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mc:AlternateContent xmlns:mc="http://schemas.openxmlformats.org/markup-compatibility/2006">
    <mc:Choice Requires="x15">
      <x15ac:absPath xmlns:x15ac="http://schemas.microsoft.com/office/spreadsheetml/2010/11/ac" url="C:\Users\jumus\OneDrive\Desktop\Data analysis stuff\Excel Project\"/>
    </mc:Choice>
  </mc:AlternateContent>
  <xr:revisionPtr revIDLastSave="0" documentId="13_ncr:1_{009A4104-8298-43E0-8461-36A921F67332}" xr6:coauthVersionLast="47" xr6:coauthVersionMax="47" xr10:uidLastSave="{00000000-0000-0000-0000-000000000000}"/>
  <bookViews>
    <workbookView xWindow="-120" yWindow="-120" windowWidth="20730" windowHeight="11160" activeTab="5" xr2:uid="{2B41B6E2-D2C0-4269-9D24-DD28F292D3C6}"/>
  </bookViews>
  <sheets>
    <sheet name="Home" sheetId="9" r:id="rId1"/>
    <sheet name="Dashboard" sheetId="2" r:id="rId2"/>
    <sheet name="KPIs" sheetId="12" r:id="rId3"/>
    <sheet name="Metrics" sheetId="10" r:id="rId4"/>
    <sheet name="Calcs" sheetId="1" r:id="rId5"/>
    <sheet name="Trends" sheetId="8" r:id="rId6"/>
    <sheet name="Major Numbers (2)" sheetId="13" r:id="rId7"/>
    <sheet name="Major Numbers" sheetId="3" r:id="rId8"/>
    <sheet name="Categories and Segments Trend" sheetId="4" r:id="rId9"/>
    <sheet name="Top 10 Customers" sheetId="5" r:id="rId10"/>
    <sheet name="Category YOY" sheetId="6" r:id="rId11"/>
  </sheets>
  <externalReferences>
    <externalReference r:id="rId12"/>
    <externalReference r:id="rId13"/>
    <externalReference r:id="rId14"/>
    <externalReference r:id="rId15"/>
    <externalReference r:id="rId16"/>
  </externalReferences>
  <definedNames>
    <definedName name="Agent_Name" localSheetId="0">#REF!</definedName>
    <definedName name="Agent_Name">#REF!</definedName>
    <definedName name="Agent_Number" localSheetId="0">#REF!</definedName>
    <definedName name="Agent_Number">#REF!</definedName>
    <definedName name="Agents">'[1]Service Desk Data'!$A$18:$A$24</definedName>
    <definedName name="Bathrooms" localSheetId="0">#REF!</definedName>
    <definedName name="Bathrooms">#REF!</definedName>
    <definedName name="Bedrooms" localSheetId="0">#REF!</definedName>
    <definedName name="Bedrooms">#REF!</definedName>
    <definedName name="Bottom">INDEX([2]Data!A:A,ROWS([2]!sales[#Data])+5)</definedName>
    <definedName name="CouncilArea" localSheetId="1">[3]Data!$R$4:$R$25478</definedName>
    <definedName name="CouncilArea" localSheetId="0">[3]Data!$R$4:$R$25478</definedName>
    <definedName name="CouncilArea" localSheetId="2">[3]Data!$R$4:$R$25478</definedName>
    <definedName name="CouncilArea">[4]Data!$R$4:$R$25478</definedName>
    <definedName name="Month" localSheetId="1">[3]Data!$X$4:$X$25478</definedName>
    <definedName name="Month" localSheetId="0">[3]Data!$X$4:$X$25478</definedName>
    <definedName name="Month" localSheetId="2">[3]Data!$X$4:$X$25478</definedName>
    <definedName name="Month">[4]Data!$X$4:$X$25478</definedName>
    <definedName name="Month_Sold" localSheetId="0">#REF!</definedName>
    <definedName name="Month_Sold">#REF!</definedName>
    <definedName name="Page_Bottom">ROW(INDEX([2]Data!A:A,ROWS([2]!sales[#Data])+5))</definedName>
    <definedName name="Price" localSheetId="1">[3]Data!$E$4:$E$25478</definedName>
    <definedName name="Price" localSheetId="0">[3]Data!$E$4:$E$25478</definedName>
    <definedName name="Price" localSheetId="2">[3]Data!$E$4:$E$25478</definedName>
    <definedName name="Price">[4]Data!$E$4:$E$25478</definedName>
    <definedName name="Region" localSheetId="0">#REF!</definedName>
    <definedName name="Region">#REF!</definedName>
    <definedName name="Slicer_Date_Hierarchy">#N/A</definedName>
    <definedName name="Slicer_Year">#N/A</definedName>
    <definedName name="Type" localSheetId="1">[3]Data!$D$4:$D$25478</definedName>
    <definedName name="Type" localSheetId="0">[3]Data!$D$4:$D$25478</definedName>
    <definedName name="Type" localSheetId="2">[3]Data!$D$4:$D$25478</definedName>
    <definedName name="Type">[4]Data!$D$4:$D$25478</definedName>
    <definedName name="Year" localSheetId="1">[3]Data!$W$4:$W$25478</definedName>
    <definedName name="Year" localSheetId="0">[3]Data!$W$4:$W$25478</definedName>
    <definedName name="Year" localSheetId="2">[3]Data!$W$4:$W$25478</definedName>
    <definedName name="Year">[4]Data!$W$4:$W$25478</definedName>
    <definedName name="Year_Sold">[5]!tblSales[Year Sold]</definedName>
  </definedNames>
  <calcPr calcId="191029" concurrentCalc="0"/>
  <pivotCaches>
    <pivotCache cacheId="0" r:id="rId17"/>
    <pivotCache cacheId="1" r:id="rId18"/>
    <pivotCache cacheId="2" r:id="rId19"/>
    <pivotCache cacheId="3" r:id="rId20"/>
    <pivotCache cacheId="4" r:id="rId21"/>
    <pivotCache cacheId="5" r:id="rId22"/>
    <pivotCache cacheId="6" r:id="rId23"/>
    <pivotCache cacheId="8" r:id="rId24"/>
    <pivotCache cacheId="10" r:id="rId25"/>
    <pivotCache cacheId="355" r:id="rId26"/>
    <pivotCache cacheId="358" r:id="rId27"/>
    <pivotCache cacheId="361" r:id="rId28"/>
    <pivotCache cacheId="364" r:id="rId29"/>
    <pivotCache cacheId="370" r:id="rId30"/>
  </pivotCaches>
  <extLst>
    <ext xmlns:x14="http://schemas.microsoft.com/office/spreadsheetml/2009/9/main" uri="{876F7934-8845-4945-9796-88D515C7AA90}">
      <x14:pivotCaches>
        <pivotCache cacheId="14" r:id="rId31"/>
        <pivotCache cacheId="15" r:id="rId32"/>
      </x14:pivotCaches>
    </ext>
    <ext xmlns:x14="http://schemas.microsoft.com/office/spreadsheetml/2009/9/main" uri="{BBE1A952-AA13-448e-AADC-164F8A28A991}">
      <x14:slicerCaches>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ListOfOrders_8048e49e-655f-4380-83cb-1787821956c7" name="ListOfOrders" connection="Query - ListOfOrders"/>
          <x15:modelTable id="OrderBreakdown_775854c8-34a6-4468-8e58-52c48fce90c3" name="OrderBreakdown" connection="Query - OrderBreakdown"/>
          <x15:modelTable id="Calendar" name="Calendar" connection="Connection"/>
        </x15:modelTables>
        <x15:modelRelationships>
          <x15:modelRelationship fromTable="ListOfOrders" fromColumn="Order Date" toTable="Calendar" toColumn="Date"/>
          <x15:modelRelationship fromTable="OrderBreakdown" fromColumn="Order ID" toTable="ListOfOrders" toColumn="Ord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7" i="1" l="1"/>
  <c r="T3" i="2"/>
  <c r="T4" i="2"/>
  <c r="M5" i="13"/>
  <c r="C23" i="1"/>
  <c r="D23" i="1"/>
  <c r="C19" i="1"/>
  <c r="D19" i="1"/>
  <c r="L18" i="1"/>
  <c r="C20" i="1"/>
  <c r="D20" i="1"/>
  <c r="L19" i="1"/>
  <c r="C21" i="1"/>
  <c r="D21" i="1"/>
  <c r="L20" i="1"/>
  <c r="C22" i="1"/>
  <c r="D22" i="1"/>
  <c r="L21" i="1"/>
  <c r="L22" i="1"/>
  <c r="C24" i="1"/>
  <c r="D24" i="1"/>
  <c r="L23" i="1"/>
  <c r="C25" i="1"/>
  <c r="D25" i="1"/>
  <c r="L24" i="1"/>
  <c r="C26" i="1"/>
  <c r="D26" i="1"/>
  <c r="L25" i="1"/>
  <c r="C18" i="1"/>
  <c r="D18" i="1"/>
  <c r="L17" i="1"/>
  <c r="E14" i="13"/>
  <c r="G14" i="13"/>
  <c r="C14" i="13"/>
  <c r="K5" i="13"/>
  <c r="I5" i="13"/>
  <c r="G5" i="13"/>
  <c r="E5" i="13"/>
  <c r="C5" i="13"/>
  <c r="D14" i="8"/>
  <c r="E6" i="8"/>
  <c r="E14" i="8"/>
  <c r="F6" i="8"/>
  <c r="F14" i="8"/>
  <c r="G6" i="8"/>
  <c r="G14" i="8"/>
  <c r="H6" i="8"/>
  <c r="H14" i="8"/>
  <c r="I6" i="8"/>
  <c r="I14" i="8"/>
  <c r="J6" i="8"/>
  <c r="J14" i="8"/>
  <c r="K6" i="8"/>
  <c r="K14" i="8"/>
  <c r="L6" i="8"/>
  <c r="L14" i="8"/>
  <c r="M6" i="8"/>
  <c r="M14" i="8"/>
  <c r="N6" i="8"/>
  <c r="N14" i="8"/>
  <c r="O6" i="8"/>
  <c r="O14" i="8"/>
  <c r="P6" i="8"/>
  <c r="P14" i="8"/>
  <c r="D15" i="8"/>
  <c r="E15" i="8"/>
  <c r="F15" i="8"/>
  <c r="G15" i="8"/>
  <c r="H15" i="8"/>
  <c r="I15" i="8"/>
  <c r="J15" i="8"/>
  <c r="K15" i="8"/>
  <c r="L15" i="8"/>
  <c r="M15" i="8"/>
  <c r="N15" i="8"/>
  <c r="O15" i="8"/>
  <c r="P15" i="8"/>
  <c r="AF16" i="10"/>
  <c r="AE16" i="10"/>
  <c r="AF15" i="10"/>
  <c r="AE15" i="10"/>
  <c r="AG16" i="10"/>
  <c r="AH16" i="10"/>
  <c r="AI16" i="10"/>
  <c r="AG15" i="10"/>
  <c r="AH15" i="10"/>
  <c r="AI15" i="10"/>
  <c r="AD15" i="10"/>
  <c r="U4" i="12"/>
  <c r="AF14" i="10"/>
  <c r="AE14" i="10"/>
  <c r="AG14" i="10"/>
  <c r="AH14" i="10"/>
  <c r="AI14" i="10"/>
  <c r="AF9" i="10"/>
  <c r="AE9" i="10"/>
  <c r="AG9" i="10"/>
  <c r="AF10" i="10"/>
  <c r="AE10" i="10"/>
  <c r="AG10" i="10"/>
  <c r="AF11" i="10"/>
  <c r="AE11" i="10"/>
  <c r="AG11" i="10"/>
  <c r="AF12" i="10"/>
  <c r="AE12" i="10"/>
  <c r="AG12" i="10"/>
  <c r="AF13" i="10"/>
  <c r="AE13" i="10"/>
  <c r="AG13" i="10"/>
  <c r="D13" i="8"/>
  <c r="G13" i="8"/>
  <c r="H13" i="8"/>
  <c r="I13" i="8"/>
  <c r="J13" i="8"/>
  <c r="K13" i="8"/>
  <c r="L13" i="8"/>
  <c r="M13" i="8"/>
  <c r="N13" i="8"/>
  <c r="O13" i="8"/>
  <c r="P13" i="8"/>
  <c r="F13" i="8"/>
  <c r="E13" i="8"/>
  <c r="D12" i="8"/>
  <c r="P12" i="8"/>
  <c r="O12" i="8"/>
  <c r="N12" i="8"/>
  <c r="M12" i="8"/>
  <c r="L12" i="8"/>
  <c r="K12" i="8"/>
  <c r="J12" i="8"/>
  <c r="I12" i="8"/>
  <c r="H12" i="8"/>
  <c r="G12" i="8"/>
  <c r="F12" i="8"/>
  <c r="E12" i="8"/>
  <c r="D11" i="8"/>
  <c r="P11" i="8"/>
  <c r="O11" i="8"/>
  <c r="N11" i="8"/>
  <c r="M11" i="8"/>
  <c r="L11" i="8"/>
  <c r="K11" i="8"/>
  <c r="J11" i="8"/>
  <c r="I11" i="8"/>
  <c r="H11" i="8"/>
  <c r="G11" i="8"/>
  <c r="F11" i="8"/>
  <c r="E11" i="8"/>
  <c r="D10" i="8"/>
  <c r="P10" i="8"/>
  <c r="O10" i="8"/>
  <c r="N10" i="8"/>
  <c r="M10" i="8"/>
  <c r="L10" i="8"/>
  <c r="K10" i="8"/>
  <c r="J10" i="8"/>
  <c r="I10" i="8"/>
  <c r="H10" i="8"/>
  <c r="G10" i="8"/>
  <c r="F10" i="8"/>
  <c r="E10" i="8"/>
  <c r="D9" i="8"/>
  <c r="P9" i="8"/>
  <c r="O9" i="8"/>
  <c r="N9" i="8"/>
  <c r="M9" i="8"/>
  <c r="L9" i="8"/>
  <c r="K9" i="8"/>
  <c r="J9" i="8"/>
  <c r="I9" i="8"/>
  <c r="H9" i="8"/>
  <c r="G9" i="8"/>
  <c r="F9" i="8"/>
  <c r="E9" i="8"/>
  <c r="D8" i="8"/>
  <c r="P8" i="8"/>
  <c r="O8" i="8"/>
  <c r="N8" i="8"/>
  <c r="M8" i="8"/>
  <c r="L8" i="8"/>
  <c r="K8" i="8"/>
  <c r="J8" i="8"/>
  <c r="I8" i="8"/>
  <c r="H8" i="8"/>
  <c r="G8" i="8"/>
  <c r="F8" i="8"/>
  <c r="E8" i="8"/>
  <c r="D7" i="8"/>
  <c r="P7" i="8"/>
  <c r="O7" i="8"/>
  <c r="N7" i="8"/>
  <c r="M7" i="8"/>
  <c r="L7" i="8"/>
  <c r="K7" i="8"/>
  <c r="J7" i="8"/>
  <c r="I7" i="8"/>
  <c r="H7" i="8"/>
  <c r="G7" i="8"/>
  <c r="F7" i="8"/>
  <c r="E7" i="8"/>
  <c r="AH9" i="10"/>
  <c r="AI9" i="10"/>
  <c r="AH10" i="10"/>
  <c r="AI10" i="10"/>
  <c r="AH11" i="10"/>
  <c r="AI11" i="10"/>
  <c r="AH12" i="10"/>
  <c r="AI12" i="10"/>
  <c r="AH13" i="10"/>
  <c r="AI13" i="10"/>
  <c r="AF8" i="10"/>
  <c r="AE8" i="10"/>
  <c r="AG8" i="10"/>
  <c r="AH8" i="10"/>
  <c r="AI8" i="10"/>
  <c r="U4" i="2"/>
  <c r="F29" i="1"/>
  <c r="G29" i="1"/>
  <c r="F30" i="1"/>
  <c r="G30" i="1"/>
  <c r="F31" i="1"/>
  <c r="G31" i="1"/>
  <c r="F32" i="1"/>
  <c r="G32" i="1"/>
  <c r="F33" i="1"/>
  <c r="G33" i="1"/>
  <c r="F34" i="1"/>
  <c r="G34" i="1"/>
  <c r="F35" i="1"/>
  <c r="G35" i="1"/>
  <c r="F36" i="1"/>
  <c r="G36" i="1"/>
  <c r="F37" i="1"/>
  <c r="G37" i="1"/>
  <c r="F38" i="1"/>
  <c r="G38" i="1"/>
  <c r="F39" i="1"/>
  <c r="G39" i="1"/>
  <c r="F40" i="1"/>
  <c r="G40" i="1"/>
  <c r="F41" i="1"/>
  <c r="G41" i="1"/>
  <c r="F42" i="1"/>
  <c r="G42" i="1"/>
  <c r="F43" i="1"/>
  <c r="G43" i="1"/>
  <c r="F44" i="1"/>
  <c r="G44" i="1"/>
  <c r="F45" i="1"/>
  <c r="G45" i="1"/>
  <c r="F46" i="1"/>
  <c r="G46" i="1"/>
  <c r="E30" i="1"/>
  <c r="E31" i="1"/>
  <c r="E32" i="1"/>
  <c r="E33" i="1"/>
  <c r="E34" i="1"/>
  <c r="E35" i="1"/>
  <c r="E36" i="1"/>
  <c r="E37" i="1"/>
  <c r="E38" i="1"/>
  <c r="E39" i="1"/>
  <c r="E40" i="1"/>
  <c r="E41" i="1"/>
  <c r="E42" i="1"/>
  <c r="E43" i="1"/>
  <c r="E44" i="1"/>
  <c r="E45" i="1"/>
  <c r="E46" i="1"/>
  <c r="E29" i="1"/>
  <c r="L3" i="1"/>
  <c r="L2" i="1"/>
  <c r="L1" i="1"/>
  <c r="K5" i="6"/>
  <c r="J7" i="6"/>
  <c r="K7" i="6"/>
  <c r="L5" i="6"/>
  <c r="L7" i="6"/>
  <c r="M7" i="6"/>
  <c r="J8" i="6"/>
  <c r="K8" i="6"/>
  <c r="L8" i="6"/>
  <c r="M8" i="6"/>
  <c r="J6" i="6"/>
  <c r="K6" i="6"/>
  <c r="L6" i="6"/>
  <c r="M6" i="6"/>
  <c r="O7" i="6"/>
  <c r="O8" i="6"/>
  <c r="O6" i="6"/>
  <c r="G3" i="5"/>
  <c r="H3" i="5"/>
  <c r="I3" i="5"/>
  <c r="J3" i="5"/>
  <c r="G4" i="5"/>
  <c r="H4" i="5"/>
  <c r="I4" i="5"/>
  <c r="J4" i="5"/>
  <c r="G5" i="5"/>
  <c r="H5" i="5"/>
  <c r="I5" i="5"/>
  <c r="J5" i="5"/>
  <c r="G6" i="5"/>
  <c r="H6" i="5"/>
  <c r="I6" i="5"/>
  <c r="J6" i="5"/>
  <c r="G7" i="5"/>
  <c r="H7" i="5"/>
  <c r="I7" i="5"/>
  <c r="J7" i="5"/>
  <c r="G8" i="5"/>
  <c r="H8" i="5"/>
  <c r="I8" i="5"/>
  <c r="J8" i="5"/>
  <c r="G9" i="5"/>
  <c r="H9" i="5"/>
  <c r="I9" i="5"/>
  <c r="J9" i="5"/>
  <c r="G10" i="5"/>
  <c r="H10" i="5"/>
  <c r="I10" i="5"/>
  <c r="J10" i="5"/>
  <c r="G11" i="5"/>
  <c r="H11" i="5"/>
  <c r="I11" i="5"/>
  <c r="J11" i="5"/>
  <c r="G12" i="5"/>
  <c r="H12" i="5"/>
  <c r="I12" i="5"/>
  <c r="J12" i="5"/>
  <c r="H2" i="5"/>
  <c r="I2" i="5"/>
  <c r="J2" i="5"/>
  <c r="G2" i="5"/>
  <c r="P16" i="4"/>
  <c r="Q16" i="4"/>
  <c r="P17" i="4"/>
  <c r="Q17" i="4"/>
  <c r="P18" i="4"/>
  <c r="Q18" i="4"/>
  <c r="P19" i="4"/>
  <c r="Q19" i="4"/>
  <c r="P20" i="4"/>
  <c r="Q20" i="4"/>
  <c r="P21" i="4"/>
  <c r="Q21" i="4"/>
  <c r="P22" i="4"/>
  <c r="Q22" i="4"/>
  <c r="P23" i="4"/>
  <c r="Q23" i="4"/>
  <c r="P24" i="4"/>
  <c r="Q24" i="4"/>
  <c r="P25" i="4"/>
  <c r="Q25" i="4"/>
  <c r="P26" i="4"/>
  <c r="Q26" i="4"/>
  <c r="P27" i="4"/>
  <c r="Q27" i="4"/>
  <c r="P28" i="4"/>
  <c r="Q28" i="4"/>
  <c r="P29" i="4"/>
  <c r="Q29" i="4"/>
  <c r="P30" i="4"/>
  <c r="Q30" i="4"/>
  <c r="P15" i="4"/>
  <c r="Q15" i="4"/>
  <c r="P14" i="4"/>
  <c r="O15" i="4"/>
  <c r="O16" i="4"/>
  <c r="O17" i="4"/>
  <c r="O18" i="4"/>
  <c r="O19" i="4"/>
  <c r="O20" i="4"/>
  <c r="O21" i="4"/>
  <c r="O22" i="4"/>
  <c r="O23" i="4"/>
  <c r="O24" i="4"/>
  <c r="O25" i="4"/>
  <c r="O26" i="4"/>
  <c r="O27" i="4"/>
  <c r="O28" i="4"/>
  <c r="O29" i="4"/>
  <c r="O30" i="4"/>
  <c r="O14" i="4"/>
  <c r="I16" i="4"/>
  <c r="J16" i="4"/>
  <c r="I17" i="4"/>
  <c r="J17" i="4"/>
  <c r="I18" i="4"/>
  <c r="J18" i="4"/>
  <c r="I19" i="4"/>
  <c r="J19" i="4"/>
  <c r="I20" i="4"/>
  <c r="J20" i="4"/>
  <c r="I21" i="4"/>
  <c r="J21" i="4"/>
  <c r="I22" i="4"/>
  <c r="J22" i="4"/>
  <c r="I23" i="4"/>
  <c r="J23" i="4"/>
  <c r="I24" i="4"/>
  <c r="J24" i="4"/>
  <c r="I25" i="4"/>
  <c r="J25" i="4"/>
  <c r="I26" i="4"/>
  <c r="J26" i="4"/>
  <c r="I27" i="4"/>
  <c r="J27" i="4"/>
  <c r="I28" i="4"/>
  <c r="J28" i="4"/>
  <c r="I29" i="4"/>
  <c r="J29" i="4"/>
  <c r="I30" i="4"/>
  <c r="J30" i="4"/>
  <c r="I15" i="4"/>
  <c r="J15" i="4"/>
  <c r="I14" i="4"/>
  <c r="H15" i="4"/>
  <c r="H16" i="4"/>
  <c r="H17" i="4"/>
  <c r="H18" i="4"/>
  <c r="H19" i="4"/>
  <c r="H20" i="4"/>
  <c r="H21" i="4"/>
  <c r="H22" i="4"/>
  <c r="H23" i="4"/>
  <c r="H24" i="4"/>
  <c r="H25" i="4"/>
  <c r="H26" i="4"/>
  <c r="H27" i="4"/>
  <c r="H28" i="4"/>
  <c r="H29" i="4"/>
  <c r="H30" i="4"/>
  <c r="H14" i="4"/>
  <c r="W26" i="4"/>
  <c r="W15" i="4"/>
  <c r="W16" i="4"/>
  <c r="W17" i="4"/>
  <c r="W18" i="4"/>
  <c r="W19" i="4"/>
  <c r="W20" i="4"/>
  <c r="W21" i="4"/>
  <c r="W22" i="4"/>
  <c r="W23" i="4"/>
  <c r="W24" i="4"/>
  <c r="W25" i="4"/>
  <c r="W27" i="4"/>
  <c r="W28" i="4"/>
  <c r="W29" i="4"/>
  <c r="W30" i="4"/>
  <c r="X26" i="4"/>
  <c r="Y26" i="4"/>
  <c r="X27" i="4"/>
  <c r="Y27" i="4"/>
  <c r="X28" i="4"/>
  <c r="Y28" i="4"/>
  <c r="X29" i="4"/>
  <c r="Y29" i="4"/>
  <c r="X30" i="4"/>
  <c r="Y30" i="4"/>
  <c r="X16" i="4"/>
  <c r="Y16" i="4"/>
  <c r="X17" i="4"/>
  <c r="Y17" i="4"/>
  <c r="X18" i="4"/>
  <c r="Y18" i="4"/>
  <c r="X19" i="4"/>
  <c r="Y19" i="4"/>
  <c r="X20" i="4"/>
  <c r="Y20" i="4"/>
  <c r="X21" i="4"/>
  <c r="Y21" i="4"/>
  <c r="X22" i="4"/>
  <c r="Y22" i="4"/>
  <c r="X23" i="4"/>
  <c r="Y23" i="4"/>
  <c r="X24" i="4"/>
  <c r="Y24" i="4"/>
  <c r="X25" i="4"/>
  <c r="Y25" i="4"/>
  <c r="X15" i="4"/>
  <c r="Y15" i="4"/>
  <c r="R8" i="3"/>
  <c r="R7" i="3"/>
  <c r="R6" i="3"/>
  <c r="R5" i="3"/>
  <c r="S5" i="3"/>
  <c r="V15" i="4"/>
  <c r="V16" i="4"/>
  <c r="V17" i="4"/>
  <c r="V18" i="4"/>
  <c r="V19" i="4"/>
  <c r="V20" i="4"/>
  <c r="V21" i="4"/>
  <c r="V22" i="4"/>
  <c r="V23" i="4"/>
  <c r="V24" i="4"/>
  <c r="V25" i="4"/>
  <c r="V26" i="4"/>
  <c r="V27" i="4"/>
  <c r="V28" i="4"/>
  <c r="V29" i="4"/>
  <c r="V30" i="4"/>
  <c r="W14" i="4"/>
  <c r="V14" i="4"/>
  <c r="O6" i="3"/>
  <c r="L6" i="3"/>
  <c r="I6" i="3"/>
  <c r="F6" i="3"/>
  <c r="C6" i="3"/>
  <c r="O7" i="3"/>
  <c r="L7" i="3"/>
  <c r="I7" i="3"/>
  <c r="F7" i="3"/>
  <c r="C7" i="3"/>
  <c r="O8" i="3"/>
  <c r="O5" i="3"/>
  <c r="P5" i="3"/>
  <c r="L8" i="3"/>
  <c r="L5" i="3"/>
  <c r="M5" i="3"/>
  <c r="I8" i="3"/>
  <c r="I5" i="3"/>
  <c r="J5" i="3"/>
  <c r="C8" i="3"/>
  <c r="F8" i="3"/>
  <c r="F5" i="3"/>
  <c r="G5" i="3"/>
  <c r="D5" i="3"/>
  <c r="C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0158A0-9792-4D5C-9837-4094F1FA80E2}" name="Connection" type="104" refreshedVersion="0" background="1">
    <extLst>
      <ext xmlns:x15="http://schemas.microsoft.com/office/spreadsheetml/2010/11/main" uri="{DE250136-89BD-433C-8126-D09CA5730AF9}">
        <x15:connection id="Calendar"/>
      </ext>
    </extLst>
  </connection>
  <connection id="2" xr16:uid="{E8FB37E9-8AC1-4A56-9955-9F26CDBF478D}" name="Query - ListOfOrders" description="Connection to the 'ListOfOrders' query in the workbook." type="100" refreshedVersion="7" minRefreshableVersion="5">
    <extLst>
      <ext xmlns:x15="http://schemas.microsoft.com/office/spreadsheetml/2010/11/main" uri="{DE250136-89BD-433C-8126-D09CA5730AF9}">
        <x15:connection id="c191b375-c1d3-41f2-9792-1d57269cf2a9"/>
      </ext>
    </extLst>
  </connection>
  <connection id="3" xr16:uid="{72E73508-4298-4EA4-A4F1-A25363B7DAFC}" name="Query - OrderBreakdown" description="Connection to the 'OrderBreakdown' query in the workbook." type="100" refreshedVersion="7" minRefreshableVersion="5">
    <extLst>
      <ext xmlns:x15="http://schemas.microsoft.com/office/spreadsheetml/2010/11/main" uri="{DE250136-89BD-433C-8126-D09CA5730AF9}">
        <x15:connection id="22f68c41-ca8c-476d-8b8c-0b092aa584f2"/>
      </ext>
    </extLst>
  </connection>
  <connection id="4" xr16:uid="{57DFD44B-D759-4A00-A087-0B6083E904D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9">
    <s v="ThisWorkbookDataModel"/>
    <s v="{[Calendar].[Year].&amp;[2014]}"/>
    <s v="[Measures].[Total Cost]"/>
    <s v="[Calendar].[Month].&amp;[December]"/>
    <s v="[Calendar].[Month].&amp;[November]"/>
    <s v="[Calendar].[Month].&amp;[October]"/>
    <s v="[Calendar].[Month].&amp;[September]"/>
    <s v="[Calendar].[Month].&amp;[August]"/>
    <s v="[Calendar].[Month].&amp;[July]"/>
    <s v="[Calendar].[Month].&amp;[June]"/>
    <s v="[Calendar].[Month].&amp;[May]"/>
    <s v="[Calendar].[Month].&amp;[April]"/>
    <s v="[Calendar].[Month].&amp;[March]"/>
    <s v="[Calendar].[Month].&amp;[February]"/>
    <s v="[Calendar].[Month].&amp;[January]"/>
    <s v="[Measures].[Total Quantity]"/>
    <s v="[Measures].[Transactions]"/>
    <s v="[Measures].[Profit Margin%]"/>
    <s v="[Measures].[Total Profit]"/>
    <s v="[Measures].[Total Sales]"/>
    <s v="\$#,0;(\$#,0);\$#,0"/>
    <s v="0"/>
    <s v="0.0%;-0.0%;0.0%"/>
    <s v="[Measures].[Average Revenue per Customer]"/>
    <s v="\$#,0.0;(\$#,0.0);\$#,0.0"/>
    <s v="[Measures].[Unique Customers]"/>
    <s v="[Measures].[Orders Per Customer]"/>
    <s v="0.0"/>
    <s v="{[Calendar].[Year].&amp;[2013]}"/>
  </metadataStrings>
  <mdxMetadata count="131">
    <mdx n="0" f="s">
      <ms ns="1" c="0"/>
    </mdx>
    <mdx n="0" f="m">
      <t c="1">
        <n x="2"/>
      </t>
    </mdx>
    <mdx n="0" f="m">
      <t c="1">
        <n x="3"/>
      </t>
    </mdx>
    <mdx n="0" f="m">
      <t c="1">
        <n x="4"/>
      </t>
    </mdx>
    <mdx n="0" f="m">
      <t c="1">
        <n x="5"/>
      </t>
    </mdx>
    <mdx n="0" f="m">
      <t c="1">
        <n x="6"/>
      </t>
    </mdx>
    <mdx n="0" f="m">
      <t c="1">
        <n x="7"/>
      </t>
    </mdx>
    <mdx n="0" f="m">
      <t c="1">
        <n x="8"/>
      </t>
    </mdx>
    <mdx n="0" f="m">
      <t c="1">
        <n x="9"/>
      </t>
    </mdx>
    <mdx n="0" f="m">
      <t c="1">
        <n x="10"/>
      </t>
    </mdx>
    <mdx n="0" f="m">
      <t c="1">
        <n x="11"/>
      </t>
    </mdx>
    <mdx n="0" f="m">
      <t c="1">
        <n x="12"/>
      </t>
    </mdx>
    <mdx n="0" f="m">
      <t c="1">
        <n x="13"/>
      </t>
    </mdx>
    <mdx n="0" f="m">
      <t c="1">
        <n x="14"/>
      </t>
    </mdx>
    <mdx n="0" f="m">
      <t c="1">
        <n x="15"/>
      </t>
    </mdx>
    <mdx n="0" f="m">
      <t c="1">
        <n x="16"/>
      </t>
    </mdx>
    <mdx n="0" f="m">
      <t c="1">
        <n x="17"/>
      </t>
    </mdx>
    <mdx n="0" f="m">
      <t c="1">
        <n x="18"/>
      </t>
    </mdx>
    <mdx n="0" f="m">
      <t c="1">
        <n x="19"/>
      </t>
    </mdx>
    <mdx n="0" f="m">
      <t c="1">
        <n x="23"/>
      </t>
    </mdx>
    <mdx n="0" f="m">
      <t c="1">
        <n x="25"/>
      </t>
    </mdx>
    <mdx n="0" f="m">
      <t c="1">
        <n x="26"/>
      </t>
    </mdx>
    <mdx n="0" f="s">
      <ms ns="28" c="0"/>
    </mdx>
    <mdx n="0" f="v">
      <t c="3" si="21">
        <n x="28" s="1"/>
        <n x="25"/>
        <n x="14"/>
      </t>
    </mdx>
    <mdx n="0" f="v">
      <t c="3" si="21">
        <n x="28" s="1"/>
        <n x="25"/>
        <n x="13"/>
      </t>
    </mdx>
    <mdx n="0" f="v">
      <t c="3" si="21">
        <n x="28" s="1"/>
        <n x="25"/>
        <n x="12"/>
      </t>
    </mdx>
    <mdx n="0" f="v">
      <t c="3" si="21">
        <n x="28" s="1"/>
        <n x="25"/>
        <n x="11"/>
      </t>
    </mdx>
    <mdx n="0" f="v">
      <t c="3" si="21">
        <n x="28" s="1"/>
        <n x="25"/>
        <n x="10"/>
      </t>
    </mdx>
    <mdx n="0" f="v">
      <t c="3" si="21">
        <n x="28" s="1"/>
        <n x="25"/>
        <n x="9"/>
      </t>
    </mdx>
    <mdx n="0" f="v">
      <t c="3" si="21">
        <n x="28" s="1"/>
        <n x="25"/>
        <n x="8"/>
      </t>
    </mdx>
    <mdx n="0" f="v">
      <t c="3" si="21">
        <n x="28" s="1"/>
        <n x="25"/>
        <n x="7"/>
      </t>
    </mdx>
    <mdx n="0" f="v">
      <t c="3" si="21">
        <n x="28" s="1"/>
        <n x="25"/>
        <n x="6"/>
      </t>
    </mdx>
    <mdx n="0" f="v">
      <t c="3" si="21">
        <n x="28" s="1"/>
        <n x="25"/>
        <n x="5"/>
      </t>
    </mdx>
    <mdx n="0" f="v">
      <t c="3" si="21">
        <n x="28" s="1"/>
        <n x="25"/>
        <n x="4"/>
      </t>
    </mdx>
    <mdx n="0" f="v">
      <t c="3" si="21">
        <n x="28" s="1"/>
        <n x="25"/>
        <n x="3"/>
      </t>
    </mdx>
    <mdx n="0" f="v">
      <t c="3" si="27">
        <n x="28" s="1"/>
        <n x="26"/>
        <n x="14"/>
      </t>
    </mdx>
    <mdx n="0" f="v">
      <t c="3" si="27">
        <n x="28" s="1"/>
        <n x="26"/>
        <n x="13"/>
      </t>
    </mdx>
    <mdx n="0" f="v">
      <t c="3" si="27">
        <n x="28" s="1"/>
        <n x="26"/>
        <n x="12"/>
      </t>
    </mdx>
    <mdx n="0" f="v">
      <t c="3" si="27">
        <n x="28" s="1"/>
        <n x="26"/>
        <n x="11"/>
      </t>
    </mdx>
    <mdx n="0" f="v">
      <t c="3" si="27">
        <n x="28" s="1"/>
        <n x="26"/>
        <n x="10"/>
      </t>
    </mdx>
    <mdx n="0" f="v">
      <t c="3" si="27">
        <n x="28" s="1"/>
        <n x="26"/>
        <n x="9"/>
      </t>
    </mdx>
    <mdx n="0" f="v">
      <t c="3" si="27">
        <n x="28" s="1"/>
        <n x="26"/>
        <n x="8"/>
      </t>
    </mdx>
    <mdx n="0" f="v">
      <t c="3" si="27">
        <n x="28" s="1"/>
        <n x="26"/>
        <n x="7"/>
      </t>
    </mdx>
    <mdx n="0" f="v">
      <t c="3" si="27">
        <n x="28" s="1"/>
        <n x="26"/>
        <n x="6"/>
      </t>
    </mdx>
    <mdx n="0" f="v">
      <t c="3" si="27">
        <n x="28" s="1"/>
        <n x="26"/>
        <n x="5"/>
      </t>
    </mdx>
    <mdx n="0" f="v">
      <t c="3" si="27">
        <n x="28" s="1"/>
        <n x="26"/>
        <n x="4"/>
      </t>
    </mdx>
    <mdx n="0" f="v">
      <t c="3" si="27">
        <n x="28" s="1"/>
        <n x="26"/>
        <n x="3"/>
      </t>
    </mdx>
    <mdx n="0" f="v">
      <t c="3" si="24">
        <n x="28" s="1"/>
        <n x="23"/>
        <n x="12"/>
      </t>
    </mdx>
    <mdx n="0" f="v">
      <t c="3" si="24">
        <n x="28" s="1"/>
        <n x="23"/>
        <n x="11"/>
      </t>
    </mdx>
    <mdx n="0" f="v">
      <t c="3" si="24">
        <n x="28" s="1"/>
        <n x="23"/>
        <n x="10"/>
      </t>
    </mdx>
    <mdx n="0" f="v">
      <t c="3" si="24">
        <n x="28" s="1"/>
        <n x="23"/>
        <n x="9"/>
      </t>
    </mdx>
    <mdx n="0" f="v">
      <t c="3" si="24">
        <n x="28" s="1"/>
        <n x="23"/>
        <n x="8"/>
      </t>
    </mdx>
    <mdx n="0" f="v">
      <t c="3" si="24">
        <n x="28" s="1"/>
        <n x="23"/>
        <n x="7"/>
      </t>
    </mdx>
    <mdx n="0" f="v">
      <t c="3" si="24">
        <n x="28" s="1"/>
        <n x="23"/>
        <n x="6"/>
      </t>
    </mdx>
    <mdx n="0" f="v">
      <t c="3" si="24">
        <n x="28" s="1"/>
        <n x="23"/>
        <n x="5"/>
      </t>
    </mdx>
    <mdx n="0" f="v">
      <t c="3" si="24">
        <n x="28" s="1"/>
        <n x="23"/>
        <n x="4"/>
      </t>
    </mdx>
    <mdx n="0" f="v">
      <t c="3" si="24">
        <n x="28" s="1"/>
        <n x="23"/>
        <n x="3"/>
      </t>
    </mdx>
    <mdx n="0" f="v">
      <t c="3" si="24">
        <n x="28" s="1"/>
        <n x="23"/>
        <n x="13"/>
      </t>
    </mdx>
    <mdx n="0" f="v">
      <t c="3" si="24">
        <n x="28" s="1"/>
        <n x="23"/>
        <n x="14"/>
      </t>
    </mdx>
    <mdx n="0" f="v">
      <t c="3" si="20">
        <n x="28" s="1"/>
        <n x="2"/>
        <n x="3"/>
      </t>
    </mdx>
    <mdx n="0" f="v">
      <t c="3" si="20">
        <n x="28" s="1"/>
        <n x="2"/>
        <n x="4"/>
      </t>
    </mdx>
    <mdx n="0" f="v">
      <t c="3" si="20">
        <n x="28" s="1"/>
        <n x="2"/>
        <n x="5"/>
      </t>
    </mdx>
    <mdx n="0" f="v">
      <t c="3" si="20">
        <n x="28" s="1"/>
        <n x="2"/>
        <n x="6"/>
      </t>
    </mdx>
    <mdx n="0" f="v">
      <t c="3" si="20">
        <n x="28" s="1"/>
        <n x="2"/>
        <n x="7"/>
      </t>
    </mdx>
    <mdx n="0" f="v">
      <t c="3" si="20">
        <n x="28" s="1"/>
        <n x="2"/>
        <n x="8"/>
      </t>
    </mdx>
    <mdx n="0" f="v">
      <t c="3" si="20">
        <n x="28" s="1"/>
        <n x="2"/>
        <n x="9"/>
      </t>
    </mdx>
    <mdx n="0" f="v">
      <t c="3" si="20">
        <n x="28" s="1"/>
        <n x="2"/>
        <n x="10"/>
      </t>
    </mdx>
    <mdx n="0" f="v">
      <t c="3" si="20">
        <n x="28" s="1"/>
        <n x="2"/>
        <n x="11"/>
      </t>
    </mdx>
    <mdx n="0" f="v">
      <t c="3" si="20">
        <n x="28" s="1"/>
        <n x="2"/>
        <n x="12"/>
      </t>
    </mdx>
    <mdx n="0" f="v">
      <t c="3" si="20">
        <n x="28" s="1"/>
        <n x="2"/>
        <n x="13"/>
      </t>
    </mdx>
    <mdx n="0" f="v">
      <t c="3" si="20">
        <n x="28" s="1"/>
        <n x="2"/>
        <n x="14"/>
      </t>
    </mdx>
    <mdx n="0" f="v">
      <t c="3" si="21">
        <n x="28" s="1"/>
        <n x="15"/>
        <n x="3"/>
      </t>
    </mdx>
    <mdx n="0" f="v">
      <t c="3" si="21">
        <n x="28" s="1"/>
        <n x="15"/>
        <n x="4"/>
      </t>
    </mdx>
    <mdx n="0" f="v">
      <t c="3" si="21">
        <n x="28" s="1"/>
        <n x="15"/>
        <n x="5"/>
      </t>
    </mdx>
    <mdx n="0" f="v">
      <t c="3" si="21">
        <n x="28" s="1"/>
        <n x="15"/>
        <n x="6"/>
      </t>
    </mdx>
    <mdx n="0" f="v">
      <t c="3" si="21">
        <n x="28" s="1"/>
        <n x="15"/>
        <n x="7"/>
      </t>
    </mdx>
    <mdx n="0" f="v">
      <t c="3" si="21">
        <n x="28" s="1"/>
        <n x="15"/>
        <n x="8"/>
      </t>
    </mdx>
    <mdx n="0" f="v">
      <t c="3" si="21">
        <n x="28" s="1"/>
        <n x="15"/>
        <n x="9"/>
      </t>
    </mdx>
    <mdx n="0" f="v">
      <t c="3" si="21">
        <n x="28" s="1"/>
        <n x="15"/>
        <n x="10"/>
      </t>
    </mdx>
    <mdx n="0" f="v">
      <t c="3" si="21">
        <n x="28" s="1"/>
        <n x="15"/>
        <n x="11"/>
      </t>
    </mdx>
    <mdx n="0" f="v">
      <t c="3" si="21">
        <n x="28" s="1"/>
        <n x="15"/>
        <n x="12"/>
      </t>
    </mdx>
    <mdx n="0" f="v">
      <t c="3" si="21">
        <n x="28" s="1"/>
        <n x="15"/>
        <n x="13"/>
      </t>
    </mdx>
    <mdx n="0" f="v">
      <t c="3" si="21">
        <n x="28" s="1"/>
        <n x="15"/>
        <n x="14"/>
      </t>
    </mdx>
    <mdx n="0" f="v">
      <t c="3" fi="0">
        <n x="28" s="1"/>
        <n x="16"/>
        <n x="3"/>
      </t>
    </mdx>
    <mdx n="0" f="v">
      <t c="3" fi="0">
        <n x="28" s="1"/>
        <n x="16"/>
        <n x="4"/>
      </t>
    </mdx>
    <mdx n="0" f="v">
      <t c="3" fi="0">
        <n x="28" s="1"/>
        <n x="16"/>
        <n x="5"/>
      </t>
    </mdx>
    <mdx n="0" f="v">
      <t c="3" fi="0">
        <n x="28" s="1"/>
        <n x="16"/>
        <n x="6"/>
      </t>
    </mdx>
    <mdx n="0" f="v">
      <t c="3" fi="0">
        <n x="28" s="1"/>
        <n x="16"/>
        <n x="7"/>
      </t>
    </mdx>
    <mdx n="0" f="v">
      <t c="3" fi="0">
        <n x="28" s="1"/>
        <n x="16"/>
        <n x="8"/>
      </t>
    </mdx>
    <mdx n="0" f="v">
      <t c="3" fi="0">
        <n x="28" s="1"/>
        <n x="16"/>
        <n x="9"/>
      </t>
    </mdx>
    <mdx n="0" f="v">
      <t c="3" fi="0">
        <n x="28" s="1"/>
        <n x="16"/>
        <n x="10"/>
      </t>
    </mdx>
    <mdx n="0" f="v">
      <t c="3" fi="0">
        <n x="28" s="1"/>
        <n x="16"/>
        <n x="11"/>
      </t>
    </mdx>
    <mdx n="0" f="v">
      <t c="3" fi="0">
        <n x="28" s="1"/>
        <n x="16"/>
        <n x="12"/>
      </t>
    </mdx>
    <mdx n="0" f="v">
      <t c="3" fi="0">
        <n x="28" s="1"/>
        <n x="16"/>
        <n x="13"/>
      </t>
    </mdx>
    <mdx n="0" f="v">
      <t c="3" fi="0">
        <n x="28" s="1"/>
        <n x="16"/>
        <n x="14"/>
      </t>
    </mdx>
    <mdx n="0" f="v">
      <t c="3" si="22">
        <n x="28" s="1"/>
        <n x="17"/>
        <n x="3"/>
      </t>
    </mdx>
    <mdx n="0" f="v">
      <t c="3" si="22">
        <n x="28" s="1"/>
        <n x="17"/>
        <n x="4"/>
      </t>
    </mdx>
    <mdx n="0" f="v">
      <t c="3" si="22">
        <n x="28" s="1"/>
        <n x="17"/>
        <n x="5"/>
      </t>
    </mdx>
    <mdx n="0" f="v">
      <t c="3" si="22">
        <n x="28" s="1"/>
        <n x="17"/>
        <n x="6"/>
      </t>
    </mdx>
    <mdx n="0" f="v">
      <t c="3" si="22">
        <n x="28" s="1"/>
        <n x="17"/>
        <n x="7"/>
      </t>
    </mdx>
    <mdx n="0" f="v">
      <t c="3" si="22">
        <n x="28" s="1"/>
        <n x="17"/>
        <n x="8"/>
      </t>
    </mdx>
    <mdx n="0" f="v">
      <t c="3" si="22">
        <n x="28" s="1"/>
        <n x="17"/>
        <n x="9"/>
      </t>
    </mdx>
    <mdx n="0" f="v">
      <t c="3" si="22">
        <n x="28" s="1"/>
        <n x="17"/>
        <n x="10"/>
      </t>
    </mdx>
    <mdx n="0" f="v">
      <t c="3" si="22">
        <n x="28" s="1"/>
        <n x="17"/>
        <n x="11"/>
      </t>
    </mdx>
    <mdx n="0" f="v">
      <t c="3" si="22">
        <n x="28" s="1"/>
        <n x="17"/>
        <n x="12"/>
      </t>
    </mdx>
    <mdx n="0" f="v">
      <t c="3" si="22">
        <n x="28" s="1"/>
        <n x="17"/>
        <n x="13"/>
      </t>
    </mdx>
    <mdx n="0" f="v">
      <t c="3" si="22">
        <n x="28" s="1"/>
        <n x="17"/>
        <n x="14"/>
      </t>
    </mdx>
    <mdx n="0" f="v">
      <t c="3" si="20">
        <n x="28" s="1"/>
        <n x="18"/>
        <n x="3"/>
      </t>
    </mdx>
    <mdx n="0" f="v">
      <t c="3" si="20">
        <n x="28" s="1"/>
        <n x="18"/>
        <n x="4"/>
      </t>
    </mdx>
    <mdx n="0" f="v">
      <t c="3" si="20">
        <n x="28" s="1"/>
        <n x="18"/>
        <n x="5"/>
      </t>
    </mdx>
    <mdx n="0" f="v">
      <t c="3" si="20">
        <n x="28" s="1"/>
        <n x="18"/>
        <n x="6"/>
      </t>
    </mdx>
    <mdx n="0" f="v">
      <t c="3" si="20">
        <n x="28" s="1"/>
        <n x="18"/>
        <n x="7"/>
      </t>
    </mdx>
    <mdx n="0" f="v">
      <t c="3" si="20">
        <n x="28" s="1"/>
        <n x="18"/>
        <n x="8"/>
      </t>
    </mdx>
    <mdx n="0" f="v">
      <t c="3" si="20">
        <n x="28" s="1"/>
        <n x="18"/>
        <n x="9"/>
      </t>
    </mdx>
    <mdx n="0" f="v">
      <t c="3" si="20">
        <n x="28" s="1"/>
        <n x="18"/>
        <n x="10"/>
      </t>
    </mdx>
    <mdx n="0" f="v">
      <t c="3" si="20">
        <n x="28" s="1"/>
        <n x="18"/>
        <n x="11"/>
      </t>
    </mdx>
    <mdx n="0" f="v">
      <t c="3" si="20">
        <n x="28" s="1"/>
        <n x="18"/>
        <n x="12"/>
      </t>
    </mdx>
    <mdx n="0" f="v">
      <t c="3" si="20">
        <n x="28" s="1"/>
        <n x="18"/>
        <n x="13"/>
      </t>
    </mdx>
    <mdx n="0" f="v">
      <t c="3" si="20">
        <n x="28" s="1"/>
        <n x="18"/>
        <n x="14"/>
      </t>
    </mdx>
    <mdx n="0" f="v">
      <t c="3" si="20">
        <n x="28" s="1"/>
        <n x="19"/>
        <n x="3"/>
      </t>
    </mdx>
    <mdx n="0" f="v">
      <t c="3" si="20">
        <n x="28" s="1"/>
        <n x="19"/>
        <n x="4"/>
      </t>
    </mdx>
    <mdx n="0" f="v">
      <t c="3" si="20">
        <n x="28" s="1"/>
        <n x="19"/>
        <n x="5"/>
      </t>
    </mdx>
    <mdx n="0" f="v">
      <t c="3" si="20">
        <n x="28" s="1"/>
        <n x="19"/>
        <n x="6"/>
      </t>
    </mdx>
    <mdx n="0" f="v">
      <t c="3" si="20">
        <n x="28" s="1"/>
        <n x="19"/>
        <n x="7"/>
      </t>
    </mdx>
    <mdx n="0" f="v">
      <t c="3" si="20">
        <n x="28" s="1"/>
        <n x="19"/>
        <n x="8"/>
      </t>
    </mdx>
    <mdx n="0" f="v">
      <t c="3" si="20">
        <n x="28" s="1"/>
        <n x="19"/>
        <n x="9"/>
      </t>
    </mdx>
    <mdx n="0" f="v">
      <t c="3" si="20">
        <n x="28" s="1"/>
        <n x="19"/>
        <n x="10"/>
      </t>
    </mdx>
    <mdx n="0" f="v">
      <t c="3" si="20">
        <n x="28" s="1"/>
        <n x="19"/>
        <n x="11"/>
      </t>
    </mdx>
    <mdx n="0" f="v">
      <t c="3" si="20">
        <n x="28" s="1"/>
        <n x="19"/>
        <n x="12"/>
      </t>
    </mdx>
    <mdx n="0" f="v">
      <t c="3" si="20">
        <n x="28" s="1"/>
        <n x="19"/>
        <n x="13"/>
      </t>
    </mdx>
    <mdx n="0" f="v">
      <t c="3" si="20">
        <n x="28" s="1"/>
        <n x="19"/>
        <n x="14"/>
      </t>
    </mdx>
  </mdxMetadata>
  <valueMetadata count="13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valueMetadata>
</metadata>
</file>

<file path=xl/sharedStrings.xml><?xml version="1.0" encoding="utf-8"?>
<sst xmlns="http://schemas.openxmlformats.org/spreadsheetml/2006/main" count="227" uniqueCount="115">
  <si>
    <t>Year</t>
  </si>
  <si>
    <t>Total Sales</t>
  </si>
  <si>
    <t>Total Profit</t>
  </si>
  <si>
    <t>Profit Margin%</t>
  </si>
  <si>
    <t>Sales of Consumer</t>
  </si>
  <si>
    <t>Sales of Corporate</t>
  </si>
  <si>
    <t>Sales of Home Office</t>
  </si>
  <si>
    <t>Category</t>
  </si>
  <si>
    <t>Furniture</t>
  </si>
  <si>
    <t>Office Supplies</t>
  </si>
  <si>
    <t>Technology</t>
  </si>
  <si>
    <t>Transactions</t>
  </si>
  <si>
    <t>Ship Mode</t>
  </si>
  <si>
    <t>Economy</t>
  </si>
  <si>
    <t>Economy Plus</t>
  </si>
  <si>
    <t>Immediate</t>
  </si>
  <si>
    <t>Priority</t>
  </si>
  <si>
    <t>Lst Year Sales</t>
  </si>
  <si>
    <t>Lst Year Profit</t>
  </si>
  <si>
    <t>Lst Year Profit Margin</t>
  </si>
  <si>
    <t>Lst Year Transaction</t>
  </si>
  <si>
    <t>2014</t>
  </si>
  <si>
    <t>Sales</t>
  </si>
  <si>
    <t>Profit</t>
  </si>
  <si>
    <t>Margin%</t>
  </si>
  <si>
    <t>Total Quantity</t>
  </si>
  <si>
    <t>Lst Year Quantity</t>
  </si>
  <si>
    <t>Quantity</t>
  </si>
  <si>
    <t>Quarter Year</t>
  </si>
  <si>
    <t>Q1 2011</t>
  </si>
  <si>
    <t>Q1 2012</t>
  </si>
  <si>
    <t>Q1 2013</t>
  </si>
  <si>
    <t>Q1 2014</t>
  </si>
  <si>
    <t>Q2 2011</t>
  </si>
  <si>
    <t>Q2 2012</t>
  </si>
  <si>
    <t>Q2 2013</t>
  </si>
  <si>
    <t>Q2 2014</t>
  </si>
  <si>
    <t>Q3 2011</t>
  </si>
  <si>
    <t>Q3 2012</t>
  </si>
  <si>
    <t>Q3 2013</t>
  </si>
  <si>
    <t>Q3 2014</t>
  </si>
  <si>
    <t>Q4 2011</t>
  </si>
  <si>
    <t>Q4 2012</t>
  </si>
  <si>
    <t>Q4 2013</t>
  </si>
  <si>
    <t>Q4 2014</t>
  </si>
  <si>
    <t>Total Cost</t>
  </si>
  <si>
    <t>Lst Year Cost</t>
  </si>
  <si>
    <t>Customer Name</t>
  </si>
  <si>
    <t>Angie Massengill</t>
  </si>
  <si>
    <t>Isaac David</t>
  </si>
  <si>
    <t>Cost</t>
  </si>
  <si>
    <t>YOY Change</t>
  </si>
  <si>
    <t>Sub-Category</t>
  </si>
  <si>
    <t>Accessories</t>
  </si>
  <si>
    <t>Appliances</t>
  </si>
  <si>
    <t>Art</t>
  </si>
  <si>
    <t>Binders</t>
  </si>
  <si>
    <t>Bookcases</t>
  </si>
  <si>
    <t>Chairs</t>
  </si>
  <si>
    <t>Copiers</t>
  </si>
  <si>
    <t>Envelopes</t>
  </si>
  <si>
    <t>Fasteners</t>
  </si>
  <si>
    <t>Furnishings</t>
  </si>
  <si>
    <t>Labels</t>
  </si>
  <si>
    <t>Machines</t>
  </si>
  <si>
    <t>Paper</t>
  </si>
  <si>
    <t>Phones</t>
  </si>
  <si>
    <t>Storage</t>
  </si>
  <si>
    <t>Supplies</t>
  </si>
  <si>
    <t>Tables</t>
  </si>
  <si>
    <t>Segment</t>
  </si>
  <si>
    <t>Consumer</t>
  </si>
  <si>
    <t>Corporate</t>
  </si>
  <si>
    <t>Home Office</t>
  </si>
  <si>
    <t>Month</t>
  </si>
  <si>
    <t>Values</t>
  </si>
  <si>
    <t>KPI</t>
  </si>
  <si>
    <t>Transaction</t>
  </si>
  <si>
    <t>Prior Month</t>
  </si>
  <si>
    <t>Previous Month</t>
  </si>
  <si>
    <t>Change</t>
  </si>
  <si>
    <t>Change%</t>
  </si>
  <si>
    <t>Sales Last Month</t>
  </si>
  <si>
    <t>Profit Last Month</t>
  </si>
  <si>
    <t>Profit Margint % Last Month</t>
  </si>
  <si>
    <t>Cost Last Month</t>
  </si>
  <si>
    <t>Transactions Last Month</t>
  </si>
  <si>
    <t>Quantity Last Month</t>
  </si>
  <si>
    <t>Average Revenue per Customer</t>
  </si>
  <si>
    <t>Average Reveneu per Customer Last Month</t>
  </si>
  <si>
    <t>AVG Revenue/Customer</t>
  </si>
  <si>
    <t>Orders Per Customer</t>
  </si>
  <si>
    <t>Orders Per Customer Last Mont</t>
  </si>
  <si>
    <t>Customers Last Month</t>
  </si>
  <si>
    <t>Unique Customers</t>
  </si>
  <si>
    <t>Number of Customers</t>
  </si>
  <si>
    <t>AR Customer</t>
  </si>
  <si>
    <t>Orders per Customer</t>
  </si>
  <si>
    <t>Lst Yr ARR</t>
  </si>
  <si>
    <t>Lst Yr Cust</t>
  </si>
  <si>
    <t>Lst Yr Orders</t>
  </si>
  <si>
    <t>Profit Margin %</t>
  </si>
  <si>
    <t>No. Customers</t>
  </si>
  <si>
    <t>Orders/Customers</t>
  </si>
  <si>
    <t>Average Revenue/Cus</t>
  </si>
  <si>
    <t>2013</t>
  </si>
  <si>
    <t>George Dawson</t>
  </si>
  <si>
    <t>George To Rot</t>
  </si>
  <si>
    <t>Mark Harris</t>
  </si>
  <si>
    <t>Nicole Carr</t>
  </si>
  <si>
    <t>Alannah Langridge</t>
  </si>
  <si>
    <t>Madelyn Anderson</t>
  </si>
  <si>
    <t>Bianca Whitford</t>
  </si>
  <si>
    <t>Scarlett Pollard</t>
  </si>
  <si>
    <t>August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</si>
</sst>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164" formatCode="\$#,##0;\(\$#,##0\);\$#,##0"/>
    <numFmt numFmtId="165" formatCode="0.0%;\-0.0%;0.0%"/>
    <numFmt numFmtId="166" formatCode="0.0%"/>
    <numFmt numFmtId="167" formatCode="[Black]\▲;[Red]\▼;;"/>
    <numFmt numFmtId="168" formatCode="&quot;$&quot;#,##0"/>
    <numFmt numFmtId="169" formatCode="[Red]\▲;[Black]\▼;;"/>
    <numFmt numFmtId="170" formatCode="\$#,##0.0;\(\$#,##0.0\);\$#,##0.0"/>
    <numFmt numFmtId="171" formatCode="0.0"/>
  </numFmts>
  <fonts count="13" x14ac:knownFonts="1">
    <font>
      <sz val="11"/>
      <color theme="1"/>
      <name val="Calibri"/>
      <family val="2"/>
      <scheme val="minor"/>
    </font>
    <font>
      <sz val="11"/>
      <color theme="1"/>
      <name val="Calibri"/>
      <family val="2"/>
      <scheme val="minor"/>
    </font>
    <font>
      <sz val="11"/>
      <color theme="0"/>
      <name val="Calibri"/>
      <family val="2"/>
      <scheme val="minor"/>
    </font>
    <font>
      <b/>
      <sz val="22"/>
      <color theme="4"/>
      <name val="Calibri"/>
      <family val="2"/>
      <scheme val="minor"/>
    </font>
    <font>
      <sz val="11"/>
      <color theme="4"/>
      <name val="Calibri"/>
      <family val="2"/>
      <scheme val="minor"/>
    </font>
    <font>
      <sz val="14"/>
      <color theme="0"/>
      <name val="Calibri"/>
      <family val="2"/>
      <scheme val="minor"/>
    </font>
    <font>
      <b/>
      <sz val="10"/>
      <color theme="0"/>
      <name val="Calibri"/>
      <family val="2"/>
      <scheme val="minor"/>
    </font>
    <font>
      <sz val="10"/>
      <color theme="1"/>
      <name val="Calibri"/>
      <family val="2"/>
      <scheme val="minor"/>
    </font>
    <font>
      <sz val="11"/>
      <color theme="0" tint="-0.14999847407452621"/>
      <name val="Calibri"/>
      <family val="2"/>
      <scheme val="minor"/>
    </font>
    <font>
      <b/>
      <sz val="18"/>
      <color theme="1"/>
      <name val="Calibri"/>
      <family val="2"/>
      <scheme val="minor"/>
    </font>
    <font>
      <b/>
      <sz val="22"/>
      <color theme="1"/>
      <name val="Calibri"/>
      <family val="2"/>
      <scheme val="minor"/>
    </font>
    <font>
      <sz val="12"/>
      <color theme="1"/>
      <name val="Calibri"/>
      <family val="2"/>
      <scheme val="minor"/>
    </font>
    <font>
      <sz val="11"/>
      <color theme="7" tint="0.39997558519241921"/>
      <name val="Calibri"/>
      <family val="2"/>
      <scheme val="minor"/>
    </font>
  </fonts>
  <fills count="7">
    <fill>
      <patternFill patternType="none"/>
    </fill>
    <fill>
      <patternFill patternType="gray125"/>
    </fill>
    <fill>
      <patternFill patternType="solid">
        <fgColor theme="4"/>
      </patternFill>
    </fill>
    <fill>
      <patternFill patternType="solid">
        <fgColor theme="0" tint="-0.14999847407452621"/>
        <bgColor indexed="64"/>
      </patternFill>
    </fill>
    <fill>
      <patternFill patternType="solid">
        <fgColor theme="0"/>
        <bgColor indexed="64"/>
      </patternFill>
    </fill>
    <fill>
      <patternFill patternType="solid">
        <fgColor theme="4"/>
        <bgColor theme="4"/>
      </patternFill>
    </fill>
    <fill>
      <patternFill patternType="solid">
        <fgColor theme="7" tint="0.79998168889431442"/>
        <bgColor indexed="64"/>
      </patternFill>
    </fill>
  </fills>
  <borders count="4">
    <border>
      <left/>
      <right/>
      <top/>
      <bottom/>
      <diagonal/>
    </border>
    <border>
      <left/>
      <right/>
      <top style="medium">
        <color theme="4" tint="-0.249977111117893"/>
      </top>
      <bottom/>
      <diagonal/>
    </border>
    <border>
      <left/>
      <right/>
      <top style="thin">
        <color theme="4" tint="0.39997558519241921"/>
      </top>
      <bottom style="thin">
        <color theme="4" tint="0.39997558519241921"/>
      </bottom>
      <diagonal/>
    </border>
    <border>
      <left/>
      <right/>
      <top/>
      <bottom style="thin">
        <color indexed="64"/>
      </bottom>
      <diagonal/>
    </border>
  </borders>
  <cellStyleXfs count="4">
    <xf numFmtId="0" fontId="0" fillId="0" borderId="0"/>
    <xf numFmtId="9" fontId="1" fillId="0" borderId="0" applyFont="0" applyFill="0" applyBorder="0" applyAlignment="0" applyProtection="0"/>
    <xf numFmtId="0" fontId="2" fillId="2" borderId="0" applyNumberFormat="0" applyBorder="0" applyAlignment="0" applyProtection="0"/>
    <xf numFmtId="44" fontId="1" fillId="0" borderId="0" applyFont="0" applyFill="0" applyBorder="0" applyAlignment="0" applyProtection="0"/>
  </cellStyleXfs>
  <cellXfs count="64">
    <xf numFmtId="0" fontId="0" fillId="0" borderId="0" xfId="0"/>
    <xf numFmtId="0" fontId="0" fillId="3" borderId="0" xfId="0" applyFill="1"/>
    <xf numFmtId="0" fontId="0" fillId="0" borderId="0" xfId="0" pivotButton="1"/>
    <xf numFmtId="0" fontId="0" fillId="0" borderId="0" xfId="0" applyNumberFormat="1"/>
    <xf numFmtId="164" fontId="0" fillId="0" borderId="0" xfId="0" applyNumberFormat="1"/>
    <xf numFmtId="165" fontId="0" fillId="0" borderId="0" xfId="0" applyNumberFormat="1"/>
    <xf numFmtId="1" fontId="0" fillId="0" borderId="0" xfId="0" applyNumberFormat="1"/>
    <xf numFmtId="0" fontId="0" fillId="4" borderId="0" xfId="0" applyFill="1"/>
    <xf numFmtId="9" fontId="0" fillId="0" borderId="0" xfId="1" applyFont="1"/>
    <xf numFmtId="0" fontId="0" fillId="4" borderId="0" xfId="0" applyFill="1" applyAlignment="1">
      <alignment horizontal="centerContinuous"/>
    </xf>
    <xf numFmtId="0" fontId="0" fillId="4" borderId="0" xfId="0" applyFill="1" applyAlignment="1">
      <alignment horizontal="centerContinuous" vertical="center"/>
    </xf>
    <xf numFmtId="166" fontId="3" fillId="4" borderId="0" xfId="1" applyNumberFormat="1" applyFont="1" applyFill="1" applyAlignment="1">
      <alignment horizontal="center"/>
    </xf>
    <xf numFmtId="0" fontId="2" fillId="2" borderId="0" xfId="2" applyAlignment="1">
      <alignment horizontal="center" vertical="top"/>
    </xf>
    <xf numFmtId="0" fontId="2" fillId="2" borderId="0" xfId="2" applyAlignment="1">
      <alignment vertical="top"/>
    </xf>
    <xf numFmtId="0" fontId="2" fillId="2" borderId="0" xfId="2" applyAlignment="1">
      <alignment horizontal="left" vertical="top"/>
    </xf>
    <xf numFmtId="168" fontId="0" fillId="4" borderId="0" xfId="0" applyNumberFormat="1" applyFill="1" applyAlignment="1">
      <alignment horizontal="centerContinuous" vertical="center"/>
    </xf>
    <xf numFmtId="167" fontId="4" fillId="4" borderId="0" xfId="0" applyNumberFormat="1" applyFont="1" applyFill="1" applyAlignment="1">
      <alignment horizontal="centerContinuous" vertical="center"/>
    </xf>
    <xf numFmtId="0" fontId="2" fillId="2" borderId="0" xfId="2" applyAlignment="1">
      <alignment horizontal="centerContinuous" vertical="top"/>
    </xf>
    <xf numFmtId="0" fontId="5" fillId="2" borderId="0" xfId="2" applyFont="1" applyAlignment="1">
      <alignment horizontal="centerContinuous" vertical="top"/>
    </xf>
    <xf numFmtId="9" fontId="0" fillId="4" borderId="0" xfId="1" applyFont="1" applyFill="1" applyAlignment="1">
      <alignment horizontal="centerContinuous" vertical="center"/>
    </xf>
    <xf numFmtId="1" fontId="0" fillId="4" borderId="0" xfId="0" applyNumberFormat="1" applyFill="1" applyAlignment="1">
      <alignment horizontal="centerContinuous" vertical="center"/>
    </xf>
    <xf numFmtId="9" fontId="3" fillId="4" borderId="0" xfId="1" applyNumberFormat="1" applyFont="1" applyFill="1" applyAlignment="1">
      <alignment horizontal="center"/>
    </xf>
    <xf numFmtId="0" fontId="0" fillId="4" borderId="0" xfId="0" applyNumberFormat="1" applyFill="1" applyAlignment="1">
      <alignment horizontal="centerContinuous" vertical="center"/>
    </xf>
    <xf numFmtId="169" fontId="4" fillId="4" borderId="0" xfId="0" applyNumberFormat="1" applyFont="1" applyFill="1" applyAlignment="1">
      <alignment horizontal="centerContinuous" vertical="center"/>
    </xf>
    <xf numFmtId="0" fontId="0" fillId="6" borderId="0" xfId="0" applyFill="1"/>
    <xf numFmtId="0" fontId="6" fillId="5" borderId="1" xfId="0" applyFont="1" applyFill="1" applyBorder="1" applyAlignment="1">
      <alignment vertical="center"/>
    </xf>
    <xf numFmtId="0" fontId="7" fillId="0" borderId="2" xfId="0" applyFont="1" applyBorder="1" applyAlignment="1">
      <alignment horizontal="left" vertical="top"/>
    </xf>
    <xf numFmtId="168" fontId="7" fillId="0" borderId="2" xfId="0" applyNumberFormat="1" applyFont="1" applyBorder="1" applyAlignment="1">
      <alignment horizontal="left" vertical="center"/>
    </xf>
    <xf numFmtId="9" fontId="7" fillId="0" borderId="2" xfId="1" applyFont="1" applyBorder="1" applyAlignment="1">
      <alignment horizontal="left" vertical="center"/>
    </xf>
    <xf numFmtId="0" fontId="7" fillId="0" borderId="0" xfId="0" applyFont="1" applyAlignment="1">
      <alignment horizontal="left" vertical="top"/>
    </xf>
    <xf numFmtId="168" fontId="7" fillId="0" borderId="0" xfId="0" applyNumberFormat="1" applyFont="1" applyAlignment="1">
      <alignment horizontal="left" vertical="center"/>
    </xf>
    <xf numFmtId="9" fontId="7" fillId="0" borderId="0" xfId="1" applyFont="1" applyAlignment="1">
      <alignment horizontal="left" vertical="center"/>
    </xf>
    <xf numFmtId="168" fontId="7" fillId="0" borderId="2" xfId="0" applyNumberFormat="1" applyFont="1" applyBorder="1" applyAlignment="1">
      <alignment horizontal="left" vertical="top"/>
    </xf>
    <xf numFmtId="2" fontId="0" fillId="0" borderId="0" xfId="0" applyNumberFormat="1"/>
    <xf numFmtId="168" fontId="0" fillId="0" borderId="0" xfId="3" applyNumberFormat="1" applyFont="1"/>
    <xf numFmtId="0" fontId="8" fillId="3" borderId="0" xfId="0" applyFont="1" applyFill="1"/>
    <xf numFmtId="9" fontId="7" fillId="0" borderId="2" xfId="1" applyFont="1" applyBorder="1" applyAlignment="1">
      <alignment horizontal="left" vertical="top"/>
    </xf>
    <xf numFmtId="164" fontId="7" fillId="0" borderId="2" xfId="1" applyNumberFormat="1" applyFont="1" applyBorder="1" applyAlignment="1">
      <alignment horizontal="left" vertical="center"/>
    </xf>
    <xf numFmtId="169" fontId="7" fillId="0" borderId="2" xfId="1" applyNumberFormat="1" applyFont="1" applyBorder="1" applyAlignment="1">
      <alignment horizontal="left" vertical="top"/>
    </xf>
    <xf numFmtId="167" fontId="7" fillId="0" borderId="2" xfId="1" applyNumberFormat="1" applyFont="1" applyBorder="1" applyAlignment="1">
      <alignment horizontal="left" vertical="top"/>
    </xf>
    <xf numFmtId="170" fontId="0" fillId="0" borderId="0" xfId="0" applyNumberFormat="1"/>
    <xf numFmtId="171" fontId="0" fillId="0" borderId="0" xfId="0" applyNumberFormat="1"/>
    <xf numFmtId="0" fontId="7" fillId="0" borderId="2" xfId="0" applyNumberFormat="1" applyFont="1" applyBorder="1" applyAlignment="1">
      <alignment horizontal="left" vertical="center"/>
    </xf>
    <xf numFmtId="0" fontId="7" fillId="0" borderId="2" xfId="1" applyNumberFormat="1" applyFont="1" applyBorder="1" applyAlignment="1">
      <alignment horizontal="left" vertical="center"/>
    </xf>
    <xf numFmtId="2" fontId="7" fillId="0" borderId="2" xfId="0" applyNumberFormat="1" applyFont="1" applyBorder="1" applyAlignment="1">
      <alignment horizontal="left" vertical="center"/>
    </xf>
    <xf numFmtId="2" fontId="7" fillId="0" borderId="2" xfId="1" applyNumberFormat="1" applyFont="1" applyBorder="1" applyAlignment="1">
      <alignment horizontal="left" vertical="center"/>
    </xf>
    <xf numFmtId="1" fontId="7" fillId="0" borderId="2" xfId="0" applyNumberFormat="1" applyFont="1" applyBorder="1" applyAlignment="1">
      <alignment horizontal="left" vertical="center"/>
    </xf>
    <xf numFmtId="1" fontId="7" fillId="0" borderId="2" xfId="1" applyNumberFormat="1" applyFont="1" applyBorder="1" applyAlignment="1">
      <alignment horizontal="left" vertical="center"/>
    </xf>
    <xf numFmtId="166" fontId="3" fillId="4" borderId="3" xfId="1" applyNumberFormat="1" applyFont="1" applyFill="1" applyBorder="1" applyAlignment="1">
      <alignment horizontal="center"/>
    </xf>
    <xf numFmtId="0" fontId="0" fillId="4" borderId="0" xfId="0" applyFill="1" applyAlignment="1">
      <alignment horizontal="center"/>
    </xf>
    <xf numFmtId="0" fontId="0" fillId="4" borderId="0" xfId="0" applyFill="1" applyAlignment="1">
      <alignment horizontal="center" vertical="center"/>
    </xf>
    <xf numFmtId="9" fontId="0" fillId="4" borderId="0" xfId="1" applyFont="1" applyFill="1" applyAlignment="1">
      <alignment horizontal="center"/>
    </xf>
    <xf numFmtId="0" fontId="10" fillId="4" borderId="0" xfId="1" applyNumberFormat="1" applyFont="1" applyFill="1" applyBorder="1" applyAlignment="1">
      <alignment horizontal="center"/>
    </xf>
    <xf numFmtId="0" fontId="11" fillId="4" borderId="3" xfId="0" applyFont="1" applyFill="1" applyBorder="1" applyAlignment="1">
      <alignment horizontal="center" vertical="center"/>
    </xf>
    <xf numFmtId="0" fontId="0" fillId="4" borderId="3" xfId="0" applyFill="1" applyBorder="1" applyAlignment="1">
      <alignment horizontal="center"/>
    </xf>
    <xf numFmtId="168" fontId="9" fillId="4" borderId="0" xfId="1" applyNumberFormat="1" applyFont="1" applyFill="1" applyBorder="1" applyAlignment="1">
      <alignment horizontal="center"/>
    </xf>
    <xf numFmtId="167" fontId="1" fillId="4" borderId="0" xfId="0" applyNumberFormat="1" applyFont="1" applyFill="1" applyBorder="1" applyAlignment="1">
      <alignment horizontal="centerContinuous" vertical="center"/>
    </xf>
    <xf numFmtId="166" fontId="10" fillId="4" borderId="0" xfId="1" applyNumberFormat="1" applyFont="1" applyFill="1" applyBorder="1" applyAlignment="1">
      <alignment horizontal="center"/>
    </xf>
    <xf numFmtId="9" fontId="10" fillId="4" borderId="0" xfId="1" applyNumberFormat="1" applyFont="1" applyFill="1" applyBorder="1" applyAlignment="1">
      <alignment horizontal="center"/>
    </xf>
    <xf numFmtId="171" fontId="10" fillId="4" borderId="0" xfId="1" applyNumberFormat="1" applyFont="1" applyFill="1" applyBorder="1" applyAlignment="1">
      <alignment horizontal="center"/>
    </xf>
    <xf numFmtId="0" fontId="1" fillId="4" borderId="0" xfId="0" applyFont="1" applyFill="1" applyBorder="1"/>
    <xf numFmtId="1" fontId="10" fillId="4" borderId="0" xfId="1" applyNumberFormat="1" applyFont="1" applyFill="1" applyBorder="1" applyAlignment="1">
      <alignment horizontal="center"/>
    </xf>
    <xf numFmtId="0" fontId="0" fillId="4" borderId="0" xfId="0" applyFill="1" applyBorder="1"/>
    <xf numFmtId="0" fontId="12" fillId="3" borderId="0" xfId="0" applyFont="1" applyFill="1"/>
  </cellXfs>
  <cellStyles count="4">
    <cellStyle name="Accent1" xfId="2" builtinId="29"/>
    <cellStyle name="Currency" xfId="3" builtinId="4"/>
    <cellStyle name="Normal" xfId="0" builtinId="0"/>
    <cellStyle name="Percent" xfId="1" builtinId="5"/>
  </cellStyles>
  <dxfs count="12">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E7" s="8"/>
        <tr r="F7" s="8"/>
        <tr r="G7" s="8"/>
        <tr r="H7" s="8"/>
        <tr r="I7" s="8"/>
        <tr r="J7" s="8"/>
        <tr r="K7" s="8"/>
        <tr r="L7" s="8"/>
        <tr r="M7" s="8"/>
        <tr r="N7" s="8"/>
        <tr r="O7" s="8"/>
        <tr r="P7" s="8"/>
        <tr r="E8" s="8"/>
        <tr r="F8" s="8"/>
        <tr r="G8" s="8"/>
        <tr r="H8" s="8"/>
        <tr r="I8" s="8"/>
        <tr r="J8" s="8"/>
        <tr r="K8" s="8"/>
        <tr r="L8" s="8"/>
        <tr r="M8" s="8"/>
        <tr r="N8" s="8"/>
        <tr r="O8" s="8"/>
        <tr r="P8" s="8"/>
        <tr r="E9" s="8"/>
        <tr r="F9" s="8"/>
        <tr r="G9" s="8"/>
        <tr r="H9" s="8"/>
        <tr r="I9" s="8"/>
        <tr r="J9" s="8"/>
        <tr r="K9" s="8"/>
        <tr r="L9" s="8"/>
        <tr r="M9" s="8"/>
        <tr r="N9" s="8"/>
        <tr r="O9" s="8"/>
        <tr r="P9" s="8"/>
        <tr r="E10" s="8"/>
        <tr r="F10" s="8"/>
        <tr r="G10" s="8"/>
        <tr r="H10" s="8"/>
        <tr r="I10" s="8"/>
        <tr r="J10" s="8"/>
        <tr r="K10" s="8"/>
        <tr r="L10" s="8"/>
        <tr r="M10" s="8"/>
        <tr r="N10" s="8"/>
        <tr r="O10" s="8"/>
        <tr r="P10" s="8"/>
        <tr r="E11" s="8"/>
        <tr r="F11" s="8"/>
        <tr r="G11" s="8"/>
        <tr r="H11" s="8"/>
        <tr r="I11" s="8"/>
        <tr r="J11" s="8"/>
        <tr r="K11" s="8"/>
        <tr r="L11" s="8"/>
        <tr r="M11" s="8"/>
        <tr r="N11" s="8"/>
        <tr r="O11" s="8"/>
        <tr r="P11" s="8"/>
        <tr r="E12" s="8"/>
        <tr r="F12" s="8"/>
        <tr r="G12" s="8"/>
        <tr r="H12" s="8"/>
        <tr r="I12" s="8"/>
        <tr r="J12" s="8"/>
        <tr r="K12" s="8"/>
        <tr r="L12" s="8"/>
        <tr r="M12" s="8"/>
        <tr r="N12" s="8"/>
        <tr r="O12" s="8"/>
        <tr r="P12" s="8"/>
        <tr r="E13" s="8"/>
        <tr r="F13" s="8"/>
        <tr r="P13" s="8"/>
        <tr r="O13" s="8"/>
        <tr r="N13" s="8"/>
        <tr r="M13" s="8"/>
        <tr r="L13" s="8"/>
        <tr r="K13" s="8"/>
        <tr r="J13" s="8"/>
        <tr r="I13" s="8"/>
        <tr r="H13" s="8"/>
        <tr r="G13" s="8"/>
        <tr r="P15" s="8"/>
        <tr r="O15" s="8"/>
        <tr r="N15" s="8"/>
        <tr r="M15" s="8"/>
        <tr r="L15" s="8"/>
        <tr r="K15" s="8"/>
        <tr r="J15" s="8"/>
        <tr r="I15" s="8"/>
        <tr r="H15" s="8"/>
        <tr r="G15" s="8"/>
        <tr r="F15" s="8"/>
        <tr r="E15" s="8"/>
        <tr r="P14" s="8"/>
        <tr r="O14" s="8"/>
        <tr r="N14" s="8"/>
        <tr r="M14" s="8"/>
        <tr r="L14" s="8"/>
        <tr r="K14" s="8"/>
        <tr r="J14" s="8"/>
        <tr r="I14" s="8"/>
        <tr r="H14" s="8"/>
        <tr r="G14" s="8"/>
        <tr r="F14" s="8"/>
        <tr r="E14" s="8"/>
        <tr r="D7" s="8"/>
        <tr r="D8" s="8"/>
        <tr r="D9" s="8"/>
        <tr r="D10" s="8"/>
        <tr r="D11" s="8"/>
        <tr r="D12" s="8"/>
        <tr r="D13" s="8"/>
        <tr r="D15" s="8"/>
        <tr r="P6" s="8"/>
        <tr r="O6" s="8"/>
        <tr r="N6" s="8"/>
        <tr r="M6" s="8"/>
        <tr r="L6" s="8"/>
        <tr r="K6" s="8"/>
        <tr r="J6" s="8"/>
        <tr r="I6" s="8"/>
        <tr r="H6" s="8"/>
        <tr r="G6" s="8"/>
        <tr r="F6" s="8"/>
        <tr r="E6" s="8"/>
        <tr r="D14" s="8"/>
      </tp>
    </main>
  </volType>
</volTypes>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0.xml"/><Relationship Id="rId21" Type="http://schemas.openxmlformats.org/officeDocument/2006/relationships/pivotCacheDefinition" Target="pivotCache/pivotCacheDefinition5.xml"/><Relationship Id="rId42" Type="http://schemas.openxmlformats.org/officeDocument/2006/relationships/customXml" Target="../customXml/item1.xml"/><Relationship Id="rId47" Type="http://schemas.openxmlformats.org/officeDocument/2006/relationships/customXml" Target="../customXml/item6.xml"/><Relationship Id="rId63" Type="http://schemas.openxmlformats.org/officeDocument/2006/relationships/customXml" Target="../customXml/item22.xml"/><Relationship Id="rId68" Type="http://schemas.openxmlformats.org/officeDocument/2006/relationships/customXml" Target="../customXml/item27.xml"/><Relationship Id="rId2" Type="http://schemas.openxmlformats.org/officeDocument/2006/relationships/worksheet" Target="worksheets/sheet2.xml"/><Relationship Id="rId16" Type="http://schemas.openxmlformats.org/officeDocument/2006/relationships/externalLink" Target="externalLinks/externalLink5.xml"/><Relationship Id="rId29" Type="http://schemas.openxmlformats.org/officeDocument/2006/relationships/pivotCacheDefinition" Target="pivotCache/pivotCacheDefinition13.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pivotCacheDefinition" Target="pivotCache/pivotCacheDefinition16.xml"/><Relationship Id="rId37" Type="http://schemas.openxmlformats.org/officeDocument/2006/relationships/styles" Target="style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66" Type="http://schemas.openxmlformats.org/officeDocument/2006/relationships/customXml" Target="../customXml/item25.xml"/><Relationship Id="rId74" Type="http://schemas.openxmlformats.org/officeDocument/2006/relationships/customXml" Target="../customXml/item33.xml"/><Relationship Id="rId5" Type="http://schemas.openxmlformats.org/officeDocument/2006/relationships/worksheet" Target="worksheets/sheet5.xml"/><Relationship Id="rId61" Type="http://schemas.openxmlformats.org/officeDocument/2006/relationships/customXml" Target="../customXml/item20.xml"/><Relationship Id="rId19" Type="http://schemas.openxmlformats.org/officeDocument/2006/relationships/pivotCacheDefinition" Target="pivotCache/pivotCacheDefinition3.xml"/><Relationship Id="rId14" Type="http://schemas.openxmlformats.org/officeDocument/2006/relationships/externalLink" Target="externalLinks/externalLink3.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openxmlformats.org/officeDocument/2006/relationships/pivotCacheDefinition" Target="pivotCache/pivotCacheDefinition14.xml"/><Relationship Id="rId35" Type="http://schemas.openxmlformats.org/officeDocument/2006/relationships/theme" Target="theme/theme1.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69" Type="http://schemas.openxmlformats.org/officeDocument/2006/relationships/customXml" Target="../customXml/item28.xml"/><Relationship Id="rId8" Type="http://schemas.openxmlformats.org/officeDocument/2006/relationships/worksheet" Target="worksheets/sheet8.xml"/><Relationship Id="rId51" Type="http://schemas.openxmlformats.org/officeDocument/2006/relationships/customXml" Target="../customXml/item10.xml"/><Relationship Id="rId72" Type="http://schemas.openxmlformats.org/officeDocument/2006/relationships/customXml" Target="../customXml/item31.xml"/><Relationship Id="rId3" Type="http://schemas.openxmlformats.org/officeDocument/2006/relationships/worksheet" Target="worksheets/sheet3.xml"/><Relationship Id="rId12" Type="http://schemas.openxmlformats.org/officeDocument/2006/relationships/externalLink" Target="externalLinks/externalLink1.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microsoft.com/office/2007/relationships/slicerCache" Target="slicerCaches/slicerCache1.xml"/><Relationship Id="rId38" Type="http://schemas.openxmlformats.org/officeDocument/2006/relationships/sharedStrings" Target="sharedString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4.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70" Type="http://schemas.openxmlformats.org/officeDocument/2006/relationships/customXml" Target="../customXml/item29.xml"/><Relationship Id="rId75"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4.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36" Type="http://schemas.openxmlformats.org/officeDocument/2006/relationships/connections" Target="connection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worksheet" Target="worksheets/sheet10.xml"/><Relationship Id="rId31" Type="http://schemas.openxmlformats.org/officeDocument/2006/relationships/pivotCacheDefinition" Target="pivotCache/pivotCacheDefinition15.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73"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2.xml"/><Relationship Id="rId18" Type="http://schemas.openxmlformats.org/officeDocument/2006/relationships/pivotCacheDefinition" Target="pivotCache/pivotCacheDefinition2.xml"/><Relationship Id="rId39" Type="http://schemas.openxmlformats.org/officeDocument/2006/relationships/sheetMetadata" Target="metadata.xml"/><Relationship Id="rId34" Type="http://schemas.microsoft.com/office/2007/relationships/slicerCache" Target="slicerCaches/slicerCache2.xml"/><Relationship Id="rId50" Type="http://schemas.openxmlformats.org/officeDocument/2006/relationships/customXml" Target="../customXml/item9.xml"/><Relationship Id="rId55" Type="http://schemas.openxmlformats.org/officeDocument/2006/relationships/customXml" Target="../customXml/item14.xml"/><Relationship Id="rId76" Type="http://schemas.openxmlformats.org/officeDocument/2006/relationships/volatileDependencies" Target="volatileDependencies.xml"/><Relationship Id="rId7" Type="http://schemas.openxmlformats.org/officeDocument/2006/relationships/worksheet" Target="worksheets/sheet7.xml"/><Relationship Id="rId71" Type="http://schemas.openxmlformats.org/officeDocument/2006/relationships/customXml" Target="../customXml/item3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017647067086604E-2"/>
          <c:y val="6.8841847712482293E-2"/>
          <c:w val="0.88656908420019054"/>
          <c:h val="0.63631244848295543"/>
        </c:manualLayout>
      </c:layout>
      <c:barChart>
        <c:barDir val="col"/>
        <c:grouping val="clustered"/>
        <c:varyColors val="0"/>
        <c:dLbls>
          <c:showLegendKey val="0"/>
          <c:showVal val="0"/>
          <c:showCatName val="0"/>
          <c:showSerName val="0"/>
          <c:showPercent val="0"/>
          <c:showBubbleSize val="0"/>
        </c:dLbls>
        <c:gapWidth val="219"/>
        <c:overlap val="-27"/>
        <c:axId val="691665976"/>
        <c:axId val="691669912"/>
      </c:barChart>
      <c:catAx>
        <c:axId val="691665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91669912"/>
        <c:crosses val="autoZero"/>
        <c:auto val="1"/>
        <c:lblAlgn val="ctr"/>
        <c:lblOffset val="100"/>
        <c:tickLblSkip val="1"/>
        <c:noMultiLvlLbl val="0"/>
      </c:catAx>
      <c:valAx>
        <c:axId val="691669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665976"/>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[Mohammed Eltaweel Excel Project.xlsx]Categories and Segments Trend!pvtCatTrnd</c:name>
    <c:fmtId val="9"/>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5">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5"/>
            </a:solidFill>
            <a:round/>
          </a:ln>
          <a:effectLst/>
        </c:spPr>
        <c:marker>
          <c:symbol val="none"/>
        </c:marker>
      </c:pivotFmt>
      <c:pivotFmt>
        <c:idx val="8"/>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5">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5">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5">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5">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5">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5">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5">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'Categories and Segments Trend'!$C$3:$C$4</c:f>
              <c:strCache>
                <c:ptCount val="1"/>
                <c:pt idx="0">
                  <c:v>Consumer</c:v>
                </c:pt>
              </c:strCache>
            </c:strRef>
          </c:tx>
          <c:spPr>
            <a:ln w="28575" cap="rnd">
              <a:solidFill>
                <a:schemeClr val="accent5"/>
              </a:solidFill>
              <a:round/>
            </a:ln>
            <a:effectLst/>
          </c:spPr>
          <c:marker>
            <c:symbol val="none"/>
          </c:marker>
          <c:cat>
            <c:strRef>
              <c:f>'Categories and Segments Trend'!$B$5:$B$8</c:f>
              <c:strCache>
                <c:ptCount val="4"/>
                <c:pt idx="0">
                  <c:v>2011</c:v>
                </c:pt>
                <c:pt idx="1">
                  <c:v>2012</c:v>
                </c:pt>
                <c:pt idx="2">
                  <c:v>2013</c:v>
                </c:pt>
                <c:pt idx="3">
                  <c:v>2014</c:v>
                </c:pt>
              </c:strCache>
            </c:strRef>
          </c:cat>
          <c:val>
            <c:numRef>
              <c:f>'Categories and Segments Trend'!$C$5:$C$8</c:f>
              <c:numCache>
                <c:formatCode>\$#,##0;\(\$#,##0\);\$#,##0</c:formatCode>
                <c:ptCount val="4"/>
                <c:pt idx="0">
                  <c:v>221905</c:v>
                </c:pt>
                <c:pt idx="1">
                  <c:v>316073</c:v>
                </c:pt>
                <c:pt idx="2">
                  <c:v>314166</c:v>
                </c:pt>
                <c:pt idx="3">
                  <c:v>384101</c:v>
                </c:pt>
              </c:numCache>
            </c:numRef>
          </c:val>
          <c:smooth val="0"/>
          <c:extLst>
            <c:ext xmlns:c16="http://schemas.microsoft.com/office/drawing/2014/chart" uri="{C3380CC4-5D6E-409C-BE32-E72D297353CC}">
              <c16:uniqueId val="{00000000-9FEE-456D-9D51-0F588C92EDC4}"/>
            </c:ext>
          </c:extLst>
        </c:ser>
        <c:ser>
          <c:idx val="1"/>
          <c:order val="1"/>
          <c:tx>
            <c:strRef>
              <c:f>'Categories and Segments Trend'!$D$3:$D$4</c:f>
              <c:strCache>
                <c:ptCount val="1"/>
                <c:pt idx="0">
                  <c:v>Corporate</c:v>
                </c:pt>
              </c:strCache>
            </c:strRef>
          </c:tx>
          <c:spPr>
            <a:ln w="28575" cap="rnd">
              <a:solidFill>
                <a:schemeClr val="accent5">
                  <a:lumMod val="50000"/>
                  <a:lumOff val="50000"/>
                </a:schemeClr>
              </a:solidFill>
              <a:round/>
            </a:ln>
            <a:effectLst/>
          </c:spPr>
          <c:marker>
            <c:symbol val="none"/>
          </c:marker>
          <c:cat>
            <c:strRef>
              <c:f>'Categories and Segments Trend'!$B$5:$B$8</c:f>
              <c:strCache>
                <c:ptCount val="4"/>
                <c:pt idx="0">
                  <c:v>2011</c:v>
                </c:pt>
                <c:pt idx="1">
                  <c:v>2012</c:v>
                </c:pt>
                <c:pt idx="2">
                  <c:v>2013</c:v>
                </c:pt>
                <c:pt idx="3">
                  <c:v>2014</c:v>
                </c:pt>
              </c:strCache>
            </c:strRef>
          </c:cat>
          <c:val>
            <c:numRef>
              <c:f>'Categories and Segments Trend'!$D$5:$D$8</c:f>
              <c:numCache>
                <c:formatCode>\$#,##0;\(\$#,##0\);\$#,##0</c:formatCode>
                <c:ptCount val="4"/>
                <c:pt idx="0">
                  <c:v>127576</c:v>
                </c:pt>
                <c:pt idx="1">
                  <c:v>158493</c:v>
                </c:pt>
                <c:pt idx="2">
                  <c:v>203526</c:v>
                </c:pt>
                <c:pt idx="3">
                  <c:v>248542</c:v>
                </c:pt>
              </c:numCache>
            </c:numRef>
          </c:val>
          <c:smooth val="0"/>
          <c:extLst>
            <c:ext xmlns:c16="http://schemas.microsoft.com/office/drawing/2014/chart" uri="{C3380CC4-5D6E-409C-BE32-E72D297353CC}">
              <c16:uniqueId val="{00000004-9FEE-456D-9D51-0F588C92EDC4}"/>
            </c:ext>
          </c:extLst>
        </c:ser>
        <c:ser>
          <c:idx val="2"/>
          <c:order val="2"/>
          <c:tx>
            <c:strRef>
              <c:f>'Categories and Segments Trend'!$E$3:$E$4</c:f>
              <c:strCache>
                <c:ptCount val="1"/>
                <c:pt idx="0">
                  <c:v>Home Office</c:v>
                </c:pt>
              </c:strCache>
            </c:strRef>
          </c:tx>
          <c:spPr>
            <a:ln w="28575" cap="rnd">
              <a:solidFill>
                <a:schemeClr val="bg1">
                  <a:lumMod val="65000"/>
                </a:schemeClr>
              </a:solidFill>
              <a:round/>
            </a:ln>
            <a:effectLst/>
          </c:spPr>
          <c:marker>
            <c:symbol val="none"/>
          </c:marker>
          <c:cat>
            <c:strRef>
              <c:f>'Categories and Segments Trend'!$B$5:$B$8</c:f>
              <c:strCache>
                <c:ptCount val="4"/>
                <c:pt idx="0">
                  <c:v>2011</c:v>
                </c:pt>
                <c:pt idx="1">
                  <c:v>2012</c:v>
                </c:pt>
                <c:pt idx="2">
                  <c:v>2013</c:v>
                </c:pt>
                <c:pt idx="3">
                  <c:v>2014</c:v>
                </c:pt>
              </c:strCache>
            </c:strRef>
          </c:cat>
          <c:val>
            <c:numRef>
              <c:f>'Categories and Segments Trend'!$E$5:$E$8</c:f>
              <c:numCache>
                <c:formatCode>\$#,##0;\(\$#,##0\);\$#,##0</c:formatCode>
                <c:ptCount val="4"/>
                <c:pt idx="0">
                  <c:v>64867</c:v>
                </c:pt>
                <c:pt idx="1">
                  <c:v>74277</c:v>
                </c:pt>
                <c:pt idx="2">
                  <c:v>112448</c:v>
                </c:pt>
                <c:pt idx="3">
                  <c:v>122387</c:v>
                </c:pt>
              </c:numCache>
            </c:numRef>
          </c:val>
          <c:smooth val="0"/>
          <c:extLst>
            <c:ext xmlns:c16="http://schemas.microsoft.com/office/drawing/2014/chart" uri="{C3380CC4-5D6E-409C-BE32-E72D297353CC}">
              <c16:uniqueId val="{00000005-9FEE-456D-9D51-0F588C92EDC4}"/>
            </c:ext>
          </c:extLst>
        </c:ser>
        <c:dLbls>
          <c:showLegendKey val="0"/>
          <c:showVal val="0"/>
          <c:showCatName val="0"/>
          <c:showSerName val="0"/>
          <c:showPercent val="0"/>
          <c:showBubbleSize val="0"/>
        </c:dLbls>
        <c:smooth val="0"/>
        <c:axId val="691046672"/>
        <c:axId val="691047504"/>
      </c:lineChart>
      <c:catAx>
        <c:axId val="69104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91047504"/>
        <c:crosses val="autoZero"/>
        <c:auto val="1"/>
        <c:lblAlgn val="ctr"/>
        <c:lblOffset val="100"/>
        <c:noMultiLvlLbl val="0"/>
      </c:catAx>
      <c:valAx>
        <c:axId val="691047504"/>
        <c:scaling>
          <c:orientation val="minMax"/>
        </c:scaling>
        <c:delete val="0"/>
        <c:axPos val="l"/>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9104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'Category YOY'!$J$5:$J$8</c15:sqref>
                  </c15:fullRef>
                </c:ext>
              </c:extLst>
              <c:f>'Category YOY'!$J$6:$J$8</c:f>
              <c:strCache>
                <c:ptCount val="3"/>
                <c:pt idx="0">
                  <c:v>Furniture</c:v>
                </c:pt>
                <c:pt idx="1">
                  <c:v>Office Supplies</c:v>
                </c:pt>
                <c:pt idx="2">
                  <c:v>Technology</c:v>
                </c:pt>
              </c:strCache>
            </c:strRef>
          </c:cat>
          <c:val>
            <c:numRef>
              <c:extLst>
                <c:ext xmlns:c15="http://schemas.microsoft.com/office/drawing/2012/chart" uri="{02D57815-91ED-43cb-92C2-25804820EDAC}">
                  <c15:fullRef>
                    <c15:sqref>'Category YOY'!$K$5:$K$8</c15:sqref>
                  </c15:fullRef>
                </c:ext>
              </c:extLst>
              <c:f>'Category YOY'!$K$6:$K$8</c:f>
              <c:numCache>
                <c:formatCode>"$"#,##0</c:formatCode>
                <c:ptCount val="3"/>
                <c:pt idx="0">
                  <c:v>165757</c:v>
                </c:pt>
                <c:pt idx="1">
                  <c:v>228432</c:v>
                </c:pt>
                <c:pt idx="2">
                  <c:v>235951</c:v>
                </c:pt>
              </c:numCache>
            </c:numRef>
          </c:val>
          <c:extLst>
            <c:ext xmlns:c16="http://schemas.microsoft.com/office/drawing/2014/chart" uri="{C3380CC4-5D6E-409C-BE32-E72D297353CC}">
              <c16:uniqueId val="{00000000-528D-40E5-8A9E-AC5A7FFE0BB0}"/>
            </c:ext>
          </c:extLst>
        </c:ser>
        <c:ser>
          <c:idx val="1"/>
          <c:order val="1"/>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'Category YOY'!$J$5:$J$8</c15:sqref>
                  </c15:fullRef>
                </c:ext>
              </c:extLst>
              <c:f>'Category YOY'!$J$6:$J$8</c:f>
              <c:strCache>
                <c:ptCount val="3"/>
                <c:pt idx="0">
                  <c:v>Furniture</c:v>
                </c:pt>
                <c:pt idx="1">
                  <c:v>Office Supplies</c:v>
                </c:pt>
                <c:pt idx="2">
                  <c:v>Technology</c:v>
                </c:pt>
              </c:strCache>
            </c:strRef>
          </c:cat>
          <c:val>
            <c:numRef>
              <c:extLst>
                <c:ext xmlns:c15="http://schemas.microsoft.com/office/drawing/2012/chart" uri="{02D57815-91ED-43cb-92C2-25804820EDAC}">
                  <c15:fullRef>
                    <c15:sqref>'Category YOY'!$L$5:$L$8</c15:sqref>
                  </c15:fullRef>
                </c:ext>
              </c:extLst>
              <c:f>'Category YOY'!$L$6:$L$8</c:f>
              <c:numCache>
                <c:formatCode>"$"#,##0</c:formatCode>
                <c:ptCount val="3"/>
                <c:pt idx="0">
                  <c:v>148956</c:v>
                </c:pt>
                <c:pt idx="1">
                  <c:v>189853</c:v>
                </c:pt>
                <c:pt idx="2">
                  <c:v>210034</c:v>
                </c:pt>
              </c:numCache>
            </c:numRef>
          </c:val>
          <c:extLst>
            <c:ext xmlns:c16="http://schemas.microsoft.com/office/drawing/2014/chart" uri="{C3380CC4-5D6E-409C-BE32-E72D297353CC}">
              <c16:uniqueId val="{00000001-528D-40E5-8A9E-AC5A7FFE0BB0}"/>
            </c:ext>
          </c:extLst>
        </c:ser>
        <c:dLbls>
          <c:dLblPos val="outEnd"/>
          <c:showLegendKey val="0"/>
          <c:showVal val="1"/>
          <c:showCatName val="0"/>
          <c:showSerName val="0"/>
          <c:showPercent val="0"/>
          <c:showBubbleSize val="0"/>
        </c:dLbls>
        <c:gapWidth val="182"/>
        <c:axId val="452530160"/>
        <c:axId val="452522672"/>
      </c:barChart>
      <c:catAx>
        <c:axId val="452530160"/>
        <c:scaling>
          <c:orientation val="minMax"/>
        </c:scaling>
        <c:delete val="1"/>
        <c:axPos val="l"/>
        <c:numFmt formatCode="General" sourceLinked="1"/>
        <c:majorTickMark val="none"/>
        <c:minorTickMark val="none"/>
        <c:tickLblPos val="nextTo"/>
        <c:crossAx val="452522672"/>
        <c:crosses val="autoZero"/>
        <c:auto val="1"/>
        <c:lblAlgn val="ctr"/>
        <c:lblOffset val="100"/>
        <c:noMultiLvlLbl val="0"/>
      </c:catAx>
      <c:valAx>
        <c:axId val="452522672"/>
        <c:scaling>
          <c:orientation val="minMax"/>
        </c:scaling>
        <c:delete val="0"/>
        <c:axPos val="b"/>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53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Trends!$E$7:$P$7</c:f>
              <c:numCache>
                <c:formatCode>General</c:formatCode>
                <c:ptCount val="12"/>
                <c:pt idx="0">
                  <c:v>45698</c:v>
                </c:pt>
                <c:pt idx="1">
                  <c:v>47151</c:v>
                </c:pt>
                <c:pt idx="2">
                  <c:v>28876</c:v>
                </c:pt>
                <c:pt idx="3">
                  <c:v>30627</c:v>
                </c:pt>
                <c:pt idx="4">
                  <c:v>41260</c:v>
                </c:pt>
                <c:pt idx="5">
                  <c:v>86822</c:v>
                </c:pt>
                <c:pt idx="6">
                  <c:v>48720</c:v>
                </c:pt>
                <c:pt idx="7">
                  <c:v>63124</c:v>
                </c:pt>
                <c:pt idx="8">
                  <c:v>69732</c:v>
                </c:pt>
                <c:pt idx="9">
                  <c:v>29938</c:v>
                </c:pt>
                <c:pt idx="10">
                  <c:v>77746</c:v>
                </c:pt>
                <c:pt idx="11">
                  <c:v>60446</c:v>
                </c:pt>
              </c:numCache>
            </c:numRef>
          </c:val>
          <c:smooth val="0"/>
          <c:extLst>
            <c:ext xmlns:c16="http://schemas.microsoft.com/office/drawing/2014/chart" uri="{C3380CC4-5D6E-409C-BE32-E72D297353CC}">
              <c16:uniqueId val="{00000000-9034-4A4A-83E1-C87E2CAA89A5}"/>
            </c:ext>
          </c:extLst>
        </c:ser>
        <c:dLbls>
          <c:showLegendKey val="0"/>
          <c:showVal val="0"/>
          <c:showCatName val="0"/>
          <c:showSerName val="0"/>
          <c:showPercent val="0"/>
          <c:showBubbleSize val="0"/>
        </c:dLbls>
        <c:smooth val="0"/>
        <c:axId val="1109551071"/>
        <c:axId val="1109553151"/>
      </c:lineChart>
      <c:catAx>
        <c:axId val="1109551071"/>
        <c:scaling>
          <c:orientation val="minMax"/>
        </c:scaling>
        <c:delete val="1"/>
        <c:axPos val="b"/>
        <c:majorTickMark val="none"/>
        <c:minorTickMark val="none"/>
        <c:tickLblPos val="nextTo"/>
        <c:crossAx val="1109553151"/>
        <c:crosses val="autoZero"/>
        <c:auto val="1"/>
        <c:lblAlgn val="ctr"/>
        <c:lblOffset val="100"/>
        <c:noMultiLvlLbl val="0"/>
      </c:catAx>
      <c:valAx>
        <c:axId val="1109553151"/>
        <c:scaling>
          <c:orientation val="minMax"/>
        </c:scaling>
        <c:delete val="1"/>
        <c:axPos val="l"/>
        <c:numFmt formatCode="General" sourceLinked="1"/>
        <c:majorTickMark val="none"/>
        <c:minorTickMark val="none"/>
        <c:tickLblPos val="nextTo"/>
        <c:crossAx val="110955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Trends!$E$8:$P$8</c:f>
              <c:numCache>
                <c:formatCode>General</c:formatCode>
                <c:ptCount val="12"/>
                <c:pt idx="0">
                  <c:v>7503</c:v>
                </c:pt>
                <c:pt idx="1">
                  <c:v>7398</c:v>
                </c:pt>
                <c:pt idx="2">
                  <c:v>2162</c:v>
                </c:pt>
                <c:pt idx="3">
                  <c:v>4482</c:v>
                </c:pt>
                <c:pt idx="4">
                  <c:v>3852</c:v>
                </c:pt>
                <c:pt idx="5">
                  <c:v>8310</c:v>
                </c:pt>
                <c:pt idx="6">
                  <c:v>5893</c:v>
                </c:pt>
                <c:pt idx="7">
                  <c:v>6254</c:v>
                </c:pt>
                <c:pt idx="8">
                  <c:v>7183</c:v>
                </c:pt>
                <c:pt idx="9">
                  <c:v>5186</c:v>
                </c:pt>
                <c:pt idx="10">
                  <c:v>11630</c:v>
                </c:pt>
                <c:pt idx="11">
                  <c:v>7319</c:v>
                </c:pt>
              </c:numCache>
            </c:numRef>
          </c:val>
          <c:smooth val="0"/>
          <c:extLst>
            <c:ext xmlns:c16="http://schemas.microsoft.com/office/drawing/2014/chart" uri="{C3380CC4-5D6E-409C-BE32-E72D297353CC}">
              <c16:uniqueId val="{00000000-C6C1-43F9-BEEA-821B270499B5}"/>
            </c:ext>
          </c:extLst>
        </c:ser>
        <c:dLbls>
          <c:showLegendKey val="0"/>
          <c:showVal val="0"/>
          <c:showCatName val="0"/>
          <c:showSerName val="0"/>
          <c:showPercent val="0"/>
          <c:showBubbleSize val="0"/>
        </c:dLbls>
        <c:smooth val="0"/>
        <c:axId val="116889168"/>
        <c:axId val="116879184"/>
      </c:lineChart>
      <c:catAx>
        <c:axId val="116889168"/>
        <c:scaling>
          <c:orientation val="minMax"/>
        </c:scaling>
        <c:delete val="1"/>
        <c:axPos val="b"/>
        <c:majorTickMark val="none"/>
        <c:minorTickMark val="none"/>
        <c:tickLblPos val="nextTo"/>
        <c:crossAx val="116879184"/>
        <c:crosses val="autoZero"/>
        <c:auto val="1"/>
        <c:lblAlgn val="ctr"/>
        <c:lblOffset val="100"/>
        <c:noMultiLvlLbl val="0"/>
      </c:catAx>
      <c:valAx>
        <c:axId val="116879184"/>
        <c:scaling>
          <c:orientation val="minMax"/>
        </c:scaling>
        <c:delete val="1"/>
        <c:axPos val="l"/>
        <c:numFmt formatCode="General" sourceLinked="1"/>
        <c:majorTickMark val="none"/>
        <c:minorTickMark val="none"/>
        <c:tickLblPos val="nextTo"/>
        <c:crossAx val="1168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Trends!$E$9:$P$9</c:f>
              <c:numCache>
                <c:formatCode>General</c:formatCode>
                <c:ptCount val="12"/>
                <c:pt idx="0">
                  <c:v>0.16418661648212177</c:v>
                </c:pt>
                <c:pt idx="1">
                  <c:v>0.15690017178850926</c:v>
                </c:pt>
                <c:pt idx="2">
                  <c:v>7.4871865909405741E-2</c:v>
                </c:pt>
                <c:pt idx="3">
                  <c:v>0.14634146341463414</c:v>
                </c:pt>
                <c:pt idx="4">
                  <c:v>9.3359185651963161E-2</c:v>
                </c:pt>
                <c:pt idx="5">
                  <c:v>9.5713068116376032E-2</c:v>
                </c:pt>
                <c:pt idx="6">
                  <c:v>0.12095648604269293</c:v>
                </c:pt>
                <c:pt idx="7">
                  <c:v>9.9074836829098289E-2</c:v>
                </c:pt>
                <c:pt idx="8">
                  <c:v>0.10300866173349395</c:v>
                </c:pt>
                <c:pt idx="9">
                  <c:v>0.17322466430623287</c:v>
                </c:pt>
                <c:pt idx="10">
                  <c:v>0.1495896895017107</c:v>
                </c:pt>
                <c:pt idx="11">
                  <c:v>0.12108328094497568</c:v>
                </c:pt>
              </c:numCache>
            </c:numRef>
          </c:val>
          <c:smooth val="0"/>
          <c:extLst>
            <c:ext xmlns:c16="http://schemas.microsoft.com/office/drawing/2014/chart" uri="{C3380CC4-5D6E-409C-BE32-E72D297353CC}">
              <c16:uniqueId val="{00000000-F62C-4C7F-A52C-14E4FB38F14E}"/>
            </c:ext>
          </c:extLst>
        </c:ser>
        <c:dLbls>
          <c:showLegendKey val="0"/>
          <c:showVal val="0"/>
          <c:showCatName val="0"/>
          <c:showSerName val="0"/>
          <c:showPercent val="0"/>
          <c:showBubbleSize val="0"/>
        </c:dLbls>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017647067086604E-2"/>
          <c:y val="6.8841847712482293E-2"/>
          <c:w val="0.88656908420019054"/>
          <c:h val="0.63631244848295543"/>
        </c:manualLayout>
      </c:layout>
      <c:barChart>
        <c:barDir val="col"/>
        <c:grouping val="clustered"/>
        <c:varyColors val="0"/>
        <c:dLbls>
          <c:showLegendKey val="0"/>
          <c:showVal val="0"/>
          <c:showCatName val="0"/>
          <c:showSerName val="0"/>
          <c:showPercent val="0"/>
          <c:showBubbleSize val="0"/>
        </c:dLbls>
        <c:gapWidth val="219"/>
        <c:overlap val="-27"/>
        <c:axId val="691665976"/>
        <c:axId val="691669912"/>
      </c:barChart>
      <c:catAx>
        <c:axId val="691665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91669912"/>
        <c:crosses val="autoZero"/>
        <c:auto val="1"/>
        <c:lblAlgn val="ctr"/>
        <c:lblOffset val="100"/>
        <c:tickLblSkip val="1"/>
        <c:noMultiLvlLbl val="0"/>
      </c:catAx>
      <c:valAx>
        <c:axId val="691669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665976"/>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dLbls>
          <c:showLegendKey val="0"/>
          <c:showVal val="0"/>
          <c:showCatName val="0"/>
          <c:showSerName val="0"/>
          <c:showPercent val="0"/>
          <c:showBubbleSize val="0"/>
        </c:dLbls>
        <c:marker val="1"/>
        <c:smooth val="0"/>
        <c:axId val="116889168"/>
        <c:axId val="116879184"/>
      </c:lineChart>
      <c:catAx>
        <c:axId val="116889168"/>
        <c:scaling>
          <c:orientation val="minMax"/>
        </c:scaling>
        <c:delete val="1"/>
        <c:axPos val="b"/>
        <c:majorTickMark val="none"/>
        <c:minorTickMark val="none"/>
        <c:tickLblPos val="nextTo"/>
        <c:crossAx val="116879184"/>
        <c:crosses val="autoZero"/>
        <c:auto val="1"/>
        <c:lblAlgn val="ctr"/>
        <c:lblOffset val="100"/>
        <c:noMultiLvlLbl val="0"/>
      </c:catAx>
      <c:valAx>
        <c:axId val="116879184"/>
        <c:scaling>
          <c:orientation val="minMax"/>
        </c:scaling>
        <c:delete val="1"/>
        <c:axPos val="l"/>
        <c:numFmt formatCode="General" sourceLinked="1"/>
        <c:majorTickMark val="none"/>
        <c:minorTickMark val="none"/>
        <c:tickLblPos val="nextTo"/>
        <c:crossAx val="1168891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dLbls>
          <c:showLegendKey val="0"/>
          <c:showVal val="0"/>
          <c:showCatName val="0"/>
          <c:showSerName val="0"/>
          <c:showPercent val="0"/>
          <c:showBubbleSize val="0"/>
        </c:dLbls>
        <c:marker val="1"/>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Trends!$E$7:$P$7</c:f>
              <c:numCache>
                <c:formatCode>General</c:formatCode>
                <c:ptCount val="12"/>
                <c:pt idx="0">
                  <c:v>45698</c:v>
                </c:pt>
                <c:pt idx="1">
                  <c:v>47151</c:v>
                </c:pt>
                <c:pt idx="2">
                  <c:v>28876</c:v>
                </c:pt>
                <c:pt idx="3">
                  <c:v>30627</c:v>
                </c:pt>
                <c:pt idx="4">
                  <c:v>41260</c:v>
                </c:pt>
                <c:pt idx="5">
                  <c:v>86822</c:v>
                </c:pt>
                <c:pt idx="6">
                  <c:v>48720</c:v>
                </c:pt>
                <c:pt idx="7">
                  <c:v>63124</c:v>
                </c:pt>
                <c:pt idx="8">
                  <c:v>69732</c:v>
                </c:pt>
                <c:pt idx="9">
                  <c:v>29938</c:v>
                </c:pt>
                <c:pt idx="10">
                  <c:v>77746</c:v>
                </c:pt>
                <c:pt idx="11">
                  <c:v>60446</c:v>
                </c:pt>
              </c:numCache>
            </c:numRef>
          </c:val>
          <c:smooth val="0"/>
          <c:extLst>
            <c:ext xmlns:c16="http://schemas.microsoft.com/office/drawing/2014/chart" uri="{C3380CC4-5D6E-409C-BE32-E72D297353CC}">
              <c16:uniqueId val="{00000000-3339-4DEF-A1D9-7CA83F62D3C0}"/>
            </c:ext>
          </c:extLst>
        </c:ser>
        <c:dLbls>
          <c:showLegendKey val="0"/>
          <c:showVal val="0"/>
          <c:showCatName val="0"/>
          <c:showSerName val="0"/>
          <c:showPercent val="0"/>
          <c:showBubbleSize val="0"/>
        </c:dLbls>
        <c:smooth val="0"/>
        <c:axId val="1109551071"/>
        <c:axId val="1109553151"/>
      </c:lineChart>
      <c:catAx>
        <c:axId val="1109551071"/>
        <c:scaling>
          <c:orientation val="minMax"/>
        </c:scaling>
        <c:delete val="1"/>
        <c:axPos val="b"/>
        <c:majorTickMark val="none"/>
        <c:minorTickMark val="none"/>
        <c:tickLblPos val="nextTo"/>
        <c:crossAx val="1109553151"/>
        <c:crosses val="autoZero"/>
        <c:auto val="1"/>
        <c:lblAlgn val="ctr"/>
        <c:lblOffset val="100"/>
        <c:noMultiLvlLbl val="0"/>
      </c:catAx>
      <c:valAx>
        <c:axId val="1109553151"/>
        <c:scaling>
          <c:orientation val="minMax"/>
        </c:scaling>
        <c:delete val="1"/>
        <c:axPos val="l"/>
        <c:numFmt formatCode="General" sourceLinked="1"/>
        <c:majorTickMark val="none"/>
        <c:minorTickMark val="none"/>
        <c:tickLblPos val="nextTo"/>
        <c:crossAx val="110955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Trends!$E$8:$P$8</c:f>
              <c:numCache>
                <c:formatCode>General</c:formatCode>
                <c:ptCount val="12"/>
                <c:pt idx="0">
                  <c:v>7503</c:v>
                </c:pt>
                <c:pt idx="1">
                  <c:v>7398</c:v>
                </c:pt>
                <c:pt idx="2">
                  <c:v>2162</c:v>
                </c:pt>
                <c:pt idx="3">
                  <c:v>4482</c:v>
                </c:pt>
                <c:pt idx="4">
                  <c:v>3852</c:v>
                </c:pt>
                <c:pt idx="5">
                  <c:v>8310</c:v>
                </c:pt>
                <c:pt idx="6">
                  <c:v>5893</c:v>
                </c:pt>
                <c:pt idx="7">
                  <c:v>6254</c:v>
                </c:pt>
                <c:pt idx="8">
                  <c:v>7183</c:v>
                </c:pt>
                <c:pt idx="9">
                  <c:v>5186</c:v>
                </c:pt>
                <c:pt idx="10">
                  <c:v>11630</c:v>
                </c:pt>
                <c:pt idx="11">
                  <c:v>7319</c:v>
                </c:pt>
              </c:numCache>
            </c:numRef>
          </c:val>
          <c:smooth val="0"/>
          <c:extLst>
            <c:ext xmlns:c16="http://schemas.microsoft.com/office/drawing/2014/chart" uri="{C3380CC4-5D6E-409C-BE32-E72D297353CC}">
              <c16:uniqueId val="{00000000-D8F2-49EC-84C8-509276BBC5C9}"/>
            </c:ext>
          </c:extLst>
        </c:ser>
        <c:dLbls>
          <c:showLegendKey val="0"/>
          <c:showVal val="0"/>
          <c:showCatName val="0"/>
          <c:showSerName val="0"/>
          <c:showPercent val="0"/>
          <c:showBubbleSize val="0"/>
        </c:dLbls>
        <c:smooth val="0"/>
        <c:axId val="116889168"/>
        <c:axId val="116879184"/>
      </c:lineChart>
      <c:catAx>
        <c:axId val="116889168"/>
        <c:scaling>
          <c:orientation val="minMax"/>
        </c:scaling>
        <c:delete val="1"/>
        <c:axPos val="b"/>
        <c:majorTickMark val="none"/>
        <c:minorTickMark val="none"/>
        <c:tickLblPos val="nextTo"/>
        <c:crossAx val="116879184"/>
        <c:crosses val="autoZero"/>
        <c:auto val="1"/>
        <c:lblAlgn val="ctr"/>
        <c:lblOffset val="100"/>
        <c:noMultiLvlLbl val="0"/>
      </c:catAx>
      <c:valAx>
        <c:axId val="116879184"/>
        <c:scaling>
          <c:orientation val="minMax"/>
        </c:scaling>
        <c:delete val="1"/>
        <c:axPos val="l"/>
        <c:numFmt formatCode="General" sourceLinked="1"/>
        <c:majorTickMark val="none"/>
        <c:minorTickMark val="none"/>
        <c:tickLblPos val="nextTo"/>
        <c:crossAx val="1168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Trends!$E$9:$P$9</c:f>
              <c:numCache>
                <c:formatCode>General</c:formatCode>
                <c:ptCount val="12"/>
                <c:pt idx="0">
                  <c:v>0.16418661648212177</c:v>
                </c:pt>
                <c:pt idx="1">
                  <c:v>0.15690017178850926</c:v>
                </c:pt>
                <c:pt idx="2">
                  <c:v>7.4871865909405741E-2</c:v>
                </c:pt>
                <c:pt idx="3">
                  <c:v>0.14634146341463414</c:v>
                </c:pt>
                <c:pt idx="4">
                  <c:v>9.3359185651963161E-2</c:v>
                </c:pt>
                <c:pt idx="5">
                  <c:v>9.5713068116376032E-2</c:v>
                </c:pt>
                <c:pt idx="6">
                  <c:v>0.12095648604269293</c:v>
                </c:pt>
                <c:pt idx="7">
                  <c:v>9.9074836829098289E-2</c:v>
                </c:pt>
                <c:pt idx="8">
                  <c:v>0.10300866173349395</c:v>
                </c:pt>
                <c:pt idx="9">
                  <c:v>0.17322466430623287</c:v>
                </c:pt>
                <c:pt idx="10">
                  <c:v>0.1495896895017107</c:v>
                </c:pt>
                <c:pt idx="11">
                  <c:v>0.12108328094497568</c:v>
                </c:pt>
              </c:numCache>
            </c:numRef>
          </c:val>
          <c:smooth val="0"/>
          <c:extLst>
            <c:ext xmlns:c16="http://schemas.microsoft.com/office/drawing/2014/chart" uri="{C3380CC4-5D6E-409C-BE32-E72D297353CC}">
              <c16:uniqueId val="{00000000-5406-48EB-B128-91EA79428018}"/>
            </c:ext>
          </c:extLst>
        </c:ser>
        <c:dLbls>
          <c:showLegendKey val="0"/>
          <c:showVal val="0"/>
          <c:showCatName val="0"/>
          <c:showSerName val="0"/>
          <c:showPercent val="0"/>
          <c:showBubbleSize val="0"/>
        </c:dLbls>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Trends!$E$10:$P$10</c:f>
              <c:numCache>
                <c:formatCode>General</c:formatCode>
                <c:ptCount val="12"/>
                <c:pt idx="0">
                  <c:v>75</c:v>
                </c:pt>
                <c:pt idx="1">
                  <c:v>71</c:v>
                </c:pt>
                <c:pt idx="2">
                  <c:v>60</c:v>
                </c:pt>
                <c:pt idx="3">
                  <c:v>56</c:v>
                </c:pt>
                <c:pt idx="4">
                  <c:v>68</c:v>
                </c:pt>
                <c:pt idx="5">
                  <c:v>119</c:v>
                </c:pt>
                <c:pt idx="6">
                  <c:v>61</c:v>
                </c:pt>
                <c:pt idx="7">
                  <c:v>148</c:v>
                </c:pt>
                <c:pt idx="8">
                  <c:v>127</c:v>
                </c:pt>
                <c:pt idx="9">
                  <c:v>61</c:v>
                </c:pt>
                <c:pt idx="10">
                  <c:v>122</c:v>
                </c:pt>
                <c:pt idx="11">
                  <c:v>125</c:v>
                </c:pt>
              </c:numCache>
            </c:numRef>
          </c:val>
          <c:smooth val="0"/>
          <c:extLst>
            <c:ext xmlns:c16="http://schemas.microsoft.com/office/drawing/2014/chart" uri="{C3380CC4-5D6E-409C-BE32-E72D297353CC}">
              <c16:uniqueId val="{00000000-5406-48EB-B128-91EA79428018}"/>
            </c:ext>
          </c:extLst>
        </c:ser>
        <c:dLbls>
          <c:showLegendKey val="0"/>
          <c:showVal val="0"/>
          <c:showCatName val="0"/>
          <c:showSerName val="0"/>
          <c:showPercent val="0"/>
          <c:showBubbleSize val="0"/>
        </c:dLbls>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Trends!$E$11:$P$11</c:f>
              <c:numCache>
                <c:formatCode>General</c:formatCode>
                <c:ptCount val="12"/>
                <c:pt idx="0">
                  <c:v>499</c:v>
                </c:pt>
                <c:pt idx="1">
                  <c:v>557</c:v>
                </c:pt>
                <c:pt idx="2">
                  <c:v>454</c:v>
                </c:pt>
                <c:pt idx="3">
                  <c:v>338</c:v>
                </c:pt>
                <c:pt idx="4">
                  <c:v>491</c:v>
                </c:pt>
                <c:pt idx="5">
                  <c:v>995</c:v>
                </c:pt>
                <c:pt idx="6">
                  <c:v>459</c:v>
                </c:pt>
                <c:pt idx="7">
                  <c:v>1061</c:v>
                </c:pt>
                <c:pt idx="8">
                  <c:v>1019</c:v>
                </c:pt>
                <c:pt idx="9">
                  <c:v>354</c:v>
                </c:pt>
                <c:pt idx="10">
                  <c:v>904</c:v>
                </c:pt>
                <c:pt idx="11">
                  <c:v>804</c:v>
                </c:pt>
              </c:numCache>
            </c:numRef>
          </c:val>
          <c:smooth val="0"/>
          <c:extLst>
            <c:ext xmlns:c16="http://schemas.microsoft.com/office/drawing/2014/chart" uri="{C3380CC4-5D6E-409C-BE32-E72D297353CC}">
              <c16:uniqueId val="{00000000-5406-48EB-B128-91EA79428018}"/>
            </c:ext>
          </c:extLst>
        </c:ser>
        <c:dLbls>
          <c:showLegendKey val="0"/>
          <c:showVal val="0"/>
          <c:showCatName val="0"/>
          <c:showSerName val="0"/>
          <c:showPercent val="0"/>
          <c:showBubbleSize val="0"/>
        </c:dLbls>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Trends!$E$12:$P$12</c:f>
              <c:numCache>
                <c:formatCode>General</c:formatCode>
                <c:ptCount val="12"/>
                <c:pt idx="0">
                  <c:v>38195</c:v>
                </c:pt>
                <c:pt idx="1">
                  <c:v>39753</c:v>
                </c:pt>
                <c:pt idx="2">
                  <c:v>26714</c:v>
                </c:pt>
                <c:pt idx="3">
                  <c:v>26145</c:v>
                </c:pt>
                <c:pt idx="4">
                  <c:v>37408</c:v>
                </c:pt>
                <c:pt idx="5">
                  <c:v>78512</c:v>
                </c:pt>
                <c:pt idx="6">
                  <c:v>42827</c:v>
                </c:pt>
                <c:pt idx="7">
                  <c:v>56870</c:v>
                </c:pt>
                <c:pt idx="8">
                  <c:v>62549</c:v>
                </c:pt>
                <c:pt idx="9">
                  <c:v>24752</c:v>
                </c:pt>
                <c:pt idx="10">
                  <c:v>66116</c:v>
                </c:pt>
                <c:pt idx="11">
                  <c:v>53127</c:v>
                </c:pt>
              </c:numCache>
            </c:numRef>
          </c:val>
          <c:smooth val="0"/>
          <c:extLst>
            <c:ext xmlns:c16="http://schemas.microsoft.com/office/drawing/2014/chart" uri="{C3380CC4-5D6E-409C-BE32-E72D297353CC}">
              <c16:uniqueId val="{00000000-5406-48EB-B128-91EA79428018}"/>
            </c:ext>
          </c:extLst>
        </c:ser>
        <c:dLbls>
          <c:showLegendKey val="0"/>
          <c:showVal val="0"/>
          <c:showCatName val="0"/>
          <c:showSerName val="0"/>
          <c:showPercent val="0"/>
          <c:showBubbleSize val="0"/>
        </c:dLbls>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Trends!$E$13:$P$13</c:f>
              <c:numCache>
                <c:formatCode>General</c:formatCode>
                <c:ptCount val="12"/>
                <c:pt idx="0">
                  <c:v>626</c:v>
                </c:pt>
                <c:pt idx="1">
                  <c:v>664.09859154929575</c:v>
                </c:pt>
                <c:pt idx="2">
                  <c:v>506.59649122807019</c:v>
                </c:pt>
                <c:pt idx="3">
                  <c:v>567.16666666666663</c:v>
                </c:pt>
                <c:pt idx="4">
                  <c:v>654.92063492063494</c:v>
                </c:pt>
                <c:pt idx="5">
                  <c:v>782.18018018018017</c:v>
                </c:pt>
                <c:pt idx="6">
                  <c:v>798.68852459016398</c:v>
                </c:pt>
                <c:pt idx="7">
                  <c:v>467.5851851851852</c:v>
                </c:pt>
                <c:pt idx="8">
                  <c:v>590.94915254237287</c:v>
                </c:pt>
                <c:pt idx="9">
                  <c:v>507.42372881355931</c:v>
                </c:pt>
                <c:pt idx="10">
                  <c:v>681.98245614035091</c:v>
                </c:pt>
                <c:pt idx="11">
                  <c:v>521.08620689655174</c:v>
                </c:pt>
              </c:numCache>
            </c:numRef>
          </c:val>
          <c:smooth val="0"/>
          <c:extLst>
            <c:ext xmlns:c16="http://schemas.microsoft.com/office/drawing/2014/chart" uri="{C3380CC4-5D6E-409C-BE32-E72D297353CC}">
              <c16:uniqueId val="{00000000-FCE6-4C5B-8867-2B3633415674}"/>
            </c:ext>
          </c:extLst>
        </c:ser>
        <c:dLbls>
          <c:showLegendKey val="0"/>
          <c:showVal val="0"/>
          <c:showCatName val="0"/>
          <c:showSerName val="0"/>
          <c:showPercent val="0"/>
          <c:showBubbleSize val="0"/>
        </c:dLbls>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Trends!$E$14:$P$14</c:f>
              <c:numCache>
                <c:formatCode>General</c:formatCode>
                <c:ptCount val="12"/>
                <c:pt idx="0">
                  <c:v>73</c:v>
                </c:pt>
                <c:pt idx="1">
                  <c:v>71</c:v>
                </c:pt>
                <c:pt idx="2">
                  <c:v>57</c:v>
                </c:pt>
                <c:pt idx="3">
                  <c:v>54</c:v>
                </c:pt>
                <c:pt idx="4">
                  <c:v>63</c:v>
                </c:pt>
                <c:pt idx="5">
                  <c:v>111</c:v>
                </c:pt>
                <c:pt idx="6">
                  <c:v>61</c:v>
                </c:pt>
                <c:pt idx="7">
                  <c:v>135</c:v>
                </c:pt>
                <c:pt idx="8">
                  <c:v>118</c:v>
                </c:pt>
                <c:pt idx="9">
                  <c:v>59</c:v>
                </c:pt>
                <c:pt idx="10">
                  <c:v>114</c:v>
                </c:pt>
                <c:pt idx="11">
                  <c:v>116</c:v>
                </c:pt>
              </c:numCache>
            </c:numRef>
          </c:val>
          <c:smooth val="0"/>
          <c:extLst>
            <c:ext xmlns:c16="http://schemas.microsoft.com/office/drawing/2014/chart" uri="{C3380CC4-5D6E-409C-BE32-E72D297353CC}">
              <c16:uniqueId val="{00000000-3CFE-45B4-91DD-88A547845692}"/>
            </c:ext>
          </c:extLst>
        </c:ser>
        <c:dLbls>
          <c:showLegendKey val="0"/>
          <c:showVal val="0"/>
          <c:showCatName val="0"/>
          <c:showSerName val="0"/>
          <c:showPercent val="0"/>
          <c:showBubbleSize val="0"/>
        </c:dLbls>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Trends!$E$15:$P$15</c:f>
              <c:numCache>
                <c:formatCode>General</c:formatCode>
                <c:ptCount val="12"/>
                <c:pt idx="0">
                  <c:v>1.0273972602739727</c:v>
                </c:pt>
                <c:pt idx="1">
                  <c:v>1</c:v>
                </c:pt>
                <c:pt idx="2">
                  <c:v>1.0526315789473684</c:v>
                </c:pt>
                <c:pt idx="3">
                  <c:v>1.037037037037037</c:v>
                </c:pt>
                <c:pt idx="4">
                  <c:v>1.0793650793650793</c:v>
                </c:pt>
                <c:pt idx="5">
                  <c:v>1.072072072072072</c:v>
                </c:pt>
                <c:pt idx="6">
                  <c:v>1</c:v>
                </c:pt>
                <c:pt idx="7">
                  <c:v>1.0962962962962963</c:v>
                </c:pt>
                <c:pt idx="8">
                  <c:v>1.076271186440678</c:v>
                </c:pt>
                <c:pt idx="9">
                  <c:v>1.0338983050847457</c:v>
                </c:pt>
                <c:pt idx="10">
                  <c:v>1.0701754385964912</c:v>
                </c:pt>
                <c:pt idx="11">
                  <c:v>1.0775862068965518</c:v>
                </c:pt>
              </c:numCache>
            </c:numRef>
          </c:val>
          <c:smooth val="0"/>
          <c:extLst>
            <c:ext xmlns:c16="http://schemas.microsoft.com/office/drawing/2014/chart" uri="{C3380CC4-5D6E-409C-BE32-E72D297353CC}">
              <c16:uniqueId val="{00000000-DC58-4D91-9677-FBBC472BEAEA}"/>
            </c:ext>
          </c:extLst>
        </c:ser>
        <c:dLbls>
          <c:showLegendKey val="0"/>
          <c:showVal val="0"/>
          <c:showCatName val="0"/>
          <c:showSerName val="0"/>
          <c:showPercent val="0"/>
          <c:showBubbleSize val="0"/>
        </c:dLbls>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Trends!$E$7:$P$7</c:f>
              <c:numCache>
                <c:formatCode>General</c:formatCode>
                <c:ptCount val="12"/>
                <c:pt idx="0">
                  <c:v>45698</c:v>
                </c:pt>
                <c:pt idx="1">
                  <c:v>47151</c:v>
                </c:pt>
                <c:pt idx="2">
                  <c:v>28876</c:v>
                </c:pt>
                <c:pt idx="3">
                  <c:v>30627</c:v>
                </c:pt>
                <c:pt idx="4">
                  <c:v>41260</c:v>
                </c:pt>
                <c:pt idx="5">
                  <c:v>86822</c:v>
                </c:pt>
                <c:pt idx="6">
                  <c:v>48720</c:v>
                </c:pt>
                <c:pt idx="7">
                  <c:v>63124</c:v>
                </c:pt>
                <c:pt idx="8">
                  <c:v>69732</c:v>
                </c:pt>
                <c:pt idx="9">
                  <c:v>29938</c:v>
                </c:pt>
                <c:pt idx="10">
                  <c:v>77746</c:v>
                </c:pt>
                <c:pt idx="11">
                  <c:v>60446</c:v>
                </c:pt>
              </c:numCache>
            </c:numRef>
          </c:val>
          <c:smooth val="0"/>
          <c:extLst>
            <c:ext xmlns:c16="http://schemas.microsoft.com/office/drawing/2014/chart" uri="{C3380CC4-5D6E-409C-BE32-E72D297353CC}">
              <c16:uniqueId val="{00000000-E478-410E-BB74-AA87211D11C7}"/>
            </c:ext>
          </c:extLst>
        </c:ser>
        <c:dLbls>
          <c:showLegendKey val="0"/>
          <c:showVal val="0"/>
          <c:showCatName val="0"/>
          <c:showSerName val="0"/>
          <c:showPercent val="0"/>
          <c:showBubbleSize val="0"/>
        </c:dLbls>
        <c:smooth val="0"/>
        <c:axId val="1109551071"/>
        <c:axId val="1109553151"/>
      </c:lineChart>
      <c:catAx>
        <c:axId val="1109551071"/>
        <c:scaling>
          <c:orientation val="minMax"/>
        </c:scaling>
        <c:delete val="1"/>
        <c:axPos val="b"/>
        <c:majorTickMark val="none"/>
        <c:minorTickMark val="none"/>
        <c:tickLblPos val="nextTo"/>
        <c:crossAx val="1109553151"/>
        <c:crosses val="autoZero"/>
        <c:auto val="1"/>
        <c:lblAlgn val="ctr"/>
        <c:lblOffset val="100"/>
        <c:noMultiLvlLbl val="0"/>
      </c:catAx>
      <c:valAx>
        <c:axId val="1109553151"/>
        <c:scaling>
          <c:orientation val="minMax"/>
        </c:scaling>
        <c:delete val="1"/>
        <c:axPos val="l"/>
        <c:numFmt formatCode="General" sourceLinked="1"/>
        <c:majorTickMark val="none"/>
        <c:minorTickMark val="none"/>
        <c:tickLblPos val="nextTo"/>
        <c:crossAx val="110955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Trends!$E$8:$P$8</c:f>
              <c:numCache>
                <c:formatCode>General</c:formatCode>
                <c:ptCount val="12"/>
                <c:pt idx="0">
                  <c:v>7503</c:v>
                </c:pt>
                <c:pt idx="1">
                  <c:v>7398</c:v>
                </c:pt>
                <c:pt idx="2">
                  <c:v>2162</c:v>
                </c:pt>
                <c:pt idx="3">
                  <c:v>4482</c:v>
                </c:pt>
                <c:pt idx="4">
                  <c:v>3852</c:v>
                </c:pt>
                <c:pt idx="5">
                  <c:v>8310</c:v>
                </c:pt>
                <c:pt idx="6">
                  <c:v>5893</c:v>
                </c:pt>
                <c:pt idx="7">
                  <c:v>6254</c:v>
                </c:pt>
                <c:pt idx="8">
                  <c:v>7183</c:v>
                </c:pt>
                <c:pt idx="9">
                  <c:v>5186</c:v>
                </c:pt>
                <c:pt idx="10">
                  <c:v>11630</c:v>
                </c:pt>
                <c:pt idx="11">
                  <c:v>7319</c:v>
                </c:pt>
              </c:numCache>
            </c:numRef>
          </c:val>
          <c:smooth val="0"/>
          <c:extLst>
            <c:ext xmlns:c16="http://schemas.microsoft.com/office/drawing/2014/chart" uri="{C3380CC4-5D6E-409C-BE32-E72D297353CC}">
              <c16:uniqueId val="{00000000-73AD-4CF6-BA8E-D2FCC39A18B8}"/>
            </c:ext>
          </c:extLst>
        </c:ser>
        <c:dLbls>
          <c:showLegendKey val="0"/>
          <c:showVal val="0"/>
          <c:showCatName val="0"/>
          <c:showSerName val="0"/>
          <c:showPercent val="0"/>
          <c:showBubbleSize val="0"/>
        </c:dLbls>
        <c:smooth val="0"/>
        <c:axId val="116889168"/>
        <c:axId val="116879184"/>
      </c:lineChart>
      <c:catAx>
        <c:axId val="116889168"/>
        <c:scaling>
          <c:orientation val="minMax"/>
        </c:scaling>
        <c:delete val="1"/>
        <c:axPos val="b"/>
        <c:majorTickMark val="none"/>
        <c:minorTickMark val="none"/>
        <c:tickLblPos val="nextTo"/>
        <c:crossAx val="116879184"/>
        <c:crosses val="autoZero"/>
        <c:auto val="1"/>
        <c:lblAlgn val="ctr"/>
        <c:lblOffset val="100"/>
        <c:noMultiLvlLbl val="0"/>
      </c:catAx>
      <c:valAx>
        <c:axId val="116879184"/>
        <c:scaling>
          <c:orientation val="minMax"/>
        </c:scaling>
        <c:delete val="1"/>
        <c:axPos val="l"/>
        <c:numFmt formatCode="General" sourceLinked="1"/>
        <c:majorTickMark val="none"/>
        <c:minorTickMark val="none"/>
        <c:tickLblPos val="nextTo"/>
        <c:crossAx val="1168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Trends!$E$9:$P$9</c:f>
              <c:numCache>
                <c:formatCode>General</c:formatCode>
                <c:ptCount val="12"/>
                <c:pt idx="0">
                  <c:v>0.16418661648212177</c:v>
                </c:pt>
                <c:pt idx="1">
                  <c:v>0.15690017178850926</c:v>
                </c:pt>
                <c:pt idx="2">
                  <c:v>7.4871865909405741E-2</c:v>
                </c:pt>
                <c:pt idx="3">
                  <c:v>0.14634146341463414</c:v>
                </c:pt>
                <c:pt idx="4">
                  <c:v>9.3359185651963161E-2</c:v>
                </c:pt>
                <c:pt idx="5">
                  <c:v>9.5713068116376032E-2</c:v>
                </c:pt>
                <c:pt idx="6">
                  <c:v>0.12095648604269293</c:v>
                </c:pt>
                <c:pt idx="7">
                  <c:v>9.9074836829098289E-2</c:v>
                </c:pt>
                <c:pt idx="8">
                  <c:v>0.10300866173349395</c:v>
                </c:pt>
                <c:pt idx="9">
                  <c:v>0.17322466430623287</c:v>
                </c:pt>
                <c:pt idx="10">
                  <c:v>0.1495896895017107</c:v>
                </c:pt>
                <c:pt idx="11">
                  <c:v>0.12108328094497568</c:v>
                </c:pt>
              </c:numCache>
            </c:numRef>
          </c:val>
          <c:smooth val="0"/>
          <c:extLst>
            <c:ext xmlns:c16="http://schemas.microsoft.com/office/drawing/2014/chart" uri="{C3380CC4-5D6E-409C-BE32-E72D297353CC}">
              <c16:uniqueId val="{00000000-018A-4A80-9B1B-46C40CA480DA}"/>
            </c:ext>
          </c:extLst>
        </c:ser>
        <c:dLbls>
          <c:showLegendKey val="0"/>
          <c:showVal val="0"/>
          <c:showCatName val="0"/>
          <c:showSerName val="0"/>
          <c:showPercent val="0"/>
          <c:showBubbleSize val="0"/>
        </c:dLbls>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Trends!$E$10:$P$10</c:f>
              <c:numCache>
                <c:formatCode>General</c:formatCode>
                <c:ptCount val="12"/>
                <c:pt idx="0">
                  <c:v>75</c:v>
                </c:pt>
                <c:pt idx="1">
                  <c:v>71</c:v>
                </c:pt>
                <c:pt idx="2">
                  <c:v>60</c:v>
                </c:pt>
                <c:pt idx="3">
                  <c:v>56</c:v>
                </c:pt>
                <c:pt idx="4">
                  <c:v>68</c:v>
                </c:pt>
                <c:pt idx="5">
                  <c:v>119</c:v>
                </c:pt>
                <c:pt idx="6">
                  <c:v>61</c:v>
                </c:pt>
                <c:pt idx="7">
                  <c:v>148</c:v>
                </c:pt>
                <c:pt idx="8">
                  <c:v>127</c:v>
                </c:pt>
                <c:pt idx="9">
                  <c:v>61</c:v>
                </c:pt>
                <c:pt idx="10">
                  <c:v>122</c:v>
                </c:pt>
                <c:pt idx="11">
                  <c:v>125</c:v>
                </c:pt>
              </c:numCache>
            </c:numRef>
          </c:val>
          <c:smooth val="0"/>
          <c:extLst>
            <c:ext xmlns:c16="http://schemas.microsoft.com/office/drawing/2014/chart" uri="{C3380CC4-5D6E-409C-BE32-E72D297353CC}">
              <c16:uniqueId val="{00000000-0897-401A-B1EE-B53A404277C7}"/>
            </c:ext>
          </c:extLst>
        </c:ser>
        <c:dLbls>
          <c:showLegendKey val="0"/>
          <c:showVal val="0"/>
          <c:showCatName val="0"/>
          <c:showSerName val="0"/>
          <c:showPercent val="0"/>
          <c:showBubbleSize val="0"/>
        </c:dLbls>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Trends!$E$11:$P$11</c:f>
              <c:numCache>
                <c:formatCode>General</c:formatCode>
                <c:ptCount val="12"/>
                <c:pt idx="0">
                  <c:v>499</c:v>
                </c:pt>
                <c:pt idx="1">
                  <c:v>557</c:v>
                </c:pt>
                <c:pt idx="2">
                  <c:v>454</c:v>
                </c:pt>
                <c:pt idx="3">
                  <c:v>338</c:v>
                </c:pt>
                <c:pt idx="4">
                  <c:v>491</c:v>
                </c:pt>
                <c:pt idx="5">
                  <c:v>995</c:v>
                </c:pt>
                <c:pt idx="6">
                  <c:v>459</c:v>
                </c:pt>
                <c:pt idx="7">
                  <c:v>1061</c:v>
                </c:pt>
                <c:pt idx="8">
                  <c:v>1019</c:v>
                </c:pt>
                <c:pt idx="9">
                  <c:v>354</c:v>
                </c:pt>
                <c:pt idx="10">
                  <c:v>904</c:v>
                </c:pt>
                <c:pt idx="11">
                  <c:v>804</c:v>
                </c:pt>
              </c:numCache>
            </c:numRef>
          </c:val>
          <c:smooth val="0"/>
          <c:extLst>
            <c:ext xmlns:c16="http://schemas.microsoft.com/office/drawing/2014/chart" uri="{C3380CC4-5D6E-409C-BE32-E72D297353CC}">
              <c16:uniqueId val="{00000000-B4EE-47B3-B17E-F1CEC273121D}"/>
            </c:ext>
          </c:extLst>
        </c:ser>
        <c:dLbls>
          <c:showLegendKey val="0"/>
          <c:showVal val="0"/>
          <c:showCatName val="0"/>
          <c:showSerName val="0"/>
          <c:showPercent val="0"/>
          <c:showBubbleSize val="0"/>
        </c:dLbls>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Trends!$E$12:$P$12</c:f>
              <c:numCache>
                <c:formatCode>General</c:formatCode>
                <c:ptCount val="12"/>
                <c:pt idx="0">
                  <c:v>38195</c:v>
                </c:pt>
                <c:pt idx="1">
                  <c:v>39753</c:v>
                </c:pt>
                <c:pt idx="2">
                  <c:v>26714</c:v>
                </c:pt>
                <c:pt idx="3">
                  <c:v>26145</c:v>
                </c:pt>
                <c:pt idx="4">
                  <c:v>37408</c:v>
                </c:pt>
                <c:pt idx="5">
                  <c:v>78512</c:v>
                </c:pt>
                <c:pt idx="6">
                  <c:v>42827</c:v>
                </c:pt>
                <c:pt idx="7">
                  <c:v>56870</c:v>
                </c:pt>
                <c:pt idx="8">
                  <c:v>62549</c:v>
                </c:pt>
                <c:pt idx="9">
                  <c:v>24752</c:v>
                </c:pt>
                <c:pt idx="10">
                  <c:v>66116</c:v>
                </c:pt>
                <c:pt idx="11">
                  <c:v>53127</c:v>
                </c:pt>
              </c:numCache>
            </c:numRef>
          </c:val>
          <c:smooth val="0"/>
          <c:extLst>
            <c:ext xmlns:c16="http://schemas.microsoft.com/office/drawing/2014/chart" uri="{C3380CC4-5D6E-409C-BE32-E72D297353CC}">
              <c16:uniqueId val="{00000000-B836-43B8-B30D-D83119A4EFB9}"/>
            </c:ext>
          </c:extLst>
        </c:ser>
        <c:dLbls>
          <c:showLegendKey val="0"/>
          <c:showVal val="0"/>
          <c:showCatName val="0"/>
          <c:showSerName val="0"/>
          <c:showPercent val="0"/>
          <c:showBubbleSize val="0"/>
        </c:dLbls>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Trends!$E$13:$P$13</c:f>
              <c:numCache>
                <c:formatCode>General</c:formatCode>
                <c:ptCount val="12"/>
                <c:pt idx="0">
                  <c:v>626</c:v>
                </c:pt>
                <c:pt idx="1">
                  <c:v>664.09859154929575</c:v>
                </c:pt>
                <c:pt idx="2">
                  <c:v>506.59649122807019</c:v>
                </c:pt>
                <c:pt idx="3">
                  <c:v>567.16666666666663</c:v>
                </c:pt>
                <c:pt idx="4">
                  <c:v>654.92063492063494</c:v>
                </c:pt>
                <c:pt idx="5">
                  <c:v>782.18018018018017</c:v>
                </c:pt>
                <c:pt idx="6">
                  <c:v>798.68852459016398</c:v>
                </c:pt>
                <c:pt idx="7">
                  <c:v>467.5851851851852</c:v>
                </c:pt>
                <c:pt idx="8">
                  <c:v>590.94915254237287</c:v>
                </c:pt>
                <c:pt idx="9">
                  <c:v>507.42372881355931</c:v>
                </c:pt>
                <c:pt idx="10">
                  <c:v>681.98245614035091</c:v>
                </c:pt>
                <c:pt idx="11">
                  <c:v>521.08620689655174</c:v>
                </c:pt>
              </c:numCache>
            </c:numRef>
          </c:val>
          <c:smooth val="0"/>
          <c:extLst>
            <c:ext xmlns:c16="http://schemas.microsoft.com/office/drawing/2014/chart" uri="{C3380CC4-5D6E-409C-BE32-E72D297353CC}">
              <c16:uniqueId val="{00000000-D9D3-43F6-99E5-6E4CCDFCDA9F}"/>
            </c:ext>
          </c:extLst>
        </c:ser>
        <c:dLbls>
          <c:showLegendKey val="0"/>
          <c:showVal val="0"/>
          <c:showCatName val="0"/>
          <c:showSerName val="0"/>
          <c:showPercent val="0"/>
          <c:showBubbleSize val="0"/>
        </c:dLbls>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Trends!$E$14:$P$14</c:f>
              <c:numCache>
                <c:formatCode>General</c:formatCode>
                <c:ptCount val="12"/>
                <c:pt idx="0">
                  <c:v>73</c:v>
                </c:pt>
                <c:pt idx="1">
                  <c:v>71</c:v>
                </c:pt>
                <c:pt idx="2">
                  <c:v>57</c:v>
                </c:pt>
                <c:pt idx="3">
                  <c:v>54</c:v>
                </c:pt>
                <c:pt idx="4">
                  <c:v>63</c:v>
                </c:pt>
                <c:pt idx="5">
                  <c:v>111</c:v>
                </c:pt>
                <c:pt idx="6">
                  <c:v>61</c:v>
                </c:pt>
                <c:pt idx="7">
                  <c:v>135</c:v>
                </c:pt>
                <c:pt idx="8">
                  <c:v>118</c:v>
                </c:pt>
                <c:pt idx="9">
                  <c:v>59</c:v>
                </c:pt>
                <c:pt idx="10">
                  <c:v>114</c:v>
                </c:pt>
                <c:pt idx="11">
                  <c:v>116</c:v>
                </c:pt>
              </c:numCache>
            </c:numRef>
          </c:val>
          <c:smooth val="0"/>
          <c:extLst>
            <c:ext xmlns:c16="http://schemas.microsoft.com/office/drawing/2014/chart" uri="{C3380CC4-5D6E-409C-BE32-E72D297353CC}">
              <c16:uniqueId val="{00000000-2B35-4DFF-902B-851B6950DF4E}"/>
            </c:ext>
          </c:extLst>
        </c:ser>
        <c:dLbls>
          <c:showLegendKey val="0"/>
          <c:showVal val="0"/>
          <c:showCatName val="0"/>
          <c:showSerName val="0"/>
          <c:showPercent val="0"/>
          <c:showBubbleSize val="0"/>
        </c:dLbls>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Trends!$E$15:$P$15</c:f>
              <c:numCache>
                <c:formatCode>General</c:formatCode>
                <c:ptCount val="12"/>
                <c:pt idx="0">
                  <c:v>1.0273972602739727</c:v>
                </c:pt>
                <c:pt idx="1">
                  <c:v>1</c:v>
                </c:pt>
                <c:pt idx="2">
                  <c:v>1.0526315789473684</c:v>
                </c:pt>
                <c:pt idx="3">
                  <c:v>1.037037037037037</c:v>
                </c:pt>
                <c:pt idx="4">
                  <c:v>1.0793650793650793</c:v>
                </c:pt>
                <c:pt idx="5">
                  <c:v>1.072072072072072</c:v>
                </c:pt>
                <c:pt idx="6">
                  <c:v>1</c:v>
                </c:pt>
                <c:pt idx="7">
                  <c:v>1.0962962962962963</c:v>
                </c:pt>
                <c:pt idx="8">
                  <c:v>1.076271186440678</c:v>
                </c:pt>
                <c:pt idx="9">
                  <c:v>1.0338983050847457</c:v>
                </c:pt>
                <c:pt idx="10">
                  <c:v>1.0701754385964912</c:v>
                </c:pt>
                <c:pt idx="11">
                  <c:v>1.0775862068965518</c:v>
                </c:pt>
              </c:numCache>
            </c:numRef>
          </c:val>
          <c:smooth val="0"/>
          <c:extLst>
            <c:ext xmlns:c16="http://schemas.microsoft.com/office/drawing/2014/chart" uri="{C3380CC4-5D6E-409C-BE32-E72D297353CC}">
              <c16:uniqueId val="{00000000-476C-48E0-ACDB-F7A4F3459B68}"/>
            </c:ext>
          </c:extLst>
        </c:ser>
        <c:dLbls>
          <c:showLegendKey val="0"/>
          <c:showVal val="0"/>
          <c:showCatName val="0"/>
          <c:showSerName val="0"/>
          <c:showPercent val="0"/>
          <c:showBubbleSize val="0"/>
        </c:dLbls>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dLbls>
          <c:showLegendKey val="0"/>
          <c:showVal val="0"/>
          <c:showCatName val="0"/>
          <c:showSerName val="0"/>
          <c:showPercent val="0"/>
          <c:showBubbleSize val="0"/>
        </c:dLbls>
        <c:marker val="1"/>
        <c:smooth val="0"/>
        <c:axId val="1349992975"/>
        <c:axId val="147248271"/>
      </c:lineChart>
      <c:catAx>
        <c:axId val="1349992975"/>
        <c:scaling>
          <c:orientation val="minMax"/>
        </c:scaling>
        <c:delete val="1"/>
        <c:axPos val="b"/>
        <c:majorTickMark val="none"/>
        <c:minorTickMark val="none"/>
        <c:tickLblPos val="nextTo"/>
        <c:crossAx val="147248271"/>
        <c:crosses val="autoZero"/>
        <c:auto val="1"/>
        <c:lblAlgn val="ctr"/>
        <c:lblOffset val="100"/>
        <c:noMultiLvlLbl val="0"/>
      </c:catAx>
      <c:valAx>
        <c:axId val="147248271"/>
        <c:scaling>
          <c:orientation val="minMax"/>
        </c:scaling>
        <c:delete val="1"/>
        <c:axPos val="l"/>
        <c:numFmt formatCode="General" sourceLinked="1"/>
        <c:majorTickMark val="none"/>
        <c:minorTickMark val="none"/>
        <c:tickLblPos val="nextTo"/>
        <c:crossAx val="134999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lumMod val="75000"/>
              </a:schemeClr>
            </a:solidFill>
            <a:ln>
              <a:noFill/>
            </a:ln>
            <a:effectLst/>
          </c:spPr>
          <c:invertIfNegative val="0"/>
          <c:cat>
            <c:strRef>
              <c:f>'Categories and Segments Trend'!$V$15:$V$30</c:f>
              <c:strCache>
                <c:ptCount val="16"/>
                <c:pt idx="0">
                  <c:v>Q1 2011</c:v>
                </c:pt>
                <c:pt idx="1">
                  <c:v>Q1 2012</c:v>
                </c:pt>
                <c:pt idx="2">
                  <c:v>Q1 2013</c:v>
                </c:pt>
                <c:pt idx="3">
                  <c:v>Q1 2014</c:v>
                </c:pt>
                <c:pt idx="4">
                  <c:v>Q2 2011</c:v>
                </c:pt>
                <c:pt idx="5">
                  <c:v>Q2 2012</c:v>
                </c:pt>
                <c:pt idx="6">
                  <c:v>Q2 2013</c:v>
                </c:pt>
                <c:pt idx="7">
                  <c:v>Q2 2014</c:v>
                </c:pt>
                <c:pt idx="8">
                  <c:v>Q3 2011</c:v>
                </c:pt>
                <c:pt idx="9">
                  <c:v>Q3 2012</c:v>
                </c:pt>
                <c:pt idx="10">
                  <c:v>Q3 2013</c:v>
                </c:pt>
                <c:pt idx="11">
                  <c:v>Q3 2014</c:v>
                </c:pt>
                <c:pt idx="12">
                  <c:v>Q4 2011</c:v>
                </c:pt>
                <c:pt idx="13">
                  <c:v>Q4 2012</c:v>
                </c:pt>
                <c:pt idx="14">
                  <c:v>Q4 2013</c:v>
                </c:pt>
                <c:pt idx="15">
                  <c:v>Q4 2014</c:v>
                </c:pt>
              </c:strCache>
            </c:strRef>
          </c:cat>
          <c:val>
            <c:numRef>
              <c:f>'Categories and Segments Trend'!$Y$15:$Y$30</c:f>
              <c:numCache>
                <c:formatCode>General</c:formatCode>
                <c:ptCount val="16"/>
                <c:pt idx="0">
                  <c:v>8548</c:v>
                </c:pt>
                <c:pt idx="1">
                  <c:v>15818</c:v>
                </c:pt>
                <c:pt idx="2">
                  <c:v>29492</c:v>
                </c:pt>
                <c:pt idx="3">
                  <c:v>18767</c:v>
                </c:pt>
                <c:pt idx="4">
                  <c:v>10858</c:v>
                </c:pt>
                <c:pt idx="5">
                  <c:v>10746</c:v>
                </c:pt>
                <c:pt idx="6">
                  <c:v>24321</c:v>
                </c:pt>
                <c:pt idx="7">
                  <c:v>22173</c:v>
                </c:pt>
                <c:pt idx="8">
                  <c:v>13866</c:v>
                </c:pt>
                <c:pt idx="9">
                  <c:v>24785</c:v>
                </c:pt>
                <c:pt idx="10">
                  <c:v>36486</c:v>
                </c:pt>
                <c:pt idx="11">
                  <c:v>0</c:v>
                </c:pt>
                <c:pt idx="12">
                  <c:v>31595</c:v>
                </c:pt>
                <c:pt idx="13">
                  <c:v>22928</c:v>
                </c:pt>
                <c:pt idx="14">
                  <c:v>22149</c:v>
                </c:pt>
                <c:pt idx="15">
                  <c:v>24202</c:v>
                </c:pt>
              </c:numCache>
            </c:numRef>
          </c:val>
          <c:extLst>
            <c:ext xmlns:c16="http://schemas.microsoft.com/office/drawing/2014/chart" uri="{C3380CC4-5D6E-409C-BE32-E72D297353CC}">
              <c16:uniqueId val="{00000000-AA32-4B2E-A50C-7A185861E187}"/>
            </c:ext>
          </c:extLst>
        </c:ser>
        <c:ser>
          <c:idx val="1"/>
          <c:order val="1"/>
          <c:spPr>
            <a:solidFill>
              <a:schemeClr val="accent1"/>
            </a:solidFill>
            <a:ln>
              <a:noFill/>
            </a:ln>
            <a:effectLst/>
          </c:spPr>
          <c:invertIfNegative val="0"/>
          <c:val>
            <c:numRef>
              <c:f>'Categories and Segments Trend'!$X$15:$X$30</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57245</c:v>
                </c:pt>
                <c:pt idx="12">
                  <c:v>0</c:v>
                </c:pt>
                <c:pt idx="13">
                  <c:v>0</c:v>
                </c:pt>
                <c:pt idx="14">
                  <c:v>0</c:v>
                </c:pt>
                <c:pt idx="15">
                  <c:v>0</c:v>
                </c:pt>
              </c:numCache>
            </c:numRef>
          </c:val>
          <c:extLst>
            <c:ext xmlns:c16="http://schemas.microsoft.com/office/drawing/2014/chart" uri="{C3380CC4-5D6E-409C-BE32-E72D297353CC}">
              <c16:uniqueId val="{00000002-AA32-4B2E-A50C-7A185861E187}"/>
            </c:ext>
          </c:extLst>
        </c:ser>
        <c:dLbls>
          <c:showLegendKey val="0"/>
          <c:showVal val="0"/>
          <c:showCatName val="0"/>
          <c:showSerName val="0"/>
          <c:showPercent val="0"/>
          <c:showBubbleSize val="0"/>
        </c:dLbls>
        <c:gapWidth val="219"/>
        <c:overlap val="100"/>
        <c:axId val="1006281679"/>
        <c:axId val="1006287087"/>
      </c:barChart>
      <c:catAx>
        <c:axId val="100628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287087"/>
        <c:crosses val="autoZero"/>
        <c:auto val="1"/>
        <c:lblAlgn val="ctr"/>
        <c:lblOffset val="100"/>
        <c:noMultiLvlLbl val="0"/>
      </c:catAx>
      <c:valAx>
        <c:axId val="1006287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28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'Categories and Segments Trend'!$H$15:$H$30</c:f>
              <c:strCache>
                <c:ptCount val="16"/>
                <c:pt idx="0">
                  <c:v>Q1 2011</c:v>
                </c:pt>
                <c:pt idx="1">
                  <c:v>Q1 2012</c:v>
                </c:pt>
                <c:pt idx="2">
                  <c:v>Q1 2013</c:v>
                </c:pt>
                <c:pt idx="3">
                  <c:v>Q1 2014</c:v>
                </c:pt>
                <c:pt idx="4">
                  <c:v>Q2 2011</c:v>
                </c:pt>
                <c:pt idx="5">
                  <c:v>Q2 2012</c:v>
                </c:pt>
                <c:pt idx="6">
                  <c:v>Q2 2013</c:v>
                </c:pt>
                <c:pt idx="7">
                  <c:v>Q2 2014</c:v>
                </c:pt>
                <c:pt idx="8">
                  <c:v>Q3 2011</c:v>
                </c:pt>
                <c:pt idx="9">
                  <c:v>Q3 2012</c:v>
                </c:pt>
                <c:pt idx="10">
                  <c:v>Q3 2013</c:v>
                </c:pt>
                <c:pt idx="11">
                  <c:v>Q3 2014</c:v>
                </c:pt>
                <c:pt idx="12">
                  <c:v>Q4 2011</c:v>
                </c:pt>
                <c:pt idx="13">
                  <c:v>Q4 2012</c:v>
                </c:pt>
                <c:pt idx="14">
                  <c:v>Q4 2013</c:v>
                </c:pt>
                <c:pt idx="15">
                  <c:v>Q4 2014</c:v>
                </c:pt>
              </c:strCache>
            </c:strRef>
          </c:cat>
          <c:val>
            <c:numRef>
              <c:f>'Categories and Segments Trend'!$I$15:$I$30</c:f>
              <c:numCache>
                <c:formatCode>\$#,##0;\(\$#,##0\);\$#,##0</c:formatCode>
                <c:ptCount val="16"/>
                <c:pt idx="0">
                  <c:v>0</c:v>
                </c:pt>
                <c:pt idx="1">
                  <c:v>0</c:v>
                </c:pt>
                <c:pt idx="2">
                  <c:v>0</c:v>
                </c:pt>
                <c:pt idx="3">
                  <c:v>0</c:v>
                </c:pt>
                <c:pt idx="4">
                  <c:v>0</c:v>
                </c:pt>
                <c:pt idx="5">
                  <c:v>0</c:v>
                </c:pt>
                <c:pt idx="6">
                  <c:v>0</c:v>
                </c:pt>
                <c:pt idx="7">
                  <c:v>0</c:v>
                </c:pt>
                <c:pt idx="8">
                  <c:v>0</c:v>
                </c:pt>
                <c:pt idx="9">
                  <c:v>0</c:v>
                </c:pt>
                <c:pt idx="10">
                  <c:v>0</c:v>
                </c:pt>
                <c:pt idx="11">
                  <c:v>77077</c:v>
                </c:pt>
                <c:pt idx="12">
                  <c:v>0</c:v>
                </c:pt>
                <c:pt idx="13">
                  <c:v>0</c:v>
                </c:pt>
                <c:pt idx="14">
                  <c:v>0</c:v>
                </c:pt>
                <c:pt idx="15">
                  <c:v>0</c:v>
                </c:pt>
              </c:numCache>
            </c:numRef>
          </c:val>
          <c:extLst>
            <c:ext xmlns:c16="http://schemas.microsoft.com/office/drawing/2014/chart" uri="{C3380CC4-5D6E-409C-BE32-E72D297353CC}">
              <c16:uniqueId val="{00000000-D969-4AE4-869C-2A6AC7A9643B}"/>
            </c:ext>
          </c:extLst>
        </c:ser>
        <c:ser>
          <c:idx val="1"/>
          <c:order val="1"/>
          <c:spPr>
            <a:solidFill>
              <a:schemeClr val="accent4">
                <a:lumMod val="75000"/>
              </a:schemeClr>
            </a:solidFill>
            <a:ln>
              <a:noFill/>
            </a:ln>
            <a:effectLst/>
          </c:spPr>
          <c:invertIfNegative val="0"/>
          <c:cat>
            <c:strRef>
              <c:f>'Categories and Segments Trend'!$H$15:$H$30</c:f>
              <c:strCache>
                <c:ptCount val="16"/>
                <c:pt idx="0">
                  <c:v>Q1 2011</c:v>
                </c:pt>
                <c:pt idx="1">
                  <c:v>Q1 2012</c:v>
                </c:pt>
                <c:pt idx="2">
                  <c:v>Q1 2013</c:v>
                </c:pt>
                <c:pt idx="3">
                  <c:v>Q1 2014</c:v>
                </c:pt>
                <c:pt idx="4">
                  <c:v>Q2 2011</c:v>
                </c:pt>
                <c:pt idx="5">
                  <c:v>Q2 2012</c:v>
                </c:pt>
                <c:pt idx="6">
                  <c:v>Q2 2013</c:v>
                </c:pt>
                <c:pt idx="7">
                  <c:v>Q2 2014</c:v>
                </c:pt>
                <c:pt idx="8">
                  <c:v>Q3 2011</c:v>
                </c:pt>
                <c:pt idx="9">
                  <c:v>Q3 2012</c:v>
                </c:pt>
                <c:pt idx="10">
                  <c:v>Q3 2013</c:v>
                </c:pt>
                <c:pt idx="11">
                  <c:v>Q3 2014</c:v>
                </c:pt>
                <c:pt idx="12">
                  <c:v>Q4 2011</c:v>
                </c:pt>
                <c:pt idx="13">
                  <c:v>Q4 2012</c:v>
                </c:pt>
                <c:pt idx="14">
                  <c:v>Q4 2013</c:v>
                </c:pt>
                <c:pt idx="15">
                  <c:v>Q4 2014</c:v>
                </c:pt>
              </c:strCache>
            </c:strRef>
          </c:cat>
          <c:val>
            <c:numRef>
              <c:f>'Categories and Segments Trend'!$J$15:$J$30</c:f>
              <c:numCache>
                <c:formatCode>\$#,##0;\(\$#,##0\);\$#,##0</c:formatCode>
                <c:ptCount val="16"/>
                <c:pt idx="0">
                  <c:v>23181</c:v>
                </c:pt>
                <c:pt idx="1">
                  <c:v>23910</c:v>
                </c:pt>
                <c:pt idx="2">
                  <c:v>33224</c:v>
                </c:pt>
                <c:pt idx="3">
                  <c:v>44191</c:v>
                </c:pt>
                <c:pt idx="4">
                  <c:v>41981</c:v>
                </c:pt>
                <c:pt idx="5">
                  <c:v>32530</c:v>
                </c:pt>
                <c:pt idx="6">
                  <c:v>57301</c:v>
                </c:pt>
                <c:pt idx="7">
                  <c:v>57193</c:v>
                </c:pt>
                <c:pt idx="8">
                  <c:v>36429</c:v>
                </c:pt>
                <c:pt idx="9">
                  <c:v>53286</c:v>
                </c:pt>
                <c:pt idx="10">
                  <c:v>56080</c:v>
                </c:pt>
                <c:pt idx="11">
                  <c:v>0</c:v>
                </c:pt>
                <c:pt idx="12">
                  <c:v>25985</c:v>
                </c:pt>
                <c:pt idx="13">
                  <c:v>48767</c:v>
                </c:pt>
                <c:pt idx="14">
                  <c:v>56921</c:v>
                </c:pt>
                <c:pt idx="15">
                  <c:v>70081</c:v>
                </c:pt>
              </c:numCache>
            </c:numRef>
          </c:val>
          <c:extLst>
            <c:ext xmlns:c16="http://schemas.microsoft.com/office/drawing/2014/chart" uri="{C3380CC4-5D6E-409C-BE32-E72D297353CC}">
              <c16:uniqueId val="{00000001-D969-4AE4-869C-2A6AC7A9643B}"/>
            </c:ext>
          </c:extLst>
        </c:ser>
        <c:dLbls>
          <c:showLegendKey val="0"/>
          <c:showVal val="0"/>
          <c:showCatName val="0"/>
          <c:showSerName val="0"/>
          <c:showPercent val="0"/>
          <c:showBubbleSize val="0"/>
        </c:dLbls>
        <c:gapWidth val="219"/>
        <c:overlap val="100"/>
        <c:axId val="1068782847"/>
        <c:axId val="1068762879"/>
      </c:barChart>
      <c:catAx>
        <c:axId val="106878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762879"/>
        <c:crosses val="autoZero"/>
        <c:auto val="1"/>
        <c:lblAlgn val="ctr"/>
        <c:lblOffset val="100"/>
        <c:noMultiLvlLbl val="0"/>
      </c:catAx>
      <c:valAx>
        <c:axId val="10687628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7828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'Categories and Segments Trend'!$O$15:$O$30</c:f>
              <c:strCache>
                <c:ptCount val="16"/>
                <c:pt idx="0">
                  <c:v>Q1 2011</c:v>
                </c:pt>
                <c:pt idx="1">
                  <c:v>Q1 2012</c:v>
                </c:pt>
                <c:pt idx="2">
                  <c:v>Q1 2013</c:v>
                </c:pt>
                <c:pt idx="3">
                  <c:v>Q1 2014</c:v>
                </c:pt>
                <c:pt idx="4">
                  <c:v>Q2 2011</c:v>
                </c:pt>
                <c:pt idx="5">
                  <c:v>Q2 2012</c:v>
                </c:pt>
                <c:pt idx="6">
                  <c:v>Q2 2013</c:v>
                </c:pt>
                <c:pt idx="7">
                  <c:v>Q2 2014</c:v>
                </c:pt>
                <c:pt idx="8">
                  <c:v>Q3 2011</c:v>
                </c:pt>
                <c:pt idx="9">
                  <c:v>Q3 2012</c:v>
                </c:pt>
                <c:pt idx="10">
                  <c:v>Q3 2013</c:v>
                </c:pt>
                <c:pt idx="11">
                  <c:v>Q3 2014</c:v>
                </c:pt>
                <c:pt idx="12">
                  <c:v>Q4 2011</c:v>
                </c:pt>
                <c:pt idx="13">
                  <c:v>Q4 2012</c:v>
                </c:pt>
                <c:pt idx="14">
                  <c:v>Q4 2013</c:v>
                </c:pt>
                <c:pt idx="15">
                  <c:v>Q4 2014</c:v>
                </c:pt>
              </c:strCache>
            </c:strRef>
          </c:cat>
          <c:val>
            <c:numRef>
              <c:f>'Categories and Segments Trend'!$P$15:$P$30</c:f>
              <c:numCache>
                <c:formatCode>\$#,##0;\(\$#,##0\);\$#,##0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121219</c:v>
                </c:pt>
              </c:numCache>
            </c:numRef>
          </c:val>
          <c:extLst>
            <c:ext xmlns:c16="http://schemas.microsoft.com/office/drawing/2014/chart" uri="{C3380CC4-5D6E-409C-BE32-E72D297353CC}">
              <c16:uniqueId val="{00000000-4DF0-49AF-BD7C-8F1CF45C3F7D}"/>
            </c:ext>
          </c:extLst>
        </c:ser>
        <c:ser>
          <c:idx val="1"/>
          <c:order val="1"/>
          <c:spPr>
            <a:solidFill>
              <a:schemeClr val="accent4">
                <a:lumMod val="75000"/>
              </a:schemeClr>
            </a:solidFill>
            <a:ln>
              <a:noFill/>
            </a:ln>
            <a:effectLst/>
          </c:spPr>
          <c:invertIfNegative val="0"/>
          <c:cat>
            <c:strRef>
              <c:f>'Categories and Segments Trend'!$O$15:$O$30</c:f>
              <c:strCache>
                <c:ptCount val="16"/>
                <c:pt idx="0">
                  <c:v>Q1 2011</c:v>
                </c:pt>
                <c:pt idx="1">
                  <c:v>Q1 2012</c:v>
                </c:pt>
                <c:pt idx="2">
                  <c:v>Q1 2013</c:v>
                </c:pt>
                <c:pt idx="3">
                  <c:v>Q1 2014</c:v>
                </c:pt>
                <c:pt idx="4">
                  <c:v>Q2 2011</c:v>
                </c:pt>
                <c:pt idx="5">
                  <c:v>Q2 2012</c:v>
                </c:pt>
                <c:pt idx="6">
                  <c:v>Q2 2013</c:v>
                </c:pt>
                <c:pt idx="7">
                  <c:v>Q2 2014</c:v>
                </c:pt>
                <c:pt idx="8">
                  <c:v>Q3 2011</c:v>
                </c:pt>
                <c:pt idx="9">
                  <c:v>Q3 2012</c:v>
                </c:pt>
                <c:pt idx="10">
                  <c:v>Q3 2013</c:v>
                </c:pt>
                <c:pt idx="11">
                  <c:v>Q3 2014</c:v>
                </c:pt>
                <c:pt idx="12">
                  <c:v>Q4 2011</c:v>
                </c:pt>
                <c:pt idx="13">
                  <c:v>Q4 2012</c:v>
                </c:pt>
                <c:pt idx="14">
                  <c:v>Q4 2013</c:v>
                </c:pt>
                <c:pt idx="15">
                  <c:v>Q4 2014</c:v>
                </c:pt>
              </c:strCache>
            </c:strRef>
          </c:cat>
          <c:val>
            <c:numRef>
              <c:f>'Categories and Segments Trend'!$Q$15:$Q$30</c:f>
              <c:numCache>
                <c:formatCode>\$#,##0;\(\$#,##0\);\$#,##0</c:formatCode>
                <c:ptCount val="16"/>
                <c:pt idx="0">
                  <c:v>24819</c:v>
                </c:pt>
                <c:pt idx="1">
                  <c:v>46986</c:v>
                </c:pt>
                <c:pt idx="2">
                  <c:v>59009</c:v>
                </c:pt>
                <c:pt idx="3">
                  <c:v>57772</c:v>
                </c:pt>
                <c:pt idx="4">
                  <c:v>46873</c:v>
                </c:pt>
                <c:pt idx="5">
                  <c:v>76614</c:v>
                </c:pt>
                <c:pt idx="6">
                  <c:v>77087</c:v>
                </c:pt>
                <c:pt idx="7">
                  <c:v>88579</c:v>
                </c:pt>
                <c:pt idx="8">
                  <c:v>76617</c:v>
                </c:pt>
                <c:pt idx="9">
                  <c:v>107125</c:v>
                </c:pt>
                <c:pt idx="10">
                  <c:v>89010</c:v>
                </c:pt>
                <c:pt idx="11">
                  <c:v>116531</c:v>
                </c:pt>
                <c:pt idx="12">
                  <c:v>73596</c:v>
                </c:pt>
                <c:pt idx="13">
                  <c:v>85348</c:v>
                </c:pt>
                <c:pt idx="14">
                  <c:v>89060</c:v>
                </c:pt>
                <c:pt idx="15">
                  <c:v>0</c:v>
                </c:pt>
              </c:numCache>
            </c:numRef>
          </c:val>
          <c:extLst>
            <c:ext xmlns:c16="http://schemas.microsoft.com/office/drawing/2014/chart" uri="{C3380CC4-5D6E-409C-BE32-E72D297353CC}">
              <c16:uniqueId val="{00000001-4DF0-49AF-BD7C-8F1CF45C3F7D}"/>
            </c:ext>
          </c:extLst>
        </c:ser>
        <c:dLbls>
          <c:showLegendKey val="0"/>
          <c:showVal val="0"/>
          <c:showCatName val="0"/>
          <c:showSerName val="0"/>
          <c:showPercent val="0"/>
          <c:showBubbleSize val="0"/>
        </c:dLbls>
        <c:gapWidth val="219"/>
        <c:overlap val="100"/>
        <c:axId val="1068879711"/>
        <c:axId val="1068879295"/>
      </c:barChart>
      <c:catAx>
        <c:axId val="106887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879295"/>
        <c:crosses val="autoZero"/>
        <c:auto val="1"/>
        <c:lblAlgn val="ctr"/>
        <c:lblOffset val="100"/>
        <c:noMultiLvlLbl val="0"/>
      </c:catAx>
      <c:valAx>
        <c:axId val="10688792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879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[Mohammed Eltaweel Excel Project.xlsx]Categories and Segments Trend!pvtShip</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2.4694444444444411E-2"/>
              <c:y val="0"/>
            </c:manualLayout>
          </c:layout>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1.7638888888888826E-2"/>
              <c:y val="-1.2935035758548312E-16"/>
            </c:manualLayout>
          </c:layout>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1.4111111111111177E-2"/>
              <c:y val="-1.1110982756090176E-16"/>
            </c:manualLayout>
          </c:layout>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2.8222222222222093E-2"/>
              <c:y val="1.2121212121212121E-2"/>
            </c:manualLayout>
          </c:layout>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2.4694444444444411E-2"/>
              <c:y val="0"/>
            </c:manualLayout>
          </c:layout>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1.7638888888888826E-2"/>
              <c:y val="-1.2935035758548312E-16"/>
            </c:manualLayout>
          </c:layout>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1.4111111111111177E-2"/>
              <c:y val="-1.1110982756090176E-16"/>
            </c:manualLayout>
          </c:layout>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2.8222222222222093E-2"/>
              <c:y val="1.2121212121212121E-2"/>
            </c:manualLayout>
          </c:layout>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2.4694444444444411E-2"/>
              <c:y val="0"/>
            </c:manualLayout>
          </c:layout>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1.7638888888888826E-2"/>
              <c:y val="-1.2935035758548312E-16"/>
            </c:manualLayout>
          </c:layout>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1.4111111111111177E-2"/>
              <c:y val="-1.1110982756090176E-16"/>
            </c:manualLayout>
          </c:layout>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2.8222222222222093E-2"/>
              <c:y val="1.2121212121212121E-2"/>
            </c:manualLayout>
          </c:layout>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'Categories and Segments Trend'!$B$40</c:f>
              <c:strCache>
                <c:ptCount val="1"/>
                <c:pt idx="0">
                  <c:v>Total Sales</c:v>
                </c:pt>
              </c:strCache>
            </c:strRef>
          </c:tx>
          <c:spPr>
            <a:solidFill>
              <a:schemeClr val="accent1"/>
            </a:solidFill>
            <a:ln>
              <a:noFill/>
            </a:ln>
            <a:effectLst/>
          </c:spPr>
          <c:invertIfNegative val="0"/>
          <c:dLbls>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 and Segments Trend'!$A$41:$A$44</c:f>
              <c:strCache>
                <c:ptCount val="4"/>
                <c:pt idx="0">
                  <c:v>Economy</c:v>
                </c:pt>
                <c:pt idx="1">
                  <c:v>Economy Plus</c:v>
                </c:pt>
                <c:pt idx="2">
                  <c:v>Priority</c:v>
                </c:pt>
                <c:pt idx="3">
                  <c:v>Immediate</c:v>
                </c:pt>
              </c:strCache>
            </c:strRef>
          </c:cat>
          <c:val>
            <c:numRef>
              <c:f>'Categories and Segments Trend'!$B$41:$B$44</c:f>
              <c:numCache>
                <c:formatCode>\$#,##0;\(\$#,##0\);\$#,##0</c:formatCode>
                <c:ptCount val="4"/>
                <c:pt idx="0">
                  <c:v>1412656</c:v>
                </c:pt>
                <c:pt idx="1">
                  <c:v>483965</c:v>
                </c:pt>
                <c:pt idx="2">
                  <c:v>320426</c:v>
                </c:pt>
                <c:pt idx="3">
                  <c:v>131314</c:v>
                </c:pt>
              </c:numCache>
            </c:numRef>
          </c:val>
          <c:extLst>
            <c:ext xmlns:c16="http://schemas.microsoft.com/office/drawing/2014/chart" uri="{C3380CC4-5D6E-409C-BE32-E72D297353CC}">
              <c16:uniqueId val="{00000000-EF4F-4987-94C2-21CF166F2156}"/>
            </c:ext>
          </c:extLst>
        </c:ser>
        <c:ser>
          <c:idx val="1"/>
          <c:order val="1"/>
          <c:tx>
            <c:strRef>
              <c:f>'Categories and Segments Trend'!$C$40</c:f>
              <c:strCache>
                <c:ptCount val="1"/>
                <c:pt idx="0">
                  <c:v>Total 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1-EF4F-4987-94C2-21CF166F2156}"/>
              </c:ext>
            </c:extLst>
          </c:dPt>
          <c:dPt>
            <c:idx val="1"/>
            <c:invertIfNegative val="0"/>
            <c:bubble3D val="0"/>
            <c:extLst>
              <c:ext xmlns:c16="http://schemas.microsoft.com/office/drawing/2014/chart" uri="{C3380CC4-5D6E-409C-BE32-E72D297353CC}">
                <c16:uniqueId val="{00000002-EF4F-4987-94C2-21CF166F2156}"/>
              </c:ext>
            </c:extLst>
          </c:dPt>
          <c:dPt>
            <c:idx val="2"/>
            <c:invertIfNegative val="0"/>
            <c:bubble3D val="0"/>
            <c:extLst>
              <c:ext xmlns:c16="http://schemas.microsoft.com/office/drawing/2014/chart" uri="{C3380CC4-5D6E-409C-BE32-E72D297353CC}">
                <c16:uniqueId val="{00000003-EF4F-4987-94C2-21CF166F2156}"/>
              </c:ext>
            </c:extLst>
          </c:dPt>
          <c:dPt>
            <c:idx val="3"/>
            <c:invertIfNegative val="0"/>
            <c:bubble3D val="0"/>
            <c:extLst>
              <c:ext xmlns:c16="http://schemas.microsoft.com/office/drawing/2014/chart" uri="{C3380CC4-5D6E-409C-BE32-E72D297353CC}">
                <c16:uniqueId val="{00000004-EF4F-4987-94C2-21CF166F2156}"/>
              </c:ext>
            </c:extLst>
          </c:dPt>
          <c:dLbls>
            <c:dLbl>
              <c:idx val="0"/>
              <c:layout>
                <c:manualLayout>
                  <c:x val="2.469444444444441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F4F-4987-94C2-21CF166F2156}"/>
                </c:ext>
              </c:extLst>
            </c:dLbl>
            <c:dLbl>
              <c:idx val="1"/>
              <c:layout>
                <c:manualLayout>
                  <c:x val="1.7638888888888826E-2"/>
                  <c:y val="-1.2935035758548312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F4F-4987-94C2-21CF166F2156}"/>
                </c:ext>
              </c:extLst>
            </c:dLbl>
            <c:dLbl>
              <c:idx val="2"/>
              <c:layout>
                <c:manualLayout>
                  <c:x val="1.4111111111111177E-2"/>
                  <c:y val="-1.1110982756090176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F4F-4987-94C2-21CF166F2156}"/>
                </c:ext>
              </c:extLst>
            </c:dLbl>
            <c:dLbl>
              <c:idx val="3"/>
              <c:layout>
                <c:manualLayout>
                  <c:x val="2.8222222222222093E-2"/>
                  <c:y val="1.21212121212121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F4F-4987-94C2-21CF166F2156}"/>
                </c:ext>
              </c:extLst>
            </c:dLbl>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 and Segments Trend'!$A$41:$A$44</c:f>
              <c:strCache>
                <c:ptCount val="4"/>
                <c:pt idx="0">
                  <c:v>Economy</c:v>
                </c:pt>
                <c:pt idx="1">
                  <c:v>Economy Plus</c:v>
                </c:pt>
                <c:pt idx="2">
                  <c:v>Priority</c:v>
                </c:pt>
                <c:pt idx="3">
                  <c:v>Immediate</c:v>
                </c:pt>
              </c:strCache>
            </c:strRef>
          </c:cat>
          <c:val>
            <c:numRef>
              <c:f>'Categories and Segments Trend'!$C$41:$C$44</c:f>
              <c:numCache>
                <c:formatCode>\$#,##0;\(\$#,##0\);\$#,##0</c:formatCode>
                <c:ptCount val="4"/>
                <c:pt idx="0">
                  <c:v>178658</c:v>
                </c:pt>
                <c:pt idx="1">
                  <c:v>54336</c:v>
                </c:pt>
                <c:pt idx="2">
                  <c:v>32639</c:v>
                </c:pt>
                <c:pt idx="3">
                  <c:v>17569</c:v>
                </c:pt>
              </c:numCache>
            </c:numRef>
          </c:val>
          <c:extLst>
            <c:ext xmlns:c16="http://schemas.microsoft.com/office/drawing/2014/chart" uri="{C3380CC4-5D6E-409C-BE32-E72D297353CC}">
              <c16:uniqueId val="{00000005-EF4F-4987-94C2-21CF166F2156}"/>
            </c:ext>
          </c:extLst>
        </c:ser>
        <c:dLbls>
          <c:showLegendKey val="0"/>
          <c:showVal val="0"/>
          <c:showCatName val="0"/>
          <c:showSerName val="0"/>
          <c:showPercent val="0"/>
          <c:showBubbleSize val="0"/>
        </c:dLbls>
        <c:gapWidth val="219"/>
        <c:overlap val="-27"/>
        <c:axId val="1068760383"/>
        <c:axId val="1068768703"/>
      </c:barChart>
      <c:catAx>
        <c:axId val="106876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768703"/>
        <c:crosses val="autoZero"/>
        <c:auto val="1"/>
        <c:lblAlgn val="ctr"/>
        <c:lblOffset val="100"/>
        <c:noMultiLvlLbl val="0"/>
      </c:catAx>
      <c:valAx>
        <c:axId val="1068768703"/>
        <c:scaling>
          <c:orientation val="minMax"/>
        </c:scaling>
        <c:delete val="0"/>
        <c:axPos val="l"/>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760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KPIs!A1"/><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image" Target="../media/image6.png"/><Relationship Id="rId3" Type="http://schemas.openxmlformats.org/officeDocument/2006/relationships/hyperlink" Target="#KPIs!A1"/><Relationship Id="rId7" Type="http://schemas.openxmlformats.org/officeDocument/2006/relationships/chart" Target="../charts/chart2.xml"/><Relationship Id="rId12"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hyperlink" Target="#Home!A1"/><Relationship Id="rId6" Type="http://schemas.openxmlformats.org/officeDocument/2006/relationships/image" Target="../media/image4.emf"/><Relationship Id="rId11" Type="http://schemas.openxmlformats.org/officeDocument/2006/relationships/chart" Target="../charts/chart5.xml"/><Relationship Id="rId5" Type="http://schemas.openxmlformats.org/officeDocument/2006/relationships/image" Target="../media/image3.emf"/><Relationship Id="rId10" Type="http://schemas.openxmlformats.org/officeDocument/2006/relationships/chart" Target="../charts/chart4.xml"/><Relationship Id="rId4" Type="http://schemas.openxmlformats.org/officeDocument/2006/relationships/image" Target="../media/image2.emf"/><Relationship Id="rId9"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13.emf"/><Relationship Id="rId13" Type="http://schemas.openxmlformats.org/officeDocument/2006/relationships/image" Target="../media/image18.emf"/><Relationship Id="rId3" Type="http://schemas.openxmlformats.org/officeDocument/2006/relationships/chart" Target="../charts/chart7.xml"/><Relationship Id="rId7" Type="http://schemas.openxmlformats.org/officeDocument/2006/relationships/image" Target="../media/image12.emf"/><Relationship Id="rId12" Type="http://schemas.openxmlformats.org/officeDocument/2006/relationships/image" Target="../media/image17.emf"/><Relationship Id="rId2" Type="http://schemas.openxmlformats.org/officeDocument/2006/relationships/hyperlink" Target="#Home!A1"/><Relationship Id="rId16" Type="http://schemas.openxmlformats.org/officeDocument/2006/relationships/image" Target="../media/image6.png"/><Relationship Id="rId1" Type="http://schemas.openxmlformats.org/officeDocument/2006/relationships/hyperlink" Target="#Dashboard!A1"/><Relationship Id="rId6" Type="http://schemas.openxmlformats.org/officeDocument/2006/relationships/image" Target="../media/image11.emf"/><Relationship Id="rId11" Type="http://schemas.openxmlformats.org/officeDocument/2006/relationships/image" Target="../media/image16.emf"/><Relationship Id="rId5" Type="http://schemas.openxmlformats.org/officeDocument/2006/relationships/chart" Target="../charts/chart9.xml"/><Relationship Id="rId15" Type="http://schemas.openxmlformats.org/officeDocument/2006/relationships/image" Target="../media/image20.emf"/><Relationship Id="rId10" Type="http://schemas.openxmlformats.org/officeDocument/2006/relationships/image" Target="../media/image15.emf"/><Relationship Id="rId4" Type="http://schemas.openxmlformats.org/officeDocument/2006/relationships/chart" Target="../charts/chart8.xml"/><Relationship Id="rId9" Type="http://schemas.openxmlformats.org/officeDocument/2006/relationships/image" Target="../media/image14.emf"/><Relationship Id="rId14" Type="http://schemas.openxmlformats.org/officeDocument/2006/relationships/image" Target="../media/image19.emf"/></Relationships>
</file>

<file path=xl/drawings/_rels/drawing6.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image" Target="../media/image34.emf"/><Relationship Id="rId18" Type="http://schemas.openxmlformats.org/officeDocument/2006/relationships/image" Target="../media/image39.emf"/><Relationship Id="rId3" Type="http://schemas.openxmlformats.org/officeDocument/2006/relationships/chart" Target="../charts/chart21.xml"/><Relationship Id="rId7" Type="http://schemas.openxmlformats.org/officeDocument/2006/relationships/chart" Target="../charts/chart25.xml"/><Relationship Id="rId12" Type="http://schemas.openxmlformats.org/officeDocument/2006/relationships/image" Target="../media/image33.emf"/><Relationship Id="rId17" Type="http://schemas.openxmlformats.org/officeDocument/2006/relationships/image" Target="../media/image38.emf"/><Relationship Id="rId2" Type="http://schemas.openxmlformats.org/officeDocument/2006/relationships/chart" Target="../charts/chart20.xml"/><Relationship Id="rId16" Type="http://schemas.openxmlformats.org/officeDocument/2006/relationships/image" Target="../media/image37.emf"/><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image" Target="../media/image32.emf"/><Relationship Id="rId5" Type="http://schemas.openxmlformats.org/officeDocument/2006/relationships/chart" Target="../charts/chart23.xml"/><Relationship Id="rId15" Type="http://schemas.openxmlformats.org/officeDocument/2006/relationships/image" Target="../media/image36.emf"/><Relationship Id="rId10" Type="http://schemas.openxmlformats.org/officeDocument/2006/relationships/image" Target="../media/image31.emf"/><Relationship Id="rId19"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image" Target="../media/image35.emf"/></Relationships>
</file>

<file path=xl/drawings/_rels/drawing8.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28.emf"/><Relationship Id="rId3" Type="http://schemas.openxmlformats.org/officeDocument/2006/relationships/image" Target="../media/image23.emf"/><Relationship Id="rId7" Type="http://schemas.openxmlformats.org/officeDocument/2006/relationships/image" Target="../media/image27.emf"/><Relationship Id="rId2" Type="http://schemas.openxmlformats.org/officeDocument/2006/relationships/image" Target="../media/image22.emf"/><Relationship Id="rId1" Type="http://schemas.openxmlformats.org/officeDocument/2006/relationships/image" Target="../media/image21.emf"/><Relationship Id="rId6" Type="http://schemas.openxmlformats.org/officeDocument/2006/relationships/image" Target="../media/image26.emf"/><Relationship Id="rId5" Type="http://schemas.openxmlformats.org/officeDocument/2006/relationships/image" Target="../media/image25.emf"/><Relationship Id="rId10" Type="http://schemas.openxmlformats.org/officeDocument/2006/relationships/image" Target="../media/image30.emf"/><Relationship Id="rId4" Type="http://schemas.openxmlformats.org/officeDocument/2006/relationships/image" Target="../media/image24.emf"/><Relationship Id="rId9" Type="http://schemas.openxmlformats.org/officeDocument/2006/relationships/image" Target="../media/image29.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47.emf"/><Relationship Id="rId3" Type="http://schemas.openxmlformats.org/officeDocument/2006/relationships/image" Target="../media/image42.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40.emf"/><Relationship Id="rId6" Type="http://schemas.openxmlformats.org/officeDocument/2006/relationships/image" Target="../media/image45.emf"/><Relationship Id="rId5" Type="http://schemas.openxmlformats.org/officeDocument/2006/relationships/image" Target="../media/image44.emf"/><Relationship Id="rId4" Type="http://schemas.openxmlformats.org/officeDocument/2006/relationships/image" Target="../media/image43.emf"/><Relationship Id="rId9" Type="http://schemas.openxmlformats.org/officeDocument/2006/relationships/image" Target="../media/image48.emf"/></Relationships>
</file>

<file path=xl/drawings/drawing1.xml><?xml version="1.0" encoding="utf-8"?>
<xdr:wsDr xmlns:xdr="http://schemas.openxmlformats.org/drawingml/2006/spreadsheetDrawing" xmlns:a="http://schemas.openxmlformats.org/drawingml/2006/main">
  <xdr:twoCellAnchor>
    <xdr:from>
      <xdr:col>1</xdr:col>
      <xdr:colOff>461962</xdr:colOff>
      <xdr:row>3</xdr:row>
      <xdr:rowOff>90488</xdr:rowOff>
    </xdr:from>
    <xdr:to>
      <xdr:col>16</xdr:col>
      <xdr:colOff>147637</xdr:colOff>
      <xdr:row>11</xdr:row>
      <xdr:rowOff>142876</xdr:rowOff>
    </xdr:to>
    <xdr:sp macro="" textlink="">
      <xdr:nvSpPr>
        <xdr:cNvPr id="3" name="Rectangle 2">
          <a:extLst>
            <a:ext uri="{FF2B5EF4-FFF2-40B4-BE49-F238E27FC236}">
              <a16:creationId xmlns:a16="http://schemas.microsoft.com/office/drawing/2014/main" id="{0BCDF71B-B464-4F96-8022-7F4C1C45224A}"/>
            </a:ext>
          </a:extLst>
        </xdr:cNvPr>
        <xdr:cNvSpPr/>
      </xdr:nvSpPr>
      <xdr:spPr>
        <a:xfrm>
          <a:off x="1071562" y="661988"/>
          <a:ext cx="8829675" cy="157638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5400">
              <a:solidFill>
                <a:schemeClr val="accent1"/>
              </a:solidFill>
              <a:latin typeface="+mj-lt"/>
            </a:rPr>
            <a:t>Online Retail </a:t>
          </a:r>
          <a:r>
            <a:rPr lang="en-AU" sz="5400" baseline="0">
              <a:solidFill>
                <a:schemeClr val="accent1"/>
              </a:solidFill>
              <a:latin typeface="+mj-lt"/>
            </a:rPr>
            <a:t>Sales Report</a:t>
          </a:r>
          <a:endParaRPr lang="en-AU" sz="5400">
            <a:solidFill>
              <a:schemeClr val="accent1"/>
            </a:solidFill>
            <a:latin typeface="+mj-lt"/>
          </a:endParaRPr>
        </a:p>
      </xdr:txBody>
    </xdr:sp>
    <xdr:clientData/>
  </xdr:twoCellAnchor>
  <xdr:twoCellAnchor>
    <xdr:from>
      <xdr:col>11</xdr:col>
      <xdr:colOff>445293</xdr:colOff>
      <xdr:row>9</xdr:row>
      <xdr:rowOff>138113</xdr:rowOff>
    </xdr:from>
    <xdr:to>
      <xdr:col>13</xdr:col>
      <xdr:colOff>589893</xdr:colOff>
      <xdr:row>11</xdr:row>
      <xdr:rowOff>136163</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6A12EE95-A4D5-4571-AACC-74804289ECC9}"/>
            </a:ext>
          </a:extLst>
        </xdr:cNvPr>
        <xdr:cNvSpPr/>
      </xdr:nvSpPr>
      <xdr:spPr>
        <a:xfrm>
          <a:off x="7150893" y="1852613"/>
          <a:ext cx="1363800" cy="37905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a:t>Dashboard</a:t>
          </a:r>
        </a:p>
      </xdr:txBody>
    </xdr:sp>
    <xdr:clientData fLocksWithSheet="0"/>
  </xdr:twoCellAnchor>
  <xdr:twoCellAnchor>
    <xdr:from>
      <xdr:col>11</xdr:col>
      <xdr:colOff>445293</xdr:colOff>
      <xdr:row>12</xdr:row>
      <xdr:rowOff>64294</xdr:rowOff>
    </xdr:from>
    <xdr:to>
      <xdr:col>13</xdr:col>
      <xdr:colOff>589893</xdr:colOff>
      <xdr:row>14</xdr:row>
      <xdr:rowOff>62344</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2E228226-E1E7-405F-9593-3D3BBA713ED2}"/>
            </a:ext>
          </a:extLst>
        </xdr:cNvPr>
        <xdr:cNvSpPr/>
      </xdr:nvSpPr>
      <xdr:spPr>
        <a:xfrm>
          <a:off x="7150893" y="2350294"/>
          <a:ext cx="1363800" cy="37905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a:t>KPIs</a:t>
          </a:r>
          <a:r>
            <a:rPr lang="en-AU" sz="1100" baseline="0"/>
            <a:t> Tracking</a:t>
          </a:r>
          <a:endParaRPr lang="en-AU" sz="1100"/>
        </a:p>
      </xdr:txBody>
    </xdr:sp>
    <xdr:clientData fLocksWithSheet="0"/>
  </xdr:twoCellAnchor>
  <xdr:twoCellAnchor editAs="oneCell">
    <xdr:from>
      <xdr:col>3</xdr:col>
      <xdr:colOff>257175</xdr:colOff>
      <xdr:row>9</xdr:row>
      <xdr:rowOff>157937</xdr:rowOff>
    </xdr:from>
    <xdr:to>
      <xdr:col>8</xdr:col>
      <xdr:colOff>276224</xdr:colOff>
      <xdr:row>25</xdr:row>
      <xdr:rowOff>176986</xdr:rowOff>
    </xdr:to>
    <xdr:pic>
      <xdr:nvPicPr>
        <xdr:cNvPr id="7" name="Picture 6">
          <a:extLst>
            <a:ext uri="{FF2B5EF4-FFF2-40B4-BE49-F238E27FC236}">
              <a16:creationId xmlns:a16="http://schemas.microsoft.com/office/drawing/2014/main" id="{EEDB19F2-1EE6-49AA-A15C-2C5EE9D26D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85975" y="1872437"/>
          <a:ext cx="3067049" cy="30670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395144</xdr:colOff>
      <xdr:row>0</xdr:row>
      <xdr:rowOff>73406</xdr:rowOff>
    </xdr:from>
    <xdr:to>
      <xdr:col>18</xdr:col>
      <xdr:colOff>361949</xdr:colOff>
      <xdr:row>2</xdr:row>
      <xdr:rowOff>131122</xdr:rowOff>
    </xdr:to>
    <xdr:sp macro="" textlink="$U$4">
      <xdr:nvSpPr>
        <xdr:cNvPr id="2" name="Rectangle 1">
          <a:extLst>
            <a:ext uri="{FF2B5EF4-FFF2-40B4-BE49-F238E27FC236}">
              <a16:creationId xmlns:a16="http://schemas.microsoft.com/office/drawing/2014/main" id="{264B62CC-E88B-43E6-840C-55A6E4EADB94}"/>
            </a:ext>
          </a:extLst>
        </xdr:cNvPr>
        <xdr:cNvSpPr/>
      </xdr:nvSpPr>
      <xdr:spPr>
        <a:xfrm>
          <a:off x="1595294" y="73406"/>
          <a:ext cx="9568005" cy="43871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87F3B79-48BC-4D90-A2EE-B881AE0B3E0F}" type="TxLink">
            <a:rPr lang="en-US" sz="1800" b="1" i="0" u="none" strike="noStrike">
              <a:solidFill>
                <a:schemeClr val="accent1"/>
              </a:solidFill>
              <a:latin typeface="Calibri"/>
              <a:ea typeface="Adobe Fan Heiti Std B" panose="020B0700000000000000" pitchFamily="34" charset="-128"/>
              <a:cs typeface="Calibri"/>
            </a:rPr>
            <a:pPr algn="l"/>
            <a:t>2013 Sales Tracking Report</a:t>
          </a:fld>
          <a:endParaRPr lang="en-AU" sz="3600" b="1">
            <a:solidFill>
              <a:schemeClr val="accent1"/>
            </a:solidFill>
            <a:latin typeface="+mj-lt"/>
            <a:ea typeface="Adobe Fan Heiti Std B" panose="020B0700000000000000" pitchFamily="34" charset="-128"/>
          </a:endParaRPr>
        </a:p>
      </xdr:txBody>
    </xdr:sp>
    <xdr:clientData/>
  </xdr:twoCellAnchor>
  <xdr:twoCellAnchor editAs="oneCell">
    <xdr:from>
      <xdr:col>9</xdr:col>
      <xdr:colOff>448091</xdr:colOff>
      <xdr:row>3</xdr:row>
      <xdr:rowOff>58574</xdr:rowOff>
    </xdr:from>
    <xdr:to>
      <xdr:col>13</xdr:col>
      <xdr:colOff>80560</xdr:colOff>
      <xdr:row>11</xdr:row>
      <xdr:rowOff>69824</xdr:rowOff>
    </xdr:to>
    <xdr:sp macro="" textlink="Calcs!L3">
      <xdr:nvSpPr>
        <xdr:cNvPr id="3" name="Rectangle 2">
          <a:extLst>
            <a:ext uri="{FF2B5EF4-FFF2-40B4-BE49-F238E27FC236}">
              <a16:creationId xmlns:a16="http://schemas.microsoft.com/office/drawing/2014/main" id="{5AB2C811-187D-45EA-96B9-C5E443E6637D}"/>
            </a:ext>
          </a:extLst>
        </xdr:cNvPr>
        <xdr:cNvSpPr/>
      </xdr:nvSpPr>
      <xdr:spPr>
        <a:xfrm>
          <a:off x="5855360" y="630074"/>
          <a:ext cx="2035700" cy="1535250"/>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ctr"/>
          <a:fld id="{703EC54C-B8B4-439E-A2C8-0C252431BEF8}" type="TxLink">
            <a:rPr lang="en-US" sz="1100" b="0" i="0" u="none" strike="noStrike">
              <a:solidFill>
                <a:srgbClr val="000000"/>
              </a:solidFill>
              <a:latin typeface="Calibri"/>
              <a:ea typeface="+mn-ea"/>
              <a:cs typeface="Calibri"/>
            </a:rPr>
            <a:pPr marL="0" indent="0" algn="ctr"/>
            <a:t>2013 Profit Margin%</a:t>
          </a:fld>
          <a:endParaRPr lang="en-AU" sz="1200">
            <a:solidFill>
              <a:schemeClr val="tx1"/>
            </a:solidFill>
            <a:latin typeface="+mj-lt"/>
            <a:ea typeface="+mn-ea"/>
            <a:cs typeface="+mn-cs"/>
          </a:endParaRPr>
        </a:p>
      </xdr:txBody>
    </xdr:sp>
    <xdr:clientData/>
  </xdr:twoCellAnchor>
  <xdr:twoCellAnchor editAs="oneCell">
    <xdr:from>
      <xdr:col>2</xdr:col>
      <xdr:colOff>395145</xdr:colOff>
      <xdr:row>3</xdr:row>
      <xdr:rowOff>58574</xdr:rowOff>
    </xdr:from>
    <xdr:to>
      <xdr:col>6</xdr:col>
      <xdr:colOff>27614</xdr:colOff>
      <xdr:row>11</xdr:row>
      <xdr:rowOff>69824</xdr:rowOff>
    </xdr:to>
    <xdr:sp macro="" textlink="Calcs!L1">
      <xdr:nvSpPr>
        <xdr:cNvPr id="4" name="Rectangle 3">
          <a:extLst>
            <a:ext uri="{FF2B5EF4-FFF2-40B4-BE49-F238E27FC236}">
              <a16:creationId xmlns:a16="http://schemas.microsoft.com/office/drawing/2014/main" id="{F27F5737-94B7-4487-8FDE-DB1D9D994176}"/>
            </a:ext>
          </a:extLst>
        </xdr:cNvPr>
        <xdr:cNvSpPr/>
      </xdr:nvSpPr>
      <xdr:spPr>
        <a:xfrm>
          <a:off x="1598303" y="630074"/>
          <a:ext cx="2038785" cy="1535250"/>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ctr"/>
          <a:fld id="{F2E5188B-7564-4038-BBCF-ECB4E27BDD48}" type="TxLink">
            <a:rPr lang="en-US" sz="1100" b="0" i="0" u="none" strike="noStrike">
              <a:solidFill>
                <a:srgbClr val="000000"/>
              </a:solidFill>
              <a:latin typeface="Calibri"/>
              <a:ea typeface="+mn-ea"/>
              <a:cs typeface="Calibri"/>
            </a:rPr>
            <a:pPr marL="0" indent="0" algn="ctr"/>
            <a:t>2013 Sales</a:t>
          </a:fld>
          <a:endParaRPr lang="en-AU" sz="1200">
            <a:solidFill>
              <a:schemeClr val="tx1"/>
            </a:solidFill>
            <a:latin typeface="+mj-lt"/>
            <a:ea typeface="+mn-ea"/>
            <a:cs typeface="+mn-cs"/>
          </a:endParaRPr>
        </a:p>
      </xdr:txBody>
    </xdr:sp>
    <xdr:clientData/>
  </xdr:twoCellAnchor>
  <xdr:twoCellAnchor editAs="oneCell">
    <xdr:from>
      <xdr:col>6</xdr:col>
      <xdr:colOff>96677</xdr:colOff>
      <xdr:row>3</xdr:row>
      <xdr:rowOff>58574</xdr:rowOff>
    </xdr:from>
    <xdr:to>
      <xdr:col>9</xdr:col>
      <xdr:colOff>379028</xdr:colOff>
      <xdr:row>11</xdr:row>
      <xdr:rowOff>69824</xdr:rowOff>
    </xdr:to>
    <xdr:sp macro="" textlink="Calcs!L2">
      <xdr:nvSpPr>
        <xdr:cNvPr id="5" name="Rectangle 4">
          <a:extLst>
            <a:ext uri="{FF2B5EF4-FFF2-40B4-BE49-F238E27FC236}">
              <a16:creationId xmlns:a16="http://schemas.microsoft.com/office/drawing/2014/main" id="{73940C31-3C1F-4780-B3C9-DA597B4DC03B}"/>
            </a:ext>
          </a:extLst>
        </xdr:cNvPr>
        <xdr:cNvSpPr/>
      </xdr:nvSpPr>
      <xdr:spPr>
        <a:xfrm>
          <a:off x="3701523" y="630074"/>
          <a:ext cx="2084774" cy="1535250"/>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ctr"/>
          <a:fld id="{A049E5AD-1110-43E3-8923-9CDE8B4DF4AB}" type="TxLink">
            <a:rPr lang="en-US" sz="1100" b="0" i="0" u="none" strike="noStrike">
              <a:solidFill>
                <a:srgbClr val="000000"/>
              </a:solidFill>
              <a:latin typeface="Calibri"/>
              <a:ea typeface="+mn-ea"/>
              <a:cs typeface="Calibri"/>
            </a:rPr>
            <a:pPr marL="0" indent="0" algn="ctr"/>
            <a:t>2013 Profit</a:t>
          </a:fld>
          <a:endParaRPr lang="en-AU" sz="1200">
            <a:solidFill>
              <a:schemeClr val="tx1"/>
            </a:solidFill>
            <a:latin typeface="+mj-lt"/>
            <a:ea typeface="+mn-ea"/>
            <a:cs typeface="+mn-cs"/>
          </a:endParaRPr>
        </a:p>
      </xdr:txBody>
    </xdr:sp>
    <xdr:clientData/>
  </xdr:twoCellAnchor>
  <xdr:twoCellAnchor editAs="oneCell">
    <xdr:from>
      <xdr:col>2</xdr:col>
      <xdr:colOff>391586</xdr:colOff>
      <xdr:row>11</xdr:row>
      <xdr:rowOff>141825</xdr:rowOff>
    </xdr:from>
    <xdr:to>
      <xdr:col>13</xdr:col>
      <xdr:colOff>82875</xdr:colOff>
      <xdr:row>29</xdr:row>
      <xdr:rowOff>167137</xdr:rowOff>
    </xdr:to>
    <xdr:sp macro="" textlink="">
      <xdr:nvSpPr>
        <xdr:cNvPr id="6" name="Rectangle 5">
          <a:extLst>
            <a:ext uri="{FF2B5EF4-FFF2-40B4-BE49-F238E27FC236}">
              <a16:creationId xmlns:a16="http://schemas.microsoft.com/office/drawing/2014/main" id="{2B516D6F-4F62-4928-887F-3AE79CB1EF9A}"/>
            </a:ext>
          </a:extLst>
        </xdr:cNvPr>
        <xdr:cNvSpPr/>
      </xdr:nvSpPr>
      <xdr:spPr>
        <a:xfrm>
          <a:off x="1594744" y="2237325"/>
          <a:ext cx="6308657" cy="3454312"/>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72000" rtlCol="0" anchor="t"/>
        <a:lstStyle/>
        <a:p>
          <a:pPr marL="0" indent="0" algn="ctr"/>
          <a:r>
            <a:rPr lang="en-AU" sz="1200">
              <a:solidFill>
                <a:schemeClr val="tx1"/>
              </a:solidFill>
              <a:latin typeface="+mj-lt"/>
              <a:ea typeface="+mn-ea"/>
              <a:cs typeface="+mn-cs"/>
            </a:rPr>
            <a:t>YOY</a:t>
          </a:r>
          <a:r>
            <a:rPr lang="en-AU" sz="1200" baseline="0">
              <a:solidFill>
                <a:schemeClr val="tx1"/>
              </a:solidFill>
              <a:latin typeface="+mj-lt"/>
              <a:ea typeface="+mn-ea"/>
              <a:cs typeface="+mn-cs"/>
            </a:rPr>
            <a:t> Sales by Category</a:t>
          </a:r>
          <a:endParaRPr lang="en-AU" sz="1200">
            <a:solidFill>
              <a:schemeClr val="tx1"/>
            </a:solidFill>
            <a:latin typeface="+mj-lt"/>
            <a:ea typeface="+mn-ea"/>
            <a:cs typeface="+mn-cs"/>
          </a:endParaRPr>
        </a:p>
      </xdr:txBody>
    </xdr:sp>
    <xdr:clientData/>
  </xdr:twoCellAnchor>
  <xdr:twoCellAnchor editAs="oneCell">
    <xdr:from>
      <xdr:col>0</xdr:col>
      <xdr:colOff>68795</xdr:colOff>
      <xdr:row>3</xdr:row>
      <xdr:rowOff>58575</xdr:rowOff>
    </xdr:from>
    <xdr:to>
      <xdr:col>2</xdr:col>
      <xdr:colOff>317029</xdr:colOff>
      <xdr:row>29</xdr:row>
      <xdr:rowOff>167137</xdr:rowOff>
    </xdr:to>
    <xdr:sp macro="" textlink="">
      <xdr:nvSpPr>
        <xdr:cNvPr id="9" name="Rectangle 8">
          <a:extLst>
            <a:ext uri="{FF2B5EF4-FFF2-40B4-BE49-F238E27FC236}">
              <a16:creationId xmlns:a16="http://schemas.microsoft.com/office/drawing/2014/main" id="{C6C60A47-759D-4CF4-82F9-E8377B860A2C}"/>
            </a:ext>
          </a:extLst>
        </xdr:cNvPr>
        <xdr:cNvSpPr/>
      </xdr:nvSpPr>
      <xdr:spPr>
        <a:xfrm>
          <a:off x="68795" y="630075"/>
          <a:ext cx="1448384" cy="5061562"/>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ctr"/>
          <a:endParaRPr lang="en-AU" sz="1050">
            <a:solidFill>
              <a:schemeClr val="tx1"/>
            </a:solidFill>
            <a:latin typeface="+mj-lt"/>
            <a:ea typeface="+mn-ea"/>
            <a:cs typeface="+mn-cs"/>
          </a:endParaRPr>
        </a:p>
      </xdr:txBody>
    </xdr:sp>
    <xdr:clientData/>
  </xdr:twoCellAnchor>
  <xdr:twoCellAnchor editAs="oneCell">
    <xdr:from>
      <xdr:col>13</xdr:col>
      <xdr:colOff>170995</xdr:colOff>
      <xdr:row>3</xdr:row>
      <xdr:rowOff>58574</xdr:rowOff>
    </xdr:from>
    <xdr:to>
      <xdr:col>18</xdr:col>
      <xdr:colOff>341581</xdr:colOff>
      <xdr:row>14</xdr:row>
      <xdr:rowOff>146042</xdr:rowOff>
    </xdr:to>
    <xdr:sp macro="" textlink="">
      <xdr:nvSpPr>
        <xdr:cNvPr id="8" name="Rectangle 7">
          <a:extLst>
            <a:ext uri="{FF2B5EF4-FFF2-40B4-BE49-F238E27FC236}">
              <a16:creationId xmlns:a16="http://schemas.microsoft.com/office/drawing/2014/main" id="{F3A81768-3268-4ADE-817C-4FC0D1DCE016}"/>
            </a:ext>
          </a:extLst>
        </xdr:cNvPr>
        <xdr:cNvSpPr/>
      </xdr:nvSpPr>
      <xdr:spPr>
        <a:xfrm>
          <a:off x="7971970" y="630074"/>
          <a:ext cx="3170961" cy="2182968"/>
        </a:xfrm>
        <a:prstGeom prst="rect">
          <a:avLst/>
        </a:prstGeom>
        <a:solidFill>
          <a:schemeClr val="accent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l"/>
          <a:r>
            <a:rPr lang="en-AU" sz="1100" b="0">
              <a:solidFill>
                <a:schemeClr val="bg1"/>
              </a:solidFill>
              <a:latin typeface="+mj-lt"/>
              <a:ea typeface="+mn-ea"/>
              <a:cs typeface="+mn-cs"/>
            </a:rPr>
            <a:t>Sales</a:t>
          </a:r>
          <a:r>
            <a:rPr lang="en-AU" sz="1100" b="0" baseline="0">
              <a:solidFill>
                <a:schemeClr val="bg1"/>
              </a:solidFill>
              <a:latin typeface="+mj-lt"/>
              <a:ea typeface="+mn-ea"/>
              <a:cs typeface="+mn-cs"/>
            </a:rPr>
            <a:t> by Segment trend show </a:t>
          </a:r>
          <a:r>
            <a:rPr lang="en-AU" sz="1100" b="1" baseline="0">
              <a:solidFill>
                <a:schemeClr val="bg1"/>
              </a:solidFill>
              <a:latin typeface="+mj-lt"/>
              <a:ea typeface="+mn-ea"/>
              <a:cs typeface="+mn-cs"/>
            </a:rPr>
            <a:t>Consumer</a:t>
          </a:r>
          <a:r>
            <a:rPr lang="en-AU" sz="1100" b="0" baseline="0">
              <a:solidFill>
                <a:schemeClr val="bg1"/>
              </a:solidFill>
              <a:latin typeface="+mj-lt"/>
              <a:ea typeface="+mn-ea"/>
              <a:cs typeface="+mn-cs"/>
            </a:rPr>
            <a:t> is always the highest sales over years</a:t>
          </a:r>
          <a:endParaRPr lang="en-AU" sz="1100" b="0">
            <a:solidFill>
              <a:schemeClr val="bg1"/>
            </a:solidFill>
            <a:latin typeface="+mj-lt"/>
            <a:ea typeface="+mn-ea"/>
            <a:cs typeface="+mn-cs"/>
          </a:endParaRPr>
        </a:p>
      </xdr:txBody>
    </xdr:sp>
    <xdr:clientData/>
  </xdr:twoCellAnchor>
  <xdr:twoCellAnchor editAs="oneCell">
    <xdr:from>
      <xdr:col>16</xdr:col>
      <xdr:colOff>473280</xdr:colOff>
      <xdr:row>0</xdr:row>
      <xdr:rowOff>152069</xdr:rowOff>
    </xdr:from>
    <xdr:to>
      <xdr:col>18</xdr:col>
      <xdr:colOff>253514</xdr:colOff>
      <xdr:row>2</xdr:row>
      <xdr:rowOff>34975</xdr:rowOff>
    </xdr:to>
    <xdr:sp macro="" textlink="">
      <xdr:nvSpPr>
        <xdr:cNvPr id="11" name="Rectangle: Rounded Corners 10">
          <a:hlinkClick xmlns:r="http://schemas.openxmlformats.org/officeDocument/2006/relationships" r:id="rId1"/>
          <a:extLst>
            <a:ext uri="{FF2B5EF4-FFF2-40B4-BE49-F238E27FC236}">
              <a16:creationId xmlns:a16="http://schemas.microsoft.com/office/drawing/2014/main" id="{BCFF2879-BAAD-4D94-8524-865D416429EF}"/>
            </a:ext>
          </a:extLst>
        </xdr:cNvPr>
        <xdr:cNvSpPr/>
      </xdr:nvSpPr>
      <xdr:spPr>
        <a:xfrm>
          <a:off x="10074480" y="152069"/>
          <a:ext cx="980384" cy="263906"/>
        </a:xfrm>
        <a:prstGeom prst="roundRect">
          <a:avLst>
            <a:gd name="adj" fmla="val 8157"/>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900"/>
            <a:t>Home</a:t>
          </a:r>
        </a:p>
      </xdr:txBody>
    </xdr:sp>
    <xdr:clientData/>
  </xdr:twoCellAnchor>
  <xdr:twoCellAnchor editAs="oneCell">
    <xdr:from>
      <xdr:col>13</xdr:col>
      <xdr:colOff>170356</xdr:colOff>
      <xdr:row>15</xdr:row>
      <xdr:rowOff>19050</xdr:rowOff>
    </xdr:from>
    <xdr:to>
      <xdr:col>18</xdr:col>
      <xdr:colOff>341581</xdr:colOff>
      <xdr:row>29</xdr:row>
      <xdr:rowOff>167137</xdr:rowOff>
    </xdr:to>
    <xdr:sp macro="" textlink="">
      <xdr:nvSpPr>
        <xdr:cNvPr id="12" name="Rectangle 11">
          <a:extLst>
            <a:ext uri="{FF2B5EF4-FFF2-40B4-BE49-F238E27FC236}">
              <a16:creationId xmlns:a16="http://schemas.microsoft.com/office/drawing/2014/main" id="{CDEFADDD-0C31-4BFE-A1D4-BACEDAC336D6}"/>
            </a:ext>
          </a:extLst>
        </xdr:cNvPr>
        <xdr:cNvSpPr/>
      </xdr:nvSpPr>
      <xdr:spPr>
        <a:xfrm>
          <a:off x="7971331" y="2876550"/>
          <a:ext cx="3171600" cy="2815087"/>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72000" rtlCol="0" anchor="t"/>
        <a:lstStyle/>
        <a:p>
          <a:pPr marL="0" indent="0" algn="ctr"/>
          <a:r>
            <a:rPr lang="en-AU" sz="1200">
              <a:solidFill>
                <a:schemeClr val="tx1"/>
              </a:solidFill>
              <a:latin typeface="+mj-lt"/>
              <a:ea typeface="+mn-ea"/>
              <a:cs typeface="+mn-cs"/>
            </a:rPr>
            <a:t>Top 10 Customers in Sales</a:t>
          </a:r>
        </a:p>
      </xdr:txBody>
    </xdr:sp>
    <xdr:clientData/>
  </xdr:twoCellAnchor>
  <xdr:twoCellAnchor editAs="oneCell">
    <xdr:from>
      <xdr:col>2</xdr:col>
      <xdr:colOff>286811</xdr:colOff>
      <xdr:row>13</xdr:row>
      <xdr:rowOff>103725</xdr:rowOff>
    </xdr:from>
    <xdr:to>
      <xdr:col>13</xdr:col>
      <xdr:colOff>76400</xdr:colOff>
      <xdr:row>29</xdr:row>
      <xdr:rowOff>7418</xdr:rowOff>
    </xdr:to>
    <xdr:graphicFrame macro="">
      <xdr:nvGraphicFramePr>
        <xdr:cNvPr id="18" name="Chart 17">
          <a:extLst>
            <a:ext uri="{FF2B5EF4-FFF2-40B4-BE49-F238E27FC236}">
              <a16:creationId xmlns:a16="http://schemas.microsoft.com/office/drawing/2014/main" id="{4B11704F-28EE-4F24-8841-086CD51E9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245469</xdr:colOff>
          <xdr:row>5</xdr:row>
          <xdr:rowOff>12173</xdr:rowOff>
        </xdr:from>
        <xdr:to>
          <xdr:col>5</xdr:col>
          <xdr:colOff>177290</xdr:colOff>
          <xdr:row>11</xdr:row>
          <xdr:rowOff>59798</xdr:rowOff>
        </xdr:to>
        <xdr:pic>
          <xdr:nvPicPr>
            <xdr:cNvPr id="24" name="Picture 23">
              <a:hlinkClick xmlns:r="http://schemas.openxmlformats.org/officeDocument/2006/relationships" r:id="rId3"/>
              <a:extLst>
                <a:ext uri="{FF2B5EF4-FFF2-40B4-BE49-F238E27FC236}">
                  <a16:creationId xmlns:a16="http://schemas.microsoft.com/office/drawing/2014/main" id="{76644FD4-5547-44C7-A8E1-39CB1FCC8A32}"/>
                </a:ext>
              </a:extLst>
            </xdr:cNvPr>
            <xdr:cNvPicPr>
              <a:picLocks noChangeAspect="1" noChangeArrowheads="1"/>
              <a:extLst>
                <a:ext uri="{84589F7E-364E-4C9E-8A38-B11213B215E9}">
                  <a14:cameraTool cellRange="'Major Numbers'!$C$5:$D$8" spid="_x0000_s2920"/>
                </a:ext>
              </a:extLst>
            </xdr:cNvPicPr>
          </xdr:nvPicPr>
          <xdr:blipFill>
            <a:blip xmlns:r="http://schemas.openxmlformats.org/officeDocument/2006/relationships" r:embed="rId4"/>
            <a:srcRect/>
            <a:stretch>
              <a:fillRect/>
            </a:stretch>
          </xdr:blipFill>
          <xdr:spPr bwMode="auto">
            <a:xfrm>
              <a:off x="2047892" y="964673"/>
              <a:ext cx="1133436" cy="11906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572346</xdr:colOff>
          <xdr:row>5</xdr:row>
          <xdr:rowOff>12173</xdr:rowOff>
        </xdr:from>
        <xdr:to>
          <xdr:col>8</xdr:col>
          <xdr:colOff>504167</xdr:colOff>
          <xdr:row>11</xdr:row>
          <xdr:rowOff>59798</xdr:rowOff>
        </xdr:to>
        <xdr:pic>
          <xdr:nvPicPr>
            <xdr:cNvPr id="25" name="Picture 24">
              <a:hlinkClick xmlns:r="http://schemas.openxmlformats.org/officeDocument/2006/relationships" r:id="rId3"/>
              <a:extLst>
                <a:ext uri="{FF2B5EF4-FFF2-40B4-BE49-F238E27FC236}">
                  <a16:creationId xmlns:a16="http://schemas.microsoft.com/office/drawing/2014/main" id="{B398D07D-75CB-4918-BBB2-2512BFA5DA17}"/>
                </a:ext>
              </a:extLst>
            </xdr:cNvPr>
            <xdr:cNvPicPr>
              <a:picLocks noChangeAspect="1" noChangeArrowheads="1"/>
              <a:extLst>
                <a:ext uri="{84589F7E-364E-4C9E-8A38-B11213B215E9}">
                  <a14:cameraTool cellRange="'Major Numbers'!$F$5:$G$8" spid="_x0000_s2921"/>
                </a:ext>
              </a:extLst>
            </xdr:cNvPicPr>
          </xdr:nvPicPr>
          <xdr:blipFill>
            <a:blip xmlns:r="http://schemas.openxmlformats.org/officeDocument/2006/relationships" r:embed="rId5"/>
            <a:srcRect/>
            <a:stretch>
              <a:fillRect/>
            </a:stretch>
          </xdr:blipFill>
          <xdr:spPr bwMode="auto">
            <a:xfrm>
              <a:off x="4177192" y="964673"/>
              <a:ext cx="1133437" cy="11906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298415</xdr:colOff>
          <xdr:row>5</xdr:row>
          <xdr:rowOff>12173</xdr:rowOff>
        </xdr:from>
        <xdr:to>
          <xdr:col>12</xdr:col>
          <xdr:colOff>230236</xdr:colOff>
          <xdr:row>11</xdr:row>
          <xdr:rowOff>59798</xdr:rowOff>
        </xdr:to>
        <xdr:pic>
          <xdr:nvPicPr>
            <xdr:cNvPr id="26" name="Picture 25">
              <a:hlinkClick xmlns:r="http://schemas.openxmlformats.org/officeDocument/2006/relationships" r:id="rId3"/>
              <a:extLst>
                <a:ext uri="{FF2B5EF4-FFF2-40B4-BE49-F238E27FC236}">
                  <a16:creationId xmlns:a16="http://schemas.microsoft.com/office/drawing/2014/main" id="{517CCCD5-E186-48C3-A2AE-DD956D08AB18}"/>
                </a:ext>
              </a:extLst>
            </xdr:cNvPr>
            <xdr:cNvPicPr>
              <a:picLocks noChangeAspect="1" noChangeArrowheads="1"/>
              <a:extLst>
                <a:ext uri="{84589F7E-364E-4C9E-8A38-B11213B215E9}">
                  <a14:cameraTool cellRange="'Major Numbers'!$I$5:$J$8" spid="_x0000_s2922"/>
                </a:ext>
              </a:extLst>
            </xdr:cNvPicPr>
          </xdr:nvPicPr>
          <xdr:blipFill>
            <a:blip xmlns:r="http://schemas.openxmlformats.org/officeDocument/2006/relationships" r:embed="rId6"/>
            <a:srcRect/>
            <a:stretch>
              <a:fillRect/>
            </a:stretch>
          </xdr:blipFill>
          <xdr:spPr bwMode="auto">
            <a:xfrm>
              <a:off x="6299165" y="964673"/>
              <a:ext cx="1131971" cy="11906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13</xdr:col>
      <xdr:colOff>270712</xdr:colOff>
      <xdr:row>5</xdr:row>
      <xdr:rowOff>100258</xdr:rowOff>
    </xdr:from>
    <xdr:to>
      <xdr:col>18</xdr:col>
      <xdr:colOff>265217</xdr:colOff>
      <xdr:row>14</xdr:row>
      <xdr:rowOff>5758</xdr:rowOff>
    </xdr:to>
    <xdr:graphicFrame macro="">
      <xdr:nvGraphicFramePr>
        <xdr:cNvPr id="27" name="Chart 26">
          <a:extLst>
            <a:ext uri="{FF2B5EF4-FFF2-40B4-BE49-F238E27FC236}">
              <a16:creationId xmlns:a16="http://schemas.microsoft.com/office/drawing/2014/main" id="{543C57F3-1E7F-4FED-8BBA-3043DF0A5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120316</xdr:colOff>
      <xdr:row>3</xdr:row>
      <xdr:rowOff>120315</xdr:rowOff>
    </xdr:from>
    <xdr:to>
      <xdr:col>2</xdr:col>
      <xdr:colOff>260685</xdr:colOff>
      <xdr:row>11</xdr:row>
      <xdr:rowOff>70184</xdr:rowOff>
    </xdr:to>
    <mc:AlternateContent xmlns:mc="http://schemas.openxmlformats.org/markup-compatibility/2006">
      <mc:Choice xmlns:a14="http://schemas.microsoft.com/office/drawing/2010/main" Requires="a14">
        <xdr:graphicFrame macro="">
          <xdr:nvGraphicFramePr>
            <xdr:cNvPr id="29" name="Year">
              <a:extLst>
                <a:ext uri="{FF2B5EF4-FFF2-40B4-BE49-F238E27FC236}">
                  <a16:creationId xmlns:a16="http://schemas.microsoft.com/office/drawing/2014/main" id="{4EF51129-0653-427B-A513-176130AE459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0316" y="691815"/>
              <a:ext cx="1340519" cy="1473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13</xdr:col>
          <xdr:colOff>200527</xdr:colOff>
          <xdr:row>17</xdr:row>
          <xdr:rowOff>100263</xdr:rowOff>
        </xdr:from>
        <xdr:to>
          <xdr:col>18</xdr:col>
          <xdr:colOff>277785</xdr:colOff>
          <xdr:row>28</xdr:row>
          <xdr:rowOff>100263</xdr:rowOff>
        </xdr:to>
        <xdr:pic>
          <xdr:nvPicPr>
            <xdr:cNvPr id="30" name="Picture 29">
              <a:extLst>
                <a:ext uri="{FF2B5EF4-FFF2-40B4-BE49-F238E27FC236}">
                  <a16:creationId xmlns:a16="http://schemas.microsoft.com/office/drawing/2014/main" id="{7D952026-335D-4CC5-895D-32C7E5FB609F}"/>
                </a:ext>
              </a:extLst>
            </xdr:cNvPr>
            <xdr:cNvPicPr>
              <a:picLocks noChangeAspect="1" noChangeArrowheads="1"/>
              <a:extLst>
                <a:ext uri="{84589F7E-364E-4C9E-8A38-B11213B215E9}">
                  <a14:cameraTool cellRange="'Top 10 Customers'!$G$2:$J$12" spid="_x0000_s2923"/>
                </a:ext>
              </a:extLst>
            </xdr:cNvPicPr>
          </xdr:nvPicPr>
          <xdr:blipFill>
            <a:blip xmlns:r="http://schemas.openxmlformats.org/officeDocument/2006/relationships" r:embed="rId8"/>
            <a:srcRect/>
            <a:stretch>
              <a:fillRect/>
            </a:stretch>
          </xdr:blipFill>
          <xdr:spPr bwMode="auto">
            <a:xfrm>
              <a:off x="7973985" y="3338763"/>
              <a:ext cx="3067050" cy="2095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90797</xdr:colOff>
      <xdr:row>13</xdr:row>
      <xdr:rowOff>101720</xdr:rowOff>
    </xdr:from>
    <xdr:to>
      <xdr:col>12</xdr:col>
      <xdr:colOff>501318</xdr:colOff>
      <xdr:row>28</xdr:row>
      <xdr:rowOff>90237</xdr:rowOff>
    </xdr:to>
    <xdr:grpSp>
      <xdr:nvGrpSpPr>
        <xdr:cNvPr id="32" name="Group 31">
          <a:extLst>
            <a:ext uri="{FF2B5EF4-FFF2-40B4-BE49-F238E27FC236}">
              <a16:creationId xmlns:a16="http://schemas.microsoft.com/office/drawing/2014/main" id="{CDFCA5DC-69F4-4C9D-A12B-5545F0011A1A}"/>
            </a:ext>
          </a:extLst>
        </xdr:cNvPr>
        <xdr:cNvGrpSpPr/>
      </xdr:nvGrpSpPr>
      <xdr:grpSpPr>
        <a:xfrm>
          <a:off x="1891022" y="2578220"/>
          <a:ext cx="5811196" cy="2846017"/>
          <a:chOff x="1876425" y="795337"/>
          <a:chExt cx="5653087" cy="2743200"/>
        </a:xfrm>
      </xdr:grpSpPr>
      <xdr:grpSp>
        <xdr:nvGrpSpPr>
          <xdr:cNvPr id="33" name="Group 32">
            <a:extLst>
              <a:ext uri="{FF2B5EF4-FFF2-40B4-BE49-F238E27FC236}">
                <a16:creationId xmlns:a16="http://schemas.microsoft.com/office/drawing/2014/main" id="{3849A96E-A371-423B-8B6A-CE788895DD93}"/>
              </a:ext>
            </a:extLst>
          </xdr:cNvPr>
          <xdr:cNvGrpSpPr/>
        </xdr:nvGrpSpPr>
        <xdr:grpSpPr>
          <a:xfrm>
            <a:off x="1885950" y="795337"/>
            <a:ext cx="5643562" cy="2743200"/>
            <a:chOff x="2105025" y="738187"/>
            <a:chExt cx="5643562" cy="2743200"/>
          </a:xfrm>
        </xdr:grpSpPr>
        <xdr:graphicFrame macro="">
          <xdr:nvGraphicFramePr>
            <xdr:cNvPr id="43" name="Chart 42">
              <a:extLst>
                <a:ext uri="{FF2B5EF4-FFF2-40B4-BE49-F238E27FC236}">
                  <a16:creationId xmlns:a16="http://schemas.microsoft.com/office/drawing/2014/main" id="{0DBE7DC1-26B7-4011-8D62-D78D9B67D108}"/>
                </a:ext>
              </a:extLst>
            </xdr:cNvPr>
            <xdr:cNvGraphicFramePr/>
          </xdr:nvGraphicFramePr>
          <xdr:xfrm>
            <a:off x="3176587" y="738187"/>
            <a:ext cx="4572000" cy="274320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44" name="Rectangle 43">
              <a:extLst>
                <a:ext uri="{FF2B5EF4-FFF2-40B4-BE49-F238E27FC236}">
                  <a16:creationId xmlns:a16="http://schemas.microsoft.com/office/drawing/2014/main" id="{87010B99-E911-4BFF-8428-106C911A6F59}"/>
                </a:ext>
              </a:extLst>
            </xdr:cNvPr>
            <xdr:cNvSpPr/>
          </xdr:nvSpPr>
          <xdr:spPr>
            <a:xfrm>
              <a:off x="2105025" y="738187"/>
              <a:ext cx="1066800" cy="2743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4" name="TextBox 33">
            <a:extLst>
              <a:ext uri="{FF2B5EF4-FFF2-40B4-BE49-F238E27FC236}">
                <a16:creationId xmlns:a16="http://schemas.microsoft.com/office/drawing/2014/main" id="{346B2BF1-B327-472E-9FAC-0ED4BA5954FA}"/>
              </a:ext>
            </a:extLst>
          </xdr:cNvPr>
          <xdr:cNvSpPr txBox="1"/>
        </xdr:nvSpPr>
        <xdr:spPr>
          <a:xfrm>
            <a:off x="1876425" y="2762250"/>
            <a:ext cx="7429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dk1"/>
                </a:solidFill>
                <a:latin typeface="+mn-lt"/>
                <a:ea typeface="+mn-ea"/>
                <a:cs typeface="+mn-cs"/>
              </a:rPr>
              <a:t>Furniture</a:t>
            </a:r>
          </a:p>
        </xdr:txBody>
      </xdr:sp>
      <xdr:sp macro="" textlink="">
        <xdr:nvSpPr>
          <xdr:cNvPr id="35" name="TextBox 34">
            <a:extLst>
              <a:ext uri="{FF2B5EF4-FFF2-40B4-BE49-F238E27FC236}">
                <a16:creationId xmlns:a16="http://schemas.microsoft.com/office/drawing/2014/main" id="{C6378BA7-B224-4D09-8B40-C1E0D43A1BE9}"/>
              </a:ext>
            </a:extLst>
          </xdr:cNvPr>
          <xdr:cNvSpPr txBox="1"/>
        </xdr:nvSpPr>
        <xdr:spPr>
          <a:xfrm>
            <a:off x="1876425" y="1890712"/>
            <a:ext cx="742950" cy="476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dk1"/>
                </a:solidFill>
                <a:latin typeface="+mn-lt"/>
                <a:ea typeface="+mn-ea"/>
                <a:cs typeface="+mn-cs"/>
              </a:rPr>
              <a:t>Office</a:t>
            </a:r>
          </a:p>
          <a:p>
            <a:r>
              <a:rPr lang="en-US" sz="1050" b="1"/>
              <a:t>Supplies</a:t>
            </a:r>
          </a:p>
        </xdr:txBody>
      </xdr:sp>
      <xdr:sp macro="" textlink="">
        <xdr:nvSpPr>
          <xdr:cNvPr id="36" name="TextBox 35">
            <a:extLst>
              <a:ext uri="{FF2B5EF4-FFF2-40B4-BE49-F238E27FC236}">
                <a16:creationId xmlns:a16="http://schemas.microsoft.com/office/drawing/2014/main" id="{76032F88-0284-4483-97E3-0A627B9D6177}"/>
              </a:ext>
            </a:extLst>
          </xdr:cNvPr>
          <xdr:cNvSpPr txBox="1"/>
        </xdr:nvSpPr>
        <xdr:spPr>
          <a:xfrm>
            <a:off x="1876425" y="1181100"/>
            <a:ext cx="914401"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t>Technology</a:t>
            </a:r>
          </a:p>
        </xdr:txBody>
      </xdr:sp>
      <xdr:sp macro="" textlink="Calcs!C17">
        <xdr:nvSpPr>
          <xdr:cNvPr id="37" name="TextBox 36">
            <a:extLst>
              <a:ext uri="{FF2B5EF4-FFF2-40B4-BE49-F238E27FC236}">
                <a16:creationId xmlns:a16="http://schemas.microsoft.com/office/drawing/2014/main" id="{BB5C3411-F100-44EF-929B-6665570C64BA}"/>
              </a:ext>
            </a:extLst>
          </xdr:cNvPr>
          <xdr:cNvSpPr txBox="1"/>
        </xdr:nvSpPr>
        <xdr:spPr>
          <a:xfrm>
            <a:off x="2686050" y="1085850"/>
            <a:ext cx="485775"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B0A0446-E458-40D2-A89A-D1727BA3444A}" type="TxLink">
              <a:rPr lang="en-US" sz="1100" b="0" i="0" u="none" strike="noStrike">
                <a:solidFill>
                  <a:schemeClr val="bg1">
                    <a:lumMod val="50000"/>
                  </a:schemeClr>
                </a:solidFill>
                <a:latin typeface="Calibri"/>
                <a:cs typeface="Calibri"/>
              </a:rPr>
              <a:pPr/>
              <a:t>2012</a:t>
            </a:fld>
            <a:endParaRPr lang="en-US" sz="1100">
              <a:solidFill>
                <a:schemeClr val="bg1">
                  <a:lumMod val="50000"/>
                </a:schemeClr>
              </a:solidFill>
            </a:endParaRPr>
          </a:p>
        </xdr:txBody>
      </xdr:sp>
      <xdr:sp macro="" textlink="$T$4">
        <xdr:nvSpPr>
          <xdr:cNvPr id="38" name="TextBox 37">
            <a:extLst>
              <a:ext uri="{FF2B5EF4-FFF2-40B4-BE49-F238E27FC236}">
                <a16:creationId xmlns:a16="http://schemas.microsoft.com/office/drawing/2014/main" id="{B2156C8C-830B-4983-B031-FDF2E0876407}"/>
              </a:ext>
            </a:extLst>
          </xdr:cNvPr>
          <xdr:cNvSpPr txBox="1"/>
        </xdr:nvSpPr>
        <xdr:spPr>
          <a:xfrm>
            <a:off x="2686050" y="1304925"/>
            <a:ext cx="485775"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4D7957-B552-4838-9902-EDE88F71A16D}" type="TxLink">
              <a:rPr lang="en-US" sz="1100" b="0" i="0" u="none" strike="noStrike">
                <a:solidFill>
                  <a:schemeClr val="accent1"/>
                </a:solidFill>
                <a:latin typeface="Calibri"/>
                <a:cs typeface="Calibri"/>
              </a:rPr>
              <a:pPr/>
              <a:t>2013</a:t>
            </a:fld>
            <a:endParaRPr lang="en-US" sz="1100">
              <a:solidFill>
                <a:schemeClr val="accent1"/>
              </a:solidFill>
            </a:endParaRPr>
          </a:p>
        </xdr:txBody>
      </xdr:sp>
      <xdr:sp macro="" textlink="Calcs!C17">
        <xdr:nvSpPr>
          <xdr:cNvPr id="39" name="TextBox 38">
            <a:extLst>
              <a:ext uri="{FF2B5EF4-FFF2-40B4-BE49-F238E27FC236}">
                <a16:creationId xmlns:a16="http://schemas.microsoft.com/office/drawing/2014/main" id="{3569BF3C-9285-4317-B7F6-A443A39BF382}"/>
              </a:ext>
            </a:extLst>
          </xdr:cNvPr>
          <xdr:cNvSpPr txBox="1"/>
        </xdr:nvSpPr>
        <xdr:spPr>
          <a:xfrm>
            <a:off x="2667000" y="1857375"/>
            <a:ext cx="485775"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484482-D322-44E3-A8B1-FC243688B3E4}" type="TxLink">
              <a:rPr lang="en-US" sz="1100" b="0" i="0" u="none" strike="noStrike">
                <a:solidFill>
                  <a:schemeClr val="bg1">
                    <a:lumMod val="50000"/>
                  </a:schemeClr>
                </a:solidFill>
                <a:latin typeface="Calibri"/>
                <a:cs typeface="Calibri"/>
              </a:rPr>
              <a:pPr/>
              <a:t>2012</a:t>
            </a:fld>
            <a:endParaRPr lang="en-US" sz="1100">
              <a:solidFill>
                <a:schemeClr val="bg1">
                  <a:lumMod val="50000"/>
                </a:schemeClr>
              </a:solidFill>
            </a:endParaRPr>
          </a:p>
        </xdr:txBody>
      </xdr:sp>
      <xdr:sp macro="" textlink="$T$4">
        <xdr:nvSpPr>
          <xdr:cNvPr id="40" name="TextBox 39">
            <a:extLst>
              <a:ext uri="{FF2B5EF4-FFF2-40B4-BE49-F238E27FC236}">
                <a16:creationId xmlns:a16="http://schemas.microsoft.com/office/drawing/2014/main" id="{E75C3F8F-D07E-4F86-9735-A9ED9AD1BC97}"/>
              </a:ext>
            </a:extLst>
          </xdr:cNvPr>
          <xdr:cNvSpPr txBox="1"/>
        </xdr:nvSpPr>
        <xdr:spPr>
          <a:xfrm>
            <a:off x="2667000" y="2085975"/>
            <a:ext cx="485775"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A9CEAA-8775-4F59-992F-BEA120063D0C}" type="TxLink">
              <a:rPr lang="en-US" sz="1100" b="0" i="0" u="none" strike="noStrike">
                <a:solidFill>
                  <a:schemeClr val="accent1"/>
                </a:solidFill>
                <a:latin typeface="Calibri"/>
                <a:cs typeface="Calibri"/>
              </a:rPr>
              <a:pPr/>
              <a:t>2013</a:t>
            </a:fld>
            <a:endParaRPr lang="en-US" sz="1100">
              <a:solidFill>
                <a:schemeClr val="accent1"/>
              </a:solidFill>
            </a:endParaRPr>
          </a:p>
        </xdr:txBody>
      </xdr:sp>
      <xdr:sp macro="" textlink="Calcs!C17">
        <xdr:nvSpPr>
          <xdr:cNvPr id="41" name="TextBox 40">
            <a:extLst>
              <a:ext uri="{FF2B5EF4-FFF2-40B4-BE49-F238E27FC236}">
                <a16:creationId xmlns:a16="http://schemas.microsoft.com/office/drawing/2014/main" id="{32F0DA48-AF7E-4D49-A00C-734EB660E143}"/>
              </a:ext>
            </a:extLst>
          </xdr:cNvPr>
          <xdr:cNvSpPr txBox="1"/>
        </xdr:nvSpPr>
        <xdr:spPr>
          <a:xfrm>
            <a:off x="2647950" y="2628900"/>
            <a:ext cx="485775"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4C1F0D3-8F3D-4534-8702-55373B6BEFB5}" type="TxLink">
              <a:rPr lang="en-US" sz="1100" b="0" i="0" u="none" strike="noStrike">
                <a:solidFill>
                  <a:schemeClr val="bg1">
                    <a:lumMod val="50000"/>
                  </a:schemeClr>
                </a:solidFill>
                <a:latin typeface="Calibri"/>
                <a:cs typeface="Calibri"/>
              </a:rPr>
              <a:pPr/>
              <a:t>2012</a:t>
            </a:fld>
            <a:endParaRPr lang="en-US" sz="1100">
              <a:solidFill>
                <a:schemeClr val="bg1">
                  <a:lumMod val="50000"/>
                </a:schemeClr>
              </a:solidFill>
            </a:endParaRPr>
          </a:p>
        </xdr:txBody>
      </xdr:sp>
      <xdr:sp macro="" textlink="$T$4">
        <xdr:nvSpPr>
          <xdr:cNvPr id="42" name="TextBox 41">
            <a:extLst>
              <a:ext uri="{FF2B5EF4-FFF2-40B4-BE49-F238E27FC236}">
                <a16:creationId xmlns:a16="http://schemas.microsoft.com/office/drawing/2014/main" id="{035C8642-8459-410C-A579-FD1EA0589528}"/>
              </a:ext>
            </a:extLst>
          </xdr:cNvPr>
          <xdr:cNvSpPr txBox="1"/>
        </xdr:nvSpPr>
        <xdr:spPr>
          <a:xfrm>
            <a:off x="2647950" y="2847975"/>
            <a:ext cx="485775"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5238A2-0E9D-480D-BE30-8446ED914E39}" type="TxLink">
              <a:rPr lang="en-US" sz="1100" b="0" i="0" u="none" strike="noStrike">
                <a:solidFill>
                  <a:schemeClr val="accent1"/>
                </a:solidFill>
                <a:latin typeface="Calibri"/>
                <a:cs typeface="Calibri"/>
              </a:rPr>
              <a:pPr/>
              <a:t>2013</a:t>
            </a:fld>
            <a:endParaRPr lang="en-US" sz="1100">
              <a:solidFill>
                <a:schemeClr val="accent1"/>
              </a:solidFill>
            </a:endParaRPr>
          </a:p>
        </xdr:txBody>
      </xdr:sp>
    </xdr:grpSp>
    <xdr:clientData/>
  </xdr:twoCellAnchor>
  <xdr:twoCellAnchor>
    <xdr:from>
      <xdr:col>3</xdr:col>
      <xdr:colOff>285751</xdr:colOff>
      <xdr:row>7</xdr:row>
      <xdr:rowOff>95250</xdr:rowOff>
    </xdr:from>
    <xdr:to>
      <xdr:col>5</xdr:col>
      <xdr:colOff>95251</xdr:colOff>
      <xdr:row>9</xdr:row>
      <xdr:rowOff>161925</xdr:rowOff>
    </xdr:to>
    <xdr:graphicFrame macro="">
      <xdr:nvGraphicFramePr>
        <xdr:cNvPr id="53" name="Chart 52">
          <a:extLst>
            <a:ext uri="{FF2B5EF4-FFF2-40B4-BE49-F238E27FC236}">
              <a16:creationId xmlns:a16="http://schemas.microsoft.com/office/drawing/2014/main" id="{E378DC30-9059-42C0-9250-E5058D18A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47625</xdr:colOff>
      <xdr:row>7</xdr:row>
      <xdr:rowOff>47625</xdr:rowOff>
    </xdr:from>
    <xdr:to>
      <xdr:col>8</xdr:col>
      <xdr:colOff>459150</xdr:colOff>
      <xdr:row>9</xdr:row>
      <xdr:rowOff>113025</xdr:rowOff>
    </xdr:to>
    <xdr:graphicFrame macro="">
      <xdr:nvGraphicFramePr>
        <xdr:cNvPr id="54" name="Chart 53">
          <a:extLst>
            <a:ext uri="{FF2B5EF4-FFF2-40B4-BE49-F238E27FC236}">
              <a16:creationId xmlns:a16="http://schemas.microsoft.com/office/drawing/2014/main" id="{1DD0D41E-3D03-4871-82E5-50E011E1C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371475</xdr:colOff>
      <xdr:row>7</xdr:row>
      <xdr:rowOff>76200</xdr:rowOff>
    </xdr:from>
    <xdr:to>
      <xdr:col>12</xdr:col>
      <xdr:colOff>182925</xdr:colOff>
      <xdr:row>9</xdr:row>
      <xdr:rowOff>141600</xdr:rowOff>
    </xdr:to>
    <xdr:graphicFrame macro="">
      <xdr:nvGraphicFramePr>
        <xdr:cNvPr id="55" name="Chart 54">
          <a:extLst>
            <a:ext uri="{FF2B5EF4-FFF2-40B4-BE49-F238E27FC236}">
              <a16:creationId xmlns:a16="http://schemas.microsoft.com/office/drawing/2014/main" id="{171DE43A-A01E-4CD6-A9EC-A86889A86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104775</xdr:colOff>
      <xdr:row>0</xdr:row>
      <xdr:rowOff>57151</xdr:rowOff>
    </xdr:from>
    <xdr:to>
      <xdr:col>2</xdr:col>
      <xdr:colOff>285751</xdr:colOff>
      <xdr:row>3</xdr:row>
      <xdr:rowOff>0</xdr:rowOff>
    </xdr:to>
    <xdr:pic>
      <xdr:nvPicPr>
        <xdr:cNvPr id="13" name="Picture 12">
          <a:extLst>
            <a:ext uri="{FF2B5EF4-FFF2-40B4-BE49-F238E27FC236}">
              <a16:creationId xmlns:a16="http://schemas.microsoft.com/office/drawing/2014/main" id="{998C64C1-E379-49D2-BB4F-89C4BB23021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4775" y="57151"/>
          <a:ext cx="1381126" cy="514349"/>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0.67639</cdr:x>
      <cdr:y>0.0949</cdr:y>
    </cdr:from>
    <cdr:to>
      <cdr:x>0.99979</cdr:x>
      <cdr:y>0.20596</cdr:y>
    </cdr:to>
    <cdr:sp macro="" textlink="">
      <cdr:nvSpPr>
        <cdr:cNvPr id="2" name="TextBox 1">
          <a:extLst xmlns:a="http://schemas.openxmlformats.org/drawingml/2006/main">
            <a:ext uri="{FF2B5EF4-FFF2-40B4-BE49-F238E27FC236}">
              <a16:creationId xmlns:a16="http://schemas.microsoft.com/office/drawing/2014/main" id="{5DA27C3B-DE0A-402D-9323-C1F54CC97475}"/>
            </a:ext>
          </a:extLst>
        </cdr:cNvPr>
        <cdr:cNvSpPr txBox="1"/>
      </cdr:nvSpPr>
      <cdr:spPr>
        <a:xfrm xmlns:a="http://schemas.openxmlformats.org/drawingml/2006/main">
          <a:off x="2036455" y="153743"/>
          <a:ext cx="973666" cy="17991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solidFill>
                <a:schemeClr val="accent5"/>
              </a:solidFill>
            </a:rPr>
            <a:t>Consumer</a:t>
          </a:r>
        </a:p>
      </cdr:txBody>
    </cdr:sp>
  </cdr:relSizeAnchor>
  <cdr:relSizeAnchor xmlns:cdr="http://schemas.openxmlformats.org/drawingml/2006/chartDrawing">
    <cdr:from>
      <cdr:x>0.6766</cdr:x>
      <cdr:y>0.30004</cdr:y>
    </cdr:from>
    <cdr:to>
      <cdr:x>1</cdr:x>
      <cdr:y>0.48035</cdr:y>
    </cdr:to>
    <cdr:sp macro="" textlink="">
      <cdr:nvSpPr>
        <cdr:cNvPr id="3" name="TextBox 2">
          <a:extLst xmlns:a="http://schemas.openxmlformats.org/drawingml/2006/main">
            <a:ext uri="{FF2B5EF4-FFF2-40B4-BE49-F238E27FC236}">
              <a16:creationId xmlns:a16="http://schemas.microsoft.com/office/drawing/2014/main" id="{6A24C887-68CE-4C5A-8FCD-FEB611246BDF}"/>
            </a:ext>
          </a:extLst>
        </cdr:cNvPr>
        <cdr:cNvSpPr txBox="1"/>
      </cdr:nvSpPr>
      <cdr:spPr>
        <a:xfrm xmlns:a="http://schemas.openxmlformats.org/drawingml/2006/main">
          <a:off x="2037089" y="486059"/>
          <a:ext cx="973666" cy="292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solidFill>
                <a:schemeClr val="accent5">
                  <a:lumMod val="50000"/>
                  <a:lumOff val="50000"/>
                </a:schemeClr>
              </a:solidFill>
            </a:rPr>
            <a:t>Corporate</a:t>
          </a:r>
        </a:p>
      </cdr:txBody>
    </cdr:sp>
  </cdr:relSizeAnchor>
  <cdr:relSizeAnchor xmlns:cdr="http://schemas.openxmlformats.org/drawingml/2006/chartDrawing">
    <cdr:from>
      <cdr:x>0.65129</cdr:x>
      <cdr:y>0.48557</cdr:y>
    </cdr:from>
    <cdr:to>
      <cdr:x>0.96112</cdr:x>
      <cdr:y>0.66588</cdr:y>
    </cdr:to>
    <cdr:sp macro="" textlink="">
      <cdr:nvSpPr>
        <cdr:cNvPr id="4" name="TextBox 3">
          <a:extLst xmlns:a="http://schemas.openxmlformats.org/drawingml/2006/main">
            <a:ext uri="{FF2B5EF4-FFF2-40B4-BE49-F238E27FC236}">
              <a16:creationId xmlns:a16="http://schemas.microsoft.com/office/drawing/2014/main" id="{6ECB1563-1C1C-441C-8A18-2AC50221BE0A}"/>
            </a:ext>
          </a:extLst>
        </cdr:cNvPr>
        <cdr:cNvSpPr txBox="1"/>
      </cdr:nvSpPr>
      <cdr:spPr>
        <a:xfrm xmlns:a="http://schemas.openxmlformats.org/drawingml/2006/main">
          <a:off x="1960889" y="786626"/>
          <a:ext cx="932816" cy="292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solidFill>
                <a:schemeClr val="bg1">
                  <a:lumMod val="75000"/>
                </a:schemeClr>
              </a:solidFill>
            </a:rPr>
            <a:t>Home Office</a:t>
          </a:r>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2</xdr:col>
      <xdr:colOff>396244</xdr:colOff>
      <xdr:row>17</xdr:row>
      <xdr:rowOff>96673</xdr:rowOff>
    </xdr:from>
    <xdr:to>
      <xdr:col>13</xdr:col>
      <xdr:colOff>66675</xdr:colOff>
      <xdr:row>30</xdr:row>
      <xdr:rowOff>85724</xdr:rowOff>
    </xdr:to>
    <xdr:sp macro="" textlink="Calcs!R22">
      <xdr:nvSpPr>
        <xdr:cNvPr id="44" name="Rectangle 43">
          <a:extLst>
            <a:ext uri="{FF2B5EF4-FFF2-40B4-BE49-F238E27FC236}">
              <a16:creationId xmlns:a16="http://schemas.microsoft.com/office/drawing/2014/main" id="{150CE4BD-8D56-4C26-878B-8711CCA8BF97}"/>
            </a:ext>
          </a:extLst>
        </xdr:cNvPr>
        <xdr:cNvSpPr/>
      </xdr:nvSpPr>
      <xdr:spPr>
        <a:xfrm>
          <a:off x="1596394" y="3335173"/>
          <a:ext cx="6271256" cy="2465551"/>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ctr"/>
          <a:fld id="{703EC54C-B8B4-439E-A2C8-0C252431BEF8}" type="TxLink">
            <a:rPr lang="en-US" sz="1100" b="0" i="0" u="none" strike="noStrike">
              <a:solidFill>
                <a:srgbClr val="000000"/>
              </a:solidFill>
              <a:latin typeface="Calibri"/>
              <a:ea typeface="+mn-ea"/>
              <a:cs typeface="Calibri"/>
            </a:rPr>
            <a:pPr marL="0" indent="0" algn="ctr"/>
            <a:t> </a:t>
          </a:fld>
          <a:endParaRPr lang="en-AU" sz="1200">
            <a:solidFill>
              <a:schemeClr val="tx1"/>
            </a:solidFill>
            <a:latin typeface="+mj-lt"/>
            <a:ea typeface="+mn-ea"/>
            <a:cs typeface="+mn-cs"/>
          </a:endParaRPr>
        </a:p>
      </xdr:txBody>
    </xdr:sp>
    <xdr:clientData/>
  </xdr:twoCellAnchor>
  <xdr:twoCellAnchor editAs="oneCell">
    <xdr:from>
      <xdr:col>2</xdr:col>
      <xdr:colOff>391026</xdr:colOff>
      <xdr:row>0</xdr:row>
      <xdr:rowOff>63881</xdr:rowOff>
    </xdr:from>
    <xdr:to>
      <xdr:col>16</xdr:col>
      <xdr:colOff>409713</xdr:colOff>
      <xdr:row>2</xdr:row>
      <xdr:rowOff>121597</xdr:rowOff>
    </xdr:to>
    <xdr:sp macro="" textlink="">
      <xdr:nvSpPr>
        <xdr:cNvPr id="2" name="Rectangle 1">
          <a:extLst>
            <a:ext uri="{FF2B5EF4-FFF2-40B4-BE49-F238E27FC236}">
              <a16:creationId xmlns:a16="http://schemas.microsoft.com/office/drawing/2014/main" id="{4F14B503-5BDE-4754-88B8-4DF9DE9AC702}"/>
            </a:ext>
          </a:extLst>
        </xdr:cNvPr>
        <xdr:cNvSpPr/>
      </xdr:nvSpPr>
      <xdr:spPr>
        <a:xfrm>
          <a:off x="1594184" y="63881"/>
          <a:ext cx="8440792" cy="43871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accent1"/>
              </a:solidFill>
              <a:ea typeface="Adobe Fan Heiti Std B" panose="020B0700000000000000" pitchFamily="34" charset="-128"/>
            </a:rPr>
            <a:t>KPIs Over Time</a:t>
          </a:r>
        </a:p>
      </xdr:txBody>
    </xdr:sp>
    <xdr:clientData/>
  </xdr:twoCellAnchor>
  <xdr:twoCellAnchor editAs="oneCell">
    <xdr:from>
      <xdr:col>9</xdr:col>
      <xdr:colOff>453394</xdr:colOff>
      <xdr:row>3</xdr:row>
      <xdr:rowOff>10949</xdr:rowOff>
    </xdr:from>
    <xdr:to>
      <xdr:col>13</xdr:col>
      <xdr:colOff>85863</xdr:colOff>
      <xdr:row>9</xdr:row>
      <xdr:rowOff>163949</xdr:rowOff>
    </xdr:to>
    <xdr:sp macro="" textlink="Calcs!R22">
      <xdr:nvSpPr>
        <xdr:cNvPr id="3" name="Rectangle 2">
          <a:extLst>
            <a:ext uri="{FF2B5EF4-FFF2-40B4-BE49-F238E27FC236}">
              <a16:creationId xmlns:a16="http://schemas.microsoft.com/office/drawing/2014/main" id="{B6E14ACC-A176-4587-85EF-2555903F0349}"/>
            </a:ext>
          </a:extLst>
        </xdr:cNvPr>
        <xdr:cNvSpPr/>
      </xdr:nvSpPr>
      <xdr:spPr>
        <a:xfrm>
          <a:off x="5854069" y="582449"/>
          <a:ext cx="2032769" cy="1296000"/>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ctr"/>
          <a:fld id="{703EC54C-B8B4-439E-A2C8-0C252431BEF8}" type="TxLink">
            <a:rPr lang="en-US" sz="1100" b="0" i="0" u="none" strike="noStrike">
              <a:solidFill>
                <a:srgbClr val="000000"/>
              </a:solidFill>
              <a:latin typeface="Calibri"/>
              <a:ea typeface="+mn-ea"/>
              <a:cs typeface="Calibri"/>
            </a:rPr>
            <a:pPr marL="0" indent="0" algn="ctr"/>
            <a:t> </a:t>
          </a:fld>
          <a:endParaRPr lang="en-AU" sz="1200">
            <a:solidFill>
              <a:schemeClr val="tx1"/>
            </a:solidFill>
            <a:latin typeface="+mj-lt"/>
            <a:ea typeface="+mn-ea"/>
            <a:cs typeface="+mn-cs"/>
          </a:endParaRPr>
        </a:p>
      </xdr:txBody>
    </xdr:sp>
    <xdr:clientData/>
  </xdr:twoCellAnchor>
  <xdr:twoCellAnchor editAs="oneCell">
    <xdr:from>
      <xdr:col>0</xdr:col>
      <xdr:colOff>68795</xdr:colOff>
      <xdr:row>3</xdr:row>
      <xdr:rowOff>10949</xdr:rowOff>
    </xdr:from>
    <xdr:to>
      <xdr:col>2</xdr:col>
      <xdr:colOff>317029</xdr:colOff>
      <xdr:row>30</xdr:row>
      <xdr:rowOff>105833</xdr:rowOff>
    </xdr:to>
    <xdr:sp macro="" textlink="">
      <xdr:nvSpPr>
        <xdr:cNvPr id="8" name="Rectangle 7">
          <a:extLst>
            <a:ext uri="{FF2B5EF4-FFF2-40B4-BE49-F238E27FC236}">
              <a16:creationId xmlns:a16="http://schemas.microsoft.com/office/drawing/2014/main" id="{B2AE9ACC-D3C9-4882-9E82-1A067704166C}"/>
            </a:ext>
          </a:extLst>
        </xdr:cNvPr>
        <xdr:cNvSpPr/>
      </xdr:nvSpPr>
      <xdr:spPr>
        <a:xfrm>
          <a:off x="68795" y="582449"/>
          <a:ext cx="1454734" cy="5238384"/>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ctr"/>
          <a:endParaRPr lang="en-AU" sz="1050">
            <a:solidFill>
              <a:schemeClr val="tx1"/>
            </a:solidFill>
            <a:latin typeface="+mj-lt"/>
            <a:ea typeface="+mn-ea"/>
            <a:cs typeface="+mn-cs"/>
          </a:endParaRPr>
        </a:p>
      </xdr:txBody>
    </xdr:sp>
    <xdr:clientData/>
  </xdr:twoCellAnchor>
  <xdr:twoCellAnchor editAs="oneCell">
    <xdr:from>
      <xdr:col>13</xdr:col>
      <xdr:colOff>94656</xdr:colOff>
      <xdr:row>0</xdr:row>
      <xdr:rowOff>123494</xdr:rowOff>
    </xdr:from>
    <xdr:to>
      <xdr:col>14</xdr:col>
      <xdr:colOff>524774</xdr:colOff>
      <xdr:row>2</xdr:row>
      <xdr:rowOff>6400</xdr:rowOff>
    </xdr:to>
    <xdr:sp macro="[4]!Refresh" textlink="">
      <xdr:nvSpPr>
        <xdr:cNvPr id="10" name="Rectangle: Rounded Corners 9">
          <a:hlinkClick xmlns:r="http://schemas.openxmlformats.org/officeDocument/2006/relationships" r:id="rId1"/>
          <a:extLst>
            <a:ext uri="{FF2B5EF4-FFF2-40B4-BE49-F238E27FC236}">
              <a16:creationId xmlns:a16="http://schemas.microsoft.com/office/drawing/2014/main" id="{EEA1AFE8-A0F8-435A-901C-5FF5F80F977B}"/>
            </a:ext>
          </a:extLst>
        </xdr:cNvPr>
        <xdr:cNvSpPr/>
      </xdr:nvSpPr>
      <xdr:spPr>
        <a:xfrm>
          <a:off x="7895631" y="123494"/>
          <a:ext cx="1030193" cy="263906"/>
        </a:xfrm>
        <a:prstGeom prst="roundRect">
          <a:avLst>
            <a:gd name="adj" fmla="val 12412"/>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t>Dashboard</a:t>
          </a:r>
          <a:endParaRPr lang="en-AU" sz="1000" b="1"/>
        </a:p>
      </xdr:txBody>
    </xdr:sp>
    <xdr:clientData/>
  </xdr:twoCellAnchor>
  <xdr:twoCellAnchor editAs="oneCell">
    <xdr:from>
      <xdr:col>14</xdr:col>
      <xdr:colOff>591379</xdr:colOff>
      <xdr:row>0</xdr:row>
      <xdr:rowOff>123494</xdr:rowOff>
    </xdr:from>
    <xdr:to>
      <xdr:col>16</xdr:col>
      <xdr:colOff>371613</xdr:colOff>
      <xdr:row>2</xdr:row>
      <xdr:rowOff>6400</xdr:rowOff>
    </xdr:to>
    <xdr:sp macro="" textlink="">
      <xdr:nvSpPr>
        <xdr:cNvPr id="11" name="Rectangle: Rounded Corners 10">
          <a:hlinkClick xmlns:r="http://schemas.openxmlformats.org/officeDocument/2006/relationships" r:id="rId2"/>
          <a:extLst>
            <a:ext uri="{FF2B5EF4-FFF2-40B4-BE49-F238E27FC236}">
              <a16:creationId xmlns:a16="http://schemas.microsoft.com/office/drawing/2014/main" id="{45575DA7-659C-4A6E-990B-0B8EF0308AFE}"/>
            </a:ext>
          </a:extLst>
        </xdr:cNvPr>
        <xdr:cNvSpPr/>
      </xdr:nvSpPr>
      <xdr:spPr>
        <a:xfrm>
          <a:off x="8992429" y="123494"/>
          <a:ext cx="980384" cy="263906"/>
        </a:xfrm>
        <a:prstGeom prst="roundRect">
          <a:avLst>
            <a:gd name="adj" fmla="val 8157"/>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b="1"/>
            <a:t>Home</a:t>
          </a:r>
          <a:endParaRPr lang="en-AU" sz="1050" b="1"/>
        </a:p>
      </xdr:txBody>
    </xdr:sp>
    <xdr:clientData/>
  </xdr:twoCellAnchor>
  <xdr:twoCellAnchor editAs="oneCell">
    <xdr:from>
      <xdr:col>2</xdr:col>
      <xdr:colOff>286811</xdr:colOff>
      <xdr:row>13</xdr:row>
      <xdr:rowOff>103725</xdr:rowOff>
    </xdr:from>
    <xdr:to>
      <xdr:col>13</xdr:col>
      <xdr:colOff>76400</xdr:colOff>
      <xdr:row>29</xdr:row>
      <xdr:rowOff>7418</xdr:rowOff>
    </xdr:to>
    <xdr:graphicFrame macro="">
      <xdr:nvGraphicFramePr>
        <xdr:cNvPr id="13" name="Chart 12">
          <a:extLst>
            <a:ext uri="{FF2B5EF4-FFF2-40B4-BE49-F238E27FC236}">
              <a16:creationId xmlns:a16="http://schemas.microsoft.com/office/drawing/2014/main" id="{AAE3FE8F-95BE-41A3-AC8F-EA04135B2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47625</xdr:colOff>
      <xdr:row>7</xdr:row>
      <xdr:rowOff>47625</xdr:rowOff>
    </xdr:from>
    <xdr:to>
      <xdr:col>8</xdr:col>
      <xdr:colOff>459150</xdr:colOff>
      <xdr:row>9</xdr:row>
      <xdr:rowOff>113025</xdr:rowOff>
    </xdr:to>
    <xdr:graphicFrame macro="">
      <xdr:nvGraphicFramePr>
        <xdr:cNvPr id="34" name="Chart 33">
          <a:extLst>
            <a:ext uri="{FF2B5EF4-FFF2-40B4-BE49-F238E27FC236}">
              <a16:creationId xmlns:a16="http://schemas.microsoft.com/office/drawing/2014/main" id="{CF72125E-2250-48AD-B547-0D8DDB369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371475</xdr:colOff>
      <xdr:row>7</xdr:row>
      <xdr:rowOff>76200</xdr:rowOff>
    </xdr:from>
    <xdr:to>
      <xdr:col>12</xdr:col>
      <xdr:colOff>182925</xdr:colOff>
      <xdr:row>9</xdr:row>
      <xdr:rowOff>141600</xdr:rowOff>
    </xdr:to>
    <xdr:graphicFrame macro="">
      <xdr:nvGraphicFramePr>
        <xdr:cNvPr id="35" name="Chart 34">
          <a:extLst>
            <a:ext uri="{FF2B5EF4-FFF2-40B4-BE49-F238E27FC236}">
              <a16:creationId xmlns:a16="http://schemas.microsoft.com/office/drawing/2014/main" id="{A78ECCE7-7C94-48B5-8D8A-E40BCDD52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104775</xdr:colOff>
      <xdr:row>3</xdr:row>
      <xdr:rowOff>142875</xdr:rowOff>
    </xdr:from>
    <xdr:to>
      <xdr:col>2</xdr:col>
      <xdr:colOff>245144</xdr:colOff>
      <xdr:row>11</xdr:row>
      <xdr:rowOff>92744</xdr:rowOff>
    </xdr:to>
    <mc:AlternateContent xmlns:mc="http://schemas.openxmlformats.org/markup-compatibility/2006" xmlns:a14="http://schemas.microsoft.com/office/drawing/2010/main">
      <mc:Choice Requires="a14">
        <xdr:graphicFrame macro="">
          <xdr:nvGraphicFramePr>
            <xdr:cNvPr id="36" name="Year 2">
              <a:extLst>
                <a:ext uri="{FF2B5EF4-FFF2-40B4-BE49-F238E27FC236}">
                  <a16:creationId xmlns:a16="http://schemas.microsoft.com/office/drawing/2014/main" id="{8A7DB78E-8BCA-47D5-A2C5-B57159031F4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4775" y="714375"/>
              <a:ext cx="1340519" cy="1473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11</xdr:row>
      <xdr:rowOff>142875</xdr:rowOff>
    </xdr:from>
    <xdr:to>
      <xdr:col>2</xdr:col>
      <xdr:colOff>243825</xdr:colOff>
      <xdr:row>25</xdr:row>
      <xdr:rowOff>0</xdr:rowOff>
    </xdr:to>
    <mc:AlternateContent xmlns:mc="http://schemas.openxmlformats.org/markup-compatibility/2006" xmlns:a14="http://schemas.microsoft.com/office/drawing/2010/main">
      <mc:Choice Requires="a14">
        <xdr:graphicFrame macro="">
          <xdr:nvGraphicFramePr>
            <xdr:cNvPr id="37" name="Month 1">
              <a:extLst>
                <a:ext uri="{FF2B5EF4-FFF2-40B4-BE49-F238E27FC236}">
                  <a16:creationId xmlns:a16="http://schemas.microsoft.com/office/drawing/2014/main" id="{1E3A899A-95DF-446E-AAA0-73E502D57AF9}"/>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4775" y="2238375"/>
              <a:ext cx="13392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453394</xdr:colOff>
      <xdr:row>10</xdr:row>
      <xdr:rowOff>53811</xdr:rowOff>
    </xdr:from>
    <xdr:to>
      <xdr:col>13</xdr:col>
      <xdr:colOff>85863</xdr:colOff>
      <xdr:row>17</xdr:row>
      <xdr:rowOff>16311</xdr:rowOff>
    </xdr:to>
    <xdr:sp macro="" textlink="Calcs!R22">
      <xdr:nvSpPr>
        <xdr:cNvPr id="39" name="Rectangle 38">
          <a:extLst>
            <a:ext uri="{FF2B5EF4-FFF2-40B4-BE49-F238E27FC236}">
              <a16:creationId xmlns:a16="http://schemas.microsoft.com/office/drawing/2014/main" id="{ACE2E82B-5737-4583-B632-97DA9830C7D1}"/>
            </a:ext>
          </a:extLst>
        </xdr:cNvPr>
        <xdr:cNvSpPr/>
      </xdr:nvSpPr>
      <xdr:spPr>
        <a:xfrm>
          <a:off x="5854069" y="1958811"/>
          <a:ext cx="2032769" cy="1296000"/>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ctr"/>
          <a:fld id="{703EC54C-B8B4-439E-A2C8-0C252431BEF8}" type="TxLink">
            <a:rPr lang="en-US" sz="1100" b="0" i="0" u="none" strike="noStrike">
              <a:solidFill>
                <a:srgbClr val="000000"/>
              </a:solidFill>
              <a:latin typeface="Calibri"/>
              <a:ea typeface="+mn-ea"/>
              <a:cs typeface="Calibri"/>
            </a:rPr>
            <a:pPr marL="0" indent="0" algn="ctr"/>
            <a:t> </a:t>
          </a:fld>
          <a:endParaRPr lang="en-AU" sz="1200">
            <a:solidFill>
              <a:schemeClr val="tx1"/>
            </a:solidFill>
            <a:latin typeface="+mj-lt"/>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4</xdr:col>
          <xdr:colOff>398147</xdr:colOff>
          <xdr:row>17</xdr:row>
          <xdr:rowOff>161925</xdr:rowOff>
        </xdr:from>
        <xdr:to>
          <xdr:col>12</xdr:col>
          <xdr:colOff>541022</xdr:colOff>
          <xdr:row>30</xdr:row>
          <xdr:rowOff>47625</xdr:rowOff>
        </xdr:to>
        <xdr:pic>
          <xdr:nvPicPr>
            <xdr:cNvPr id="21" name="Picture 20">
              <a:extLst>
                <a:ext uri="{FF2B5EF4-FFF2-40B4-BE49-F238E27FC236}">
                  <a16:creationId xmlns:a16="http://schemas.microsoft.com/office/drawing/2014/main" id="{AE686228-D355-4767-93E3-3A910A0EF4D7}"/>
                </a:ext>
              </a:extLst>
            </xdr:cNvPr>
            <xdr:cNvPicPr>
              <a:picLocks noChangeAspect="1" noChangeArrowheads="1"/>
              <a:extLst>
                <a:ext uri="{84589F7E-364E-4C9E-8A38-B11213B215E9}">
                  <a14:cameraTool cellRange="Metrics!$AD$7:$AI$16" spid="_x0000_s3406"/>
                </a:ext>
              </a:extLst>
            </xdr:cNvPicPr>
          </xdr:nvPicPr>
          <xdr:blipFill>
            <a:blip xmlns:r="http://schemas.openxmlformats.org/officeDocument/2006/relationships" r:embed="rId6"/>
            <a:srcRect/>
            <a:stretch>
              <a:fillRect/>
            </a:stretch>
          </xdr:blipFill>
          <xdr:spPr bwMode="auto">
            <a:xfrm>
              <a:off x="2798447" y="3400425"/>
              <a:ext cx="4943475" cy="23622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6</xdr:col>
      <xdr:colOff>129544</xdr:colOff>
      <xdr:row>3</xdr:row>
      <xdr:rowOff>10949</xdr:rowOff>
    </xdr:from>
    <xdr:to>
      <xdr:col>9</xdr:col>
      <xdr:colOff>362088</xdr:colOff>
      <xdr:row>9</xdr:row>
      <xdr:rowOff>163949</xdr:rowOff>
    </xdr:to>
    <xdr:sp macro="" textlink="Calcs!R22">
      <xdr:nvSpPr>
        <xdr:cNvPr id="23" name="Rectangle 22">
          <a:extLst>
            <a:ext uri="{FF2B5EF4-FFF2-40B4-BE49-F238E27FC236}">
              <a16:creationId xmlns:a16="http://schemas.microsoft.com/office/drawing/2014/main" id="{5B34F028-D17D-45CB-BC31-10B1251F7E44}"/>
            </a:ext>
          </a:extLst>
        </xdr:cNvPr>
        <xdr:cNvSpPr/>
      </xdr:nvSpPr>
      <xdr:spPr>
        <a:xfrm>
          <a:off x="3729994" y="582449"/>
          <a:ext cx="2032769" cy="1296000"/>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ctr"/>
          <a:fld id="{703EC54C-B8B4-439E-A2C8-0C252431BEF8}" type="TxLink">
            <a:rPr lang="en-US" sz="1100" b="0" i="0" u="none" strike="noStrike">
              <a:solidFill>
                <a:srgbClr val="000000"/>
              </a:solidFill>
              <a:latin typeface="Calibri"/>
              <a:ea typeface="+mn-ea"/>
              <a:cs typeface="Calibri"/>
            </a:rPr>
            <a:pPr marL="0" indent="0" algn="ctr"/>
            <a:t> </a:t>
          </a:fld>
          <a:endParaRPr lang="en-AU" sz="1200">
            <a:solidFill>
              <a:schemeClr val="tx1"/>
            </a:solidFill>
            <a:latin typeface="+mj-lt"/>
            <a:ea typeface="+mn-ea"/>
            <a:cs typeface="+mn-cs"/>
          </a:endParaRPr>
        </a:p>
      </xdr:txBody>
    </xdr:sp>
    <xdr:clientData/>
  </xdr:twoCellAnchor>
  <xdr:twoCellAnchor editAs="oneCell">
    <xdr:from>
      <xdr:col>6</xdr:col>
      <xdr:colOff>129544</xdr:colOff>
      <xdr:row>10</xdr:row>
      <xdr:rowOff>53811</xdr:rowOff>
    </xdr:from>
    <xdr:to>
      <xdr:col>9</xdr:col>
      <xdr:colOff>362088</xdr:colOff>
      <xdr:row>17</xdr:row>
      <xdr:rowOff>16311</xdr:rowOff>
    </xdr:to>
    <xdr:sp macro="" textlink="Calcs!R22">
      <xdr:nvSpPr>
        <xdr:cNvPr id="24" name="Rectangle 23">
          <a:extLst>
            <a:ext uri="{FF2B5EF4-FFF2-40B4-BE49-F238E27FC236}">
              <a16:creationId xmlns:a16="http://schemas.microsoft.com/office/drawing/2014/main" id="{0D8BEA33-BF71-44A5-B6A8-1456F1FC866D}"/>
            </a:ext>
          </a:extLst>
        </xdr:cNvPr>
        <xdr:cNvSpPr/>
      </xdr:nvSpPr>
      <xdr:spPr>
        <a:xfrm>
          <a:off x="3729994" y="1958811"/>
          <a:ext cx="2032769" cy="1296000"/>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ctr"/>
          <a:fld id="{703EC54C-B8B4-439E-A2C8-0C252431BEF8}" type="TxLink">
            <a:rPr lang="en-US" sz="1100" b="0" i="0" u="none" strike="noStrike">
              <a:solidFill>
                <a:srgbClr val="000000"/>
              </a:solidFill>
              <a:latin typeface="Calibri"/>
              <a:ea typeface="+mn-ea"/>
              <a:cs typeface="Calibri"/>
            </a:rPr>
            <a:pPr marL="0" indent="0" algn="ctr"/>
            <a:t> </a:t>
          </a:fld>
          <a:endParaRPr lang="en-AU" sz="1200">
            <a:solidFill>
              <a:schemeClr val="tx1"/>
            </a:solidFill>
            <a:latin typeface="+mj-lt"/>
            <a:ea typeface="+mn-ea"/>
            <a:cs typeface="+mn-cs"/>
          </a:endParaRPr>
        </a:p>
      </xdr:txBody>
    </xdr:sp>
    <xdr:clientData/>
  </xdr:twoCellAnchor>
  <xdr:twoCellAnchor editAs="oneCell">
    <xdr:from>
      <xdr:col>2</xdr:col>
      <xdr:colOff>405769</xdr:colOff>
      <xdr:row>3</xdr:row>
      <xdr:rowOff>10949</xdr:rowOff>
    </xdr:from>
    <xdr:to>
      <xdr:col>6</xdr:col>
      <xdr:colOff>38238</xdr:colOff>
      <xdr:row>9</xdr:row>
      <xdr:rowOff>163949</xdr:rowOff>
    </xdr:to>
    <xdr:sp macro="" textlink="Calcs!U26">
      <xdr:nvSpPr>
        <xdr:cNvPr id="29" name="Rectangle 28">
          <a:extLst>
            <a:ext uri="{FF2B5EF4-FFF2-40B4-BE49-F238E27FC236}">
              <a16:creationId xmlns:a16="http://schemas.microsoft.com/office/drawing/2014/main" id="{46FAE0E2-D4D1-400C-AC22-B82F75ADDCDC}"/>
            </a:ext>
          </a:extLst>
        </xdr:cNvPr>
        <xdr:cNvSpPr/>
      </xdr:nvSpPr>
      <xdr:spPr>
        <a:xfrm>
          <a:off x="1605919" y="582449"/>
          <a:ext cx="2032769" cy="1296000"/>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ctr"/>
          <a:fld id="{703EC54C-B8B4-439E-A2C8-0C252431BEF8}" type="TxLink">
            <a:rPr lang="en-US" sz="1100" b="0" i="0" u="none" strike="noStrike">
              <a:solidFill>
                <a:srgbClr val="000000"/>
              </a:solidFill>
              <a:latin typeface="Calibri"/>
              <a:ea typeface="+mn-ea"/>
              <a:cs typeface="Calibri"/>
            </a:rPr>
            <a:pPr marL="0" indent="0" algn="ctr"/>
            <a:t> </a:t>
          </a:fld>
          <a:endParaRPr lang="en-AU" sz="1200">
            <a:solidFill>
              <a:schemeClr val="tx1"/>
            </a:solidFill>
            <a:latin typeface="+mj-lt"/>
            <a:ea typeface="+mn-ea"/>
            <a:cs typeface="+mn-cs"/>
          </a:endParaRPr>
        </a:p>
      </xdr:txBody>
    </xdr:sp>
    <xdr:clientData/>
  </xdr:twoCellAnchor>
  <xdr:twoCellAnchor editAs="oneCell">
    <xdr:from>
      <xdr:col>2</xdr:col>
      <xdr:colOff>405769</xdr:colOff>
      <xdr:row>10</xdr:row>
      <xdr:rowOff>53811</xdr:rowOff>
    </xdr:from>
    <xdr:to>
      <xdr:col>6</xdr:col>
      <xdr:colOff>38238</xdr:colOff>
      <xdr:row>17</xdr:row>
      <xdr:rowOff>16311</xdr:rowOff>
    </xdr:to>
    <xdr:sp macro="" textlink="Calcs!R22">
      <xdr:nvSpPr>
        <xdr:cNvPr id="30" name="Rectangle 29">
          <a:extLst>
            <a:ext uri="{FF2B5EF4-FFF2-40B4-BE49-F238E27FC236}">
              <a16:creationId xmlns:a16="http://schemas.microsoft.com/office/drawing/2014/main" id="{148B5979-96C8-41C9-A34E-459A76D5F714}"/>
            </a:ext>
          </a:extLst>
        </xdr:cNvPr>
        <xdr:cNvSpPr/>
      </xdr:nvSpPr>
      <xdr:spPr>
        <a:xfrm>
          <a:off x="1605919" y="1958811"/>
          <a:ext cx="2032769" cy="1296000"/>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ctr"/>
          <a:fld id="{703EC54C-B8B4-439E-A2C8-0C252431BEF8}" type="TxLink">
            <a:rPr lang="en-US" sz="1100" b="0" i="0" u="none" strike="noStrike">
              <a:solidFill>
                <a:srgbClr val="000000"/>
              </a:solidFill>
              <a:latin typeface="Calibri"/>
              <a:ea typeface="+mn-ea"/>
              <a:cs typeface="Calibri"/>
            </a:rPr>
            <a:pPr marL="0" indent="0" algn="ctr"/>
            <a:t> </a:t>
          </a:fld>
          <a:endParaRPr lang="en-AU" sz="1200">
            <a:solidFill>
              <a:schemeClr val="tx1"/>
            </a:solidFill>
            <a:latin typeface="+mj-lt"/>
            <a:ea typeface="+mn-ea"/>
            <a:cs typeface="+mn-cs"/>
          </a:endParaRPr>
        </a:p>
      </xdr:txBody>
    </xdr:sp>
    <xdr:clientData/>
  </xdr:twoCellAnchor>
  <xdr:twoCellAnchor editAs="oneCell">
    <xdr:from>
      <xdr:col>13</xdr:col>
      <xdr:colOff>177169</xdr:colOff>
      <xdr:row>3</xdr:row>
      <xdr:rowOff>10949</xdr:rowOff>
    </xdr:from>
    <xdr:to>
      <xdr:col>16</xdr:col>
      <xdr:colOff>409713</xdr:colOff>
      <xdr:row>9</xdr:row>
      <xdr:rowOff>163949</xdr:rowOff>
    </xdr:to>
    <xdr:sp macro="" textlink="Calcs!R22">
      <xdr:nvSpPr>
        <xdr:cNvPr id="33" name="Rectangle 32">
          <a:extLst>
            <a:ext uri="{FF2B5EF4-FFF2-40B4-BE49-F238E27FC236}">
              <a16:creationId xmlns:a16="http://schemas.microsoft.com/office/drawing/2014/main" id="{B57770DB-9CEB-43AE-89E5-F9CD2AAA45D7}"/>
            </a:ext>
          </a:extLst>
        </xdr:cNvPr>
        <xdr:cNvSpPr/>
      </xdr:nvSpPr>
      <xdr:spPr>
        <a:xfrm>
          <a:off x="7978144" y="582449"/>
          <a:ext cx="2032769" cy="1296000"/>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ctr"/>
          <a:fld id="{703EC54C-B8B4-439E-A2C8-0C252431BEF8}" type="TxLink">
            <a:rPr lang="en-US" sz="1100" b="0" i="0" u="none" strike="noStrike">
              <a:solidFill>
                <a:srgbClr val="000000"/>
              </a:solidFill>
              <a:latin typeface="Calibri"/>
              <a:ea typeface="+mn-ea"/>
              <a:cs typeface="Calibri"/>
            </a:rPr>
            <a:pPr marL="0" indent="0" algn="ctr"/>
            <a:t> </a:t>
          </a:fld>
          <a:endParaRPr lang="en-AU" sz="1200">
            <a:solidFill>
              <a:schemeClr val="tx1"/>
            </a:solidFill>
            <a:latin typeface="+mj-lt"/>
            <a:ea typeface="+mn-ea"/>
            <a:cs typeface="+mn-cs"/>
          </a:endParaRPr>
        </a:p>
      </xdr:txBody>
    </xdr:sp>
    <xdr:clientData/>
  </xdr:twoCellAnchor>
  <xdr:twoCellAnchor editAs="oneCell">
    <xdr:from>
      <xdr:col>13</xdr:col>
      <xdr:colOff>177169</xdr:colOff>
      <xdr:row>10</xdr:row>
      <xdr:rowOff>53811</xdr:rowOff>
    </xdr:from>
    <xdr:to>
      <xdr:col>16</xdr:col>
      <xdr:colOff>409713</xdr:colOff>
      <xdr:row>17</xdr:row>
      <xdr:rowOff>16311</xdr:rowOff>
    </xdr:to>
    <xdr:sp macro="" textlink="Calcs!R22">
      <xdr:nvSpPr>
        <xdr:cNvPr id="43" name="Rectangle 42">
          <a:extLst>
            <a:ext uri="{FF2B5EF4-FFF2-40B4-BE49-F238E27FC236}">
              <a16:creationId xmlns:a16="http://schemas.microsoft.com/office/drawing/2014/main" id="{E1D56B12-7440-40EE-A80C-5D87739F83F9}"/>
            </a:ext>
          </a:extLst>
        </xdr:cNvPr>
        <xdr:cNvSpPr/>
      </xdr:nvSpPr>
      <xdr:spPr>
        <a:xfrm>
          <a:off x="7978144" y="1958811"/>
          <a:ext cx="2032769" cy="1296000"/>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ctr"/>
          <a:fld id="{703EC54C-B8B4-439E-A2C8-0C252431BEF8}" type="TxLink">
            <a:rPr lang="en-US" sz="1100" b="0" i="0" u="none" strike="noStrike">
              <a:solidFill>
                <a:srgbClr val="000000"/>
              </a:solidFill>
              <a:latin typeface="Calibri"/>
              <a:ea typeface="+mn-ea"/>
              <a:cs typeface="Calibri"/>
            </a:rPr>
            <a:pPr marL="0" indent="0" algn="ctr"/>
            <a:t> </a:t>
          </a:fld>
          <a:endParaRPr lang="en-AU" sz="1200">
            <a:solidFill>
              <a:schemeClr val="tx1"/>
            </a:solidFill>
            <a:latin typeface="+mj-lt"/>
            <a:ea typeface="+mn-ea"/>
            <a:cs typeface="+mn-cs"/>
          </a:endParaRPr>
        </a:p>
      </xdr:txBody>
    </xdr:sp>
    <xdr:clientData/>
  </xdr:twoCellAnchor>
  <xdr:twoCellAnchor editAs="oneCell">
    <xdr:from>
      <xdr:col>13</xdr:col>
      <xdr:colOff>177169</xdr:colOff>
      <xdr:row>17</xdr:row>
      <xdr:rowOff>101436</xdr:rowOff>
    </xdr:from>
    <xdr:to>
      <xdr:col>16</xdr:col>
      <xdr:colOff>409713</xdr:colOff>
      <xdr:row>30</xdr:row>
      <xdr:rowOff>76200</xdr:rowOff>
    </xdr:to>
    <xdr:sp macro="" textlink="Calcs!R22">
      <xdr:nvSpPr>
        <xdr:cNvPr id="45" name="Rectangle 44">
          <a:extLst>
            <a:ext uri="{FF2B5EF4-FFF2-40B4-BE49-F238E27FC236}">
              <a16:creationId xmlns:a16="http://schemas.microsoft.com/office/drawing/2014/main" id="{82FC81C5-1C22-4BF0-B7B4-74579A3B8AA5}"/>
            </a:ext>
          </a:extLst>
        </xdr:cNvPr>
        <xdr:cNvSpPr/>
      </xdr:nvSpPr>
      <xdr:spPr>
        <a:xfrm>
          <a:off x="7978144" y="3339936"/>
          <a:ext cx="2032769" cy="2451264"/>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tIns="46800" rtlCol="0" anchor="t"/>
        <a:lstStyle/>
        <a:p>
          <a:pPr marL="0" indent="0" algn="ctr"/>
          <a:fld id="{703EC54C-B8B4-439E-A2C8-0C252431BEF8}" type="TxLink">
            <a:rPr lang="en-US" sz="1100" b="0" i="0" u="none" strike="noStrike">
              <a:solidFill>
                <a:srgbClr val="000000"/>
              </a:solidFill>
              <a:latin typeface="Calibri"/>
              <a:ea typeface="+mn-ea"/>
              <a:cs typeface="Calibri"/>
            </a:rPr>
            <a:pPr marL="0" indent="0" algn="ctr"/>
            <a:t> </a:t>
          </a:fld>
          <a:endParaRPr lang="en-AU" sz="1200">
            <a:solidFill>
              <a:schemeClr val="tx1"/>
            </a:solidFill>
            <a:latin typeface="+mj-lt"/>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3</xdr:col>
          <xdr:colOff>126753</xdr:colOff>
          <xdr:row>3</xdr:row>
          <xdr:rowOff>85725</xdr:rowOff>
        </xdr:from>
        <xdr:to>
          <xdr:col>5</xdr:col>
          <xdr:colOff>317253</xdr:colOff>
          <xdr:row>9</xdr:row>
          <xdr:rowOff>57150</xdr:rowOff>
        </xdr:to>
        <xdr:pic>
          <xdr:nvPicPr>
            <xdr:cNvPr id="67" name="Picture 66">
              <a:extLst>
                <a:ext uri="{FF2B5EF4-FFF2-40B4-BE49-F238E27FC236}">
                  <a16:creationId xmlns:a16="http://schemas.microsoft.com/office/drawing/2014/main" id="{B098DFFD-011D-47CE-BFED-B731319319E0}"/>
                </a:ext>
              </a:extLst>
            </xdr:cNvPr>
            <xdr:cNvPicPr>
              <a:picLocks noChangeAspect="1" noChangeArrowheads="1"/>
              <a:extLst>
                <a:ext uri="{84589F7E-364E-4C9E-8A38-B11213B215E9}">
                  <a14:cameraTool cellRange="'Major Numbers (2)'!$C$4:$C$7" spid="_x0000_s3407"/>
                </a:ext>
              </a:extLst>
            </xdr:cNvPicPr>
          </xdr:nvPicPr>
          <xdr:blipFill>
            <a:blip xmlns:r="http://schemas.openxmlformats.org/officeDocument/2006/relationships" r:embed="rId7"/>
            <a:srcRect/>
            <a:stretch>
              <a:fillRect/>
            </a:stretch>
          </xdr:blipFill>
          <xdr:spPr bwMode="auto">
            <a:xfrm>
              <a:off x="1926978" y="657225"/>
              <a:ext cx="1390650" cy="1114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450603</xdr:colOff>
          <xdr:row>3</xdr:row>
          <xdr:rowOff>85725</xdr:rowOff>
        </xdr:from>
        <xdr:to>
          <xdr:col>9</xdr:col>
          <xdr:colOff>41028</xdr:colOff>
          <xdr:row>9</xdr:row>
          <xdr:rowOff>57150</xdr:rowOff>
        </xdr:to>
        <xdr:pic>
          <xdr:nvPicPr>
            <xdr:cNvPr id="71" name="Picture 70">
              <a:extLst>
                <a:ext uri="{FF2B5EF4-FFF2-40B4-BE49-F238E27FC236}">
                  <a16:creationId xmlns:a16="http://schemas.microsoft.com/office/drawing/2014/main" id="{EA3A4980-6737-46BF-A803-8C7A6772CBF7}"/>
                </a:ext>
              </a:extLst>
            </xdr:cNvPr>
            <xdr:cNvPicPr>
              <a:picLocks noChangeAspect="1" noChangeArrowheads="1"/>
              <a:extLst>
                <a:ext uri="{84589F7E-364E-4C9E-8A38-B11213B215E9}">
                  <a14:cameraTool cellRange="'Major Numbers (2)'!$E$4:$E$7" spid="_x0000_s3408"/>
                </a:ext>
              </a:extLst>
            </xdr:cNvPicPr>
          </xdr:nvPicPr>
          <xdr:blipFill>
            <a:blip xmlns:r="http://schemas.openxmlformats.org/officeDocument/2006/relationships" r:embed="rId8"/>
            <a:srcRect/>
            <a:stretch>
              <a:fillRect/>
            </a:stretch>
          </xdr:blipFill>
          <xdr:spPr bwMode="auto">
            <a:xfrm>
              <a:off x="4051053" y="657225"/>
              <a:ext cx="1390650" cy="1114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174378</xdr:colOff>
          <xdr:row>3</xdr:row>
          <xdr:rowOff>85725</xdr:rowOff>
        </xdr:from>
        <xdr:to>
          <xdr:col>12</xdr:col>
          <xdr:colOff>364878</xdr:colOff>
          <xdr:row>9</xdr:row>
          <xdr:rowOff>57150</xdr:rowOff>
        </xdr:to>
        <xdr:pic>
          <xdr:nvPicPr>
            <xdr:cNvPr id="75" name="Picture 74">
              <a:extLst>
                <a:ext uri="{FF2B5EF4-FFF2-40B4-BE49-F238E27FC236}">
                  <a16:creationId xmlns:a16="http://schemas.microsoft.com/office/drawing/2014/main" id="{8C7EA263-0856-458C-9D0D-C839DF4F9217}"/>
                </a:ext>
              </a:extLst>
            </xdr:cNvPr>
            <xdr:cNvPicPr>
              <a:picLocks noChangeAspect="1" noChangeArrowheads="1"/>
              <a:extLst>
                <a:ext uri="{84589F7E-364E-4C9E-8A38-B11213B215E9}">
                  <a14:cameraTool cellRange="'Major Numbers (2)'!$G$4:$G$7" spid="_x0000_s3409"/>
                </a:ext>
              </a:extLst>
            </xdr:cNvPicPr>
          </xdr:nvPicPr>
          <xdr:blipFill>
            <a:blip xmlns:r="http://schemas.openxmlformats.org/officeDocument/2006/relationships" r:embed="rId9"/>
            <a:srcRect/>
            <a:stretch>
              <a:fillRect/>
            </a:stretch>
          </xdr:blipFill>
          <xdr:spPr bwMode="auto">
            <a:xfrm>
              <a:off x="6175128" y="657225"/>
              <a:ext cx="1390650" cy="1114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498228</xdr:colOff>
          <xdr:row>3</xdr:row>
          <xdr:rowOff>85725</xdr:rowOff>
        </xdr:from>
        <xdr:to>
          <xdr:col>16</xdr:col>
          <xdr:colOff>88653</xdr:colOff>
          <xdr:row>9</xdr:row>
          <xdr:rowOff>57150</xdr:rowOff>
        </xdr:to>
        <xdr:pic>
          <xdr:nvPicPr>
            <xdr:cNvPr id="79" name="Picture 78">
              <a:extLst>
                <a:ext uri="{FF2B5EF4-FFF2-40B4-BE49-F238E27FC236}">
                  <a16:creationId xmlns:a16="http://schemas.microsoft.com/office/drawing/2014/main" id="{D7E3F552-1828-470B-8028-28BE1829D96F}"/>
                </a:ext>
              </a:extLst>
            </xdr:cNvPr>
            <xdr:cNvPicPr>
              <a:picLocks noChangeAspect="1" noChangeArrowheads="1"/>
              <a:extLst>
                <a:ext uri="{84589F7E-364E-4C9E-8A38-B11213B215E9}">
                  <a14:cameraTool cellRange="'Major Numbers (2)'!$I$4:$I$7" spid="_x0000_s3410"/>
                </a:ext>
              </a:extLst>
            </xdr:cNvPicPr>
          </xdr:nvPicPr>
          <xdr:blipFill>
            <a:blip xmlns:r="http://schemas.openxmlformats.org/officeDocument/2006/relationships" r:embed="rId10"/>
            <a:srcRect/>
            <a:stretch>
              <a:fillRect/>
            </a:stretch>
          </xdr:blipFill>
          <xdr:spPr bwMode="auto">
            <a:xfrm>
              <a:off x="8299203" y="657225"/>
              <a:ext cx="1390650" cy="1114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126753</xdr:colOff>
          <xdr:row>10</xdr:row>
          <xdr:rowOff>104775</xdr:rowOff>
        </xdr:from>
        <xdr:to>
          <xdr:col>5</xdr:col>
          <xdr:colOff>317253</xdr:colOff>
          <xdr:row>16</xdr:row>
          <xdr:rowOff>76200</xdr:rowOff>
        </xdr:to>
        <xdr:pic>
          <xdr:nvPicPr>
            <xdr:cNvPr id="83" name="Picture 82">
              <a:extLst>
                <a:ext uri="{FF2B5EF4-FFF2-40B4-BE49-F238E27FC236}">
                  <a16:creationId xmlns:a16="http://schemas.microsoft.com/office/drawing/2014/main" id="{11E62F84-ABE2-4B01-8D59-A4EA5AEE1F81}"/>
                </a:ext>
              </a:extLst>
            </xdr:cNvPr>
            <xdr:cNvPicPr>
              <a:picLocks noChangeAspect="1" noChangeArrowheads="1"/>
              <a:extLst>
                <a:ext uri="{84589F7E-364E-4C9E-8A38-B11213B215E9}">
                  <a14:cameraTool cellRange="'Major Numbers (2)'!$K$4:$K$7" spid="_x0000_s3411"/>
                </a:ext>
              </a:extLst>
            </xdr:cNvPicPr>
          </xdr:nvPicPr>
          <xdr:blipFill>
            <a:blip xmlns:r="http://schemas.openxmlformats.org/officeDocument/2006/relationships" r:embed="rId11"/>
            <a:srcRect/>
            <a:stretch>
              <a:fillRect/>
            </a:stretch>
          </xdr:blipFill>
          <xdr:spPr bwMode="auto">
            <a:xfrm>
              <a:off x="1926978" y="2009775"/>
              <a:ext cx="1390650" cy="1114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450603</xdr:colOff>
          <xdr:row>10</xdr:row>
          <xdr:rowOff>104775</xdr:rowOff>
        </xdr:from>
        <xdr:to>
          <xdr:col>9</xdr:col>
          <xdr:colOff>41028</xdr:colOff>
          <xdr:row>16</xdr:row>
          <xdr:rowOff>76200</xdr:rowOff>
        </xdr:to>
        <xdr:pic>
          <xdr:nvPicPr>
            <xdr:cNvPr id="87" name="Picture 86">
              <a:extLst>
                <a:ext uri="{FF2B5EF4-FFF2-40B4-BE49-F238E27FC236}">
                  <a16:creationId xmlns:a16="http://schemas.microsoft.com/office/drawing/2014/main" id="{D9ABE6A7-B8B1-4107-ABCD-96D2FC5D08B8}"/>
                </a:ext>
              </a:extLst>
            </xdr:cNvPr>
            <xdr:cNvPicPr>
              <a:picLocks noChangeAspect="1" noChangeArrowheads="1"/>
              <a:extLst>
                <a:ext uri="{84589F7E-364E-4C9E-8A38-B11213B215E9}">
                  <a14:cameraTool cellRange="'Major Numbers (2)'!$M$4:$M$7" spid="_x0000_s3412"/>
                </a:ext>
              </a:extLst>
            </xdr:cNvPicPr>
          </xdr:nvPicPr>
          <xdr:blipFill>
            <a:blip xmlns:r="http://schemas.openxmlformats.org/officeDocument/2006/relationships" r:embed="rId12"/>
            <a:srcRect/>
            <a:stretch>
              <a:fillRect/>
            </a:stretch>
          </xdr:blipFill>
          <xdr:spPr bwMode="auto">
            <a:xfrm>
              <a:off x="4051053" y="2009775"/>
              <a:ext cx="1390650" cy="1114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174378</xdr:colOff>
          <xdr:row>10</xdr:row>
          <xdr:rowOff>104775</xdr:rowOff>
        </xdr:from>
        <xdr:to>
          <xdr:col>12</xdr:col>
          <xdr:colOff>364878</xdr:colOff>
          <xdr:row>16</xdr:row>
          <xdr:rowOff>85725</xdr:rowOff>
        </xdr:to>
        <xdr:pic>
          <xdr:nvPicPr>
            <xdr:cNvPr id="91" name="Picture 90">
              <a:extLst>
                <a:ext uri="{FF2B5EF4-FFF2-40B4-BE49-F238E27FC236}">
                  <a16:creationId xmlns:a16="http://schemas.microsoft.com/office/drawing/2014/main" id="{17CC9017-5662-45E6-AD8A-5307A6663CFB}"/>
                </a:ext>
              </a:extLst>
            </xdr:cNvPr>
            <xdr:cNvPicPr>
              <a:picLocks noChangeAspect="1" noChangeArrowheads="1"/>
              <a:extLst>
                <a:ext uri="{84589F7E-364E-4C9E-8A38-B11213B215E9}">
                  <a14:cameraTool cellRange="'Major Numbers (2)'!$C$13:$C$16" spid="_x0000_s3413"/>
                </a:ext>
              </a:extLst>
            </xdr:cNvPicPr>
          </xdr:nvPicPr>
          <xdr:blipFill>
            <a:blip xmlns:r="http://schemas.openxmlformats.org/officeDocument/2006/relationships" r:embed="rId13"/>
            <a:srcRect/>
            <a:stretch>
              <a:fillRect/>
            </a:stretch>
          </xdr:blipFill>
          <xdr:spPr bwMode="auto">
            <a:xfrm>
              <a:off x="6175128" y="2009775"/>
              <a:ext cx="1390650" cy="11239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498228</xdr:colOff>
          <xdr:row>10</xdr:row>
          <xdr:rowOff>104775</xdr:rowOff>
        </xdr:from>
        <xdr:to>
          <xdr:col>16</xdr:col>
          <xdr:colOff>88653</xdr:colOff>
          <xdr:row>16</xdr:row>
          <xdr:rowOff>85725</xdr:rowOff>
        </xdr:to>
        <xdr:pic>
          <xdr:nvPicPr>
            <xdr:cNvPr id="95" name="Picture 94">
              <a:extLst>
                <a:ext uri="{FF2B5EF4-FFF2-40B4-BE49-F238E27FC236}">
                  <a16:creationId xmlns:a16="http://schemas.microsoft.com/office/drawing/2014/main" id="{57327031-13E4-415B-B9FA-5DCCA12A00F8}"/>
                </a:ext>
              </a:extLst>
            </xdr:cNvPr>
            <xdr:cNvPicPr>
              <a:picLocks noChangeAspect="1" noChangeArrowheads="1"/>
              <a:extLst>
                <a:ext uri="{84589F7E-364E-4C9E-8A38-B11213B215E9}">
                  <a14:cameraTool cellRange="'Major Numbers (2)'!$E$13:$E$16" spid="_x0000_s3414"/>
                </a:ext>
              </a:extLst>
            </xdr:cNvPicPr>
          </xdr:nvPicPr>
          <xdr:blipFill>
            <a:blip xmlns:r="http://schemas.openxmlformats.org/officeDocument/2006/relationships" r:embed="rId14"/>
            <a:srcRect/>
            <a:stretch>
              <a:fillRect/>
            </a:stretch>
          </xdr:blipFill>
          <xdr:spPr bwMode="auto">
            <a:xfrm>
              <a:off x="8299203" y="2009775"/>
              <a:ext cx="1390650" cy="11239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498228</xdr:colOff>
          <xdr:row>18</xdr:row>
          <xdr:rowOff>19050</xdr:rowOff>
        </xdr:from>
        <xdr:to>
          <xdr:col>16</xdr:col>
          <xdr:colOff>88653</xdr:colOff>
          <xdr:row>24</xdr:row>
          <xdr:rowOff>0</xdr:rowOff>
        </xdr:to>
        <xdr:pic>
          <xdr:nvPicPr>
            <xdr:cNvPr id="99" name="Picture 98">
              <a:extLst>
                <a:ext uri="{FF2B5EF4-FFF2-40B4-BE49-F238E27FC236}">
                  <a16:creationId xmlns:a16="http://schemas.microsoft.com/office/drawing/2014/main" id="{52D26191-609B-4E50-B515-59758DC320A8}"/>
                </a:ext>
              </a:extLst>
            </xdr:cNvPr>
            <xdr:cNvPicPr>
              <a:picLocks noChangeAspect="1" noChangeArrowheads="1"/>
              <a:extLst>
                <a:ext uri="{84589F7E-364E-4C9E-8A38-B11213B215E9}">
                  <a14:cameraTool cellRange="'Major Numbers (2)'!$G$13:$G$16" spid="_x0000_s3415"/>
                </a:ext>
              </a:extLst>
            </xdr:cNvPicPr>
          </xdr:nvPicPr>
          <xdr:blipFill>
            <a:blip xmlns:r="http://schemas.openxmlformats.org/officeDocument/2006/relationships" r:embed="rId15"/>
            <a:srcRect/>
            <a:stretch>
              <a:fillRect/>
            </a:stretch>
          </xdr:blipFill>
          <xdr:spPr bwMode="auto">
            <a:xfrm>
              <a:off x="8299203" y="3448050"/>
              <a:ext cx="1390650" cy="11239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514349</xdr:colOff>
      <xdr:row>18</xdr:row>
      <xdr:rowOff>28575</xdr:rowOff>
    </xdr:from>
    <xdr:to>
      <xdr:col>4</xdr:col>
      <xdr:colOff>342900</xdr:colOff>
      <xdr:row>21</xdr:row>
      <xdr:rowOff>114300</xdr:rowOff>
    </xdr:to>
    <xdr:sp macro="" textlink="">
      <xdr:nvSpPr>
        <xdr:cNvPr id="12" name="Rectangle 11">
          <a:extLst>
            <a:ext uri="{FF2B5EF4-FFF2-40B4-BE49-F238E27FC236}">
              <a16:creationId xmlns:a16="http://schemas.microsoft.com/office/drawing/2014/main" id="{AA82DA27-9424-4768-8C89-FD3B7C611BBD}"/>
            </a:ext>
          </a:extLst>
        </xdr:cNvPr>
        <xdr:cNvSpPr/>
      </xdr:nvSpPr>
      <xdr:spPr>
        <a:xfrm>
          <a:off x="1714499" y="3457575"/>
          <a:ext cx="1028701" cy="65722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KPIs Last</a:t>
          </a:r>
          <a:r>
            <a:rPr lang="en-US" sz="1100" baseline="0">
              <a:solidFill>
                <a:schemeClr val="tx1"/>
              </a:solidFill>
            </a:rPr>
            <a:t> Month Vs Prior Month</a:t>
          </a:r>
          <a:endParaRPr lang="en-US" sz="1100">
            <a:solidFill>
              <a:schemeClr val="tx1"/>
            </a:solidFill>
          </a:endParaRPr>
        </a:p>
      </xdr:txBody>
    </xdr:sp>
    <xdr:clientData/>
  </xdr:twoCellAnchor>
  <xdr:twoCellAnchor editAs="oneCell">
    <xdr:from>
      <xdr:col>0</xdr:col>
      <xdr:colOff>104775</xdr:colOff>
      <xdr:row>0</xdr:row>
      <xdr:rowOff>47625</xdr:rowOff>
    </xdr:from>
    <xdr:to>
      <xdr:col>2</xdr:col>
      <xdr:colOff>285751</xdr:colOff>
      <xdr:row>2</xdr:row>
      <xdr:rowOff>180974</xdr:rowOff>
    </xdr:to>
    <xdr:pic>
      <xdr:nvPicPr>
        <xdr:cNvPr id="38" name="Picture 37">
          <a:extLst>
            <a:ext uri="{FF2B5EF4-FFF2-40B4-BE49-F238E27FC236}">
              <a16:creationId xmlns:a16="http://schemas.microsoft.com/office/drawing/2014/main" id="{DDFCE64A-5236-49CE-978B-D1177DA09F6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 y="47625"/>
          <a:ext cx="1381126" cy="51434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704850</xdr:colOff>
      <xdr:row>8</xdr:row>
      <xdr:rowOff>133350</xdr:rowOff>
    </xdr:from>
    <xdr:to>
      <xdr:col>5</xdr:col>
      <xdr:colOff>714375</xdr:colOff>
      <xdr:row>20</xdr:row>
      <xdr:rowOff>28575</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47292F90-7AFD-4B2F-9FBF-708E40C564A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086100" y="1781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15</xdr:col>
      <xdr:colOff>581025</xdr:colOff>
      <xdr:row>5</xdr:row>
      <xdr:rowOff>114300</xdr:rowOff>
    </xdr:from>
    <xdr:to>
      <xdr:col>17</xdr:col>
      <xdr:colOff>476850</xdr:colOff>
      <xdr:row>7</xdr:row>
      <xdr:rowOff>93300</xdr:rowOff>
    </xdr:to>
    <xdr:graphicFrame macro="">
      <xdr:nvGraphicFramePr>
        <xdr:cNvPr id="9" name="Chart 8">
          <a:extLst>
            <a:ext uri="{FF2B5EF4-FFF2-40B4-BE49-F238E27FC236}">
              <a16:creationId xmlns:a16="http://schemas.microsoft.com/office/drawing/2014/main" id="{5D9D90A9-E767-4190-BC75-C901031998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581025</xdr:colOff>
      <xdr:row>6</xdr:row>
      <xdr:rowOff>138112</xdr:rowOff>
    </xdr:from>
    <xdr:to>
      <xdr:col>17</xdr:col>
      <xdr:colOff>476850</xdr:colOff>
      <xdr:row>8</xdr:row>
      <xdr:rowOff>117112</xdr:rowOff>
    </xdr:to>
    <xdr:graphicFrame macro="">
      <xdr:nvGraphicFramePr>
        <xdr:cNvPr id="10" name="Chart 9">
          <a:extLst>
            <a:ext uri="{FF2B5EF4-FFF2-40B4-BE49-F238E27FC236}">
              <a16:creationId xmlns:a16="http://schemas.microsoft.com/office/drawing/2014/main" id="{DE3F05A8-3264-41AB-A683-7E75A4E7E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600075</xdr:colOff>
      <xdr:row>7</xdr:row>
      <xdr:rowOff>100012</xdr:rowOff>
    </xdr:from>
    <xdr:to>
      <xdr:col>17</xdr:col>
      <xdr:colOff>211500</xdr:colOff>
      <xdr:row>9</xdr:row>
      <xdr:rowOff>165412</xdr:rowOff>
    </xdr:to>
    <xdr:graphicFrame macro="">
      <xdr:nvGraphicFramePr>
        <xdr:cNvPr id="11" name="Chart 10">
          <a:extLst>
            <a:ext uri="{FF2B5EF4-FFF2-40B4-BE49-F238E27FC236}">
              <a16:creationId xmlns:a16="http://schemas.microsoft.com/office/drawing/2014/main" id="{27C1BD6A-EE01-4029-8A13-74B91E160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190500</xdr:colOff>
      <xdr:row>8</xdr:row>
      <xdr:rowOff>52387</xdr:rowOff>
    </xdr:from>
    <xdr:to>
      <xdr:col>18</xdr:col>
      <xdr:colOff>592500</xdr:colOff>
      <xdr:row>10</xdr:row>
      <xdr:rowOff>117787</xdr:rowOff>
    </xdr:to>
    <xdr:graphicFrame macro="">
      <xdr:nvGraphicFramePr>
        <xdr:cNvPr id="12" name="Chart 11">
          <a:extLst>
            <a:ext uri="{FF2B5EF4-FFF2-40B4-BE49-F238E27FC236}">
              <a16:creationId xmlns:a16="http://schemas.microsoft.com/office/drawing/2014/main" id="{6FB95534-582E-4512-8196-E9C358C84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657225</xdr:colOff>
      <xdr:row>9</xdr:row>
      <xdr:rowOff>71437</xdr:rowOff>
    </xdr:from>
    <xdr:to>
      <xdr:col>17</xdr:col>
      <xdr:colOff>268650</xdr:colOff>
      <xdr:row>11</xdr:row>
      <xdr:rowOff>136837</xdr:rowOff>
    </xdr:to>
    <xdr:graphicFrame macro="">
      <xdr:nvGraphicFramePr>
        <xdr:cNvPr id="13" name="Chart 12">
          <a:extLst>
            <a:ext uri="{FF2B5EF4-FFF2-40B4-BE49-F238E27FC236}">
              <a16:creationId xmlns:a16="http://schemas.microsoft.com/office/drawing/2014/main" id="{11ECB1CB-99AD-4179-AB12-5F18EC9D16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180975</xdr:colOff>
      <xdr:row>10</xdr:row>
      <xdr:rowOff>23812</xdr:rowOff>
    </xdr:from>
    <xdr:to>
      <xdr:col>18</xdr:col>
      <xdr:colOff>582975</xdr:colOff>
      <xdr:row>12</xdr:row>
      <xdr:rowOff>89212</xdr:rowOff>
    </xdr:to>
    <xdr:graphicFrame macro="">
      <xdr:nvGraphicFramePr>
        <xdr:cNvPr id="14" name="Chart 13">
          <a:extLst>
            <a:ext uri="{FF2B5EF4-FFF2-40B4-BE49-F238E27FC236}">
              <a16:creationId xmlns:a16="http://schemas.microsoft.com/office/drawing/2014/main" id="{42EDA539-7920-491E-BCF0-FF32951953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590550</xdr:colOff>
      <xdr:row>11</xdr:row>
      <xdr:rowOff>66675</xdr:rowOff>
    </xdr:from>
    <xdr:to>
      <xdr:col>17</xdr:col>
      <xdr:colOff>201975</xdr:colOff>
      <xdr:row>13</xdr:row>
      <xdr:rowOff>132075</xdr:rowOff>
    </xdr:to>
    <xdr:graphicFrame macro="">
      <xdr:nvGraphicFramePr>
        <xdr:cNvPr id="8" name="Chart 7">
          <a:extLst>
            <a:ext uri="{FF2B5EF4-FFF2-40B4-BE49-F238E27FC236}">
              <a16:creationId xmlns:a16="http://schemas.microsoft.com/office/drawing/2014/main" id="{37790B22-5E10-400E-9F49-B0F3E15DC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57150</xdr:colOff>
      <xdr:row>12</xdr:row>
      <xdr:rowOff>76200</xdr:rowOff>
    </xdr:from>
    <xdr:to>
      <xdr:col>17</xdr:col>
      <xdr:colOff>344850</xdr:colOff>
      <xdr:row>14</xdr:row>
      <xdr:rowOff>141600</xdr:rowOff>
    </xdr:to>
    <xdr:graphicFrame macro="">
      <xdr:nvGraphicFramePr>
        <xdr:cNvPr id="15" name="Chart 14">
          <a:extLst>
            <a:ext uri="{FF2B5EF4-FFF2-40B4-BE49-F238E27FC236}">
              <a16:creationId xmlns:a16="http://schemas.microsoft.com/office/drawing/2014/main" id="{E9E022EF-5BD4-4ACB-8CEB-72E8D21D7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0</xdr:colOff>
      <xdr:row>17</xdr:row>
      <xdr:rowOff>0</xdr:rowOff>
    </xdr:from>
    <xdr:to>
      <xdr:col>15</xdr:col>
      <xdr:colOff>316275</xdr:colOff>
      <xdr:row>19</xdr:row>
      <xdr:rowOff>65400</xdr:rowOff>
    </xdr:to>
    <xdr:graphicFrame macro="">
      <xdr:nvGraphicFramePr>
        <xdr:cNvPr id="16" name="Chart 15">
          <a:extLst>
            <a:ext uri="{FF2B5EF4-FFF2-40B4-BE49-F238E27FC236}">
              <a16:creationId xmlns:a16="http://schemas.microsoft.com/office/drawing/2014/main" id="{625E0C04-7EFF-4C00-BE7A-D741FE203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38100</xdr:colOff>
      <xdr:row>5</xdr:row>
      <xdr:rowOff>0</xdr:rowOff>
    </xdr:from>
    <xdr:to>
      <xdr:col>2</xdr:col>
      <xdr:colOff>1334100</xdr:colOff>
      <xdr:row>6</xdr:row>
      <xdr:rowOff>112350</xdr:rowOff>
    </xdr:to>
    <xdr:graphicFrame macro="">
      <xdr:nvGraphicFramePr>
        <xdr:cNvPr id="2" name="Chart 1">
          <a:extLst>
            <a:ext uri="{FF2B5EF4-FFF2-40B4-BE49-F238E27FC236}">
              <a16:creationId xmlns:a16="http://schemas.microsoft.com/office/drawing/2014/main" id="{F827EF08-E6A6-4EC7-B940-82AB5BFD0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47625</xdr:colOff>
      <xdr:row>5</xdr:row>
      <xdr:rowOff>0</xdr:rowOff>
    </xdr:from>
    <xdr:to>
      <xdr:col>4</xdr:col>
      <xdr:colOff>1343625</xdr:colOff>
      <xdr:row>6</xdr:row>
      <xdr:rowOff>112350</xdr:rowOff>
    </xdr:to>
    <xdr:graphicFrame macro="">
      <xdr:nvGraphicFramePr>
        <xdr:cNvPr id="3" name="Chart 2">
          <a:extLst>
            <a:ext uri="{FF2B5EF4-FFF2-40B4-BE49-F238E27FC236}">
              <a16:creationId xmlns:a16="http://schemas.microsoft.com/office/drawing/2014/main" id="{6CEADFF8-25B1-4D02-8A83-EEC5DA5C6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78105</xdr:colOff>
      <xdr:row>5</xdr:row>
      <xdr:rowOff>0</xdr:rowOff>
    </xdr:from>
    <xdr:to>
      <xdr:col>6</xdr:col>
      <xdr:colOff>1374105</xdr:colOff>
      <xdr:row>6</xdr:row>
      <xdr:rowOff>112350</xdr:rowOff>
    </xdr:to>
    <xdr:graphicFrame macro="">
      <xdr:nvGraphicFramePr>
        <xdr:cNvPr id="4" name="Chart 3">
          <a:extLst>
            <a:ext uri="{FF2B5EF4-FFF2-40B4-BE49-F238E27FC236}">
              <a16:creationId xmlns:a16="http://schemas.microsoft.com/office/drawing/2014/main" id="{3765FB25-5885-4012-9BFE-3ABD5E2EA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57150</xdr:colOff>
      <xdr:row>5</xdr:row>
      <xdr:rowOff>0</xdr:rowOff>
    </xdr:from>
    <xdr:to>
      <xdr:col>8</xdr:col>
      <xdr:colOff>1353150</xdr:colOff>
      <xdr:row>6</xdr:row>
      <xdr:rowOff>112350</xdr:rowOff>
    </xdr:to>
    <xdr:graphicFrame macro="">
      <xdr:nvGraphicFramePr>
        <xdr:cNvPr id="5" name="Chart 4">
          <a:extLst>
            <a:ext uri="{FF2B5EF4-FFF2-40B4-BE49-F238E27FC236}">
              <a16:creationId xmlns:a16="http://schemas.microsoft.com/office/drawing/2014/main" id="{6490080A-4C01-4F44-943E-F5D13546C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55244</xdr:colOff>
      <xdr:row>5</xdr:row>
      <xdr:rowOff>0</xdr:rowOff>
    </xdr:from>
    <xdr:to>
      <xdr:col>10</xdr:col>
      <xdr:colOff>1351244</xdr:colOff>
      <xdr:row>6</xdr:row>
      <xdr:rowOff>112350</xdr:rowOff>
    </xdr:to>
    <xdr:graphicFrame macro="">
      <xdr:nvGraphicFramePr>
        <xdr:cNvPr id="6" name="Chart 5">
          <a:extLst>
            <a:ext uri="{FF2B5EF4-FFF2-40B4-BE49-F238E27FC236}">
              <a16:creationId xmlns:a16="http://schemas.microsoft.com/office/drawing/2014/main" id="{DAEF6A4F-495F-4140-B6F3-7E93B4198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45719</xdr:colOff>
      <xdr:row>5</xdr:row>
      <xdr:rowOff>0</xdr:rowOff>
    </xdr:from>
    <xdr:to>
      <xdr:col>12</xdr:col>
      <xdr:colOff>1341719</xdr:colOff>
      <xdr:row>6</xdr:row>
      <xdr:rowOff>112350</xdr:rowOff>
    </xdr:to>
    <xdr:graphicFrame macro="">
      <xdr:nvGraphicFramePr>
        <xdr:cNvPr id="7" name="Chart 6">
          <a:extLst>
            <a:ext uri="{FF2B5EF4-FFF2-40B4-BE49-F238E27FC236}">
              <a16:creationId xmlns:a16="http://schemas.microsoft.com/office/drawing/2014/main" id="{73AE9C0E-B808-4446-9126-F13451BE4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38100</xdr:colOff>
      <xdr:row>13</xdr:row>
      <xdr:rowOff>342900</xdr:rowOff>
    </xdr:from>
    <xdr:to>
      <xdr:col>2</xdr:col>
      <xdr:colOff>1334100</xdr:colOff>
      <xdr:row>15</xdr:row>
      <xdr:rowOff>93300</xdr:rowOff>
    </xdr:to>
    <xdr:graphicFrame macro="">
      <xdr:nvGraphicFramePr>
        <xdr:cNvPr id="8" name="Chart 7">
          <a:extLst>
            <a:ext uri="{FF2B5EF4-FFF2-40B4-BE49-F238E27FC236}">
              <a16:creationId xmlns:a16="http://schemas.microsoft.com/office/drawing/2014/main" id="{0B5C05F4-F98D-44FF-AB74-BDC4814666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28575</xdr:colOff>
      <xdr:row>13</xdr:row>
      <xdr:rowOff>342900</xdr:rowOff>
    </xdr:from>
    <xdr:to>
      <xdr:col>4</xdr:col>
      <xdr:colOff>1324575</xdr:colOff>
      <xdr:row>15</xdr:row>
      <xdr:rowOff>93300</xdr:rowOff>
    </xdr:to>
    <xdr:graphicFrame macro="">
      <xdr:nvGraphicFramePr>
        <xdr:cNvPr id="9" name="Chart 8">
          <a:extLst>
            <a:ext uri="{FF2B5EF4-FFF2-40B4-BE49-F238E27FC236}">
              <a16:creationId xmlns:a16="http://schemas.microsoft.com/office/drawing/2014/main" id="{81F5F469-6C21-4382-AF31-C5AF4EE4E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38100</xdr:colOff>
      <xdr:row>13</xdr:row>
      <xdr:rowOff>342900</xdr:rowOff>
    </xdr:from>
    <xdr:to>
      <xdr:col>6</xdr:col>
      <xdr:colOff>1334100</xdr:colOff>
      <xdr:row>15</xdr:row>
      <xdr:rowOff>93300</xdr:rowOff>
    </xdr:to>
    <xdr:graphicFrame macro="">
      <xdr:nvGraphicFramePr>
        <xdr:cNvPr id="10" name="Chart 9">
          <a:extLst>
            <a:ext uri="{FF2B5EF4-FFF2-40B4-BE49-F238E27FC236}">
              <a16:creationId xmlns:a16="http://schemas.microsoft.com/office/drawing/2014/main" id="{0F0219B2-DAAD-4289-8B5F-4925120BF4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438450</xdr:colOff>
          <xdr:row>5</xdr:row>
          <xdr:rowOff>228600</xdr:rowOff>
        </xdr:from>
        <xdr:to>
          <xdr:col>2</xdr:col>
          <xdr:colOff>933750</xdr:colOff>
          <xdr:row>6</xdr:row>
          <xdr:rowOff>171450</xdr:rowOff>
        </xdr:to>
        <xdr:pic>
          <xdr:nvPicPr>
            <xdr:cNvPr id="11" name="Picture 10">
              <a:extLst>
                <a:ext uri="{FF2B5EF4-FFF2-40B4-BE49-F238E27FC236}">
                  <a16:creationId xmlns:a16="http://schemas.microsoft.com/office/drawing/2014/main" id="{C7E8BF90-7395-4833-BEF1-5257AD15BB7A}"/>
                </a:ext>
              </a:extLst>
            </xdr:cNvPr>
            <xdr:cNvPicPr>
              <a:picLocks noChangeAspect="1" noChangeArrowheads="1"/>
              <a:extLst>
                <a:ext uri="{84589F7E-364E-4C9E-8A38-B11213B215E9}">
                  <a14:cameraTool cellRange="Calcs!L17" spid="_x0000_s11705"/>
                </a:ext>
              </a:extLst>
            </xdr:cNvPicPr>
          </xdr:nvPicPr>
          <xdr:blipFill>
            <a:blip xmlns:r="http://schemas.openxmlformats.org/officeDocument/2006/relationships" r:embed="rId10"/>
            <a:srcRect/>
            <a:stretch>
              <a:fillRect/>
            </a:stretch>
          </xdr:blipFill>
          <xdr:spPr bwMode="auto">
            <a:xfrm>
              <a:off x="1657650" y="1400175"/>
              <a:ext cx="4953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447975</xdr:colOff>
          <xdr:row>5</xdr:row>
          <xdr:rowOff>228600</xdr:rowOff>
        </xdr:from>
        <xdr:to>
          <xdr:col>4</xdr:col>
          <xdr:colOff>943275</xdr:colOff>
          <xdr:row>6</xdr:row>
          <xdr:rowOff>171450</xdr:rowOff>
        </xdr:to>
        <xdr:pic>
          <xdr:nvPicPr>
            <xdr:cNvPr id="12" name="Picture 11">
              <a:extLst>
                <a:ext uri="{FF2B5EF4-FFF2-40B4-BE49-F238E27FC236}">
                  <a16:creationId xmlns:a16="http://schemas.microsoft.com/office/drawing/2014/main" id="{A60B874C-BCF5-4D47-B77A-3A6CCA5E7DF6}"/>
                </a:ext>
              </a:extLst>
            </xdr:cNvPr>
            <xdr:cNvPicPr>
              <a:picLocks noChangeAspect="1" noChangeArrowheads="1"/>
              <a:extLst>
                <a:ext uri="{84589F7E-364E-4C9E-8A38-B11213B215E9}">
                  <a14:cameraTool cellRange="Calcs!L18" spid="_x0000_s11706"/>
                </a:ext>
              </a:extLst>
            </xdr:cNvPicPr>
          </xdr:nvPicPr>
          <xdr:blipFill>
            <a:blip xmlns:r="http://schemas.openxmlformats.org/officeDocument/2006/relationships" r:embed="rId11"/>
            <a:srcRect/>
            <a:stretch>
              <a:fillRect/>
            </a:stretch>
          </xdr:blipFill>
          <xdr:spPr bwMode="auto">
            <a:xfrm>
              <a:off x="3257850" y="1400175"/>
              <a:ext cx="4953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457500</xdr:colOff>
          <xdr:row>5</xdr:row>
          <xdr:rowOff>228600</xdr:rowOff>
        </xdr:from>
        <xdr:to>
          <xdr:col>6</xdr:col>
          <xdr:colOff>952800</xdr:colOff>
          <xdr:row>6</xdr:row>
          <xdr:rowOff>171450</xdr:rowOff>
        </xdr:to>
        <xdr:pic>
          <xdr:nvPicPr>
            <xdr:cNvPr id="13" name="Picture 12">
              <a:extLst>
                <a:ext uri="{FF2B5EF4-FFF2-40B4-BE49-F238E27FC236}">
                  <a16:creationId xmlns:a16="http://schemas.microsoft.com/office/drawing/2014/main" id="{CC0E2145-C0F8-4B81-A1D0-F088AA4B2D20}"/>
                </a:ext>
              </a:extLst>
            </xdr:cNvPr>
            <xdr:cNvPicPr>
              <a:picLocks noChangeAspect="1" noChangeArrowheads="1"/>
              <a:extLst>
                <a:ext uri="{84589F7E-364E-4C9E-8A38-B11213B215E9}">
                  <a14:cameraTool cellRange="Calcs!L19" spid="_x0000_s11707"/>
                </a:ext>
              </a:extLst>
            </xdr:cNvPicPr>
          </xdr:nvPicPr>
          <xdr:blipFill>
            <a:blip xmlns:r="http://schemas.openxmlformats.org/officeDocument/2006/relationships" r:embed="rId12"/>
            <a:srcRect/>
            <a:stretch>
              <a:fillRect/>
            </a:stretch>
          </xdr:blipFill>
          <xdr:spPr bwMode="auto">
            <a:xfrm>
              <a:off x="4858050" y="1400175"/>
              <a:ext cx="4953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457500</xdr:colOff>
          <xdr:row>5</xdr:row>
          <xdr:rowOff>228600</xdr:rowOff>
        </xdr:from>
        <xdr:to>
          <xdr:col>8</xdr:col>
          <xdr:colOff>952800</xdr:colOff>
          <xdr:row>6</xdr:row>
          <xdr:rowOff>171450</xdr:rowOff>
        </xdr:to>
        <xdr:pic>
          <xdr:nvPicPr>
            <xdr:cNvPr id="14" name="Picture 13">
              <a:extLst>
                <a:ext uri="{FF2B5EF4-FFF2-40B4-BE49-F238E27FC236}">
                  <a16:creationId xmlns:a16="http://schemas.microsoft.com/office/drawing/2014/main" id="{FD0B98FE-1EF2-4D5D-9189-BD023E7E038E}"/>
                </a:ext>
              </a:extLst>
            </xdr:cNvPr>
            <xdr:cNvPicPr>
              <a:picLocks noChangeAspect="1" noChangeArrowheads="1"/>
              <a:extLst>
                <a:ext uri="{84589F7E-364E-4C9E-8A38-B11213B215E9}">
                  <a14:cameraTool cellRange="Calcs!L20" spid="_x0000_s11708"/>
                </a:ext>
              </a:extLst>
            </xdr:cNvPicPr>
          </xdr:nvPicPr>
          <xdr:blipFill>
            <a:blip xmlns:r="http://schemas.openxmlformats.org/officeDocument/2006/relationships" r:embed="rId13"/>
            <a:srcRect/>
            <a:stretch>
              <a:fillRect/>
            </a:stretch>
          </xdr:blipFill>
          <xdr:spPr bwMode="auto">
            <a:xfrm>
              <a:off x="6448725" y="1400175"/>
              <a:ext cx="4953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455594</xdr:colOff>
          <xdr:row>5</xdr:row>
          <xdr:rowOff>228600</xdr:rowOff>
        </xdr:from>
        <xdr:to>
          <xdr:col>10</xdr:col>
          <xdr:colOff>950894</xdr:colOff>
          <xdr:row>6</xdr:row>
          <xdr:rowOff>171450</xdr:rowOff>
        </xdr:to>
        <xdr:pic>
          <xdr:nvPicPr>
            <xdr:cNvPr id="15" name="Picture 14">
              <a:extLst>
                <a:ext uri="{FF2B5EF4-FFF2-40B4-BE49-F238E27FC236}">
                  <a16:creationId xmlns:a16="http://schemas.microsoft.com/office/drawing/2014/main" id="{B450C89C-3471-4F11-AE29-8BCC20A41C89}"/>
                </a:ext>
              </a:extLst>
            </xdr:cNvPr>
            <xdr:cNvPicPr>
              <a:picLocks noChangeAspect="1" noChangeArrowheads="1"/>
              <a:extLst>
                <a:ext uri="{84589F7E-364E-4C9E-8A38-B11213B215E9}">
                  <a14:cameraTool cellRange="Calcs!L21" spid="_x0000_s11709"/>
                </a:ext>
              </a:extLst>
            </xdr:cNvPicPr>
          </xdr:nvPicPr>
          <xdr:blipFill>
            <a:blip xmlns:r="http://schemas.openxmlformats.org/officeDocument/2006/relationships" r:embed="rId14"/>
            <a:srcRect/>
            <a:stretch>
              <a:fillRect/>
            </a:stretch>
          </xdr:blipFill>
          <xdr:spPr bwMode="auto">
            <a:xfrm>
              <a:off x="8199419" y="1400175"/>
              <a:ext cx="4953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446069</xdr:colOff>
          <xdr:row>5</xdr:row>
          <xdr:rowOff>228600</xdr:rowOff>
        </xdr:from>
        <xdr:to>
          <xdr:col>12</xdr:col>
          <xdr:colOff>941369</xdr:colOff>
          <xdr:row>6</xdr:row>
          <xdr:rowOff>171450</xdr:rowOff>
        </xdr:to>
        <xdr:pic>
          <xdr:nvPicPr>
            <xdr:cNvPr id="16" name="Picture 15">
              <a:extLst>
                <a:ext uri="{FF2B5EF4-FFF2-40B4-BE49-F238E27FC236}">
                  <a16:creationId xmlns:a16="http://schemas.microsoft.com/office/drawing/2014/main" id="{284FF908-73CE-4090-8C67-86C2F6900151}"/>
                </a:ext>
              </a:extLst>
            </xdr:cNvPr>
            <xdr:cNvPicPr>
              <a:picLocks noChangeAspect="1" noChangeArrowheads="1"/>
              <a:extLst>
                <a:ext uri="{84589F7E-364E-4C9E-8A38-B11213B215E9}">
                  <a14:cameraTool cellRange="Calcs!L22" spid="_x0000_s11710"/>
                </a:ext>
              </a:extLst>
            </xdr:cNvPicPr>
          </xdr:nvPicPr>
          <xdr:blipFill>
            <a:blip xmlns:r="http://schemas.openxmlformats.org/officeDocument/2006/relationships" r:embed="rId15"/>
            <a:srcRect/>
            <a:stretch>
              <a:fillRect/>
            </a:stretch>
          </xdr:blipFill>
          <xdr:spPr bwMode="auto">
            <a:xfrm>
              <a:off x="9780569" y="1400175"/>
              <a:ext cx="4953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438450</xdr:colOff>
          <xdr:row>14</xdr:row>
          <xdr:rowOff>219075</xdr:rowOff>
        </xdr:from>
        <xdr:to>
          <xdr:col>2</xdr:col>
          <xdr:colOff>933750</xdr:colOff>
          <xdr:row>15</xdr:row>
          <xdr:rowOff>161925</xdr:rowOff>
        </xdr:to>
        <xdr:pic>
          <xdr:nvPicPr>
            <xdr:cNvPr id="17" name="Picture 16">
              <a:extLst>
                <a:ext uri="{FF2B5EF4-FFF2-40B4-BE49-F238E27FC236}">
                  <a16:creationId xmlns:a16="http://schemas.microsoft.com/office/drawing/2014/main" id="{81587506-A380-4B1E-AAEA-BC00FB91DF8C}"/>
                </a:ext>
              </a:extLst>
            </xdr:cNvPr>
            <xdr:cNvPicPr>
              <a:picLocks noChangeAspect="1" noChangeArrowheads="1"/>
              <a:extLst>
                <a:ext uri="{84589F7E-364E-4C9E-8A38-B11213B215E9}">
                  <a14:cameraTool cellRange="Calcs!L23" spid="_x0000_s11711"/>
                </a:ext>
              </a:extLst>
            </xdr:cNvPicPr>
          </xdr:nvPicPr>
          <xdr:blipFill>
            <a:blip xmlns:r="http://schemas.openxmlformats.org/officeDocument/2006/relationships" r:embed="rId16"/>
            <a:srcRect/>
            <a:stretch>
              <a:fillRect/>
            </a:stretch>
          </xdr:blipFill>
          <xdr:spPr bwMode="auto">
            <a:xfrm>
              <a:off x="1657650" y="3495675"/>
              <a:ext cx="4953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428925</xdr:colOff>
          <xdr:row>14</xdr:row>
          <xdr:rowOff>238125</xdr:rowOff>
        </xdr:from>
        <xdr:to>
          <xdr:col>4</xdr:col>
          <xdr:colOff>924225</xdr:colOff>
          <xdr:row>15</xdr:row>
          <xdr:rowOff>180975</xdr:rowOff>
        </xdr:to>
        <xdr:pic>
          <xdr:nvPicPr>
            <xdr:cNvPr id="18" name="Picture 17">
              <a:extLst>
                <a:ext uri="{FF2B5EF4-FFF2-40B4-BE49-F238E27FC236}">
                  <a16:creationId xmlns:a16="http://schemas.microsoft.com/office/drawing/2014/main" id="{8E11AB03-1905-4551-8B39-773DA7130971}"/>
                </a:ext>
              </a:extLst>
            </xdr:cNvPr>
            <xdr:cNvPicPr>
              <a:picLocks noChangeAspect="1" noChangeArrowheads="1"/>
              <a:extLst>
                <a:ext uri="{84589F7E-364E-4C9E-8A38-B11213B215E9}">
                  <a14:cameraTool cellRange="Calcs!L25" spid="_x0000_s11712"/>
                </a:ext>
              </a:extLst>
            </xdr:cNvPicPr>
          </xdr:nvPicPr>
          <xdr:blipFill>
            <a:blip xmlns:r="http://schemas.openxmlformats.org/officeDocument/2006/relationships" r:embed="rId17"/>
            <a:srcRect/>
            <a:stretch>
              <a:fillRect/>
            </a:stretch>
          </xdr:blipFill>
          <xdr:spPr bwMode="auto">
            <a:xfrm>
              <a:off x="3238800" y="3514725"/>
              <a:ext cx="4953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438450</xdr:colOff>
          <xdr:row>14</xdr:row>
          <xdr:rowOff>219075</xdr:rowOff>
        </xdr:from>
        <xdr:to>
          <xdr:col>6</xdr:col>
          <xdr:colOff>933750</xdr:colOff>
          <xdr:row>15</xdr:row>
          <xdr:rowOff>161925</xdr:rowOff>
        </xdr:to>
        <xdr:pic>
          <xdr:nvPicPr>
            <xdr:cNvPr id="19" name="Picture 18">
              <a:extLst>
                <a:ext uri="{FF2B5EF4-FFF2-40B4-BE49-F238E27FC236}">
                  <a16:creationId xmlns:a16="http://schemas.microsoft.com/office/drawing/2014/main" id="{D76264EB-9FCA-42F8-A7DE-154B57492813}"/>
                </a:ext>
              </a:extLst>
            </xdr:cNvPr>
            <xdr:cNvPicPr>
              <a:picLocks noChangeAspect="1" noChangeArrowheads="1"/>
              <a:extLst>
                <a:ext uri="{84589F7E-364E-4C9E-8A38-B11213B215E9}">
                  <a14:cameraTool cellRange="Calcs!L24" spid="_x0000_s11713"/>
                </a:ext>
              </a:extLst>
            </xdr:cNvPicPr>
          </xdr:nvPicPr>
          <xdr:blipFill>
            <a:blip xmlns:r="http://schemas.openxmlformats.org/officeDocument/2006/relationships" r:embed="rId18"/>
            <a:srcRect/>
            <a:stretch>
              <a:fillRect/>
            </a:stretch>
          </xdr:blipFill>
          <xdr:spPr bwMode="auto">
            <a:xfrm>
              <a:off x="4839000" y="3495675"/>
              <a:ext cx="4953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120014</xdr:colOff>
      <xdr:row>6</xdr:row>
      <xdr:rowOff>104775</xdr:rowOff>
    </xdr:from>
    <xdr:to>
      <xdr:col>2</xdr:col>
      <xdr:colOff>1252186</xdr:colOff>
      <xdr:row>7</xdr:row>
      <xdr:rowOff>13746</xdr:rowOff>
    </xdr:to>
    <xdr:sp macro="" textlink="">
      <xdr:nvSpPr>
        <xdr:cNvPr id="20" name="TextBox 19">
          <a:extLst>
            <a:ext uri="{FF2B5EF4-FFF2-40B4-BE49-F238E27FC236}">
              <a16:creationId xmlns:a16="http://schemas.microsoft.com/office/drawing/2014/main" id="{2B3A2691-91CB-4ADC-B2AA-B1565EDFAF6A}"/>
            </a:ext>
          </a:extLst>
        </xdr:cNvPr>
        <xdr:cNvSpPr txBox="1"/>
      </xdr:nvSpPr>
      <xdr:spPr>
        <a:xfrm>
          <a:off x="1339214" y="1524000"/>
          <a:ext cx="1132172" cy="213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solidFill>
                <a:schemeClr val="bg1">
                  <a:lumMod val="50000"/>
                </a:schemeClr>
              </a:solidFill>
              <a:latin typeface="Segoe UI" panose="020B0502040204020203" pitchFamily="34" charset="0"/>
              <a:cs typeface="Segoe UI" panose="020B0502040204020203" pitchFamily="34" charset="0"/>
            </a:rPr>
            <a:t>vs. Previous Year</a:t>
          </a:r>
        </a:p>
      </xdr:txBody>
    </xdr:sp>
    <xdr:clientData/>
  </xdr:twoCellAnchor>
  <xdr:twoCellAnchor>
    <xdr:from>
      <xdr:col>4</xdr:col>
      <xdr:colOff>129539</xdr:colOff>
      <xdr:row>6</xdr:row>
      <xdr:rowOff>104775</xdr:rowOff>
    </xdr:from>
    <xdr:to>
      <xdr:col>4</xdr:col>
      <xdr:colOff>1261711</xdr:colOff>
      <xdr:row>7</xdr:row>
      <xdr:rowOff>13746</xdr:rowOff>
    </xdr:to>
    <xdr:sp macro="" textlink="">
      <xdr:nvSpPr>
        <xdr:cNvPr id="26" name="TextBox 25">
          <a:extLst>
            <a:ext uri="{FF2B5EF4-FFF2-40B4-BE49-F238E27FC236}">
              <a16:creationId xmlns:a16="http://schemas.microsoft.com/office/drawing/2014/main" id="{F6247A7C-9116-4711-A1D4-D4BB5C957D2B}"/>
            </a:ext>
          </a:extLst>
        </xdr:cNvPr>
        <xdr:cNvSpPr txBox="1"/>
      </xdr:nvSpPr>
      <xdr:spPr>
        <a:xfrm>
          <a:off x="2939414" y="1524000"/>
          <a:ext cx="1132172" cy="213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solidFill>
                <a:schemeClr val="bg1">
                  <a:lumMod val="50000"/>
                </a:schemeClr>
              </a:solidFill>
              <a:latin typeface="Segoe UI" panose="020B0502040204020203" pitchFamily="34" charset="0"/>
              <a:cs typeface="Segoe UI" panose="020B0502040204020203" pitchFamily="34" charset="0"/>
            </a:rPr>
            <a:t>vs. Previous Year</a:t>
          </a:r>
        </a:p>
      </xdr:txBody>
    </xdr:sp>
    <xdr:clientData/>
  </xdr:twoCellAnchor>
  <xdr:twoCellAnchor>
    <xdr:from>
      <xdr:col>6</xdr:col>
      <xdr:colOff>160019</xdr:colOff>
      <xdr:row>6</xdr:row>
      <xdr:rowOff>95250</xdr:rowOff>
    </xdr:from>
    <xdr:to>
      <xdr:col>6</xdr:col>
      <xdr:colOff>1292191</xdr:colOff>
      <xdr:row>7</xdr:row>
      <xdr:rowOff>4221</xdr:rowOff>
    </xdr:to>
    <xdr:sp macro="" textlink="">
      <xdr:nvSpPr>
        <xdr:cNvPr id="27" name="TextBox 26">
          <a:extLst>
            <a:ext uri="{FF2B5EF4-FFF2-40B4-BE49-F238E27FC236}">
              <a16:creationId xmlns:a16="http://schemas.microsoft.com/office/drawing/2014/main" id="{F4B583CF-85C7-46E4-A0FB-AFAF9E52ABBE}"/>
            </a:ext>
          </a:extLst>
        </xdr:cNvPr>
        <xdr:cNvSpPr txBox="1"/>
      </xdr:nvSpPr>
      <xdr:spPr>
        <a:xfrm>
          <a:off x="4560569" y="1514475"/>
          <a:ext cx="1132172" cy="213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solidFill>
                <a:schemeClr val="bg1">
                  <a:lumMod val="50000"/>
                </a:schemeClr>
              </a:solidFill>
              <a:latin typeface="Segoe UI" panose="020B0502040204020203" pitchFamily="34" charset="0"/>
              <a:cs typeface="Segoe UI" panose="020B0502040204020203" pitchFamily="34" charset="0"/>
            </a:rPr>
            <a:t>vs. Previous Year</a:t>
          </a:r>
        </a:p>
      </xdr:txBody>
    </xdr:sp>
    <xdr:clientData/>
  </xdr:twoCellAnchor>
  <xdr:twoCellAnchor>
    <xdr:from>
      <xdr:col>8</xdr:col>
      <xdr:colOff>139064</xdr:colOff>
      <xdr:row>6</xdr:row>
      <xdr:rowOff>104775</xdr:rowOff>
    </xdr:from>
    <xdr:to>
      <xdr:col>8</xdr:col>
      <xdr:colOff>1271236</xdr:colOff>
      <xdr:row>7</xdr:row>
      <xdr:rowOff>13746</xdr:rowOff>
    </xdr:to>
    <xdr:sp macro="" textlink="">
      <xdr:nvSpPr>
        <xdr:cNvPr id="28" name="TextBox 27">
          <a:extLst>
            <a:ext uri="{FF2B5EF4-FFF2-40B4-BE49-F238E27FC236}">
              <a16:creationId xmlns:a16="http://schemas.microsoft.com/office/drawing/2014/main" id="{0D21967B-9623-4AF7-9C41-487422231A9E}"/>
            </a:ext>
          </a:extLst>
        </xdr:cNvPr>
        <xdr:cNvSpPr txBox="1"/>
      </xdr:nvSpPr>
      <xdr:spPr>
        <a:xfrm>
          <a:off x="6130289" y="1524000"/>
          <a:ext cx="1132172" cy="213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solidFill>
                <a:schemeClr val="bg1">
                  <a:lumMod val="50000"/>
                </a:schemeClr>
              </a:solidFill>
              <a:latin typeface="Segoe UI" panose="020B0502040204020203" pitchFamily="34" charset="0"/>
              <a:cs typeface="Segoe UI" panose="020B0502040204020203" pitchFamily="34" charset="0"/>
            </a:rPr>
            <a:t>vs. Previous Year</a:t>
          </a:r>
        </a:p>
      </xdr:txBody>
    </xdr:sp>
    <xdr:clientData/>
  </xdr:twoCellAnchor>
  <xdr:twoCellAnchor>
    <xdr:from>
      <xdr:col>10</xdr:col>
      <xdr:colOff>137158</xdr:colOff>
      <xdr:row>6</xdr:row>
      <xdr:rowOff>104775</xdr:rowOff>
    </xdr:from>
    <xdr:to>
      <xdr:col>10</xdr:col>
      <xdr:colOff>1269330</xdr:colOff>
      <xdr:row>7</xdr:row>
      <xdr:rowOff>13746</xdr:rowOff>
    </xdr:to>
    <xdr:sp macro="" textlink="">
      <xdr:nvSpPr>
        <xdr:cNvPr id="29" name="TextBox 28">
          <a:extLst>
            <a:ext uri="{FF2B5EF4-FFF2-40B4-BE49-F238E27FC236}">
              <a16:creationId xmlns:a16="http://schemas.microsoft.com/office/drawing/2014/main" id="{C0BA00DA-73F3-4896-81F1-B9ED3C6FED6F}"/>
            </a:ext>
          </a:extLst>
        </xdr:cNvPr>
        <xdr:cNvSpPr txBox="1"/>
      </xdr:nvSpPr>
      <xdr:spPr>
        <a:xfrm>
          <a:off x="7880983" y="1524000"/>
          <a:ext cx="1132172" cy="213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solidFill>
                <a:schemeClr val="bg1">
                  <a:lumMod val="50000"/>
                </a:schemeClr>
              </a:solidFill>
              <a:latin typeface="Segoe UI" panose="020B0502040204020203" pitchFamily="34" charset="0"/>
              <a:cs typeface="Segoe UI" panose="020B0502040204020203" pitchFamily="34" charset="0"/>
            </a:rPr>
            <a:t>vs. Previous Year</a:t>
          </a:r>
        </a:p>
      </xdr:txBody>
    </xdr:sp>
    <xdr:clientData/>
  </xdr:twoCellAnchor>
  <xdr:twoCellAnchor>
    <xdr:from>
      <xdr:col>12</xdr:col>
      <xdr:colOff>127633</xdr:colOff>
      <xdr:row>6</xdr:row>
      <xdr:rowOff>104775</xdr:rowOff>
    </xdr:from>
    <xdr:to>
      <xdr:col>12</xdr:col>
      <xdr:colOff>1259805</xdr:colOff>
      <xdr:row>7</xdr:row>
      <xdr:rowOff>13746</xdr:rowOff>
    </xdr:to>
    <xdr:sp macro="" textlink="">
      <xdr:nvSpPr>
        <xdr:cNvPr id="30" name="TextBox 29">
          <a:extLst>
            <a:ext uri="{FF2B5EF4-FFF2-40B4-BE49-F238E27FC236}">
              <a16:creationId xmlns:a16="http://schemas.microsoft.com/office/drawing/2014/main" id="{F881BF3C-4CA2-4BEE-8FBB-7D8980C93178}"/>
            </a:ext>
          </a:extLst>
        </xdr:cNvPr>
        <xdr:cNvSpPr txBox="1"/>
      </xdr:nvSpPr>
      <xdr:spPr>
        <a:xfrm>
          <a:off x="9462133" y="1524000"/>
          <a:ext cx="1132172" cy="213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solidFill>
                <a:schemeClr val="bg1">
                  <a:lumMod val="50000"/>
                </a:schemeClr>
              </a:solidFill>
              <a:latin typeface="Segoe UI" panose="020B0502040204020203" pitchFamily="34" charset="0"/>
              <a:cs typeface="Segoe UI" panose="020B0502040204020203" pitchFamily="34" charset="0"/>
            </a:rPr>
            <a:t>vs. Previous Year</a:t>
          </a:r>
        </a:p>
      </xdr:txBody>
    </xdr:sp>
    <xdr:clientData/>
  </xdr:twoCellAnchor>
  <xdr:twoCellAnchor>
    <xdr:from>
      <xdr:col>2</xdr:col>
      <xdr:colOff>158114</xdr:colOff>
      <xdr:row>15</xdr:row>
      <xdr:rowOff>104775</xdr:rowOff>
    </xdr:from>
    <xdr:to>
      <xdr:col>2</xdr:col>
      <xdr:colOff>1290286</xdr:colOff>
      <xdr:row>16</xdr:row>
      <xdr:rowOff>13746</xdr:rowOff>
    </xdr:to>
    <xdr:sp macro="" textlink="">
      <xdr:nvSpPr>
        <xdr:cNvPr id="31" name="TextBox 30">
          <a:extLst>
            <a:ext uri="{FF2B5EF4-FFF2-40B4-BE49-F238E27FC236}">
              <a16:creationId xmlns:a16="http://schemas.microsoft.com/office/drawing/2014/main" id="{6199F941-B1C6-4EF4-B28E-445C924F2C17}"/>
            </a:ext>
          </a:extLst>
        </xdr:cNvPr>
        <xdr:cNvSpPr txBox="1"/>
      </xdr:nvSpPr>
      <xdr:spPr>
        <a:xfrm>
          <a:off x="1377314" y="3638550"/>
          <a:ext cx="1132172" cy="213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solidFill>
                <a:schemeClr val="bg1">
                  <a:lumMod val="50000"/>
                </a:schemeClr>
              </a:solidFill>
              <a:latin typeface="Segoe UI" panose="020B0502040204020203" pitchFamily="34" charset="0"/>
              <a:cs typeface="Segoe UI" panose="020B0502040204020203" pitchFamily="34" charset="0"/>
            </a:rPr>
            <a:t>vs. Previous Year</a:t>
          </a:r>
        </a:p>
      </xdr:txBody>
    </xdr:sp>
    <xdr:clientData/>
  </xdr:twoCellAnchor>
  <xdr:twoCellAnchor>
    <xdr:from>
      <xdr:col>4</xdr:col>
      <xdr:colOff>110489</xdr:colOff>
      <xdr:row>15</xdr:row>
      <xdr:rowOff>104775</xdr:rowOff>
    </xdr:from>
    <xdr:to>
      <xdr:col>4</xdr:col>
      <xdr:colOff>1242661</xdr:colOff>
      <xdr:row>16</xdr:row>
      <xdr:rowOff>13746</xdr:rowOff>
    </xdr:to>
    <xdr:sp macro="" textlink="">
      <xdr:nvSpPr>
        <xdr:cNvPr id="32" name="TextBox 31">
          <a:extLst>
            <a:ext uri="{FF2B5EF4-FFF2-40B4-BE49-F238E27FC236}">
              <a16:creationId xmlns:a16="http://schemas.microsoft.com/office/drawing/2014/main" id="{5307F69F-200C-49CC-A9B6-BBB3312EEEC0}"/>
            </a:ext>
          </a:extLst>
        </xdr:cNvPr>
        <xdr:cNvSpPr txBox="1"/>
      </xdr:nvSpPr>
      <xdr:spPr>
        <a:xfrm>
          <a:off x="2920364" y="3638550"/>
          <a:ext cx="1132172" cy="213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solidFill>
                <a:schemeClr val="bg1">
                  <a:lumMod val="50000"/>
                </a:schemeClr>
              </a:solidFill>
              <a:latin typeface="Segoe UI" panose="020B0502040204020203" pitchFamily="34" charset="0"/>
              <a:cs typeface="Segoe UI" panose="020B0502040204020203" pitchFamily="34" charset="0"/>
            </a:rPr>
            <a:t>vs. Previous Year</a:t>
          </a:r>
        </a:p>
      </xdr:txBody>
    </xdr:sp>
    <xdr:clientData/>
  </xdr:twoCellAnchor>
  <xdr:twoCellAnchor>
    <xdr:from>
      <xdr:col>6</xdr:col>
      <xdr:colOff>120014</xdr:colOff>
      <xdr:row>15</xdr:row>
      <xdr:rowOff>104775</xdr:rowOff>
    </xdr:from>
    <xdr:to>
      <xdr:col>6</xdr:col>
      <xdr:colOff>1252186</xdr:colOff>
      <xdr:row>16</xdr:row>
      <xdr:rowOff>13746</xdr:rowOff>
    </xdr:to>
    <xdr:sp macro="" textlink="">
      <xdr:nvSpPr>
        <xdr:cNvPr id="33" name="TextBox 32">
          <a:extLst>
            <a:ext uri="{FF2B5EF4-FFF2-40B4-BE49-F238E27FC236}">
              <a16:creationId xmlns:a16="http://schemas.microsoft.com/office/drawing/2014/main" id="{44738328-9A45-4670-8A5C-D23C74E67123}"/>
            </a:ext>
          </a:extLst>
        </xdr:cNvPr>
        <xdr:cNvSpPr txBox="1"/>
      </xdr:nvSpPr>
      <xdr:spPr>
        <a:xfrm>
          <a:off x="4520564" y="3638550"/>
          <a:ext cx="1132172" cy="213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solidFill>
                <a:schemeClr val="bg1">
                  <a:lumMod val="50000"/>
                </a:schemeClr>
              </a:solidFill>
              <a:latin typeface="Segoe UI" panose="020B0502040204020203" pitchFamily="34" charset="0"/>
              <a:cs typeface="Segoe UI" panose="020B0502040204020203" pitchFamily="34" charset="0"/>
            </a:rPr>
            <a:t>vs. Previous Year</a:t>
          </a:r>
        </a:p>
      </xdr:txBody>
    </xdr:sp>
    <xdr:clientData/>
  </xdr:twoCellAnchor>
  <xdr:twoCellAnchor>
    <xdr:from>
      <xdr:col>8</xdr:col>
      <xdr:colOff>45719</xdr:colOff>
      <xdr:row>14</xdr:row>
      <xdr:rowOff>0</xdr:rowOff>
    </xdr:from>
    <xdr:to>
      <xdr:col>8</xdr:col>
      <xdr:colOff>1341719</xdr:colOff>
      <xdr:row>15</xdr:row>
      <xdr:rowOff>112350</xdr:rowOff>
    </xdr:to>
    <xdr:graphicFrame macro="">
      <xdr:nvGraphicFramePr>
        <xdr:cNvPr id="34" name="Chart 33">
          <a:extLst>
            <a:ext uri="{FF2B5EF4-FFF2-40B4-BE49-F238E27FC236}">
              <a16:creationId xmlns:a16="http://schemas.microsoft.com/office/drawing/2014/main" id="{D4A36593-8068-494F-AC1D-FDA80641A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25</xdr:col>
      <xdr:colOff>395287</xdr:colOff>
      <xdr:row>12</xdr:row>
      <xdr:rowOff>109537</xdr:rowOff>
    </xdr:from>
    <xdr:to>
      <xdr:col>33</xdr:col>
      <xdr:colOff>90487</xdr:colOff>
      <xdr:row>26</xdr:row>
      <xdr:rowOff>185737</xdr:rowOff>
    </xdr:to>
    <xdr:graphicFrame macro="">
      <xdr:nvGraphicFramePr>
        <xdr:cNvPr id="7" name="Chart 6">
          <a:extLst>
            <a:ext uri="{FF2B5EF4-FFF2-40B4-BE49-F238E27FC236}">
              <a16:creationId xmlns:a16="http://schemas.microsoft.com/office/drawing/2014/main" id="{266F1F00-7DAA-4915-9818-5B0AA04552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13</xdr:row>
      <xdr:rowOff>61912</xdr:rowOff>
    </xdr:from>
    <xdr:to>
      <xdr:col>9</xdr:col>
      <xdr:colOff>76200</xdr:colOff>
      <xdr:row>27</xdr:row>
      <xdr:rowOff>138112</xdr:rowOff>
    </xdr:to>
    <xdr:graphicFrame macro="">
      <xdr:nvGraphicFramePr>
        <xdr:cNvPr id="8" name="Chart 7">
          <a:extLst>
            <a:ext uri="{FF2B5EF4-FFF2-40B4-BE49-F238E27FC236}">
              <a16:creationId xmlns:a16="http://schemas.microsoft.com/office/drawing/2014/main" id="{2829ECB7-AB7A-4363-A24A-748096FFF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504825</xdr:colOff>
      <xdr:row>13</xdr:row>
      <xdr:rowOff>14287</xdr:rowOff>
    </xdr:from>
    <xdr:to>
      <xdr:col>15</xdr:col>
      <xdr:colOff>428625</xdr:colOff>
      <xdr:row>27</xdr:row>
      <xdr:rowOff>90487</xdr:rowOff>
    </xdr:to>
    <xdr:graphicFrame macro="">
      <xdr:nvGraphicFramePr>
        <xdr:cNvPr id="9" name="Chart 8">
          <a:extLst>
            <a:ext uri="{FF2B5EF4-FFF2-40B4-BE49-F238E27FC236}">
              <a16:creationId xmlns:a16="http://schemas.microsoft.com/office/drawing/2014/main" id="{D472048C-0AB0-4A18-BEF4-5F8DABBAD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40</xdr:row>
      <xdr:rowOff>0</xdr:rowOff>
    </xdr:from>
    <xdr:to>
      <xdr:col>7</xdr:col>
      <xdr:colOff>133350</xdr:colOff>
      <xdr:row>53</xdr:row>
      <xdr:rowOff>130342</xdr:rowOff>
    </xdr:to>
    <xdr:graphicFrame macro="">
      <xdr:nvGraphicFramePr>
        <xdr:cNvPr id="12" name="Chart 11">
          <a:extLst>
            <a:ext uri="{FF2B5EF4-FFF2-40B4-BE49-F238E27FC236}">
              <a16:creationId xmlns:a16="http://schemas.microsoft.com/office/drawing/2014/main" id="{A67E7B33-66FA-429E-9F8C-37A0DF36FD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14</xdr:col>
      <xdr:colOff>57150</xdr:colOff>
      <xdr:row>12</xdr:row>
      <xdr:rowOff>95250</xdr:rowOff>
    </xdr:from>
    <xdr:to>
      <xdr:col>16</xdr:col>
      <xdr:colOff>514350</xdr:colOff>
      <xdr:row>25</xdr:row>
      <xdr:rowOff>142875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97978CC9-F160-48CE-ADAA-D3CC87AE2A1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58375" y="2381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nicky\Documents\Freelance%20Training\Maquarie%20Uni\MOOCS\Data%20Wrangling%20Specialisation\Course%202\Workbooks\217%20-%20C2W1%20Practise%20Challeng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nicky\Documents\Freelance%20Training\Maquarie%20Uni\MOOCS\Course4\Workbooks\W1%20Sol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jumus\OneDrive\Desktop\new%20download\Excel%20Skills%20for%20Data%20Analysis%20and%20Visualization\2.Data%20viz%20with%20excel\Week5\C2W5-Practice-Challeng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elbourne%20Auction%20Data%20Dashboar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nicky\Documents\Freelance%20Training\Maquarie%20Uni\MOOCS\Data%20Wrangling%20Specialisation\Course%202\Week%205\Workbooks\247%20-%20C2W4%20Practise%20Challeng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
      <sheetName val="Data"/>
      <sheetName val="Instructions"/>
      <sheetName val="Service Desk Data"/>
      <sheetName val="Calculations"/>
      <sheetName val="Sheet2"/>
    </sheetNames>
    <sheetDataSet>
      <sheetData sheetId="0" refreshError="1"/>
      <sheetData sheetId="1" refreshError="1"/>
      <sheetData sheetId="2" refreshError="1"/>
      <sheetData sheetId="3">
        <row r="18">
          <cell r="A18" t="str">
            <v>Adams</v>
          </cell>
        </row>
        <row r="19">
          <cell r="A19" t="str">
            <v>Berkhart</v>
          </cell>
        </row>
        <row r="20">
          <cell r="A20" t="str">
            <v>Daniels</v>
          </cell>
        </row>
        <row r="21">
          <cell r="A21" t="str">
            <v>DuPreez</v>
          </cell>
        </row>
        <row r="22">
          <cell r="A22" t="str">
            <v>Grojovin</v>
          </cell>
        </row>
        <row r="23">
          <cell r="A23" t="str">
            <v>Katz</v>
          </cell>
        </row>
        <row r="24">
          <cell r="A24" t="str">
            <v>Stevens</v>
          </cell>
        </row>
      </sheetData>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Data"/>
      <sheetName val="Lookups"/>
      <sheetName val="Report"/>
      <sheetName val="Calcs"/>
      <sheetName val="Calcs2"/>
      <sheetName val="Pivots"/>
      <sheetName val="W1 Soln"/>
    </sheetNames>
    <sheetDataSet>
      <sheetData sheetId="0"/>
      <sheetData sheetId="1"/>
      <sheetData sheetId="2"/>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Home"/>
      <sheetName val="Data"/>
      <sheetName val="Dashboard"/>
      <sheetName val="Melbourne Trends"/>
      <sheetName val="Top Suburbs"/>
      <sheetName val="Suburb Price"/>
      <sheetName val="Clearance Rate"/>
      <sheetName val="Calcs"/>
    </sheetNames>
    <sheetDataSet>
      <sheetData sheetId="0" refreshError="1"/>
      <sheetData sheetId="1" refreshError="1"/>
      <sheetData sheetId="2">
        <row r="4">
          <cell r="D4" t="str">
            <v>Unit</v>
          </cell>
          <cell r="E4">
            <v>813000</v>
          </cell>
          <cell r="R4" t="str">
            <v>Boroondara</v>
          </cell>
          <cell r="W4">
            <v>2017</v>
          </cell>
          <cell r="X4" t="str">
            <v>Jan</v>
          </cell>
        </row>
        <row r="5">
          <cell r="D5" t="str">
            <v>House</v>
          </cell>
          <cell r="E5">
            <v>1205000</v>
          </cell>
          <cell r="R5" t="str">
            <v>Boroondara</v>
          </cell>
          <cell r="W5">
            <v>2017</v>
          </cell>
          <cell r="X5" t="str">
            <v>Jan</v>
          </cell>
        </row>
        <row r="6">
          <cell r="D6" t="str">
            <v>House</v>
          </cell>
          <cell r="E6">
            <v>645000</v>
          </cell>
          <cell r="R6" t="str">
            <v>Hume</v>
          </cell>
          <cell r="W6">
            <v>2017</v>
          </cell>
          <cell r="X6" t="str">
            <v>Jan</v>
          </cell>
        </row>
        <row r="7">
          <cell r="D7" t="str">
            <v>House</v>
          </cell>
          <cell r="E7">
            <v>675000</v>
          </cell>
          <cell r="R7" t="str">
            <v>Darebin</v>
          </cell>
          <cell r="W7">
            <v>2017</v>
          </cell>
          <cell r="X7" t="str">
            <v>Jan</v>
          </cell>
        </row>
        <row r="8">
          <cell r="D8" t="str">
            <v>House</v>
          </cell>
          <cell r="E8">
            <v>911000</v>
          </cell>
          <cell r="R8" t="str">
            <v>Moonee Valley</v>
          </cell>
          <cell r="W8">
            <v>2017</v>
          </cell>
          <cell r="X8" t="str">
            <v>Jan</v>
          </cell>
        </row>
        <row r="9">
          <cell r="D9" t="str">
            <v>Unit</v>
          </cell>
          <cell r="E9">
            <v>805000</v>
          </cell>
          <cell r="R9" t="str">
            <v>Darebin</v>
          </cell>
          <cell r="W9">
            <v>2017</v>
          </cell>
          <cell r="X9" t="str">
            <v>Jan</v>
          </cell>
        </row>
        <row r="10">
          <cell r="D10" t="str">
            <v>Unit</v>
          </cell>
          <cell r="E10">
            <v>560000</v>
          </cell>
          <cell r="R10" t="str">
            <v>Maribyrnong</v>
          </cell>
          <cell r="W10">
            <v>2017</v>
          </cell>
          <cell r="X10" t="str">
            <v>Jan</v>
          </cell>
        </row>
        <row r="11">
          <cell r="D11" t="str">
            <v>Unit</v>
          </cell>
          <cell r="E11">
            <v>560000</v>
          </cell>
          <cell r="R11" t="str">
            <v>Maribyrnong</v>
          </cell>
          <cell r="W11">
            <v>2017</v>
          </cell>
          <cell r="X11" t="str">
            <v>Jan</v>
          </cell>
        </row>
        <row r="12">
          <cell r="D12" t="str">
            <v>House</v>
          </cell>
          <cell r="E12">
            <v>927000</v>
          </cell>
          <cell r="R12" t="str">
            <v>Maribyrnong</v>
          </cell>
          <cell r="W12">
            <v>2017</v>
          </cell>
          <cell r="X12" t="str">
            <v>Jan</v>
          </cell>
        </row>
        <row r="13">
          <cell r="D13" t="str">
            <v>House</v>
          </cell>
          <cell r="E13">
            <v>765000</v>
          </cell>
          <cell r="R13" t="str">
            <v>Brimbank</v>
          </cell>
          <cell r="W13">
            <v>2017</v>
          </cell>
          <cell r="X13" t="str">
            <v>Jan</v>
          </cell>
        </row>
        <row r="14">
          <cell r="D14" t="str">
            <v>House</v>
          </cell>
          <cell r="E14">
            <v>1200000</v>
          </cell>
          <cell r="R14" t="str">
            <v>Maribyrnong</v>
          </cell>
          <cell r="W14">
            <v>2017</v>
          </cell>
          <cell r="X14" t="str">
            <v>Jan</v>
          </cell>
        </row>
        <row r="15">
          <cell r="D15" t="str">
            <v>Unit</v>
          </cell>
          <cell r="E15">
            <v>216000</v>
          </cell>
          <cell r="R15" t="str">
            <v>Maribyrnong</v>
          </cell>
          <cell r="W15">
            <v>2017</v>
          </cell>
          <cell r="X15" t="str">
            <v>Jan</v>
          </cell>
        </row>
        <row r="16">
          <cell r="D16" t="str">
            <v>House</v>
          </cell>
          <cell r="E16">
            <v>1415000</v>
          </cell>
          <cell r="R16" t="str">
            <v>Maribyrnong</v>
          </cell>
          <cell r="W16">
            <v>2017</v>
          </cell>
          <cell r="X16" t="str">
            <v>Jan</v>
          </cell>
        </row>
        <row r="17">
          <cell r="D17" t="str">
            <v>House</v>
          </cell>
          <cell r="E17">
            <v>1035000</v>
          </cell>
          <cell r="R17" t="str">
            <v>Yarra</v>
          </cell>
          <cell r="W17">
            <v>2017</v>
          </cell>
          <cell r="X17" t="str">
            <v>Jan</v>
          </cell>
        </row>
        <row r="18">
          <cell r="D18" t="str">
            <v>Unit</v>
          </cell>
          <cell r="E18">
            <v>750000</v>
          </cell>
          <cell r="R18" t="str">
            <v>Boroondara</v>
          </cell>
          <cell r="W18">
            <v>2017</v>
          </cell>
          <cell r="X18" t="str">
            <v>Jan</v>
          </cell>
        </row>
        <row r="19">
          <cell r="D19" t="str">
            <v>House</v>
          </cell>
          <cell r="E19">
            <v>890000</v>
          </cell>
          <cell r="R19" t="str">
            <v>Maribyrnong</v>
          </cell>
          <cell r="W19">
            <v>2017</v>
          </cell>
          <cell r="X19" t="str">
            <v>Jan</v>
          </cell>
        </row>
        <row r="20">
          <cell r="D20" t="str">
            <v>House</v>
          </cell>
          <cell r="E20">
            <v>1102000</v>
          </cell>
          <cell r="R20" t="str">
            <v>Yarra</v>
          </cell>
          <cell r="W20">
            <v>2017</v>
          </cell>
          <cell r="X20" t="str">
            <v>Jan</v>
          </cell>
        </row>
        <row r="21">
          <cell r="D21" t="str">
            <v>Unit</v>
          </cell>
          <cell r="E21">
            <v>930000</v>
          </cell>
          <cell r="R21" t="str">
            <v>Boroondara</v>
          </cell>
          <cell r="W21">
            <v>2017</v>
          </cell>
          <cell r="X21" t="str">
            <v>Jan</v>
          </cell>
        </row>
        <row r="22">
          <cell r="D22" t="str">
            <v>Unit</v>
          </cell>
          <cell r="E22">
            <v>550000</v>
          </cell>
          <cell r="R22" t="str">
            <v>Melbourne</v>
          </cell>
          <cell r="W22">
            <v>2017</v>
          </cell>
          <cell r="X22" t="str">
            <v>Jan</v>
          </cell>
        </row>
        <row r="23">
          <cell r="D23" t="str">
            <v>House</v>
          </cell>
          <cell r="E23">
            <v>1755000</v>
          </cell>
          <cell r="R23" t="str">
            <v>Monash</v>
          </cell>
          <cell r="W23">
            <v>2017</v>
          </cell>
          <cell r="X23" t="str">
            <v>Jan</v>
          </cell>
        </row>
        <row r="24">
          <cell r="D24" t="str">
            <v>House</v>
          </cell>
          <cell r="E24">
            <v>1151000</v>
          </cell>
          <cell r="R24" t="str">
            <v>Monash</v>
          </cell>
          <cell r="W24">
            <v>2017</v>
          </cell>
          <cell r="X24" t="str">
            <v>Jan</v>
          </cell>
        </row>
        <row r="25">
          <cell r="D25" t="str">
            <v>Unit</v>
          </cell>
          <cell r="E25">
            <v>720000</v>
          </cell>
          <cell r="R25" t="str">
            <v>Hobsons Bay</v>
          </cell>
          <cell r="W25">
            <v>2017</v>
          </cell>
          <cell r="X25" t="str">
            <v>Jan</v>
          </cell>
        </row>
        <row r="26">
          <cell r="D26" t="str">
            <v>House</v>
          </cell>
          <cell r="E26">
            <v>890000</v>
          </cell>
          <cell r="R26" t="str">
            <v>Monash</v>
          </cell>
          <cell r="W26">
            <v>2017</v>
          </cell>
          <cell r="X26" t="str">
            <v>Jan</v>
          </cell>
        </row>
        <row r="27">
          <cell r="D27" t="str">
            <v>Unit</v>
          </cell>
          <cell r="E27">
            <v>1395000</v>
          </cell>
          <cell r="R27" t="str">
            <v>Port Phillip</v>
          </cell>
          <cell r="W27">
            <v>2017</v>
          </cell>
          <cell r="X27" t="str">
            <v>Jan</v>
          </cell>
        </row>
        <row r="28">
          <cell r="D28" t="str">
            <v>Unit</v>
          </cell>
          <cell r="E28">
            <v>250000</v>
          </cell>
          <cell r="R28" t="str">
            <v>Glen Eira</v>
          </cell>
          <cell r="W28">
            <v>2017</v>
          </cell>
          <cell r="X28" t="str">
            <v>Jan</v>
          </cell>
        </row>
        <row r="29">
          <cell r="D29" t="str">
            <v>House</v>
          </cell>
          <cell r="E29">
            <v>1222500</v>
          </cell>
          <cell r="R29" t="str">
            <v>Glen Eira</v>
          </cell>
          <cell r="W29">
            <v>2017</v>
          </cell>
          <cell r="X29" t="str">
            <v>Jan</v>
          </cell>
        </row>
        <row r="30">
          <cell r="D30" t="str">
            <v>House</v>
          </cell>
          <cell r="E30">
            <v>1417250</v>
          </cell>
          <cell r="R30" t="str">
            <v>Kingston</v>
          </cell>
          <cell r="W30">
            <v>2017</v>
          </cell>
          <cell r="X30" t="str">
            <v>Jan</v>
          </cell>
        </row>
        <row r="31">
          <cell r="D31" t="str">
            <v>Unit</v>
          </cell>
          <cell r="E31">
            <v>1320000</v>
          </cell>
          <cell r="R31" t="str">
            <v>Manningham</v>
          </cell>
          <cell r="W31">
            <v>2017</v>
          </cell>
          <cell r="X31" t="str">
            <v>Jan</v>
          </cell>
        </row>
        <row r="32">
          <cell r="D32" t="str">
            <v>House</v>
          </cell>
          <cell r="E32">
            <v>1645000</v>
          </cell>
          <cell r="R32" t="str">
            <v>Darebin</v>
          </cell>
          <cell r="W32">
            <v>2017</v>
          </cell>
          <cell r="X32" t="str">
            <v>Jan</v>
          </cell>
        </row>
        <row r="33">
          <cell r="D33" t="str">
            <v>House</v>
          </cell>
          <cell r="E33">
            <v>895000</v>
          </cell>
          <cell r="R33" t="str">
            <v>Moonee Valley</v>
          </cell>
          <cell r="W33">
            <v>2017</v>
          </cell>
          <cell r="X33" t="str">
            <v>Jan</v>
          </cell>
        </row>
        <row r="34">
          <cell r="D34" t="str">
            <v>Unit</v>
          </cell>
          <cell r="E34">
            <v>775000</v>
          </cell>
          <cell r="R34" t="str">
            <v>Glen Eira</v>
          </cell>
          <cell r="W34">
            <v>2017</v>
          </cell>
          <cell r="X34" t="str">
            <v>Jan</v>
          </cell>
        </row>
        <row r="35">
          <cell r="D35" t="str">
            <v>House</v>
          </cell>
          <cell r="E35">
            <v>461000</v>
          </cell>
          <cell r="R35" t="str">
            <v>Hume</v>
          </cell>
          <cell r="W35">
            <v>2017</v>
          </cell>
          <cell r="X35" t="str">
            <v>Jan</v>
          </cell>
        </row>
        <row r="36">
          <cell r="D36" t="str">
            <v>House</v>
          </cell>
          <cell r="E36">
            <v>1500000</v>
          </cell>
          <cell r="R36" t="str">
            <v>Moonee Valley</v>
          </cell>
          <cell r="W36">
            <v>2017</v>
          </cell>
          <cell r="X36" t="str">
            <v>Jan</v>
          </cell>
        </row>
        <row r="37">
          <cell r="D37" t="str">
            <v>Unit</v>
          </cell>
          <cell r="E37">
            <v>520000</v>
          </cell>
          <cell r="R37" t="str">
            <v>Melbourne</v>
          </cell>
          <cell r="W37">
            <v>2017</v>
          </cell>
          <cell r="X37" t="str">
            <v>Jan</v>
          </cell>
        </row>
        <row r="38">
          <cell r="D38" t="str">
            <v>Unit</v>
          </cell>
          <cell r="E38">
            <v>450000</v>
          </cell>
          <cell r="R38" t="str">
            <v>Boroondara</v>
          </cell>
          <cell r="W38">
            <v>2017</v>
          </cell>
          <cell r="X38" t="str">
            <v>Jan</v>
          </cell>
        </row>
        <row r="39">
          <cell r="D39" t="str">
            <v>Unit</v>
          </cell>
          <cell r="E39">
            <v>350000</v>
          </cell>
          <cell r="R39" t="str">
            <v>Stonnington</v>
          </cell>
          <cell r="W39">
            <v>2017</v>
          </cell>
          <cell r="X39" t="str">
            <v>Jan</v>
          </cell>
        </row>
        <row r="40">
          <cell r="D40" t="str">
            <v>Unit</v>
          </cell>
          <cell r="E40">
            <v>280000</v>
          </cell>
          <cell r="R40" t="str">
            <v>Hume</v>
          </cell>
          <cell r="W40">
            <v>2017</v>
          </cell>
          <cell r="X40" t="str">
            <v>Jan</v>
          </cell>
        </row>
        <row r="41">
          <cell r="D41" t="str">
            <v>House</v>
          </cell>
          <cell r="E41">
            <v>425000</v>
          </cell>
          <cell r="R41" t="str">
            <v>Hume</v>
          </cell>
          <cell r="W41">
            <v>2017</v>
          </cell>
          <cell r="X41" t="str">
            <v>Jan</v>
          </cell>
        </row>
        <row r="42">
          <cell r="D42" t="str">
            <v>House</v>
          </cell>
          <cell r="E42">
            <v>525000</v>
          </cell>
          <cell r="R42" t="str">
            <v>Moreland</v>
          </cell>
          <cell r="W42">
            <v>2017</v>
          </cell>
          <cell r="X42" t="str">
            <v>Jan</v>
          </cell>
        </row>
        <row r="43">
          <cell r="D43" t="str">
            <v>House</v>
          </cell>
          <cell r="E43">
            <v>615000</v>
          </cell>
          <cell r="R43" t="str">
            <v>Hume</v>
          </cell>
          <cell r="W43">
            <v>2017</v>
          </cell>
          <cell r="X43" t="str">
            <v>Jan</v>
          </cell>
        </row>
        <row r="44">
          <cell r="D44" t="str">
            <v>House</v>
          </cell>
          <cell r="E44">
            <v>680000</v>
          </cell>
          <cell r="R44" t="str">
            <v>Darebin</v>
          </cell>
          <cell r="W44">
            <v>2017</v>
          </cell>
          <cell r="X44" t="str">
            <v>Jan</v>
          </cell>
        </row>
        <row r="45">
          <cell r="D45" t="str">
            <v>House</v>
          </cell>
          <cell r="E45">
            <v>670000</v>
          </cell>
          <cell r="R45" t="str">
            <v>Darebin</v>
          </cell>
          <cell r="W45">
            <v>2017</v>
          </cell>
          <cell r="X45" t="str">
            <v>Jan</v>
          </cell>
        </row>
        <row r="46">
          <cell r="D46" t="str">
            <v>Unit</v>
          </cell>
          <cell r="E46">
            <v>510000</v>
          </cell>
          <cell r="R46" t="str">
            <v>Moreland</v>
          </cell>
          <cell r="W46">
            <v>2017</v>
          </cell>
          <cell r="X46" t="str">
            <v>Jan</v>
          </cell>
        </row>
        <row r="47">
          <cell r="D47" t="str">
            <v>House</v>
          </cell>
          <cell r="E47">
            <v>485000</v>
          </cell>
          <cell r="R47" t="str">
            <v>Moreland</v>
          </cell>
          <cell r="W47">
            <v>2017</v>
          </cell>
          <cell r="X47" t="str">
            <v>Jan</v>
          </cell>
        </row>
        <row r="48">
          <cell r="D48" t="str">
            <v>House</v>
          </cell>
          <cell r="E48">
            <v>1040000</v>
          </cell>
          <cell r="R48" t="str">
            <v>Banyule</v>
          </cell>
          <cell r="W48">
            <v>2017</v>
          </cell>
          <cell r="X48" t="str">
            <v>Jan</v>
          </cell>
        </row>
        <row r="49">
          <cell r="D49" t="str">
            <v>House</v>
          </cell>
          <cell r="E49">
            <v>700000</v>
          </cell>
          <cell r="R49" t="str">
            <v>Moreland</v>
          </cell>
          <cell r="W49">
            <v>2017</v>
          </cell>
          <cell r="X49" t="str">
            <v>Jan</v>
          </cell>
        </row>
        <row r="50">
          <cell r="D50" t="str">
            <v>Unit</v>
          </cell>
          <cell r="E50">
            <v>323000</v>
          </cell>
          <cell r="R50" t="str">
            <v>Darebin</v>
          </cell>
          <cell r="W50">
            <v>2017</v>
          </cell>
          <cell r="X50" t="str">
            <v>Jan</v>
          </cell>
        </row>
        <row r="51">
          <cell r="D51" t="str">
            <v>Unit</v>
          </cell>
          <cell r="E51">
            <v>376000</v>
          </cell>
          <cell r="R51" t="str">
            <v>Darebin</v>
          </cell>
          <cell r="W51">
            <v>2017</v>
          </cell>
          <cell r="X51" t="str">
            <v>Jan</v>
          </cell>
        </row>
        <row r="52">
          <cell r="D52" t="str">
            <v>Unit</v>
          </cell>
          <cell r="E52">
            <v>530000</v>
          </cell>
          <cell r="R52" t="str">
            <v>Darebin</v>
          </cell>
          <cell r="W52">
            <v>2017</v>
          </cell>
          <cell r="X52" t="str">
            <v>Jan</v>
          </cell>
        </row>
        <row r="53">
          <cell r="D53" t="str">
            <v>House</v>
          </cell>
          <cell r="E53">
            <v>540000</v>
          </cell>
          <cell r="R53" t="str">
            <v>Darebin</v>
          </cell>
          <cell r="W53">
            <v>2017</v>
          </cell>
          <cell r="X53" t="str">
            <v>Jan</v>
          </cell>
        </row>
        <row r="54">
          <cell r="D54" t="str">
            <v>House</v>
          </cell>
          <cell r="E54">
            <v>650000</v>
          </cell>
          <cell r="R54" t="str">
            <v>Darebin</v>
          </cell>
          <cell r="W54">
            <v>2017</v>
          </cell>
          <cell r="X54" t="str">
            <v>Jan</v>
          </cell>
        </row>
        <row r="55">
          <cell r="D55" t="str">
            <v>House</v>
          </cell>
          <cell r="E55">
            <v>830000</v>
          </cell>
          <cell r="R55" t="str">
            <v>Moonee Valley</v>
          </cell>
          <cell r="W55">
            <v>2017</v>
          </cell>
          <cell r="X55" t="str">
            <v>Jan</v>
          </cell>
        </row>
        <row r="56">
          <cell r="D56" t="str">
            <v>Unit</v>
          </cell>
          <cell r="E56">
            <v>390000</v>
          </cell>
          <cell r="R56" t="str">
            <v>Darebin</v>
          </cell>
          <cell r="W56">
            <v>2017</v>
          </cell>
          <cell r="X56" t="str">
            <v>Jan</v>
          </cell>
        </row>
        <row r="57">
          <cell r="D57" t="str">
            <v>House</v>
          </cell>
          <cell r="E57">
            <v>970000</v>
          </cell>
          <cell r="R57" t="str">
            <v>Moreland</v>
          </cell>
          <cell r="W57">
            <v>2017</v>
          </cell>
          <cell r="X57" t="str">
            <v>Jan</v>
          </cell>
        </row>
        <row r="58">
          <cell r="D58" t="str">
            <v>House</v>
          </cell>
          <cell r="E58">
            <v>786000</v>
          </cell>
          <cell r="R58" t="str">
            <v>Darebin</v>
          </cell>
          <cell r="W58">
            <v>2017</v>
          </cell>
          <cell r="X58" t="str">
            <v>Jan</v>
          </cell>
        </row>
        <row r="59">
          <cell r="D59" t="str">
            <v>House</v>
          </cell>
          <cell r="E59">
            <v>915000</v>
          </cell>
          <cell r="R59" t="str">
            <v>Moonee Valley</v>
          </cell>
          <cell r="W59">
            <v>2017</v>
          </cell>
          <cell r="X59" t="str">
            <v>Jan</v>
          </cell>
        </row>
        <row r="60">
          <cell r="D60" t="str">
            <v>Unit</v>
          </cell>
          <cell r="E60">
            <v>515000</v>
          </cell>
          <cell r="R60" t="str">
            <v>Moreland</v>
          </cell>
          <cell r="W60">
            <v>2017</v>
          </cell>
          <cell r="X60" t="str">
            <v>Jan</v>
          </cell>
        </row>
        <row r="61">
          <cell r="D61" t="str">
            <v>House</v>
          </cell>
          <cell r="E61">
            <v>1245000</v>
          </cell>
          <cell r="R61" t="str">
            <v>Banyule</v>
          </cell>
          <cell r="W61">
            <v>2017</v>
          </cell>
          <cell r="X61" t="str">
            <v>Jan</v>
          </cell>
        </row>
        <row r="62">
          <cell r="D62" t="str">
            <v>House</v>
          </cell>
          <cell r="E62">
            <v>850000</v>
          </cell>
          <cell r="R62" t="str">
            <v>Moonee Valley</v>
          </cell>
          <cell r="W62">
            <v>2017</v>
          </cell>
          <cell r="X62" t="str">
            <v>Jan</v>
          </cell>
        </row>
        <row r="63">
          <cell r="D63" t="str">
            <v>House</v>
          </cell>
          <cell r="E63">
            <v>430000</v>
          </cell>
          <cell r="R63" t="str">
            <v>Banyule</v>
          </cell>
          <cell r="W63">
            <v>2017</v>
          </cell>
          <cell r="X63" t="str">
            <v>Jan</v>
          </cell>
        </row>
        <row r="64">
          <cell r="D64" t="str">
            <v>Unit</v>
          </cell>
          <cell r="E64">
            <v>485000</v>
          </cell>
          <cell r="R64" t="str">
            <v>Darebin</v>
          </cell>
          <cell r="W64">
            <v>2017</v>
          </cell>
          <cell r="X64" t="str">
            <v>Jan</v>
          </cell>
        </row>
        <row r="65">
          <cell r="D65" t="str">
            <v>House</v>
          </cell>
          <cell r="E65">
            <v>1430000</v>
          </cell>
          <cell r="R65" t="str">
            <v>Moonee Valley</v>
          </cell>
          <cell r="W65">
            <v>2017</v>
          </cell>
          <cell r="X65" t="str">
            <v>Jan</v>
          </cell>
        </row>
        <row r="66">
          <cell r="D66" t="str">
            <v>House</v>
          </cell>
          <cell r="E66">
            <v>650000</v>
          </cell>
          <cell r="R66" t="str">
            <v>Banyule</v>
          </cell>
          <cell r="W66">
            <v>2017</v>
          </cell>
          <cell r="X66" t="str">
            <v>Jan</v>
          </cell>
        </row>
        <row r="67">
          <cell r="D67" t="str">
            <v>House</v>
          </cell>
          <cell r="E67">
            <v>930000</v>
          </cell>
          <cell r="R67" t="str">
            <v>Darebin</v>
          </cell>
          <cell r="W67">
            <v>2017</v>
          </cell>
          <cell r="X67" t="str">
            <v>Jan</v>
          </cell>
        </row>
        <row r="68">
          <cell r="D68" t="str">
            <v>House</v>
          </cell>
          <cell r="E68">
            <v>620000</v>
          </cell>
          <cell r="R68" t="str">
            <v>Banyule</v>
          </cell>
          <cell r="W68">
            <v>2017</v>
          </cell>
          <cell r="X68" t="str">
            <v>Jan</v>
          </cell>
        </row>
        <row r="69">
          <cell r="D69" t="str">
            <v>House</v>
          </cell>
          <cell r="E69">
            <v>775000</v>
          </cell>
          <cell r="R69" t="str">
            <v>Banyule</v>
          </cell>
          <cell r="W69">
            <v>2017</v>
          </cell>
          <cell r="X69" t="str">
            <v>Jan</v>
          </cell>
        </row>
        <row r="70">
          <cell r="D70" t="str">
            <v>House</v>
          </cell>
          <cell r="E70">
            <v>1076000</v>
          </cell>
          <cell r="R70" t="str">
            <v>Moonee Valley</v>
          </cell>
          <cell r="W70">
            <v>2017</v>
          </cell>
          <cell r="X70" t="str">
            <v>Jan</v>
          </cell>
        </row>
        <row r="71">
          <cell r="D71" t="str">
            <v>House</v>
          </cell>
          <cell r="E71">
            <v>650000</v>
          </cell>
          <cell r="R71" t="str">
            <v>Banyule</v>
          </cell>
          <cell r="W71">
            <v>2017</v>
          </cell>
          <cell r="X71" t="str">
            <v>Jan</v>
          </cell>
        </row>
        <row r="72">
          <cell r="D72" t="str">
            <v>House</v>
          </cell>
          <cell r="E72">
            <v>1467000</v>
          </cell>
          <cell r="R72" t="str">
            <v>Moonee Valley</v>
          </cell>
          <cell r="W72">
            <v>2017</v>
          </cell>
          <cell r="X72" t="str">
            <v>Jan</v>
          </cell>
        </row>
        <row r="73">
          <cell r="D73" t="str">
            <v>House</v>
          </cell>
          <cell r="E73">
            <v>497500</v>
          </cell>
          <cell r="R73" t="str">
            <v>Banyule</v>
          </cell>
          <cell r="W73">
            <v>2017</v>
          </cell>
          <cell r="X73" t="str">
            <v>Jan</v>
          </cell>
        </row>
        <row r="74">
          <cell r="D74" t="str">
            <v>Unit</v>
          </cell>
          <cell r="E74">
            <v>360000</v>
          </cell>
          <cell r="R74" t="str">
            <v>Banyule</v>
          </cell>
          <cell r="W74">
            <v>2017</v>
          </cell>
          <cell r="X74" t="str">
            <v>Jan</v>
          </cell>
        </row>
        <row r="75">
          <cell r="D75" t="str">
            <v>House</v>
          </cell>
          <cell r="E75">
            <v>890000</v>
          </cell>
          <cell r="R75" t="str">
            <v>Moonee Valley</v>
          </cell>
          <cell r="W75">
            <v>2017</v>
          </cell>
          <cell r="X75" t="str">
            <v>Jan</v>
          </cell>
        </row>
        <row r="76">
          <cell r="D76" t="str">
            <v>House</v>
          </cell>
          <cell r="E76">
            <v>835000</v>
          </cell>
          <cell r="R76" t="str">
            <v>Brimbank</v>
          </cell>
          <cell r="W76">
            <v>2017</v>
          </cell>
          <cell r="X76" t="str">
            <v>Jan</v>
          </cell>
        </row>
        <row r="77">
          <cell r="D77" t="str">
            <v>House</v>
          </cell>
          <cell r="E77">
            <v>1575000</v>
          </cell>
          <cell r="R77" t="str">
            <v>Moonee Valley</v>
          </cell>
          <cell r="W77">
            <v>2017</v>
          </cell>
          <cell r="X77" t="str">
            <v>Jan</v>
          </cell>
        </row>
        <row r="78">
          <cell r="D78" t="str">
            <v>House</v>
          </cell>
          <cell r="E78">
            <v>700000</v>
          </cell>
          <cell r="R78" t="str">
            <v>Darebin</v>
          </cell>
          <cell r="W78">
            <v>2017</v>
          </cell>
          <cell r="X78" t="str">
            <v>Jan</v>
          </cell>
        </row>
        <row r="79">
          <cell r="D79" t="str">
            <v>Unit</v>
          </cell>
          <cell r="E79">
            <v>280000</v>
          </cell>
          <cell r="R79" t="str">
            <v>Moonee Valley</v>
          </cell>
          <cell r="W79">
            <v>2017</v>
          </cell>
          <cell r="X79" t="str">
            <v>Jan</v>
          </cell>
        </row>
        <row r="80">
          <cell r="D80" t="str">
            <v>House</v>
          </cell>
          <cell r="E80">
            <v>1115000</v>
          </cell>
          <cell r="R80" t="str">
            <v>Banyule</v>
          </cell>
          <cell r="W80">
            <v>2017</v>
          </cell>
          <cell r="X80" t="str">
            <v>Jan</v>
          </cell>
        </row>
        <row r="81">
          <cell r="D81" t="str">
            <v>House</v>
          </cell>
          <cell r="E81">
            <v>890000</v>
          </cell>
          <cell r="R81" t="str">
            <v>Banyule</v>
          </cell>
          <cell r="W81">
            <v>2017</v>
          </cell>
          <cell r="X81" t="str">
            <v>Jan</v>
          </cell>
        </row>
        <row r="82">
          <cell r="D82" t="str">
            <v>House</v>
          </cell>
          <cell r="E82">
            <v>750000</v>
          </cell>
          <cell r="R82" t="str">
            <v>Banyule</v>
          </cell>
          <cell r="W82">
            <v>2017</v>
          </cell>
          <cell r="X82" t="str">
            <v>Jan</v>
          </cell>
        </row>
        <row r="83">
          <cell r="D83" t="str">
            <v>House</v>
          </cell>
          <cell r="E83">
            <v>920000</v>
          </cell>
          <cell r="R83" t="str">
            <v>Darebin</v>
          </cell>
          <cell r="W83">
            <v>2017</v>
          </cell>
          <cell r="X83" t="str">
            <v>Jan</v>
          </cell>
        </row>
        <row r="84">
          <cell r="D84" t="str">
            <v>Unit</v>
          </cell>
          <cell r="E84">
            <v>800000</v>
          </cell>
          <cell r="R84" t="str">
            <v>Moonee Valley</v>
          </cell>
          <cell r="W84">
            <v>2017</v>
          </cell>
          <cell r="X84" t="str">
            <v>Jan</v>
          </cell>
        </row>
        <row r="85">
          <cell r="D85" t="str">
            <v>House</v>
          </cell>
          <cell r="E85">
            <v>630000</v>
          </cell>
          <cell r="R85" t="str">
            <v>Brimbank</v>
          </cell>
          <cell r="W85">
            <v>2017</v>
          </cell>
          <cell r="X85" t="str">
            <v>Jan</v>
          </cell>
        </row>
        <row r="86">
          <cell r="D86" t="str">
            <v>Unit</v>
          </cell>
          <cell r="E86">
            <v>705000</v>
          </cell>
          <cell r="R86" t="str">
            <v>Brimbank</v>
          </cell>
          <cell r="W86">
            <v>2017</v>
          </cell>
          <cell r="X86" t="str">
            <v>Jan</v>
          </cell>
        </row>
        <row r="87">
          <cell r="D87" t="str">
            <v>House</v>
          </cell>
          <cell r="E87">
            <v>865000</v>
          </cell>
          <cell r="R87" t="str">
            <v>Darebin</v>
          </cell>
          <cell r="W87">
            <v>2017</v>
          </cell>
          <cell r="X87" t="str">
            <v>Jan</v>
          </cell>
        </row>
        <row r="88">
          <cell r="D88" t="str">
            <v>House</v>
          </cell>
          <cell r="E88">
            <v>770000</v>
          </cell>
          <cell r="R88" t="str">
            <v>Banyule</v>
          </cell>
          <cell r="W88">
            <v>2017</v>
          </cell>
          <cell r="X88" t="str">
            <v>Jan</v>
          </cell>
        </row>
        <row r="89">
          <cell r="D89" t="str">
            <v>Unit</v>
          </cell>
          <cell r="E89">
            <v>446000</v>
          </cell>
          <cell r="R89" t="str">
            <v>Moonee Valley</v>
          </cell>
          <cell r="W89">
            <v>2017</v>
          </cell>
          <cell r="X89" t="str">
            <v>Jan</v>
          </cell>
        </row>
        <row r="90">
          <cell r="D90" t="str">
            <v>House</v>
          </cell>
          <cell r="E90">
            <v>770000</v>
          </cell>
          <cell r="R90" t="str">
            <v>Moonee Valley</v>
          </cell>
          <cell r="W90">
            <v>2017</v>
          </cell>
          <cell r="X90" t="str">
            <v>Jan</v>
          </cell>
        </row>
        <row r="91">
          <cell r="D91" t="str">
            <v>House</v>
          </cell>
          <cell r="E91">
            <v>898000</v>
          </cell>
          <cell r="R91" t="str">
            <v>Darebin</v>
          </cell>
          <cell r="W91">
            <v>2017</v>
          </cell>
          <cell r="X91" t="str">
            <v>Jan</v>
          </cell>
        </row>
        <row r="92">
          <cell r="D92" t="str">
            <v>House</v>
          </cell>
          <cell r="E92">
            <v>860000</v>
          </cell>
          <cell r="R92" t="str">
            <v>Moreland</v>
          </cell>
          <cell r="W92">
            <v>2017</v>
          </cell>
          <cell r="X92" t="str">
            <v>Jan</v>
          </cell>
        </row>
        <row r="93">
          <cell r="D93" t="str">
            <v>House</v>
          </cell>
          <cell r="E93">
            <v>830000</v>
          </cell>
          <cell r="R93" t="str">
            <v>Moreland</v>
          </cell>
          <cell r="W93">
            <v>2017</v>
          </cell>
          <cell r="X93" t="str">
            <v>Jan</v>
          </cell>
        </row>
        <row r="94">
          <cell r="D94" t="str">
            <v>House</v>
          </cell>
          <cell r="E94">
            <v>995000</v>
          </cell>
          <cell r="R94" t="str">
            <v>Darebin</v>
          </cell>
          <cell r="W94">
            <v>2017</v>
          </cell>
          <cell r="X94" t="str">
            <v>Jan</v>
          </cell>
        </row>
        <row r="95">
          <cell r="D95" t="str">
            <v>House</v>
          </cell>
          <cell r="E95">
            <v>910000</v>
          </cell>
          <cell r="R95" t="str">
            <v>Moreland</v>
          </cell>
          <cell r="W95">
            <v>2017</v>
          </cell>
          <cell r="X95" t="str">
            <v>Jan</v>
          </cell>
        </row>
        <row r="96">
          <cell r="D96" t="str">
            <v>House</v>
          </cell>
          <cell r="E96">
            <v>936000</v>
          </cell>
          <cell r="R96" t="str">
            <v>Moreland</v>
          </cell>
          <cell r="W96">
            <v>2017</v>
          </cell>
          <cell r="X96" t="str">
            <v>Jan</v>
          </cell>
        </row>
        <row r="97">
          <cell r="D97" t="str">
            <v>House</v>
          </cell>
          <cell r="E97">
            <v>1235000</v>
          </cell>
          <cell r="R97" t="str">
            <v>Darebin</v>
          </cell>
          <cell r="W97">
            <v>2017</v>
          </cell>
          <cell r="X97" t="str">
            <v>Jan</v>
          </cell>
        </row>
        <row r="98">
          <cell r="D98" t="str">
            <v>Unit</v>
          </cell>
          <cell r="E98">
            <v>910500</v>
          </cell>
          <cell r="R98" t="str">
            <v>Darebin</v>
          </cell>
          <cell r="W98">
            <v>2017</v>
          </cell>
          <cell r="X98" t="str">
            <v>Jan</v>
          </cell>
        </row>
        <row r="99">
          <cell r="D99" t="str">
            <v>Unit</v>
          </cell>
          <cell r="E99">
            <v>505000</v>
          </cell>
          <cell r="R99" t="str">
            <v>Darebin</v>
          </cell>
          <cell r="W99">
            <v>2017</v>
          </cell>
          <cell r="X99" t="str">
            <v>Jan</v>
          </cell>
        </row>
        <row r="100">
          <cell r="D100" t="str">
            <v>House</v>
          </cell>
          <cell r="E100">
            <v>760000</v>
          </cell>
          <cell r="R100" t="str">
            <v>Darebin</v>
          </cell>
          <cell r="W100">
            <v>2017</v>
          </cell>
          <cell r="X100" t="str">
            <v>Jan</v>
          </cell>
        </row>
        <row r="101">
          <cell r="D101" t="str">
            <v>House</v>
          </cell>
          <cell r="E101">
            <v>825000</v>
          </cell>
          <cell r="R101" t="str">
            <v>Moreland</v>
          </cell>
          <cell r="W101">
            <v>2017</v>
          </cell>
          <cell r="X101" t="str">
            <v>Jan</v>
          </cell>
        </row>
        <row r="102">
          <cell r="D102" t="str">
            <v>House</v>
          </cell>
          <cell r="E102">
            <v>1310000</v>
          </cell>
          <cell r="R102" t="str">
            <v>Moonee Valley</v>
          </cell>
          <cell r="W102">
            <v>2017</v>
          </cell>
          <cell r="X102" t="str">
            <v>Jan</v>
          </cell>
        </row>
        <row r="103">
          <cell r="D103" t="str">
            <v>House</v>
          </cell>
          <cell r="E103">
            <v>711000</v>
          </cell>
          <cell r="R103" t="str">
            <v>Moreland</v>
          </cell>
          <cell r="W103">
            <v>2017</v>
          </cell>
          <cell r="X103" t="str">
            <v>Jan</v>
          </cell>
        </row>
        <row r="104">
          <cell r="D104" t="str">
            <v>House</v>
          </cell>
          <cell r="E104">
            <v>1020000</v>
          </cell>
          <cell r="R104" t="str">
            <v>Darebin</v>
          </cell>
          <cell r="W104">
            <v>2017</v>
          </cell>
          <cell r="X104" t="str">
            <v>Jan</v>
          </cell>
        </row>
        <row r="105">
          <cell r="D105" t="str">
            <v>House</v>
          </cell>
          <cell r="E105">
            <v>1045000</v>
          </cell>
          <cell r="R105" t="str">
            <v>Moreland</v>
          </cell>
          <cell r="W105">
            <v>2017</v>
          </cell>
          <cell r="X105" t="str">
            <v>Jan</v>
          </cell>
        </row>
        <row r="106">
          <cell r="D106" t="str">
            <v>House</v>
          </cell>
          <cell r="E106">
            <v>844000</v>
          </cell>
          <cell r="R106" t="str">
            <v>Darebin</v>
          </cell>
          <cell r="W106">
            <v>2017</v>
          </cell>
          <cell r="X106" t="str">
            <v>Jan</v>
          </cell>
        </row>
        <row r="107">
          <cell r="D107" t="str">
            <v>Unit</v>
          </cell>
          <cell r="E107">
            <v>665000</v>
          </cell>
          <cell r="R107" t="str">
            <v>Moonee Valley</v>
          </cell>
          <cell r="W107">
            <v>2017</v>
          </cell>
          <cell r="X107" t="str">
            <v>Jan</v>
          </cell>
        </row>
        <row r="108">
          <cell r="D108" t="str">
            <v>Unit</v>
          </cell>
          <cell r="E108">
            <v>750000</v>
          </cell>
          <cell r="R108" t="str">
            <v>Banyule</v>
          </cell>
          <cell r="W108">
            <v>2017</v>
          </cell>
          <cell r="X108" t="str">
            <v>Jan</v>
          </cell>
        </row>
        <row r="109">
          <cell r="D109" t="str">
            <v>Unit</v>
          </cell>
          <cell r="E109">
            <v>460000</v>
          </cell>
          <cell r="R109" t="str">
            <v>Banyule</v>
          </cell>
          <cell r="W109">
            <v>2017</v>
          </cell>
          <cell r="X109" t="str">
            <v>Jan</v>
          </cell>
        </row>
        <row r="110">
          <cell r="D110" t="str">
            <v>House</v>
          </cell>
          <cell r="E110">
            <v>1574000</v>
          </cell>
          <cell r="R110" t="str">
            <v>Moreland</v>
          </cell>
          <cell r="W110">
            <v>2017</v>
          </cell>
          <cell r="X110" t="str">
            <v>Jan</v>
          </cell>
        </row>
        <row r="111">
          <cell r="D111" t="str">
            <v>House</v>
          </cell>
          <cell r="E111">
            <v>560500</v>
          </cell>
          <cell r="R111" t="str">
            <v>Moonee Valley</v>
          </cell>
          <cell r="W111">
            <v>2017</v>
          </cell>
          <cell r="X111" t="str">
            <v>Jan</v>
          </cell>
        </row>
        <row r="112">
          <cell r="D112" t="str">
            <v>House</v>
          </cell>
          <cell r="E112">
            <v>888000</v>
          </cell>
          <cell r="R112" t="str">
            <v>Darebin</v>
          </cell>
          <cell r="W112">
            <v>2017</v>
          </cell>
          <cell r="X112" t="str">
            <v>Jan</v>
          </cell>
        </row>
        <row r="113">
          <cell r="D113" t="str">
            <v>Unit</v>
          </cell>
          <cell r="E113">
            <v>510000</v>
          </cell>
          <cell r="R113" t="str">
            <v>Moreland</v>
          </cell>
          <cell r="W113">
            <v>2017</v>
          </cell>
          <cell r="X113" t="str">
            <v>Jan</v>
          </cell>
        </row>
        <row r="114">
          <cell r="D114" t="str">
            <v>Unit</v>
          </cell>
          <cell r="E114">
            <v>570000</v>
          </cell>
          <cell r="R114" t="str">
            <v>Maribyrnong</v>
          </cell>
          <cell r="W114">
            <v>2017</v>
          </cell>
          <cell r="X114" t="str">
            <v>Jan</v>
          </cell>
        </row>
        <row r="115">
          <cell r="D115" t="str">
            <v>House</v>
          </cell>
          <cell r="E115">
            <v>1833000</v>
          </cell>
          <cell r="R115" t="str">
            <v>Moonee Valley</v>
          </cell>
          <cell r="W115">
            <v>2017</v>
          </cell>
          <cell r="X115" t="str">
            <v>Jan</v>
          </cell>
        </row>
        <row r="116">
          <cell r="D116" t="str">
            <v>House</v>
          </cell>
          <cell r="E116">
            <v>1160000</v>
          </cell>
          <cell r="R116" t="str">
            <v>Darebin</v>
          </cell>
          <cell r="W116">
            <v>2017</v>
          </cell>
          <cell r="X116" t="str">
            <v>Jan</v>
          </cell>
        </row>
        <row r="117">
          <cell r="D117" t="str">
            <v>House</v>
          </cell>
          <cell r="E117">
            <v>1000000</v>
          </cell>
          <cell r="R117" t="str">
            <v>Manningham</v>
          </cell>
          <cell r="W117">
            <v>2017</v>
          </cell>
          <cell r="X117" t="str">
            <v>Jan</v>
          </cell>
        </row>
        <row r="118">
          <cell r="D118" t="str">
            <v>House</v>
          </cell>
          <cell r="E118">
            <v>735000</v>
          </cell>
          <cell r="R118" t="str">
            <v>Brimbank</v>
          </cell>
          <cell r="W118">
            <v>2017</v>
          </cell>
          <cell r="X118" t="str">
            <v>Jan</v>
          </cell>
        </row>
        <row r="119">
          <cell r="D119" t="str">
            <v>House</v>
          </cell>
          <cell r="E119">
            <v>635800</v>
          </cell>
          <cell r="R119" t="str">
            <v>Brimbank</v>
          </cell>
          <cell r="W119">
            <v>2017</v>
          </cell>
          <cell r="X119" t="str">
            <v>Jan</v>
          </cell>
        </row>
        <row r="120">
          <cell r="D120" t="str">
            <v>House</v>
          </cell>
          <cell r="E120">
            <v>1400000</v>
          </cell>
          <cell r="R120" t="str">
            <v>Moonee Valley</v>
          </cell>
          <cell r="W120">
            <v>2017</v>
          </cell>
          <cell r="X120" t="str">
            <v>Jan</v>
          </cell>
        </row>
        <row r="121">
          <cell r="D121" t="str">
            <v>House</v>
          </cell>
          <cell r="E121">
            <v>1010000</v>
          </cell>
          <cell r="R121" t="str">
            <v>Manningham</v>
          </cell>
          <cell r="W121">
            <v>2017</v>
          </cell>
          <cell r="X121" t="str">
            <v>Jan</v>
          </cell>
        </row>
        <row r="122">
          <cell r="D122" t="str">
            <v>House</v>
          </cell>
          <cell r="E122">
            <v>1370000</v>
          </cell>
          <cell r="R122" t="str">
            <v>Moonee Valley</v>
          </cell>
          <cell r="W122">
            <v>2017</v>
          </cell>
          <cell r="X122" t="str">
            <v>Jan</v>
          </cell>
        </row>
        <row r="123">
          <cell r="D123" t="str">
            <v>House</v>
          </cell>
          <cell r="E123">
            <v>940000</v>
          </cell>
          <cell r="R123" t="str">
            <v>Moonee Valley</v>
          </cell>
          <cell r="W123">
            <v>2017</v>
          </cell>
          <cell r="X123" t="str">
            <v>Jan</v>
          </cell>
        </row>
        <row r="124">
          <cell r="D124" t="str">
            <v>House</v>
          </cell>
          <cell r="E124">
            <v>1141000</v>
          </cell>
          <cell r="R124" t="str">
            <v>Moreland</v>
          </cell>
          <cell r="W124">
            <v>2017</v>
          </cell>
          <cell r="X124" t="str">
            <v>Jan</v>
          </cell>
        </row>
        <row r="125">
          <cell r="D125" t="str">
            <v>House</v>
          </cell>
          <cell r="E125">
            <v>1261000</v>
          </cell>
          <cell r="R125" t="str">
            <v>Moreland</v>
          </cell>
          <cell r="W125">
            <v>2017</v>
          </cell>
          <cell r="X125" t="str">
            <v>Jan</v>
          </cell>
        </row>
        <row r="126">
          <cell r="D126" t="str">
            <v>Unit</v>
          </cell>
          <cell r="E126">
            <v>488000</v>
          </cell>
          <cell r="R126" t="str">
            <v>Maribyrnong</v>
          </cell>
          <cell r="W126">
            <v>2017</v>
          </cell>
          <cell r="X126" t="str">
            <v>Jan</v>
          </cell>
        </row>
        <row r="127">
          <cell r="D127" t="str">
            <v>House</v>
          </cell>
          <cell r="E127">
            <v>1900000</v>
          </cell>
          <cell r="R127" t="str">
            <v>Darebin</v>
          </cell>
          <cell r="W127">
            <v>2017</v>
          </cell>
          <cell r="X127" t="str">
            <v>Jan</v>
          </cell>
        </row>
        <row r="128">
          <cell r="D128" t="str">
            <v>House</v>
          </cell>
          <cell r="E128">
            <v>1540000</v>
          </cell>
          <cell r="R128" t="str">
            <v>Darebin</v>
          </cell>
          <cell r="W128">
            <v>2017</v>
          </cell>
          <cell r="X128" t="str">
            <v>Jan</v>
          </cell>
        </row>
        <row r="129">
          <cell r="D129" t="str">
            <v>Unit</v>
          </cell>
          <cell r="E129">
            <v>420000</v>
          </cell>
          <cell r="R129" t="str">
            <v>Banyule</v>
          </cell>
          <cell r="W129">
            <v>2017</v>
          </cell>
          <cell r="X129" t="str">
            <v>Jan</v>
          </cell>
        </row>
        <row r="130">
          <cell r="D130" t="str">
            <v>Unit</v>
          </cell>
          <cell r="E130">
            <v>610000</v>
          </cell>
          <cell r="R130" t="str">
            <v>Moonee Valley</v>
          </cell>
          <cell r="W130">
            <v>2017</v>
          </cell>
          <cell r="X130" t="str">
            <v>Jan</v>
          </cell>
        </row>
        <row r="131">
          <cell r="D131" t="str">
            <v>House</v>
          </cell>
          <cell r="E131">
            <v>1860000</v>
          </cell>
          <cell r="R131" t="str">
            <v>Darebin</v>
          </cell>
          <cell r="W131">
            <v>2017</v>
          </cell>
          <cell r="X131" t="str">
            <v>Jan</v>
          </cell>
        </row>
        <row r="132">
          <cell r="D132" t="str">
            <v>Unit</v>
          </cell>
          <cell r="E132">
            <v>349000</v>
          </cell>
          <cell r="R132" t="str">
            <v>Maribyrnong</v>
          </cell>
          <cell r="W132">
            <v>2017</v>
          </cell>
          <cell r="X132" t="str">
            <v>Jan</v>
          </cell>
        </row>
        <row r="133">
          <cell r="D133" t="str">
            <v>House</v>
          </cell>
          <cell r="E133">
            <v>600000</v>
          </cell>
          <cell r="R133" t="str">
            <v>Brimbank</v>
          </cell>
          <cell r="W133">
            <v>2017</v>
          </cell>
          <cell r="X133" t="str">
            <v>Jan</v>
          </cell>
        </row>
        <row r="134">
          <cell r="D134" t="str">
            <v>House</v>
          </cell>
          <cell r="E134">
            <v>1430000</v>
          </cell>
          <cell r="R134" t="str">
            <v>Moonee Valley</v>
          </cell>
          <cell r="W134">
            <v>2017</v>
          </cell>
          <cell r="X134" t="str">
            <v>Jan</v>
          </cell>
        </row>
        <row r="135">
          <cell r="D135" t="str">
            <v>House</v>
          </cell>
          <cell r="E135">
            <v>2520000</v>
          </cell>
          <cell r="R135" t="str">
            <v>Melbourne</v>
          </cell>
          <cell r="W135">
            <v>2017</v>
          </cell>
          <cell r="X135" t="str">
            <v>Jan</v>
          </cell>
        </row>
        <row r="136">
          <cell r="D136" t="str">
            <v>House</v>
          </cell>
          <cell r="E136">
            <v>1275000</v>
          </cell>
          <cell r="R136" t="str">
            <v>Moreland</v>
          </cell>
          <cell r="W136">
            <v>2017</v>
          </cell>
          <cell r="X136" t="str">
            <v>Jan</v>
          </cell>
        </row>
        <row r="137">
          <cell r="D137" t="str">
            <v>House</v>
          </cell>
          <cell r="E137">
            <v>1190000</v>
          </cell>
          <cell r="R137" t="str">
            <v>Manningham</v>
          </cell>
          <cell r="W137">
            <v>2017</v>
          </cell>
          <cell r="X137" t="str">
            <v>Jan</v>
          </cell>
        </row>
        <row r="138">
          <cell r="D138" t="str">
            <v>House</v>
          </cell>
          <cell r="E138">
            <v>1640000</v>
          </cell>
          <cell r="R138" t="str">
            <v>Moonee Valley</v>
          </cell>
          <cell r="W138">
            <v>2017</v>
          </cell>
          <cell r="X138" t="str">
            <v>Jan</v>
          </cell>
        </row>
        <row r="139">
          <cell r="D139" t="str">
            <v>House</v>
          </cell>
          <cell r="E139">
            <v>940000</v>
          </cell>
          <cell r="R139" t="str">
            <v>Maribyrnong</v>
          </cell>
          <cell r="W139">
            <v>2017</v>
          </cell>
          <cell r="X139" t="str">
            <v>Jan</v>
          </cell>
        </row>
        <row r="140">
          <cell r="D140" t="str">
            <v>House</v>
          </cell>
          <cell r="E140">
            <v>480000</v>
          </cell>
          <cell r="R140" t="str">
            <v>Brimbank</v>
          </cell>
          <cell r="W140">
            <v>2017</v>
          </cell>
          <cell r="X140" t="str">
            <v>Jan</v>
          </cell>
        </row>
        <row r="141">
          <cell r="D141" t="str">
            <v>House</v>
          </cell>
          <cell r="E141">
            <v>544500</v>
          </cell>
          <cell r="R141" t="str">
            <v>Brimbank</v>
          </cell>
          <cell r="W141">
            <v>2017</v>
          </cell>
          <cell r="X141" t="str">
            <v>Jan</v>
          </cell>
        </row>
        <row r="142">
          <cell r="D142" t="str">
            <v>House</v>
          </cell>
          <cell r="E142">
            <v>250000</v>
          </cell>
          <cell r="R142" t="str">
            <v>Melbourne</v>
          </cell>
          <cell r="W142">
            <v>2017</v>
          </cell>
          <cell r="X142" t="str">
            <v>Jan</v>
          </cell>
        </row>
        <row r="143">
          <cell r="D143" t="str">
            <v>Unit</v>
          </cell>
          <cell r="E143">
            <v>865000</v>
          </cell>
          <cell r="R143" t="str">
            <v>Maribyrnong</v>
          </cell>
          <cell r="W143">
            <v>2017</v>
          </cell>
          <cell r="X143" t="str">
            <v>Jan</v>
          </cell>
        </row>
        <row r="144">
          <cell r="D144" t="str">
            <v>House</v>
          </cell>
          <cell r="E144">
            <v>2081000</v>
          </cell>
          <cell r="R144" t="str">
            <v>Boroondara</v>
          </cell>
          <cell r="W144">
            <v>2017</v>
          </cell>
          <cell r="X144" t="str">
            <v>Jan</v>
          </cell>
        </row>
        <row r="145">
          <cell r="D145" t="str">
            <v>House</v>
          </cell>
          <cell r="E145">
            <v>1214000</v>
          </cell>
          <cell r="R145" t="str">
            <v>Melbourne</v>
          </cell>
          <cell r="W145">
            <v>2017</v>
          </cell>
          <cell r="X145" t="str">
            <v>Jan</v>
          </cell>
        </row>
        <row r="146">
          <cell r="D146" t="str">
            <v>House</v>
          </cell>
          <cell r="E146">
            <v>2800000</v>
          </cell>
          <cell r="R146" t="str">
            <v>Melbourne</v>
          </cell>
          <cell r="W146">
            <v>2017</v>
          </cell>
          <cell r="X146" t="str">
            <v>Jan</v>
          </cell>
        </row>
        <row r="147">
          <cell r="D147" t="str">
            <v>House</v>
          </cell>
          <cell r="E147">
            <v>1485000</v>
          </cell>
          <cell r="R147" t="str">
            <v>Manningham</v>
          </cell>
          <cell r="W147">
            <v>2017</v>
          </cell>
          <cell r="X147" t="str">
            <v>Jan</v>
          </cell>
        </row>
        <row r="148">
          <cell r="D148" t="str">
            <v>House</v>
          </cell>
          <cell r="E148">
            <v>1900000</v>
          </cell>
          <cell r="R148" t="str">
            <v>Melbourne</v>
          </cell>
          <cell r="W148">
            <v>2017</v>
          </cell>
          <cell r="X148" t="str">
            <v>Jan</v>
          </cell>
        </row>
        <row r="149">
          <cell r="D149" t="str">
            <v>House</v>
          </cell>
          <cell r="E149">
            <v>972500</v>
          </cell>
          <cell r="R149" t="str">
            <v>Boroondara</v>
          </cell>
          <cell r="W149">
            <v>2017</v>
          </cell>
          <cell r="X149" t="str">
            <v>Jan</v>
          </cell>
        </row>
        <row r="150">
          <cell r="D150" t="str">
            <v>House</v>
          </cell>
          <cell r="E150">
            <v>1075000</v>
          </cell>
          <cell r="R150" t="str">
            <v>Yarra</v>
          </cell>
          <cell r="W150">
            <v>2017</v>
          </cell>
          <cell r="X150" t="str">
            <v>Jan</v>
          </cell>
        </row>
        <row r="151">
          <cell r="D151" t="str">
            <v>House</v>
          </cell>
          <cell r="E151">
            <v>3360000</v>
          </cell>
          <cell r="R151" t="str">
            <v>Boroondara</v>
          </cell>
          <cell r="W151">
            <v>2017</v>
          </cell>
          <cell r="X151" t="str">
            <v>Jan</v>
          </cell>
        </row>
        <row r="152">
          <cell r="D152" t="str">
            <v>Unit</v>
          </cell>
          <cell r="E152">
            <v>615000</v>
          </cell>
          <cell r="R152" t="str">
            <v>Maribyrnong</v>
          </cell>
          <cell r="W152">
            <v>2017</v>
          </cell>
          <cell r="X152" t="str">
            <v>Jan</v>
          </cell>
        </row>
        <row r="153">
          <cell r="D153" t="str">
            <v>House</v>
          </cell>
          <cell r="E153">
            <v>2525000</v>
          </cell>
          <cell r="R153" t="str">
            <v>Boroondara</v>
          </cell>
          <cell r="W153">
            <v>2017</v>
          </cell>
          <cell r="X153" t="str">
            <v>Jan</v>
          </cell>
        </row>
        <row r="154">
          <cell r="D154" t="str">
            <v>Unit</v>
          </cell>
          <cell r="E154">
            <v>812000</v>
          </cell>
          <cell r="R154" t="str">
            <v>Melbourne</v>
          </cell>
          <cell r="W154">
            <v>2017</v>
          </cell>
          <cell r="X154" t="str">
            <v>Jan</v>
          </cell>
        </row>
        <row r="155">
          <cell r="D155" t="str">
            <v>House</v>
          </cell>
          <cell r="E155">
            <v>2170000</v>
          </cell>
          <cell r="R155" t="str">
            <v>Boroondara</v>
          </cell>
          <cell r="W155">
            <v>2017</v>
          </cell>
          <cell r="X155" t="str">
            <v>Jan</v>
          </cell>
        </row>
        <row r="156">
          <cell r="D156" t="str">
            <v>House</v>
          </cell>
          <cell r="E156">
            <v>2200000</v>
          </cell>
          <cell r="R156" t="str">
            <v>Yarra</v>
          </cell>
          <cell r="W156">
            <v>2017</v>
          </cell>
          <cell r="X156" t="str">
            <v>Jan</v>
          </cell>
        </row>
        <row r="157">
          <cell r="D157" t="str">
            <v>Unit</v>
          </cell>
          <cell r="E157">
            <v>440000</v>
          </cell>
          <cell r="R157" t="str">
            <v>Melbourne</v>
          </cell>
          <cell r="W157">
            <v>2017</v>
          </cell>
          <cell r="X157" t="str">
            <v>Jan</v>
          </cell>
        </row>
        <row r="158">
          <cell r="D158" t="str">
            <v>House</v>
          </cell>
          <cell r="E158">
            <v>610000</v>
          </cell>
          <cell r="R158" t="str">
            <v>Brimbank</v>
          </cell>
          <cell r="W158">
            <v>2017</v>
          </cell>
          <cell r="X158" t="str">
            <v>Jan</v>
          </cell>
        </row>
        <row r="159">
          <cell r="D159" t="str">
            <v>Unit</v>
          </cell>
          <cell r="E159">
            <v>375000</v>
          </cell>
          <cell r="R159" t="str">
            <v>Maribyrnong</v>
          </cell>
          <cell r="W159">
            <v>2017</v>
          </cell>
          <cell r="X159" t="str">
            <v>Jan</v>
          </cell>
        </row>
        <row r="160">
          <cell r="D160" t="str">
            <v>Unit</v>
          </cell>
          <cell r="E160">
            <v>606000</v>
          </cell>
          <cell r="R160" t="str">
            <v>Melbourne</v>
          </cell>
          <cell r="W160">
            <v>2017</v>
          </cell>
          <cell r="X160" t="str">
            <v>Jan</v>
          </cell>
        </row>
        <row r="161">
          <cell r="D161" t="str">
            <v>Unit</v>
          </cell>
          <cell r="E161">
            <v>1470000</v>
          </cell>
          <cell r="R161" t="str">
            <v>Yarra</v>
          </cell>
          <cell r="W161">
            <v>2017</v>
          </cell>
          <cell r="X161" t="str">
            <v>Jan</v>
          </cell>
        </row>
        <row r="162">
          <cell r="D162" t="str">
            <v>House</v>
          </cell>
          <cell r="E162">
            <v>965000</v>
          </cell>
          <cell r="R162" t="str">
            <v>Maribyrnong</v>
          </cell>
          <cell r="W162">
            <v>2017</v>
          </cell>
          <cell r="X162" t="str">
            <v>Jan</v>
          </cell>
        </row>
        <row r="163">
          <cell r="D163" t="str">
            <v>House</v>
          </cell>
          <cell r="E163">
            <v>920000</v>
          </cell>
          <cell r="R163" t="str">
            <v>Maribyrnong</v>
          </cell>
          <cell r="W163">
            <v>2017</v>
          </cell>
          <cell r="X163" t="str">
            <v>Jan</v>
          </cell>
        </row>
        <row r="164">
          <cell r="D164" t="str">
            <v>House</v>
          </cell>
          <cell r="E164">
            <v>1395000</v>
          </cell>
          <cell r="R164" t="str">
            <v>Maribyrnong</v>
          </cell>
          <cell r="W164">
            <v>2017</v>
          </cell>
          <cell r="X164" t="str">
            <v>Jan</v>
          </cell>
        </row>
        <row r="165">
          <cell r="D165" t="str">
            <v>Unit</v>
          </cell>
          <cell r="E165">
            <v>345000</v>
          </cell>
          <cell r="R165" t="str">
            <v>Maribyrnong</v>
          </cell>
          <cell r="W165">
            <v>2017</v>
          </cell>
          <cell r="X165" t="str">
            <v>Jan</v>
          </cell>
        </row>
        <row r="166">
          <cell r="D166" t="str">
            <v>House</v>
          </cell>
          <cell r="E166">
            <v>2020000</v>
          </cell>
          <cell r="R166" t="str">
            <v>Boroondara</v>
          </cell>
          <cell r="W166">
            <v>2017</v>
          </cell>
          <cell r="X166" t="str">
            <v>Jan</v>
          </cell>
        </row>
        <row r="167">
          <cell r="D167" t="str">
            <v>House</v>
          </cell>
          <cell r="E167">
            <v>1088000</v>
          </cell>
          <cell r="R167" t="str">
            <v>Yarra</v>
          </cell>
          <cell r="W167">
            <v>2017</v>
          </cell>
          <cell r="X167" t="str">
            <v>Jan</v>
          </cell>
        </row>
        <row r="168">
          <cell r="D168" t="str">
            <v>House</v>
          </cell>
          <cell r="E168">
            <v>1055000</v>
          </cell>
          <cell r="R168" t="str">
            <v>Maribyrnong</v>
          </cell>
          <cell r="W168">
            <v>2017</v>
          </cell>
          <cell r="X168" t="str">
            <v>Jan</v>
          </cell>
        </row>
        <row r="169">
          <cell r="D169" t="str">
            <v>House</v>
          </cell>
          <cell r="E169">
            <v>3001000</v>
          </cell>
          <cell r="R169" t="str">
            <v>Yarra</v>
          </cell>
          <cell r="W169">
            <v>2017</v>
          </cell>
          <cell r="X169" t="str">
            <v>Jan</v>
          </cell>
        </row>
        <row r="170">
          <cell r="D170" t="str">
            <v>House</v>
          </cell>
          <cell r="E170">
            <v>822000</v>
          </cell>
          <cell r="R170" t="str">
            <v>Maribyrnong</v>
          </cell>
          <cell r="W170">
            <v>2017</v>
          </cell>
          <cell r="X170" t="str">
            <v>Jan</v>
          </cell>
        </row>
        <row r="171">
          <cell r="D171" t="str">
            <v>Unit</v>
          </cell>
          <cell r="E171">
            <v>460000</v>
          </cell>
          <cell r="R171" t="str">
            <v>Boroondara</v>
          </cell>
          <cell r="W171">
            <v>2017</v>
          </cell>
          <cell r="X171" t="str">
            <v>Jan</v>
          </cell>
        </row>
        <row r="172">
          <cell r="D172" t="str">
            <v>House</v>
          </cell>
          <cell r="E172">
            <v>681000</v>
          </cell>
          <cell r="R172" t="str">
            <v>Maribyrnong</v>
          </cell>
          <cell r="W172">
            <v>2017</v>
          </cell>
          <cell r="X172" t="str">
            <v>Jan</v>
          </cell>
        </row>
        <row r="173">
          <cell r="D173" t="str">
            <v>House</v>
          </cell>
          <cell r="E173">
            <v>2050000</v>
          </cell>
          <cell r="R173" t="str">
            <v>Boroondara</v>
          </cell>
          <cell r="W173">
            <v>2017</v>
          </cell>
          <cell r="X173" t="str">
            <v>Jan</v>
          </cell>
        </row>
        <row r="174">
          <cell r="D174" t="str">
            <v>Unit</v>
          </cell>
          <cell r="E174">
            <v>620000</v>
          </cell>
          <cell r="R174" t="str">
            <v>Maribyrnong</v>
          </cell>
          <cell r="W174">
            <v>2017</v>
          </cell>
          <cell r="X174" t="str">
            <v>Jan</v>
          </cell>
        </row>
        <row r="175">
          <cell r="D175" t="str">
            <v>House</v>
          </cell>
          <cell r="E175">
            <v>955000</v>
          </cell>
          <cell r="R175" t="str">
            <v>Maribyrnong</v>
          </cell>
          <cell r="W175">
            <v>2017</v>
          </cell>
          <cell r="X175" t="str">
            <v>Jan</v>
          </cell>
        </row>
        <row r="176">
          <cell r="D176" t="str">
            <v>House</v>
          </cell>
          <cell r="E176">
            <v>950000</v>
          </cell>
          <cell r="R176" t="str">
            <v>Maribyrnong</v>
          </cell>
          <cell r="W176">
            <v>2017</v>
          </cell>
          <cell r="X176" t="str">
            <v>Jan</v>
          </cell>
        </row>
        <row r="177">
          <cell r="D177" t="str">
            <v>House</v>
          </cell>
          <cell r="E177">
            <v>660000</v>
          </cell>
          <cell r="R177" t="str">
            <v>Maribyrnong</v>
          </cell>
          <cell r="W177">
            <v>2017</v>
          </cell>
          <cell r="X177" t="str">
            <v>Jan</v>
          </cell>
        </row>
        <row r="178">
          <cell r="D178" t="str">
            <v>Unit</v>
          </cell>
          <cell r="E178">
            <v>638000</v>
          </cell>
          <cell r="R178" t="str">
            <v>Yarra</v>
          </cell>
          <cell r="W178">
            <v>2017</v>
          </cell>
          <cell r="X178" t="str">
            <v>Jan</v>
          </cell>
        </row>
        <row r="179">
          <cell r="D179" t="str">
            <v>Unit</v>
          </cell>
          <cell r="E179">
            <v>911000</v>
          </cell>
          <cell r="R179" t="str">
            <v>Yarra</v>
          </cell>
          <cell r="W179">
            <v>2017</v>
          </cell>
          <cell r="X179" t="str">
            <v>Jan</v>
          </cell>
        </row>
        <row r="180">
          <cell r="D180" t="str">
            <v>House</v>
          </cell>
          <cell r="E180">
            <v>2920000</v>
          </cell>
          <cell r="R180" t="str">
            <v>Boroondara</v>
          </cell>
          <cell r="W180">
            <v>2017</v>
          </cell>
          <cell r="X180" t="str">
            <v>Jan</v>
          </cell>
        </row>
        <row r="181">
          <cell r="D181" t="str">
            <v>Unit</v>
          </cell>
          <cell r="E181">
            <v>425000</v>
          </cell>
          <cell r="R181" t="str">
            <v>Melbourne</v>
          </cell>
          <cell r="W181">
            <v>2017</v>
          </cell>
          <cell r="X181" t="str">
            <v>Jan</v>
          </cell>
        </row>
        <row r="182">
          <cell r="D182" t="str">
            <v>House</v>
          </cell>
          <cell r="E182">
            <v>1600000</v>
          </cell>
          <cell r="R182" t="str">
            <v>Whitehorse</v>
          </cell>
          <cell r="W182">
            <v>2017</v>
          </cell>
          <cell r="X182" t="str">
            <v>Jan</v>
          </cell>
        </row>
        <row r="183">
          <cell r="D183" t="str">
            <v>House</v>
          </cell>
          <cell r="E183">
            <v>3950000</v>
          </cell>
          <cell r="R183" t="str">
            <v>Boroondara</v>
          </cell>
          <cell r="W183">
            <v>2017</v>
          </cell>
          <cell r="X183" t="str">
            <v>Jan</v>
          </cell>
        </row>
        <row r="184">
          <cell r="D184" t="str">
            <v>House</v>
          </cell>
          <cell r="E184">
            <v>881000</v>
          </cell>
          <cell r="R184" t="str">
            <v>Yarra</v>
          </cell>
          <cell r="W184">
            <v>2017</v>
          </cell>
          <cell r="X184" t="str">
            <v>Jan</v>
          </cell>
        </row>
        <row r="185">
          <cell r="D185" t="str">
            <v>Unit</v>
          </cell>
          <cell r="E185">
            <v>550000</v>
          </cell>
          <cell r="R185" t="str">
            <v>Boroondara</v>
          </cell>
          <cell r="W185">
            <v>2017</v>
          </cell>
          <cell r="X185" t="str">
            <v>Jan</v>
          </cell>
        </row>
        <row r="186">
          <cell r="D186" t="str">
            <v>Unit</v>
          </cell>
          <cell r="E186">
            <v>915000</v>
          </cell>
          <cell r="R186" t="str">
            <v>Hobsons Bay</v>
          </cell>
          <cell r="W186">
            <v>2017</v>
          </cell>
          <cell r="X186" t="str">
            <v>Jan</v>
          </cell>
        </row>
        <row r="187">
          <cell r="D187" t="str">
            <v>House</v>
          </cell>
          <cell r="E187">
            <v>831000</v>
          </cell>
          <cell r="R187" t="str">
            <v>Hobsons Bay</v>
          </cell>
          <cell r="W187">
            <v>2017</v>
          </cell>
          <cell r="X187" t="str">
            <v>Jan</v>
          </cell>
        </row>
        <row r="188">
          <cell r="D188" t="str">
            <v>House</v>
          </cell>
          <cell r="E188">
            <v>1350000</v>
          </cell>
          <cell r="R188" t="str">
            <v>Boroondara</v>
          </cell>
          <cell r="W188">
            <v>2017</v>
          </cell>
          <cell r="X188" t="str">
            <v>Jan</v>
          </cell>
        </row>
        <row r="189">
          <cell r="D189" t="str">
            <v>House</v>
          </cell>
          <cell r="E189">
            <v>1850000</v>
          </cell>
          <cell r="R189" t="str">
            <v>Boroondara</v>
          </cell>
          <cell r="W189">
            <v>2017</v>
          </cell>
          <cell r="X189" t="str">
            <v>Jan</v>
          </cell>
        </row>
        <row r="190">
          <cell r="D190" t="str">
            <v>Unit</v>
          </cell>
          <cell r="E190">
            <v>692000</v>
          </cell>
          <cell r="R190" t="str">
            <v>Port Phillip</v>
          </cell>
          <cell r="W190">
            <v>2017</v>
          </cell>
          <cell r="X190" t="str">
            <v>Jan</v>
          </cell>
        </row>
        <row r="191">
          <cell r="D191" t="str">
            <v>House</v>
          </cell>
          <cell r="E191">
            <v>1800000</v>
          </cell>
          <cell r="R191" t="str">
            <v>Boroondara</v>
          </cell>
          <cell r="W191">
            <v>2017</v>
          </cell>
          <cell r="X191" t="str">
            <v>Jan</v>
          </cell>
        </row>
        <row r="192">
          <cell r="D192" t="str">
            <v>House</v>
          </cell>
          <cell r="E192">
            <v>1670000</v>
          </cell>
          <cell r="R192" t="str">
            <v>Melbourne</v>
          </cell>
          <cell r="W192">
            <v>2017</v>
          </cell>
          <cell r="X192" t="str">
            <v>Jan</v>
          </cell>
        </row>
        <row r="193">
          <cell r="D193" t="str">
            <v>House</v>
          </cell>
          <cell r="E193">
            <v>1400000</v>
          </cell>
          <cell r="R193" t="str">
            <v>Boroondara</v>
          </cell>
          <cell r="W193">
            <v>2017</v>
          </cell>
          <cell r="X193" t="str">
            <v>Jan</v>
          </cell>
        </row>
        <row r="194">
          <cell r="D194" t="str">
            <v>Unit</v>
          </cell>
          <cell r="E194">
            <v>1500000</v>
          </cell>
          <cell r="R194" t="str">
            <v>Port Phillip</v>
          </cell>
          <cell r="W194">
            <v>2017</v>
          </cell>
          <cell r="X194" t="str">
            <v>Jan</v>
          </cell>
        </row>
        <row r="195">
          <cell r="D195" t="str">
            <v>Unit</v>
          </cell>
          <cell r="E195">
            <v>1565000</v>
          </cell>
          <cell r="R195" t="str">
            <v>Melbourne</v>
          </cell>
          <cell r="W195">
            <v>2017</v>
          </cell>
          <cell r="X195" t="str">
            <v>Jan</v>
          </cell>
        </row>
        <row r="196">
          <cell r="D196" t="str">
            <v>House</v>
          </cell>
          <cell r="E196">
            <v>2000000</v>
          </cell>
          <cell r="R196" t="str">
            <v>Port Phillip</v>
          </cell>
          <cell r="W196">
            <v>2017</v>
          </cell>
          <cell r="X196" t="str">
            <v>Jan</v>
          </cell>
        </row>
        <row r="197">
          <cell r="D197" t="str">
            <v>House</v>
          </cell>
          <cell r="E197">
            <v>970000</v>
          </cell>
          <cell r="R197" t="str">
            <v>Hobsons Bay</v>
          </cell>
          <cell r="W197">
            <v>2017</v>
          </cell>
          <cell r="X197" t="str">
            <v>Jan</v>
          </cell>
        </row>
        <row r="198">
          <cell r="D198" t="str">
            <v>House</v>
          </cell>
          <cell r="E198">
            <v>2250000</v>
          </cell>
          <cell r="R198" t="str">
            <v>Boroondara</v>
          </cell>
          <cell r="W198">
            <v>2017</v>
          </cell>
          <cell r="X198" t="str">
            <v>Jan</v>
          </cell>
        </row>
        <row r="199">
          <cell r="D199" t="str">
            <v>Unit</v>
          </cell>
          <cell r="E199">
            <v>735000</v>
          </cell>
          <cell r="R199" t="str">
            <v>Boroondara</v>
          </cell>
          <cell r="W199">
            <v>2017</v>
          </cell>
          <cell r="X199" t="str">
            <v>Jan</v>
          </cell>
        </row>
        <row r="200">
          <cell r="D200" t="str">
            <v>Unit</v>
          </cell>
          <cell r="E200">
            <v>515000</v>
          </cell>
          <cell r="R200" t="str">
            <v>Melbourne</v>
          </cell>
          <cell r="W200">
            <v>2017</v>
          </cell>
          <cell r="X200" t="str">
            <v>Jan</v>
          </cell>
        </row>
        <row r="201">
          <cell r="D201" t="str">
            <v>Unit</v>
          </cell>
          <cell r="E201">
            <v>735000</v>
          </cell>
          <cell r="R201" t="str">
            <v>Hobsons Bay</v>
          </cell>
          <cell r="W201">
            <v>2017</v>
          </cell>
          <cell r="X201" t="str">
            <v>Jan</v>
          </cell>
        </row>
        <row r="202">
          <cell r="D202" t="str">
            <v>House</v>
          </cell>
          <cell r="E202">
            <v>740000</v>
          </cell>
          <cell r="R202" t="str">
            <v>Hobsons Bay</v>
          </cell>
          <cell r="W202">
            <v>2017</v>
          </cell>
          <cell r="X202" t="str">
            <v>Jan</v>
          </cell>
        </row>
        <row r="203">
          <cell r="D203" t="str">
            <v>House</v>
          </cell>
          <cell r="E203">
            <v>1350000</v>
          </cell>
          <cell r="R203" t="str">
            <v>Monash</v>
          </cell>
          <cell r="W203">
            <v>2017</v>
          </cell>
          <cell r="X203" t="str">
            <v>Jan</v>
          </cell>
        </row>
        <row r="204">
          <cell r="D204" t="str">
            <v>House</v>
          </cell>
          <cell r="E204">
            <v>895000</v>
          </cell>
          <cell r="R204" t="str">
            <v>Boroondara</v>
          </cell>
          <cell r="W204">
            <v>2017</v>
          </cell>
          <cell r="X204" t="str">
            <v>Jan</v>
          </cell>
        </row>
        <row r="205">
          <cell r="D205" t="str">
            <v>House</v>
          </cell>
          <cell r="E205">
            <v>2000000</v>
          </cell>
          <cell r="R205" t="str">
            <v>Port Phillip</v>
          </cell>
          <cell r="W205">
            <v>2017</v>
          </cell>
          <cell r="X205" t="str">
            <v>Jan</v>
          </cell>
        </row>
        <row r="206">
          <cell r="D206" t="str">
            <v>House</v>
          </cell>
          <cell r="E206">
            <v>716000</v>
          </cell>
          <cell r="R206" t="str">
            <v>Hobsons Bay</v>
          </cell>
          <cell r="W206">
            <v>2017</v>
          </cell>
          <cell r="X206" t="str">
            <v>Jan</v>
          </cell>
        </row>
        <row r="207">
          <cell r="D207" t="str">
            <v>House</v>
          </cell>
          <cell r="E207">
            <v>1300000</v>
          </cell>
          <cell r="R207" t="str">
            <v>Stonnington</v>
          </cell>
          <cell r="W207">
            <v>2017</v>
          </cell>
          <cell r="X207" t="str">
            <v>Jan</v>
          </cell>
        </row>
        <row r="208">
          <cell r="D208" t="str">
            <v>Unit</v>
          </cell>
          <cell r="E208">
            <v>530000</v>
          </cell>
          <cell r="R208" t="str">
            <v>Stonnington</v>
          </cell>
          <cell r="W208">
            <v>2017</v>
          </cell>
          <cell r="X208" t="str">
            <v>Jan</v>
          </cell>
        </row>
        <row r="209">
          <cell r="D209" t="str">
            <v>House</v>
          </cell>
          <cell r="E209">
            <v>1437000</v>
          </cell>
          <cell r="R209" t="str">
            <v>Stonnington</v>
          </cell>
          <cell r="W209">
            <v>2017</v>
          </cell>
          <cell r="X209" t="str">
            <v>Jan</v>
          </cell>
        </row>
        <row r="210">
          <cell r="D210" t="str">
            <v>House</v>
          </cell>
          <cell r="E210">
            <v>1126000</v>
          </cell>
          <cell r="R210" t="str">
            <v>Hobsons Bay</v>
          </cell>
          <cell r="W210">
            <v>2017</v>
          </cell>
          <cell r="X210" t="str">
            <v>Jan</v>
          </cell>
        </row>
        <row r="211">
          <cell r="D211" t="str">
            <v>Unit</v>
          </cell>
          <cell r="E211">
            <v>615000</v>
          </cell>
          <cell r="R211" t="str">
            <v>Stonnington</v>
          </cell>
          <cell r="W211">
            <v>2017</v>
          </cell>
          <cell r="X211" t="str">
            <v>Jan</v>
          </cell>
        </row>
        <row r="212">
          <cell r="D212" t="str">
            <v>Unit</v>
          </cell>
          <cell r="E212">
            <v>324000</v>
          </cell>
          <cell r="R212" t="str">
            <v>Stonnington</v>
          </cell>
          <cell r="W212">
            <v>2017</v>
          </cell>
          <cell r="X212" t="str">
            <v>Jan</v>
          </cell>
        </row>
        <row r="213">
          <cell r="D213" t="str">
            <v>Unit</v>
          </cell>
          <cell r="E213">
            <v>700000</v>
          </cell>
          <cell r="R213" t="str">
            <v>Port Phillip</v>
          </cell>
          <cell r="W213">
            <v>2017</v>
          </cell>
          <cell r="X213" t="str">
            <v>Jan</v>
          </cell>
        </row>
        <row r="214">
          <cell r="D214" t="str">
            <v>House</v>
          </cell>
          <cell r="E214">
            <v>1651000</v>
          </cell>
          <cell r="R214" t="str">
            <v>Stonnington</v>
          </cell>
          <cell r="W214">
            <v>2017</v>
          </cell>
          <cell r="X214" t="str">
            <v>Jan</v>
          </cell>
        </row>
        <row r="215">
          <cell r="D215" t="str">
            <v>Unit</v>
          </cell>
          <cell r="E215">
            <v>935000</v>
          </cell>
          <cell r="R215" t="str">
            <v>Hobsons Bay</v>
          </cell>
          <cell r="W215">
            <v>2017</v>
          </cell>
          <cell r="X215" t="str">
            <v>Jan</v>
          </cell>
        </row>
        <row r="216">
          <cell r="D216" t="str">
            <v>Unit</v>
          </cell>
          <cell r="E216">
            <v>511000</v>
          </cell>
          <cell r="R216" t="str">
            <v>Port Phillip</v>
          </cell>
          <cell r="W216">
            <v>2017</v>
          </cell>
          <cell r="X216" t="str">
            <v>Jan</v>
          </cell>
        </row>
        <row r="217">
          <cell r="D217" t="str">
            <v>Unit</v>
          </cell>
          <cell r="E217">
            <v>503500</v>
          </cell>
          <cell r="R217" t="str">
            <v>Port Phillip</v>
          </cell>
          <cell r="W217">
            <v>2017</v>
          </cell>
          <cell r="X217" t="str">
            <v>Jan</v>
          </cell>
        </row>
        <row r="218">
          <cell r="D218" t="str">
            <v>House</v>
          </cell>
          <cell r="E218">
            <v>678000</v>
          </cell>
          <cell r="R218" t="str">
            <v>Hobsons Bay</v>
          </cell>
          <cell r="W218">
            <v>2017</v>
          </cell>
          <cell r="X218" t="str">
            <v>Jan</v>
          </cell>
        </row>
        <row r="219">
          <cell r="D219" t="str">
            <v>House</v>
          </cell>
          <cell r="E219">
            <v>906000</v>
          </cell>
          <cell r="R219" t="str">
            <v>Hobsons Bay</v>
          </cell>
          <cell r="W219">
            <v>2017</v>
          </cell>
          <cell r="X219" t="str">
            <v>Jan</v>
          </cell>
        </row>
        <row r="220">
          <cell r="D220" t="str">
            <v>Unit</v>
          </cell>
          <cell r="E220">
            <v>580000</v>
          </cell>
          <cell r="R220" t="str">
            <v>Port Phillip</v>
          </cell>
          <cell r="W220">
            <v>2017</v>
          </cell>
          <cell r="X220" t="str">
            <v>Jan</v>
          </cell>
        </row>
        <row r="221">
          <cell r="D221" t="str">
            <v>House</v>
          </cell>
          <cell r="E221">
            <v>1805000</v>
          </cell>
          <cell r="R221" t="str">
            <v>Hobsons Bay</v>
          </cell>
          <cell r="W221">
            <v>2017</v>
          </cell>
          <cell r="X221" t="str">
            <v>Jan</v>
          </cell>
        </row>
        <row r="222">
          <cell r="D222" t="str">
            <v>Unit</v>
          </cell>
          <cell r="E222">
            <v>730000</v>
          </cell>
          <cell r="R222" t="str">
            <v>Hobsons Bay</v>
          </cell>
          <cell r="W222">
            <v>2017</v>
          </cell>
          <cell r="X222" t="str">
            <v>Jan</v>
          </cell>
        </row>
        <row r="223">
          <cell r="D223" t="str">
            <v>Unit</v>
          </cell>
          <cell r="E223">
            <v>686000</v>
          </cell>
          <cell r="R223" t="str">
            <v>Port Phillip</v>
          </cell>
          <cell r="W223">
            <v>2017</v>
          </cell>
          <cell r="X223" t="str">
            <v>Jan</v>
          </cell>
        </row>
        <row r="224">
          <cell r="D224" t="str">
            <v>House</v>
          </cell>
          <cell r="E224">
            <v>1690000</v>
          </cell>
          <cell r="R224" t="str">
            <v>Stonnington</v>
          </cell>
          <cell r="W224">
            <v>2017</v>
          </cell>
          <cell r="X224" t="str">
            <v>Jan</v>
          </cell>
        </row>
        <row r="225">
          <cell r="D225" t="str">
            <v>House</v>
          </cell>
          <cell r="E225">
            <v>1445000</v>
          </cell>
          <cell r="R225" t="str">
            <v>Boroondara</v>
          </cell>
          <cell r="W225">
            <v>2017</v>
          </cell>
          <cell r="X225" t="str">
            <v>Jan</v>
          </cell>
        </row>
        <row r="226">
          <cell r="D226" t="str">
            <v>House</v>
          </cell>
          <cell r="E226">
            <v>1700000</v>
          </cell>
          <cell r="R226" t="str">
            <v>Port Phillip</v>
          </cell>
          <cell r="W226">
            <v>2017</v>
          </cell>
          <cell r="X226" t="str">
            <v>Jan</v>
          </cell>
        </row>
        <row r="227">
          <cell r="D227" t="str">
            <v>Unit</v>
          </cell>
          <cell r="E227">
            <v>560000</v>
          </cell>
          <cell r="R227" t="str">
            <v>Port Phillip</v>
          </cell>
          <cell r="W227">
            <v>2017</v>
          </cell>
          <cell r="X227" t="str">
            <v>Jan</v>
          </cell>
        </row>
        <row r="228">
          <cell r="D228" t="str">
            <v>House</v>
          </cell>
          <cell r="E228">
            <v>1800000</v>
          </cell>
          <cell r="R228" t="str">
            <v>Glen Eira</v>
          </cell>
          <cell r="W228">
            <v>2017</v>
          </cell>
          <cell r="X228" t="str">
            <v>Jan</v>
          </cell>
        </row>
        <row r="229">
          <cell r="D229" t="str">
            <v>House</v>
          </cell>
          <cell r="E229">
            <v>1915000</v>
          </cell>
          <cell r="R229" t="str">
            <v>Stonnington</v>
          </cell>
          <cell r="W229">
            <v>2017</v>
          </cell>
          <cell r="X229" t="str">
            <v>Jan</v>
          </cell>
        </row>
        <row r="230">
          <cell r="D230" t="str">
            <v>Unit</v>
          </cell>
          <cell r="E230">
            <v>765000</v>
          </cell>
          <cell r="R230" t="str">
            <v>Port Phillip</v>
          </cell>
          <cell r="W230">
            <v>2017</v>
          </cell>
          <cell r="X230" t="str">
            <v>Jan</v>
          </cell>
        </row>
        <row r="231">
          <cell r="D231" t="str">
            <v>House</v>
          </cell>
          <cell r="E231">
            <v>2345000</v>
          </cell>
          <cell r="R231" t="str">
            <v>Glen Eira</v>
          </cell>
          <cell r="W231">
            <v>2017</v>
          </cell>
          <cell r="X231" t="str">
            <v>Jan</v>
          </cell>
        </row>
        <row r="232">
          <cell r="D232" t="str">
            <v>Unit</v>
          </cell>
          <cell r="E232">
            <v>741000</v>
          </cell>
          <cell r="R232" t="str">
            <v>Glen Eira</v>
          </cell>
          <cell r="W232">
            <v>2017</v>
          </cell>
          <cell r="X232" t="str">
            <v>Jan</v>
          </cell>
        </row>
        <row r="233">
          <cell r="D233" t="str">
            <v>House</v>
          </cell>
          <cell r="E233">
            <v>817500</v>
          </cell>
          <cell r="R233" t="str">
            <v>Glen Eira</v>
          </cell>
          <cell r="W233">
            <v>2017</v>
          </cell>
          <cell r="X233" t="str">
            <v>Jan</v>
          </cell>
        </row>
        <row r="234">
          <cell r="D234" t="str">
            <v>Unit</v>
          </cell>
          <cell r="E234">
            <v>855000</v>
          </cell>
          <cell r="R234" t="str">
            <v>Glen Eira</v>
          </cell>
          <cell r="W234">
            <v>2017</v>
          </cell>
          <cell r="X234" t="str">
            <v>Jan</v>
          </cell>
        </row>
        <row r="235">
          <cell r="D235" t="str">
            <v>House</v>
          </cell>
          <cell r="E235">
            <v>1262000</v>
          </cell>
          <cell r="R235" t="str">
            <v>Glen Eira</v>
          </cell>
          <cell r="W235">
            <v>2017</v>
          </cell>
          <cell r="X235" t="str">
            <v>Jan</v>
          </cell>
        </row>
        <row r="236">
          <cell r="D236" t="str">
            <v>House</v>
          </cell>
          <cell r="E236">
            <v>1000000</v>
          </cell>
          <cell r="R236" t="str">
            <v>Glen Eira</v>
          </cell>
          <cell r="W236">
            <v>2017</v>
          </cell>
          <cell r="X236" t="str">
            <v>Jan</v>
          </cell>
        </row>
        <row r="237">
          <cell r="D237" t="str">
            <v>House</v>
          </cell>
          <cell r="E237">
            <v>1960000</v>
          </cell>
          <cell r="R237" t="str">
            <v>Glen Eira</v>
          </cell>
          <cell r="W237">
            <v>2017</v>
          </cell>
          <cell r="X237" t="str">
            <v>Jan</v>
          </cell>
        </row>
        <row r="238">
          <cell r="D238" t="str">
            <v>Unit</v>
          </cell>
          <cell r="E238">
            <v>455000</v>
          </cell>
          <cell r="R238" t="str">
            <v>Monash</v>
          </cell>
          <cell r="W238">
            <v>2017</v>
          </cell>
          <cell r="X238" t="str">
            <v>Jan</v>
          </cell>
        </row>
        <row r="239">
          <cell r="D239" t="str">
            <v>House</v>
          </cell>
          <cell r="E239">
            <v>1450000</v>
          </cell>
          <cell r="R239" t="str">
            <v>Glen Eira</v>
          </cell>
          <cell r="W239">
            <v>2017</v>
          </cell>
          <cell r="X239" t="str">
            <v>Jan</v>
          </cell>
        </row>
        <row r="240">
          <cell r="D240" t="str">
            <v>Unit</v>
          </cell>
          <cell r="E240">
            <v>1071000</v>
          </cell>
          <cell r="R240" t="str">
            <v>Glen Eira</v>
          </cell>
          <cell r="W240">
            <v>2017</v>
          </cell>
          <cell r="X240" t="str">
            <v>Jan</v>
          </cell>
        </row>
        <row r="241">
          <cell r="D241" t="str">
            <v>House</v>
          </cell>
          <cell r="E241">
            <v>675000</v>
          </cell>
          <cell r="R241" t="str">
            <v>Glen Eira</v>
          </cell>
          <cell r="W241">
            <v>2017</v>
          </cell>
          <cell r="X241" t="str">
            <v>Jan</v>
          </cell>
        </row>
        <row r="242">
          <cell r="D242" t="str">
            <v>House</v>
          </cell>
          <cell r="E242">
            <v>1500000</v>
          </cell>
          <cell r="R242" t="str">
            <v>Glen Eira</v>
          </cell>
          <cell r="W242">
            <v>2017</v>
          </cell>
          <cell r="X242" t="str">
            <v>Jan</v>
          </cell>
        </row>
        <row r="243">
          <cell r="D243" t="str">
            <v>House</v>
          </cell>
          <cell r="E243">
            <v>825000</v>
          </cell>
          <cell r="R243" t="str">
            <v>Glen Eira</v>
          </cell>
          <cell r="W243">
            <v>2017</v>
          </cell>
          <cell r="X243" t="str">
            <v>Jan</v>
          </cell>
        </row>
        <row r="244">
          <cell r="D244" t="str">
            <v>House</v>
          </cell>
          <cell r="E244">
            <v>2100000</v>
          </cell>
          <cell r="R244" t="str">
            <v>Bayside</v>
          </cell>
          <cell r="W244">
            <v>2017</v>
          </cell>
          <cell r="X244" t="str">
            <v>Jan</v>
          </cell>
        </row>
        <row r="245">
          <cell r="D245" t="str">
            <v>Unit</v>
          </cell>
          <cell r="E245">
            <v>260000</v>
          </cell>
          <cell r="R245" t="str">
            <v>Glen Eira</v>
          </cell>
          <cell r="W245">
            <v>2017</v>
          </cell>
          <cell r="X245" t="str">
            <v>Jan</v>
          </cell>
        </row>
        <row r="246">
          <cell r="D246" t="str">
            <v>Unit</v>
          </cell>
          <cell r="E246">
            <v>940000</v>
          </cell>
          <cell r="R246" t="str">
            <v>Bayside</v>
          </cell>
          <cell r="W246">
            <v>2017</v>
          </cell>
          <cell r="X246" t="str">
            <v>Jan</v>
          </cell>
        </row>
        <row r="247">
          <cell r="D247" t="str">
            <v>Unit</v>
          </cell>
          <cell r="E247">
            <v>920000</v>
          </cell>
          <cell r="R247" t="str">
            <v>Glen Eira</v>
          </cell>
          <cell r="W247">
            <v>2017</v>
          </cell>
          <cell r="X247" t="str">
            <v>Jan</v>
          </cell>
        </row>
        <row r="248">
          <cell r="D248" t="str">
            <v>House</v>
          </cell>
          <cell r="E248">
            <v>1050000</v>
          </cell>
          <cell r="R248" t="str">
            <v>Glen Eira</v>
          </cell>
          <cell r="W248">
            <v>2017</v>
          </cell>
          <cell r="X248" t="str">
            <v>Jan</v>
          </cell>
        </row>
        <row r="249">
          <cell r="D249" t="str">
            <v>House</v>
          </cell>
          <cell r="E249">
            <v>1560000</v>
          </cell>
          <cell r="R249" t="str">
            <v>Glen Eira</v>
          </cell>
          <cell r="W249">
            <v>2017</v>
          </cell>
          <cell r="X249" t="str">
            <v>Jan</v>
          </cell>
        </row>
        <row r="250">
          <cell r="D250" t="str">
            <v>Unit</v>
          </cell>
          <cell r="E250">
            <v>800000</v>
          </cell>
          <cell r="R250" t="str">
            <v>Bayside</v>
          </cell>
          <cell r="W250">
            <v>2017</v>
          </cell>
          <cell r="X250" t="str">
            <v>Jan</v>
          </cell>
        </row>
        <row r="251">
          <cell r="D251" t="str">
            <v>House</v>
          </cell>
          <cell r="E251">
            <v>921000</v>
          </cell>
          <cell r="R251" t="str">
            <v>Glen Eira</v>
          </cell>
          <cell r="W251">
            <v>2017</v>
          </cell>
          <cell r="X251" t="str">
            <v>Jan</v>
          </cell>
        </row>
        <row r="252">
          <cell r="D252" t="str">
            <v>House</v>
          </cell>
          <cell r="E252">
            <v>1035000</v>
          </cell>
          <cell r="R252" t="str">
            <v>Glen Eira</v>
          </cell>
          <cell r="W252">
            <v>2017</v>
          </cell>
          <cell r="X252" t="str">
            <v>Jan</v>
          </cell>
        </row>
        <row r="253">
          <cell r="D253" t="str">
            <v>House</v>
          </cell>
          <cell r="E253">
            <v>1620000</v>
          </cell>
          <cell r="R253" t="str">
            <v>Bayside</v>
          </cell>
          <cell r="W253">
            <v>2017</v>
          </cell>
          <cell r="X253" t="str">
            <v>Jan</v>
          </cell>
        </row>
        <row r="254">
          <cell r="D254" t="str">
            <v>House</v>
          </cell>
          <cell r="E254">
            <v>1560000</v>
          </cell>
          <cell r="R254" t="str">
            <v>Glen Eira</v>
          </cell>
          <cell r="W254">
            <v>2017</v>
          </cell>
          <cell r="X254" t="str">
            <v>Jan</v>
          </cell>
        </row>
        <row r="255">
          <cell r="D255" t="str">
            <v>House</v>
          </cell>
          <cell r="E255">
            <v>1327500</v>
          </cell>
          <cell r="R255" t="str">
            <v>Glen Eira</v>
          </cell>
          <cell r="W255">
            <v>2017</v>
          </cell>
          <cell r="X255" t="str">
            <v>Jan</v>
          </cell>
        </row>
        <row r="256">
          <cell r="D256" t="str">
            <v>House</v>
          </cell>
          <cell r="E256">
            <v>800000</v>
          </cell>
          <cell r="R256" t="str">
            <v>Glen Eira</v>
          </cell>
          <cell r="W256">
            <v>2017</v>
          </cell>
          <cell r="X256" t="str">
            <v>Jan</v>
          </cell>
        </row>
        <row r="257">
          <cell r="D257" t="str">
            <v>House</v>
          </cell>
          <cell r="E257">
            <v>930000</v>
          </cell>
          <cell r="R257" t="str">
            <v>Glen Eira</v>
          </cell>
          <cell r="W257">
            <v>2017</v>
          </cell>
          <cell r="X257" t="str">
            <v>Jan</v>
          </cell>
        </row>
        <row r="258">
          <cell r="D258" t="str">
            <v>House</v>
          </cell>
          <cell r="E258">
            <v>722000</v>
          </cell>
          <cell r="R258" t="str">
            <v>Glen Eira</v>
          </cell>
          <cell r="W258">
            <v>2017</v>
          </cell>
          <cell r="X258" t="str">
            <v>Jan</v>
          </cell>
        </row>
        <row r="259">
          <cell r="D259" t="str">
            <v>Unit</v>
          </cell>
          <cell r="E259">
            <v>785000</v>
          </cell>
          <cell r="R259" t="str">
            <v>Kingston</v>
          </cell>
          <cell r="W259">
            <v>2017</v>
          </cell>
          <cell r="X259" t="str">
            <v>Jan</v>
          </cell>
        </row>
        <row r="260">
          <cell r="D260" t="str">
            <v>House</v>
          </cell>
          <cell r="E260">
            <v>2200000</v>
          </cell>
          <cell r="R260" t="str">
            <v>Boroondara</v>
          </cell>
          <cell r="W260">
            <v>2017</v>
          </cell>
          <cell r="X260" t="str">
            <v>Jan</v>
          </cell>
        </row>
        <row r="261">
          <cell r="D261" t="str">
            <v>House</v>
          </cell>
          <cell r="E261">
            <v>1320000</v>
          </cell>
          <cell r="R261" t="str">
            <v>Stonnington</v>
          </cell>
          <cell r="W261">
            <v>2017</v>
          </cell>
          <cell r="X261" t="str">
            <v>Jan</v>
          </cell>
        </row>
        <row r="262">
          <cell r="D262" t="str">
            <v>House</v>
          </cell>
          <cell r="E262">
            <v>1310000</v>
          </cell>
          <cell r="R262" t="str">
            <v>Boroondara</v>
          </cell>
          <cell r="W262">
            <v>2017</v>
          </cell>
          <cell r="X262" t="str">
            <v>Jan</v>
          </cell>
        </row>
        <row r="263">
          <cell r="D263" t="str">
            <v>Unit</v>
          </cell>
          <cell r="E263">
            <v>750000</v>
          </cell>
          <cell r="R263" t="str">
            <v>Melbourne</v>
          </cell>
          <cell r="W263">
            <v>2017</v>
          </cell>
          <cell r="X263" t="str">
            <v>Jan</v>
          </cell>
        </row>
        <row r="264">
          <cell r="D264" t="str">
            <v>House</v>
          </cell>
          <cell r="E264">
            <v>570000</v>
          </cell>
          <cell r="R264" t="str">
            <v>Moreland</v>
          </cell>
          <cell r="W264">
            <v>2017</v>
          </cell>
          <cell r="X264" t="str">
            <v>Jan</v>
          </cell>
        </row>
        <row r="265">
          <cell r="D265" t="str">
            <v>House</v>
          </cell>
          <cell r="E265">
            <v>540000</v>
          </cell>
          <cell r="R265" t="str">
            <v>Brimbank</v>
          </cell>
          <cell r="W265">
            <v>2017</v>
          </cell>
          <cell r="X265" t="str">
            <v>Jan</v>
          </cell>
        </row>
        <row r="266">
          <cell r="D266" t="str">
            <v>Unit</v>
          </cell>
          <cell r="E266">
            <v>480000</v>
          </cell>
          <cell r="R266" t="str">
            <v>Darebin</v>
          </cell>
          <cell r="W266">
            <v>2017</v>
          </cell>
          <cell r="X266" t="str">
            <v>Jan</v>
          </cell>
        </row>
        <row r="267">
          <cell r="D267" t="str">
            <v>Unit</v>
          </cell>
          <cell r="E267">
            <v>460000</v>
          </cell>
          <cell r="R267" t="str">
            <v>Darebin</v>
          </cell>
          <cell r="W267">
            <v>2017</v>
          </cell>
          <cell r="X267" t="str">
            <v>Jan</v>
          </cell>
        </row>
        <row r="268">
          <cell r="D268" t="str">
            <v>Unit</v>
          </cell>
          <cell r="E268">
            <v>345000</v>
          </cell>
          <cell r="R268" t="str">
            <v>Brimbank</v>
          </cell>
          <cell r="W268">
            <v>2017</v>
          </cell>
          <cell r="X268" t="str">
            <v>Jan</v>
          </cell>
        </row>
        <row r="269">
          <cell r="D269" t="str">
            <v>House</v>
          </cell>
          <cell r="E269">
            <v>4375000</v>
          </cell>
          <cell r="R269" t="str">
            <v>Bayside</v>
          </cell>
          <cell r="W269">
            <v>2017</v>
          </cell>
          <cell r="X269" t="str">
            <v>Jan</v>
          </cell>
        </row>
        <row r="270">
          <cell r="D270" t="str">
            <v>House</v>
          </cell>
          <cell r="E270">
            <v>2127000</v>
          </cell>
          <cell r="R270" t="str">
            <v>Bayside</v>
          </cell>
          <cell r="W270">
            <v>2017</v>
          </cell>
          <cell r="X270" t="str">
            <v>Jan</v>
          </cell>
        </row>
        <row r="271">
          <cell r="D271" t="str">
            <v>House</v>
          </cell>
          <cell r="E271">
            <v>1960000</v>
          </cell>
          <cell r="R271" t="str">
            <v>Glen Eira</v>
          </cell>
          <cell r="W271">
            <v>2017</v>
          </cell>
          <cell r="X271" t="str">
            <v>Jan</v>
          </cell>
        </row>
        <row r="272">
          <cell r="D272" t="str">
            <v>House</v>
          </cell>
          <cell r="E272">
            <v>1845000</v>
          </cell>
          <cell r="R272" t="str">
            <v>Boroondara</v>
          </cell>
          <cell r="W272">
            <v>2017</v>
          </cell>
          <cell r="X272" t="str">
            <v>Jan</v>
          </cell>
        </row>
        <row r="273">
          <cell r="D273" t="str">
            <v>House</v>
          </cell>
          <cell r="E273">
            <v>1615000</v>
          </cell>
          <cell r="R273" t="str">
            <v>Darebin</v>
          </cell>
          <cell r="W273">
            <v>2017</v>
          </cell>
          <cell r="X273" t="str">
            <v>Jan</v>
          </cell>
        </row>
        <row r="274">
          <cell r="D274" t="str">
            <v>House</v>
          </cell>
          <cell r="E274">
            <v>1540000</v>
          </cell>
          <cell r="R274" t="str">
            <v>Yarra</v>
          </cell>
          <cell r="W274">
            <v>2017</v>
          </cell>
          <cell r="X274" t="str">
            <v>Jan</v>
          </cell>
        </row>
        <row r="275">
          <cell r="D275" t="str">
            <v>Unit</v>
          </cell>
          <cell r="E275">
            <v>1435000</v>
          </cell>
          <cell r="R275" t="str">
            <v>Glen Eira</v>
          </cell>
          <cell r="W275">
            <v>2017</v>
          </cell>
          <cell r="X275" t="str">
            <v>Jan</v>
          </cell>
        </row>
        <row r="276">
          <cell r="D276" t="str">
            <v>House</v>
          </cell>
          <cell r="E276">
            <v>1298000</v>
          </cell>
          <cell r="R276" t="str">
            <v>Manningham</v>
          </cell>
          <cell r="W276">
            <v>2017</v>
          </cell>
          <cell r="X276" t="str">
            <v>Jan</v>
          </cell>
        </row>
        <row r="277">
          <cell r="D277" t="str">
            <v>House</v>
          </cell>
          <cell r="E277">
            <v>1225000</v>
          </cell>
          <cell r="R277" t="str">
            <v>Bayside</v>
          </cell>
          <cell r="W277">
            <v>2017</v>
          </cell>
          <cell r="X277" t="str">
            <v>Jan</v>
          </cell>
        </row>
        <row r="278">
          <cell r="D278" t="str">
            <v>House</v>
          </cell>
          <cell r="E278">
            <v>1220000</v>
          </cell>
          <cell r="R278" t="str">
            <v>Glen Eira</v>
          </cell>
          <cell r="W278">
            <v>2017</v>
          </cell>
          <cell r="X278" t="str">
            <v>Jan</v>
          </cell>
        </row>
        <row r="279">
          <cell r="D279" t="str">
            <v>House</v>
          </cell>
          <cell r="E279">
            <v>1210000</v>
          </cell>
          <cell r="R279" t="str">
            <v>Manningham</v>
          </cell>
          <cell r="W279">
            <v>2017</v>
          </cell>
          <cell r="X279" t="str">
            <v>Jan</v>
          </cell>
        </row>
        <row r="280">
          <cell r="D280" t="str">
            <v>House</v>
          </cell>
          <cell r="E280">
            <v>1100000</v>
          </cell>
          <cell r="R280" t="str">
            <v>Yarra</v>
          </cell>
          <cell r="W280">
            <v>2017</v>
          </cell>
          <cell r="X280" t="str">
            <v>Jan</v>
          </cell>
        </row>
        <row r="281">
          <cell r="D281" t="str">
            <v>House</v>
          </cell>
          <cell r="E281">
            <v>1036000</v>
          </cell>
          <cell r="R281" t="str">
            <v>Bayside</v>
          </cell>
          <cell r="W281">
            <v>2017</v>
          </cell>
          <cell r="X281" t="str">
            <v>Jan</v>
          </cell>
        </row>
        <row r="282">
          <cell r="D282" t="str">
            <v>Unit</v>
          </cell>
          <cell r="E282">
            <v>1035000</v>
          </cell>
          <cell r="R282" t="str">
            <v>Kingston</v>
          </cell>
          <cell r="W282">
            <v>2017</v>
          </cell>
          <cell r="X282" t="str">
            <v>Jan</v>
          </cell>
        </row>
        <row r="283">
          <cell r="D283" t="str">
            <v>House</v>
          </cell>
          <cell r="E283">
            <v>985000</v>
          </cell>
          <cell r="R283" t="str">
            <v>Moreland</v>
          </cell>
          <cell r="W283">
            <v>2017</v>
          </cell>
          <cell r="X283" t="str">
            <v>Jan</v>
          </cell>
        </row>
        <row r="284">
          <cell r="D284" t="str">
            <v>House</v>
          </cell>
          <cell r="E284">
            <v>980000</v>
          </cell>
          <cell r="R284" t="str">
            <v>Banyule</v>
          </cell>
          <cell r="W284">
            <v>2017</v>
          </cell>
          <cell r="X284" t="str">
            <v>Jan</v>
          </cell>
        </row>
        <row r="285">
          <cell r="D285" t="str">
            <v>Unit</v>
          </cell>
          <cell r="E285">
            <v>950000</v>
          </cell>
          <cell r="R285" t="str">
            <v>Boroondara</v>
          </cell>
          <cell r="W285">
            <v>2017</v>
          </cell>
          <cell r="X285" t="str">
            <v>Jan</v>
          </cell>
        </row>
        <row r="286">
          <cell r="D286" t="str">
            <v>House</v>
          </cell>
          <cell r="E286">
            <v>862500</v>
          </cell>
          <cell r="R286" t="str">
            <v>Moreland</v>
          </cell>
          <cell r="W286">
            <v>2017</v>
          </cell>
          <cell r="X286" t="str">
            <v>Jan</v>
          </cell>
        </row>
        <row r="287">
          <cell r="D287" t="str">
            <v>House</v>
          </cell>
          <cell r="E287">
            <v>815000</v>
          </cell>
          <cell r="R287" t="str">
            <v>Melbourne</v>
          </cell>
          <cell r="W287">
            <v>2017</v>
          </cell>
          <cell r="X287" t="str">
            <v>Jan</v>
          </cell>
        </row>
        <row r="288">
          <cell r="D288" t="str">
            <v>House</v>
          </cell>
          <cell r="E288">
            <v>780000</v>
          </cell>
          <cell r="R288" t="str">
            <v>Glen Eira</v>
          </cell>
          <cell r="W288">
            <v>2017</v>
          </cell>
          <cell r="X288" t="str">
            <v>Jan</v>
          </cell>
        </row>
        <row r="289">
          <cell r="D289" t="str">
            <v>House</v>
          </cell>
          <cell r="E289">
            <v>780000</v>
          </cell>
          <cell r="R289" t="str">
            <v>Brimbank</v>
          </cell>
          <cell r="W289">
            <v>2017</v>
          </cell>
          <cell r="X289" t="str">
            <v>Jan</v>
          </cell>
        </row>
        <row r="290">
          <cell r="D290" t="str">
            <v>House</v>
          </cell>
          <cell r="E290">
            <v>765000</v>
          </cell>
          <cell r="R290" t="str">
            <v>Darebin</v>
          </cell>
          <cell r="W290">
            <v>2017</v>
          </cell>
          <cell r="X290" t="str">
            <v>Jan</v>
          </cell>
        </row>
        <row r="291">
          <cell r="D291" t="str">
            <v>Unit</v>
          </cell>
          <cell r="E291">
            <v>690000</v>
          </cell>
          <cell r="R291" t="str">
            <v>Monash</v>
          </cell>
          <cell r="W291">
            <v>2017</v>
          </cell>
          <cell r="X291" t="str">
            <v>Jan</v>
          </cell>
        </row>
        <row r="292">
          <cell r="D292" t="str">
            <v>House</v>
          </cell>
          <cell r="E292">
            <v>555000</v>
          </cell>
          <cell r="R292" t="str">
            <v>Brimbank</v>
          </cell>
          <cell r="W292">
            <v>2017</v>
          </cell>
          <cell r="X292" t="str">
            <v>Jan</v>
          </cell>
        </row>
        <row r="293">
          <cell r="D293" t="str">
            <v>House</v>
          </cell>
          <cell r="E293">
            <v>600000</v>
          </cell>
          <cell r="R293" t="str">
            <v>Hobsons Bay</v>
          </cell>
          <cell r="W293">
            <v>2017</v>
          </cell>
          <cell r="X293" t="str">
            <v>Jan</v>
          </cell>
        </row>
        <row r="294">
          <cell r="D294" t="str">
            <v>House</v>
          </cell>
          <cell r="E294">
            <v>881000</v>
          </cell>
          <cell r="R294" t="str">
            <v>Yarra</v>
          </cell>
          <cell r="W294">
            <v>2017</v>
          </cell>
          <cell r="X294" t="str">
            <v>Jan</v>
          </cell>
        </row>
        <row r="295">
          <cell r="D295" t="str">
            <v>House</v>
          </cell>
          <cell r="E295">
            <v>762000</v>
          </cell>
          <cell r="R295" t="str">
            <v>Brimbank</v>
          </cell>
          <cell r="W295">
            <v>2017</v>
          </cell>
          <cell r="X295" t="str">
            <v>Jan</v>
          </cell>
        </row>
        <row r="296">
          <cell r="D296" t="str">
            <v>Unit</v>
          </cell>
          <cell r="E296">
            <v>730000</v>
          </cell>
          <cell r="R296" t="str">
            <v>Melbourne</v>
          </cell>
          <cell r="W296">
            <v>2017</v>
          </cell>
          <cell r="X296" t="str">
            <v>Jan</v>
          </cell>
        </row>
        <row r="297">
          <cell r="D297" t="str">
            <v>Unit</v>
          </cell>
          <cell r="E297">
            <v>730000</v>
          </cell>
          <cell r="R297" t="str">
            <v>Melbourne</v>
          </cell>
          <cell r="W297">
            <v>2017</v>
          </cell>
          <cell r="X297" t="str">
            <v>Jan</v>
          </cell>
        </row>
        <row r="298">
          <cell r="D298" t="str">
            <v>Unit</v>
          </cell>
          <cell r="E298">
            <v>715750</v>
          </cell>
          <cell r="R298" t="str">
            <v>Moreland</v>
          </cell>
          <cell r="W298">
            <v>2017</v>
          </cell>
          <cell r="X298" t="str">
            <v>Jan</v>
          </cell>
        </row>
        <row r="299">
          <cell r="D299" t="str">
            <v>Unit</v>
          </cell>
          <cell r="E299">
            <v>705000</v>
          </cell>
          <cell r="R299" t="str">
            <v>Maribyrnong</v>
          </cell>
          <cell r="W299">
            <v>2017</v>
          </cell>
          <cell r="X299" t="str">
            <v>Jan</v>
          </cell>
        </row>
        <row r="300">
          <cell r="D300" t="str">
            <v>House</v>
          </cell>
          <cell r="E300">
            <v>567000</v>
          </cell>
          <cell r="R300" t="str">
            <v>Darebin</v>
          </cell>
          <cell r="W300">
            <v>2017</v>
          </cell>
          <cell r="X300" t="str">
            <v>Jan</v>
          </cell>
        </row>
        <row r="301">
          <cell r="D301" t="str">
            <v>Unit</v>
          </cell>
          <cell r="E301">
            <v>545000</v>
          </cell>
          <cell r="R301" t="str">
            <v>Moreland</v>
          </cell>
          <cell r="W301">
            <v>2017</v>
          </cell>
          <cell r="X301" t="str">
            <v>Jan</v>
          </cell>
        </row>
        <row r="302">
          <cell r="D302" t="str">
            <v>Unit</v>
          </cell>
          <cell r="E302">
            <v>515000</v>
          </cell>
          <cell r="R302" t="str">
            <v>Moreland</v>
          </cell>
          <cell r="W302">
            <v>2017</v>
          </cell>
          <cell r="X302" t="str">
            <v>Jan</v>
          </cell>
        </row>
        <row r="303">
          <cell r="D303" t="str">
            <v>House</v>
          </cell>
          <cell r="E303">
            <v>2650000</v>
          </cell>
          <cell r="R303" t="str">
            <v>Boroondara</v>
          </cell>
          <cell r="W303">
            <v>2017</v>
          </cell>
          <cell r="X303" t="str">
            <v>Jan</v>
          </cell>
        </row>
        <row r="304">
          <cell r="D304" t="str">
            <v>House</v>
          </cell>
          <cell r="E304">
            <v>1000000</v>
          </cell>
          <cell r="R304" t="str">
            <v>Glen Eira</v>
          </cell>
          <cell r="W304">
            <v>2017</v>
          </cell>
          <cell r="X304" t="str">
            <v>Jan</v>
          </cell>
        </row>
        <row r="305">
          <cell r="D305" t="str">
            <v>Unit</v>
          </cell>
          <cell r="E305">
            <v>570000</v>
          </cell>
          <cell r="R305" t="str">
            <v>Brimbank</v>
          </cell>
          <cell r="W305">
            <v>2017</v>
          </cell>
          <cell r="X305" t="str">
            <v>Jan</v>
          </cell>
        </row>
        <row r="306">
          <cell r="D306" t="str">
            <v>House</v>
          </cell>
          <cell r="E306">
            <v>617000</v>
          </cell>
          <cell r="R306" t="str">
            <v>Hume</v>
          </cell>
          <cell r="W306">
            <v>2017</v>
          </cell>
          <cell r="X306" t="str">
            <v>Feb</v>
          </cell>
        </row>
        <row r="307">
          <cell r="D307" t="str">
            <v>House</v>
          </cell>
          <cell r="E307">
            <v>600000</v>
          </cell>
          <cell r="R307" t="str">
            <v>Moreland</v>
          </cell>
          <cell r="W307">
            <v>2017</v>
          </cell>
          <cell r="X307" t="str">
            <v>Feb</v>
          </cell>
        </row>
        <row r="308">
          <cell r="D308" t="str">
            <v>Unit</v>
          </cell>
          <cell r="E308">
            <v>525000</v>
          </cell>
          <cell r="R308" t="str">
            <v>Darebin</v>
          </cell>
          <cell r="W308">
            <v>2017</v>
          </cell>
          <cell r="X308" t="str">
            <v>Feb</v>
          </cell>
        </row>
        <row r="309">
          <cell r="D309" t="str">
            <v>House</v>
          </cell>
          <cell r="E309">
            <v>692500</v>
          </cell>
          <cell r="R309" t="str">
            <v>Darebin</v>
          </cell>
          <cell r="W309">
            <v>2017</v>
          </cell>
          <cell r="X309" t="str">
            <v>Feb</v>
          </cell>
        </row>
        <row r="310">
          <cell r="D310" t="str">
            <v>House</v>
          </cell>
          <cell r="E310">
            <v>390000</v>
          </cell>
          <cell r="R310" t="str">
            <v>Moreland</v>
          </cell>
          <cell r="W310">
            <v>2017</v>
          </cell>
          <cell r="X310" t="str">
            <v>Feb</v>
          </cell>
        </row>
        <row r="311">
          <cell r="D311" t="str">
            <v>House</v>
          </cell>
          <cell r="E311">
            <v>800000</v>
          </cell>
          <cell r="R311" t="str">
            <v>Moreland</v>
          </cell>
          <cell r="W311">
            <v>2017</v>
          </cell>
          <cell r="X311" t="str">
            <v>Feb</v>
          </cell>
        </row>
        <row r="312">
          <cell r="D312" t="str">
            <v>House</v>
          </cell>
          <cell r="E312">
            <v>572000</v>
          </cell>
          <cell r="R312" t="str">
            <v>Darebin</v>
          </cell>
          <cell r="W312">
            <v>2017</v>
          </cell>
          <cell r="X312" t="str">
            <v>Feb</v>
          </cell>
        </row>
        <row r="313">
          <cell r="D313" t="str">
            <v>Unit</v>
          </cell>
          <cell r="E313">
            <v>485000</v>
          </cell>
          <cell r="R313" t="str">
            <v>Banyule</v>
          </cell>
          <cell r="W313">
            <v>2017</v>
          </cell>
          <cell r="X313" t="str">
            <v>Feb</v>
          </cell>
        </row>
        <row r="314">
          <cell r="D314" t="str">
            <v>House</v>
          </cell>
          <cell r="E314">
            <v>600000</v>
          </cell>
          <cell r="R314" t="str">
            <v>Moreland</v>
          </cell>
          <cell r="W314">
            <v>2017</v>
          </cell>
          <cell r="X314" t="str">
            <v>Feb</v>
          </cell>
        </row>
        <row r="315">
          <cell r="D315" t="str">
            <v>House</v>
          </cell>
          <cell r="E315">
            <v>662000</v>
          </cell>
          <cell r="R315" t="str">
            <v>Moonee Valley</v>
          </cell>
          <cell r="W315">
            <v>2017</v>
          </cell>
          <cell r="X315" t="str">
            <v>Feb</v>
          </cell>
        </row>
        <row r="316">
          <cell r="D316" t="str">
            <v>House</v>
          </cell>
          <cell r="E316">
            <v>600000</v>
          </cell>
          <cell r="R316" t="str">
            <v>Darebin</v>
          </cell>
          <cell r="W316">
            <v>2017</v>
          </cell>
          <cell r="X316" t="str">
            <v>Feb</v>
          </cell>
        </row>
        <row r="317">
          <cell r="D317" t="str">
            <v>House</v>
          </cell>
          <cell r="E317">
            <v>450000</v>
          </cell>
          <cell r="R317" t="str">
            <v>Darebin</v>
          </cell>
          <cell r="W317">
            <v>2017</v>
          </cell>
          <cell r="X317" t="str">
            <v>Feb</v>
          </cell>
        </row>
        <row r="318">
          <cell r="D318" t="str">
            <v>Unit</v>
          </cell>
          <cell r="E318">
            <v>410000</v>
          </cell>
          <cell r="R318" t="str">
            <v>Moreland</v>
          </cell>
          <cell r="W318">
            <v>2017</v>
          </cell>
          <cell r="X318" t="str">
            <v>Feb</v>
          </cell>
        </row>
        <row r="319">
          <cell r="D319" t="str">
            <v>House</v>
          </cell>
          <cell r="E319">
            <v>630000</v>
          </cell>
          <cell r="R319" t="str">
            <v>Moreland</v>
          </cell>
          <cell r="W319">
            <v>2017</v>
          </cell>
          <cell r="X319" t="str">
            <v>Feb</v>
          </cell>
        </row>
        <row r="320">
          <cell r="D320" t="str">
            <v>House</v>
          </cell>
          <cell r="E320">
            <v>790000</v>
          </cell>
          <cell r="R320" t="str">
            <v>Darebin</v>
          </cell>
          <cell r="W320">
            <v>2017</v>
          </cell>
          <cell r="X320" t="str">
            <v>Feb</v>
          </cell>
        </row>
        <row r="321">
          <cell r="D321" t="str">
            <v>Unit</v>
          </cell>
          <cell r="E321">
            <v>570000</v>
          </cell>
          <cell r="R321" t="str">
            <v>Darebin</v>
          </cell>
          <cell r="W321">
            <v>2017</v>
          </cell>
          <cell r="X321" t="str">
            <v>Feb</v>
          </cell>
        </row>
        <row r="322">
          <cell r="D322" t="str">
            <v>House</v>
          </cell>
          <cell r="E322">
            <v>535000</v>
          </cell>
          <cell r="R322" t="str">
            <v>Moonee Valley</v>
          </cell>
          <cell r="W322">
            <v>2017</v>
          </cell>
          <cell r="X322" t="str">
            <v>Feb</v>
          </cell>
        </row>
        <row r="323">
          <cell r="D323" t="str">
            <v>House</v>
          </cell>
          <cell r="E323">
            <v>1375000</v>
          </cell>
          <cell r="R323" t="str">
            <v>Banyule</v>
          </cell>
          <cell r="W323">
            <v>2017</v>
          </cell>
          <cell r="X323" t="str">
            <v>Feb</v>
          </cell>
        </row>
        <row r="324">
          <cell r="D324" t="str">
            <v>Unit</v>
          </cell>
          <cell r="E324">
            <v>450000</v>
          </cell>
          <cell r="R324" t="str">
            <v>Banyule</v>
          </cell>
          <cell r="W324">
            <v>2017</v>
          </cell>
          <cell r="X324" t="str">
            <v>Feb</v>
          </cell>
        </row>
        <row r="325">
          <cell r="D325" t="str">
            <v>House</v>
          </cell>
          <cell r="E325">
            <v>1205000</v>
          </cell>
          <cell r="R325" t="str">
            <v>Moonee Valley</v>
          </cell>
          <cell r="W325">
            <v>2017</v>
          </cell>
          <cell r="X325" t="str">
            <v>Feb</v>
          </cell>
        </row>
        <row r="326">
          <cell r="D326" t="str">
            <v>House</v>
          </cell>
          <cell r="E326">
            <v>825000</v>
          </cell>
          <cell r="R326" t="str">
            <v>Brimbank</v>
          </cell>
          <cell r="W326">
            <v>2017</v>
          </cell>
          <cell r="X326" t="str">
            <v>Feb</v>
          </cell>
        </row>
        <row r="327">
          <cell r="D327" t="str">
            <v>Unit</v>
          </cell>
          <cell r="E327">
            <v>736000</v>
          </cell>
          <cell r="R327" t="str">
            <v>Moonee Valley</v>
          </cell>
          <cell r="W327">
            <v>2017</v>
          </cell>
          <cell r="X327" t="str">
            <v>Feb</v>
          </cell>
        </row>
        <row r="328">
          <cell r="D328" t="str">
            <v>House</v>
          </cell>
          <cell r="E328">
            <v>680000</v>
          </cell>
          <cell r="R328" t="str">
            <v>Brimbank</v>
          </cell>
          <cell r="W328">
            <v>2017</v>
          </cell>
          <cell r="X328" t="str">
            <v>Feb</v>
          </cell>
        </row>
        <row r="329">
          <cell r="D329" t="str">
            <v>House</v>
          </cell>
          <cell r="E329">
            <v>680000</v>
          </cell>
          <cell r="R329" t="str">
            <v>Darebin</v>
          </cell>
          <cell r="W329">
            <v>2017</v>
          </cell>
          <cell r="X329" t="str">
            <v>Feb</v>
          </cell>
        </row>
        <row r="330">
          <cell r="D330" t="str">
            <v>House</v>
          </cell>
          <cell r="E330">
            <v>600000</v>
          </cell>
          <cell r="R330" t="str">
            <v>Darebin</v>
          </cell>
          <cell r="W330">
            <v>2017</v>
          </cell>
          <cell r="X330" t="str">
            <v>Feb</v>
          </cell>
        </row>
        <row r="331">
          <cell r="D331" t="str">
            <v>House</v>
          </cell>
          <cell r="E331">
            <v>825000</v>
          </cell>
          <cell r="R331" t="str">
            <v>Darebin</v>
          </cell>
          <cell r="W331">
            <v>2017</v>
          </cell>
          <cell r="X331" t="str">
            <v>Feb</v>
          </cell>
        </row>
        <row r="332">
          <cell r="D332" t="str">
            <v>House</v>
          </cell>
          <cell r="E332">
            <v>655000</v>
          </cell>
          <cell r="R332" t="str">
            <v>Banyule</v>
          </cell>
          <cell r="W332">
            <v>2017</v>
          </cell>
          <cell r="X332" t="str">
            <v>Feb</v>
          </cell>
        </row>
        <row r="333">
          <cell r="D333" t="str">
            <v>Unit</v>
          </cell>
          <cell r="E333">
            <v>600000</v>
          </cell>
          <cell r="R333" t="str">
            <v>Banyule</v>
          </cell>
          <cell r="W333">
            <v>2017</v>
          </cell>
          <cell r="X333" t="str">
            <v>Feb</v>
          </cell>
        </row>
        <row r="334">
          <cell r="D334" t="str">
            <v>House</v>
          </cell>
          <cell r="E334">
            <v>1250000</v>
          </cell>
          <cell r="R334" t="str">
            <v>Darebin</v>
          </cell>
          <cell r="W334">
            <v>2017</v>
          </cell>
          <cell r="X334" t="str">
            <v>Feb</v>
          </cell>
        </row>
        <row r="335">
          <cell r="D335" t="str">
            <v>House</v>
          </cell>
          <cell r="E335">
            <v>725000</v>
          </cell>
          <cell r="R335" t="str">
            <v>Darebin</v>
          </cell>
          <cell r="W335">
            <v>2017</v>
          </cell>
          <cell r="X335" t="str">
            <v>Feb</v>
          </cell>
        </row>
        <row r="336">
          <cell r="D336" t="str">
            <v>House</v>
          </cell>
          <cell r="E336">
            <v>482500</v>
          </cell>
          <cell r="R336" t="str">
            <v>Darebin</v>
          </cell>
          <cell r="W336">
            <v>2017</v>
          </cell>
          <cell r="X336" t="str">
            <v>Feb</v>
          </cell>
        </row>
        <row r="337">
          <cell r="D337" t="str">
            <v>House</v>
          </cell>
          <cell r="E337">
            <v>995000</v>
          </cell>
          <cell r="R337" t="str">
            <v>Moreland</v>
          </cell>
          <cell r="W337">
            <v>2017</v>
          </cell>
          <cell r="X337" t="str">
            <v>Feb</v>
          </cell>
        </row>
        <row r="338">
          <cell r="D338" t="str">
            <v>House</v>
          </cell>
          <cell r="E338">
            <v>835000</v>
          </cell>
          <cell r="R338" t="str">
            <v>Moreland</v>
          </cell>
          <cell r="W338">
            <v>2017</v>
          </cell>
          <cell r="X338" t="str">
            <v>Feb</v>
          </cell>
        </row>
        <row r="339">
          <cell r="D339" t="str">
            <v>House</v>
          </cell>
          <cell r="E339">
            <v>940000</v>
          </cell>
          <cell r="R339" t="str">
            <v>Manningham</v>
          </cell>
          <cell r="W339">
            <v>2017</v>
          </cell>
          <cell r="X339" t="str">
            <v>Feb</v>
          </cell>
        </row>
        <row r="340">
          <cell r="D340" t="str">
            <v>House</v>
          </cell>
          <cell r="E340">
            <v>901000</v>
          </cell>
          <cell r="R340" t="str">
            <v>Moreland</v>
          </cell>
          <cell r="W340">
            <v>2017</v>
          </cell>
          <cell r="X340" t="str">
            <v>Feb</v>
          </cell>
        </row>
        <row r="341">
          <cell r="D341" t="str">
            <v>Unit</v>
          </cell>
          <cell r="E341">
            <v>870000</v>
          </cell>
          <cell r="R341" t="str">
            <v>Moonee Valley</v>
          </cell>
          <cell r="W341">
            <v>2017</v>
          </cell>
          <cell r="X341" t="str">
            <v>Feb</v>
          </cell>
        </row>
        <row r="342">
          <cell r="D342" t="str">
            <v>Unit</v>
          </cell>
          <cell r="E342">
            <v>370000</v>
          </cell>
          <cell r="R342" t="str">
            <v>Darebin</v>
          </cell>
          <cell r="W342">
            <v>2017</v>
          </cell>
          <cell r="X342" t="str">
            <v>Feb</v>
          </cell>
        </row>
        <row r="343">
          <cell r="D343" t="str">
            <v>House</v>
          </cell>
          <cell r="E343">
            <v>1250000</v>
          </cell>
          <cell r="R343" t="str">
            <v>Moonee Valley</v>
          </cell>
          <cell r="W343">
            <v>2017</v>
          </cell>
          <cell r="X343" t="str">
            <v>Feb</v>
          </cell>
        </row>
        <row r="344">
          <cell r="D344" t="str">
            <v>House</v>
          </cell>
          <cell r="E344">
            <v>1225000</v>
          </cell>
          <cell r="R344" t="str">
            <v>Darebin</v>
          </cell>
          <cell r="W344">
            <v>2017</v>
          </cell>
          <cell r="X344" t="str">
            <v>Feb</v>
          </cell>
        </row>
        <row r="345">
          <cell r="D345" t="str">
            <v>House</v>
          </cell>
          <cell r="E345">
            <v>705000</v>
          </cell>
          <cell r="R345" t="str">
            <v>Moreland</v>
          </cell>
          <cell r="W345">
            <v>2017</v>
          </cell>
          <cell r="X345" t="str">
            <v>Feb</v>
          </cell>
        </row>
        <row r="346">
          <cell r="D346" t="str">
            <v>Unit</v>
          </cell>
          <cell r="E346">
            <v>600000</v>
          </cell>
          <cell r="R346" t="str">
            <v>Banyule</v>
          </cell>
          <cell r="W346">
            <v>2017</v>
          </cell>
          <cell r="X346" t="str">
            <v>Feb</v>
          </cell>
        </row>
        <row r="347">
          <cell r="D347" t="str">
            <v>House</v>
          </cell>
          <cell r="E347">
            <v>1225000</v>
          </cell>
          <cell r="R347" t="str">
            <v>Banyule</v>
          </cell>
          <cell r="W347">
            <v>2017</v>
          </cell>
          <cell r="X347" t="str">
            <v>Feb</v>
          </cell>
        </row>
        <row r="348">
          <cell r="D348" t="str">
            <v>House</v>
          </cell>
          <cell r="E348">
            <v>695000</v>
          </cell>
          <cell r="R348" t="str">
            <v>Moonee Valley</v>
          </cell>
          <cell r="W348">
            <v>2017</v>
          </cell>
          <cell r="X348" t="str">
            <v>Feb</v>
          </cell>
        </row>
        <row r="349">
          <cell r="D349" t="str">
            <v>House</v>
          </cell>
          <cell r="E349">
            <v>801000</v>
          </cell>
          <cell r="R349" t="str">
            <v>Moonee Valley</v>
          </cell>
          <cell r="W349">
            <v>2017</v>
          </cell>
          <cell r="X349" t="str">
            <v>Feb</v>
          </cell>
        </row>
        <row r="350">
          <cell r="D350" t="str">
            <v>House</v>
          </cell>
          <cell r="E350">
            <v>1065000</v>
          </cell>
          <cell r="R350" t="str">
            <v>Darebin</v>
          </cell>
          <cell r="W350">
            <v>2017</v>
          </cell>
          <cell r="X350" t="str">
            <v>Feb</v>
          </cell>
        </row>
        <row r="351">
          <cell r="D351" t="str">
            <v>House</v>
          </cell>
          <cell r="E351">
            <v>998000</v>
          </cell>
          <cell r="R351" t="str">
            <v>Moreland</v>
          </cell>
          <cell r="W351">
            <v>2017</v>
          </cell>
          <cell r="X351" t="str">
            <v>Feb</v>
          </cell>
        </row>
        <row r="352">
          <cell r="D352" t="str">
            <v>House</v>
          </cell>
          <cell r="E352">
            <v>1244000</v>
          </cell>
          <cell r="R352" t="str">
            <v>Manningham</v>
          </cell>
          <cell r="W352">
            <v>2017</v>
          </cell>
          <cell r="X352" t="str">
            <v>Feb</v>
          </cell>
        </row>
        <row r="353">
          <cell r="D353" t="str">
            <v>Unit</v>
          </cell>
          <cell r="E353">
            <v>1010000</v>
          </cell>
          <cell r="R353" t="str">
            <v>Moreland</v>
          </cell>
          <cell r="W353">
            <v>2017</v>
          </cell>
          <cell r="X353" t="str">
            <v>Feb</v>
          </cell>
        </row>
        <row r="354">
          <cell r="D354" t="str">
            <v>House</v>
          </cell>
          <cell r="E354">
            <v>1048700</v>
          </cell>
          <cell r="R354" t="str">
            <v>Maribyrnong</v>
          </cell>
          <cell r="W354">
            <v>2017</v>
          </cell>
          <cell r="X354" t="str">
            <v>Feb</v>
          </cell>
        </row>
        <row r="355">
          <cell r="D355" t="str">
            <v>House</v>
          </cell>
          <cell r="E355">
            <v>800000</v>
          </cell>
          <cell r="R355" t="str">
            <v>Moreland</v>
          </cell>
          <cell r="W355">
            <v>2017</v>
          </cell>
          <cell r="X355" t="str">
            <v>Feb</v>
          </cell>
        </row>
        <row r="356">
          <cell r="D356" t="str">
            <v>House</v>
          </cell>
          <cell r="E356">
            <v>1291000</v>
          </cell>
          <cell r="R356" t="str">
            <v>Moonee Valley</v>
          </cell>
          <cell r="W356">
            <v>2017</v>
          </cell>
          <cell r="X356" t="str">
            <v>Feb</v>
          </cell>
        </row>
        <row r="357">
          <cell r="D357" t="str">
            <v>House</v>
          </cell>
          <cell r="E357">
            <v>1130000</v>
          </cell>
          <cell r="R357" t="str">
            <v>Moonee Valley</v>
          </cell>
          <cell r="W357">
            <v>2017</v>
          </cell>
          <cell r="X357" t="str">
            <v>Feb</v>
          </cell>
        </row>
        <row r="358">
          <cell r="D358" t="str">
            <v>Unit</v>
          </cell>
          <cell r="E358">
            <v>360000</v>
          </cell>
          <cell r="R358" t="str">
            <v>Maribyrnong</v>
          </cell>
          <cell r="W358">
            <v>2017</v>
          </cell>
          <cell r="X358" t="str">
            <v>Feb</v>
          </cell>
        </row>
        <row r="359">
          <cell r="D359" t="str">
            <v>House</v>
          </cell>
          <cell r="E359">
            <v>2300000</v>
          </cell>
          <cell r="R359" t="str">
            <v>Moreland</v>
          </cell>
          <cell r="W359">
            <v>2017</v>
          </cell>
          <cell r="X359" t="str">
            <v>Feb</v>
          </cell>
        </row>
        <row r="360">
          <cell r="D360" t="str">
            <v>House</v>
          </cell>
          <cell r="E360">
            <v>750000</v>
          </cell>
          <cell r="R360" t="str">
            <v>Maribyrnong</v>
          </cell>
          <cell r="W360">
            <v>2017</v>
          </cell>
          <cell r="X360" t="str">
            <v>Feb</v>
          </cell>
        </row>
        <row r="361">
          <cell r="D361" t="str">
            <v>House</v>
          </cell>
          <cell r="E361">
            <v>1500000</v>
          </cell>
          <cell r="R361" t="str">
            <v>Boroondara</v>
          </cell>
          <cell r="W361">
            <v>2017</v>
          </cell>
          <cell r="X361" t="str">
            <v>Feb</v>
          </cell>
        </row>
        <row r="362">
          <cell r="D362" t="str">
            <v>House</v>
          </cell>
          <cell r="E362">
            <v>991000</v>
          </cell>
          <cell r="R362" t="str">
            <v>Melbourne</v>
          </cell>
          <cell r="W362">
            <v>2017</v>
          </cell>
          <cell r="X362" t="str">
            <v>Feb</v>
          </cell>
        </row>
        <row r="363">
          <cell r="D363" t="str">
            <v>House</v>
          </cell>
          <cell r="E363">
            <v>937500</v>
          </cell>
          <cell r="R363" t="str">
            <v>Moreland</v>
          </cell>
          <cell r="W363">
            <v>2017</v>
          </cell>
          <cell r="X363" t="str">
            <v>Feb</v>
          </cell>
        </row>
        <row r="364">
          <cell r="D364" t="str">
            <v>Unit</v>
          </cell>
          <cell r="E364">
            <v>452000</v>
          </cell>
          <cell r="R364" t="str">
            <v>Manningham</v>
          </cell>
          <cell r="W364">
            <v>2017</v>
          </cell>
          <cell r="X364" t="str">
            <v>Feb</v>
          </cell>
        </row>
        <row r="365">
          <cell r="D365" t="str">
            <v>Unit</v>
          </cell>
          <cell r="E365">
            <v>395000</v>
          </cell>
          <cell r="R365" t="str">
            <v>Melbourne</v>
          </cell>
          <cell r="W365">
            <v>2017</v>
          </cell>
          <cell r="X365" t="str">
            <v>Feb</v>
          </cell>
        </row>
        <row r="366">
          <cell r="D366" t="str">
            <v>Unit</v>
          </cell>
          <cell r="E366">
            <v>551000</v>
          </cell>
          <cell r="R366" t="str">
            <v>Boroondara</v>
          </cell>
          <cell r="W366">
            <v>2017</v>
          </cell>
          <cell r="X366" t="str">
            <v>Feb</v>
          </cell>
        </row>
        <row r="367">
          <cell r="D367" t="str">
            <v>House</v>
          </cell>
          <cell r="E367">
            <v>1391000</v>
          </cell>
          <cell r="R367" t="str">
            <v>Manningham</v>
          </cell>
          <cell r="W367">
            <v>2017</v>
          </cell>
          <cell r="X367" t="str">
            <v>Feb</v>
          </cell>
        </row>
        <row r="368">
          <cell r="D368" t="str">
            <v>Unit</v>
          </cell>
          <cell r="E368">
            <v>460000</v>
          </cell>
          <cell r="R368" t="str">
            <v>Melbourne</v>
          </cell>
          <cell r="W368">
            <v>2017</v>
          </cell>
          <cell r="X368" t="str">
            <v>Feb</v>
          </cell>
        </row>
        <row r="369">
          <cell r="D369" t="str">
            <v>Unit</v>
          </cell>
          <cell r="E369">
            <v>735000</v>
          </cell>
          <cell r="R369" t="str">
            <v>Boroondara</v>
          </cell>
          <cell r="W369">
            <v>2017</v>
          </cell>
          <cell r="X369" t="str">
            <v>Feb</v>
          </cell>
        </row>
        <row r="370">
          <cell r="D370" t="str">
            <v>House</v>
          </cell>
          <cell r="E370">
            <v>2033000</v>
          </cell>
          <cell r="R370" t="str">
            <v>Melbourne</v>
          </cell>
          <cell r="W370">
            <v>2017</v>
          </cell>
          <cell r="X370" t="str">
            <v>Feb</v>
          </cell>
        </row>
        <row r="371">
          <cell r="D371" t="str">
            <v>House</v>
          </cell>
          <cell r="E371">
            <v>2800000</v>
          </cell>
          <cell r="R371" t="str">
            <v>Boroondara</v>
          </cell>
          <cell r="W371">
            <v>2017</v>
          </cell>
          <cell r="X371" t="str">
            <v>Feb</v>
          </cell>
        </row>
        <row r="372">
          <cell r="D372" t="str">
            <v>Unit</v>
          </cell>
          <cell r="E372">
            <v>660000</v>
          </cell>
          <cell r="R372" t="str">
            <v>Yarra</v>
          </cell>
          <cell r="W372">
            <v>2017</v>
          </cell>
          <cell r="X372" t="str">
            <v>Feb</v>
          </cell>
        </row>
        <row r="373">
          <cell r="D373" t="str">
            <v>House</v>
          </cell>
          <cell r="E373">
            <v>970000</v>
          </cell>
          <cell r="R373" t="str">
            <v>Maribyrnong</v>
          </cell>
          <cell r="W373">
            <v>2017</v>
          </cell>
          <cell r="X373" t="str">
            <v>Feb</v>
          </cell>
        </row>
        <row r="374">
          <cell r="D374" t="str">
            <v>House</v>
          </cell>
          <cell r="E374">
            <v>1158000</v>
          </cell>
          <cell r="R374" t="str">
            <v>Maribyrnong</v>
          </cell>
          <cell r="W374">
            <v>2017</v>
          </cell>
          <cell r="X374" t="str">
            <v>Feb</v>
          </cell>
        </row>
        <row r="375">
          <cell r="D375" t="str">
            <v>Unit</v>
          </cell>
          <cell r="E375">
            <v>436000</v>
          </cell>
          <cell r="R375" t="str">
            <v>Melbourne</v>
          </cell>
          <cell r="W375">
            <v>2017</v>
          </cell>
          <cell r="X375" t="str">
            <v>Feb</v>
          </cell>
        </row>
        <row r="376">
          <cell r="D376" t="str">
            <v>Unit</v>
          </cell>
          <cell r="E376">
            <v>665000</v>
          </cell>
          <cell r="R376" t="str">
            <v>Boroondara</v>
          </cell>
          <cell r="W376">
            <v>2017</v>
          </cell>
          <cell r="X376" t="str">
            <v>Feb</v>
          </cell>
        </row>
        <row r="377">
          <cell r="D377" t="str">
            <v>House</v>
          </cell>
          <cell r="E377">
            <v>745000</v>
          </cell>
          <cell r="R377" t="str">
            <v>Maribyrnong</v>
          </cell>
          <cell r="W377">
            <v>2017</v>
          </cell>
          <cell r="X377" t="str">
            <v>Feb</v>
          </cell>
        </row>
        <row r="378">
          <cell r="D378" t="str">
            <v>House</v>
          </cell>
          <cell r="E378">
            <v>867000</v>
          </cell>
          <cell r="R378" t="str">
            <v>Maribyrnong</v>
          </cell>
          <cell r="W378">
            <v>2017</v>
          </cell>
          <cell r="X378" t="str">
            <v>Feb</v>
          </cell>
        </row>
        <row r="379">
          <cell r="D379" t="str">
            <v>House</v>
          </cell>
          <cell r="E379">
            <v>1650000</v>
          </cell>
          <cell r="R379" t="str">
            <v>Yarra</v>
          </cell>
          <cell r="W379">
            <v>2017</v>
          </cell>
          <cell r="X379" t="str">
            <v>Feb</v>
          </cell>
        </row>
        <row r="380">
          <cell r="D380" t="str">
            <v>Unit</v>
          </cell>
          <cell r="E380">
            <v>655250</v>
          </cell>
          <cell r="R380" t="str">
            <v>Boroondara</v>
          </cell>
          <cell r="W380">
            <v>2017</v>
          </cell>
          <cell r="X380" t="str">
            <v>Feb</v>
          </cell>
        </row>
        <row r="381">
          <cell r="D381" t="str">
            <v>Unit</v>
          </cell>
          <cell r="E381">
            <v>400000</v>
          </cell>
          <cell r="R381" t="str">
            <v>Whitehorse</v>
          </cell>
          <cell r="W381">
            <v>2017</v>
          </cell>
          <cell r="X381" t="str">
            <v>Feb</v>
          </cell>
        </row>
        <row r="382">
          <cell r="D382" t="str">
            <v>Unit</v>
          </cell>
          <cell r="E382">
            <v>690500</v>
          </cell>
          <cell r="R382" t="str">
            <v>Boroondara</v>
          </cell>
          <cell r="W382">
            <v>2017</v>
          </cell>
          <cell r="X382" t="str">
            <v>Feb</v>
          </cell>
        </row>
        <row r="383">
          <cell r="D383" t="str">
            <v>House</v>
          </cell>
          <cell r="E383">
            <v>1170000</v>
          </cell>
          <cell r="R383" t="str">
            <v>Whitehorse</v>
          </cell>
          <cell r="W383">
            <v>2017</v>
          </cell>
          <cell r="X383" t="str">
            <v>Feb</v>
          </cell>
        </row>
        <row r="384">
          <cell r="D384" t="str">
            <v>Unit</v>
          </cell>
          <cell r="E384">
            <v>690000</v>
          </cell>
          <cell r="R384" t="str">
            <v>Melbourne</v>
          </cell>
          <cell r="W384">
            <v>2017</v>
          </cell>
          <cell r="X384" t="str">
            <v>Feb</v>
          </cell>
        </row>
        <row r="385">
          <cell r="D385" t="str">
            <v>Unit</v>
          </cell>
          <cell r="E385">
            <v>310000</v>
          </cell>
          <cell r="R385" t="str">
            <v>Melbourne</v>
          </cell>
          <cell r="W385">
            <v>2017</v>
          </cell>
          <cell r="X385" t="str">
            <v>Feb</v>
          </cell>
        </row>
        <row r="386">
          <cell r="D386" t="str">
            <v>Unit</v>
          </cell>
          <cell r="E386">
            <v>1185000</v>
          </cell>
          <cell r="R386" t="str">
            <v>Port Phillip</v>
          </cell>
          <cell r="W386">
            <v>2017</v>
          </cell>
          <cell r="X386" t="str">
            <v>Feb</v>
          </cell>
        </row>
        <row r="387">
          <cell r="D387" t="str">
            <v>House</v>
          </cell>
          <cell r="E387">
            <v>1518000</v>
          </cell>
          <cell r="R387" t="str">
            <v>Boroondara</v>
          </cell>
          <cell r="W387">
            <v>2017</v>
          </cell>
          <cell r="X387" t="str">
            <v>Feb</v>
          </cell>
        </row>
        <row r="388">
          <cell r="D388" t="str">
            <v>House</v>
          </cell>
          <cell r="E388">
            <v>680000</v>
          </cell>
          <cell r="R388" t="str">
            <v>Hobsons Bay</v>
          </cell>
          <cell r="W388">
            <v>2017</v>
          </cell>
          <cell r="X388" t="str">
            <v>Feb</v>
          </cell>
        </row>
        <row r="389">
          <cell r="D389" t="str">
            <v>Unit</v>
          </cell>
          <cell r="E389">
            <v>480000</v>
          </cell>
          <cell r="R389" t="str">
            <v>Port Phillip</v>
          </cell>
          <cell r="W389">
            <v>2017</v>
          </cell>
          <cell r="X389" t="str">
            <v>Feb</v>
          </cell>
        </row>
        <row r="390">
          <cell r="D390" t="str">
            <v>House</v>
          </cell>
          <cell r="E390">
            <v>805000</v>
          </cell>
          <cell r="R390" t="str">
            <v>Hobsons Bay</v>
          </cell>
          <cell r="W390">
            <v>2017</v>
          </cell>
          <cell r="X390" t="str">
            <v>Feb</v>
          </cell>
        </row>
        <row r="391">
          <cell r="D391" t="str">
            <v>House</v>
          </cell>
          <cell r="E391">
            <v>2100000</v>
          </cell>
          <cell r="R391" t="str">
            <v>Port Phillip</v>
          </cell>
          <cell r="W391">
            <v>2017</v>
          </cell>
          <cell r="X391" t="str">
            <v>Feb</v>
          </cell>
        </row>
        <row r="392">
          <cell r="D392" t="str">
            <v>House</v>
          </cell>
          <cell r="E392">
            <v>590000</v>
          </cell>
          <cell r="R392" t="str">
            <v>Hobsons Bay</v>
          </cell>
          <cell r="W392">
            <v>2017</v>
          </cell>
          <cell r="X392" t="str">
            <v>Feb</v>
          </cell>
        </row>
        <row r="393">
          <cell r="D393" t="str">
            <v>House</v>
          </cell>
          <cell r="E393">
            <v>4200000</v>
          </cell>
          <cell r="R393" t="str">
            <v>Stonnington</v>
          </cell>
          <cell r="W393">
            <v>2017</v>
          </cell>
          <cell r="X393" t="str">
            <v>Feb</v>
          </cell>
        </row>
        <row r="394">
          <cell r="D394" t="str">
            <v>Unit</v>
          </cell>
          <cell r="E394">
            <v>510000</v>
          </cell>
          <cell r="R394" t="str">
            <v>Stonnington</v>
          </cell>
          <cell r="W394">
            <v>2017</v>
          </cell>
          <cell r="X394" t="str">
            <v>Feb</v>
          </cell>
        </row>
        <row r="395">
          <cell r="D395" t="str">
            <v>House</v>
          </cell>
          <cell r="E395">
            <v>1025000</v>
          </cell>
          <cell r="R395" t="str">
            <v>Port Phillip</v>
          </cell>
          <cell r="W395">
            <v>2017</v>
          </cell>
          <cell r="X395" t="str">
            <v>Feb</v>
          </cell>
        </row>
        <row r="396">
          <cell r="D396" t="str">
            <v>House</v>
          </cell>
          <cell r="E396">
            <v>1180000</v>
          </cell>
          <cell r="R396" t="str">
            <v>Stonnington</v>
          </cell>
          <cell r="W396">
            <v>2017</v>
          </cell>
          <cell r="X396" t="str">
            <v>Feb</v>
          </cell>
        </row>
        <row r="397">
          <cell r="D397" t="str">
            <v>Unit</v>
          </cell>
          <cell r="E397">
            <v>535000</v>
          </cell>
          <cell r="R397" t="str">
            <v>Port Phillip</v>
          </cell>
          <cell r="W397">
            <v>2017</v>
          </cell>
          <cell r="X397" t="str">
            <v>Feb</v>
          </cell>
        </row>
        <row r="398">
          <cell r="D398" t="str">
            <v>Unit</v>
          </cell>
          <cell r="E398">
            <v>577000</v>
          </cell>
          <cell r="R398" t="str">
            <v>Hobsons Bay</v>
          </cell>
          <cell r="W398">
            <v>2017</v>
          </cell>
          <cell r="X398" t="str">
            <v>Feb</v>
          </cell>
        </row>
        <row r="399">
          <cell r="D399" t="str">
            <v>Unit</v>
          </cell>
          <cell r="E399">
            <v>300000</v>
          </cell>
          <cell r="R399" t="str">
            <v>Stonnington</v>
          </cell>
          <cell r="W399">
            <v>2017</v>
          </cell>
          <cell r="X399" t="str">
            <v>Feb</v>
          </cell>
        </row>
        <row r="400">
          <cell r="D400" t="str">
            <v>House</v>
          </cell>
          <cell r="E400">
            <v>895000</v>
          </cell>
          <cell r="R400" t="str">
            <v>Glen Eira</v>
          </cell>
          <cell r="W400">
            <v>2017</v>
          </cell>
          <cell r="X400" t="str">
            <v>Feb</v>
          </cell>
        </row>
        <row r="401">
          <cell r="D401" t="str">
            <v>House</v>
          </cell>
          <cell r="E401">
            <v>990000</v>
          </cell>
          <cell r="R401" t="str">
            <v>Glen Eira</v>
          </cell>
          <cell r="W401">
            <v>2017</v>
          </cell>
          <cell r="X401" t="str">
            <v>Feb</v>
          </cell>
        </row>
        <row r="402">
          <cell r="D402" t="str">
            <v>Unit</v>
          </cell>
          <cell r="E402">
            <v>720000</v>
          </cell>
          <cell r="R402" t="str">
            <v>Glen Eira</v>
          </cell>
          <cell r="W402">
            <v>2017</v>
          </cell>
          <cell r="X402" t="str">
            <v>Feb</v>
          </cell>
        </row>
        <row r="403">
          <cell r="D403" t="str">
            <v>Unit</v>
          </cell>
          <cell r="E403">
            <v>1100000</v>
          </cell>
          <cell r="R403" t="str">
            <v>Glen Eira</v>
          </cell>
          <cell r="W403">
            <v>2017</v>
          </cell>
          <cell r="X403" t="str">
            <v>Feb</v>
          </cell>
        </row>
        <row r="404">
          <cell r="D404" t="str">
            <v>House</v>
          </cell>
          <cell r="E404">
            <v>1125000</v>
          </cell>
          <cell r="R404" t="str">
            <v>Glen Eira</v>
          </cell>
          <cell r="W404">
            <v>2017</v>
          </cell>
          <cell r="X404" t="str">
            <v>Feb</v>
          </cell>
        </row>
        <row r="405">
          <cell r="D405" t="str">
            <v>Unit</v>
          </cell>
          <cell r="E405">
            <v>940000</v>
          </cell>
          <cell r="R405" t="str">
            <v>Glen Eira</v>
          </cell>
          <cell r="W405">
            <v>2017</v>
          </cell>
          <cell r="X405" t="str">
            <v>Feb</v>
          </cell>
        </row>
        <row r="406">
          <cell r="D406" t="str">
            <v>House</v>
          </cell>
          <cell r="E406">
            <v>2200000</v>
          </cell>
          <cell r="R406" t="str">
            <v>Bayside</v>
          </cell>
          <cell r="W406">
            <v>2017</v>
          </cell>
          <cell r="X406" t="str">
            <v>Feb</v>
          </cell>
        </row>
        <row r="407">
          <cell r="D407" t="str">
            <v>House</v>
          </cell>
          <cell r="E407">
            <v>1050000</v>
          </cell>
          <cell r="R407" t="str">
            <v>Moreland</v>
          </cell>
          <cell r="W407">
            <v>2017</v>
          </cell>
          <cell r="X407" t="str">
            <v>Feb</v>
          </cell>
        </row>
        <row r="408">
          <cell r="D408" t="str">
            <v>Unit</v>
          </cell>
          <cell r="E408">
            <v>880000</v>
          </cell>
          <cell r="R408" t="str">
            <v>Monash</v>
          </cell>
          <cell r="W408">
            <v>2017</v>
          </cell>
          <cell r="X408" t="str">
            <v>Feb</v>
          </cell>
        </row>
        <row r="409">
          <cell r="D409" t="str">
            <v>House</v>
          </cell>
          <cell r="E409">
            <v>855000</v>
          </cell>
          <cell r="R409" t="str">
            <v>Moonee Valley</v>
          </cell>
          <cell r="W409">
            <v>2017</v>
          </cell>
          <cell r="X409" t="str">
            <v>Feb</v>
          </cell>
        </row>
        <row r="410">
          <cell r="D410" t="str">
            <v>House</v>
          </cell>
          <cell r="E410">
            <v>670000</v>
          </cell>
          <cell r="R410" t="str">
            <v>Darebin</v>
          </cell>
          <cell r="W410">
            <v>2017</v>
          </cell>
          <cell r="X410" t="str">
            <v>Feb</v>
          </cell>
        </row>
        <row r="411">
          <cell r="D411" t="str">
            <v>Unit</v>
          </cell>
          <cell r="E411">
            <v>620000</v>
          </cell>
          <cell r="R411" t="str">
            <v>Banyule</v>
          </cell>
          <cell r="W411">
            <v>2017</v>
          </cell>
          <cell r="X411" t="str">
            <v>Feb</v>
          </cell>
        </row>
        <row r="412">
          <cell r="D412" t="str">
            <v>House</v>
          </cell>
          <cell r="E412">
            <v>2215000</v>
          </cell>
          <cell r="R412" t="str">
            <v>Boroondara</v>
          </cell>
          <cell r="W412">
            <v>2017</v>
          </cell>
          <cell r="X412" t="str">
            <v>Feb</v>
          </cell>
        </row>
        <row r="413">
          <cell r="D413" t="str">
            <v>House</v>
          </cell>
          <cell r="E413">
            <v>1992000</v>
          </cell>
          <cell r="R413" t="str">
            <v>Stonnington</v>
          </cell>
          <cell r="W413">
            <v>2017</v>
          </cell>
          <cell r="X413" t="str">
            <v>Feb</v>
          </cell>
        </row>
        <row r="414">
          <cell r="D414" t="str">
            <v>House</v>
          </cell>
          <cell r="E414">
            <v>1532000</v>
          </cell>
          <cell r="R414" t="str">
            <v>Melbourne</v>
          </cell>
          <cell r="W414">
            <v>2017</v>
          </cell>
          <cell r="X414" t="str">
            <v>Feb</v>
          </cell>
        </row>
        <row r="415">
          <cell r="D415" t="str">
            <v>House</v>
          </cell>
          <cell r="E415">
            <v>1430000</v>
          </cell>
          <cell r="R415" t="str">
            <v>Boroondara</v>
          </cell>
          <cell r="W415">
            <v>2017</v>
          </cell>
          <cell r="X415" t="str">
            <v>Feb</v>
          </cell>
        </row>
        <row r="416">
          <cell r="D416" t="str">
            <v>House</v>
          </cell>
          <cell r="E416">
            <v>1390000</v>
          </cell>
          <cell r="R416" t="str">
            <v>Moonee Valley</v>
          </cell>
          <cell r="W416">
            <v>2017</v>
          </cell>
          <cell r="X416" t="str">
            <v>Feb</v>
          </cell>
        </row>
        <row r="417">
          <cell r="D417" t="str">
            <v>House</v>
          </cell>
          <cell r="E417">
            <v>1206000</v>
          </cell>
          <cell r="R417" t="str">
            <v>Monash</v>
          </cell>
          <cell r="W417">
            <v>2017</v>
          </cell>
          <cell r="X417" t="str">
            <v>Feb</v>
          </cell>
        </row>
        <row r="418">
          <cell r="D418" t="str">
            <v>House</v>
          </cell>
          <cell r="E418">
            <v>1115000</v>
          </cell>
          <cell r="R418" t="str">
            <v>Darebin</v>
          </cell>
          <cell r="W418">
            <v>2017</v>
          </cell>
          <cell r="X418" t="str">
            <v>Feb</v>
          </cell>
        </row>
        <row r="419">
          <cell r="D419" t="str">
            <v>House</v>
          </cell>
          <cell r="E419">
            <v>1060000</v>
          </cell>
          <cell r="R419" t="str">
            <v>Manningham</v>
          </cell>
          <cell r="W419">
            <v>2017</v>
          </cell>
          <cell r="X419" t="str">
            <v>Feb</v>
          </cell>
        </row>
        <row r="420">
          <cell r="D420" t="str">
            <v>House</v>
          </cell>
          <cell r="E420">
            <v>1050000</v>
          </cell>
          <cell r="R420" t="str">
            <v>Hobsons Bay</v>
          </cell>
          <cell r="W420">
            <v>2017</v>
          </cell>
          <cell r="X420" t="str">
            <v>Feb</v>
          </cell>
        </row>
        <row r="421">
          <cell r="D421" t="str">
            <v>House</v>
          </cell>
          <cell r="E421">
            <v>840000</v>
          </cell>
          <cell r="R421" t="str">
            <v>Boroondara</v>
          </cell>
          <cell r="W421">
            <v>2017</v>
          </cell>
          <cell r="X421" t="str">
            <v>Feb</v>
          </cell>
        </row>
        <row r="422">
          <cell r="D422" t="str">
            <v>Unit</v>
          </cell>
          <cell r="E422">
            <v>815000</v>
          </cell>
          <cell r="R422" t="str">
            <v>Moreland</v>
          </cell>
          <cell r="W422">
            <v>2017</v>
          </cell>
          <cell r="X422" t="str">
            <v>Feb</v>
          </cell>
        </row>
        <row r="423">
          <cell r="D423" t="str">
            <v>House</v>
          </cell>
          <cell r="E423">
            <v>805000</v>
          </cell>
          <cell r="R423" t="str">
            <v>Moreland</v>
          </cell>
          <cell r="W423">
            <v>2017</v>
          </cell>
          <cell r="X423" t="str">
            <v>Feb</v>
          </cell>
        </row>
        <row r="424">
          <cell r="D424" t="str">
            <v>Unit</v>
          </cell>
          <cell r="E424">
            <v>795000</v>
          </cell>
          <cell r="R424" t="str">
            <v>Moreland</v>
          </cell>
          <cell r="W424">
            <v>2017</v>
          </cell>
          <cell r="X424" t="str">
            <v>Feb</v>
          </cell>
        </row>
        <row r="425">
          <cell r="D425" t="str">
            <v>House</v>
          </cell>
          <cell r="E425">
            <v>790000</v>
          </cell>
          <cell r="R425" t="str">
            <v>Moonee Valley</v>
          </cell>
          <cell r="W425">
            <v>2017</v>
          </cell>
          <cell r="X425" t="str">
            <v>Feb</v>
          </cell>
        </row>
        <row r="426">
          <cell r="D426" t="str">
            <v>House</v>
          </cell>
          <cell r="E426">
            <v>700000</v>
          </cell>
          <cell r="R426" t="str">
            <v>Yarra</v>
          </cell>
          <cell r="W426">
            <v>2017</v>
          </cell>
          <cell r="X426" t="str">
            <v>Feb</v>
          </cell>
        </row>
        <row r="427">
          <cell r="D427" t="str">
            <v>Unit</v>
          </cell>
          <cell r="E427">
            <v>638500</v>
          </cell>
          <cell r="R427" t="str">
            <v>Moonee Valley</v>
          </cell>
          <cell r="W427">
            <v>2017</v>
          </cell>
          <cell r="X427" t="str">
            <v>Feb</v>
          </cell>
        </row>
        <row r="428">
          <cell r="D428" t="str">
            <v>Unit</v>
          </cell>
          <cell r="E428">
            <v>627000</v>
          </cell>
          <cell r="R428" t="str">
            <v>Monash</v>
          </cell>
          <cell r="W428">
            <v>2017</v>
          </cell>
          <cell r="X428" t="str">
            <v>Feb</v>
          </cell>
        </row>
        <row r="429">
          <cell r="D429" t="str">
            <v>Unit</v>
          </cell>
          <cell r="E429">
            <v>620000</v>
          </cell>
          <cell r="R429" t="str">
            <v>Melbourne</v>
          </cell>
          <cell r="W429">
            <v>2017</v>
          </cell>
          <cell r="X429" t="str">
            <v>Feb</v>
          </cell>
        </row>
        <row r="430">
          <cell r="D430" t="str">
            <v>Unit</v>
          </cell>
          <cell r="E430">
            <v>595000</v>
          </cell>
          <cell r="R430" t="str">
            <v>Melbourne</v>
          </cell>
          <cell r="W430">
            <v>2017</v>
          </cell>
          <cell r="X430" t="str">
            <v>Feb</v>
          </cell>
        </row>
        <row r="431">
          <cell r="D431" t="str">
            <v>Unit</v>
          </cell>
          <cell r="E431">
            <v>585000</v>
          </cell>
          <cell r="R431" t="str">
            <v>Darebin</v>
          </cell>
          <cell r="W431">
            <v>2017</v>
          </cell>
          <cell r="X431" t="str">
            <v>Feb</v>
          </cell>
        </row>
        <row r="432">
          <cell r="D432" t="str">
            <v>House</v>
          </cell>
          <cell r="E432">
            <v>581000</v>
          </cell>
          <cell r="R432" t="str">
            <v>Darebin</v>
          </cell>
          <cell r="W432">
            <v>2017</v>
          </cell>
          <cell r="X432" t="str">
            <v>Feb</v>
          </cell>
        </row>
        <row r="433">
          <cell r="D433" t="str">
            <v>House</v>
          </cell>
          <cell r="E433">
            <v>880000</v>
          </cell>
          <cell r="R433" t="str">
            <v>Maribyrnong</v>
          </cell>
          <cell r="W433">
            <v>2017</v>
          </cell>
          <cell r="X433" t="str">
            <v>Feb</v>
          </cell>
        </row>
        <row r="434">
          <cell r="D434" t="str">
            <v>House</v>
          </cell>
          <cell r="E434">
            <v>590000</v>
          </cell>
          <cell r="R434" t="str">
            <v>Hobsons Bay</v>
          </cell>
          <cell r="W434">
            <v>2017</v>
          </cell>
          <cell r="X434" t="str">
            <v>Feb</v>
          </cell>
        </row>
        <row r="435">
          <cell r="D435" t="str">
            <v>Unit</v>
          </cell>
          <cell r="E435">
            <v>560000</v>
          </cell>
          <cell r="R435" t="str">
            <v>Hobsons Bay</v>
          </cell>
          <cell r="W435">
            <v>2017</v>
          </cell>
          <cell r="X435" t="str">
            <v>Feb</v>
          </cell>
        </row>
        <row r="436">
          <cell r="D436" t="str">
            <v>House</v>
          </cell>
          <cell r="E436">
            <v>2300000</v>
          </cell>
          <cell r="R436" t="str">
            <v>Melbourne</v>
          </cell>
          <cell r="W436">
            <v>2017</v>
          </cell>
          <cell r="X436" t="str">
            <v>Feb</v>
          </cell>
        </row>
        <row r="437">
          <cell r="D437" t="str">
            <v>House</v>
          </cell>
          <cell r="E437">
            <v>1650000</v>
          </cell>
          <cell r="R437" t="str">
            <v>Boroondara</v>
          </cell>
          <cell r="W437">
            <v>2017</v>
          </cell>
          <cell r="X437" t="str">
            <v>Feb</v>
          </cell>
        </row>
        <row r="438">
          <cell r="D438" t="str">
            <v>Unit</v>
          </cell>
          <cell r="E438">
            <v>650000</v>
          </cell>
          <cell r="R438" t="str">
            <v>Bayside</v>
          </cell>
          <cell r="W438">
            <v>2017</v>
          </cell>
          <cell r="X438" t="str">
            <v>Feb</v>
          </cell>
        </row>
        <row r="439">
          <cell r="D439" t="str">
            <v>Unit</v>
          </cell>
          <cell r="E439">
            <v>400000</v>
          </cell>
          <cell r="R439" t="str">
            <v>Moreland</v>
          </cell>
          <cell r="W439">
            <v>2017</v>
          </cell>
          <cell r="X439" t="str">
            <v>Feb</v>
          </cell>
        </row>
        <row r="440">
          <cell r="D440" t="str">
            <v>Unit</v>
          </cell>
          <cell r="E440">
            <v>360000</v>
          </cell>
          <cell r="R440" t="str">
            <v>Darebin</v>
          </cell>
          <cell r="W440">
            <v>2017</v>
          </cell>
          <cell r="X440" t="str">
            <v>Feb</v>
          </cell>
        </row>
        <row r="441">
          <cell r="D441" t="str">
            <v>House</v>
          </cell>
          <cell r="E441">
            <v>350000</v>
          </cell>
          <cell r="R441" t="str">
            <v>Hume</v>
          </cell>
          <cell r="W441">
            <v>2017</v>
          </cell>
          <cell r="X441" t="str">
            <v>Feb</v>
          </cell>
        </row>
        <row r="442">
          <cell r="D442" t="str">
            <v>House</v>
          </cell>
          <cell r="E442">
            <v>260000</v>
          </cell>
          <cell r="R442" t="str">
            <v>Darebin</v>
          </cell>
          <cell r="W442">
            <v>2017</v>
          </cell>
          <cell r="X442" t="str">
            <v>Feb</v>
          </cell>
        </row>
        <row r="443">
          <cell r="D443" t="str">
            <v>House</v>
          </cell>
          <cell r="E443">
            <v>662000</v>
          </cell>
          <cell r="R443" t="str">
            <v>Hume</v>
          </cell>
          <cell r="W443">
            <v>2017</v>
          </cell>
          <cell r="X443" t="str">
            <v>Feb</v>
          </cell>
        </row>
        <row r="444">
          <cell r="D444" t="str">
            <v>House</v>
          </cell>
          <cell r="E444">
            <v>615000</v>
          </cell>
          <cell r="R444" t="str">
            <v>Hume</v>
          </cell>
          <cell r="W444">
            <v>2017</v>
          </cell>
          <cell r="X444" t="str">
            <v>Feb</v>
          </cell>
        </row>
        <row r="445">
          <cell r="D445" t="str">
            <v>House</v>
          </cell>
          <cell r="E445">
            <v>540000</v>
          </cell>
          <cell r="R445" t="str">
            <v>Moreland</v>
          </cell>
          <cell r="W445">
            <v>2017</v>
          </cell>
          <cell r="X445" t="str">
            <v>Feb</v>
          </cell>
        </row>
        <row r="446">
          <cell r="D446" t="str">
            <v>Unit</v>
          </cell>
          <cell r="E446">
            <v>468000</v>
          </cell>
          <cell r="R446" t="str">
            <v>Moreland</v>
          </cell>
          <cell r="W446">
            <v>2017</v>
          </cell>
          <cell r="X446" t="str">
            <v>Feb</v>
          </cell>
        </row>
        <row r="447">
          <cell r="D447" t="str">
            <v>Unit</v>
          </cell>
          <cell r="E447">
            <v>357500</v>
          </cell>
          <cell r="R447" t="str">
            <v>Darebin</v>
          </cell>
          <cell r="W447">
            <v>2017</v>
          </cell>
          <cell r="X447" t="str">
            <v>Feb</v>
          </cell>
        </row>
        <row r="448">
          <cell r="D448" t="str">
            <v>Unit</v>
          </cell>
          <cell r="E448">
            <v>405000</v>
          </cell>
          <cell r="R448" t="str">
            <v>Darebin</v>
          </cell>
          <cell r="W448">
            <v>2017</v>
          </cell>
          <cell r="X448" t="str">
            <v>Feb</v>
          </cell>
        </row>
        <row r="449">
          <cell r="D449" t="str">
            <v>House</v>
          </cell>
          <cell r="E449">
            <v>625000</v>
          </cell>
          <cell r="R449" t="str">
            <v>Darebin</v>
          </cell>
          <cell r="W449">
            <v>2017</v>
          </cell>
          <cell r="X449" t="str">
            <v>Feb</v>
          </cell>
        </row>
        <row r="450">
          <cell r="D450" t="str">
            <v>House</v>
          </cell>
          <cell r="E450">
            <v>830000</v>
          </cell>
          <cell r="R450" t="str">
            <v>Moreland</v>
          </cell>
          <cell r="W450">
            <v>2017</v>
          </cell>
          <cell r="X450" t="str">
            <v>Feb</v>
          </cell>
        </row>
        <row r="451">
          <cell r="D451" t="str">
            <v>House</v>
          </cell>
          <cell r="E451">
            <v>386000</v>
          </cell>
          <cell r="R451" t="str">
            <v>Moreland</v>
          </cell>
          <cell r="W451">
            <v>2017</v>
          </cell>
          <cell r="X451" t="str">
            <v>Feb</v>
          </cell>
        </row>
        <row r="452">
          <cell r="D452" t="str">
            <v>House</v>
          </cell>
          <cell r="E452">
            <v>738000</v>
          </cell>
          <cell r="R452" t="str">
            <v>Moreland</v>
          </cell>
          <cell r="W452">
            <v>2017</v>
          </cell>
          <cell r="X452" t="str">
            <v>Feb</v>
          </cell>
        </row>
        <row r="453">
          <cell r="D453" t="str">
            <v>House</v>
          </cell>
          <cell r="E453">
            <v>522500</v>
          </cell>
          <cell r="R453" t="str">
            <v>Moreland</v>
          </cell>
          <cell r="W453">
            <v>2017</v>
          </cell>
          <cell r="X453" t="str">
            <v>Feb</v>
          </cell>
        </row>
        <row r="454">
          <cell r="D454" t="str">
            <v>House</v>
          </cell>
          <cell r="E454">
            <v>700000</v>
          </cell>
          <cell r="R454" t="str">
            <v>Darebin</v>
          </cell>
          <cell r="W454">
            <v>2017</v>
          </cell>
          <cell r="X454" t="str">
            <v>Feb</v>
          </cell>
        </row>
        <row r="455">
          <cell r="D455" t="str">
            <v>House</v>
          </cell>
          <cell r="E455">
            <v>730000</v>
          </cell>
          <cell r="R455" t="str">
            <v>Darebin</v>
          </cell>
          <cell r="W455">
            <v>2017</v>
          </cell>
          <cell r="X455" t="str">
            <v>Feb</v>
          </cell>
        </row>
        <row r="456">
          <cell r="D456" t="str">
            <v>Unit</v>
          </cell>
          <cell r="E456">
            <v>450000</v>
          </cell>
          <cell r="R456" t="str">
            <v>Moonee Valley</v>
          </cell>
          <cell r="W456">
            <v>2017</v>
          </cell>
          <cell r="X456" t="str">
            <v>Feb</v>
          </cell>
        </row>
        <row r="457">
          <cell r="D457" t="str">
            <v>House</v>
          </cell>
          <cell r="E457">
            <v>665000</v>
          </cell>
          <cell r="R457" t="str">
            <v>Darebin</v>
          </cell>
          <cell r="W457">
            <v>2017</v>
          </cell>
          <cell r="X457" t="str">
            <v>Feb</v>
          </cell>
        </row>
        <row r="458">
          <cell r="D458" t="str">
            <v>House</v>
          </cell>
          <cell r="E458">
            <v>725000</v>
          </cell>
          <cell r="R458" t="str">
            <v>Moonee Valley</v>
          </cell>
          <cell r="W458">
            <v>2017</v>
          </cell>
          <cell r="X458" t="str">
            <v>Feb</v>
          </cell>
        </row>
        <row r="459">
          <cell r="D459" t="str">
            <v>House</v>
          </cell>
          <cell r="E459">
            <v>365000</v>
          </cell>
          <cell r="R459" t="str">
            <v>Darebin</v>
          </cell>
          <cell r="W459">
            <v>2017</v>
          </cell>
          <cell r="X459" t="str">
            <v>Feb</v>
          </cell>
        </row>
        <row r="460">
          <cell r="D460" t="str">
            <v>House</v>
          </cell>
          <cell r="E460">
            <v>601500</v>
          </cell>
          <cell r="R460" t="str">
            <v>Moreland</v>
          </cell>
          <cell r="W460">
            <v>2017</v>
          </cell>
          <cell r="X460" t="str">
            <v>Feb</v>
          </cell>
        </row>
        <row r="461">
          <cell r="D461" t="str">
            <v>Unit</v>
          </cell>
          <cell r="E461">
            <v>452000</v>
          </cell>
          <cell r="R461" t="str">
            <v>Moreland</v>
          </cell>
          <cell r="W461">
            <v>2017</v>
          </cell>
          <cell r="X461" t="str">
            <v>Feb</v>
          </cell>
        </row>
        <row r="462">
          <cell r="D462" t="str">
            <v>Unit</v>
          </cell>
          <cell r="E462">
            <v>620500</v>
          </cell>
          <cell r="R462" t="str">
            <v>Darebin</v>
          </cell>
          <cell r="W462">
            <v>2017</v>
          </cell>
          <cell r="X462" t="str">
            <v>Feb</v>
          </cell>
        </row>
        <row r="463">
          <cell r="D463" t="str">
            <v>House</v>
          </cell>
          <cell r="E463">
            <v>1050000</v>
          </cell>
          <cell r="R463" t="str">
            <v>Banyule</v>
          </cell>
          <cell r="W463">
            <v>2017</v>
          </cell>
          <cell r="X463" t="str">
            <v>Feb</v>
          </cell>
        </row>
        <row r="464">
          <cell r="D464" t="str">
            <v>Unit</v>
          </cell>
          <cell r="E464">
            <v>495000</v>
          </cell>
          <cell r="R464" t="str">
            <v>Moreland</v>
          </cell>
          <cell r="W464">
            <v>2017</v>
          </cell>
          <cell r="X464" t="str">
            <v>Feb</v>
          </cell>
        </row>
        <row r="465">
          <cell r="D465" t="str">
            <v>House</v>
          </cell>
          <cell r="E465">
            <v>560000</v>
          </cell>
          <cell r="R465" t="str">
            <v>Darebin</v>
          </cell>
          <cell r="W465">
            <v>2017</v>
          </cell>
          <cell r="X465" t="str">
            <v>Feb</v>
          </cell>
        </row>
        <row r="466">
          <cell r="D466" t="str">
            <v>Unit</v>
          </cell>
          <cell r="E466">
            <v>770000</v>
          </cell>
          <cell r="R466" t="str">
            <v>Moonee Valley</v>
          </cell>
          <cell r="W466">
            <v>2017</v>
          </cell>
          <cell r="X466" t="str">
            <v>Feb</v>
          </cell>
        </row>
        <row r="467">
          <cell r="D467" t="str">
            <v>House</v>
          </cell>
          <cell r="E467">
            <v>1020000</v>
          </cell>
          <cell r="R467" t="str">
            <v>Banyule</v>
          </cell>
          <cell r="W467">
            <v>2017</v>
          </cell>
          <cell r="X467" t="str">
            <v>Feb</v>
          </cell>
        </row>
        <row r="468">
          <cell r="D468" t="str">
            <v>House</v>
          </cell>
          <cell r="E468">
            <v>1265000</v>
          </cell>
          <cell r="R468" t="str">
            <v>Moonee Valley</v>
          </cell>
          <cell r="W468">
            <v>2017</v>
          </cell>
          <cell r="X468" t="str">
            <v>Feb</v>
          </cell>
        </row>
        <row r="469">
          <cell r="D469" t="str">
            <v>House</v>
          </cell>
          <cell r="E469">
            <v>365000</v>
          </cell>
          <cell r="R469" t="str">
            <v>Brimbank</v>
          </cell>
          <cell r="W469">
            <v>2017</v>
          </cell>
          <cell r="X469" t="str">
            <v>Feb</v>
          </cell>
        </row>
        <row r="470">
          <cell r="D470" t="str">
            <v>House</v>
          </cell>
          <cell r="E470">
            <v>1025000</v>
          </cell>
          <cell r="R470" t="str">
            <v>Moonee Valley</v>
          </cell>
          <cell r="W470">
            <v>2017</v>
          </cell>
          <cell r="X470" t="str">
            <v>Feb</v>
          </cell>
        </row>
        <row r="471">
          <cell r="D471" t="str">
            <v>Unit</v>
          </cell>
          <cell r="E471">
            <v>550000</v>
          </cell>
          <cell r="R471" t="str">
            <v>Darebin</v>
          </cell>
          <cell r="W471">
            <v>2017</v>
          </cell>
          <cell r="X471" t="str">
            <v>Feb</v>
          </cell>
        </row>
        <row r="472">
          <cell r="D472" t="str">
            <v>House</v>
          </cell>
          <cell r="E472">
            <v>1102500</v>
          </cell>
          <cell r="R472" t="str">
            <v>Banyule</v>
          </cell>
          <cell r="W472">
            <v>2017</v>
          </cell>
          <cell r="X472" t="str">
            <v>Feb</v>
          </cell>
        </row>
        <row r="473">
          <cell r="D473" t="str">
            <v>Unit</v>
          </cell>
          <cell r="E473">
            <v>370000</v>
          </cell>
          <cell r="R473" t="str">
            <v>Banyule</v>
          </cell>
          <cell r="W473">
            <v>2017</v>
          </cell>
          <cell r="X473" t="str">
            <v>Feb</v>
          </cell>
        </row>
        <row r="474">
          <cell r="D474" t="str">
            <v>House</v>
          </cell>
          <cell r="E474">
            <v>850000</v>
          </cell>
          <cell r="R474" t="str">
            <v>Darebin</v>
          </cell>
          <cell r="W474">
            <v>2017</v>
          </cell>
          <cell r="X474" t="str">
            <v>Feb</v>
          </cell>
        </row>
        <row r="475">
          <cell r="D475" t="str">
            <v>Unit</v>
          </cell>
          <cell r="E475">
            <v>560000</v>
          </cell>
          <cell r="R475" t="str">
            <v>Banyule</v>
          </cell>
          <cell r="W475">
            <v>2017</v>
          </cell>
          <cell r="X475" t="str">
            <v>Feb</v>
          </cell>
        </row>
        <row r="476">
          <cell r="D476" t="str">
            <v>House</v>
          </cell>
          <cell r="E476">
            <v>1430000</v>
          </cell>
          <cell r="R476" t="str">
            <v>Moonee Valley</v>
          </cell>
          <cell r="W476">
            <v>2017</v>
          </cell>
          <cell r="X476" t="str">
            <v>Feb</v>
          </cell>
        </row>
        <row r="477">
          <cell r="D477" t="str">
            <v>House</v>
          </cell>
          <cell r="E477">
            <v>895500</v>
          </cell>
          <cell r="R477" t="str">
            <v>Moonee Valley</v>
          </cell>
          <cell r="W477">
            <v>2017</v>
          </cell>
          <cell r="X477" t="str">
            <v>Feb</v>
          </cell>
        </row>
        <row r="478">
          <cell r="D478" t="str">
            <v>House</v>
          </cell>
          <cell r="E478">
            <v>1100000</v>
          </cell>
          <cell r="R478" t="str">
            <v>Darebin</v>
          </cell>
          <cell r="W478">
            <v>2017</v>
          </cell>
          <cell r="X478" t="str">
            <v>Feb</v>
          </cell>
        </row>
        <row r="479">
          <cell r="D479" t="str">
            <v>House</v>
          </cell>
          <cell r="E479">
            <v>772000</v>
          </cell>
          <cell r="R479" t="str">
            <v>Brimbank</v>
          </cell>
          <cell r="W479">
            <v>2017</v>
          </cell>
          <cell r="X479" t="str">
            <v>Feb</v>
          </cell>
        </row>
        <row r="480">
          <cell r="D480" t="str">
            <v>House</v>
          </cell>
          <cell r="E480">
            <v>650000</v>
          </cell>
          <cell r="R480" t="str">
            <v>Brimbank</v>
          </cell>
          <cell r="W480">
            <v>2017</v>
          </cell>
          <cell r="X480" t="str">
            <v>Feb</v>
          </cell>
        </row>
        <row r="481">
          <cell r="D481" t="str">
            <v>House</v>
          </cell>
          <cell r="E481">
            <v>650000</v>
          </cell>
          <cell r="R481" t="str">
            <v>Darebin</v>
          </cell>
          <cell r="W481">
            <v>2017</v>
          </cell>
          <cell r="X481" t="str">
            <v>Feb</v>
          </cell>
        </row>
        <row r="482">
          <cell r="D482" t="str">
            <v>House</v>
          </cell>
          <cell r="E482">
            <v>1245000</v>
          </cell>
          <cell r="R482" t="str">
            <v>Moonee Valley</v>
          </cell>
          <cell r="W482">
            <v>2017</v>
          </cell>
          <cell r="X482" t="str">
            <v>Feb</v>
          </cell>
        </row>
        <row r="483">
          <cell r="D483" t="str">
            <v>House</v>
          </cell>
          <cell r="E483">
            <v>1130000</v>
          </cell>
          <cell r="R483" t="str">
            <v>Moonee Valley</v>
          </cell>
          <cell r="W483">
            <v>2017</v>
          </cell>
          <cell r="X483" t="str">
            <v>Feb</v>
          </cell>
        </row>
        <row r="484">
          <cell r="D484" t="str">
            <v>House</v>
          </cell>
          <cell r="E484">
            <v>1365000</v>
          </cell>
          <cell r="R484" t="str">
            <v>Moonee Valley</v>
          </cell>
          <cell r="W484">
            <v>2017</v>
          </cell>
          <cell r="X484" t="str">
            <v>Feb</v>
          </cell>
        </row>
        <row r="485">
          <cell r="D485" t="str">
            <v>House</v>
          </cell>
          <cell r="E485">
            <v>1160000</v>
          </cell>
          <cell r="R485" t="str">
            <v>Moonee Valley</v>
          </cell>
          <cell r="W485">
            <v>2017</v>
          </cell>
          <cell r="X485" t="str">
            <v>Feb</v>
          </cell>
        </row>
        <row r="486">
          <cell r="D486" t="str">
            <v>Unit</v>
          </cell>
          <cell r="E486">
            <v>470000</v>
          </cell>
          <cell r="R486" t="str">
            <v>Moonee Valley</v>
          </cell>
          <cell r="W486">
            <v>2017</v>
          </cell>
          <cell r="X486" t="str">
            <v>Feb</v>
          </cell>
        </row>
        <row r="487">
          <cell r="D487" t="str">
            <v>Unit</v>
          </cell>
          <cell r="E487">
            <v>265000</v>
          </cell>
          <cell r="R487" t="str">
            <v>Moreland</v>
          </cell>
          <cell r="W487">
            <v>2017</v>
          </cell>
          <cell r="X487" t="str">
            <v>Feb</v>
          </cell>
        </row>
        <row r="488">
          <cell r="D488" t="str">
            <v>Unit</v>
          </cell>
          <cell r="E488">
            <v>605000</v>
          </cell>
          <cell r="R488" t="str">
            <v>Moreland</v>
          </cell>
          <cell r="W488">
            <v>2017</v>
          </cell>
          <cell r="X488" t="str">
            <v>Feb</v>
          </cell>
        </row>
        <row r="489">
          <cell r="D489" t="str">
            <v>Unit</v>
          </cell>
          <cell r="E489">
            <v>442000</v>
          </cell>
          <cell r="R489" t="str">
            <v>Moonee Valley</v>
          </cell>
          <cell r="W489">
            <v>2017</v>
          </cell>
          <cell r="X489" t="str">
            <v>Feb</v>
          </cell>
        </row>
        <row r="490">
          <cell r="D490" t="str">
            <v>House</v>
          </cell>
          <cell r="E490">
            <v>1340000</v>
          </cell>
          <cell r="R490" t="str">
            <v>Banyule</v>
          </cell>
          <cell r="W490">
            <v>2017</v>
          </cell>
          <cell r="X490" t="str">
            <v>Feb</v>
          </cell>
        </row>
        <row r="491">
          <cell r="D491" t="str">
            <v>House</v>
          </cell>
          <cell r="E491">
            <v>1445000</v>
          </cell>
          <cell r="R491" t="str">
            <v>Moonee Valley</v>
          </cell>
          <cell r="W491">
            <v>2017</v>
          </cell>
          <cell r="X491" t="str">
            <v>Feb</v>
          </cell>
        </row>
        <row r="492">
          <cell r="D492" t="str">
            <v>Unit</v>
          </cell>
          <cell r="E492">
            <v>650000</v>
          </cell>
          <cell r="R492" t="str">
            <v>Darebin</v>
          </cell>
          <cell r="W492">
            <v>2017</v>
          </cell>
          <cell r="X492" t="str">
            <v>Feb</v>
          </cell>
        </row>
        <row r="493">
          <cell r="D493" t="str">
            <v>House</v>
          </cell>
          <cell r="E493">
            <v>940000</v>
          </cell>
          <cell r="R493" t="str">
            <v>Darebin</v>
          </cell>
          <cell r="W493">
            <v>2017</v>
          </cell>
          <cell r="X493" t="str">
            <v>Feb</v>
          </cell>
        </row>
        <row r="494">
          <cell r="D494" t="str">
            <v>Unit</v>
          </cell>
          <cell r="E494">
            <v>445000</v>
          </cell>
          <cell r="R494" t="str">
            <v>Moreland</v>
          </cell>
          <cell r="W494">
            <v>2017</v>
          </cell>
          <cell r="X494" t="str">
            <v>Feb</v>
          </cell>
        </row>
        <row r="495">
          <cell r="D495" t="str">
            <v>House</v>
          </cell>
          <cell r="E495">
            <v>1055000</v>
          </cell>
          <cell r="R495" t="str">
            <v>Moreland</v>
          </cell>
          <cell r="W495">
            <v>2017</v>
          </cell>
          <cell r="X495" t="str">
            <v>Feb</v>
          </cell>
        </row>
        <row r="496">
          <cell r="D496" t="str">
            <v>House</v>
          </cell>
          <cell r="E496">
            <v>955000</v>
          </cell>
          <cell r="R496" t="str">
            <v>Moreland</v>
          </cell>
          <cell r="W496">
            <v>2017</v>
          </cell>
          <cell r="X496" t="str">
            <v>Feb</v>
          </cell>
        </row>
        <row r="497">
          <cell r="D497" t="str">
            <v>House</v>
          </cell>
          <cell r="E497">
            <v>860000</v>
          </cell>
          <cell r="R497" t="str">
            <v>Darebin</v>
          </cell>
          <cell r="W497">
            <v>2017</v>
          </cell>
          <cell r="X497" t="str">
            <v>Feb</v>
          </cell>
        </row>
        <row r="498">
          <cell r="D498" t="str">
            <v>House</v>
          </cell>
          <cell r="E498">
            <v>600000</v>
          </cell>
          <cell r="R498" t="str">
            <v>Brimbank</v>
          </cell>
          <cell r="W498">
            <v>2017</v>
          </cell>
          <cell r="X498" t="str">
            <v>Feb</v>
          </cell>
        </row>
        <row r="499">
          <cell r="D499" t="str">
            <v>Unit</v>
          </cell>
          <cell r="E499">
            <v>899000</v>
          </cell>
          <cell r="R499" t="str">
            <v>Moreland</v>
          </cell>
          <cell r="W499">
            <v>2017</v>
          </cell>
          <cell r="X499" t="str">
            <v>Feb</v>
          </cell>
        </row>
        <row r="500">
          <cell r="D500" t="str">
            <v>Unit</v>
          </cell>
          <cell r="E500">
            <v>490000</v>
          </cell>
          <cell r="R500" t="str">
            <v>Banyule</v>
          </cell>
          <cell r="W500">
            <v>2017</v>
          </cell>
          <cell r="X500" t="str">
            <v>Feb</v>
          </cell>
        </row>
        <row r="501">
          <cell r="D501" t="str">
            <v>House</v>
          </cell>
          <cell r="E501">
            <v>1500000</v>
          </cell>
          <cell r="R501" t="str">
            <v>Manningham</v>
          </cell>
          <cell r="W501">
            <v>2017</v>
          </cell>
          <cell r="X501" t="str">
            <v>Feb</v>
          </cell>
        </row>
        <row r="502">
          <cell r="D502" t="str">
            <v>House</v>
          </cell>
          <cell r="E502">
            <v>399000</v>
          </cell>
          <cell r="R502" t="str">
            <v>Maribyrnong</v>
          </cell>
          <cell r="W502">
            <v>2017</v>
          </cell>
          <cell r="X502" t="str">
            <v>Feb</v>
          </cell>
        </row>
        <row r="503">
          <cell r="D503" t="str">
            <v>Unit</v>
          </cell>
          <cell r="E503">
            <v>418000</v>
          </cell>
          <cell r="R503" t="str">
            <v>Darebin</v>
          </cell>
          <cell r="W503">
            <v>2017</v>
          </cell>
          <cell r="X503" t="str">
            <v>Feb</v>
          </cell>
        </row>
        <row r="504">
          <cell r="D504" t="str">
            <v>House</v>
          </cell>
          <cell r="E504">
            <v>560000</v>
          </cell>
          <cell r="R504" t="str">
            <v>Brimbank</v>
          </cell>
          <cell r="W504">
            <v>2017</v>
          </cell>
          <cell r="X504" t="str">
            <v>Feb</v>
          </cell>
        </row>
        <row r="505">
          <cell r="D505" t="str">
            <v>House</v>
          </cell>
          <cell r="E505">
            <v>1220000</v>
          </cell>
          <cell r="R505" t="str">
            <v>Darebin</v>
          </cell>
          <cell r="W505">
            <v>2017</v>
          </cell>
          <cell r="X505" t="str">
            <v>Feb</v>
          </cell>
        </row>
        <row r="506">
          <cell r="D506" t="str">
            <v>Unit</v>
          </cell>
          <cell r="E506">
            <v>739000</v>
          </cell>
          <cell r="R506" t="str">
            <v>Banyule</v>
          </cell>
          <cell r="W506">
            <v>2017</v>
          </cell>
          <cell r="X506" t="str">
            <v>Feb</v>
          </cell>
        </row>
        <row r="507">
          <cell r="D507" t="str">
            <v>House</v>
          </cell>
          <cell r="E507">
            <v>1105000</v>
          </cell>
          <cell r="R507" t="str">
            <v>Maribyrnong</v>
          </cell>
          <cell r="W507">
            <v>2017</v>
          </cell>
          <cell r="X507" t="str">
            <v>Feb</v>
          </cell>
        </row>
        <row r="508">
          <cell r="D508" t="str">
            <v>House</v>
          </cell>
          <cell r="E508">
            <v>1225000</v>
          </cell>
          <cell r="R508" t="str">
            <v>Manningham</v>
          </cell>
          <cell r="W508">
            <v>2017</v>
          </cell>
          <cell r="X508" t="str">
            <v>Feb</v>
          </cell>
        </row>
        <row r="509">
          <cell r="D509" t="str">
            <v>House</v>
          </cell>
          <cell r="E509">
            <v>940000</v>
          </cell>
          <cell r="R509" t="str">
            <v>Moonee Valley</v>
          </cell>
          <cell r="W509">
            <v>2017</v>
          </cell>
          <cell r="X509" t="str">
            <v>Feb</v>
          </cell>
        </row>
        <row r="510">
          <cell r="D510" t="str">
            <v>Unit</v>
          </cell>
          <cell r="E510">
            <v>420000</v>
          </cell>
          <cell r="R510" t="str">
            <v>Maribyrnong</v>
          </cell>
          <cell r="W510">
            <v>2017</v>
          </cell>
          <cell r="X510" t="str">
            <v>Feb</v>
          </cell>
        </row>
        <row r="511">
          <cell r="D511" t="str">
            <v>House</v>
          </cell>
          <cell r="E511">
            <v>950000</v>
          </cell>
          <cell r="R511" t="str">
            <v>Moonee Valley</v>
          </cell>
          <cell r="W511">
            <v>2017</v>
          </cell>
          <cell r="X511" t="str">
            <v>Feb</v>
          </cell>
        </row>
        <row r="512">
          <cell r="D512" t="str">
            <v>House</v>
          </cell>
          <cell r="E512">
            <v>1160000</v>
          </cell>
          <cell r="R512" t="str">
            <v>Darebin</v>
          </cell>
          <cell r="W512">
            <v>2017</v>
          </cell>
          <cell r="X512" t="str">
            <v>Feb</v>
          </cell>
        </row>
        <row r="513">
          <cell r="D513" t="str">
            <v>House</v>
          </cell>
          <cell r="E513">
            <v>860000</v>
          </cell>
          <cell r="R513" t="str">
            <v>Moreland</v>
          </cell>
          <cell r="W513">
            <v>2017</v>
          </cell>
          <cell r="X513" t="str">
            <v>Feb</v>
          </cell>
        </row>
        <row r="514">
          <cell r="D514" t="str">
            <v>House</v>
          </cell>
          <cell r="E514">
            <v>845500</v>
          </cell>
          <cell r="R514" t="str">
            <v>Moreland</v>
          </cell>
          <cell r="W514">
            <v>2017</v>
          </cell>
          <cell r="X514" t="str">
            <v>Feb</v>
          </cell>
        </row>
        <row r="515">
          <cell r="D515" t="str">
            <v>Unit</v>
          </cell>
          <cell r="E515">
            <v>550000</v>
          </cell>
          <cell r="R515" t="str">
            <v>Maribyrnong</v>
          </cell>
          <cell r="W515">
            <v>2017</v>
          </cell>
          <cell r="X515" t="str">
            <v>Feb</v>
          </cell>
        </row>
        <row r="516">
          <cell r="D516" t="str">
            <v>House</v>
          </cell>
          <cell r="E516">
            <v>607000</v>
          </cell>
          <cell r="R516" t="str">
            <v>Brimbank</v>
          </cell>
          <cell r="W516">
            <v>2017</v>
          </cell>
          <cell r="X516" t="str">
            <v>Feb</v>
          </cell>
        </row>
        <row r="517">
          <cell r="D517" t="str">
            <v>House</v>
          </cell>
          <cell r="E517">
            <v>1625000</v>
          </cell>
          <cell r="R517" t="str">
            <v>Moreland</v>
          </cell>
          <cell r="W517">
            <v>2017</v>
          </cell>
          <cell r="X517" t="str">
            <v>Feb</v>
          </cell>
        </row>
        <row r="518">
          <cell r="D518" t="str">
            <v>House</v>
          </cell>
          <cell r="E518">
            <v>1310000</v>
          </cell>
          <cell r="R518" t="str">
            <v>Moreland</v>
          </cell>
          <cell r="W518">
            <v>2017</v>
          </cell>
          <cell r="X518" t="str">
            <v>Feb</v>
          </cell>
        </row>
        <row r="519">
          <cell r="D519" t="str">
            <v>House</v>
          </cell>
          <cell r="E519">
            <v>970000</v>
          </cell>
          <cell r="R519" t="str">
            <v>Moonee Valley</v>
          </cell>
          <cell r="W519">
            <v>2017</v>
          </cell>
          <cell r="X519" t="str">
            <v>Feb</v>
          </cell>
        </row>
        <row r="520">
          <cell r="D520" t="str">
            <v>House</v>
          </cell>
          <cell r="E520">
            <v>2150000</v>
          </cell>
          <cell r="R520" t="str">
            <v>Banyule</v>
          </cell>
          <cell r="W520">
            <v>2017</v>
          </cell>
          <cell r="X520" t="str">
            <v>Feb</v>
          </cell>
        </row>
        <row r="521">
          <cell r="D521" t="str">
            <v>Unit</v>
          </cell>
          <cell r="E521">
            <v>860000</v>
          </cell>
          <cell r="R521" t="str">
            <v>Moreland</v>
          </cell>
          <cell r="W521">
            <v>2017</v>
          </cell>
          <cell r="X521" t="str">
            <v>Feb</v>
          </cell>
        </row>
        <row r="522">
          <cell r="D522" t="str">
            <v>House</v>
          </cell>
          <cell r="E522">
            <v>1340000</v>
          </cell>
          <cell r="R522" t="str">
            <v>Manningham</v>
          </cell>
          <cell r="W522">
            <v>2017</v>
          </cell>
          <cell r="X522" t="str">
            <v>Feb</v>
          </cell>
        </row>
        <row r="523">
          <cell r="D523" t="str">
            <v>House</v>
          </cell>
          <cell r="E523">
            <v>657500</v>
          </cell>
          <cell r="R523" t="str">
            <v>Brimbank</v>
          </cell>
          <cell r="W523">
            <v>2017</v>
          </cell>
          <cell r="X523" t="str">
            <v>Feb</v>
          </cell>
        </row>
        <row r="524">
          <cell r="D524" t="str">
            <v>House</v>
          </cell>
          <cell r="E524">
            <v>920000</v>
          </cell>
          <cell r="R524" t="str">
            <v>Manningham</v>
          </cell>
          <cell r="W524">
            <v>2017</v>
          </cell>
          <cell r="X524" t="str">
            <v>Feb</v>
          </cell>
        </row>
        <row r="525">
          <cell r="D525" t="str">
            <v>House</v>
          </cell>
          <cell r="E525">
            <v>1700000</v>
          </cell>
          <cell r="R525" t="str">
            <v>Darebin</v>
          </cell>
          <cell r="W525">
            <v>2017</v>
          </cell>
          <cell r="X525" t="str">
            <v>Feb</v>
          </cell>
        </row>
        <row r="526">
          <cell r="D526" t="str">
            <v>House</v>
          </cell>
          <cell r="E526">
            <v>751000</v>
          </cell>
          <cell r="R526" t="str">
            <v>Moonee Valley</v>
          </cell>
          <cell r="W526">
            <v>2017</v>
          </cell>
          <cell r="X526" t="str">
            <v>Feb</v>
          </cell>
        </row>
        <row r="527">
          <cell r="D527" t="str">
            <v>House</v>
          </cell>
          <cell r="E527">
            <v>2175000</v>
          </cell>
          <cell r="R527" t="str">
            <v>Melbourne</v>
          </cell>
          <cell r="W527">
            <v>2017</v>
          </cell>
          <cell r="X527" t="str">
            <v>Feb</v>
          </cell>
        </row>
        <row r="528">
          <cell r="D528" t="str">
            <v>House</v>
          </cell>
          <cell r="E528">
            <v>2950000</v>
          </cell>
          <cell r="R528" t="str">
            <v>Melbourne</v>
          </cell>
          <cell r="W528">
            <v>2017</v>
          </cell>
          <cell r="X528" t="str">
            <v>Feb</v>
          </cell>
        </row>
        <row r="529">
          <cell r="D529" t="str">
            <v>House</v>
          </cell>
          <cell r="E529">
            <v>1050000</v>
          </cell>
          <cell r="R529" t="str">
            <v>Manningham</v>
          </cell>
          <cell r="W529">
            <v>2017</v>
          </cell>
          <cell r="X529" t="str">
            <v>Feb</v>
          </cell>
        </row>
        <row r="530">
          <cell r="D530" t="str">
            <v>House</v>
          </cell>
          <cell r="E530">
            <v>940000</v>
          </cell>
          <cell r="R530" t="str">
            <v>Maribyrnong</v>
          </cell>
          <cell r="W530">
            <v>2017</v>
          </cell>
          <cell r="X530" t="str">
            <v>Feb</v>
          </cell>
        </row>
        <row r="531">
          <cell r="D531" t="str">
            <v>House</v>
          </cell>
          <cell r="E531">
            <v>1500000</v>
          </cell>
          <cell r="R531" t="str">
            <v>Boroondara</v>
          </cell>
          <cell r="W531">
            <v>2017</v>
          </cell>
          <cell r="X531" t="str">
            <v>Feb</v>
          </cell>
        </row>
        <row r="532">
          <cell r="D532" t="str">
            <v>House</v>
          </cell>
          <cell r="E532">
            <v>1868000</v>
          </cell>
          <cell r="R532" t="str">
            <v>Manningham</v>
          </cell>
          <cell r="W532">
            <v>2017</v>
          </cell>
          <cell r="X532" t="str">
            <v>Feb</v>
          </cell>
        </row>
        <row r="533">
          <cell r="D533" t="str">
            <v>House</v>
          </cell>
          <cell r="E533">
            <v>375000</v>
          </cell>
          <cell r="R533" t="str">
            <v>Maribyrnong</v>
          </cell>
          <cell r="W533">
            <v>2017</v>
          </cell>
          <cell r="X533" t="str">
            <v>Feb</v>
          </cell>
        </row>
        <row r="534">
          <cell r="D534" t="str">
            <v>House</v>
          </cell>
          <cell r="E534">
            <v>752000</v>
          </cell>
          <cell r="R534" t="str">
            <v>Maribyrnong</v>
          </cell>
          <cell r="W534">
            <v>2017</v>
          </cell>
          <cell r="X534" t="str">
            <v>Feb</v>
          </cell>
        </row>
        <row r="535">
          <cell r="D535" t="str">
            <v>House</v>
          </cell>
          <cell r="E535">
            <v>1010000</v>
          </cell>
          <cell r="R535" t="str">
            <v>Melbourne</v>
          </cell>
          <cell r="W535">
            <v>2017</v>
          </cell>
          <cell r="X535" t="str">
            <v>Feb</v>
          </cell>
        </row>
        <row r="536">
          <cell r="D536" t="str">
            <v>House</v>
          </cell>
          <cell r="E536">
            <v>736000</v>
          </cell>
          <cell r="R536" t="str">
            <v>Maribyrnong</v>
          </cell>
          <cell r="W536">
            <v>2017</v>
          </cell>
          <cell r="X536" t="str">
            <v>Feb</v>
          </cell>
        </row>
        <row r="537">
          <cell r="D537" t="str">
            <v>House</v>
          </cell>
          <cell r="E537">
            <v>961000</v>
          </cell>
          <cell r="R537" t="str">
            <v>Melbourne</v>
          </cell>
          <cell r="W537">
            <v>2017</v>
          </cell>
          <cell r="X537" t="str">
            <v>Feb</v>
          </cell>
        </row>
        <row r="538">
          <cell r="D538" t="str">
            <v>House</v>
          </cell>
          <cell r="E538">
            <v>720000</v>
          </cell>
          <cell r="R538" t="str">
            <v>Melbourne</v>
          </cell>
          <cell r="W538">
            <v>2017</v>
          </cell>
          <cell r="X538" t="str">
            <v>Feb</v>
          </cell>
        </row>
        <row r="539">
          <cell r="D539" t="str">
            <v>House</v>
          </cell>
          <cell r="E539">
            <v>1030000</v>
          </cell>
          <cell r="R539" t="str">
            <v>Brimbank</v>
          </cell>
          <cell r="W539">
            <v>2017</v>
          </cell>
          <cell r="X539" t="str">
            <v>Feb</v>
          </cell>
        </row>
        <row r="540">
          <cell r="D540" t="str">
            <v>House</v>
          </cell>
          <cell r="E540">
            <v>895000</v>
          </cell>
          <cell r="R540" t="str">
            <v>Brimbank</v>
          </cell>
          <cell r="W540">
            <v>2017</v>
          </cell>
          <cell r="X540" t="str">
            <v>Feb</v>
          </cell>
        </row>
        <row r="541">
          <cell r="D541" t="str">
            <v>House</v>
          </cell>
          <cell r="E541">
            <v>1271000</v>
          </cell>
          <cell r="R541" t="str">
            <v>Melbourne</v>
          </cell>
          <cell r="W541">
            <v>2017</v>
          </cell>
          <cell r="X541" t="str">
            <v>Feb</v>
          </cell>
        </row>
        <row r="542">
          <cell r="D542" t="str">
            <v>House</v>
          </cell>
          <cell r="E542">
            <v>581000</v>
          </cell>
          <cell r="R542" t="str">
            <v>Brimbank</v>
          </cell>
          <cell r="W542">
            <v>2017</v>
          </cell>
          <cell r="X542" t="str">
            <v>Feb</v>
          </cell>
        </row>
        <row r="543">
          <cell r="D543" t="str">
            <v>Unit</v>
          </cell>
          <cell r="E543">
            <v>605000</v>
          </cell>
          <cell r="R543" t="str">
            <v>Boroondara</v>
          </cell>
          <cell r="W543">
            <v>2017</v>
          </cell>
          <cell r="X543" t="str">
            <v>Feb</v>
          </cell>
        </row>
        <row r="544">
          <cell r="D544" t="str">
            <v>House</v>
          </cell>
          <cell r="E544">
            <v>1675000</v>
          </cell>
          <cell r="R544" t="str">
            <v>Melbourne</v>
          </cell>
          <cell r="W544">
            <v>2017</v>
          </cell>
          <cell r="X544" t="str">
            <v>Feb</v>
          </cell>
        </row>
        <row r="545">
          <cell r="D545" t="str">
            <v>Unit</v>
          </cell>
          <cell r="E545">
            <v>750000</v>
          </cell>
          <cell r="R545" t="str">
            <v>Melbourne</v>
          </cell>
          <cell r="W545">
            <v>2017</v>
          </cell>
          <cell r="X545" t="str">
            <v>Feb</v>
          </cell>
        </row>
        <row r="546">
          <cell r="D546" t="str">
            <v>Unit</v>
          </cell>
          <cell r="E546">
            <v>291000</v>
          </cell>
          <cell r="R546" t="str">
            <v>Maribyrnong</v>
          </cell>
          <cell r="W546">
            <v>2017</v>
          </cell>
          <cell r="X546" t="str">
            <v>Feb</v>
          </cell>
        </row>
        <row r="547">
          <cell r="D547" t="str">
            <v>House</v>
          </cell>
          <cell r="E547">
            <v>1572000</v>
          </cell>
          <cell r="R547" t="str">
            <v>Boroondara</v>
          </cell>
          <cell r="W547">
            <v>2017</v>
          </cell>
          <cell r="X547" t="str">
            <v>Feb</v>
          </cell>
        </row>
        <row r="548">
          <cell r="D548" t="str">
            <v>Unit</v>
          </cell>
          <cell r="E548">
            <v>1400000</v>
          </cell>
          <cell r="R548" t="str">
            <v>Boroondara</v>
          </cell>
          <cell r="W548">
            <v>2017</v>
          </cell>
          <cell r="X548" t="str">
            <v>Feb</v>
          </cell>
        </row>
        <row r="549">
          <cell r="D549" t="str">
            <v>House</v>
          </cell>
          <cell r="E549">
            <v>1590000</v>
          </cell>
          <cell r="R549" t="str">
            <v>Melbourne</v>
          </cell>
          <cell r="W549">
            <v>2017</v>
          </cell>
          <cell r="X549" t="str">
            <v>Feb</v>
          </cell>
        </row>
        <row r="550">
          <cell r="D550" t="str">
            <v>Unit</v>
          </cell>
          <cell r="E550">
            <v>692000</v>
          </cell>
          <cell r="R550" t="str">
            <v>Yarra</v>
          </cell>
          <cell r="W550">
            <v>2017</v>
          </cell>
          <cell r="X550" t="str">
            <v>Feb</v>
          </cell>
        </row>
        <row r="551">
          <cell r="D551" t="str">
            <v>House</v>
          </cell>
          <cell r="E551">
            <v>1662000</v>
          </cell>
          <cell r="R551" t="str">
            <v>Melbourne</v>
          </cell>
          <cell r="W551">
            <v>2017</v>
          </cell>
          <cell r="X551" t="str">
            <v>Feb</v>
          </cell>
        </row>
        <row r="552">
          <cell r="D552" t="str">
            <v>Unit</v>
          </cell>
          <cell r="E552">
            <v>610250</v>
          </cell>
          <cell r="R552" t="str">
            <v>Melbourne</v>
          </cell>
          <cell r="W552">
            <v>2017</v>
          </cell>
          <cell r="X552" t="str">
            <v>Feb</v>
          </cell>
        </row>
        <row r="553">
          <cell r="D553" t="str">
            <v>House</v>
          </cell>
          <cell r="E553">
            <v>1505000</v>
          </cell>
          <cell r="R553" t="str">
            <v>Boroondara</v>
          </cell>
          <cell r="W553">
            <v>2017</v>
          </cell>
          <cell r="X553" t="str">
            <v>Feb</v>
          </cell>
        </row>
        <row r="554">
          <cell r="D554" t="str">
            <v>House</v>
          </cell>
          <cell r="E554">
            <v>1876000</v>
          </cell>
          <cell r="R554" t="str">
            <v>Yarra</v>
          </cell>
          <cell r="W554">
            <v>2017</v>
          </cell>
          <cell r="X554" t="str">
            <v>Feb</v>
          </cell>
        </row>
        <row r="555">
          <cell r="D555" t="str">
            <v>House</v>
          </cell>
          <cell r="E555">
            <v>2200000</v>
          </cell>
          <cell r="R555" t="str">
            <v>Boroondara</v>
          </cell>
          <cell r="W555">
            <v>2017</v>
          </cell>
          <cell r="X555" t="str">
            <v>Feb</v>
          </cell>
        </row>
        <row r="556">
          <cell r="D556" t="str">
            <v>House</v>
          </cell>
          <cell r="E556">
            <v>941000</v>
          </cell>
          <cell r="R556" t="str">
            <v>Yarra</v>
          </cell>
          <cell r="W556">
            <v>2017</v>
          </cell>
          <cell r="X556" t="str">
            <v>Feb</v>
          </cell>
        </row>
        <row r="557">
          <cell r="D557" t="str">
            <v>House</v>
          </cell>
          <cell r="E557">
            <v>2130000</v>
          </cell>
          <cell r="R557" t="str">
            <v>Boroondara</v>
          </cell>
          <cell r="W557">
            <v>2017</v>
          </cell>
          <cell r="X557" t="str">
            <v>Feb</v>
          </cell>
        </row>
        <row r="558">
          <cell r="D558" t="str">
            <v>Unit</v>
          </cell>
          <cell r="E558">
            <v>645000</v>
          </cell>
          <cell r="R558" t="str">
            <v>Melbourne</v>
          </cell>
          <cell r="W558">
            <v>2017</v>
          </cell>
          <cell r="X558" t="str">
            <v>Feb</v>
          </cell>
        </row>
        <row r="559">
          <cell r="D559" t="str">
            <v>House</v>
          </cell>
          <cell r="E559">
            <v>700000</v>
          </cell>
          <cell r="R559" t="str">
            <v>Boroondara</v>
          </cell>
          <cell r="W559">
            <v>2017</v>
          </cell>
          <cell r="X559" t="str">
            <v>Feb</v>
          </cell>
        </row>
        <row r="560">
          <cell r="D560" t="str">
            <v>Unit</v>
          </cell>
          <cell r="E560">
            <v>550000</v>
          </cell>
          <cell r="R560" t="str">
            <v>Melbourne</v>
          </cell>
          <cell r="W560">
            <v>2017</v>
          </cell>
          <cell r="X560" t="str">
            <v>Feb</v>
          </cell>
        </row>
        <row r="561">
          <cell r="D561" t="str">
            <v>Unit</v>
          </cell>
          <cell r="E561">
            <v>535000</v>
          </cell>
          <cell r="R561" t="str">
            <v>Melbourne</v>
          </cell>
          <cell r="W561">
            <v>2017</v>
          </cell>
          <cell r="X561" t="str">
            <v>Feb</v>
          </cell>
        </row>
        <row r="562">
          <cell r="D562" t="str">
            <v>House</v>
          </cell>
          <cell r="E562">
            <v>677500</v>
          </cell>
          <cell r="R562" t="str">
            <v>Maribyrnong</v>
          </cell>
          <cell r="W562">
            <v>2017</v>
          </cell>
          <cell r="X562" t="str">
            <v>Feb</v>
          </cell>
        </row>
        <row r="563">
          <cell r="D563" t="str">
            <v>Unit</v>
          </cell>
          <cell r="E563">
            <v>520000</v>
          </cell>
          <cell r="R563" t="str">
            <v>Maribyrnong</v>
          </cell>
          <cell r="W563">
            <v>2017</v>
          </cell>
          <cell r="X563" t="str">
            <v>Feb</v>
          </cell>
        </row>
        <row r="564">
          <cell r="D564" t="str">
            <v>Unit</v>
          </cell>
          <cell r="E564">
            <v>660000</v>
          </cell>
          <cell r="R564" t="str">
            <v>Melbourne</v>
          </cell>
          <cell r="W564">
            <v>2017</v>
          </cell>
          <cell r="X564" t="str">
            <v>Feb</v>
          </cell>
        </row>
        <row r="565">
          <cell r="D565" t="str">
            <v>House</v>
          </cell>
          <cell r="E565">
            <v>1090000</v>
          </cell>
          <cell r="R565" t="str">
            <v>Yarra</v>
          </cell>
          <cell r="W565">
            <v>2017</v>
          </cell>
          <cell r="X565" t="str">
            <v>Feb</v>
          </cell>
        </row>
        <row r="566">
          <cell r="D566" t="str">
            <v>House</v>
          </cell>
          <cell r="E566">
            <v>1350000</v>
          </cell>
          <cell r="R566" t="str">
            <v>Yarra</v>
          </cell>
          <cell r="W566">
            <v>2017</v>
          </cell>
          <cell r="X566" t="str">
            <v>Feb</v>
          </cell>
        </row>
        <row r="567">
          <cell r="D567" t="str">
            <v>House</v>
          </cell>
          <cell r="E567">
            <v>2125000</v>
          </cell>
          <cell r="R567" t="str">
            <v>Boroondara</v>
          </cell>
          <cell r="W567">
            <v>2017</v>
          </cell>
          <cell r="X567" t="str">
            <v>Feb</v>
          </cell>
        </row>
        <row r="568">
          <cell r="D568" t="str">
            <v>House</v>
          </cell>
          <cell r="E568">
            <v>500000</v>
          </cell>
          <cell r="R568" t="str">
            <v>Boroondara</v>
          </cell>
          <cell r="W568">
            <v>2017</v>
          </cell>
          <cell r="X568" t="str">
            <v>Feb</v>
          </cell>
        </row>
        <row r="569">
          <cell r="D569" t="str">
            <v>Unit</v>
          </cell>
          <cell r="E569">
            <v>330000</v>
          </cell>
          <cell r="R569" t="str">
            <v>Boroondara</v>
          </cell>
          <cell r="W569">
            <v>2017</v>
          </cell>
          <cell r="X569" t="str">
            <v>Feb</v>
          </cell>
        </row>
        <row r="570">
          <cell r="D570" t="str">
            <v>House</v>
          </cell>
          <cell r="E570">
            <v>2900000</v>
          </cell>
          <cell r="R570" t="str">
            <v>Boroondara</v>
          </cell>
          <cell r="W570">
            <v>2017</v>
          </cell>
          <cell r="X570" t="str">
            <v>Feb</v>
          </cell>
        </row>
        <row r="571">
          <cell r="D571" t="str">
            <v>Unit</v>
          </cell>
          <cell r="E571">
            <v>753000</v>
          </cell>
          <cell r="R571" t="str">
            <v>Boroondara</v>
          </cell>
          <cell r="W571">
            <v>2017</v>
          </cell>
          <cell r="X571" t="str">
            <v>Feb</v>
          </cell>
        </row>
        <row r="572">
          <cell r="D572" t="str">
            <v>House</v>
          </cell>
          <cell r="E572">
            <v>1320000</v>
          </cell>
          <cell r="R572" t="str">
            <v>Maribyrnong</v>
          </cell>
          <cell r="W572">
            <v>2017</v>
          </cell>
          <cell r="X572" t="str">
            <v>Feb</v>
          </cell>
        </row>
        <row r="573">
          <cell r="D573" t="str">
            <v>House</v>
          </cell>
          <cell r="E573">
            <v>1615000</v>
          </cell>
          <cell r="R573" t="str">
            <v>Boroondara</v>
          </cell>
          <cell r="W573">
            <v>2017</v>
          </cell>
          <cell r="X573" t="str">
            <v>Feb</v>
          </cell>
        </row>
        <row r="574">
          <cell r="D574" t="str">
            <v>House</v>
          </cell>
          <cell r="E574">
            <v>1420000</v>
          </cell>
          <cell r="R574" t="str">
            <v>Boroondara</v>
          </cell>
          <cell r="W574">
            <v>2017</v>
          </cell>
          <cell r="X574" t="str">
            <v>Feb</v>
          </cell>
        </row>
        <row r="575">
          <cell r="D575" t="str">
            <v>Unit</v>
          </cell>
          <cell r="E575">
            <v>405000</v>
          </cell>
          <cell r="R575" t="str">
            <v>Yarra</v>
          </cell>
          <cell r="W575">
            <v>2017</v>
          </cell>
          <cell r="X575" t="str">
            <v>Feb</v>
          </cell>
        </row>
        <row r="576">
          <cell r="D576" t="str">
            <v>Unit</v>
          </cell>
          <cell r="E576">
            <v>592500</v>
          </cell>
          <cell r="R576" t="str">
            <v>Melbourne</v>
          </cell>
          <cell r="W576">
            <v>2017</v>
          </cell>
          <cell r="X576" t="str">
            <v>Feb</v>
          </cell>
        </row>
        <row r="577">
          <cell r="D577" t="str">
            <v>House</v>
          </cell>
          <cell r="E577">
            <v>2600000</v>
          </cell>
          <cell r="R577" t="str">
            <v>Boroondara</v>
          </cell>
          <cell r="W577">
            <v>2017</v>
          </cell>
          <cell r="X577" t="str">
            <v>Feb</v>
          </cell>
        </row>
        <row r="578">
          <cell r="D578" t="str">
            <v>House</v>
          </cell>
          <cell r="E578">
            <v>2200000</v>
          </cell>
          <cell r="R578" t="str">
            <v>Boroondara</v>
          </cell>
          <cell r="W578">
            <v>2017</v>
          </cell>
          <cell r="X578" t="str">
            <v>Feb</v>
          </cell>
        </row>
        <row r="579">
          <cell r="D579" t="str">
            <v>Unit</v>
          </cell>
          <cell r="E579">
            <v>990000</v>
          </cell>
          <cell r="R579" t="str">
            <v>Melbourne</v>
          </cell>
          <cell r="W579">
            <v>2017</v>
          </cell>
          <cell r="X579" t="str">
            <v>Feb</v>
          </cell>
        </row>
        <row r="580">
          <cell r="D580" t="str">
            <v>Unit</v>
          </cell>
          <cell r="E580">
            <v>623000</v>
          </cell>
          <cell r="R580" t="str">
            <v>Melbourne</v>
          </cell>
          <cell r="W580">
            <v>2017</v>
          </cell>
          <cell r="X580" t="str">
            <v>Feb</v>
          </cell>
        </row>
        <row r="581">
          <cell r="D581" t="str">
            <v>House</v>
          </cell>
          <cell r="E581">
            <v>1506000</v>
          </cell>
          <cell r="R581" t="str">
            <v>Yarra</v>
          </cell>
          <cell r="W581">
            <v>2017</v>
          </cell>
          <cell r="X581" t="str">
            <v>Feb</v>
          </cell>
        </row>
        <row r="582">
          <cell r="D582" t="str">
            <v>House</v>
          </cell>
          <cell r="E582">
            <v>2200000</v>
          </cell>
          <cell r="R582" t="str">
            <v>Boroondara</v>
          </cell>
          <cell r="W582">
            <v>2017</v>
          </cell>
          <cell r="X582" t="str">
            <v>Feb</v>
          </cell>
        </row>
        <row r="583">
          <cell r="D583" t="str">
            <v>Unit</v>
          </cell>
          <cell r="E583">
            <v>736000</v>
          </cell>
          <cell r="R583" t="str">
            <v>Boroondara</v>
          </cell>
          <cell r="W583">
            <v>2017</v>
          </cell>
          <cell r="X583" t="str">
            <v>Feb</v>
          </cell>
        </row>
        <row r="584">
          <cell r="D584" t="str">
            <v>House</v>
          </cell>
          <cell r="E584">
            <v>2375000</v>
          </cell>
          <cell r="R584" t="str">
            <v>Boroondara</v>
          </cell>
          <cell r="W584">
            <v>2017</v>
          </cell>
          <cell r="X584" t="str">
            <v>Feb</v>
          </cell>
        </row>
        <row r="585">
          <cell r="D585" t="str">
            <v>House</v>
          </cell>
          <cell r="E585">
            <v>1450000</v>
          </cell>
          <cell r="R585" t="str">
            <v>Boroondara</v>
          </cell>
          <cell r="W585">
            <v>2017</v>
          </cell>
          <cell r="X585" t="str">
            <v>Feb</v>
          </cell>
        </row>
        <row r="586">
          <cell r="D586" t="str">
            <v>House</v>
          </cell>
          <cell r="E586">
            <v>832500</v>
          </cell>
          <cell r="R586" t="str">
            <v>Hobsons Bay</v>
          </cell>
          <cell r="W586">
            <v>2017</v>
          </cell>
          <cell r="X586" t="str">
            <v>Feb</v>
          </cell>
        </row>
        <row r="587">
          <cell r="D587" t="str">
            <v>House</v>
          </cell>
          <cell r="E587">
            <v>880000</v>
          </cell>
          <cell r="R587" t="str">
            <v>Hobsons Bay</v>
          </cell>
          <cell r="W587">
            <v>2017</v>
          </cell>
          <cell r="X587" t="str">
            <v>Feb</v>
          </cell>
        </row>
        <row r="588">
          <cell r="D588" t="str">
            <v>House</v>
          </cell>
          <cell r="E588">
            <v>1275000</v>
          </cell>
          <cell r="R588" t="str">
            <v>Melbourne</v>
          </cell>
          <cell r="W588">
            <v>2017</v>
          </cell>
          <cell r="X588" t="str">
            <v>Feb</v>
          </cell>
        </row>
        <row r="589">
          <cell r="D589" t="str">
            <v>House</v>
          </cell>
          <cell r="E589">
            <v>1000000</v>
          </cell>
          <cell r="R589" t="str">
            <v>Melbourne</v>
          </cell>
          <cell r="W589">
            <v>2017</v>
          </cell>
          <cell r="X589" t="str">
            <v>Feb</v>
          </cell>
        </row>
        <row r="590">
          <cell r="D590" t="str">
            <v>Unit</v>
          </cell>
          <cell r="E590">
            <v>349000</v>
          </cell>
          <cell r="R590" t="str">
            <v>Stonnington</v>
          </cell>
          <cell r="W590">
            <v>2017</v>
          </cell>
          <cell r="X590" t="str">
            <v>Feb</v>
          </cell>
        </row>
        <row r="591">
          <cell r="D591" t="str">
            <v>House</v>
          </cell>
          <cell r="E591">
            <v>1150000</v>
          </cell>
          <cell r="R591" t="str">
            <v>Port Phillip</v>
          </cell>
          <cell r="W591">
            <v>2017</v>
          </cell>
          <cell r="X591" t="str">
            <v>Feb</v>
          </cell>
        </row>
        <row r="592">
          <cell r="D592" t="str">
            <v>House</v>
          </cell>
          <cell r="E592">
            <v>2260000</v>
          </cell>
          <cell r="R592" t="str">
            <v>Port Phillip</v>
          </cell>
          <cell r="W592">
            <v>2017</v>
          </cell>
          <cell r="X592" t="str">
            <v>Feb</v>
          </cell>
        </row>
        <row r="593">
          <cell r="D593" t="str">
            <v>House</v>
          </cell>
          <cell r="E593">
            <v>588000</v>
          </cell>
          <cell r="R593" t="str">
            <v>Hobsons Bay</v>
          </cell>
          <cell r="W593">
            <v>2017</v>
          </cell>
          <cell r="X593" t="str">
            <v>Feb</v>
          </cell>
        </row>
        <row r="594">
          <cell r="D594" t="str">
            <v>House</v>
          </cell>
          <cell r="E594">
            <v>2950000</v>
          </cell>
          <cell r="R594" t="str">
            <v>Boroondara</v>
          </cell>
          <cell r="W594">
            <v>2017</v>
          </cell>
          <cell r="X594" t="str">
            <v>Feb</v>
          </cell>
        </row>
        <row r="595">
          <cell r="D595" t="str">
            <v>House</v>
          </cell>
          <cell r="E595">
            <v>1595000</v>
          </cell>
          <cell r="R595" t="str">
            <v>Port Phillip</v>
          </cell>
          <cell r="W595">
            <v>2017</v>
          </cell>
          <cell r="X595" t="str">
            <v>Feb</v>
          </cell>
        </row>
        <row r="596">
          <cell r="D596" t="str">
            <v>Unit</v>
          </cell>
          <cell r="E596">
            <v>1100000</v>
          </cell>
          <cell r="R596" t="str">
            <v>Melbourne</v>
          </cell>
          <cell r="W596">
            <v>2017</v>
          </cell>
          <cell r="X596" t="str">
            <v>Feb</v>
          </cell>
        </row>
        <row r="597">
          <cell r="D597" t="str">
            <v>House</v>
          </cell>
          <cell r="E597">
            <v>1421000</v>
          </cell>
          <cell r="R597" t="str">
            <v>Melbourne</v>
          </cell>
          <cell r="W597">
            <v>2017</v>
          </cell>
          <cell r="X597" t="str">
            <v>Feb</v>
          </cell>
        </row>
        <row r="598">
          <cell r="D598" t="str">
            <v>House</v>
          </cell>
          <cell r="E598">
            <v>1600000</v>
          </cell>
          <cell r="R598" t="str">
            <v>Boroondara</v>
          </cell>
          <cell r="W598">
            <v>2017</v>
          </cell>
          <cell r="X598" t="str">
            <v>Feb</v>
          </cell>
        </row>
        <row r="599">
          <cell r="D599" t="str">
            <v>House</v>
          </cell>
          <cell r="E599">
            <v>1550000</v>
          </cell>
          <cell r="R599" t="str">
            <v>Port Phillip</v>
          </cell>
          <cell r="W599">
            <v>2017</v>
          </cell>
          <cell r="X599" t="str">
            <v>Feb</v>
          </cell>
        </row>
        <row r="600">
          <cell r="D600" t="str">
            <v>House</v>
          </cell>
          <cell r="E600">
            <v>1260000</v>
          </cell>
          <cell r="R600" t="str">
            <v>Hobsons Bay</v>
          </cell>
          <cell r="W600">
            <v>2017</v>
          </cell>
          <cell r="X600" t="str">
            <v>Feb</v>
          </cell>
        </row>
        <row r="601">
          <cell r="D601" t="str">
            <v>Unit</v>
          </cell>
          <cell r="E601">
            <v>335000</v>
          </cell>
          <cell r="R601" t="str">
            <v>Hobsons Bay</v>
          </cell>
          <cell r="W601">
            <v>2017</v>
          </cell>
          <cell r="X601" t="str">
            <v>Feb</v>
          </cell>
        </row>
        <row r="602">
          <cell r="D602" t="str">
            <v>Unit</v>
          </cell>
          <cell r="E602">
            <v>409000</v>
          </cell>
          <cell r="R602" t="str">
            <v>Melbourne</v>
          </cell>
          <cell r="W602">
            <v>2017</v>
          </cell>
          <cell r="X602" t="str">
            <v>Feb</v>
          </cell>
        </row>
        <row r="603">
          <cell r="D603" t="str">
            <v>Unit</v>
          </cell>
          <cell r="E603">
            <v>845000</v>
          </cell>
          <cell r="R603" t="str">
            <v>Melbourne</v>
          </cell>
          <cell r="W603">
            <v>2017</v>
          </cell>
          <cell r="X603" t="str">
            <v>Feb</v>
          </cell>
        </row>
        <row r="604">
          <cell r="D604" t="str">
            <v>House</v>
          </cell>
          <cell r="E604">
            <v>2000000</v>
          </cell>
          <cell r="R604" t="str">
            <v>Monash</v>
          </cell>
          <cell r="W604">
            <v>2017</v>
          </cell>
          <cell r="X604" t="str">
            <v>Feb</v>
          </cell>
        </row>
        <row r="605">
          <cell r="D605" t="str">
            <v>Unit</v>
          </cell>
          <cell r="E605">
            <v>370000</v>
          </cell>
          <cell r="R605" t="str">
            <v>Melbourne</v>
          </cell>
          <cell r="W605">
            <v>2017</v>
          </cell>
          <cell r="X605" t="str">
            <v>Feb</v>
          </cell>
        </row>
        <row r="606">
          <cell r="D606" t="str">
            <v>House</v>
          </cell>
          <cell r="E606">
            <v>2325000</v>
          </cell>
          <cell r="R606" t="str">
            <v>Boroondara</v>
          </cell>
          <cell r="W606">
            <v>2017</v>
          </cell>
          <cell r="X606" t="str">
            <v>Feb</v>
          </cell>
        </row>
        <row r="607">
          <cell r="D607" t="str">
            <v>Unit</v>
          </cell>
          <cell r="E607">
            <v>623500</v>
          </cell>
          <cell r="R607" t="str">
            <v>Melbourne</v>
          </cell>
          <cell r="W607">
            <v>2017</v>
          </cell>
          <cell r="X607" t="str">
            <v>Feb</v>
          </cell>
        </row>
        <row r="608">
          <cell r="D608" t="str">
            <v>Unit</v>
          </cell>
          <cell r="E608">
            <v>720000</v>
          </cell>
          <cell r="R608" t="str">
            <v>Melbourne</v>
          </cell>
          <cell r="W608">
            <v>2017</v>
          </cell>
          <cell r="X608" t="str">
            <v>Feb</v>
          </cell>
        </row>
        <row r="609">
          <cell r="D609" t="str">
            <v>House</v>
          </cell>
          <cell r="E609">
            <v>2300000</v>
          </cell>
          <cell r="R609" t="str">
            <v>Port Phillip</v>
          </cell>
          <cell r="W609">
            <v>2017</v>
          </cell>
          <cell r="X609" t="str">
            <v>Feb</v>
          </cell>
        </row>
        <row r="610">
          <cell r="D610" t="str">
            <v>House</v>
          </cell>
          <cell r="E610">
            <v>1400000</v>
          </cell>
          <cell r="R610" t="str">
            <v>Hobsons Bay</v>
          </cell>
          <cell r="W610">
            <v>2017</v>
          </cell>
          <cell r="X610" t="str">
            <v>Feb</v>
          </cell>
        </row>
        <row r="611">
          <cell r="D611" t="str">
            <v>House</v>
          </cell>
          <cell r="E611">
            <v>2115000</v>
          </cell>
          <cell r="R611" t="str">
            <v>Boroondara</v>
          </cell>
          <cell r="W611">
            <v>2017</v>
          </cell>
          <cell r="X611" t="str">
            <v>Feb</v>
          </cell>
        </row>
        <row r="612">
          <cell r="D612" t="str">
            <v>Unit</v>
          </cell>
          <cell r="E612">
            <v>830000</v>
          </cell>
          <cell r="R612" t="str">
            <v>Stonnington</v>
          </cell>
          <cell r="W612">
            <v>2017</v>
          </cell>
          <cell r="X612" t="str">
            <v>Feb</v>
          </cell>
        </row>
        <row r="613">
          <cell r="D613" t="str">
            <v>House</v>
          </cell>
          <cell r="E613">
            <v>1303000</v>
          </cell>
          <cell r="R613" t="str">
            <v>Stonnington</v>
          </cell>
          <cell r="W613">
            <v>2017</v>
          </cell>
          <cell r="X613" t="str">
            <v>Feb</v>
          </cell>
        </row>
        <row r="614">
          <cell r="D614" t="str">
            <v>House</v>
          </cell>
          <cell r="E614">
            <v>1182500</v>
          </cell>
          <cell r="R614" t="str">
            <v>Stonnington</v>
          </cell>
          <cell r="W614">
            <v>2017</v>
          </cell>
          <cell r="X614" t="str">
            <v>Feb</v>
          </cell>
        </row>
        <row r="615">
          <cell r="D615" t="str">
            <v>House</v>
          </cell>
          <cell r="E615">
            <v>1600000</v>
          </cell>
          <cell r="R615" t="str">
            <v>Boroondara</v>
          </cell>
          <cell r="W615">
            <v>2017</v>
          </cell>
          <cell r="X615" t="str">
            <v>Feb</v>
          </cell>
        </row>
        <row r="616">
          <cell r="D616" t="str">
            <v>Unit</v>
          </cell>
          <cell r="E616">
            <v>825000</v>
          </cell>
          <cell r="R616" t="str">
            <v>Stonnington</v>
          </cell>
          <cell r="W616">
            <v>2017</v>
          </cell>
          <cell r="X616" t="str">
            <v>Feb</v>
          </cell>
        </row>
        <row r="617">
          <cell r="D617" t="str">
            <v>Unit</v>
          </cell>
          <cell r="E617">
            <v>569000</v>
          </cell>
          <cell r="R617" t="str">
            <v>Stonnington</v>
          </cell>
          <cell r="W617">
            <v>2017</v>
          </cell>
          <cell r="X617" t="str">
            <v>Feb</v>
          </cell>
        </row>
        <row r="618">
          <cell r="D618" t="str">
            <v>Unit</v>
          </cell>
          <cell r="E618">
            <v>735000</v>
          </cell>
          <cell r="R618" t="str">
            <v>Stonnington</v>
          </cell>
          <cell r="W618">
            <v>2017</v>
          </cell>
          <cell r="X618" t="str">
            <v>Feb</v>
          </cell>
        </row>
        <row r="619">
          <cell r="D619" t="str">
            <v>House</v>
          </cell>
          <cell r="E619">
            <v>1750000</v>
          </cell>
          <cell r="R619" t="str">
            <v>Boroondara</v>
          </cell>
          <cell r="W619">
            <v>2017</v>
          </cell>
          <cell r="X619" t="str">
            <v>Feb</v>
          </cell>
        </row>
        <row r="620">
          <cell r="D620" t="str">
            <v>House</v>
          </cell>
          <cell r="E620">
            <v>2100000</v>
          </cell>
          <cell r="R620" t="str">
            <v>Boroondara</v>
          </cell>
          <cell r="W620">
            <v>2017</v>
          </cell>
          <cell r="X620" t="str">
            <v>Feb</v>
          </cell>
        </row>
        <row r="621">
          <cell r="D621" t="str">
            <v>House</v>
          </cell>
          <cell r="E621">
            <v>2025000</v>
          </cell>
          <cell r="R621" t="str">
            <v>Stonnington</v>
          </cell>
          <cell r="W621">
            <v>2017</v>
          </cell>
          <cell r="X621" t="str">
            <v>Feb</v>
          </cell>
        </row>
        <row r="622">
          <cell r="D622" t="str">
            <v>Unit</v>
          </cell>
          <cell r="E622">
            <v>275000</v>
          </cell>
          <cell r="R622" t="str">
            <v>Port Phillip</v>
          </cell>
          <cell r="W622">
            <v>2017</v>
          </cell>
          <cell r="X622" t="str">
            <v>Feb</v>
          </cell>
        </row>
        <row r="623">
          <cell r="D623" t="str">
            <v>Unit</v>
          </cell>
          <cell r="E623">
            <v>1586000</v>
          </cell>
          <cell r="R623" t="str">
            <v>Stonnington</v>
          </cell>
          <cell r="W623">
            <v>2017</v>
          </cell>
          <cell r="X623" t="str">
            <v>Feb</v>
          </cell>
        </row>
        <row r="624">
          <cell r="D624" t="str">
            <v>Unit</v>
          </cell>
          <cell r="E624">
            <v>550000</v>
          </cell>
          <cell r="R624" t="str">
            <v>Boroondara</v>
          </cell>
          <cell r="W624">
            <v>2017</v>
          </cell>
          <cell r="X624" t="str">
            <v>Feb</v>
          </cell>
        </row>
        <row r="625">
          <cell r="D625" t="str">
            <v>Unit</v>
          </cell>
          <cell r="E625">
            <v>450000</v>
          </cell>
          <cell r="R625" t="str">
            <v>Port Phillip</v>
          </cell>
          <cell r="W625">
            <v>2017</v>
          </cell>
          <cell r="X625" t="str">
            <v>Feb</v>
          </cell>
        </row>
        <row r="626">
          <cell r="D626" t="str">
            <v>Unit</v>
          </cell>
          <cell r="E626">
            <v>800000</v>
          </cell>
          <cell r="R626" t="str">
            <v>Port Phillip</v>
          </cell>
          <cell r="W626">
            <v>2017</v>
          </cell>
          <cell r="X626" t="str">
            <v>Feb</v>
          </cell>
        </row>
        <row r="627">
          <cell r="D627" t="str">
            <v>Unit</v>
          </cell>
          <cell r="E627">
            <v>285000</v>
          </cell>
          <cell r="R627" t="str">
            <v>Port Phillip</v>
          </cell>
          <cell r="W627">
            <v>2017</v>
          </cell>
          <cell r="X627" t="str">
            <v>Feb</v>
          </cell>
        </row>
        <row r="628">
          <cell r="D628" t="str">
            <v>Unit</v>
          </cell>
          <cell r="E628">
            <v>310000</v>
          </cell>
          <cell r="R628" t="str">
            <v>Hobsons Bay</v>
          </cell>
          <cell r="W628">
            <v>2017</v>
          </cell>
          <cell r="X628" t="str">
            <v>Feb</v>
          </cell>
        </row>
        <row r="629">
          <cell r="D629" t="str">
            <v>House</v>
          </cell>
          <cell r="E629">
            <v>1700000</v>
          </cell>
          <cell r="R629" t="str">
            <v>Boroondara</v>
          </cell>
          <cell r="W629">
            <v>2017</v>
          </cell>
          <cell r="X629" t="str">
            <v>Feb</v>
          </cell>
        </row>
        <row r="630">
          <cell r="D630" t="str">
            <v>Unit</v>
          </cell>
          <cell r="E630">
            <v>400000</v>
          </cell>
          <cell r="R630" t="str">
            <v>Port Phillip</v>
          </cell>
          <cell r="W630">
            <v>2017</v>
          </cell>
          <cell r="X630" t="str">
            <v>Feb</v>
          </cell>
        </row>
        <row r="631">
          <cell r="D631" t="str">
            <v>Unit</v>
          </cell>
          <cell r="E631">
            <v>610000</v>
          </cell>
          <cell r="R631" t="str">
            <v>Port Phillip</v>
          </cell>
          <cell r="W631">
            <v>2017</v>
          </cell>
          <cell r="X631" t="str">
            <v>Feb</v>
          </cell>
        </row>
        <row r="632">
          <cell r="D632" t="str">
            <v>House</v>
          </cell>
          <cell r="E632">
            <v>660000</v>
          </cell>
          <cell r="R632" t="str">
            <v>Hobsons Bay</v>
          </cell>
          <cell r="W632">
            <v>2017</v>
          </cell>
          <cell r="X632" t="str">
            <v>Feb</v>
          </cell>
        </row>
        <row r="633">
          <cell r="D633" t="str">
            <v>House</v>
          </cell>
          <cell r="E633">
            <v>3500000</v>
          </cell>
          <cell r="R633" t="str">
            <v>Boroondara</v>
          </cell>
          <cell r="W633">
            <v>2017</v>
          </cell>
          <cell r="X633" t="str">
            <v>Feb</v>
          </cell>
        </row>
        <row r="634">
          <cell r="D634" t="str">
            <v>House</v>
          </cell>
          <cell r="E634">
            <v>1950000</v>
          </cell>
          <cell r="R634" t="str">
            <v>Stonnington</v>
          </cell>
          <cell r="W634">
            <v>2017</v>
          </cell>
          <cell r="X634" t="str">
            <v>Feb</v>
          </cell>
        </row>
        <row r="635">
          <cell r="D635" t="str">
            <v>House</v>
          </cell>
          <cell r="E635">
            <v>1525000</v>
          </cell>
          <cell r="R635" t="str">
            <v>Stonnington</v>
          </cell>
          <cell r="W635">
            <v>2017</v>
          </cell>
          <cell r="X635" t="str">
            <v>Feb</v>
          </cell>
        </row>
        <row r="636">
          <cell r="D636" t="str">
            <v>House</v>
          </cell>
          <cell r="E636">
            <v>1120000</v>
          </cell>
          <cell r="R636" t="str">
            <v>Monash</v>
          </cell>
          <cell r="W636">
            <v>2017</v>
          </cell>
          <cell r="X636" t="str">
            <v>Feb</v>
          </cell>
        </row>
        <row r="637">
          <cell r="D637" t="str">
            <v>Unit</v>
          </cell>
          <cell r="E637">
            <v>1253000</v>
          </cell>
          <cell r="R637" t="str">
            <v>Stonnington</v>
          </cell>
          <cell r="W637">
            <v>2017</v>
          </cell>
          <cell r="X637" t="str">
            <v>Feb</v>
          </cell>
        </row>
        <row r="638">
          <cell r="D638" t="str">
            <v>House</v>
          </cell>
          <cell r="E638">
            <v>1460000</v>
          </cell>
          <cell r="R638" t="str">
            <v>Hobsons Bay</v>
          </cell>
          <cell r="W638">
            <v>2017</v>
          </cell>
          <cell r="X638" t="str">
            <v>Feb</v>
          </cell>
        </row>
        <row r="639">
          <cell r="D639" t="str">
            <v>Unit</v>
          </cell>
          <cell r="E639">
            <v>527000</v>
          </cell>
          <cell r="R639" t="str">
            <v>Port Phillip</v>
          </cell>
          <cell r="W639">
            <v>2017</v>
          </cell>
          <cell r="X639" t="str">
            <v>Feb</v>
          </cell>
        </row>
        <row r="640">
          <cell r="D640" t="str">
            <v>House</v>
          </cell>
          <cell r="E640">
            <v>2005000</v>
          </cell>
          <cell r="R640" t="str">
            <v>Glen Eira</v>
          </cell>
          <cell r="W640">
            <v>2017</v>
          </cell>
          <cell r="X640" t="str">
            <v>Feb</v>
          </cell>
        </row>
        <row r="641">
          <cell r="D641" t="str">
            <v>Unit</v>
          </cell>
          <cell r="E641">
            <v>280000</v>
          </cell>
          <cell r="R641" t="str">
            <v>Port Phillip</v>
          </cell>
          <cell r="W641">
            <v>2017</v>
          </cell>
          <cell r="X641" t="str">
            <v>Feb</v>
          </cell>
        </row>
        <row r="642">
          <cell r="D642" t="str">
            <v>Unit</v>
          </cell>
          <cell r="E642">
            <v>357000</v>
          </cell>
          <cell r="R642" t="str">
            <v>Port Phillip</v>
          </cell>
          <cell r="W642">
            <v>2017</v>
          </cell>
          <cell r="X642" t="str">
            <v>Feb</v>
          </cell>
        </row>
        <row r="643">
          <cell r="D643" t="str">
            <v>Unit</v>
          </cell>
          <cell r="E643">
            <v>605000</v>
          </cell>
          <cell r="R643" t="str">
            <v>Port Phillip</v>
          </cell>
          <cell r="W643">
            <v>2017</v>
          </cell>
          <cell r="X643" t="str">
            <v>Feb</v>
          </cell>
        </row>
        <row r="644">
          <cell r="D644" t="str">
            <v>Unit</v>
          </cell>
          <cell r="E644">
            <v>685000</v>
          </cell>
          <cell r="R644" t="str">
            <v>Port Phillip</v>
          </cell>
          <cell r="W644">
            <v>2017</v>
          </cell>
          <cell r="X644" t="str">
            <v>Feb</v>
          </cell>
        </row>
        <row r="645">
          <cell r="D645" t="str">
            <v>House</v>
          </cell>
          <cell r="E645">
            <v>1755000</v>
          </cell>
          <cell r="R645" t="str">
            <v>Glen Eira</v>
          </cell>
          <cell r="W645">
            <v>2017</v>
          </cell>
          <cell r="X645" t="str">
            <v>Feb</v>
          </cell>
        </row>
        <row r="646">
          <cell r="D646" t="str">
            <v>House</v>
          </cell>
          <cell r="E646">
            <v>1470000</v>
          </cell>
          <cell r="R646" t="str">
            <v>Glen Eira</v>
          </cell>
          <cell r="W646">
            <v>2017</v>
          </cell>
          <cell r="X646" t="str">
            <v>Feb</v>
          </cell>
        </row>
        <row r="647">
          <cell r="D647" t="str">
            <v>House</v>
          </cell>
          <cell r="E647">
            <v>1400000</v>
          </cell>
          <cell r="R647" t="str">
            <v>Glen Eira</v>
          </cell>
          <cell r="W647">
            <v>2017</v>
          </cell>
          <cell r="X647" t="str">
            <v>Feb</v>
          </cell>
        </row>
        <row r="648">
          <cell r="D648" t="str">
            <v>Unit</v>
          </cell>
          <cell r="E648">
            <v>975000</v>
          </cell>
          <cell r="R648" t="str">
            <v>Glen Eira</v>
          </cell>
          <cell r="W648">
            <v>2017</v>
          </cell>
          <cell r="X648" t="str">
            <v>Feb</v>
          </cell>
        </row>
        <row r="649">
          <cell r="D649" t="str">
            <v>Unit</v>
          </cell>
          <cell r="E649">
            <v>680000</v>
          </cell>
          <cell r="R649" t="str">
            <v>Glen Eira</v>
          </cell>
          <cell r="W649">
            <v>2017</v>
          </cell>
          <cell r="X649" t="str">
            <v>Feb</v>
          </cell>
        </row>
        <row r="650">
          <cell r="D650" t="str">
            <v>House</v>
          </cell>
          <cell r="E650">
            <v>1600000</v>
          </cell>
          <cell r="R650" t="str">
            <v>Glen Eira</v>
          </cell>
          <cell r="W650">
            <v>2017</v>
          </cell>
          <cell r="X650" t="str">
            <v>Feb</v>
          </cell>
        </row>
        <row r="651">
          <cell r="D651" t="str">
            <v>House</v>
          </cell>
          <cell r="E651">
            <v>2145000</v>
          </cell>
          <cell r="R651" t="str">
            <v>Bayside</v>
          </cell>
          <cell r="W651">
            <v>2017</v>
          </cell>
          <cell r="X651" t="str">
            <v>Feb</v>
          </cell>
        </row>
        <row r="652">
          <cell r="D652" t="str">
            <v>Unit</v>
          </cell>
          <cell r="E652">
            <v>828000</v>
          </cell>
          <cell r="R652" t="str">
            <v>Monash</v>
          </cell>
          <cell r="W652">
            <v>2017</v>
          </cell>
          <cell r="X652" t="str">
            <v>Feb</v>
          </cell>
        </row>
        <row r="653">
          <cell r="D653" t="str">
            <v>Unit</v>
          </cell>
          <cell r="E653">
            <v>260000</v>
          </cell>
          <cell r="R653" t="str">
            <v>Glen Eira</v>
          </cell>
          <cell r="W653">
            <v>2017</v>
          </cell>
          <cell r="X653" t="str">
            <v>Feb</v>
          </cell>
        </row>
        <row r="654">
          <cell r="D654" t="str">
            <v>House</v>
          </cell>
          <cell r="E654">
            <v>1170000</v>
          </cell>
          <cell r="R654" t="str">
            <v>Glen Eira</v>
          </cell>
          <cell r="W654">
            <v>2017</v>
          </cell>
          <cell r="X654" t="str">
            <v>Feb</v>
          </cell>
        </row>
        <row r="655">
          <cell r="D655" t="str">
            <v>Unit</v>
          </cell>
          <cell r="E655">
            <v>400000</v>
          </cell>
          <cell r="R655" t="str">
            <v>Monash</v>
          </cell>
          <cell r="W655">
            <v>2017</v>
          </cell>
          <cell r="X655" t="str">
            <v>Feb</v>
          </cell>
        </row>
        <row r="656">
          <cell r="D656" t="str">
            <v>House</v>
          </cell>
          <cell r="E656">
            <v>1012000</v>
          </cell>
          <cell r="R656" t="str">
            <v>Glen Eira</v>
          </cell>
          <cell r="W656">
            <v>2017</v>
          </cell>
          <cell r="X656" t="str">
            <v>Feb</v>
          </cell>
        </row>
        <row r="657">
          <cell r="D657" t="str">
            <v>House</v>
          </cell>
          <cell r="E657">
            <v>1060000</v>
          </cell>
          <cell r="R657" t="str">
            <v>Glen Eira</v>
          </cell>
          <cell r="W657">
            <v>2017</v>
          </cell>
          <cell r="X657" t="str">
            <v>Feb</v>
          </cell>
        </row>
        <row r="658">
          <cell r="D658" t="str">
            <v>Unit</v>
          </cell>
          <cell r="E658">
            <v>1850000</v>
          </cell>
          <cell r="R658" t="str">
            <v>Bayside</v>
          </cell>
          <cell r="W658">
            <v>2017</v>
          </cell>
          <cell r="X658" t="str">
            <v>Feb</v>
          </cell>
        </row>
        <row r="659">
          <cell r="D659" t="str">
            <v>House</v>
          </cell>
          <cell r="E659">
            <v>1400000</v>
          </cell>
          <cell r="R659" t="str">
            <v>Glen Eira</v>
          </cell>
          <cell r="W659">
            <v>2017</v>
          </cell>
          <cell r="X659" t="str">
            <v>Feb</v>
          </cell>
        </row>
        <row r="660">
          <cell r="D660" t="str">
            <v>House</v>
          </cell>
          <cell r="E660">
            <v>1600000</v>
          </cell>
          <cell r="R660" t="str">
            <v>Bayside</v>
          </cell>
          <cell r="W660">
            <v>2017</v>
          </cell>
          <cell r="X660" t="str">
            <v>Feb</v>
          </cell>
        </row>
        <row r="661">
          <cell r="D661" t="str">
            <v>House</v>
          </cell>
          <cell r="E661">
            <v>2000000</v>
          </cell>
          <cell r="R661" t="str">
            <v>Bayside</v>
          </cell>
          <cell r="W661">
            <v>2017</v>
          </cell>
          <cell r="X661" t="str">
            <v>Feb</v>
          </cell>
        </row>
        <row r="662">
          <cell r="D662" t="str">
            <v>House</v>
          </cell>
          <cell r="E662">
            <v>2750000</v>
          </cell>
          <cell r="R662" t="str">
            <v>Bayside</v>
          </cell>
          <cell r="W662">
            <v>2017</v>
          </cell>
          <cell r="X662" t="str">
            <v>Feb</v>
          </cell>
        </row>
        <row r="663">
          <cell r="D663" t="str">
            <v>House</v>
          </cell>
          <cell r="E663">
            <v>1215000</v>
          </cell>
          <cell r="R663" t="str">
            <v>Glen Eira</v>
          </cell>
          <cell r="W663">
            <v>2017</v>
          </cell>
          <cell r="X663" t="str">
            <v>Feb</v>
          </cell>
        </row>
        <row r="664">
          <cell r="D664" t="str">
            <v>Unit</v>
          </cell>
          <cell r="E664">
            <v>1067000</v>
          </cell>
          <cell r="R664" t="str">
            <v>Bayside</v>
          </cell>
          <cell r="W664">
            <v>2017</v>
          </cell>
          <cell r="X664" t="str">
            <v>Feb</v>
          </cell>
        </row>
        <row r="665">
          <cell r="D665" t="str">
            <v>House</v>
          </cell>
          <cell r="E665">
            <v>1865000</v>
          </cell>
          <cell r="R665" t="str">
            <v>Bayside</v>
          </cell>
          <cell r="W665">
            <v>2017</v>
          </cell>
          <cell r="X665" t="str">
            <v>Feb</v>
          </cell>
        </row>
        <row r="666">
          <cell r="D666" t="str">
            <v>House</v>
          </cell>
          <cell r="E666">
            <v>1500000</v>
          </cell>
          <cell r="R666" t="str">
            <v>Glen Eira</v>
          </cell>
          <cell r="W666">
            <v>2017</v>
          </cell>
          <cell r="X666" t="str">
            <v>Feb</v>
          </cell>
        </row>
        <row r="667">
          <cell r="D667" t="str">
            <v>Unit</v>
          </cell>
          <cell r="E667">
            <v>892500</v>
          </cell>
          <cell r="R667" t="str">
            <v>Bayside</v>
          </cell>
          <cell r="W667">
            <v>2017</v>
          </cell>
          <cell r="X667" t="str">
            <v>Feb</v>
          </cell>
        </row>
        <row r="668">
          <cell r="D668" t="str">
            <v>House</v>
          </cell>
          <cell r="E668">
            <v>1400000</v>
          </cell>
          <cell r="R668" t="str">
            <v>Bayside</v>
          </cell>
          <cell r="W668">
            <v>2017</v>
          </cell>
          <cell r="X668" t="str">
            <v>Feb</v>
          </cell>
        </row>
        <row r="669">
          <cell r="D669" t="str">
            <v>House</v>
          </cell>
          <cell r="E669">
            <v>1780000</v>
          </cell>
          <cell r="R669" t="str">
            <v>Bayside</v>
          </cell>
          <cell r="W669">
            <v>2017</v>
          </cell>
          <cell r="X669" t="str">
            <v>Feb</v>
          </cell>
        </row>
        <row r="670">
          <cell r="D670" t="str">
            <v>House</v>
          </cell>
          <cell r="E670">
            <v>950000</v>
          </cell>
          <cell r="R670" t="str">
            <v>Glen Eira</v>
          </cell>
          <cell r="W670">
            <v>2017</v>
          </cell>
          <cell r="X670" t="str">
            <v>Feb</v>
          </cell>
        </row>
        <row r="671">
          <cell r="D671" t="str">
            <v>Unit</v>
          </cell>
          <cell r="E671">
            <v>380000</v>
          </cell>
          <cell r="R671" t="str">
            <v>Glen Eira</v>
          </cell>
          <cell r="W671">
            <v>2017</v>
          </cell>
          <cell r="X671" t="str">
            <v>Feb</v>
          </cell>
        </row>
        <row r="672">
          <cell r="D672" t="str">
            <v>Unit</v>
          </cell>
          <cell r="E672">
            <v>651000</v>
          </cell>
          <cell r="R672" t="str">
            <v>Glen Eira</v>
          </cell>
          <cell r="W672">
            <v>2017</v>
          </cell>
          <cell r="X672" t="str">
            <v>Feb</v>
          </cell>
        </row>
        <row r="673">
          <cell r="D673" t="str">
            <v>House</v>
          </cell>
          <cell r="E673">
            <v>1338000</v>
          </cell>
          <cell r="R673" t="str">
            <v>Glen Eira</v>
          </cell>
          <cell r="W673">
            <v>2017</v>
          </cell>
          <cell r="X673" t="str">
            <v>Feb</v>
          </cell>
        </row>
        <row r="674">
          <cell r="D674" t="str">
            <v>House</v>
          </cell>
          <cell r="E674">
            <v>689000</v>
          </cell>
          <cell r="R674" t="str">
            <v>Glen Eira</v>
          </cell>
          <cell r="W674">
            <v>2017</v>
          </cell>
          <cell r="X674" t="str">
            <v>Feb</v>
          </cell>
        </row>
        <row r="675">
          <cell r="D675" t="str">
            <v>House</v>
          </cell>
          <cell r="E675">
            <v>3171000</v>
          </cell>
          <cell r="R675" t="str">
            <v>Bayside</v>
          </cell>
          <cell r="W675">
            <v>2017</v>
          </cell>
          <cell r="X675" t="str">
            <v>Feb</v>
          </cell>
        </row>
        <row r="676">
          <cell r="D676" t="str">
            <v>House</v>
          </cell>
          <cell r="E676">
            <v>1910000</v>
          </cell>
          <cell r="R676" t="str">
            <v>Bayside</v>
          </cell>
          <cell r="W676">
            <v>2017</v>
          </cell>
          <cell r="X676" t="str">
            <v>Feb</v>
          </cell>
        </row>
        <row r="677">
          <cell r="D677" t="str">
            <v>House</v>
          </cell>
          <cell r="E677">
            <v>1390000</v>
          </cell>
          <cell r="R677" t="str">
            <v>Glen Eira</v>
          </cell>
          <cell r="W677">
            <v>2017</v>
          </cell>
          <cell r="X677" t="str">
            <v>Feb</v>
          </cell>
        </row>
        <row r="678">
          <cell r="D678" t="str">
            <v>Unit</v>
          </cell>
          <cell r="E678">
            <v>800000</v>
          </cell>
          <cell r="R678" t="str">
            <v>Glen Eira</v>
          </cell>
          <cell r="W678">
            <v>2017</v>
          </cell>
          <cell r="X678" t="str">
            <v>Feb</v>
          </cell>
        </row>
        <row r="679">
          <cell r="D679" t="str">
            <v>House</v>
          </cell>
          <cell r="E679">
            <v>1300000</v>
          </cell>
          <cell r="R679" t="str">
            <v>Bayside</v>
          </cell>
          <cell r="W679">
            <v>2017</v>
          </cell>
          <cell r="X679" t="str">
            <v>Feb</v>
          </cell>
        </row>
        <row r="680">
          <cell r="D680" t="str">
            <v>House</v>
          </cell>
          <cell r="E680">
            <v>920000</v>
          </cell>
          <cell r="R680" t="str">
            <v>Glen Eira</v>
          </cell>
          <cell r="W680">
            <v>2017</v>
          </cell>
          <cell r="X680" t="str">
            <v>Feb</v>
          </cell>
        </row>
        <row r="681">
          <cell r="D681" t="str">
            <v>House</v>
          </cell>
          <cell r="E681">
            <v>1050000</v>
          </cell>
          <cell r="R681" t="str">
            <v>Glen Eira</v>
          </cell>
          <cell r="W681">
            <v>2017</v>
          </cell>
          <cell r="X681" t="str">
            <v>Feb</v>
          </cell>
        </row>
        <row r="682">
          <cell r="D682" t="str">
            <v>House</v>
          </cell>
          <cell r="E682">
            <v>965000</v>
          </cell>
          <cell r="R682" t="str">
            <v>Glen Eira</v>
          </cell>
          <cell r="W682">
            <v>2017</v>
          </cell>
          <cell r="X682" t="str">
            <v>Feb</v>
          </cell>
        </row>
        <row r="683">
          <cell r="D683" t="str">
            <v>House</v>
          </cell>
          <cell r="E683">
            <v>1200000</v>
          </cell>
          <cell r="R683" t="str">
            <v>Bayside</v>
          </cell>
          <cell r="W683">
            <v>2017</v>
          </cell>
          <cell r="X683" t="str">
            <v>Feb</v>
          </cell>
        </row>
        <row r="684">
          <cell r="D684" t="str">
            <v>House</v>
          </cell>
          <cell r="E684">
            <v>1200000</v>
          </cell>
          <cell r="R684" t="str">
            <v>Glen Eira</v>
          </cell>
          <cell r="W684">
            <v>2017</v>
          </cell>
          <cell r="X684" t="str">
            <v>Feb</v>
          </cell>
        </row>
        <row r="685">
          <cell r="D685" t="str">
            <v>Unit</v>
          </cell>
          <cell r="E685">
            <v>750000</v>
          </cell>
          <cell r="R685" t="str">
            <v>Kingston</v>
          </cell>
          <cell r="W685">
            <v>2017</v>
          </cell>
          <cell r="X685" t="str">
            <v>Feb</v>
          </cell>
        </row>
        <row r="686">
          <cell r="D686" t="str">
            <v>House</v>
          </cell>
          <cell r="E686">
            <v>1120000</v>
          </cell>
          <cell r="R686" t="str">
            <v>Bayside</v>
          </cell>
          <cell r="W686">
            <v>2017</v>
          </cell>
          <cell r="X686" t="str">
            <v>Feb</v>
          </cell>
        </row>
        <row r="687">
          <cell r="D687" t="str">
            <v>Unit</v>
          </cell>
          <cell r="E687">
            <v>890000</v>
          </cell>
          <cell r="R687" t="str">
            <v>Bayside</v>
          </cell>
          <cell r="W687">
            <v>2017</v>
          </cell>
          <cell r="X687" t="str">
            <v>Feb</v>
          </cell>
        </row>
        <row r="688">
          <cell r="D688" t="str">
            <v>House</v>
          </cell>
          <cell r="E688">
            <v>2000000</v>
          </cell>
          <cell r="R688" t="str">
            <v>Boroondara</v>
          </cell>
          <cell r="W688">
            <v>2017</v>
          </cell>
          <cell r="X688" t="str">
            <v>Feb</v>
          </cell>
        </row>
        <row r="689">
          <cell r="D689" t="str">
            <v>House</v>
          </cell>
          <cell r="E689">
            <v>1550000</v>
          </cell>
          <cell r="R689" t="str">
            <v>Manningham</v>
          </cell>
          <cell r="W689">
            <v>2017</v>
          </cell>
          <cell r="X689" t="str">
            <v>Feb</v>
          </cell>
        </row>
        <row r="690">
          <cell r="D690" t="str">
            <v>House</v>
          </cell>
          <cell r="E690">
            <v>1520000</v>
          </cell>
          <cell r="R690" t="str">
            <v>Boroondara</v>
          </cell>
          <cell r="W690">
            <v>2017</v>
          </cell>
          <cell r="X690" t="str">
            <v>Feb</v>
          </cell>
        </row>
        <row r="691">
          <cell r="D691" t="str">
            <v>House</v>
          </cell>
          <cell r="E691">
            <v>920000</v>
          </cell>
          <cell r="R691" t="str">
            <v>Boroondara</v>
          </cell>
          <cell r="W691">
            <v>2017</v>
          </cell>
          <cell r="X691" t="str">
            <v>Feb</v>
          </cell>
        </row>
        <row r="692">
          <cell r="D692" t="str">
            <v>Unit</v>
          </cell>
          <cell r="E692">
            <v>860000</v>
          </cell>
          <cell r="R692" t="str">
            <v>Melbourne</v>
          </cell>
          <cell r="W692">
            <v>2017</v>
          </cell>
          <cell r="X692" t="str">
            <v>Feb</v>
          </cell>
        </row>
        <row r="693">
          <cell r="D693" t="str">
            <v>Unit</v>
          </cell>
          <cell r="E693">
            <v>650000</v>
          </cell>
          <cell r="R693" t="str">
            <v>Glen Eira</v>
          </cell>
          <cell r="W693">
            <v>2017</v>
          </cell>
          <cell r="X693" t="str">
            <v>Feb</v>
          </cell>
        </row>
        <row r="694">
          <cell r="D694" t="str">
            <v>Unit</v>
          </cell>
          <cell r="E694">
            <v>610000</v>
          </cell>
          <cell r="R694" t="str">
            <v>Port Phillip</v>
          </cell>
          <cell r="W694">
            <v>2017</v>
          </cell>
          <cell r="X694" t="str">
            <v>Feb</v>
          </cell>
        </row>
        <row r="695">
          <cell r="D695" t="str">
            <v>Unit</v>
          </cell>
          <cell r="E695">
            <v>480000</v>
          </cell>
          <cell r="R695" t="str">
            <v>Darebin</v>
          </cell>
          <cell r="W695">
            <v>2017</v>
          </cell>
          <cell r="X695" t="str">
            <v>Feb</v>
          </cell>
        </row>
        <row r="696">
          <cell r="D696" t="str">
            <v>Unit</v>
          </cell>
          <cell r="E696">
            <v>345000</v>
          </cell>
          <cell r="R696" t="str">
            <v>Maribyrnong</v>
          </cell>
          <cell r="W696">
            <v>2017</v>
          </cell>
          <cell r="X696" t="str">
            <v>Feb</v>
          </cell>
        </row>
        <row r="697">
          <cell r="D697" t="str">
            <v>House</v>
          </cell>
          <cell r="E697">
            <v>2360000</v>
          </cell>
          <cell r="R697" t="str">
            <v>Stonnington</v>
          </cell>
          <cell r="W697">
            <v>2017</v>
          </cell>
          <cell r="X697" t="str">
            <v>Feb</v>
          </cell>
        </row>
        <row r="698">
          <cell r="D698" t="str">
            <v>House</v>
          </cell>
          <cell r="E698">
            <v>1850000</v>
          </cell>
          <cell r="R698" t="str">
            <v>Boroondara</v>
          </cell>
          <cell r="W698">
            <v>2017</v>
          </cell>
          <cell r="X698" t="str">
            <v>Feb</v>
          </cell>
        </row>
        <row r="699">
          <cell r="D699" t="str">
            <v>House</v>
          </cell>
          <cell r="E699">
            <v>1800000</v>
          </cell>
          <cell r="R699" t="str">
            <v>Boroondara</v>
          </cell>
          <cell r="W699">
            <v>2017</v>
          </cell>
          <cell r="X699" t="str">
            <v>Feb</v>
          </cell>
        </row>
        <row r="700">
          <cell r="D700" t="str">
            <v>House</v>
          </cell>
          <cell r="E700">
            <v>1555000</v>
          </cell>
          <cell r="R700" t="str">
            <v>Melbourne</v>
          </cell>
          <cell r="W700">
            <v>2017</v>
          </cell>
          <cell r="X700" t="str">
            <v>Feb</v>
          </cell>
        </row>
        <row r="701">
          <cell r="D701" t="str">
            <v>Unit</v>
          </cell>
          <cell r="E701">
            <v>1475000</v>
          </cell>
          <cell r="R701" t="str">
            <v>Moonee Valley</v>
          </cell>
          <cell r="W701">
            <v>2017</v>
          </cell>
          <cell r="X701" t="str">
            <v>Feb</v>
          </cell>
        </row>
        <row r="702">
          <cell r="D702" t="str">
            <v>Unit</v>
          </cell>
          <cell r="E702">
            <v>1425000</v>
          </cell>
          <cell r="R702" t="str">
            <v>Bayside</v>
          </cell>
          <cell r="W702">
            <v>2017</v>
          </cell>
          <cell r="X702" t="str">
            <v>Feb</v>
          </cell>
        </row>
        <row r="703">
          <cell r="D703" t="str">
            <v>House</v>
          </cell>
          <cell r="E703">
            <v>1340000</v>
          </cell>
          <cell r="R703" t="str">
            <v>Hobsons Bay</v>
          </cell>
          <cell r="W703">
            <v>2017</v>
          </cell>
          <cell r="X703" t="str">
            <v>Feb</v>
          </cell>
        </row>
        <row r="704">
          <cell r="D704" t="str">
            <v>House</v>
          </cell>
          <cell r="E704">
            <v>1335000</v>
          </cell>
          <cell r="R704" t="str">
            <v>Moonee Valley</v>
          </cell>
          <cell r="W704">
            <v>2017</v>
          </cell>
          <cell r="X704" t="str">
            <v>Feb</v>
          </cell>
        </row>
        <row r="705">
          <cell r="D705" t="str">
            <v>House</v>
          </cell>
          <cell r="E705">
            <v>1330000</v>
          </cell>
          <cell r="R705" t="str">
            <v>Darebin</v>
          </cell>
          <cell r="W705">
            <v>2017</v>
          </cell>
          <cell r="X705" t="str">
            <v>Feb</v>
          </cell>
        </row>
        <row r="706">
          <cell r="D706" t="str">
            <v>House</v>
          </cell>
          <cell r="E706">
            <v>1300000</v>
          </cell>
          <cell r="R706" t="str">
            <v>Moonee Valley</v>
          </cell>
          <cell r="W706">
            <v>2017</v>
          </cell>
          <cell r="X706" t="str">
            <v>Feb</v>
          </cell>
        </row>
        <row r="707">
          <cell r="D707" t="str">
            <v>House</v>
          </cell>
          <cell r="E707">
            <v>1280000</v>
          </cell>
          <cell r="R707" t="str">
            <v>Darebin</v>
          </cell>
          <cell r="W707">
            <v>2017</v>
          </cell>
          <cell r="X707" t="str">
            <v>Feb</v>
          </cell>
        </row>
        <row r="708">
          <cell r="D708" t="str">
            <v>Unit</v>
          </cell>
          <cell r="E708">
            <v>1275000</v>
          </cell>
          <cell r="R708" t="str">
            <v>Melbourne</v>
          </cell>
          <cell r="W708">
            <v>2017</v>
          </cell>
          <cell r="X708" t="str">
            <v>Feb</v>
          </cell>
        </row>
        <row r="709">
          <cell r="D709" t="str">
            <v>House</v>
          </cell>
          <cell r="E709">
            <v>1215000</v>
          </cell>
          <cell r="R709" t="str">
            <v>Banyule</v>
          </cell>
          <cell r="W709">
            <v>2017</v>
          </cell>
          <cell r="X709" t="str">
            <v>Feb</v>
          </cell>
        </row>
        <row r="710">
          <cell r="D710" t="str">
            <v>Unit</v>
          </cell>
          <cell r="E710">
            <v>1200000</v>
          </cell>
          <cell r="R710" t="str">
            <v>Glen Eira</v>
          </cell>
          <cell r="W710">
            <v>2017</v>
          </cell>
          <cell r="X710" t="str">
            <v>Feb</v>
          </cell>
        </row>
        <row r="711">
          <cell r="D711" t="str">
            <v>House</v>
          </cell>
          <cell r="E711">
            <v>1195000</v>
          </cell>
          <cell r="R711" t="str">
            <v>Darebin</v>
          </cell>
          <cell r="W711">
            <v>2017</v>
          </cell>
          <cell r="X711" t="str">
            <v>Feb</v>
          </cell>
        </row>
        <row r="712">
          <cell r="D712" t="str">
            <v>House</v>
          </cell>
          <cell r="E712">
            <v>1110000</v>
          </cell>
          <cell r="R712" t="str">
            <v>Port Phillip</v>
          </cell>
          <cell r="W712">
            <v>2017</v>
          </cell>
          <cell r="X712" t="str">
            <v>Feb</v>
          </cell>
        </row>
        <row r="713">
          <cell r="D713" t="str">
            <v>Unit</v>
          </cell>
          <cell r="E713">
            <v>995000</v>
          </cell>
          <cell r="R713" t="str">
            <v>Darebin</v>
          </cell>
          <cell r="W713">
            <v>2017</v>
          </cell>
          <cell r="X713" t="str">
            <v>Feb</v>
          </cell>
        </row>
        <row r="714">
          <cell r="D714" t="str">
            <v>House</v>
          </cell>
          <cell r="E714">
            <v>825000</v>
          </cell>
          <cell r="R714" t="str">
            <v>Hobsons Bay</v>
          </cell>
          <cell r="W714">
            <v>2017</v>
          </cell>
          <cell r="X714" t="str">
            <v>Feb</v>
          </cell>
        </row>
        <row r="715">
          <cell r="D715" t="str">
            <v>House</v>
          </cell>
          <cell r="E715">
            <v>816000</v>
          </cell>
          <cell r="R715" t="str">
            <v>Maribyrnong</v>
          </cell>
          <cell r="W715">
            <v>2017</v>
          </cell>
          <cell r="X715" t="str">
            <v>Feb</v>
          </cell>
        </row>
        <row r="716">
          <cell r="D716" t="str">
            <v>House</v>
          </cell>
          <cell r="E716">
            <v>800000</v>
          </cell>
          <cell r="R716" t="str">
            <v>Banyule</v>
          </cell>
          <cell r="W716">
            <v>2017</v>
          </cell>
          <cell r="X716" t="str">
            <v>Feb</v>
          </cell>
        </row>
        <row r="717">
          <cell r="D717" t="str">
            <v>Unit</v>
          </cell>
          <cell r="E717">
            <v>798000</v>
          </cell>
          <cell r="R717" t="str">
            <v>Melbourne</v>
          </cell>
          <cell r="W717">
            <v>2017</v>
          </cell>
          <cell r="X717" t="str">
            <v>Feb</v>
          </cell>
        </row>
        <row r="718">
          <cell r="D718" t="str">
            <v>Unit</v>
          </cell>
          <cell r="E718">
            <v>790000</v>
          </cell>
          <cell r="R718" t="str">
            <v>Darebin</v>
          </cell>
          <cell r="W718">
            <v>2017</v>
          </cell>
          <cell r="X718" t="str">
            <v>Feb</v>
          </cell>
        </row>
        <row r="719">
          <cell r="D719" t="str">
            <v>Unit</v>
          </cell>
          <cell r="E719">
            <v>780000</v>
          </cell>
          <cell r="R719" t="str">
            <v>Hobsons Bay</v>
          </cell>
          <cell r="W719">
            <v>2017</v>
          </cell>
          <cell r="X719" t="str">
            <v>Feb</v>
          </cell>
        </row>
        <row r="720">
          <cell r="D720" t="str">
            <v>House</v>
          </cell>
          <cell r="E720">
            <v>760000</v>
          </cell>
          <cell r="R720" t="str">
            <v>Banyule</v>
          </cell>
          <cell r="W720">
            <v>2017</v>
          </cell>
          <cell r="X720" t="str">
            <v>Feb</v>
          </cell>
        </row>
        <row r="721">
          <cell r="D721" t="str">
            <v>House</v>
          </cell>
          <cell r="E721">
            <v>756000</v>
          </cell>
          <cell r="R721" t="str">
            <v>Darebin</v>
          </cell>
          <cell r="W721">
            <v>2017</v>
          </cell>
          <cell r="X721" t="str">
            <v>Feb</v>
          </cell>
        </row>
        <row r="722">
          <cell r="D722" t="str">
            <v>Unit</v>
          </cell>
          <cell r="E722">
            <v>720000</v>
          </cell>
          <cell r="R722" t="str">
            <v>Hobsons Bay</v>
          </cell>
          <cell r="W722">
            <v>2017</v>
          </cell>
          <cell r="X722" t="str">
            <v>Feb</v>
          </cell>
        </row>
        <row r="723">
          <cell r="D723" t="str">
            <v>Unit</v>
          </cell>
          <cell r="E723">
            <v>670000</v>
          </cell>
          <cell r="R723" t="str">
            <v>Glen Eira</v>
          </cell>
          <cell r="W723">
            <v>2017</v>
          </cell>
          <cell r="X723" t="str">
            <v>Feb</v>
          </cell>
        </row>
        <row r="724">
          <cell r="D724" t="str">
            <v>House</v>
          </cell>
          <cell r="E724">
            <v>625000</v>
          </cell>
          <cell r="R724" t="str">
            <v>Moreland</v>
          </cell>
          <cell r="W724">
            <v>2017</v>
          </cell>
          <cell r="X724" t="str">
            <v>Feb</v>
          </cell>
        </row>
        <row r="725">
          <cell r="D725" t="str">
            <v>House</v>
          </cell>
          <cell r="E725">
            <v>585000</v>
          </cell>
          <cell r="R725" t="str">
            <v>Hume</v>
          </cell>
          <cell r="W725">
            <v>2017</v>
          </cell>
          <cell r="X725" t="str">
            <v>Feb</v>
          </cell>
        </row>
        <row r="726">
          <cell r="D726" t="str">
            <v>Unit</v>
          </cell>
          <cell r="E726">
            <v>581000</v>
          </cell>
          <cell r="R726" t="str">
            <v>Moreland</v>
          </cell>
          <cell r="W726">
            <v>2017</v>
          </cell>
          <cell r="X726" t="str">
            <v>Feb</v>
          </cell>
        </row>
        <row r="727">
          <cell r="D727" t="str">
            <v>House</v>
          </cell>
          <cell r="E727">
            <v>531000</v>
          </cell>
          <cell r="R727" t="str">
            <v>Brimbank</v>
          </cell>
          <cell r="W727">
            <v>2017</v>
          </cell>
          <cell r="X727" t="str">
            <v>Feb</v>
          </cell>
        </row>
        <row r="728">
          <cell r="D728" t="str">
            <v>House</v>
          </cell>
          <cell r="E728">
            <v>517500</v>
          </cell>
          <cell r="R728" t="str">
            <v>Moreland</v>
          </cell>
          <cell r="W728">
            <v>2017</v>
          </cell>
          <cell r="X728" t="str">
            <v>Feb</v>
          </cell>
        </row>
        <row r="729">
          <cell r="D729" t="str">
            <v>House</v>
          </cell>
          <cell r="E729">
            <v>495000</v>
          </cell>
          <cell r="R729" t="str">
            <v>Banyule</v>
          </cell>
          <cell r="W729">
            <v>2017</v>
          </cell>
          <cell r="X729" t="str">
            <v>Feb</v>
          </cell>
        </row>
        <row r="730">
          <cell r="D730" t="str">
            <v>Unit</v>
          </cell>
          <cell r="E730">
            <v>475000</v>
          </cell>
          <cell r="R730" t="str">
            <v>Darebin</v>
          </cell>
          <cell r="W730">
            <v>2017</v>
          </cell>
          <cell r="X730" t="str">
            <v>Feb</v>
          </cell>
        </row>
        <row r="731">
          <cell r="D731" t="str">
            <v>Unit</v>
          </cell>
          <cell r="E731">
            <v>450000</v>
          </cell>
          <cell r="R731" t="str">
            <v>Melbourne</v>
          </cell>
          <cell r="W731">
            <v>2017</v>
          </cell>
          <cell r="X731" t="str">
            <v>Feb</v>
          </cell>
        </row>
        <row r="732">
          <cell r="D732" t="str">
            <v>House</v>
          </cell>
          <cell r="E732">
            <v>388500</v>
          </cell>
          <cell r="R732" t="str">
            <v>Brimbank</v>
          </cell>
          <cell r="W732">
            <v>2017</v>
          </cell>
          <cell r="X732" t="str">
            <v>Feb</v>
          </cell>
        </row>
        <row r="733">
          <cell r="D733" t="str">
            <v>Unit</v>
          </cell>
          <cell r="E733">
            <v>1120000</v>
          </cell>
          <cell r="R733" t="str">
            <v>Moonee Valley</v>
          </cell>
          <cell r="W733">
            <v>2017</v>
          </cell>
          <cell r="X733" t="str">
            <v>Feb</v>
          </cell>
        </row>
        <row r="734">
          <cell r="D734" t="str">
            <v>House</v>
          </cell>
          <cell r="E734">
            <v>905500</v>
          </cell>
          <cell r="R734" t="str">
            <v>Moreland</v>
          </cell>
          <cell r="W734">
            <v>2017</v>
          </cell>
          <cell r="X734" t="str">
            <v>Feb</v>
          </cell>
        </row>
        <row r="735">
          <cell r="D735" t="str">
            <v>Unit</v>
          </cell>
          <cell r="E735">
            <v>770000</v>
          </cell>
          <cell r="R735" t="str">
            <v>Bayside</v>
          </cell>
          <cell r="W735">
            <v>2017</v>
          </cell>
          <cell r="X735" t="str">
            <v>Feb</v>
          </cell>
        </row>
        <row r="736">
          <cell r="D736" t="str">
            <v>House</v>
          </cell>
          <cell r="E736">
            <v>705000</v>
          </cell>
          <cell r="R736" t="str">
            <v>Hobsons Bay</v>
          </cell>
          <cell r="W736">
            <v>2017</v>
          </cell>
          <cell r="X736" t="str">
            <v>Feb</v>
          </cell>
        </row>
        <row r="737">
          <cell r="D737" t="str">
            <v>House</v>
          </cell>
          <cell r="E737">
            <v>660000</v>
          </cell>
          <cell r="R737" t="str">
            <v>Banyule</v>
          </cell>
          <cell r="W737">
            <v>2017</v>
          </cell>
          <cell r="X737" t="str">
            <v>Feb</v>
          </cell>
        </row>
        <row r="738">
          <cell r="D738" t="str">
            <v>Unit</v>
          </cell>
          <cell r="E738">
            <v>500000</v>
          </cell>
          <cell r="R738" t="str">
            <v>Moreland</v>
          </cell>
          <cell r="W738">
            <v>2017</v>
          </cell>
          <cell r="X738" t="str">
            <v>Feb</v>
          </cell>
        </row>
        <row r="739">
          <cell r="D739" t="str">
            <v>Unit</v>
          </cell>
          <cell r="E739">
            <v>495000</v>
          </cell>
          <cell r="R739" t="str">
            <v>Brimbank</v>
          </cell>
          <cell r="W739">
            <v>2017</v>
          </cell>
          <cell r="X739" t="str">
            <v>Feb</v>
          </cell>
        </row>
        <row r="740">
          <cell r="D740" t="str">
            <v>Unit</v>
          </cell>
          <cell r="E740">
            <v>482500</v>
          </cell>
          <cell r="R740" t="str">
            <v>Maribyrnong</v>
          </cell>
          <cell r="W740">
            <v>2017</v>
          </cell>
          <cell r="X740" t="str">
            <v>Feb</v>
          </cell>
        </row>
        <row r="741">
          <cell r="D741" t="str">
            <v>House</v>
          </cell>
          <cell r="E741">
            <v>4350000</v>
          </cell>
          <cell r="R741" t="str">
            <v>Boroondara</v>
          </cell>
          <cell r="W741">
            <v>2017</v>
          </cell>
          <cell r="X741" t="str">
            <v>Feb</v>
          </cell>
        </row>
        <row r="742">
          <cell r="D742" t="str">
            <v>House</v>
          </cell>
          <cell r="E742">
            <v>3700000</v>
          </cell>
          <cell r="R742" t="str">
            <v>Boroondara</v>
          </cell>
          <cell r="W742">
            <v>2017</v>
          </cell>
          <cell r="X742" t="str">
            <v>Feb</v>
          </cell>
        </row>
        <row r="743">
          <cell r="D743" t="str">
            <v>Unit</v>
          </cell>
          <cell r="E743">
            <v>2800000</v>
          </cell>
          <cell r="R743" t="str">
            <v>Bayside</v>
          </cell>
          <cell r="W743">
            <v>2017</v>
          </cell>
          <cell r="X743" t="str">
            <v>Feb</v>
          </cell>
        </row>
        <row r="744">
          <cell r="D744" t="str">
            <v>Unit</v>
          </cell>
          <cell r="E744">
            <v>1375000</v>
          </cell>
          <cell r="R744" t="str">
            <v>Glen Eira</v>
          </cell>
          <cell r="W744">
            <v>2017</v>
          </cell>
          <cell r="X744" t="str">
            <v>Feb</v>
          </cell>
        </row>
        <row r="745">
          <cell r="D745" t="str">
            <v>House</v>
          </cell>
          <cell r="E745">
            <v>950000</v>
          </cell>
          <cell r="R745" t="str">
            <v>Hobsons Bay</v>
          </cell>
          <cell r="W745">
            <v>2017</v>
          </cell>
          <cell r="X745" t="str">
            <v>Feb</v>
          </cell>
        </row>
        <row r="746">
          <cell r="D746" t="str">
            <v>House</v>
          </cell>
          <cell r="E746">
            <v>720000</v>
          </cell>
          <cell r="R746" t="str">
            <v>Hobsons Bay</v>
          </cell>
          <cell r="W746">
            <v>2017</v>
          </cell>
          <cell r="X746" t="str">
            <v>Feb</v>
          </cell>
        </row>
        <row r="747">
          <cell r="D747" t="str">
            <v>Unit</v>
          </cell>
          <cell r="E747">
            <v>500000</v>
          </cell>
          <cell r="R747" t="str">
            <v>Hume</v>
          </cell>
          <cell r="W747">
            <v>2017</v>
          </cell>
          <cell r="X747" t="str">
            <v>Feb</v>
          </cell>
        </row>
        <row r="748">
          <cell r="D748" t="str">
            <v>Unit</v>
          </cell>
          <cell r="E748">
            <v>350000</v>
          </cell>
          <cell r="R748" t="str">
            <v>Boroondara</v>
          </cell>
          <cell r="W748">
            <v>2017</v>
          </cell>
          <cell r="X748" t="str">
            <v>Feb</v>
          </cell>
        </row>
        <row r="749">
          <cell r="D749" t="str">
            <v>House</v>
          </cell>
          <cell r="E749">
            <v>709000</v>
          </cell>
          <cell r="R749" t="str">
            <v>Moreland</v>
          </cell>
          <cell r="W749">
            <v>2017</v>
          </cell>
          <cell r="X749" t="str">
            <v>Feb</v>
          </cell>
        </row>
        <row r="750">
          <cell r="D750" t="str">
            <v>Unit</v>
          </cell>
          <cell r="E750">
            <v>360000</v>
          </cell>
          <cell r="R750" t="str">
            <v>Darebin</v>
          </cell>
          <cell r="W750">
            <v>2017</v>
          </cell>
          <cell r="X750" t="str">
            <v>Feb</v>
          </cell>
        </row>
        <row r="751">
          <cell r="D751" t="str">
            <v>House</v>
          </cell>
          <cell r="E751">
            <v>592500</v>
          </cell>
          <cell r="R751" t="str">
            <v>Darebin</v>
          </cell>
          <cell r="W751">
            <v>2017</v>
          </cell>
          <cell r="X751" t="str">
            <v>Feb</v>
          </cell>
        </row>
        <row r="752">
          <cell r="D752" t="str">
            <v>Unit</v>
          </cell>
          <cell r="E752">
            <v>537000</v>
          </cell>
          <cell r="R752" t="str">
            <v>Banyule</v>
          </cell>
          <cell r="W752">
            <v>2017</v>
          </cell>
          <cell r="X752" t="str">
            <v>Feb</v>
          </cell>
        </row>
        <row r="753">
          <cell r="D753" t="str">
            <v>House</v>
          </cell>
          <cell r="E753">
            <v>545000</v>
          </cell>
          <cell r="R753" t="str">
            <v>Moreland</v>
          </cell>
          <cell r="W753">
            <v>2017</v>
          </cell>
          <cell r="X753" t="str">
            <v>Feb</v>
          </cell>
        </row>
        <row r="754">
          <cell r="D754" t="str">
            <v>House</v>
          </cell>
          <cell r="E754">
            <v>655000</v>
          </cell>
          <cell r="R754" t="str">
            <v>Darebin</v>
          </cell>
          <cell r="W754">
            <v>2017</v>
          </cell>
          <cell r="X754" t="str">
            <v>Feb</v>
          </cell>
        </row>
        <row r="755">
          <cell r="D755" t="str">
            <v>House</v>
          </cell>
          <cell r="E755">
            <v>711000</v>
          </cell>
          <cell r="R755" t="str">
            <v>Banyule</v>
          </cell>
          <cell r="W755">
            <v>2017</v>
          </cell>
          <cell r="X755" t="str">
            <v>Feb</v>
          </cell>
        </row>
        <row r="756">
          <cell r="D756" t="str">
            <v>House</v>
          </cell>
          <cell r="E756">
            <v>680000</v>
          </cell>
          <cell r="R756" t="str">
            <v>Moreland</v>
          </cell>
          <cell r="W756">
            <v>2017</v>
          </cell>
          <cell r="X756" t="str">
            <v>Feb</v>
          </cell>
        </row>
        <row r="757">
          <cell r="D757" t="str">
            <v>House</v>
          </cell>
          <cell r="E757">
            <v>683500</v>
          </cell>
          <cell r="R757" t="str">
            <v>Moreland</v>
          </cell>
          <cell r="W757">
            <v>2017</v>
          </cell>
          <cell r="X757" t="str">
            <v>Feb</v>
          </cell>
        </row>
        <row r="758">
          <cell r="D758" t="str">
            <v>House</v>
          </cell>
          <cell r="E758">
            <v>900000</v>
          </cell>
          <cell r="R758" t="str">
            <v>Moreland</v>
          </cell>
          <cell r="W758">
            <v>2017</v>
          </cell>
          <cell r="X758" t="str">
            <v>Feb</v>
          </cell>
        </row>
        <row r="759">
          <cell r="D759" t="str">
            <v>House</v>
          </cell>
          <cell r="E759">
            <v>755000</v>
          </cell>
          <cell r="R759" t="str">
            <v>Moonee Valley</v>
          </cell>
          <cell r="W759">
            <v>2017</v>
          </cell>
          <cell r="X759" t="str">
            <v>Feb</v>
          </cell>
        </row>
        <row r="760">
          <cell r="D760" t="str">
            <v>House</v>
          </cell>
          <cell r="E760">
            <v>830000</v>
          </cell>
          <cell r="R760" t="str">
            <v>Darebin</v>
          </cell>
          <cell r="W760">
            <v>2017</v>
          </cell>
          <cell r="X760" t="str">
            <v>Feb</v>
          </cell>
        </row>
        <row r="761">
          <cell r="D761" t="str">
            <v>Unit</v>
          </cell>
          <cell r="E761">
            <v>488000</v>
          </cell>
          <cell r="R761" t="str">
            <v>Moreland</v>
          </cell>
          <cell r="W761">
            <v>2017</v>
          </cell>
          <cell r="X761" t="str">
            <v>Feb</v>
          </cell>
        </row>
        <row r="762">
          <cell r="D762" t="str">
            <v>House</v>
          </cell>
          <cell r="E762">
            <v>785000</v>
          </cell>
          <cell r="R762" t="str">
            <v>Moonee Valley</v>
          </cell>
          <cell r="W762">
            <v>2017</v>
          </cell>
          <cell r="X762" t="str">
            <v>Feb</v>
          </cell>
        </row>
        <row r="763">
          <cell r="D763" t="str">
            <v>House</v>
          </cell>
          <cell r="E763">
            <v>890000</v>
          </cell>
          <cell r="R763" t="str">
            <v>Banyule</v>
          </cell>
          <cell r="W763">
            <v>2017</v>
          </cell>
          <cell r="X763" t="str">
            <v>Feb</v>
          </cell>
        </row>
        <row r="764">
          <cell r="D764" t="str">
            <v>House</v>
          </cell>
          <cell r="E764">
            <v>895000</v>
          </cell>
          <cell r="R764" t="str">
            <v>Banyule</v>
          </cell>
          <cell r="W764">
            <v>2017</v>
          </cell>
          <cell r="X764" t="str">
            <v>Feb</v>
          </cell>
        </row>
        <row r="765">
          <cell r="D765" t="str">
            <v>House</v>
          </cell>
          <cell r="E765">
            <v>1260000</v>
          </cell>
          <cell r="R765" t="str">
            <v>Darebin</v>
          </cell>
          <cell r="W765">
            <v>2017</v>
          </cell>
          <cell r="X765" t="str">
            <v>Feb</v>
          </cell>
        </row>
        <row r="766">
          <cell r="D766" t="str">
            <v>House</v>
          </cell>
          <cell r="E766">
            <v>725000</v>
          </cell>
          <cell r="R766" t="str">
            <v>Banyule</v>
          </cell>
          <cell r="W766">
            <v>2017</v>
          </cell>
          <cell r="X766" t="str">
            <v>Feb</v>
          </cell>
        </row>
        <row r="767">
          <cell r="D767" t="str">
            <v>House</v>
          </cell>
          <cell r="E767">
            <v>1320000</v>
          </cell>
          <cell r="R767" t="str">
            <v>Moonee Valley</v>
          </cell>
          <cell r="W767">
            <v>2017</v>
          </cell>
          <cell r="X767" t="str">
            <v>Feb</v>
          </cell>
        </row>
        <row r="768">
          <cell r="D768" t="str">
            <v>Unit</v>
          </cell>
          <cell r="E768">
            <v>450000</v>
          </cell>
          <cell r="R768" t="str">
            <v>Moonee Valley</v>
          </cell>
          <cell r="W768">
            <v>2017</v>
          </cell>
          <cell r="X768" t="str">
            <v>Feb</v>
          </cell>
        </row>
        <row r="769">
          <cell r="D769" t="str">
            <v>House</v>
          </cell>
          <cell r="E769">
            <v>605000</v>
          </cell>
          <cell r="R769" t="str">
            <v>Banyule</v>
          </cell>
          <cell r="W769">
            <v>2017</v>
          </cell>
          <cell r="X769" t="str">
            <v>Feb</v>
          </cell>
        </row>
        <row r="770">
          <cell r="D770" t="str">
            <v>House</v>
          </cell>
          <cell r="E770">
            <v>450000</v>
          </cell>
          <cell r="R770" t="str">
            <v>Banyule</v>
          </cell>
          <cell r="W770">
            <v>2017</v>
          </cell>
          <cell r="X770" t="str">
            <v>Feb</v>
          </cell>
        </row>
        <row r="771">
          <cell r="D771" t="str">
            <v>House</v>
          </cell>
          <cell r="E771">
            <v>910000</v>
          </cell>
          <cell r="R771" t="str">
            <v>Darebin</v>
          </cell>
          <cell r="W771">
            <v>2017</v>
          </cell>
          <cell r="X771" t="str">
            <v>Feb</v>
          </cell>
        </row>
        <row r="772">
          <cell r="D772" t="str">
            <v>House</v>
          </cell>
          <cell r="E772">
            <v>550000</v>
          </cell>
          <cell r="R772" t="str">
            <v>Darebin</v>
          </cell>
          <cell r="W772">
            <v>2017</v>
          </cell>
          <cell r="X772" t="str">
            <v>Feb</v>
          </cell>
        </row>
        <row r="773">
          <cell r="D773" t="str">
            <v>House</v>
          </cell>
          <cell r="E773">
            <v>920000</v>
          </cell>
          <cell r="R773" t="str">
            <v>Banyule</v>
          </cell>
          <cell r="W773">
            <v>2017</v>
          </cell>
          <cell r="X773" t="str">
            <v>Feb</v>
          </cell>
        </row>
        <row r="774">
          <cell r="D774" t="str">
            <v>House</v>
          </cell>
          <cell r="E774">
            <v>765000</v>
          </cell>
          <cell r="R774" t="str">
            <v>Banyule</v>
          </cell>
          <cell r="W774">
            <v>2017</v>
          </cell>
          <cell r="X774" t="str">
            <v>Feb</v>
          </cell>
        </row>
        <row r="775">
          <cell r="D775" t="str">
            <v>Unit</v>
          </cell>
          <cell r="E775">
            <v>600000</v>
          </cell>
          <cell r="R775" t="str">
            <v>Banyule</v>
          </cell>
          <cell r="W775">
            <v>2017</v>
          </cell>
          <cell r="X775" t="str">
            <v>Feb</v>
          </cell>
        </row>
        <row r="776">
          <cell r="D776" t="str">
            <v>Unit</v>
          </cell>
          <cell r="E776">
            <v>633000</v>
          </cell>
          <cell r="R776" t="str">
            <v>Banyule</v>
          </cell>
          <cell r="W776">
            <v>2017</v>
          </cell>
          <cell r="X776" t="str">
            <v>Feb</v>
          </cell>
        </row>
        <row r="777">
          <cell r="D777" t="str">
            <v>House</v>
          </cell>
          <cell r="E777">
            <v>875000</v>
          </cell>
          <cell r="R777" t="str">
            <v>Moonee Valley</v>
          </cell>
          <cell r="W777">
            <v>2017</v>
          </cell>
          <cell r="X777" t="str">
            <v>Feb</v>
          </cell>
        </row>
        <row r="778">
          <cell r="D778" t="str">
            <v>House</v>
          </cell>
          <cell r="E778">
            <v>821000</v>
          </cell>
          <cell r="R778" t="str">
            <v>Banyule</v>
          </cell>
          <cell r="W778">
            <v>2017</v>
          </cell>
          <cell r="X778" t="str">
            <v>Feb</v>
          </cell>
        </row>
        <row r="779">
          <cell r="D779" t="str">
            <v>House</v>
          </cell>
          <cell r="E779">
            <v>915000</v>
          </cell>
          <cell r="R779" t="str">
            <v>Banyule</v>
          </cell>
          <cell r="W779">
            <v>2017</v>
          </cell>
          <cell r="X779" t="str">
            <v>Feb</v>
          </cell>
        </row>
        <row r="780">
          <cell r="D780" t="str">
            <v>Unit</v>
          </cell>
          <cell r="E780">
            <v>560000</v>
          </cell>
          <cell r="R780" t="str">
            <v>Brimbank</v>
          </cell>
          <cell r="W780">
            <v>2017</v>
          </cell>
          <cell r="X780" t="str">
            <v>Feb</v>
          </cell>
        </row>
        <row r="781">
          <cell r="D781" t="str">
            <v>Unit</v>
          </cell>
          <cell r="E781">
            <v>600000</v>
          </cell>
          <cell r="R781" t="str">
            <v>Moonee Valley</v>
          </cell>
          <cell r="W781">
            <v>2017</v>
          </cell>
          <cell r="X781" t="str">
            <v>Feb</v>
          </cell>
        </row>
        <row r="782">
          <cell r="D782" t="str">
            <v>House</v>
          </cell>
          <cell r="E782">
            <v>380000</v>
          </cell>
          <cell r="R782" t="str">
            <v>Brimbank</v>
          </cell>
          <cell r="W782">
            <v>2017</v>
          </cell>
          <cell r="X782" t="str">
            <v>Feb</v>
          </cell>
        </row>
        <row r="783">
          <cell r="D783" t="str">
            <v>Unit</v>
          </cell>
          <cell r="E783">
            <v>470000</v>
          </cell>
          <cell r="R783" t="str">
            <v>Brimbank</v>
          </cell>
          <cell r="W783">
            <v>2017</v>
          </cell>
          <cell r="X783" t="str">
            <v>Feb</v>
          </cell>
        </row>
        <row r="784">
          <cell r="D784" t="str">
            <v>Unit</v>
          </cell>
          <cell r="E784">
            <v>635000</v>
          </cell>
          <cell r="R784" t="str">
            <v>Darebin</v>
          </cell>
          <cell r="W784">
            <v>2017</v>
          </cell>
          <cell r="X784" t="str">
            <v>Feb</v>
          </cell>
        </row>
        <row r="785">
          <cell r="D785" t="str">
            <v>House</v>
          </cell>
          <cell r="E785">
            <v>1100000</v>
          </cell>
          <cell r="R785" t="str">
            <v>Brimbank</v>
          </cell>
          <cell r="W785">
            <v>2017</v>
          </cell>
          <cell r="X785" t="str">
            <v>Feb</v>
          </cell>
        </row>
        <row r="786">
          <cell r="D786" t="str">
            <v>Unit</v>
          </cell>
          <cell r="E786">
            <v>1000000</v>
          </cell>
          <cell r="R786" t="str">
            <v>Moonee Valley</v>
          </cell>
          <cell r="W786">
            <v>2017</v>
          </cell>
          <cell r="X786" t="str">
            <v>Feb</v>
          </cell>
        </row>
        <row r="787">
          <cell r="D787" t="str">
            <v>House</v>
          </cell>
          <cell r="E787">
            <v>1010000</v>
          </cell>
          <cell r="R787" t="str">
            <v>Brimbank</v>
          </cell>
          <cell r="W787">
            <v>2017</v>
          </cell>
          <cell r="X787" t="str">
            <v>Feb</v>
          </cell>
        </row>
        <row r="788">
          <cell r="D788" t="str">
            <v>House</v>
          </cell>
          <cell r="E788">
            <v>690000</v>
          </cell>
          <cell r="R788" t="str">
            <v>Darebin</v>
          </cell>
          <cell r="W788">
            <v>2017</v>
          </cell>
          <cell r="X788" t="str">
            <v>Feb</v>
          </cell>
        </row>
        <row r="789">
          <cell r="D789" t="str">
            <v>Unit</v>
          </cell>
          <cell r="E789">
            <v>485000</v>
          </cell>
          <cell r="R789" t="str">
            <v>Darebin</v>
          </cell>
          <cell r="W789">
            <v>2017</v>
          </cell>
          <cell r="X789" t="str">
            <v>Feb</v>
          </cell>
        </row>
        <row r="790">
          <cell r="D790" t="str">
            <v>House</v>
          </cell>
          <cell r="E790">
            <v>763000</v>
          </cell>
          <cell r="R790" t="str">
            <v>Darebin</v>
          </cell>
          <cell r="W790">
            <v>2017</v>
          </cell>
          <cell r="X790" t="str">
            <v>Feb</v>
          </cell>
        </row>
        <row r="791">
          <cell r="D791" t="str">
            <v>House</v>
          </cell>
          <cell r="E791">
            <v>980000</v>
          </cell>
          <cell r="R791" t="str">
            <v>Moonee Valley</v>
          </cell>
          <cell r="W791">
            <v>2017</v>
          </cell>
          <cell r="X791" t="str">
            <v>Feb</v>
          </cell>
        </row>
        <row r="792">
          <cell r="D792" t="str">
            <v>Unit</v>
          </cell>
          <cell r="E792">
            <v>460000</v>
          </cell>
          <cell r="R792" t="str">
            <v>Moonee Valley</v>
          </cell>
          <cell r="W792">
            <v>2017</v>
          </cell>
          <cell r="X792" t="str">
            <v>Feb</v>
          </cell>
        </row>
        <row r="793">
          <cell r="D793" t="str">
            <v>House</v>
          </cell>
          <cell r="E793">
            <v>976000</v>
          </cell>
          <cell r="R793" t="str">
            <v>Moreland</v>
          </cell>
          <cell r="W793">
            <v>2017</v>
          </cell>
          <cell r="X793" t="str">
            <v>Feb</v>
          </cell>
        </row>
        <row r="794">
          <cell r="D794" t="str">
            <v>House</v>
          </cell>
          <cell r="E794">
            <v>1110000</v>
          </cell>
          <cell r="R794" t="str">
            <v>Darebin</v>
          </cell>
          <cell r="W794">
            <v>2017</v>
          </cell>
          <cell r="X794" t="str">
            <v>Feb</v>
          </cell>
        </row>
        <row r="795">
          <cell r="D795" t="str">
            <v>House</v>
          </cell>
          <cell r="E795">
            <v>905000</v>
          </cell>
          <cell r="R795" t="str">
            <v>Moreland</v>
          </cell>
          <cell r="W795">
            <v>2017</v>
          </cell>
          <cell r="X795" t="str">
            <v>Feb</v>
          </cell>
        </row>
        <row r="796">
          <cell r="D796" t="str">
            <v>House</v>
          </cell>
          <cell r="E796">
            <v>795000</v>
          </cell>
          <cell r="R796" t="str">
            <v>Darebin</v>
          </cell>
          <cell r="W796">
            <v>2017</v>
          </cell>
          <cell r="X796" t="str">
            <v>Feb</v>
          </cell>
        </row>
        <row r="797">
          <cell r="D797" t="str">
            <v>Unit</v>
          </cell>
          <cell r="E797">
            <v>332000</v>
          </cell>
          <cell r="R797" t="str">
            <v>Darebin</v>
          </cell>
          <cell r="W797">
            <v>2017</v>
          </cell>
          <cell r="X797" t="str">
            <v>Feb</v>
          </cell>
        </row>
        <row r="798">
          <cell r="D798" t="str">
            <v>House</v>
          </cell>
          <cell r="E798">
            <v>740000</v>
          </cell>
          <cell r="R798" t="str">
            <v>Darebin</v>
          </cell>
          <cell r="W798">
            <v>2017</v>
          </cell>
          <cell r="X798" t="str">
            <v>Feb</v>
          </cell>
        </row>
        <row r="799">
          <cell r="D799" t="str">
            <v>Unit</v>
          </cell>
          <cell r="E799">
            <v>525000</v>
          </cell>
          <cell r="R799" t="str">
            <v>Banyule</v>
          </cell>
          <cell r="W799">
            <v>2017</v>
          </cell>
          <cell r="X799" t="str">
            <v>Feb</v>
          </cell>
        </row>
        <row r="800">
          <cell r="D800" t="str">
            <v>House</v>
          </cell>
          <cell r="E800">
            <v>900000</v>
          </cell>
          <cell r="R800" t="str">
            <v>Moreland</v>
          </cell>
          <cell r="W800">
            <v>2017</v>
          </cell>
          <cell r="X800" t="str">
            <v>Feb</v>
          </cell>
        </row>
        <row r="801">
          <cell r="D801" t="str">
            <v>House</v>
          </cell>
          <cell r="E801">
            <v>1145000</v>
          </cell>
          <cell r="R801" t="str">
            <v>Moonee Valley</v>
          </cell>
          <cell r="W801">
            <v>2017</v>
          </cell>
          <cell r="X801" t="str">
            <v>Feb</v>
          </cell>
        </row>
        <row r="802">
          <cell r="D802" t="str">
            <v>House</v>
          </cell>
          <cell r="E802">
            <v>1075000</v>
          </cell>
          <cell r="R802" t="str">
            <v>Banyule</v>
          </cell>
          <cell r="W802">
            <v>2017</v>
          </cell>
          <cell r="X802" t="str">
            <v>Feb</v>
          </cell>
        </row>
        <row r="803">
          <cell r="D803" t="str">
            <v>House</v>
          </cell>
          <cell r="E803">
            <v>1245000</v>
          </cell>
          <cell r="R803" t="str">
            <v>Moreland</v>
          </cell>
          <cell r="W803">
            <v>2017</v>
          </cell>
          <cell r="X803" t="str">
            <v>Feb</v>
          </cell>
        </row>
        <row r="804">
          <cell r="D804" t="str">
            <v>House</v>
          </cell>
          <cell r="E804">
            <v>1100000</v>
          </cell>
          <cell r="R804" t="str">
            <v>Maribyrnong</v>
          </cell>
          <cell r="W804">
            <v>2017</v>
          </cell>
          <cell r="X804" t="str">
            <v>Feb</v>
          </cell>
        </row>
        <row r="805">
          <cell r="D805" t="str">
            <v>House</v>
          </cell>
          <cell r="E805">
            <v>890000</v>
          </cell>
          <cell r="R805" t="str">
            <v>Darebin</v>
          </cell>
          <cell r="W805">
            <v>2017</v>
          </cell>
          <cell r="X805" t="str">
            <v>Feb</v>
          </cell>
        </row>
        <row r="806">
          <cell r="D806" t="str">
            <v>House</v>
          </cell>
          <cell r="E806">
            <v>1015000</v>
          </cell>
          <cell r="R806" t="str">
            <v>Moonee Valley</v>
          </cell>
          <cell r="W806">
            <v>2017</v>
          </cell>
          <cell r="X806" t="str">
            <v>Feb</v>
          </cell>
        </row>
        <row r="807">
          <cell r="D807" t="str">
            <v>Unit</v>
          </cell>
          <cell r="E807">
            <v>479000</v>
          </cell>
          <cell r="R807" t="str">
            <v>Maribyrnong</v>
          </cell>
          <cell r="W807">
            <v>2017</v>
          </cell>
          <cell r="X807" t="str">
            <v>Feb</v>
          </cell>
        </row>
        <row r="808">
          <cell r="D808" t="str">
            <v>Unit</v>
          </cell>
          <cell r="E808">
            <v>470000</v>
          </cell>
          <cell r="R808" t="str">
            <v>Maribyrnong</v>
          </cell>
          <cell r="W808">
            <v>2017</v>
          </cell>
          <cell r="X808" t="str">
            <v>Feb</v>
          </cell>
        </row>
        <row r="809">
          <cell r="D809" t="str">
            <v>Unit</v>
          </cell>
          <cell r="E809">
            <v>510000</v>
          </cell>
          <cell r="R809" t="str">
            <v>Maribyrnong</v>
          </cell>
          <cell r="W809">
            <v>2017</v>
          </cell>
          <cell r="X809" t="str">
            <v>Feb</v>
          </cell>
        </row>
        <row r="810">
          <cell r="D810" t="str">
            <v>House</v>
          </cell>
          <cell r="E810">
            <v>1322000</v>
          </cell>
          <cell r="R810" t="str">
            <v>Moonee Valley</v>
          </cell>
          <cell r="W810">
            <v>2017</v>
          </cell>
          <cell r="X810" t="str">
            <v>Feb</v>
          </cell>
        </row>
        <row r="811">
          <cell r="D811" t="str">
            <v>House</v>
          </cell>
          <cell r="E811">
            <v>1320000</v>
          </cell>
          <cell r="R811" t="str">
            <v>Manningham</v>
          </cell>
          <cell r="W811">
            <v>2017</v>
          </cell>
          <cell r="X811" t="str">
            <v>Feb</v>
          </cell>
        </row>
        <row r="812">
          <cell r="D812" t="str">
            <v>Unit</v>
          </cell>
          <cell r="E812">
            <v>641000</v>
          </cell>
          <cell r="R812" t="str">
            <v>Moreland</v>
          </cell>
          <cell r="W812">
            <v>2017</v>
          </cell>
          <cell r="X812" t="str">
            <v>Feb</v>
          </cell>
        </row>
        <row r="813">
          <cell r="D813" t="str">
            <v>House</v>
          </cell>
          <cell r="E813">
            <v>926000</v>
          </cell>
          <cell r="R813" t="str">
            <v>Darebin</v>
          </cell>
          <cell r="W813">
            <v>2017</v>
          </cell>
          <cell r="X813" t="str">
            <v>Feb</v>
          </cell>
        </row>
        <row r="814">
          <cell r="D814" t="str">
            <v>Unit</v>
          </cell>
          <cell r="E814">
            <v>330000</v>
          </cell>
          <cell r="R814" t="str">
            <v>Moonee Valley</v>
          </cell>
          <cell r="W814">
            <v>2017</v>
          </cell>
          <cell r="X814" t="str">
            <v>Feb</v>
          </cell>
        </row>
        <row r="815">
          <cell r="D815" t="str">
            <v>House</v>
          </cell>
          <cell r="E815">
            <v>650000</v>
          </cell>
          <cell r="R815" t="str">
            <v>Brimbank</v>
          </cell>
          <cell r="W815">
            <v>2017</v>
          </cell>
          <cell r="X815" t="str">
            <v>Feb</v>
          </cell>
        </row>
        <row r="816">
          <cell r="D816" t="str">
            <v>House</v>
          </cell>
          <cell r="E816">
            <v>2700000</v>
          </cell>
          <cell r="R816" t="str">
            <v>Darebin</v>
          </cell>
          <cell r="W816">
            <v>2017</v>
          </cell>
          <cell r="X816" t="str">
            <v>Feb</v>
          </cell>
        </row>
        <row r="817">
          <cell r="D817" t="str">
            <v>House</v>
          </cell>
          <cell r="E817">
            <v>1250000</v>
          </cell>
          <cell r="R817" t="str">
            <v>Manningham</v>
          </cell>
          <cell r="W817">
            <v>2017</v>
          </cell>
          <cell r="X817" t="str">
            <v>Feb</v>
          </cell>
        </row>
        <row r="818">
          <cell r="D818" t="str">
            <v>Unit</v>
          </cell>
          <cell r="E818">
            <v>465000</v>
          </cell>
          <cell r="R818" t="str">
            <v>Banyule</v>
          </cell>
          <cell r="W818">
            <v>2017</v>
          </cell>
          <cell r="X818" t="str">
            <v>Feb</v>
          </cell>
        </row>
        <row r="819">
          <cell r="D819" t="str">
            <v>House</v>
          </cell>
          <cell r="E819">
            <v>1340000</v>
          </cell>
          <cell r="R819" t="str">
            <v>Moonee Valley</v>
          </cell>
          <cell r="W819">
            <v>2017</v>
          </cell>
          <cell r="X819" t="str">
            <v>Feb</v>
          </cell>
        </row>
        <row r="820">
          <cell r="D820" t="str">
            <v>House</v>
          </cell>
          <cell r="E820">
            <v>955000</v>
          </cell>
          <cell r="R820" t="str">
            <v>Moonee Valley</v>
          </cell>
          <cell r="W820">
            <v>2017</v>
          </cell>
          <cell r="X820" t="str">
            <v>Feb</v>
          </cell>
        </row>
        <row r="821">
          <cell r="D821" t="str">
            <v>Unit</v>
          </cell>
          <cell r="E821">
            <v>312000</v>
          </cell>
          <cell r="R821" t="str">
            <v>Darebin</v>
          </cell>
          <cell r="W821">
            <v>2017</v>
          </cell>
          <cell r="X821" t="str">
            <v>Feb</v>
          </cell>
        </row>
        <row r="822">
          <cell r="D822" t="str">
            <v>House</v>
          </cell>
          <cell r="E822">
            <v>1101000</v>
          </cell>
          <cell r="R822" t="str">
            <v>Darebin</v>
          </cell>
          <cell r="W822">
            <v>2017</v>
          </cell>
          <cell r="X822" t="str">
            <v>Feb</v>
          </cell>
        </row>
        <row r="823">
          <cell r="D823" t="str">
            <v>House</v>
          </cell>
          <cell r="E823">
            <v>1950000</v>
          </cell>
          <cell r="R823" t="str">
            <v>Moreland</v>
          </cell>
          <cell r="W823">
            <v>2017</v>
          </cell>
          <cell r="X823" t="str">
            <v>Feb</v>
          </cell>
        </row>
        <row r="824">
          <cell r="D824" t="str">
            <v>House</v>
          </cell>
          <cell r="E824">
            <v>425000</v>
          </cell>
          <cell r="R824" t="str">
            <v>Brimbank</v>
          </cell>
          <cell r="W824">
            <v>2017</v>
          </cell>
          <cell r="X824" t="str">
            <v>Feb</v>
          </cell>
        </row>
        <row r="825">
          <cell r="D825" t="str">
            <v>House</v>
          </cell>
          <cell r="E825">
            <v>715000</v>
          </cell>
          <cell r="R825" t="str">
            <v>Brimbank</v>
          </cell>
          <cell r="W825">
            <v>2017</v>
          </cell>
          <cell r="X825" t="str">
            <v>Feb</v>
          </cell>
        </row>
        <row r="826">
          <cell r="D826" t="str">
            <v>House</v>
          </cell>
          <cell r="E826">
            <v>673000</v>
          </cell>
          <cell r="R826" t="str">
            <v>Maribyrnong</v>
          </cell>
          <cell r="W826">
            <v>2017</v>
          </cell>
          <cell r="X826" t="str">
            <v>Feb</v>
          </cell>
        </row>
        <row r="827">
          <cell r="D827" t="str">
            <v>House</v>
          </cell>
          <cell r="E827">
            <v>1785000</v>
          </cell>
          <cell r="R827" t="str">
            <v>Moreland</v>
          </cell>
          <cell r="W827">
            <v>2017</v>
          </cell>
          <cell r="X827" t="str">
            <v>Feb</v>
          </cell>
        </row>
        <row r="828">
          <cell r="D828" t="str">
            <v>Unit</v>
          </cell>
          <cell r="E828">
            <v>320000</v>
          </cell>
          <cell r="R828" t="str">
            <v>Darebin</v>
          </cell>
          <cell r="W828">
            <v>2017</v>
          </cell>
          <cell r="X828" t="str">
            <v>Feb</v>
          </cell>
        </row>
        <row r="829">
          <cell r="D829" t="str">
            <v>House</v>
          </cell>
          <cell r="E829">
            <v>980000</v>
          </cell>
          <cell r="R829" t="str">
            <v>Boroondara</v>
          </cell>
          <cell r="W829">
            <v>2017</v>
          </cell>
          <cell r="X829" t="str">
            <v>Feb</v>
          </cell>
        </row>
        <row r="830">
          <cell r="D830" t="str">
            <v>House</v>
          </cell>
          <cell r="E830">
            <v>1072000</v>
          </cell>
          <cell r="R830" t="str">
            <v>Maribyrnong</v>
          </cell>
          <cell r="W830">
            <v>2017</v>
          </cell>
          <cell r="X830" t="str">
            <v>Feb</v>
          </cell>
        </row>
        <row r="831">
          <cell r="D831" t="str">
            <v>House</v>
          </cell>
          <cell r="E831">
            <v>1700000</v>
          </cell>
          <cell r="R831" t="str">
            <v>Melbourne</v>
          </cell>
          <cell r="W831">
            <v>2017</v>
          </cell>
          <cell r="X831" t="str">
            <v>Feb</v>
          </cell>
        </row>
        <row r="832">
          <cell r="D832" t="str">
            <v>House</v>
          </cell>
          <cell r="E832">
            <v>2210000</v>
          </cell>
          <cell r="R832" t="str">
            <v>Melbourne</v>
          </cell>
          <cell r="W832">
            <v>2017</v>
          </cell>
          <cell r="X832" t="str">
            <v>Feb</v>
          </cell>
        </row>
        <row r="833">
          <cell r="D833" t="str">
            <v>House</v>
          </cell>
          <cell r="E833">
            <v>3400000</v>
          </cell>
          <cell r="R833" t="str">
            <v>Moreland</v>
          </cell>
          <cell r="W833">
            <v>2017</v>
          </cell>
          <cell r="X833" t="str">
            <v>Feb</v>
          </cell>
        </row>
        <row r="834">
          <cell r="D834" t="str">
            <v>House</v>
          </cell>
          <cell r="E834">
            <v>665000</v>
          </cell>
          <cell r="R834" t="str">
            <v>Brimbank</v>
          </cell>
          <cell r="W834">
            <v>2017</v>
          </cell>
          <cell r="X834" t="str">
            <v>Feb</v>
          </cell>
        </row>
        <row r="835">
          <cell r="D835" t="str">
            <v>House</v>
          </cell>
          <cell r="E835">
            <v>1950000</v>
          </cell>
          <cell r="R835" t="str">
            <v>Boroondara</v>
          </cell>
          <cell r="W835">
            <v>2017</v>
          </cell>
          <cell r="X835" t="str">
            <v>Feb</v>
          </cell>
        </row>
        <row r="836">
          <cell r="D836" t="str">
            <v>House</v>
          </cell>
          <cell r="E836">
            <v>2600000</v>
          </cell>
          <cell r="R836" t="str">
            <v>Boroondara</v>
          </cell>
          <cell r="W836">
            <v>2017</v>
          </cell>
          <cell r="X836" t="str">
            <v>Feb</v>
          </cell>
        </row>
        <row r="837">
          <cell r="D837" t="str">
            <v>House</v>
          </cell>
          <cell r="E837">
            <v>845000</v>
          </cell>
          <cell r="R837" t="str">
            <v>Maribyrnong</v>
          </cell>
          <cell r="W837">
            <v>2017</v>
          </cell>
          <cell r="X837" t="str">
            <v>Feb</v>
          </cell>
        </row>
        <row r="838">
          <cell r="D838" t="str">
            <v>House</v>
          </cell>
          <cell r="E838">
            <v>1140000</v>
          </cell>
          <cell r="R838" t="str">
            <v>Manningham</v>
          </cell>
          <cell r="W838">
            <v>2017</v>
          </cell>
          <cell r="X838" t="str">
            <v>Feb</v>
          </cell>
        </row>
        <row r="839">
          <cell r="D839" t="str">
            <v>House</v>
          </cell>
          <cell r="E839">
            <v>825000</v>
          </cell>
          <cell r="R839" t="str">
            <v>Melbourne</v>
          </cell>
          <cell r="W839">
            <v>2017</v>
          </cell>
          <cell r="X839" t="str">
            <v>Feb</v>
          </cell>
        </row>
        <row r="840">
          <cell r="D840" t="str">
            <v>House</v>
          </cell>
          <cell r="E840">
            <v>500000</v>
          </cell>
          <cell r="R840" t="str">
            <v>Brimbank</v>
          </cell>
          <cell r="W840">
            <v>2017</v>
          </cell>
          <cell r="X840" t="str">
            <v>Feb</v>
          </cell>
        </row>
        <row r="841">
          <cell r="D841" t="str">
            <v>Unit</v>
          </cell>
          <cell r="E841">
            <v>500000</v>
          </cell>
          <cell r="R841" t="str">
            <v>Melbourne</v>
          </cell>
          <cell r="W841">
            <v>2017</v>
          </cell>
          <cell r="X841" t="str">
            <v>Feb</v>
          </cell>
        </row>
        <row r="842">
          <cell r="D842" t="str">
            <v>House</v>
          </cell>
          <cell r="E842">
            <v>585000</v>
          </cell>
          <cell r="R842" t="str">
            <v>Maribyrnong</v>
          </cell>
          <cell r="W842">
            <v>2017</v>
          </cell>
          <cell r="X842" t="str">
            <v>Feb</v>
          </cell>
        </row>
        <row r="843">
          <cell r="D843" t="str">
            <v>House</v>
          </cell>
          <cell r="E843">
            <v>780000</v>
          </cell>
          <cell r="R843" t="str">
            <v>Maribyrnong</v>
          </cell>
          <cell r="W843">
            <v>2017</v>
          </cell>
          <cell r="X843" t="str">
            <v>Feb</v>
          </cell>
        </row>
        <row r="844">
          <cell r="D844" t="str">
            <v>Unit</v>
          </cell>
          <cell r="E844">
            <v>770000</v>
          </cell>
          <cell r="R844" t="str">
            <v>Melbourne</v>
          </cell>
          <cell r="W844">
            <v>2017</v>
          </cell>
          <cell r="X844" t="str">
            <v>Feb</v>
          </cell>
        </row>
        <row r="845">
          <cell r="D845" t="str">
            <v>Unit</v>
          </cell>
          <cell r="E845">
            <v>480000</v>
          </cell>
          <cell r="R845" t="str">
            <v>Melbourne</v>
          </cell>
          <cell r="W845">
            <v>2017</v>
          </cell>
          <cell r="X845" t="str">
            <v>Feb</v>
          </cell>
        </row>
        <row r="846">
          <cell r="D846" t="str">
            <v>House</v>
          </cell>
          <cell r="E846">
            <v>1230000</v>
          </cell>
          <cell r="R846" t="str">
            <v>Boroondara</v>
          </cell>
          <cell r="W846">
            <v>2017</v>
          </cell>
          <cell r="X846" t="str">
            <v>Feb</v>
          </cell>
        </row>
        <row r="847">
          <cell r="D847" t="str">
            <v>Unit</v>
          </cell>
          <cell r="E847">
            <v>897500</v>
          </cell>
          <cell r="R847" t="str">
            <v>Yarra</v>
          </cell>
          <cell r="W847">
            <v>2017</v>
          </cell>
          <cell r="X847" t="str">
            <v>Feb</v>
          </cell>
        </row>
        <row r="848">
          <cell r="D848" t="str">
            <v>House</v>
          </cell>
          <cell r="E848">
            <v>1265000</v>
          </cell>
          <cell r="R848" t="str">
            <v>Yarra</v>
          </cell>
          <cell r="W848">
            <v>2017</v>
          </cell>
          <cell r="X848" t="str">
            <v>Feb</v>
          </cell>
        </row>
        <row r="849">
          <cell r="D849" t="str">
            <v>House</v>
          </cell>
          <cell r="E849">
            <v>1600000</v>
          </cell>
          <cell r="R849" t="str">
            <v>Melbourne</v>
          </cell>
          <cell r="W849">
            <v>2017</v>
          </cell>
          <cell r="X849" t="str">
            <v>Feb</v>
          </cell>
        </row>
        <row r="850">
          <cell r="D850" t="str">
            <v>Unit</v>
          </cell>
          <cell r="E850">
            <v>478000</v>
          </cell>
          <cell r="R850" t="str">
            <v>Boroondara</v>
          </cell>
          <cell r="W850">
            <v>2017</v>
          </cell>
          <cell r="X850" t="str">
            <v>Feb</v>
          </cell>
        </row>
        <row r="851">
          <cell r="D851" t="str">
            <v>House</v>
          </cell>
          <cell r="E851">
            <v>1630100</v>
          </cell>
          <cell r="R851" t="str">
            <v>Melbourne</v>
          </cell>
          <cell r="W851">
            <v>2017</v>
          </cell>
          <cell r="X851" t="str">
            <v>Feb</v>
          </cell>
        </row>
        <row r="852">
          <cell r="D852" t="str">
            <v>Unit</v>
          </cell>
          <cell r="E852">
            <v>441000</v>
          </cell>
          <cell r="R852" t="str">
            <v>Yarra</v>
          </cell>
          <cell r="W852">
            <v>2017</v>
          </cell>
          <cell r="X852" t="str">
            <v>Feb</v>
          </cell>
        </row>
        <row r="853">
          <cell r="D853" t="str">
            <v>Unit</v>
          </cell>
          <cell r="E853">
            <v>865000</v>
          </cell>
          <cell r="R853" t="str">
            <v>Yarra</v>
          </cell>
          <cell r="W853">
            <v>2017</v>
          </cell>
          <cell r="X853" t="str">
            <v>Feb</v>
          </cell>
        </row>
        <row r="854">
          <cell r="D854" t="str">
            <v>Unit</v>
          </cell>
          <cell r="E854">
            <v>720000</v>
          </cell>
          <cell r="R854" t="str">
            <v>Maribyrnong</v>
          </cell>
          <cell r="W854">
            <v>2017</v>
          </cell>
          <cell r="X854" t="str">
            <v>Feb</v>
          </cell>
        </row>
        <row r="855">
          <cell r="D855" t="str">
            <v>Unit</v>
          </cell>
          <cell r="E855">
            <v>525000</v>
          </cell>
          <cell r="R855" t="str">
            <v>Boroondara</v>
          </cell>
          <cell r="W855">
            <v>2017</v>
          </cell>
          <cell r="X855" t="str">
            <v>Feb</v>
          </cell>
        </row>
        <row r="856">
          <cell r="D856" t="str">
            <v>House</v>
          </cell>
          <cell r="E856">
            <v>1860000</v>
          </cell>
          <cell r="R856" t="str">
            <v>Boroondara</v>
          </cell>
          <cell r="W856">
            <v>2017</v>
          </cell>
          <cell r="X856" t="str">
            <v>Feb</v>
          </cell>
        </row>
        <row r="857">
          <cell r="D857" t="str">
            <v>House</v>
          </cell>
          <cell r="E857">
            <v>1905000</v>
          </cell>
          <cell r="R857" t="str">
            <v>Boroondara</v>
          </cell>
          <cell r="W857">
            <v>2017</v>
          </cell>
          <cell r="X857" t="str">
            <v>Feb</v>
          </cell>
        </row>
        <row r="858">
          <cell r="D858" t="str">
            <v>House</v>
          </cell>
          <cell r="E858">
            <v>1182000</v>
          </cell>
          <cell r="R858" t="str">
            <v>Yarra</v>
          </cell>
          <cell r="W858">
            <v>2017</v>
          </cell>
          <cell r="X858" t="str">
            <v>Feb</v>
          </cell>
        </row>
        <row r="859">
          <cell r="D859" t="str">
            <v>Unit</v>
          </cell>
          <cell r="E859">
            <v>930000</v>
          </cell>
          <cell r="R859" t="str">
            <v>Yarra</v>
          </cell>
          <cell r="W859">
            <v>2017</v>
          </cell>
          <cell r="X859" t="str">
            <v>Feb</v>
          </cell>
        </row>
        <row r="860">
          <cell r="D860" t="str">
            <v>House</v>
          </cell>
          <cell r="E860">
            <v>796000</v>
          </cell>
          <cell r="R860" t="str">
            <v>Maribyrnong</v>
          </cell>
          <cell r="W860">
            <v>2017</v>
          </cell>
          <cell r="X860" t="str">
            <v>Feb</v>
          </cell>
        </row>
        <row r="861">
          <cell r="D861" t="str">
            <v>Unit</v>
          </cell>
          <cell r="E861">
            <v>660000</v>
          </cell>
          <cell r="R861" t="str">
            <v>Boroondara</v>
          </cell>
          <cell r="W861">
            <v>2017</v>
          </cell>
          <cell r="X861" t="str">
            <v>Feb</v>
          </cell>
        </row>
        <row r="862">
          <cell r="D862" t="str">
            <v>House</v>
          </cell>
          <cell r="E862">
            <v>777500</v>
          </cell>
          <cell r="R862" t="str">
            <v>Yarra</v>
          </cell>
          <cell r="W862">
            <v>2017</v>
          </cell>
          <cell r="X862" t="str">
            <v>Feb</v>
          </cell>
        </row>
        <row r="863">
          <cell r="D863" t="str">
            <v>Unit</v>
          </cell>
          <cell r="E863">
            <v>640000</v>
          </cell>
          <cell r="R863" t="str">
            <v>Yarra</v>
          </cell>
          <cell r="W863">
            <v>2017</v>
          </cell>
          <cell r="X863" t="str">
            <v>Feb</v>
          </cell>
        </row>
        <row r="864">
          <cell r="D864" t="str">
            <v>Unit</v>
          </cell>
          <cell r="E864">
            <v>390000</v>
          </cell>
          <cell r="R864" t="str">
            <v>Yarra</v>
          </cell>
          <cell r="W864">
            <v>2017</v>
          </cell>
          <cell r="X864" t="str">
            <v>Feb</v>
          </cell>
        </row>
        <row r="865">
          <cell r="D865" t="str">
            <v>House</v>
          </cell>
          <cell r="E865">
            <v>3020000</v>
          </cell>
          <cell r="R865" t="str">
            <v>Yarra</v>
          </cell>
          <cell r="W865">
            <v>2017</v>
          </cell>
          <cell r="X865" t="str">
            <v>Feb</v>
          </cell>
        </row>
        <row r="866">
          <cell r="D866" t="str">
            <v>House</v>
          </cell>
          <cell r="E866">
            <v>1346000</v>
          </cell>
          <cell r="R866" t="str">
            <v>Yarra</v>
          </cell>
          <cell r="W866">
            <v>2017</v>
          </cell>
          <cell r="X866" t="str">
            <v>Feb</v>
          </cell>
        </row>
        <row r="867">
          <cell r="D867" t="str">
            <v>House</v>
          </cell>
          <cell r="E867">
            <v>2250000</v>
          </cell>
          <cell r="R867" t="str">
            <v>Boroondara</v>
          </cell>
          <cell r="W867">
            <v>2017</v>
          </cell>
          <cell r="X867" t="str">
            <v>Feb</v>
          </cell>
        </row>
        <row r="868">
          <cell r="D868" t="str">
            <v>House</v>
          </cell>
          <cell r="E868">
            <v>1420000</v>
          </cell>
          <cell r="R868" t="str">
            <v>Yarra</v>
          </cell>
          <cell r="W868">
            <v>2017</v>
          </cell>
          <cell r="X868" t="str">
            <v>Feb</v>
          </cell>
        </row>
        <row r="869">
          <cell r="D869" t="str">
            <v>House</v>
          </cell>
          <cell r="E869">
            <v>1115000</v>
          </cell>
          <cell r="R869" t="str">
            <v>Yarra</v>
          </cell>
          <cell r="W869">
            <v>2017</v>
          </cell>
          <cell r="X869" t="str">
            <v>Feb</v>
          </cell>
        </row>
        <row r="870">
          <cell r="D870" t="str">
            <v>House</v>
          </cell>
          <cell r="E870">
            <v>1710000</v>
          </cell>
          <cell r="R870" t="str">
            <v>Yarra</v>
          </cell>
          <cell r="W870">
            <v>2017</v>
          </cell>
          <cell r="X870" t="str">
            <v>Feb</v>
          </cell>
        </row>
        <row r="871">
          <cell r="D871" t="str">
            <v>Unit</v>
          </cell>
          <cell r="E871">
            <v>591000</v>
          </cell>
          <cell r="R871" t="str">
            <v>Boroondara</v>
          </cell>
          <cell r="W871">
            <v>2017</v>
          </cell>
          <cell r="X871" t="str">
            <v>Feb</v>
          </cell>
        </row>
        <row r="872">
          <cell r="D872" t="str">
            <v>Unit</v>
          </cell>
          <cell r="E872">
            <v>480000</v>
          </cell>
          <cell r="R872" t="str">
            <v>Melbourne</v>
          </cell>
          <cell r="W872">
            <v>2017</v>
          </cell>
          <cell r="X872" t="str">
            <v>Feb</v>
          </cell>
        </row>
        <row r="873">
          <cell r="D873" t="str">
            <v>Unit</v>
          </cell>
          <cell r="E873">
            <v>517000</v>
          </cell>
          <cell r="R873" t="str">
            <v>Boroondara</v>
          </cell>
          <cell r="W873">
            <v>2017</v>
          </cell>
          <cell r="X873" t="str">
            <v>Feb</v>
          </cell>
        </row>
        <row r="874">
          <cell r="D874" t="str">
            <v>Unit</v>
          </cell>
          <cell r="E874">
            <v>760000</v>
          </cell>
          <cell r="R874" t="str">
            <v>Yarra</v>
          </cell>
          <cell r="W874">
            <v>2017</v>
          </cell>
          <cell r="X874" t="str">
            <v>Feb</v>
          </cell>
        </row>
        <row r="875">
          <cell r="D875" t="str">
            <v>House</v>
          </cell>
          <cell r="E875">
            <v>675000</v>
          </cell>
          <cell r="R875" t="str">
            <v>Hobsons Bay</v>
          </cell>
          <cell r="W875">
            <v>2017</v>
          </cell>
          <cell r="X875" t="str">
            <v>Feb</v>
          </cell>
        </row>
        <row r="876">
          <cell r="D876" t="str">
            <v>Unit</v>
          </cell>
          <cell r="E876">
            <v>612000</v>
          </cell>
          <cell r="R876" t="str">
            <v>Port Phillip</v>
          </cell>
          <cell r="W876">
            <v>2017</v>
          </cell>
          <cell r="X876" t="str">
            <v>Feb</v>
          </cell>
        </row>
        <row r="877">
          <cell r="D877" t="str">
            <v>House</v>
          </cell>
          <cell r="E877">
            <v>825000</v>
          </cell>
          <cell r="R877" t="str">
            <v>Melbourne</v>
          </cell>
          <cell r="W877">
            <v>2017</v>
          </cell>
          <cell r="X877" t="str">
            <v>Feb</v>
          </cell>
        </row>
        <row r="878">
          <cell r="D878" t="str">
            <v>House</v>
          </cell>
          <cell r="E878">
            <v>1002500</v>
          </cell>
          <cell r="R878" t="str">
            <v>Hobsons Bay</v>
          </cell>
          <cell r="W878">
            <v>2017</v>
          </cell>
          <cell r="X878" t="str">
            <v>Feb</v>
          </cell>
        </row>
        <row r="879">
          <cell r="D879" t="str">
            <v>House</v>
          </cell>
          <cell r="E879">
            <v>900000</v>
          </cell>
          <cell r="R879" t="str">
            <v>Melbourne</v>
          </cell>
          <cell r="W879">
            <v>2017</v>
          </cell>
          <cell r="X879" t="str">
            <v>Feb</v>
          </cell>
        </row>
        <row r="880">
          <cell r="D880" t="str">
            <v>Unit</v>
          </cell>
          <cell r="E880">
            <v>450000</v>
          </cell>
          <cell r="R880" t="str">
            <v>Melbourne</v>
          </cell>
          <cell r="W880">
            <v>2017</v>
          </cell>
          <cell r="X880" t="str">
            <v>Feb</v>
          </cell>
        </row>
        <row r="881">
          <cell r="D881" t="str">
            <v>House</v>
          </cell>
          <cell r="E881">
            <v>2000000</v>
          </cell>
          <cell r="R881" t="str">
            <v>Boroondara</v>
          </cell>
          <cell r="W881">
            <v>2017</v>
          </cell>
          <cell r="X881" t="str">
            <v>Feb</v>
          </cell>
        </row>
        <row r="882">
          <cell r="D882" t="str">
            <v>Unit</v>
          </cell>
          <cell r="E882">
            <v>400000</v>
          </cell>
          <cell r="R882" t="str">
            <v>Melbourne</v>
          </cell>
          <cell r="W882">
            <v>2017</v>
          </cell>
          <cell r="X882" t="str">
            <v>Feb</v>
          </cell>
        </row>
        <row r="883">
          <cell r="D883" t="str">
            <v>Unit</v>
          </cell>
          <cell r="E883">
            <v>550000</v>
          </cell>
          <cell r="R883" t="str">
            <v>Melbourne</v>
          </cell>
          <cell r="W883">
            <v>2017</v>
          </cell>
          <cell r="X883" t="str">
            <v>Feb</v>
          </cell>
        </row>
        <row r="884">
          <cell r="D884" t="str">
            <v>House</v>
          </cell>
          <cell r="E884">
            <v>1120000</v>
          </cell>
          <cell r="R884" t="str">
            <v>Hobsons Bay</v>
          </cell>
          <cell r="W884">
            <v>2017</v>
          </cell>
          <cell r="X884" t="str">
            <v>Feb</v>
          </cell>
        </row>
        <row r="885">
          <cell r="D885" t="str">
            <v>Unit</v>
          </cell>
          <cell r="E885">
            <v>820000</v>
          </cell>
          <cell r="R885" t="str">
            <v>Melbourne</v>
          </cell>
          <cell r="W885">
            <v>2017</v>
          </cell>
          <cell r="X885" t="str">
            <v>Feb</v>
          </cell>
        </row>
        <row r="886">
          <cell r="D886" t="str">
            <v>House</v>
          </cell>
          <cell r="E886">
            <v>950000</v>
          </cell>
          <cell r="R886" t="str">
            <v>Hobsons Bay</v>
          </cell>
          <cell r="W886">
            <v>2017</v>
          </cell>
          <cell r="X886" t="str">
            <v>Feb</v>
          </cell>
        </row>
        <row r="887">
          <cell r="D887" t="str">
            <v>Unit</v>
          </cell>
          <cell r="E887">
            <v>330000</v>
          </cell>
          <cell r="R887" t="str">
            <v>Melbourne</v>
          </cell>
          <cell r="W887">
            <v>2017</v>
          </cell>
          <cell r="X887" t="str">
            <v>Feb</v>
          </cell>
        </row>
        <row r="888">
          <cell r="D888" t="str">
            <v>Unit</v>
          </cell>
          <cell r="E888">
            <v>405000</v>
          </cell>
          <cell r="R888" t="str">
            <v>Stonnington</v>
          </cell>
          <cell r="W888">
            <v>2017</v>
          </cell>
          <cell r="X888" t="str">
            <v>Feb</v>
          </cell>
        </row>
        <row r="889">
          <cell r="D889" t="str">
            <v>House</v>
          </cell>
          <cell r="E889">
            <v>633000</v>
          </cell>
          <cell r="R889" t="str">
            <v>Monash</v>
          </cell>
          <cell r="W889">
            <v>2017</v>
          </cell>
          <cell r="X889" t="str">
            <v>Feb</v>
          </cell>
        </row>
        <row r="890">
          <cell r="D890" t="str">
            <v>House</v>
          </cell>
          <cell r="E890">
            <v>1620000</v>
          </cell>
          <cell r="R890" t="str">
            <v>Hobsons Bay</v>
          </cell>
          <cell r="W890">
            <v>2017</v>
          </cell>
          <cell r="X890" t="str">
            <v>Feb</v>
          </cell>
        </row>
        <row r="891">
          <cell r="D891" t="str">
            <v>House</v>
          </cell>
          <cell r="E891">
            <v>1020000</v>
          </cell>
          <cell r="R891" t="str">
            <v>Port Phillip</v>
          </cell>
          <cell r="W891">
            <v>2017</v>
          </cell>
          <cell r="X891" t="str">
            <v>Feb</v>
          </cell>
        </row>
        <row r="892">
          <cell r="D892" t="str">
            <v>House</v>
          </cell>
          <cell r="E892">
            <v>807500</v>
          </cell>
          <cell r="R892" t="str">
            <v>Hobsons Bay</v>
          </cell>
          <cell r="W892">
            <v>2017</v>
          </cell>
          <cell r="X892" t="str">
            <v>Feb</v>
          </cell>
        </row>
        <row r="893">
          <cell r="D893" t="str">
            <v>House</v>
          </cell>
          <cell r="E893">
            <v>780000</v>
          </cell>
          <cell r="R893" t="str">
            <v>Stonnington</v>
          </cell>
          <cell r="W893">
            <v>2017</v>
          </cell>
          <cell r="X893" t="str">
            <v>Feb</v>
          </cell>
        </row>
        <row r="894">
          <cell r="D894" t="str">
            <v>Unit</v>
          </cell>
          <cell r="E894">
            <v>345000</v>
          </cell>
          <cell r="R894" t="str">
            <v>Boroondara</v>
          </cell>
          <cell r="W894">
            <v>2017</v>
          </cell>
          <cell r="X894" t="str">
            <v>Feb</v>
          </cell>
        </row>
        <row r="895">
          <cell r="D895" t="str">
            <v>House</v>
          </cell>
          <cell r="E895">
            <v>2300000</v>
          </cell>
          <cell r="R895" t="str">
            <v>Boroondara</v>
          </cell>
          <cell r="W895">
            <v>2017</v>
          </cell>
          <cell r="X895" t="str">
            <v>Feb</v>
          </cell>
        </row>
        <row r="896">
          <cell r="D896" t="str">
            <v>House</v>
          </cell>
          <cell r="E896">
            <v>1100000</v>
          </cell>
          <cell r="R896" t="str">
            <v>Stonnington</v>
          </cell>
          <cell r="W896">
            <v>2017</v>
          </cell>
          <cell r="X896" t="str">
            <v>Feb</v>
          </cell>
        </row>
        <row r="897">
          <cell r="D897" t="str">
            <v>House</v>
          </cell>
          <cell r="E897">
            <v>4700000</v>
          </cell>
          <cell r="R897" t="str">
            <v>Stonnington</v>
          </cell>
          <cell r="W897">
            <v>2017</v>
          </cell>
          <cell r="X897" t="str">
            <v>Feb</v>
          </cell>
        </row>
        <row r="898">
          <cell r="D898" t="str">
            <v>House</v>
          </cell>
          <cell r="E898">
            <v>1625000</v>
          </cell>
          <cell r="R898" t="str">
            <v>Boroondara</v>
          </cell>
          <cell r="W898">
            <v>2017</v>
          </cell>
          <cell r="X898" t="str">
            <v>Feb</v>
          </cell>
        </row>
        <row r="899">
          <cell r="D899" t="str">
            <v>Unit</v>
          </cell>
          <cell r="E899">
            <v>513500</v>
          </cell>
          <cell r="R899" t="str">
            <v>Hobsons Bay</v>
          </cell>
          <cell r="W899">
            <v>2017</v>
          </cell>
          <cell r="X899" t="str">
            <v>Feb</v>
          </cell>
        </row>
        <row r="900">
          <cell r="D900" t="str">
            <v>Unit</v>
          </cell>
          <cell r="E900">
            <v>450000</v>
          </cell>
          <cell r="R900" t="str">
            <v>Hobsons Bay</v>
          </cell>
          <cell r="W900">
            <v>2017</v>
          </cell>
          <cell r="X900" t="str">
            <v>Feb</v>
          </cell>
        </row>
        <row r="901">
          <cell r="D901" t="str">
            <v>House</v>
          </cell>
          <cell r="E901">
            <v>1515000</v>
          </cell>
          <cell r="R901" t="str">
            <v>Port Phillip</v>
          </cell>
          <cell r="W901">
            <v>2017</v>
          </cell>
          <cell r="X901" t="str">
            <v>Feb</v>
          </cell>
        </row>
        <row r="902">
          <cell r="D902" t="str">
            <v>Unit</v>
          </cell>
          <cell r="E902">
            <v>473000</v>
          </cell>
          <cell r="R902" t="str">
            <v>Stonnington</v>
          </cell>
          <cell r="W902">
            <v>2017</v>
          </cell>
          <cell r="X902" t="str">
            <v>Feb</v>
          </cell>
        </row>
        <row r="903">
          <cell r="D903" t="str">
            <v>Unit</v>
          </cell>
          <cell r="E903">
            <v>480000</v>
          </cell>
          <cell r="R903" t="str">
            <v>Boroondara</v>
          </cell>
          <cell r="W903">
            <v>2017</v>
          </cell>
          <cell r="X903" t="str">
            <v>Feb</v>
          </cell>
        </row>
        <row r="904">
          <cell r="D904" t="str">
            <v>House</v>
          </cell>
          <cell r="E904">
            <v>1070500</v>
          </cell>
          <cell r="R904" t="str">
            <v>Monash</v>
          </cell>
          <cell r="W904">
            <v>2017</v>
          </cell>
          <cell r="X904" t="str">
            <v>Feb</v>
          </cell>
        </row>
        <row r="905">
          <cell r="D905" t="str">
            <v>House</v>
          </cell>
          <cell r="E905">
            <v>2000000</v>
          </cell>
          <cell r="R905" t="str">
            <v>Boroondara</v>
          </cell>
          <cell r="W905">
            <v>2017</v>
          </cell>
          <cell r="X905" t="str">
            <v>Feb</v>
          </cell>
        </row>
        <row r="906">
          <cell r="D906" t="str">
            <v>Unit</v>
          </cell>
          <cell r="E906">
            <v>1390000</v>
          </cell>
          <cell r="R906" t="str">
            <v>Stonnington</v>
          </cell>
          <cell r="W906">
            <v>2017</v>
          </cell>
          <cell r="X906" t="str">
            <v>Feb</v>
          </cell>
        </row>
        <row r="907">
          <cell r="D907" t="str">
            <v>House</v>
          </cell>
          <cell r="E907">
            <v>635000</v>
          </cell>
          <cell r="R907" t="str">
            <v>Hobsons Bay</v>
          </cell>
          <cell r="W907">
            <v>2017</v>
          </cell>
          <cell r="X907" t="str">
            <v>Feb</v>
          </cell>
        </row>
        <row r="908">
          <cell r="D908" t="str">
            <v>Unit</v>
          </cell>
          <cell r="E908">
            <v>390000</v>
          </cell>
          <cell r="R908" t="str">
            <v>Stonnington</v>
          </cell>
          <cell r="W908">
            <v>2017</v>
          </cell>
          <cell r="X908" t="str">
            <v>Feb</v>
          </cell>
        </row>
        <row r="909">
          <cell r="D909" t="str">
            <v>Unit</v>
          </cell>
          <cell r="E909">
            <v>400000</v>
          </cell>
          <cell r="R909" t="str">
            <v>Port Phillip</v>
          </cell>
          <cell r="W909">
            <v>2017</v>
          </cell>
          <cell r="X909" t="str">
            <v>Feb</v>
          </cell>
        </row>
        <row r="910">
          <cell r="D910" t="str">
            <v>House</v>
          </cell>
          <cell r="E910">
            <v>1550000</v>
          </cell>
          <cell r="R910" t="str">
            <v>Boroondara</v>
          </cell>
          <cell r="W910">
            <v>2017</v>
          </cell>
          <cell r="X910" t="str">
            <v>Feb</v>
          </cell>
        </row>
        <row r="911">
          <cell r="D911" t="str">
            <v>Unit</v>
          </cell>
          <cell r="E911">
            <v>561000</v>
          </cell>
          <cell r="R911" t="str">
            <v>Port Phillip</v>
          </cell>
          <cell r="W911">
            <v>2017</v>
          </cell>
          <cell r="X911" t="str">
            <v>Feb</v>
          </cell>
        </row>
        <row r="912">
          <cell r="D912" t="str">
            <v>House</v>
          </cell>
          <cell r="E912">
            <v>1220000</v>
          </cell>
          <cell r="R912" t="str">
            <v>Port Phillip</v>
          </cell>
          <cell r="W912">
            <v>2017</v>
          </cell>
          <cell r="X912" t="str">
            <v>Feb</v>
          </cell>
        </row>
        <row r="913">
          <cell r="D913" t="str">
            <v>Unit</v>
          </cell>
          <cell r="E913">
            <v>620000</v>
          </cell>
          <cell r="R913" t="str">
            <v>Hobsons Bay</v>
          </cell>
          <cell r="W913">
            <v>2017</v>
          </cell>
          <cell r="X913" t="str">
            <v>Feb</v>
          </cell>
        </row>
        <row r="914">
          <cell r="D914" t="str">
            <v>Unit</v>
          </cell>
          <cell r="E914">
            <v>570000</v>
          </cell>
          <cell r="R914" t="str">
            <v>Port Phillip</v>
          </cell>
          <cell r="W914">
            <v>2017</v>
          </cell>
          <cell r="X914" t="str">
            <v>Feb</v>
          </cell>
        </row>
        <row r="915">
          <cell r="D915" t="str">
            <v>Unit</v>
          </cell>
          <cell r="E915">
            <v>690000</v>
          </cell>
          <cell r="R915" t="str">
            <v>Monash</v>
          </cell>
          <cell r="W915">
            <v>2017</v>
          </cell>
          <cell r="X915" t="str">
            <v>Feb</v>
          </cell>
        </row>
        <row r="916">
          <cell r="D916" t="str">
            <v>Unit</v>
          </cell>
          <cell r="E916">
            <v>637000</v>
          </cell>
          <cell r="R916" t="str">
            <v>Port Phillip</v>
          </cell>
          <cell r="W916">
            <v>2017</v>
          </cell>
          <cell r="X916" t="str">
            <v>Feb</v>
          </cell>
        </row>
        <row r="917">
          <cell r="D917" t="str">
            <v>House</v>
          </cell>
          <cell r="E917">
            <v>2500000</v>
          </cell>
          <cell r="R917" t="str">
            <v>Stonnington</v>
          </cell>
          <cell r="W917">
            <v>2017</v>
          </cell>
          <cell r="X917" t="str">
            <v>Feb</v>
          </cell>
        </row>
        <row r="918">
          <cell r="D918" t="str">
            <v>House</v>
          </cell>
          <cell r="E918">
            <v>1662000</v>
          </cell>
          <cell r="R918" t="str">
            <v>Boroondara</v>
          </cell>
          <cell r="W918">
            <v>2017</v>
          </cell>
          <cell r="X918" t="str">
            <v>Feb</v>
          </cell>
        </row>
        <row r="919">
          <cell r="D919" t="str">
            <v>Unit</v>
          </cell>
          <cell r="E919">
            <v>370000</v>
          </cell>
          <cell r="R919" t="str">
            <v>Stonnington</v>
          </cell>
          <cell r="W919">
            <v>2017</v>
          </cell>
          <cell r="X919" t="str">
            <v>Feb</v>
          </cell>
        </row>
        <row r="920">
          <cell r="D920" t="str">
            <v>Unit</v>
          </cell>
          <cell r="E920">
            <v>940000</v>
          </cell>
          <cell r="R920" t="str">
            <v>Port Phillip</v>
          </cell>
          <cell r="W920">
            <v>2017</v>
          </cell>
          <cell r="X920" t="str">
            <v>Feb</v>
          </cell>
        </row>
        <row r="921">
          <cell r="D921" t="str">
            <v>House</v>
          </cell>
          <cell r="E921">
            <v>1700000</v>
          </cell>
          <cell r="R921" t="str">
            <v>Stonnington</v>
          </cell>
          <cell r="W921">
            <v>2017</v>
          </cell>
          <cell r="X921" t="str">
            <v>Feb</v>
          </cell>
        </row>
        <row r="922">
          <cell r="D922" t="str">
            <v>House</v>
          </cell>
          <cell r="E922">
            <v>1150000</v>
          </cell>
          <cell r="R922" t="str">
            <v>Stonnington</v>
          </cell>
          <cell r="W922">
            <v>2017</v>
          </cell>
          <cell r="X922" t="str">
            <v>Feb</v>
          </cell>
        </row>
        <row r="923">
          <cell r="D923" t="str">
            <v>House</v>
          </cell>
          <cell r="E923">
            <v>950000</v>
          </cell>
          <cell r="R923" t="str">
            <v>Glen Eira</v>
          </cell>
          <cell r="W923">
            <v>2017</v>
          </cell>
          <cell r="X923" t="str">
            <v>Feb</v>
          </cell>
        </row>
        <row r="924">
          <cell r="D924" t="str">
            <v>Unit</v>
          </cell>
          <cell r="E924">
            <v>970000</v>
          </cell>
          <cell r="R924" t="str">
            <v>Glen Eira</v>
          </cell>
          <cell r="W924">
            <v>2017</v>
          </cell>
          <cell r="X924" t="str">
            <v>Feb</v>
          </cell>
        </row>
        <row r="925">
          <cell r="D925" t="str">
            <v>House</v>
          </cell>
          <cell r="E925">
            <v>1200000</v>
          </cell>
          <cell r="R925" t="str">
            <v>Glen Eira</v>
          </cell>
          <cell r="W925">
            <v>2017</v>
          </cell>
          <cell r="X925" t="str">
            <v>Feb</v>
          </cell>
        </row>
        <row r="926">
          <cell r="D926" t="str">
            <v>Unit</v>
          </cell>
          <cell r="E926">
            <v>826000</v>
          </cell>
          <cell r="R926" t="str">
            <v>Bayside</v>
          </cell>
          <cell r="W926">
            <v>2017</v>
          </cell>
          <cell r="X926" t="str">
            <v>Feb</v>
          </cell>
        </row>
        <row r="927">
          <cell r="D927" t="str">
            <v>Unit</v>
          </cell>
          <cell r="E927">
            <v>393000</v>
          </cell>
          <cell r="R927" t="str">
            <v>Glen Eira</v>
          </cell>
          <cell r="W927">
            <v>2017</v>
          </cell>
          <cell r="X927" t="str">
            <v>Feb</v>
          </cell>
        </row>
        <row r="928">
          <cell r="D928" t="str">
            <v>House</v>
          </cell>
          <cell r="E928">
            <v>1774500</v>
          </cell>
          <cell r="R928" t="str">
            <v>Glen Eira</v>
          </cell>
          <cell r="W928">
            <v>2017</v>
          </cell>
          <cell r="X928" t="str">
            <v>Feb</v>
          </cell>
        </row>
        <row r="929">
          <cell r="D929" t="str">
            <v>House</v>
          </cell>
          <cell r="E929">
            <v>861000</v>
          </cell>
          <cell r="R929" t="str">
            <v>Glen Eira</v>
          </cell>
          <cell r="W929">
            <v>2017</v>
          </cell>
          <cell r="X929" t="str">
            <v>Feb</v>
          </cell>
        </row>
        <row r="930">
          <cell r="D930" t="str">
            <v>House</v>
          </cell>
          <cell r="E930">
            <v>1501000</v>
          </cell>
          <cell r="R930" t="str">
            <v>Glen Eira</v>
          </cell>
          <cell r="W930">
            <v>2017</v>
          </cell>
          <cell r="X930" t="str">
            <v>Feb</v>
          </cell>
        </row>
        <row r="931">
          <cell r="D931" t="str">
            <v>House</v>
          </cell>
          <cell r="E931">
            <v>765000</v>
          </cell>
          <cell r="R931" t="str">
            <v>Glen Eira</v>
          </cell>
          <cell r="W931">
            <v>2017</v>
          </cell>
          <cell r="X931" t="str">
            <v>Feb</v>
          </cell>
        </row>
        <row r="932">
          <cell r="D932" t="str">
            <v>House</v>
          </cell>
          <cell r="E932">
            <v>805000</v>
          </cell>
          <cell r="R932" t="str">
            <v>Bayside</v>
          </cell>
          <cell r="W932">
            <v>2017</v>
          </cell>
          <cell r="X932" t="str">
            <v>Feb</v>
          </cell>
        </row>
        <row r="933">
          <cell r="D933" t="str">
            <v>Unit</v>
          </cell>
          <cell r="E933">
            <v>900000</v>
          </cell>
          <cell r="R933" t="str">
            <v>Bayside</v>
          </cell>
          <cell r="W933">
            <v>2017</v>
          </cell>
          <cell r="X933" t="str">
            <v>Feb</v>
          </cell>
        </row>
        <row r="934">
          <cell r="D934" t="str">
            <v>House</v>
          </cell>
          <cell r="E934">
            <v>880000</v>
          </cell>
          <cell r="R934" t="str">
            <v>Glen Eira</v>
          </cell>
          <cell r="W934">
            <v>2017</v>
          </cell>
          <cell r="X934" t="str">
            <v>Feb</v>
          </cell>
        </row>
        <row r="935">
          <cell r="D935" t="str">
            <v>House</v>
          </cell>
          <cell r="E935">
            <v>1530000</v>
          </cell>
          <cell r="R935" t="str">
            <v>Bayside</v>
          </cell>
          <cell r="W935">
            <v>2017</v>
          </cell>
          <cell r="X935" t="str">
            <v>Feb</v>
          </cell>
        </row>
        <row r="936">
          <cell r="D936" t="str">
            <v>Unit</v>
          </cell>
          <cell r="E936">
            <v>805000</v>
          </cell>
          <cell r="R936" t="str">
            <v>Glen Eira</v>
          </cell>
          <cell r="W936">
            <v>2017</v>
          </cell>
          <cell r="X936" t="str">
            <v>Feb</v>
          </cell>
        </row>
        <row r="937">
          <cell r="D937" t="str">
            <v>House</v>
          </cell>
          <cell r="E937">
            <v>2730000</v>
          </cell>
          <cell r="R937" t="str">
            <v>Bayside</v>
          </cell>
          <cell r="W937">
            <v>2017</v>
          </cell>
          <cell r="X937" t="str">
            <v>Feb</v>
          </cell>
        </row>
        <row r="938">
          <cell r="D938" t="str">
            <v>Unit</v>
          </cell>
          <cell r="E938">
            <v>1962000</v>
          </cell>
          <cell r="R938" t="str">
            <v>Bayside</v>
          </cell>
          <cell r="W938">
            <v>2017</v>
          </cell>
          <cell r="X938" t="str">
            <v>Feb</v>
          </cell>
        </row>
        <row r="939">
          <cell r="D939" t="str">
            <v>House</v>
          </cell>
          <cell r="E939">
            <v>1100000</v>
          </cell>
          <cell r="R939" t="str">
            <v>Glen Eira</v>
          </cell>
          <cell r="W939">
            <v>2017</v>
          </cell>
          <cell r="X939" t="str">
            <v>Feb</v>
          </cell>
        </row>
        <row r="940">
          <cell r="D940" t="str">
            <v>Unit</v>
          </cell>
          <cell r="E940">
            <v>1020000</v>
          </cell>
          <cell r="R940" t="str">
            <v>Bayside</v>
          </cell>
          <cell r="W940">
            <v>2017</v>
          </cell>
          <cell r="X940" t="str">
            <v>Feb</v>
          </cell>
        </row>
        <row r="941">
          <cell r="D941" t="str">
            <v>House</v>
          </cell>
          <cell r="E941">
            <v>1385000</v>
          </cell>
          <cell r="R941" t="str">
            <v>Kingston</v>
          </cell>
          <cell r="W941">
            <v>2017</v>
          </cell>
          <cell r="X941" t="str">
            <v>Feb</v>
          </cell>
        </row>
        <row r="942">
          <cell r="D942" t="str">
            <v>Unit</v>
          </cell>
          <cell r="E942">
            <v>742000</v>
          </cell>
          <cell r="R942" t="str">
            <v>Bayside</v>
          </cell>
          <cell r="W942">
            <v>2017</v>
          </cell>
          <cell r="X942" t="str">
            <v>Feb</v>
          </cell>
        </row>
        <row r="943">
          <cell r="D943" t="str">
            <v>Unit</v>
          </cell>
          <cell r="E943">
            <v>1920000</v>
          </cell>
          <cell r="R943" t="str">
            <v>Boroondara</v>
          </cell>
          <cell r="W943">
            <v>2017</v>
          </cell>
          <cell r="X943" t="str">
            <v>Feb</v>
          </cell>
        </row>
        <row r="944">
          <cell r="D944" t="str">
            <v>House</v>
          </cell>
          <cell r="E944">
            <v>1250000</v>
          </cell>
          <cell r="R944" t="str">
            <v>Manningham</v>
          </cell>
          <cell r="W944">
            <v>2017</v>
          </cell>
          <cell r="X944" t="str">
            <v>Feb</v>
          </cell>
        </row>
        <row r="945">
          <cell r="D945" t="str">
            <v>House</v>
          </cell>
          <cell r="E945">
            <v>1075000</v>
          </cell>
          <cell r="R945" t="str">
            <v>Moonee Valley</v>
          </cell>
          <cell r="W945">
            <v>2017</v>
          </cell>
          <cell r="X945" t="str">
            <v>Feb</v>
          </cell>
        </row>
        <row r="946">
          <cell r="D946" t="str">
            <v>House</v>
          </cell>
          <cell r="E946">
            <v>975000</v>
          </cell>
          <cell r="R946" t="str">
            <v>Manningham</v>
          </cell>
          <cell r="W946">
            <v>2017</v>
          </cell>
          <cell r="X946" t="str">
            <v>Feb</v>
          </cell>
        </row>
        <row r="947">
          <cell r="D947" t="str">
            <v>House</v>
          </cell>
          <cell r="E947">
            <v>860000</v>
          </cell>
          <cell r="R947" t="str">
            <v>Moonee Valley</v>
          </cell>
          <cell r="W947">
            <v>2017</v>
          </cell>
          <cell r="X947" t="str">
            <v>Feb</v>
          </cell>
        </row>
        <row r="948">
          <cell r="D948" t="str">
            <v>House</v>
          </cell>
          <cell r="E948">
            <v>720000</v>
          </cell>
          <cell r="R948" t="str">
            <v>Darebin</v>
          </cell>
          <cell r="W948">
            <v>2017</v>
          </cell>
          <cell r="X948" t="str">
            <v>Feb</v>
          </cell>
        </row>
        <row r="949">
          <cell r="D949" t="str">
            <v>Unit</v>
          </cell>
          <cell r="E949">
            <v>650000</v>
          </cell>
          <cell r="R949" t="str">
            <v>Moreland</v>
          </cell>
          <cell r="W949">
            <v>2017</v>
          </cell>
          <cell r="X949" t="str">
            <v>Feb</v>
          </cell>
        </row>
        <row r="950">
          <cell r="D950" t="str">
            <v>Unit</v>
          </cell>
          <cell r="E950">
            <v>480000</v>
          </cell>
          <cell r="R950" t="str">
            <v>Manningham</v>
          </cell>
          <cell r="W950">
            <v>2017</v>
          </cell>
          <cell r="X950" t="str">
            <v>Feb</v>
          </cell>
        </row>
        <row r="951">
          <cell r="D951" t="str">
            <v>Unit</v>
          </cell>
          <cell r="E951">
            <v>455000</v>
          </cell>
          <cell r="R951" t="str">
            <v>Banyule</v>
          </cell>
          <cell r="W951">
            <v>2017</v>
          </cell>
          <cell r="X951" t="str">
            <v>Feb</v>
          </cell>
        </row>
        <row r="952">
          <cell r="D952" t="str">
            <v>Unit</v>
          </cell>
          <cell r="E952">
            <v>445000</v>
          </cell>
          <cell r="R952" t="str">
            <v>Maribyrnong</v>
          </cell>
          <cell r="W952">
            <v>2017</v>
          </cell>
          <cell r="X952" t="str">
            <v>Feb</v>
          </cell>
        </row>
        <row r="953">
          <cell r="D953" t="str">
            <v>Unit</v>
          </cell>
          <cell r="E953">
            <v>440000</v>
          </cell>
          <cell r="R953" t="str">
            <v>Maribyrnong</v>
          </cell>
          <cell r="W953">
            <v>2017</v>
          </cell>
          <cell r="X953" t="str">
            <v>Feb</v>
          </cell>
        </row>
        <row r="954">
          <cell r="D954" t="str">
            <v>Unit</v>
          </cell>
          <cell r="E954">
            <v>422000</v>
          </cell>
          <cell r="R954" t="str">
            <v>Brimbank</v>
          </cell>
          <cell r="W954">
            <v>2017</v>
          </cell>
          <cell r="X954" t="str">
            <v>Feb</v>
          </cell>
        </row>
        <row r="955">
          <cell r="D955" t="str">
            <v>Unit</v>
          </cell>
          <cell r="E955">
            <v>390000</v>
          </cell>
          <cell r="R955" t="str">
            <v>Glen Eira</v>
          </cell>
          <cell r="W955">
            <v>2017</v>
          </cell>
          <cell r="X955" t="str">
            <v>Feb</v>
          </cell>
        </row>
        <row r="956">
          <cell r="D956" t="str">
            <v>House</v>
          </cell>
          <cell r="E956">
            <v>2040000</v>
          </cell>
          <cell r="R956" t="str">
            <v>Darebin</v>
          </cell>
          <cell r="W956">
            <v>2017</v>
          </cell>
          <cell r="X956" t="str">
            <v>Feb</v>
          </cell>
        </row>
        <row r="957">
          <cell r="D957" t="str">
            <v>House</v>
          </cell>
          <cell r="E957">
            <v>1760000</v>
          </cell>
          <cell r="R957" t="str">
            <v>Bayside</v>
          </cell>
          <cell r="W957">
            <v>2017</v>
          </cell>
          <cell r="X957" t="str">
            <v>Feb</v>
          </cell>
        </row>
        <row r="958">
          <cell r="D958" t="str">
            <v>House</v>
          </cell>
          <cell r="E958">
            <v>1631000</v>
          </cell>
          <cell r="R958" t="str">
            <v>Moonee Valley</v>
          </cell>
          <cell r="W958">
            <v>2017</v>
          </cell>
          <cell r="X958" t="str">
            <v>Feb</v>
          </cell>
        </row>
        <row r="959">
          <cell r="D959" t="str">
            <v>House</v>
          </cell>
          <cell r="E959">
            <v>1460000</v>
          </cell>
          <cell r="R959" t="str">
            <v>Bayside</v>
          </cell>
          <cell r="W959">
            <v>2017</v>
          </cell>
          <cell r="X959" t="str">
            <v>Feb</v>
          </cell>
        </row>
        <row r="960">
          <cell r="D960" t="str">
            <v>House</v>
          </cell>
          <cell r="E960">
            <v>1360000</v>
          </cell>
          <cell r="R960" t="str">
            <v>Glen Eira</v>
          </cell>
          <cell r="W960">
            <v>2017</v>
          </cell>
          <cell r="X960" t="str">
            <v>Feb</v>
          </cell>
        </row>
        <row r="961">
          <cell r="D961" t="str">
            <v>House</v>
          </cell>
          <cell r="E961">
            <v>1356000</v>
          </cell>
          <cell r="R961" t="str">
            <v>Boroondara</v>
          </cell>
          <cell r="W961">
            <v>2017</v>
          </cell>
          <cell r="X961" t="str">
            <v>Feb</v>
          </cell>
        </row>
        <row r="962">
          <cell r="D962" t="str">
            <v>Unit</v>
          </cell>
          <cell r="E962">
            <v>1280000</v>
          </cell>
          <cell r="R962" t="str">
            <v>Boroondara</v>
          </cell>
          <cell r="W962">
            <v>2017</v>
          </cell>
          <cell r="X962" t="str">
            <v>Feb</v>
          </cell>
        </row>
        <row r="963">
          <cell r="D963" t="str">
            <v>House</v>
          </cell>
          <cell r="E963">
            <v>1205000</v>
          </cell>
          <cell r="R963" t="str">
            <v>Boroondara</v>
          </cell>
          <cell r="W963">
            <v>2017</v>
          </cell>
          <cell r="X963" t="str">
            <v>Feb</v>
          </cell>
        </row>
        <row r="964">
          <cell r="D964" t="str">
            <v>Unit</v>
          </cell>
          <cell r="E964">
            <v>1170000</v>
          </cell>
          <cell r="R964" t="str">
            <v>Boroondara</v>
          </cell>
          <cell r="W964">
            <v>2017</v>
          </cell>
          <cell r="X964" t="str">
            <v>Feb</v>
          </cell>
        </row>
        <row r="965">
          <cell r="D965" t="str">
            <v>Unit</v>
          </cell>
          <cell r="E965">
            <v>1090000</v>
          </cell>
          <cell r="R965" t="str">
            <v>Bayside</v>
          </cell>
          <cell r="W965">
            <v>2017</v>
          </cell>
          <cell r="X965" t="str">
            <v>Feb</v>
          </cell>
        </row>
        <row r="966">
          <cell r="D966" t="str">
            <v>House</v>
          </cell>
          <cell r="E966">
            <v>970000</v>
          </cell>
          <cell r="R966" t="str">
            <v>Moonee Valley</v>
          </cell>
          <cell r="W966">
            <v>2017</v>
          </cell>
          <cell r="X966" t="str">
            <v>Feb</v>
          </cell>
        </row>
        <row r="967">
          <cell r="D967" t="str">
            <v>House</v>
          </cell>
          <cell r="E967">
            <v>930000</v>
          </cell>
          <cell r="R967" t="str">
            <v>Bayside</v>
          </cell>
          <cell r="W967">
            <v>2017</v>
          </cell>
          <cell r="X967" t="str">
            <v>Feb</v>
          </cell>
        </row>
        <row r="968">
          <cell r="D968" t="str">
            <v>Unit</v>
          </cell>
          <cell r="E968">
            <v>870000</v>
          </cell>
          <cell r="R968" t="str">
            <v>Moonee Valley</v>
          </cell>
          <cell r="W968">
            <v>2017</v>
          </cell>
          <cell r="X968" t="str">
            <v>Feb</v>
          </cell>
        </row>
        <row r="969">
          <cell r="D969" t="str">
            <v>House</v>
          </cell>
          <cell r="E969">
            <v>825000</v>
          </cell>
          <cell r="R969" t="str">
            <v>Banyule</v>
          </cell>
          <cell r="W969">
            <v>2017</v>
          </cell>
          <cell r="X969" t="str">
            <v>Feb</v>
          </cell>
        </row>
        <row r="970">
          <cell r="D970" t="str">
            <v>House</v>
          </cell>
          <cell r="E970">
            <v>805000</v>
          </cell>
          <cell r="R970" t="str">
            <v>Bayside</v>
          </cell>
          <cell r="W970">
            <v>2017</v>
          </cell>
          <cell r="X970" t="str">
            <v>Feb</v>
          </cell>
        </row>
        <row r="971">
          <cell r="D971" t="str">
            <v>House</v>
          </cell>
          <cell r="E971">
            <v>800000</v>
          </cell>
          <cell r="R971" t="str">
            <v>Yarra</v>
          </cell>
          <cell r="W971">
            <v>2017</v>
          </cell>
          <cell r="X971" t="str">
            <v>Feb</v>
          </cell>
        </row>
        <row r="972">
          <cell r="D972" t="str">
            <v>House</v>
          </cell>
          <cell r="E972">
            <v>765000</v>
          </cell>
          <cell r="R972" t="str">
            <v>Hobsons Bay</v>
          </cell>
          <cell r="W972">
            <v>2017</v>
          </cell>
          <cell r="X972" t="str">
            <v>Feb</v>
          </cell>
        </row>
        <row r="973">
          <cell r="D973" t="str">
            <v>House</v>
          </cell>
          <cell r="E973">
            <v>670000</v>
          </cell>
          <cell r="R973" t="str">
            <v>Moreland</v>
          </cell>
          <cell r="W973">
            <v>2017</v>
          </cell>
          <cell r="X973" t="str">
            <v>Feb</v>
          </cell>
        </row>
        <row r="974">
          <cell r="D974" t="str">
            <v>House</v>
          </cell>
          <cell r="E974">
            <v>670000</v>
          </cell>
          <cell r="R974" t="str">
            <v>Brimbank</v>
          </cell>
          <cell r="W974">
            <v>2017</v>
          </cell>
          <cell r="X974" t="str">
            <v>Feb</v>
          </cell>
        </row>
        <row r="975">
          <cell r="D975" t="str">
            <v>Unit</v>
          </cell>
          <cell r="E975">
            <v>642000</v>
          </cell>
          <cell r="R975" t="str">
            <v>Moreland</v>
          </cell>
          <cell r="W975">
            <v>2017</v>
          </cell>
          <cell r="X975" t="str">
            <v>Feb</v>
          </cell>
        </row>
        <row r="976">
          <cell r="D976" t="str">
            <v>House</v>
          </cell>
          <cell r="E976">
            <v>630000</v>
          </cell>
          <cell r="R976" t="str">
            <v>Moonee Valley</v>
          </cell>
          <cell r="W976">
            <v>2017</v>
          </cell>
          <cell r="X976" t="str">
            <v>Feb</v>
          </cell>
        </row>
        <row r="977">
          <cell r="D977" t="str">
            <v>House</v>
          </cell>
          <cell r="E977">
            <v>570000</v>
          </cell>
          <cell r="R977" t="str">
            <v>Darebin</v>
          </cell>
          <cell r="W977">
            <v>2017</v>
          </cell>
          <cell r="X977" t="str">
            <v>Feb</v>
          </cell>
        </row>
        <row r="978">
          <cell r="D978" t="str">
            <v>Unit</v>
          </cell>
          <cell r="E978">
            <v>522500</v>
          </cell>
          <cell r="R978" t="str">
            <v>Darebin</v>
          </cell>
          <cell r="W978">
            <v>2017</v>
          </cell>
          <cell r="X978" t="str">
            <v>Feb</v>
          </cell>
        </row>
        <row r="979">
          <cell r="D979" t="str">
            <v>Unit</v>
          </cell>
          <cell r="E979">
            <v>515000</v>
          </cell>
          <cell r="R979" t="str">
            <v>Moreland</v>
          </cell>
          <cell r="W979">
            <v>2017</v>
          </cell>
          <cell r="X979" t="str">
            <v>Feb</v>
          </cell>
        </row>
        <row r="980">
          <cell r="D980" t="str">
            <v>Unit</v>
          </cell>
          <cell r="E980">
            <v>499000</v>
          </cell>
          <cell r="R980" t="str">
            <v>Brimbank</v>
          </cell>
          <cell r="W980">
            <v>2017</v>
          </cell>
          <cell r="X980" t="str">
            <v>Feb</v>
          </cell>
        </row>
        <row r="981">
          <cell r="D981" t="str">
            <v>Unit</v>
          </cell>
          <cell r="E981">
            <v>438000</v>
          </cell>
          <cell r="R981" t="str">
            <v>Port Phillip</v>
          </cell>
          <cell r="W981">
            <v>2017</v>
          </cell>
          <cell r="X981" t="str">
            <v>Feb</v>
          </cell>
        </row>
        <row r="982">
          <cell r="D982" t="str">
            <v>House</v>
          </cell>
          <cell r="E982">
            <v>1160000</v>
          </cell>
          <cell r="R982" t="str">
            <v>Port Phillip</v>
          </cell>
          <cell r="W982">
            <v>2017</v>
          </cell>
          <cell r="X982" t="str">
            <v>Feb</v>
          </cell>
        </row>
        <row r="983">
          <cell r="D983" t="str">
            <v>Unit</v>
          </cell>
          <cell r="E983">
            <v>895000</v>
          </cell>
          <cell r="R983" t="str">
            <v>Moonee Valley</v>
          </cell>
          <cell r="W983">
            <v>2017</v>
          </cell>
          <cell r="X983" t="str">
            <v>Feb</v>
          </cell>
        </row>
        <row r="984">
          <cell r="D984" t="str">
            <v>Unit</v>
          </cell>
          <cell r="E984">
            <v>875000</v>
          </cell>
          <cell r="R984" t="str">
            <v>Darebin</v>
          </cell>
          <cell r="W984">
            <v>2017</v>
          </cell>
          <cell r="X984" t="str">
            <v>Feb</v>
          </cell>
        </row>
        <row r="985">
          <cell r="D985" t="str">
            <v>House</v>
          </cell>
          <cell r="E985">
            <v>680000</v>
          </cell>
          <cell r="R985" t="str">
            <v>Hobsons Bay</v>
          </cell>
          <cell r="W985">
            <v>2017</v>
          </cell>
          <cell r="X985" t="str">
            <v>Feb</v>
          </cell>
        </row>
        <row r="986">
          <cell r="D986" t="str">
            <v>House</v>
          </cell>
          <cell r="E986">
            <v>665000</v>
          </cell>
          <cell r="R986" t="str">
            <v>Darebin</v>
          </cell>
          <cell r="W986">
            <v>2017</v>
          </cell>
          <cell r="X986" t="str">
            <v>Feb</v>
          </cell>
        </row>
        <row r="987">
          <cell r="D987" t="str">
            <v>House</v>
          </cell>
          <cell r="E987">
            <v>555000</v>
          </cell>
          <cell r="R987" t="str">
            <v>Maribyrnong</v>
          </cell>
          <cell r="W987">
            <v>2017</v>
          </cell>
          <cell r="X987" t="str">
            <v>Feb</v>
          </cell>
        </row>
        <row r="988">
          <cell r="D988" t="str">
            <v>Unit</v>
          </cell>
          <cell r="E988">
            <v>545000</v>
          </cell>
          <cell r="R988" t="str">
            <v>Melbourne</v>
          </cell>
          <cell r="W988">
            <v>2017</v>
          </cell>
          <cell r="X988" t="str">
            <v>Feb</v>
          </cell>
        </row>
        <row r="989">
          <cell r="D989" t="str">
            <v>House</v>
          </cell>
          <cell r="E989">
            <v>525000</v>
          </cell>
          <cell r="R989" t="str">
            <v>Moreland</v>
          </cell>
          <cell r="W989">
            <v>2017</v>
          </cell>
          <cell r="X989" t="str">
            <v>Feb</v>
          </cell>
        </row>
        <row r="990">
          <cell r="D990" t="str">
            <v>House</v>
          </cell>
          <cell r="E990">
            <v>2250000</v>
          </cell>
          <cell r="R990" t="str">
            <v>Boroondara</v>
          </cell>
          <cell r="W990">
            <v>2017</v>
          </cell>
          <cell r="X990" t="str">
            <v>Feb</v>
          </cell>
        </row>
        <row r="991">
          <cell r="D991" t="str">
            <v>House</v>
          </cell>
          <cell r="E991">
            <v>1800000</v>
          </cell>
          <cell r="R991" t="str">
            <v>Boroondara</v>
          </cell>
          <cell r="W991">
            <v>2017</v>
          </cell>
          <cell r="X991" t="str">
            <v>Feb</v>
          </cell>
        </row>
        <row r="992">
          <cell r="D992" t="str">
            <v>House</v>
          </cell>
          <cell r="E992">
            <v>1600000</v>
          </cell>
          <cell r="R992" t="str">
            <v>Bayside</v>
          </cell>
          <cell r="W992">
            <v>2017</v>
          </cell>
          <cell r="X992" t="str">
            <v>Feb</v>
          </cell>
        </row>
        <row r="993">
          <cell r="D993" t="str">
            <v>House</v>
          </cell>
          <cell r="E993">
            <v>1240000</v>
          </cell>
          <cell r="R993" t="str">
            <v>Banyule</v>
          </cell>
          <cell r="W993">
            <v>2017</v>
          </cell>
          <cell r="X993" t="str">
            <v>Feb</v>
          </cell>
        </row>
        <row r="994">
          <cell r="D994" t="str">
            <v>House</v>
          </cell>
          <cell r="E994">
            <v>920000</v>
          </cell>
          <cell r="R994" t="str">
            <v>Moonee Valley</v>
          </cell>
          <cell r="W994">
            <v>2017</v>
          </cell>
          <cell r="X994" t="str">
            <v>Feb</v>
          </cell>
        </row>
        <row r="995">
          <cell r="D995" t="str">
            <v>Unit</v>
          </cell>
          <cell r="E995">
            <v>730000</v>
          </cell>
          <cell r="R995" t="str">
            <v>Bayside</v>
          </cell>
          <cell r="W995">
            <v>2017</v>
          </cell>
          <cell r="X995" t="str">
            <v>Feb</v>
          </cell>
        </row>
        <row r="996">
          <cell r="D996" t="str">
            <v>Unit</v>
          </cell>
          <cell r="E996">
            <v>670000</v>
          </cell>
          <cell r="R996" t="str">
            <v>Hobsons Bay</v>
          </cell>
          <cell r="W996">
            <v>2017</v>
          </cell>
          <cell r="X996" t="str">
            <v>Feb</v>
          </cell>
        </row>
        <row r="997">
          <cell r="D997" t="str">
            <v>House</v>
          </cell>
          <cell r="E997">
            <v>550000</v>
          </cell>
          <cell r="R997" t="str">
            <v>Darebin</v>
          </cell>
          <cell r="W997">
            <v>2017</v>
          </cell>
          <cell r="X997" t="str">
            <v>Feb</v>
          </cell>
        </row>
        <row r="998">
          <cell r="D998" t="str">
            <v>Unit</v>
          </cell>
          <cell r="E998">
            <v>450000</v>
          </cell>
          <cell r="R998" t="str">
            <v>Manningham</v>
          </cell>
          <cell r="W998">
            <v>2017</v>
          </cell>
          <cell r="X998" t="str">
            <v>Feb</v>
          </cell>
        </row>
        <row r="999">
          <cell r="D999" t="str">
            <v>House</v>
          </cell>
          <cell r="E999">
            <v>600000</v>
          </cell>
          <cell r="R999" t="str">
            <v>Hume</v>
          </cell>
          <cell r="W999">
            <v>2017</v>
          </cell>
          <cell r="X999" t="str">
            <v>Mar</v>
          </cell>
        </row>
        <row r="1000">
          <cell r="D1000" t="str">
            <v>House</v>
          </cell>
          <cell r="E1000">
            <v>630000</v>
          </cell>
          <cell r="R1000" t="str">
            <v>Moreland</v>
          </cell>
          <cell r="W1000">
            <v>2017</v>
          </cell>
          <cell r="X1000" t="str">
            <v>Mar</v>
          </cell>
        </row>
        <row r="1001">
          <cell r="D1001" t="str">
            <v>Unit</v>
          </cell>
          <cell r="E1001">
            <v>538000</v>
          </cell>
          <cell r="R1001" t="str">
            <v>Hume</v>
          </cell>
          <cell r="W1001">
            <v>2017</v>
          </cell>
          <cell r="X1001" t="str">
            <v>Mar</v>
          </cell>
        </row>
        <row r="1002">
          <cell r="D1002" t="str">
            <v>House</v>
          </cell>
          <cell r="E1002">
            <v>600000</v>
          </cell>
          <cell r="R1002" t="str">
            <v>Moreland</v>
          </cell>
          <cell r="W1002">
            <v>2017</v>
          </cell>
          <cell r="X1002" t="str">
            <v>Mar</v>
          </cell>
        </row>
        <row r="1003">
          <cell r="D1003" t="str">
            <v>House</v>
          </cell>
          <cell r="E1003">
            <v>515000</v>
          </cell>
          <cell r="R1003" t="str">
            <v>Hume</v>
          </cell>
          <cell r="W1003">
            <v>2017</v>
          </cell>
          <cell r="X1003" t="str">
            <v>Mar</v>
          </cell>
        </row>
        <row r="1004">
          <cell r="D1004" t="str">
            <v>House</v>
          </cell>
          <cell r="E1004">
            <v>591000</v>
          </cell>
          <cell r="R1004" t="str">
            <v>Moreland</v>
          </cell>
          <cell r="W1004">
            <v>2017</v>
          </cell>
          <cell r="X1004" t="str">
            <v>Mar</v>
          </cell>
        </row>
        <row r="1005">
          <cell r="D1005" t="str">
            <v>House</v>
          </cell>
          <cell r="E1005">
            <v>527000</v>
          </cell>
          <cell r="R1005" t="str">
            <v>Hume</v>
          </cell>
          <cell r="W1005">
            <v>2017</v>
          </cell>
          <cell r="X1005" t="str">
            <v>Mar</v>
          </cell>
        </row>
        <row r="1006">
          <cell r="D1006" t="str">
            <v>House</v>
          </cell>
          <cell r="E1006">
            <v>550000</v>
          </cell>
          <cell r="R1006" t="str">
            <v>Moreland</v>
          </cell>
          <cell r="W1006">
            <v>2017</v>
          </cell>
          <cell r="X1006" t="str">
            <v>Mar</v>
          </cell>
        </row>
        <row r="1007">
          <cell r="D1007" t="str">
            <v>Unit</v>
          </cell>
          <cell r="E1007">
            <v>450000</v>
          </cell>
          <cell r="R1007" t="str">
            <v>Darebin</v>
          </cell>
          <cell r="W1007">
            <v>2017</v>
          </cell>
          <cell r="X1007" t="str">
            <v>Mar</v>
          </cell>
        </row>
        <row r="1008">
          <cell r="D1008" t="str">
            <v>House</v>
          </cell>
          <cell r="E1008">
            <v>922000</v>
          </cell>
          <cell r="R1008" t="str">
            <v>Banyule</v>
          </cell>
          <cell r="W1008">
            <v>2017</v>
          </cell>
          <cell r="X1008" t="str">
            <v>Mar</v>
          </cell>
        </row>
        <row r="1009">
          <cell r="D1009" t="str">
            <v>Unit</v>
          </cell>
          <cell r="E1009">
            <v>420000</v>
          </cell>
          <cell r="R1009" t="str">
            <v>Moreland</v>
          </cell>
          <cell r="W1009">
            <v>2017</v>
          </cell>
          <cell r="X1009" t="str">
            <v>Mar</v>
          </cell>
        </row>
        <row r="1010">
          <cell r="D1010" t="str">
            <v>House</v>
          </cell>
          <cell r="E1010">
            <v>330000</v>
          </cell>
          <cell r="R1010" t="str">
            <v>Moreland</v>
          </cell>
          <cell r="W1010">
            <v>2017</v>
          </cell>
          <cell r="X1010" t="str">
            <v>Mar</v>
          </cell>
        </row>
        <row r="1011">
          <cell r="D1011" t="str">
            <v>House</v>
          </cell>
          <cell r="E1011">
            <v>950000</v>
          </cell>
          <cell r="R1011" t="str">
            <v>Moonee Valley</v>
          </cell>
          <cell r="W1011">
            <v>2017</v>
          </cell>
          <cell r="X1011" t="str">
            <v>Mar</v>
          </cell>
        </row>
        <row r="1012">
          <cell r="D1012" t="str">
            <v>House</v>
          </cell>
          <cell r="E1012">
            <v>860000</v>
          </cell>
          <cell r="R1012" t="str">
            <v>Hume</v>
          </cell>
          <cell r="W1012">
            <v>2017</v>
          </cell>
          <cell r="X1012" t="str">
            <v>Mar</v>
          </cell>
        </row>
        <row r="1013">
          <cell r="D1013" t="str">
            <v>House</v>
          </cell>
          <cell r="E1013">
            <v>400000</v>
          </cell>
          <cell r="R1013" t="str">
            <v>Hume</v>
          </cell>
          <cell r="W1013">
            <v>2017</v>
          </cell>
          <cell r="X1013" t="str">
            <v>Mar</v>
          </cell>
        </row>
        <row r="1014">
          <cell r="D1014" t="str">
            <v>Unit</v>
          </cell>
          <cell r="E1014">
            <v>490000</v>
          </cell>
          <cell r="R1014" t="str">
            <v>Darebin</v>
          </cell>
          <cell r="W1014">
            <v>2017</v>
          </cell>
          <cell r="X1014" t="str">
            <v>Mar</v>
          </cell>
        </row>
        <row r="1015">
          <cell r="D1015" t="str">
            <v>House</v>
          </cell>
          <cell r="E1015">
            <v>810000</v>
          </cell>
          <cell r="R1015" t="str">
            <v>Moreland</v>
          </cell>
          <cell r="W1015">
            <v>2017</v>
          </cell>
          <cell r="X1015" t="str">
            <v>Mar</v>
          </cell>
        </row>
        <row r="1016">
          <cell r="D1016" t="str">
            <v>Unit</v>
          </cell>
          <cell r="E1016">
            <v>470000</v>
          </cell>
          <cell r="R1016" t="str">
            <v>Moreland</v>
          </cell>
          <cell r="W1016">
            <v>2017</v>
          </cell>
          <cell r="X1016" t="str">
            <v>Mar</v>
          </cell>
        </row>
        <row r="1017">
          <cell r="D1017" t="str">
            <v>House</v>
          </cell>
          <cell r="E1017">
            <v>685000</v>
          </cell>
          <cell r="R1017" t="str">
            <v>Moonee Valley</v>
          </cell>
          <cell r="W1017">
            <v>2017</v>
          </cell>
          <cell r="X1017" t="str">
            <v>Mar</v>
          </cell>
        </row>
        <row r="1018">
          <cell r="D1018" t="str">
            <v>Unit</v>
          </cell>
          <cell r="E1018">
            <v>746000</v>
          </cell>
          <cell r="R1018" t="str">
            <v>Brimbank</v>
          </cell>
          <cell r="W1018">
            <v>2017</v>
          </cell>
          <cell r="X1018" t="str">
            <v>Mar</v>
          </cell>
        </row>
        <row r="1019">
          <cell r="D1019" t="str">
            <v>House</v>
          </cell>
          <cell r="E1019">
            <v>921500</v>
          </cell>
          <cell r="R1019" t="str">
            <v>Darebin</v>
          </cell>
          <cell r="W1019">
            <v>2017</v>
          </cell>
          <cell r="X1019" t="str">
            <v>Mar</v>
          </cell>
        </row>
        <row r="1020">
          <cell r="D1020" t="str">
            <v>House</v>
          </cell>
          <cell r="E1020">
            <v>723000</v>
          </cell>
          <cell r="R1020" t="str">
            <v>Moreland</v>
          </cell>
          <cell r="W1020">
            <v>2017</v>
          </cell>
          <cell r="X1020" t="str">
            <v>Mar</v>
          </cell>
        </row>
        <row r="1021">
          <cell r="D1021" t="str">
            <v>Unit</v>
          </cell>
          <cell r="E1021">
            <v>550500</v>
          </cell>
          <cell r="R1021" t="str">
            <v>Moreland</v>
          </cell>
          <cell r="W1021">
            <v>2017</v>
          </cell>
          <cell r="X1021" t="str">
            <v>Mar</v>
          </cell>
        </row>
        <row r="1022">
          <cell r="D1022" t="str">
            <v>House</v>
          </cell>
          <cell r="E1022">
            <v>630000</v>
          </cell>
          <cell r="R1022" t="str">
            <v>Moonee Valley</v>
          </cell>
          <cell r="W1022">
            <v>2017</v>
          </cell>
          <cell r="X1022" t="str">
            <v>Mar</v>
          </cell>
        </row>
        <row r="1023">
          <cell r="D1023" t="str">
            <v>House</v>
          </cell>
          <cell r="E1023">
            <v>787000</v>
          </cell>
          <cell r="R1023" t="str">
            <v>Darebin</v>
          </cell>
          <cell r="W1023">
            <v>2017</v>
          </cell>
          <cell r="X1023" t="str">
            <v>Mar</v>
          </cell>
        </row>
        <row r="1024">
          <cell r="D1024" t="str">
            <v>House</v>
          </cell>
          <cell r="E1024">
            <v>820000</v>
          </cell>
          <cell r="R1024" t="str">
            <v>Banyule</v>
          </cell>
          <cell r="W1024">
            <v>2017</v>
          </cell>
          <cell r="X1024" t="str">
            <v>Mar</v>
          </cell>
        </row>
        <row r="1025">
          <cell r="D1025" t="str">
            <v>Unit</v>
          </cell>
          <cell r="E1025">
            <v>502000</v>
          </cell>
          <cell r="R1025" t="str">
            <v>Brimbank</v>
          </cell>
          <cell r="W1025">
            <v>2017</v>
          </cell>
          <cell r="X1025" t="str">
            <v>Mar</v>
          </cell>
        </row>
        <row r="1026">
          <cell r="D1026" t="str">
            <v>House</v>
          </cell>
          <cell r="E1026">
            <v>760000</v>
          </cell>
          <cell r="R1026" t="str">
            <v>Darebin</v>
          </cell>
          <cell r="W1026">
            <v>2017</v>
          </cell>
          <cell r="X1026" t="str">
            <v>Mar</v>
          </cell>
        </row>
        <row r="1027">
          <cell r="D1027" t="str">
            <v>Unit</v>
          </cell>
          <cell r="E1027">
            <v>807000</v>
          </cell>
          <cell r="R1027" t="str">
            <v>Brimbank</v>
          </cell>
          <cell r="W1027">
            <v>2017</v>
          </cell>
          <cell r="X1027" t="str">
            <v>Mar</v>
          </cell>
        </row>
        <row r="1028">
          <cell r="D1028" t="str">
            <v>House</v>
          </cell>
          <cell r="E1028">
            <v>570000</v>
          </cell>
          <cell r="R1028" t="str">
            <v>Brimbank</v>
          </cell>
          <cell r="W1028">
            <v>2017</v>
          </cell>
          <cell r="X1028" t="str">
            <v>Mar</v>
          </cell>
        </row>
        <row r="1029">
          <cell r="D1029" t="str">
            <v>House</v>
          </cell>
          <cell r="E1029">
            <v>700000</v>
          </cell>
          <cell r="R1029" t="str">
            <v>Brimbank</v>
          </cell>
          <cell r="W1029">
            <v>2017</v>
          </cell>
          <cell r="X1029" t="str">
            <v>Mar</v>
          </cell>
        </row>
        <row r="1030">
          <cell r="D1030" t="str">
            <v>House</v>
          </cell>
          <cell r="E1030">
            <v>771000</v>
          </cell>
          <cell r="R1030" t="str">
            <v>Darebin</v>
          </cell>
          <cell r="W1030">
            <v>2017</v>
          </cell>
          <cell r="X1030" t="str">
            <v>Mar</v>
          </cell>
        </row>
        <row r="1031">
          <cell r="D1031" t="str">
            <v>House</v>
          </cell>
          <cell r="E1031">
            <v>770000</v>
          </cell>
          <cell r="R1031" t="str">
            <v>Brimbank</v>
          </cell>
          <cell r="W1031">
            <v>2017</v>
          </cell>
          <cell r="X1031" t="str">
            <v>Mar</v>
          </cell>
        </row>
        <row r="1032">
          <cell r="D1032" t="str">
            <v>House</v>
          </cell>
          <cell r="E1032">
            <v>1270000</v>
          </cell>
          <cell r="R1032" t="str">
            <v>Banyule</v>
          </cell>
          <cell r="W1032">
            <v>2017</v>
          </cell>
          <cell r="X1032" t="str">
            <v>Mar</v>
          </cell>
        </row>
        <row r="1033">
          <cell r="D1033" t="str">
            <v>House</v>
          </cell>
          <cell r="E1033">
            <v>646250</v>
          </cell>
          <cell r="R1033" t="str">
            <v>Banyule</v>
          </cell>
          <cell r="W1033">
            <v>2017</v>
          </cell>
          <cell r="X1033" t="str">
            <v>Mar</v>
          </cell>
        </row>
        <row r="1034">
          <cell r="D1034" t="str">
            <v>House</v>
          </cell>
          <cell r="E1034">
            <v>520000</v>
          </cell>
          <cell r="R1034" t="str">
            <v>Banyule</v>
          </cell>
          <cell r="W1034">
            <v>2017</v>
          </cell>
          <cell r="X1034" t="str">
            <v>Mar</v>
          </cell>
        </row>
        <row r="1035">
          <cell r="D1035" t="str">
            <v>House</v>
          </cell>
          <cell r="E1035">
            <v>986000</v>
          </cell>
          <cell r="R1035" t="str">
            <v>Darebin</v>
          </cell>
          <cell r="W1035">
            <v>2017</v>
          </cell>
          <cell r="X1035" t="str">
            <v>Mar</v>
          </cell>
        </row>
        <row r="1036">
          <cell r="D1036" t="str">
            <v>House</v>
          </cell>
          <cell r="E1036">
            <v>645000</v>
          </cell>
          <cell r="R1036" t="str">
            <v>Banyule</v>
          </cell>
          <cell r="W1036">
            <v>2017</v>
          </cell>
          <cell r="X1036" t="str">
            <v>Mar</v>
          </cell>
        </row>
        <row r="1037">
          <cell r="D1037" t="str">
            <v>House</v>
          </cell>
          <cell r="E1037">
            <v>1031000</v>
          </cell>
          <cell r="R1037" t="str">
            <v>Banyule</v>
          </cell>
          <cell r="W1037">
            <v>2017</v>
          </cell>
          <cell r="X1037" t="str">
            <v>Mar</v>
          </cell>
        </row>
        <row r="1038">
          <cell r="D1038" t="str">
            <v>Unit</v>
          </cell>
          <cell r="E1038">
            <v>808000</v>
          </cell>
          <cell r="R1038" t="str">
            <v>Banyule</v>
          </cell>
          <cell r="W1038">
            <v>2017</v>
          </cell>
          <cell r="X1038" t="str">
            <v>Mar</v>
          </cell>
        </row>
        <row r="1039">
          <cell r="D1039" t="str">
            <v>House</v>
          </cell>
          <cell r="E1039">
            <v>1065000</v>
          </cell>
          <cell r="R1039" t="str">
            <v>Banyule</v>
          </cell>
          <cell r="W1039">
            <v>2017</v>
          </cell>
          <cell r="X1039" t="str">
            <v>Mar</v>
          </cell>
        </row>
        <row r="1040">
          <cell r="D1040" t="str">
            <v>Unit</v>
          </cell>
          <cell r="E1040">
            <v>245000</v>
          </cell>
          <cell r="R1040" t="str">
            <v>Darebin</v>
          </cell>
          <cell r="W1040">
            <v>2017</v>
          </cell>
          <cell r="X1040" t="str">
            <v>Mar</v>
          </cell>
        </row>
        <row r="1041">
          <cell r="D1041" t="str">
            <v>House</v>
          </cell>
          <cell r="E1041">
            <v>1395000</v>
          </cell>
          <cell r="R1041" t="str">
            <v>Moreland</v>
          </cell>
          <cell r="W1041">
            <v>2017</v>
          </cell>
          <cell r="X1041" t="str">
            <v>Mar</v>
          </cell>
        </row>
        <row r="1042">
          <cell r="D1042" t="str">
            <v>House</v>
          </cell>
          <cell r="E1042">
            <v>1275000</v>
          </cell>
          <cell r="R1042" t="str">
            <v>Banyule</v>
          </cell>
          <cell r="W1042">
            <v>2017</v>
          </cell>
          <cell r="X1042" t="str">
            <v>Mar</v>
          </cell>
        </row>
        <row r="1043">
          <cell r="D1043" t="str">
            <v>House</v>
          </cell>
          <cell r="E1043">
            <v>1250000</v>
          </cell>
          <cell r="R1043" t="str">
            <v>Moreland</v>
          </cell>
          <cell r="W1043">
            <v>2017</v>
          </cell>
          <cell r="X1043" t="str">
            <v>Mar</v>
          </cell>
        </row>
        <row r="1044">
          <cell r="D1044" t="str">
            <v>House</v>
          </cell>
          <cell r="E1044">
            <v>1290000</v>
          </cell>
          <cell r="R1044" t="str">
            <v>Darebin</v>
          </cell>
          <cell r="W1044">
            <v>2017</v>
          </cell>
          <cell r="X1044" t="str">
            <v>Mar</v>
          </cell>
        </row>
        <row r="1045">
          <cell r="D1045" t="str">
            <v>House</v>
          </cell>
          <cell r="E1045">
            <v>1100000</v>
          </cell>
          <cell r="R1045" t="str">
            <v>Moonee Valley</v>
          </cell>
          <cell r="W1045">
            <v>2017</v>
          </cell>
          <cell r="X1045" t="str">
            <v>Mar</v>
          </cell>
        </row>
        <row r="1046">
          <cell r="D1046" t="str">
            <v>Unit</v>
          </cell>
          <cell r="E1046">
            <v>726000</v>
          </cell>
          <cell r="R1046" t="str">
            <v>Moonee Valley</v>
          </cell>
          <cell r="W1046">
            <v>2017</v>
          </cell>
          <cell r="X1046" t="str">
            <v>Mar</v>
          </cell>
        </row>
        <row r="1047">
          <cell r="D1047" t="str">
            <v>House</v>
          </cell>
          <cell r="E1047">
            <v>542000</v>
          </cell>
          <cell r="R1047" t="str">
            <v>Moreland</v>
          </cell>
          <cell r="W1047">
            <v>2017</v>
          </cell>
          <cell r="X1047" t="str">
            <v>Mar</v>
          </cell>
        </row>
        <row r="1048">
          <cell r="D1048" t="str">
            <v>House</v>
          </cell>
          <cell r="E1048">
            <v>591000</v>
          </cell>
          <cell r="R1048" t="str">
            <v>Brimbank</v>
          </cell>
          <cell r="W1048">
            <v>2017</v>
          </cell>
          <cell r="X1048" t="str">
            <v>Mar</v>
          </cell>
        </row>
        <row r="1049">
          <cell r="D1049" t="str">
            <v>House</v>
          </cell>
          <cell r="E1049">
            <v>985000</v>
          </cell>
          <cell r="R1049" t="str">
            <v>Moreland</v>
          </cell>
          <cell r="W1049">
            <v>2017</v>
          </cell>
          <cell r="X1049" t="str">
            <v>Mar</v>
          </cell>
        </row>
        <row r="1050">
          <cell r="D1050" t="str">
            <v>Unit</v>
          </cell>
          <cell r="E1050">
            <v>1345000</v>
          </cell>
          <cell r="R1050" t="str">
            <v>Moonee Valley</v>
          </cell>
          <cell r="W1050">
            <v>2017</v>
          </cell>
          <cell r="X1050" t="str">
            <v>Mar</v>
          </cell>
        </row>
        <row r="1051">
          <cell r="D1051" t="str">
            <v>Unit</v>
          </cell>
          <cell r="E1051">
            <v>605000</v>
          </cell>
          <cell r="R1051" t="str">
            <v>Darebin</v>
          </cell>
          <cell r="W1051">
            <v>2017</v>
          </cell>
          <cell r="X1051" t="str">
            <v>Mar</v>
          </cell>
        </row>
        <row r="1052">
          <cell r="D1052" t="str">
            <v>Unit</v>
          </cell>
          <cell r="E1052">
            <v>460000</v>
          </cell>
          <cell r="R1052" t="str">
            <v>Darebin</v>
          </cell>
          <cell r="W1052">
            <v>2017</v>
          </cell>
          <cell r="X1052" t="str">
            <v>Mar</v>
          </cell>
        </row>
        <row r="1053">
          <cell r="D1053" t="str">
            <v>House</v>
          </cell>
          <cell r="E1053">
            <v>892500</v>
          </cell>
          <cell r="R1053" t="str">
            <v>Moonee Valley</v>
          </cell>
          <cell r="W1053">
            <v>2017</v>
          </cell>
          <cell r="X1053" t="str">
            <v>Mar</v>
          </cell>
        </row>
        <row r="1054">
          <cell r="D1054" t="str">
            <v>House</v>
          </cell>
          <cell r="E1054">
            <v>1102000</v>
          </cell>
          <cell r="R1054" t="str">
            <v>Banyule</v>
          </cell>
          <cell r="W1054">
            <v>2017</v>
          </cell>
          <cell r="X1054" t="str">
            <v>Mar</v>
          </cell>
        </row>
        <row r="1055">
          <cell r="D1055" t="str">
            <v>House</v>
          </cell>
          <cell r="E1055">
            <v>1035000</v>
          </cell>
          <cell r="R1055" t="str">
            <v>Darebin</v>
          </cell>
          <cell r="W1055">
            <v>2017</v>
          </cell>
          <cell r="X1055" t="str">
            <v>Mar</v>
          </cell>
        </row>
        <row r="1056">
          <cell r="D1056" t="str">
            <v>Unit</v>
          </cell>
          <cell r="E1056">
            <v>330000</v>
          </cell>
          <cell r="R1056" t="str">
            <v>Moonee Valley</v>
          </cell>
          <cell r="W1056">
            <v>2017</v>
          </cell>
          <cell r="X1056" t="str">
            <v>Mar</v>
          </cell>
        </row>
        <row r="1057">
          <cell r="D1057" t="str">
            <v>Unit</v>
          </cell>
          <cell r="E1057">
            <v>350000</v>
          </cell>
          <cell r="R1057" t="str">
            <v>Moreland</v>
          </cell>
          <cell r="W1057">
            <v>2017</v>
          </cell>
          <cell r="X1057" t="str">
            <v>Mar</v>
          </cell>
        </row>
        <row r="1058">
          <cell r="D1058" t="str">
            <v>House</v>
          </cell>
          <cell r="E1058">
            <v>2000000</v>
          </cell>
          <cell r="R1058" t="str">
            <v>Darebin</v>
          </cell>
          <cell r="W1058">
            <v>2017</v>
          </cell>
          <cell r="X1058" t="str">
            <v>Mar</v>
          </cell>
        </row>
        <row r="1059">
          <cell r="D1059" t="str">
            <v>House</v>
          </cell>
          <cell r="E1059">
            <v>1760000</v>
          </cell>
          <cell r="R1059" t="str">
            <v>Darebin</v>
          </cell>
          <cell r="W1059">
            <v>2017</v>
          </cell>
          <cell r="X1059" t="str">
            <v>Mar</v>
          </cell>
        </row>
        <row r="1060">
          <cell r="D1060" t="str">
            <v>House</v>
          </cell>
          <cell r="E1060">
            <v>665000</v>
          </cell>
          <cell r="R1060" t="str">
            <v>Brimbank</v>
          </cell>
          <cell r="W1060">
            <v>2017</v>
          </cell>
          <cell r="X1060" t="str">
            <v>Mar</v>
          </cell>
        </row>
        <row r="1061">
          <cell r="D1061" t="str">
            <v>House</v>
          </cell>
          <cell r="E1061">
            <v>705000</v>
          </cell>
          <cell r="R1061" t="str">
            <v>Moonee Valley</v>
          </cell>
          <cell r="W1061">
            <v>2017</v>
          </cell>
          <cell r="X1061" t="str">
            <v>Mar</v>
          </cell>
        </row>
        <row r="1062">
          <cell r="D1062" t="str">
            <v>House</v>
          </cell>
          <cell r="E1062">
            <v>1155000</v>
          </cell>
          <cell r="R1062" t="str">
            <v>Manningham</v>
          </cell>
          <cell r="W1062">
            <v>2017</v>
          </cell>
          <cell r="X1062" t="str">
            <v>Mar</v>
          </cell>
        </row>
        <row r="1063">
          <cell r="D1063" t="str">
            <v>House</v>
          </cell>
          <cell r="E1063">
            <v>1425000</v>
          </cell>
          <cell r="R1063" t="str">
            <v>Moonee Valley</v>
          </cell>
          <cell r="W1063">
            <v>2017</v>
          </cell>
          <cell r="X1063" t="str">
            <v>Mar</v>
          </cell>
        </row>
        <row r="1064">
          <cell r="D1064" t="str">
            <v>Unit</v>
          </cell>
          <cell r="E1064">
            <v>641000</v>
          </cell>
          <cell r="R1064" t="str">
            <v>Moreland</v>
          </cell>
          <cell r="W1064">
            <v>2017</v>
          </cell>
          <cell r="X1064" t="str">
            <v>Mar</v>
          </cell>
        </row>
        <row r="1065">
          <cell r="D1065" t="str">
            <v>House</v>
          </cell>
          <cell r="E1065">
            <v>957000</v>
          </cell>
          <cell r="R1065" t="str">
            <v>Moreland</v>
          </cell>
          <cell r="W1065">
            <v>2017</v>
          </cell>
          <cell r="X1065" t="str">
            <v>Mar</v>
          </cell>
        </row>
        <row r="1066">
          <cell r="D1066" t="str">
            <v>House</v>
          </cell>
          <cell r="E1066">
            <v>871000</v>
          </cell>
          <cell r="R1066" t="str">
            <v>Moreland</v>
          </cell>
          <cell r="W1066">
            <v>2017</v>
          </cell>
          <cell r="X1066" t="str">
            <v>Mar</v>
          </cell>
        </row>
        <row r="1067">
          <cell r="D1067" t="str">
            <v>Unit</v>
          </cell>
          <cell r="E1067">
            <v>690000</v>
          </cell>
          <cell r="R1067" t="str">
            <v>Moonee Valley</v>
          </cell>
          <cell r="W1067">
            <v>2017</v>
          </cell>
          <cell r="X1067" t="str">
            <v>Mar</v>
          </cell>
        </row>
        <row r="1068">
          <cell r="D1068" t="str">
            <v>House</v>
          </cell>
          <cell r="E1068">
            <v>825000</v>
          </cell>
          <cell r="R1068" t="str">
            <v>Moreland</v>
          </cell>
          <cell r="W1068">
            <v>2017</v>
          </cell>
          <cell r="X1068" t="str">
            <v>Mar</v>
          </cell>
        </row>
        <row r="1069">
          <cell r="D1069" t="str">
            <v>House</v>
          </cell>
          <cell r="E1069">
            <v>780000</v>
          </cell>
          <cell r="R1069" t="str">
            <v>Maribyrnong</v>
          </cell>
          <cell r="W1069">
            <v>2017</v>
          </cell>
          <cell r="X1069" t="str">
            <v>Mar</v>
          </cell>
        </row>
        <row r="1070">
          <cell r="D1070" t="str">
            <v>Unit</v>
          </cell>
          <cell r="E1070">
            <v>675000</v>
          </cell>
          <cell r="R1070" t="str">
            <v>Maribyrnong</v>
          </cell>
          <cell r="W1070">
            <v>2017</v>
          </cell>
          <cell r="X1070" t="str">
            <v>Mar</v>
          </cell>
        </row>
        <row r="1071">
          <cell r="D1071" t="str">
            <v>Unit</v>
          </cell>
          <cell r="E1071">
            <v>330000</v>
          </cell>
          <cell r="R1071" t="str">
            <v>Moreland</v>
          </cell>
          <cell r="W1071">
            <v>2017</v>
          </cell>
          <cell r="X1071" t="str">
            <v>Mar</v>
          </cell>
        </row>
        <row r="1072">
          <cell r="D1072" t="str">
            <v>Unit</v>
          </cell>
          <cell r="E1072">
            <v>400000</v>
          </cell>
          <cell r="R1072" t="str">
            <v>Moreland</v>
          </cell>
          <cell r="W1072">
            <v>2017</v>
          </cell>
          <cell r="X1072" t="str">
            <v>Mar</v>
          </cell>
        </row>
        <row r="1073">
          <cell r="D1073" t="str">
            <v>House</v>
          </cell>
          <cell r="E1073">
            <v>1430000</v>
          </cell>
          <cell r="R1073" t="str">
            <v>Moonee Valley</v>
          </cell>
          <cell r="W1073">
            <v>2017</v>
          </cell>
          <cell r="X1073" t="str">
            <v>Mar</v>
          </cell>
        </row>
        <row r="1074">
          <cell r="D1074" t="str">
            <v>Unit</v>
          </cell>
          <cell r="E1074">
            <v>390000</v>
          </cell>
          <cell r="R1074" t="str">
            <v>Darebin</v>
          </cell>
          <cell r="W1074">
            <v>2017</v>
          </cell>
          <cell r="X1074" t="str">
            <v>Mar</v>
          </cell>
        </row>
        <row r="1075">
          <cell r="D1075" t="str">
            <v>Unit</v>
          </cell>
          <cell r="E1075">
            <v>570000</v>
          </cell>
          <cell r="R1075" t="str">
            <v>Moonee Valley</v>
          </cell>
          <cell r="W1075">
            <v>2017</v>
          </cell>
          <cell r="X1075" t="str">
            <v>Mar</v>
          </cell>
        </row>
        <row r="1076">
          <cell r="D1076" t="str">
            <v>House</v>
          </cell>
          <cell r="E1076">
            <v>1797000</v>
          </cell>
          <cell r="R1076" t="str">
            <v>Banyule</v>
          </cell>
          <cell r="W1076">
            <v>2017</v>
          </cell>
          <cell r="X1076" t="str">
            <v>Mar</v>
          </cell>
        </row>
        <row r="1077">
          <cell r="D1077" t="str">
            <v>House</v>
          </cell>
          <cell r="E1077">
            <v>600000</v>
          </cell>
          <cell r="R1077" t="str">
            <v>Brimbank</v>
          </cell>
          <cell r="W1077">
            <v>2017</v>
          </cell>
          <cell r="X1077" t="str">
            <v>Mar</v>
          </cell>
        </row>
        <row r="1078">
          <cell r="D1078" t="str">
            <v>House</v>
          </cell>
          <cell r="E1078">
            <v>1740000</v>
          </cell>
          <cell r="R1078" t="str">
            <v>Moonee Valley</v>
          </cell>
          <cell r="W1078">
            <v>2017</v>
          </cell>
          <cell r="X1078" t="str">
            <v>Mar</v>
          </cell>
        </row>
        <row r="1079">
          <cell r="D1079" t="str">
            <v>House</v>
          </cell>
          <cell r="E1079">
            <v>865000</v>
          </cell>
          <cell r="R1079" t="str">
            <v>Darebin</v>
          </cell>
          <cell r="W1079">
            <v>2017</v>
          </cell>
          <cell r="X1079" t="str">
            <v>Mar</v>
          </cell>
        </row>
        <row r="1080">
          <cell r="D1080" t="str">
            <v>House</v>
          </cell>
          <cell r="E1080">
            <v>1950000</v>
          </cell>
          <cell r="R1080" t="str">
            <v>Melbourne</v>
          </cell>
          <cell r="W1080">
            <v>2017</v>
          </cell>
          <cell r="X1080" t="str">
            <v>Mar</v>
          </cell>
        </row>
        <row r="1081">
          <cell r="D1081" t="str">
            <v>House</v>
          </cell>
          <cell r="E1081">
            <v>975000</v>
          </cell>
          <cell r="R1081" t="str">
            <v>Darebin</v>
          </cell>
          <cell r="W1081">
            <v>2017</v>
          </cell>
          <cell r="X1081" t="str">
            <v>Mar</v>
          </cell>
        </row>
        <row r="1082">
          <cell r="D1082" t="str">
            <v>House</v>
          </cell>
          <cell r="E1082">
            <v>700000</v>
          </cell>
          <cell r="R1082" t="str">
            <v>Brimbank</v>
          </cell>
          <cell r="W1082">
            <v>2017</v>
          </cell>
          <cell r="X1082" t="str">
            <v>Mar</v>
          </cell>
        </row>
        <row r="1083">
          <cell r="D1083" t="str">
            <v>House</v>
          </cell>
          <cell r="E1083">
            <v>600000</v>
          </cell>
          <cell r="R1083" t="str">
            <v>Brimbank</v>
          </cell>
          <cell r="W1083">
            <v>2017</v>
          </cell>
          <cell r="X1083" t="str">
            <v>Mar</v>
          </cell>
        </row>
        <row r="1084">
          <cell r="D1084" t="str">
            <v>House</v>
          </cell>
          <cell r="E1084">
            <v>1335000</v>
          </cell>
          <cell r="R1084" t="str">
            <v>Boroondara</v>
          </cell>
          <cell r="W1084">
            <v>2017</v>
          </cell>
          <cell r="X1084" t="str">
            <v>Mar</v>
          </cell>
        </row>
        <row r="1085">
          <cell r="D1085" t="str">
            <v>House</v>
          </cell>
          <cell r="E1085">
            <v>957000</v>
          </cell>
          <cell r="R1085" t="str">
            <v>Melbourne</v>
          </cell>
          <cell r="W1085">
            <v>2017</v>
          </cell>
          <cell r="X1085" t="str">
            <v>Mar</v>
          </cell>
        </row>
        <row r="1086">
          <cell r="D1086" t="str">
            <v>House</v>
          </cell>
          <cell r="E1086">
            <v>899000</v>
          </cell>
          <cell r="R1086" t="str">
            <v>Moreland</v>
          </cell>
          <cell r="W1086">
            <v>2017</v>
          </cell>
          <cell r="X1086" t="str">
            <v>Mar</v>
          </cell>
        </row>
        <row r="1087">
          <cell r="D1087" t="str">
            <v>House</v>
          </cell>
          <cell r="E1087">
            <v>571000</v>
          </cell>
          <cell r="R1087" t="str">
            <v>Brimbank</v>
          </cell>
          <cell r="W1087">
            <v>2017</v>
          </cell>
          <cell r="X1087" t="str">
            <v>Mar</v>
          </cell>
        </row>
        <row r="1088">
          <cell r="D1088" t="str">
            <v>House</v>
          </cell>
          <cell r="E1088">
            <v>1650000</v>
          </cell>
          <cell r="R1088" t="str">
            <v>Manningham</v>
          </cell>
          <cell r="W1088">
            <v>2017</v>
          </cell>
          <cell r="X1088" t="str">
            <v>Mar</v>
          </cell>
        </row>
        <row r="1089">
          <cell r="D1089" t="str">
            <v>House</v>
          </cell>
          <cell r="E1089">
            <v>1389000</v>
          </cell>
          <cell r="R1089" t="str">
            <v>Boroondara</v>
          </cell>
          <cell r="W1089">
            <v>2017</v>
          </cell>
          <cell r="X1089" t="str">
            <v>Mar</v>
          </cell>
        </row>
        <row r="1090">
          <cell r="D1090" t="str">
            <v>House</v>
          </cell>
          <cell r="E1090">
            <v>730000</v>
          </cell>
          <cell r="R1090" t="str">
            <v>Yarra</v>
          </cell>
          <cell r="W1090">
            <v>2017</v>
          </cell>
          <cell r="X1090" t="str">
            <v>Mar</v>
          </cell>
        </row>
        <row r="1091">
          <cell r="D1091" t="str">
            <v>House</v>
          </cell>
          <cell r="E1091">
            <v>709000</v>
          </cell>
          <cell r="R1091" t="str">
            <v>Maribyrnong</v>
          </cell>
          <cell r="W1091">
            <v>2017</v>
          </cell>
          <cell r="X1091" t="str">
            <v>Mar</v>
          </cell>
        </row>
        <row r="1092">
          <cell r="D1092" t="str">
            <v>House</v>
          </cell>
          <cell r="E1092">
            <v>835000</v>
          </cell>
          <cell r="R1092" t="str">
            <v>Brimbank</v>
          </cell>
          <cell r="W1092">
            <v>2017</v>
          </cell>
          <cell r="X1092" t="str">
            <v>Mar</v>
          </cell>
        </row>
        <row r="1093">
          <cell r="D1093" t="str">
            <v>House</v>
          </cell>
          <cell r="E1093">
            <v>813500</v>
          </cell>
          <cell r="R1093" t="str">
            <v>Melbourne</v>
          </cell>
          <cell r="W1093">
            <v>2017</v>
          </cell>
          <cell r="X1093" t="str">
            <v>Mar</v>
          </cell>
        </row>
        <row r="1094">
          <cell r="D1094" t="str">
            <v>House</v>
          </cell>
          <cell r="E1094">
            <v>705000</v>
          </cell>
          <cell r="R1094" t="str">
            <v>Maribyrnong</v>
          </cell>
          <cell r="W1094">
            <v>2017</v>
          </cell>
          <cell r="X1094" t="str">
            <v>Mar</v>
          </cell>
        </row>
        <row r="1095">
          <cell r="D1095" t="str">
            <v>House</v>
          </cell>
          <cell r="E1095">
            <v>1300000</v>
          </cell>
          <cell r="R1095" t="str">
            <v>Boroondara</v>
          </cell>
          <cell r="W1095">
            <v>2017</v>
          </cell>
          <cell r="X1095" t="str">
            <v>Mar</v>
          </cell>
        </row>
        <row r="1096">
          <cell r="D1096" t="str">
            <v>Unit</v>
          </cell>
          <cell r="E1096">
            <v>310000</v>
          </cell>
          <cell r="R1096" t="str">
            <v>Melbourne</v>
          </cell>
          <cell r="W1096">
            <v>2017</v>
          </cell>
          <cell r="X1096" t="str">
            <v>Mar</v>
          </cell>
        </row>
        <row r="1097">
          <cell r="D1097" t="str">
            <v>House</v>
          </cell>
          <cell r="E1097">
            <v>2175000</v>
          </cell>
          <cell r="R1097" t="str">
            <v>Boroondara</v>
          </cell>
          <cell r="W1097">
            <v>2017</v>
          </cell>
          <cell r="X1097" t="str">
            <v>Mar</v>
          </cell>
        </row>
        <row r="1098">
          <cell r="D1098" t="str">
            <v>House</v>
          </cell>
          <cell r="E1098">
            <v>685000</v>
          </cell>
          <cell r="R1098" t="str">
            <v>Boroondara</v>
          </cell>
          <cell r="W1098">
            <v>2017</v>
          </cell>
          <cell r="X1098" t="str">
            <v>Mar</v>
          </cell>
        </row>
        <row r="1099">
          <cell r="D1099" t="str">
            <v>Unit</v>
          </cell>
          <cell r="E1099">
            <v>887500</v>
          </cell>
          <cell r="R1099" t="str">
            <v>Yarra</v>
          </cell>
          <cell r="W1099">
            <v>2017</v>
          </cell>
          <cell r="X1099" t="str">
            <v>Mar</v>
          </cell>
        </row>
        <row r="1100">
          <cell r="D1100" t="str">
            <v>House</v>
          </cell>
          <cell r="E1100">
            <v>858000</v>
          </cell>
          <cell r="R1100" t="str">
            <v>Maribyrnong</v>
          </cell>
          <cell r="W1100">
            <v>2017</v>
          </cell>
          <cell r="X1100" t="str">
            <v>Mar</v>
          </cell>
        </row>
        <row r="1101">
          <cell r="D1101" t="str">
            <v>Unit</v>
          </cell>
          <cell r="E1101">
            <v>600000</v>
          </cell>
          <cell r="R1101" t="str">
            <v>Melbourne</v>
          </cell>
          <cell r="W1101">
            <v>2017</v>
          </cell>
          <cell r="X1101" t="str">
            <v>Mar</v>
          </cell>
        </row>
        <row r="1102">
          <cell r="D1102" t="str">
            <v>House</v>
          </cell>
          <cell r="E1102">
            <v>1620000</v>
          </cell>
          <cell r="R1102" t="str">
            <v>Yarra</v>
          </cell>
          <cell r="W1102">
            <v>2017</v>
          </cell>
          <cell r="X1102" t="str">
            <v>Mar</v>
          </cell>
        </row>
        <row r="1103">
          <cell r="D1103" t="str">
            <v>Unit</v>
          </cell>
          <cell r="E1103">
            <v>850000</v>
          </cell>
          <cell r="R1103" t="str">
            <v>Yarra</v>
          </cell>
          <cell r="W1103">
            <v>2017</v>
          </cell>
          <cell r="X1103" t="str">
            <v>Mar</v>
          </cell>
        </row>
        <row r="1104">
          <cell r="D1104" t="str">
            <v>House</v>
          </cell>
          <cell r="E1104">
            <v>850000</v>
          </cell>
          <cell r="R1104" t="str">
            <v>Maribyrnong</v>
          </cell>
          <cell r="W1104">
            <v>2017</v>
          </cell>
          <cell r="X1104" t="str">
            <v>Mar</v>
          </cell>
        </row>
        <row r="1105">
          <cell r="D1105" t="str">
            <v>House</v>
          </cell>
          <cell r="E1105">
            <v>1900000</v>
          </cell>
          <cell r="R1105" t="str">
            <v>Boroondara</v>
          </cell>
          <cell r="W1105">
            <v>2017</v>
          </cell>
          <cell r="X1105" t="str">
            <v>Mar</v>
          </cell>
        </row>
        <row r="1106">
          <cell r="D1106" t="str">
            <v>House</v>
          </cell>
          <cell r="E1106">
            <v>1600000</v>
          </cell>
          <cell r="R1106" t="str">
            <v>Yarra</v>
          </cell>
          <cell r="W1106">
            <v>2017</v>
          </cell>
          <cell r="X1106" t="str">
            <v>Mar</v>
          </cell>
        </row>
        <row r="1107">
          <cell r="D1107" t="str">
            <v>House</v>
          </cell>
          <cell r="E1107">
            <v>1450000</v>
          </cell>
          <cell r="R1107" t="str">
            <v>Boroondara</v>
          </cell>
          <cell r="W1107">
            <v>2017</v>
          </cell>
          <cell r="X1107" t="str">
            <v>Mar</v>
          </cell>
        </row>
        <row r="1108">
          <cell r="D1108" t="str">
            <v>Unit</v>
          </cell>
          <cell r="E1108">
            <v>215000</v>
          </cell>
          <cell r="R1108" t="str">
            <v>Maribyrnong</v>
          </cell>
          <cell r="W1108">
            <v>2017</v>
          </cell>
          <cell r="X1108" t="str">
            <v>Mar</v>
          </cell>
        </row>
        <row r="1109">
          <cell r="D1109" t="str">
            <v>Unit</v>
          </cell>
          <cell r="E1109">
            <v>270000</v>
          </cell>
          <cell r="R1109" t="str">
            <v>Maribyrnong</v>
          </cell>
          <cell r="W1109">
            <v>2017</v>
          </cell>
          <cell r="X1109" t="str">
            <v>Mar</v>
          </cell>
        </row>
        <row r="1110">
          <cell r="D1110" t="str">
            <v>Unit</v>
          </cell>
          <cell r="E1110">
            <v>750000</v>
          </cell>
          <cell r="R1110" t="str">
            <v>Yarra</v>
          </cell>
          <cell r="W1110">
            <v>2017</v>
          </cell>
          <cell r="X1110" t="str">
            <v>Mar</v>
          </cell>
        </row>
        <row r="1111">
          <cell r="D1111" t="str">
            <v>Unit</v>
          </cell>
          <cell r="E1111">
            <v>470000</v>
          </cell>
          <cell r="R1111" t="str">
            <v>Boroondara</v>
          </cell>
          <cell r="W1111">
            <v>2017</v>
          </cell>
          <cell r="X1111" t="str">
            <v>Mar</v>
          </cell>
        </row>
        <row r="1112">
          <cell r="D1112" t="str">
            <v>House</v>
          </cell>
          <cell r="E1112">
            <v>3290000</v>
          </cell>
          <cell r="R1112" t="str">
            <v>Boroondara</v>
          </cell>
          <cell r="W1112">
            <v>2017</v>
          </cell>
          <cell r="X1112" t="str">
            <v>Mar</v>
          </cell>
        </row>
        <row r="1113">
          <cell r="D1113" t="str">
            <v>Unit</v>
          </cell>
          <cell r="E1113">
            <v>720000</v>
          </cell>
          <cell r="R1113" t="str">
            <v>Boroondara</v>
          </cell>
          <cell r="W1113">
            <v>2017</v>
          </cell>
          <cell r="X1113" t="str">
            <v>Mar</v>
          </cell>
        </row>
        <row r="1114">
          <cell r="D1114" t="str">
            <v>House</v>
          </cell>
          <cell r="E1114">
            <v>1137500</v>
          </cell>
          <cell r="R1114" t="str">
            <v>Maribyrnong</v>
          </cell>
          <cell r="W1114">
            <v>2017</v>
          </cell>
          <cell r="X1114" t="str">
            <v>Mar</v>
          </cell>
        </row>
        <row r="1115">
          <cell r="D1115" t="str">
            <v>House</v>
          </cell>
          <cell r="E1115">
            <v>2900000</v>
          </cell>
          <cell r="R1115" t="str">
            <v>Boroondara</v>
          </cell>
          <cell r="W1115">
            <v>2017</v>
          </cell>
          <cell r="X1115" t="str">
            <v>Mar</v>
          </cell>
        </row>
        <row r="1116">
          <cell r="D1116" t="str">
            <v>House</v>
          </cell>
          <cell r="E1116">
            <v>1850000</v>
          </cell>
          <cell r="R1116" t="str">
            <v>Boroondara</v>
          </cell>
          <cell r="W1116">
            <v>2017</v>
          </cell>
          <cell r="X1116" t="str">
            <v>Mar</v>
          </cell>
        </row>
        <row r="1117">
          <cell r="D1117" t="str">
            <v>Unit</v>
          </cell>
          <cell r="E1117">
            <v>604000</v>
          </cell>
          <cell r="R1117" t="str">
            <v>Yarra</v>
          </cell>
          <cell r="W1117">
            <v>2017</v>
          </cell>
          <cell r="X1117" t="str">
            <v>Mar</v>
          </cell>
        </row>
        <row r="1118">
          <cell r="D1118" t="str">
            <v>House</v>
          </cell>
          <cell r="E1118">
            <v>905000</v>
          </cell>
          <cell r="R1118" t="str">
            <v>Yarra</v>
          </cell>
          <cell r="W1118">
            <v>2017</v>
          </cell>
          <cell r="X1118" t="str">
            <v>Mar</v>
          </cell>
        </row>
        <row r="1119">
          <cell r="D1119" t="str">
            <v>Unit</v>
          </cell>
          <cell r="E1119">
            <v>485000</v>
          </cell>
          <cell r="R1119" t="str">
            <v>Boroondara</v>
          </cell>
          <cell r="W1119">
            <v>2017</v>
          </cell>
          <cell r="X1119" t="str">
            <v>Mar</v>
          </cell>
        </row>
        <row r="1120">
          <cell r="D1120" t="str">
            <v>House</v>
          </cell>
          <cell r="E1120">
            <v>2775000</v>
          </cell>
          <cell r="R1120" t="str">
            <v>Boroondara</v>
          </cell>
          <cell r="W1120">
            <v>2017</v>
          </cell>
          <cell r="X1120" t="str">
            <v>Mar</v>
          </cell>
        </row>
        <row r="1121">
          <cell r="D1121" t="str">
            <v>Unit</v>
          </cell>
          <cell r="E1121">
            <v>656000</v>
          </cell>
          <cell r="R1121" t="str">
            <v>Boroondara</v>
          </cell>
          <cell r="W1121">
            <v>2017</v>
          </cell>
          <cell r="X1121" t="str">
            <v>Mar</v>
          </cell>
        </row>
        <row r="1122">
          <cell r="D1122" t="str">
            <v>House</v>
          </cell>
          <cell r="E1122">
            <v>1625000</v>
          </cell>
          <cell r="R1122" t="str">
            <v>Boroondara</v>
          </cell>
          <cell r="W1122">
            <v>2017</v>
          </cell>
          <cell r="X1122" t="str">
            <v>Mar</v>
          </cell>
        </row>
        <row r="1123">
          <cell r="D1123" t="str">
            <v>House</v>
          </cell>
          <cell r="E1123">
            <v>1285000</v>
          </cell>
          <cell r="R1123" t="str">
            <v>Yarra</v>
          </cell>
          <cell r="W1123">
            <v>2017</v>
          </cell>
          <cell r="X1123" t="str">
            <v>Mar</v>
          </cell>
        </row>
        <row r="1124">
          <cell r="D1124" t="str">
            <v>House</v>
          </cell>
          <cell r="E1124">
            <v>923000</v>
          </cell>
          <cell r="R1124" t="str">
            <v>Hobsons Bay</v>
          </cell>
          <cell r="W1124">
            <v>2017</v>
          </cell>
          <cell r="X1124" t="str">
            <v>Mar</v>
          </cell>
        </row>
        <row r="1125">
          <cell r="D1125" t="str">
            <v>House</v>
          </cell>
          <cell r="E1125">
            <v>1650000</v>
          </cell>
          <cell r="R1125" t="str">
            <v>Boroondara</v>
          </cell>
          <cell r="W1125">
            <v>2017</v>
          </cell>
          <cell r="X1125" t="str">
            <v>Mar</v>
          </cell>
        </row>
        <row r="1126">
          <cell r="D1126" t="str">
            <v>House</v>
          </cell>
          <cell r="E1126">
            <v>831000</v>
          </cell>
          <cell r="R1126" t="str">
            <v>Yarra</v>
          </cell>
          <cell r="W1126">
            <v>2017</v>
          </cell>
          <cell r="X1126" t="str">
            <v>Mar</v>
          </cell>
        </row>
        <row r="1127">
          <cell r="D1127" t="str">
            <v>House</v>
          </cell>
          <cell r="E1127">
            <v>1030000</v>
          </cell>
          <cell r="R1127" t="str">
            <v>Hobsons Bay</v>
          </cell>
          <cell r="W1127">
            <v>2017</v>
          </cell>
          <cell r="X1127" t="str">
            <v>Mar</v>
          </cell>
        </row>
        <row r="1128">
          <cell r="D1128" t="str">
            <v>Unit</v>
          </cell>
          <cell r="E1128">
            <v>622500</v>
          </cell>
          <cell r="R1128" t="str">
            <v>Melbourne</v>
          </cell>
          <cell r="W1128">
            <v>2017</v>
          </cell>
          <cell r="X1128" t="str">
            <v>Mar</v>
          </cell>
        </row>
        <row r="1129">
          <cell r="D1129" t="str">
            <v>Unit</v>
          </cell>
          <cell r="E1129">
            <v>290000</v>
          </cell>
          <cell r="R1129" t="str">
            <v>Boroondara</v>
          </cell>
          <cell r="W1129">
            <v>2017</v>
          </cell>
          <cell r="X1129" t="str">
            <v>Mar</v>
          </cell>
        </row>
        <row r="1130">
          <cell r="D1130" t="str">
            <v>House</v>
          </cell>
          <cell r="E1130">
            <v>2450000</v>
          </cell>
          <cell r="R1130" t="str">
            <v>Boroondara</v>
          </cell>
          <cell r="W1130">
            <v>2017</v>
          </cell>
          <cell r="X1130" t="str">
            <v>Mar</v>
          </cell>
        </row>
        <row r="1131">
          <cell r="D1131" t="str">
            <v>Unit</v>
          </cell>
          <cell r="E1131">
            <v>380000</v>
          </cell>
          <cell r="R1131" t="str">
            <v>Yarra</v>
          </cell>
          <cell r="W1131">
            <v>2017</v>
          </cell>
          <cell r="X1131" t="str">
            <v>Mar</v>
          </cell>
        </row>
        <row r="1132">
          <cell r="D1132" t="str">
            <v>Unit</v>
          </cell>
          <cell r="E1132">
            <v>1360000</v>
          </cell>
          <cell r="R1132" t="str">
            <v>Port Phillip</v>
          </cell>
          <cell r="W1132">
            <v>2017</v>
          </cell>
          <cell r="X1132" t="str">
            <v>Mar</v>
          </cell>
        </row>
        <row r="1133">
          <cell r="D1133" t="str">
            <v>House</v>
          </cell>
          <cell r="E1133">
            <v>2125000</v>
          </cell>
          <cell r="R1133" t="str">
            <v>Boroondara</v>
          </cell>
          <cell r="W1133">
            <v>2017</v>
          </cell>
          <cell r="X1133" t="str">
            <v>Mar</v>
          </cell>
        </row>
        <row r="1134">
          <cell r="D1134" t="str">
            <v>House</v>
          </cell>
          <cell r="E1134">
            <v>1390000</v>
          </cell>
          <cell r="R1134" t="str">
            <v>Port Phillip</v>
          </cell>
          <cell r="W1134">
            <v>2017</v>
          </cell>
          <cell r="X1134" t="str">
            <v>Mar</v>
          </cell>
        </row>
        <row r="1135">
          <cell r="D1135" t="str">
            <v>House</v>
          </cell>
          <cell r="E1135">
            <v>1130000</v>
          </cell>
          <cell r="R1135" t="str">
            <v>Melbourne</v>
          </cell>
          <cell r="W1135">
            <v>2017</v>
          </cell>
          <cell r="X1135" t="str">
            <v>Mar</v>
          </cell>
        </row>
        <row r="1136">
          <cell r="D1136" t="str">
            <v>Unit</v>
          </cell>
          <cell r="E1136">
            <v>540000</v>
          </cell>
          <cell r="R1136" t="str">
            <v>Melbourne</v>
          </cell>
          <cell r="W1136">
            <v>2017</v>
          </cell>
          <cell r="X1136" t="str">
            <v>Mar</v>
          </cell>
        </row>
        <row r="1137">
          <cell r="D1137" t="str">
            <v>House</v>
          </cell>
          <cell r="E1137">
            <v>1615000</v>
          </cell>
          <cell r="R1137" t="str">
            <v>Port Phillip</v>
          </cell>
          <cell r="W1137">
            <v>2017</v>
          </cell>
          <cell r="X1137" t="str">
            <v>Mar</v>
          </cell>
        </row>
        <row r="1138">
          <cell r="D1138" t="str">
            <v>Unit</v>
          </cell>
          <cell r="E1138">
            <v>530000</v>
          </cell>
          <cell r="R1138" t="str">
            <v>Boroondara</v>
          </cell>
          <cell r="W1138">
            <v>2017</v>
          </cell>
          <cell r="X1138" t="str">
            <v>Mar</v>
          </cell>
        </row>
        <row r="1139">
          <cell r="D1139" t="str">
            <v>House</v>
          </cell>
          <cell r="E1139">
            <v>1305000</v>
          </cell>
          <cell r="R1139" t="str">
            <v>Melbourne</v>
          </cell>
          <cell r="W1139">
            <v>2017</v>
          </cell>
          <cell r="X1139" t="str">
            <v>Mar</v>
          </cell>
        </row>
        <row r="1140">
          <cell r="D1140" t="str">
            <v>Unit</v>
          </cell>
          <cell r="E1140">
            <v>803000</v>
          </cell>
          <cell r="R1140" t="str">
            <v>Melbourne</v>
          </cell>
          <cell r="W1140">
            <v>2017</v>
          </cell>
          <cell r="X1140" t="str">
            <v>Mar</v>
          </cell>
        </row>
        <row r="1141">
          <cell r="D1141" t="str">
            <v>House</v>
          </cell>
          <cell r="E1141">
            <v>3020000</v>
          </cell>
          <cell r="R1141" t="str">
            <v>Boroondara</v>
          </cell>
          <cell r="W1141">
            <v>2017</v>
          </cell>
          <cell r="X1141" t="str">
            <v>Mar</v>
          </cell>
        </row>
        <row r="1142">
          <cell r="D1142" t="str">
            <v>House</v>
          </cell>
          <cell r="E1142">
            <v>901000</v>
          </cell>
          <cell r="R1142" t="str">
            <v>Hobsons Bay</v>
          </cell>
          <cell r="W1142">
            <v>2017</v>
          </cell>
          <cell r="X1142" t="str">
            <v>Mar</v>
          </cell>
        </row>
        <row r="1143">
          <cell r="D1143" t="str">
            <v>House</v>
          </cell>
          <cell r="E1143">
            <v>693000</v>
          </cell>
          <cell r="R1143" t="str">
            <v>Hobsons Bay</v>
          </cell>
          <cell r="W1143">
            <v>2017</v>
          </cell>
          <cell r="X1143" t="str">
            <v>Mar</v>
          </cell>
        </row>
        <row r="1144">
          <cell r="D1144" t="str">
            <v>House</v>
          </cell>
          <cell r="E1144">
            <v>1945000</v>
          </cell>
          <cell r="R1144" t="str">
            <v>Melbourne</v>
          </cell>
          <cell r="W1144">
            <v>2017</v>
          </cell>
          <cell r="X1144" t="str">
            <v>Mar</v>
          </cell>
        </row>
        <row r="1145">
          <cell r="D1145" t="str">
            <v>House</v>
          </cell>
          <cell r="E1145">
            <v>906000</v>
          </cell>
          <cell r="R1145" t="str">
            <v>Melbourne</v>
          </cell>
          <cell r="W1145">
            <v>2017</v>
          </cell>
          <cell r="X1145" t="str">
            <v>Mar</v>
          </cell>
        </row>
        <row r="1146">
          <cell r="D1146" t="str">
            <v>Unit</v>
          </cell>
          <cell r="E1146">
            <v>720000</v>
          </cell>
          <cell r="R1146" t="str">
            <v>Melbourne</v>
          </cell>
          <cell r="W1146">
            <v>2017</v>
          </cell>
          <cell r="X1146" t="str">
            <v>Mar</v>
          </cell>
        </row>
        <row r="1147">
          <cell r="D1147" t="str">
            <v>House</v>
          </cell>
          <cell r="E1147">
            <v>1130000</v>
          </cell>
          <cell r="R1147" t="str">
            <v>Melbourne</v>
          </cell>
          <cell r="W1147">
            <v>2017</v>
          </cell>
          <cell r="X1147" t="str">
            <v>Mar</v>
          </cell>
        </row>
        <row r="1148">
          <cell r="D1148" t="str">
            <v>Unit</v>
          </cell>
          <cell r="E1148">
            <v>367000</v>
          </cell>
          <cell r="R1148" t="str">
            <v>Melbourne</v>
          </cell>
          <cell r="W1148">
            <v>2017</v>
          </cell>
          <cell r="X1148" t="str">
            <v>Mar</v>
          </cell>
        </row>
        <row r="1149">
          <cell r="D1149" t="str">
            <v>Unit</v>
          </cell>
          <cell r="E1149">
            <v>520000</v>
          </cell>
          <cell r="R1149" t="str">
            <v>Melbourne</v>
          </cell>
          <cell r="W1149">
            <v>2017</v>
          </cell>
          <cell r="X1149" t="str">
            <v>Mar</v>
          </cell>
        </row>
        <row r="1150">
          <cell r="D1150" t="str">
            <v>Unit</v>
          </cell>
          <cell r="E1150">
            <v>2260000</v>
          </cell>
          <cell r="R1150" t="str">
            <v>Melbourne</v>
          </cell>
          <cell r="W1150">
            <v>2017</v>
          </cell>
          <cell r="X1150" t="str">
            <v>Mar</v>
          </cell>
        </row>
        <row r="1151">
          <cell r="D1151" t="str">
            <v>Unit</v>
          </cell>
          <cell r="E1151">
            <v>2010000</v>
          </cell>
          <cell r="R1151" t="str">
            <v>Melbourne</v>
          </cell>
          <cell r="W1151">
            <v>2017</v>
          </cell>
          <cell r="X1151" t="str">
            <v>Mar</v>
          </cell>
        </row>
        <row r="1152">
          <cell r="D1152" t="str">
            <v>Unit</v>
          </cell>
          <cell r="E1152">
            <v>540000</v>
          </cell>
          <cell r="R1152" t="str">
            <v>Stonnington</v>
          </cell>
          <cell r="W1152">
            <v>2017</v>
          </cell>
          <cell r="X1152" t="str">
            <v>Mar</v>
          </cell>
        </row>
        <row r="1153">
          <cell r="D1153" t="str">
            <v>House</v>
          </cell>
          <cell r="E1153">
            <v>993000</v>
          </cell>
          <cell r="R1153" t="str">
            <v>Hobsons Bay</v>
          </cell>
          <cell r="W1153">
            <v>2017</v>
          </cell>
          <cell r="X1153" t="str">
            <v>Mar</v>
          </cell>
        </row>
        <row r="1154">
          <cell r="D1154" t="str">
            <v>Unit</v>
          </cell>
          <cell r="E1154">
            <v>1250000</v>
          </cell>
          <cell r="R1154" t="str">
            <v>Melbourne</v>
          </cell>
          <cell r="W1154">
            <v>2017</v>
          </cell>
          <cell r="X1154" t="str">
            <v>Mar</v>
          </cell>
        </row>
        <row r="1155">
          <cell r="D1155" t="str">
            <v>Unit</v>
          </cell>
          <cell r="E1155">
            <v>900000</v>
          </cell>
          <cell r="R1155" t="str">
            <v>Monash</v>
          </cell>
          <cell r="W1155">
            <v>2017</v>
          </cell>
          <cell r="X1155" t="str">
            <v>Mar</v>
          </cell>
        </row>
        <row r="1156">
          <cell r="D1156" t="str">
            <v>Unit</v>
          </cell>
          <cell r="E1156">
            <v>647000</v>
          </cell>
          <cell r="R1156" t="str">
            <v>Port Phillip</v>
          </cell>
          <cell r="W1156">
            <v>2017</v>
          </cell>
          <cell r="X1156" t="str">
            <v>Mar</v>
          </cell>
        </row>
        <row r="1157">
          <cell r="D1157" t="str">
            <v>Unit</v>
          </cell>
          <cell r="E1157">
            <v>1540000</v>
          </cell>
          <cell r="R1157" t="str">
            <v>Stonnington</v>
          </cell>
          <cell r="W1157">
            <v>2017</v>
          </cell>
          <cell r="X1157" t="str">
            <v>Mar</v>
          </cell>
        </row>
        <row r="1158">
          <cell r="D1158" t="str">
            <v>House</v>
          </cell>
          <cell r="E1158">
            <v>650000</v>
          </cell>
          <cell r="R1158" t="str">
            <v>Hobsons Bay</v>
          </cell>
          <cell r="W1158">
            <v>2017</v>
          </cell>
          <cell r="X1158" t="str">
            <v>Mar</v>
          </cell>
        </row>
        <row r="1159">
          <cell r="D1159" t="str">
            <v>House</v>
          </cell>
          <cell r="E1159">
            <v>1800000</v>
          </cell>
          <cell r="R1159" t="str">
            <v>Monash</v>
          </cell>
          <cell r="W1159">
            <v>2017</v>
          </cell>
          <cell r="X1159" t="str">
            <v>Mar</v>
          </cell>
        </row>
        <row r="1160">
          <cell r="D1160" t="str">
            <v>House</v>
          </cell>
          <cell r="E1160">
            <v>1360000</v>
          </cell>
          <cell r="R1160" t="str">
            <v>Hobsons Bay</v>
          </cell>
          <cell r="W1160">
            <v>2017</v>
          </cell>
          <cell r="X1160" t="str">
            <v>Mar</v>
          </cell>
        </row>
        <row r="1161">
          <cell r="D1161" t="str">
            <v>Unit</v>
          </cell>
          <cell r="E1161">
            <v>927000</v>
          </cell>
          <cell r="R1161" t="str">
            <v>Stonnington</v>
          </cell>
          <cell r="W1161">
            <v>2017</v>
          </cell>
          <cell r="X1161" t="str">
            <v>Mar</v>
          </cell>
        </row>
        <row r="1162">
          <cell r="D1162" t="str">
            <v>Unit</v>
          </cell>
          <cell r="E1162">
            <v>400000</v>
          </cell>
          <cell r="R1162" t="str">
            <v>Port Phillip</v>
          </cell>
          <cell r="W1162">
            <v>2017</v>
          </cell>
          <cell r="X1162" t="str">
            <v>Mar</v>
          </cell>
        </row>
        <row r="1163">
          <cell r="D1163" t="str">
            <v>House</v>
          </cell>
          <cell r="E1163">
            <v>1900000</v>
          </cell>
          <cell r="R1163" t="str">
            <v>Stonnington</v>
          </cell>
          <cell r="W1163">
            <v>2017</v>
          </cell>
          <cell r="X1163" t="str">
            <v>Mar</v>
          </cell>
        </row>
        <row r="1164">
          <cell r="D1164" t="str">
            <v>House</v>
          </cell>
          <cell r="E1164">
            <v>1650000</v>
          </cell>
          <cell r="R1164" t="str">
            <v>Boroondara</v>
          </cell>
          <cell r="W1164">
            <v>2017</v>
          </cell>
          <cell r="X1164" t="str">
            <v>Mar</v>
          </cell>
        </row>
        <row r="1165">
          <cell r="D1165" t="str">
            <v>Unit</v>
          </cell>
          <cell r="E1165">
            <v>605100</v>
          </cell>
          <cell r="R1165" t="str">
            <v>Hobsons Bay</v>
          </cell>
          <cell r="W1165">
            <v>2017</v>
          </cell>
          <cell r="X1165" t="str">
            <v>Mar</v>
          </cell>
        </row>
        <row r="1166">
          <cell r="D1166" t="str">
            <v>House</v>
          </cell>
          <cell r="E1166">
            <v>975000</v>
          </cell>
          <cell r="R1166" t="str">
            <v>Hobsons Bay</v>
          </cell>
          <cell r="W1166">
            <v>2017</v>
          </cell>
          <cell r="X1166" t="str">
            <v>Mar</v>
          </cell>
        </row>
        <row r="1167">
          <cell r="D1167" t="str">
            <v>House</v>
          </cell>
          <cell r="E1167">
            <v>2050000</v>
          </cell>
          <cell r="R1167" t="str">
            <v>Hobsons Bay</v>
          </cell>
          <cell r="W1167">
            <v>2017</v>
          </cell>
          <cell r="X1167" t="str">
            <v>Mar</v>
          </cell>
        </row>
        <row r="1168">
          <cell r="D1168" t="str">
            <v>House</v>
          </cell>
          <cell r="E1168">
            <v>1500000</v>
          </cell>
          <cell r="R1168" t="str">
            <v>Boroondara</v>
          </cell>
          <cell r="W1168">
            <v>2017</v>
          </cell>
          <cell r="X1168" t="str">
            <v>Mar</v>
          </cell>
        </row>
        <row r="1169">
          <cell r="D1169" t="str">
            <v>House</v>
          </cell>
          <cell r="E1169">
            <v>1345000</v>
          </cell>
          <cell r="R1169" t="str">
            <v>Port Phillip</v>
          </cell>
          <cell r="W1169">
            <v>2017</v>
          </cell>
          <cell r="X1169" t="str">
            <v>Mar</v>
          </cell>
        </row>
        <row r="1170">
          <cell r="D1170" t="str">
            <v>Unit</v>
          </cell>
          <cell r="E1170">
            <v>610000</v>
          </cell>
          <cell r="R1170" t="str">
            <v>Port Phillip</v>
          </cell>
          <cell r="W1170">
            <v>2017</v>
          </cell>
          <cell r="X1170" t="str">
            <v>Mar</v>
          </cell>
        </row>
        <row r="1171">
          <cell r="D1171" t="str">
            <v>Unit</v>
          </cell>
          <cell r="E1171">
            <v>312000</v>
          </cell>
          <cell r="R1171" t="str">
            <v>Port Phillip</v>
          </cell>
          <cell r="W1171">
            <v>2017</v>
          </cell>
          <cell r="X1171" t="str">
            <v>Mar</v>
          </cell>
        </row>
        <row r="1172">
          <cell r="D1172" t="str">
            <v>Unit</v>
          </cell>
          <cell r="E1172">
            <v>474000</v>
          </cell>
          <cell r="R1172" t="str">
            <v>Port Phillip</v>
          </cell>
          <cell r="W1172">
            <v>2017</v>
          </cell>
          <cell r="X1172" t="str">
            <v>Mar</v>
          </cell>
        </row>
        <row r="1173">
          <cell r="D1173" t="str">
            <v>Unit</v>
          </cell>
          <cell r="E1173">
            <v>420000</v>
          </cell>
          <cell r="R1173" t="str">
            <v>Port Phillip</v>
          </cell>
          <cell r="W1173">
            <v>2017</v>
          </cell>
          <cell r="X1173" t="str">
            <v>Mar</v>
          </cell>
        </row>
        <row r="1174">
          <cell r="D1174" t="str">
            <v>House</v>
          </cell>
          <cell r="E1174">
            <v>1415500</v>
          </cell>
          <cell r="R1174" t="str">
            <v>Monash</v>
          </cell>
          <cell r="W1174">
            <v>2017</v>
          </cell>
          <cell r="X1174" t="str">
            <v>Mar</v>
          </cell>
        </row>
        <row r="1175">
          <cell r="D1175" t="str">
            <v>Unit</v>
          </cell>
          <cell r="E1175">
            <v>500000</v>
          </cell>
          <cell r="R1175" t="str">
            <v>Port Phillip</v>
          </cell>
          <cell r="W1175">
            <v>2017</v>
          </cell>
          <cell r="X1175" t="str">
            <v>Mar</v>
          </cell>
        </row>
        <row r="1176">
          <cell r="D1176" t="str">
            <v>Unit</v>
          </cell>
          <cell r="E1176">
            <v>480000</v>
          </cell>
          <cell r="R1176" t="str">
            <v>Stonnington</v>
          </cell>
          <cell r="W1176">
            <v>2017</v>
          </cell>
          <cell r="X1176" t="str">
            <v>Mar</v>
          </cell>
        </row>
        <row r="1177">
          <cell r="D1177" t="str">
            <v>Unit</v>
          </cell>
          <cell r="E1177">
            <v>820000</v>
          </cell>
          <cell r="R1177" t="str">
            <v>Stonnington</v>
          </cell>
          <cell r="W1177">
            <v>2017</v>
          </cell>
          <cell r="X1177" t="str">
            <v>Mar</v>
          </cell>
        </row>
        <row r="1178">
          <cell r="D1178" t="str">
            <v>House</v>
          </cell>
          <cell r="E1178">
            <v>1007000</v>
          </cell>
          <cell r="R1178" t="str">
            <v>Glen Eira</v>
          </cell>
          <cell r="W1178">
            <v>2017</v>
          </cell>
          <cell r="X1178" t="str">
            <v>Mar</v>
          </cell>
        </row>
        <row r="1179">
          <cell r="D1179" t="str">
            <v>Unit</v>
          </cell>
          <cell r="E1179">
            <v>636500</v>
          </cell>
          <cell r="R1179" t="str">
            <v>Glen Eira</v>
          </cell>
          <cell r="W1179">
            <v>2017</v>
          </cell>
          <cell r="X1179" t="str">
            <v>Mar</v>
          </cell>
        </row>
        <row r="1180">
          <cell r="D1180" t="str">
            <v>Unit</v>
          </cell>
          <cell r="E1180">
            <v>782000</v>
          </cell>
          <cell r="R1180" t="str">
            <v>Glen Eira</v>
          </cell>
          <cell r="W1180">
            <v>2017</v>
          </cell>
          <cell r="X1180" t="str">
            <v>Mar</v>
          </cell>
        </row>
        <row r="1181">
          <cell r="D1181" t="str">
            <v>House</v>
          </cell>
          <cell r="E1181">
            <v>1303500</v>
          </cell>
          <cell r="R1181" t="str">
            <v>Glen Eira</v>
          </cell>
          <cell r="W1181">
            <v>2017</v>
          </cell>
          <cell r="X1181" t="str">
            <v>Mar</v>
          </cell>
        </row>
        <row r="1182">
          <cell r="D1182" t="str">
            <v>Unit</v>
          </cell>
          <cell r="E1182">
            <v>860000</v>
          </cell>
          <cell r="R1182" t="str">
            <v>Glen Eira</v>
          </cell>
          <cell r="W1182">
            <v>2017</v>
          </cell>
          <cell r="X1182" t="str">
            <v>Mar</v>
          </cell>
        </row>
        <row r="1183">
          <cell r="D1183" t="str">
            <v>Unit</v>
          </cell>
          <cell r="E1183">
            <v>880000</v>
          </cell>
          <cell r="R1183" t="str">
            <v>Bayside</v>
          </cell>
          <cell r="W1183">
            <v>2017</v>
          </cell>
          <cell r="X1183" t="str">
            <v>Mar</v>
          </cell>
        </row>
        <row r="1184">
          <cell r="D1184" t="str">
            <v>House</v>
          </cell>
          <cell r="E1184">
            <v>750000</v>
          </cell>
          <cell r="R1184" t="str">
            <v>Monash</v>
          </cell>
          <cell r="W1184">
            <v>2017</v>
          </cell>
          <cell r="X1184" t="str">
            <v>Mar</v>
          </cell>
        </row>
        <row r="1185">
          <cell r="D1185" t="str">
            <v>House</v>
          </cell>
          <cell r="E1185">
            <v>1430000</v>
          </cell>
          <cell r="R1185" t="str">
            <v>Glen Eira</v>
          </cell>
          <cell r="W1185">
            <v>2017</v>
          </cell>
          <cell r="X1185" t="str">
            <v>Mar</v>
          </cell>
        </row>
        <row r="1186">
          <cell r="D1186" t="str">
            <v>House</v>
          </cell>
          <cell r="E1186">
            <v>1450000</v>
          </cell>
          <cell r="R1186" t="str">
            <v>Bayside</v>
          </cell>
          <cell r="W1186">
            <v>2017</v>
          </cell>
          <cell r="X1186" t="str">
            <v>Mar</v>
          </cell>
        </row>
        <row r="1187">
          <cell r="D1187" t="str">
            <v>Unit</v>
          </cell>
          <cell r="E1187">
            <v>820000</v>
          </cell>
          <cell r="R1187" t="str">
            <v>Glen Eira</v>
          </cell>
          <cell r="W1187">
            <v>2017</v>
          </cell>
          <cell r="X1187" t="str">
            <v>Mar</v>
          </cell>
        </row>
        <row r="1188">
          <cell r="D1188" t="str">
            <v>House</v>
          </cell>
          <cell r="E1188">
            <v>1650000</v>
          </cell>
          <cell r="R1188" t="str">
            <v>Bayside</v>
          </cell>
          <cell r="W1188">
            <v>2017</v>
          </cell>
          <cell r="X1188" t="str">
            <v>Mar</v>
          </cell>
        </row>
        <row r="1189">
          <cell r="D1189" t="str">
            <v>House</v>
          </cell>
          <cell r="E1189">
            <v>1365000</v>
          </cell>
          <cell r="R1189" t="str">
            <v>Glen Eira</v>
          </cell>
          <cell r="W1189">
            <v>2017</v>
          </cell>
          <cell r="X1189" t="str">
            <v>Mar</v>
          </cell>
        </row>
        <row r="1190">
          <cell r="D1190" t="str">
            <v>House</v>
          </cell>
          <cell r="E1190">
            <v>1041000</v>
          </cell>
          <cell r="R1190" t="str">
            <v>Glen Eira</v>
          </cell>
          <cell r="W1190">
            <v>2017</v>
          </cell>
          <cell r="X1190" t="str">
            <v>Mar</v>
          </cell>
        </row>
        <row r="1191">
          <cell r="D1191" t="str">
            <v>Unit</v>
          </cell>
          <cell r="E1191">
            <v>610000</v>
          </cell>
          <cell r="R1191" t="str">
            <v>Bayside</v>
          </cell>
          <cell r="W1191">
            <v>2017</v>
          </cell>
          <cell r="X1191" t="str">
            <v>Mar</v>
          </cell>
        </row>
        <row r="1192">
          <cell r="D1192" t="str">
            <v>Unit</v>
          </cell>
          <cell r="E1192">
            <v>737000</v>
          </cell>
          <cell r="R1192" t="str">
            <v>Bayside</v>
          </cell>
          <cell r="W1192">
            <v>2017</v>
          </cell>
          <cell r="X1192" t="str">
            <v>Mar</v>
          </cell>
        </row>
        <row r="1193">
          <cell r="D1193" t="str">
            <v>House</v>
          </cell>
          <cell r="E1193">
            <v>1815000</v>
          </cell>
          <cell r="R1193" t="str">
            <v>Bayside</v>
          </cell>
          <cell r="W1193">
            <v>2017</v>
          </cell>
          <cell r="X1193" t="str">
            <v>Mar</v>
          </cell>
        </row>
        <row r="1194">
          <cell r="D1194" t="str">
            <v>House</v>
          </cell>
          <cell r="E1194">
            <v>1720000</v>
          </cell>
          <cell r="R1194" t="str">
            <v>Bayside</v>
          </cell>
          <cell r="W1194">
            <v>2017</v>
          </cell>
          <cell r="X1194" t="str">
            <v>Mar</v>
          </cell>
        </row>
        <row r="1195">
          <cell r="D1195" t="str">
            <v>House</v>
          </cell>
          <cell r="E1195">
            <v>3900000</v>
          </cell>
          <cell r="R1195" t="str">
            <v>Bayside</v>
          </cell>
          <cell r="W1195">
            <v>2017</v>
          </cell>
          <cell r="X1195" t="str">
            <v>Mar</v>
          </cell>
        </row>
        <row r="1196">
          <cell r="D1196" t="str">
            <v>House</v>
          </cell>
          <cell r="E1196">
            <v>1197000</v>
          </cell>
          <cell r="R1196" t="str">
            <v>Glen Eira</v>
          </cell>
          <cell r="W1196">
            <v>2017</v>
          </cell>
          <cell r="X1196" t="str">
            <v>Mar</v>
          </cell>
        </row>
        <row r="1197">
          <cell r="D1197" t="str">
            <v>House</v>
          </cell>
          <cell r="E1197">
            <v>1115000</v>
          </cell>
          <cell r="R1197" t="str">
            <v>Glen Eira</v>
          </cell>
          <cell r="W1197">
            <v>2017</v>
          </cell>
          <cell r="X1197" t="str">
            <v>Mar</v>
          </cell>
        </row>
        <row r="1198">
          <cell r="D1198" t="str">
            <v>Unit</v>
          </cell>
          <cell r="E1198">
            <v>810000</v>
          </cell>
          <cell r="R1198" t="str">
            <v>Glen Eira</v>
          </cell>
          <cell r="W1198">
            <v>2017</v>
          </cell>
          <cell r="X1198" t="str">
            <v>Mar</v>
          </cell>
        </row>
        <row r="1199">
          <cell r="D1199" t="str">
            <v>Unit</v>
          </cell>
          <cell r="E1199">
            <v>485000</v>
          </cell>
          <cell r="R1199" t="str">
            <v>Glen Eira</v>
          </cell>
          <cell r="W1199">
            <v>2017</v>
          </cell>
          <cell r="X1199" t="str">
            <v>Mar</v>
          </cell>
        </row>
        <row r="1200">
          <cell r="D1200" t="str">
            <v>House</v>
          </cell>
          <cell r="E1200">
            <v>895000</v>
          </cell>
          <cell r="R1200" t="str">
            <v>Glen Eira</v>
          </cell>
          <cell r="W1200">
            <v>2017</v>
          </cell>
          <cell r="X1200" t="str">
            <v>Mar</v>
          </cell>
        </row>
        <row r="1201">
          <cell r="D1201" t="str">
            <v>House</v>
          </cell>
          <cell r="E1201">
            <v>700000</v>
          </cell>
          <cell r="R1201" t="str">
            <v>Glen Eira</v>
          </cell>
          <cell r="W1201">
            <v>2017</v>
          </cell>
          <cell r="X1201" t="str">
            <v>Mar</v>
          </cell>
        </row>
        <row r="1202">
          <cell r="D1202" t="str">
            <v>House</v>
          </cell>
          <cell r="E1202">
            <v>780000</v>
          </cell>
          <cell r="R1202" t="str">
            <v>Glen Eira</v>
          </cell>
          <cell r="W1202">
            <v>2017</v>
          </cell>
          <cell r="X1202" t="str">
            <v>Mar</v>
          </cell>
        </row>
        <row r="1203">
          <cell r="D1203" t="str">
            <v>House</v>
          </cell>
          <cell r="E1203">
            <v>981000</v>
          </cell>
          <cell r="R1203" t="str">
            <v>Kingston</v>
          </cell>
          <cell r="W1203">
            <v>2017</v>
          </cell>
          <cell r="X1203" t="str">
            <v>Mar</v>
          </cell>
        </row>
        <row r="1204">
          <cell r="D1204" t="str">
            <v>House</v>
          </cell>
          <cell r="E1204">
            <v>725000</v>
          </cell>
          <cell r="R1204" t="str">
            <v>Kingston</v>
          </cell>
          <cell r="W1204">
            <v>2017</v>
          </cell>
          <cell r="X1204" t="str">
            <v>Mar</v>
          </cell>
        </row>
        <row r="1205">
          <cell r="D1205" t="str">
            <v>House</v>
          </cell>
          <cell r="E1205">
            <v>4500000</v>
          </cell>
          <cell r="R1205" t="str">
            <v>Boroondara</v>
          </cell>
          <cell r="W1205">
            <v>2017</v>
          </cell>
          <cell r="X1205" t="str">
            <v>Mar</v>
          </cell>
        </row>
        <row r="1206">
          <cell r="D1206" t="str">
            <v>House</v>
          </cell>
          <cell r="E1206">
            <v>2760000</v>
          </cell>
          <cell r="R1206" t="str">
            <v>Boroondara</v>
          </cell>
          <cell r="W1206">
            <v>2017</v>
          </cell>
          <cell r="X1206" t="str">
            <v>Mar</v>
          </cell>
        </row>
        <row r="1207">
          <cell r="D1207" t="str">
            <v>House</v>
          </cell>
          <cell r="E1207">
            <v>2560000</v>
          </cell>
          <cell r="R1207" t="str">
            <v>Bayside</v>
          </cell>
          <cell r="W1207">
            <v>2017</v>
          </cell>
          <cell r="X1207" t="str">
            <v>Mar</v>
          </cell>
        </row>
        <row r="1208">
          <cell r="D1208" t="str">
            <v>Unit</v>
          </cell>
          <cell r="E1208">
            <v>1000000</v>
          </cell>
          <cell r="R1208" t="str">
            <v>Bayside</v>
          </cell>
          <cell r="W1208">
            <v>2017</v>
          </cell>
          <cell r="X1208" t="str">
            <v>Mar</v>
          </cell>
        </row>
        <row r="1209">
          <cell r="D1209" t="str">
            <v>House</v>
          </cell>
          <cell r="E1209">
            <v>912500</v>
          </cell>
          <cell r="R1209" t="str">
            <v>Maribyrnong</v>
          </cell>
          <cell r="W1209">
            <v>2017</v>
          </cell>
          <cell r="X1209" t="str">
            <v>Mar</v>
          </cell>
        </row>
        <row r="1210">
          <cell r="D1210" t="str">
            <v>House</v>
          </cell>
          <cell r="E1210">
            <v>815000</v>
          </cell>
          <cell r="R1210" t="str">
            <v>Yarra</v>
          </cell>
          <cell r="W1210">
            <v>2017</v>
          </cell>
          <cell r="X1210" t="str">
            <v>Mar</v>
          </cell>
        </row>
        <row r="1211">
          <cell r="D1211" t="str">
            <v>House</v>
          </cell>
          <cell r="E1211">
            <v>596000</v>
          </cell>
          <cell r="R1211" t="str">
            <v>Darebin</v>
          </cell>
          <cell r="W1211">
            <v>2017</v>
          </cell>
          <cell r="X1211" t="str">
            <v>Mar</v>
          </cell>
        </row>
        <row r="1212">
          <cell r="D1212" t="str">
            <v>Unit</v>
          </cell>
          <cell r="E1212">
            <v>380000</v>
          </cell>
          <cell r="R1212" t="str">
            <v>Maribyrnong</v>
          </cell>
          <cell r="W1212">
            <v>2017</v>
          </cell>
          <cell r="X1212" t="str">
            <v>Mar</v>
          </cell>
        </row>
        <row r="1213">
          <cell r="D1213" t="str">
            <v>Unit</v>
          </cell>
          <cell r="E1213">
            <v>375000</v>
          </cell>
          <cell r="R1213" t="str">
            <v>Boroondara</v>
          </cell>
          <cell r="W1213">
            <v>2017</v>
          </cell>
          <cell r="X1213" t="str">
            <v>Mar</v>
          </cell>
        </row>
        <row r="1214">
          <cell r="D1214" t="str">
            <v>Unit</v>
          </cell>
          <cell r="E1214">
            <v>350000</v>
          </cell>
          <cell r="R1214" t="str">
            <v>Darebin</v>
          </cell>
          <cell r="W1214">
            <v>2017</v>
          </cell>
          <cell r="X1214" t="str">
            <v>Mar</v>
          </cell>
        </row>
        <row r="1215">
          <cell r="D1215" t="str">
            <v>Unit</v>
          </cell>
          <cell r="E1215">
            <v>315000</v>
          </cell>
          <cell r="R1215" t="str">
            <v>Moreland</v>
          </cell>
          <cell r="W1215">
            <v>2017</v>
          </cell>
          <cell r="X1215" t="str">
            <v>Mar</v>
          </cell>
        </row>
        <row r="1216">
          <cell r="D1216" t="str">
            <v>House</v>
          </cell>
          <cell r="E1216">
            <v>3150000</v>
          </cell>
          <cell r="R1216" t="str">
            <v>Boroondara</v>
          </cell>
          <cell r="W1216">
            <v>2017</v>
          </cell>
          <cell r="X1216" t="str">
            <v>Mar</v>
          </cell>
        </row>
        <row r="1217">
          <cell r="D1217" t="str">
            <v>House</v>
          </cell>
          <cell r="E1217">
            <v>2790000</v>
          </cell>
          <cell r="R1217" t="str">
            <v>Bayside</v>
          </cell>
          <cell r="W1217">
            <v>2017</v>
          </cell>
          <cell r="X1217" t="str">
            <v>Mar</v>
          </cell>
        </row>
        <row r="1218">
          <cell r="D1218" t="str">
            <v>House</v>
          </cell>
          <cell r="E1218">
            <v>2580000</v>
          </cell>
          <cell r="R1218" t="str">
            <v>Boroondara</v>
          </cell>
          <cell r="W1218">
            <v>2017</v>
          </cell>
          <cell r="X1218" t="str">
            <v>Mar</v>
          </cell>
        </row>
        <row r="1219">
          <cell r="D1219" t="str">
            <v>House</v>
          </cell>
          <cell r="E1219">
            <v>2130000</v>
          </cell>
          <cell r="R1219" t="str">
            <v>Moonee Valley</v>
          </cell>
          <cell r="W1219">
            <v>2017</v>
          </cell>
          <cell r="X1219" t="str">
            <v>Mar</v>
          </cell>
        </row>
        <row r="1220">
          <cell r="D1220" t="str">
            <v>Unit</v>
          </cell>
          <cell r="E1220">
            <v>1610000</v>
          </cell>
          <cell r="R1220" t="str">
            <v>Glen Eira</v>
          </cell>
          <cell r="W1220">
            <v>2017</v>
          </cell>
          <cell r="X1220" t="str">
            <v>Mar</v>
          </cell>
        </row>
        <row r="1221">
          <cell r="D1221" t="str">
            <v>Unit</v>
          </cell>
          <cell r="E1221">
            <v>1405000</v>
          </cell>
          <cell r="R1221" t="str">
            <v>Bayside</v>
          </cell>
          <cell r="W1221">
            <v>2017</v>
          </cell>
          <cell r="X1221" t="str">
            <v>Mar</v>
          </cell>
        </row>
        <row r="1222">
          <cell r="D1222" t="str">
            <v>House</v>
          </cell>
          <cell r="E1222">
            <v>1360000</v>
          </cell>
          <cell r="R1222" t="str">
            <v>Boroondara</v>
          </cell>
          <cell r="W1222">
            <v>2017</v>
          </cell>
          <cell r="X1222" t="str">
            <v>Mar</v>
          </cell>
        </row>
        <row r="1223">
          <cell r="D1223" t="str">
            <v>House</v>
          </cell>
          <cell r="E1223">
            <v>1340000</v>
          </cell>
          <cell r="R1223" t="str">
            <v>Melbourne</v>
          </cell>
          <cell r="W1223">
            <v>2017</v>
          </cell>
          <cell r="X1223" t="str">
            <v>Mar</v>
          </cell>
        </row>
        <row r="1224">
          <cell r="D1224" t="str">
            <v>Unit</v>
          </cell>
          <cell r="E1224">
            <v>1333000</v>
          </cell>
          <cell r="R1224" t="str">
            <v>Boroondara</v>
          </cell>
          <cell r="W1224">
            <v>2017</v>
          </cell>
          <cell r="X1224" t="str">
            <v>Mar</v>
          </cell>
        </row>
        <row r="1225">
          <cell r="D1225" t="str">
            <v>House</v>
          </cell>
          <cell r="E1225">
            <v>1280000</v>
          </cell>
          <cell r="R1225" t="str">
            <v>Manningham</v>
          </cell>
          <cell r="W1225">
            <v>2017</v>
          </cell>
          <cell r="X1225" t="str">
            <v>Mar</v>
          </cell>
        </row>
        <row r="1226">
          <cell r="D1226" t="str">
            <v>Unit</v>
          </cell>
          <cell r="E1226">
            <v>1260000</v>
          </cell>
          <cell r="R1226" t="str">
            <v>Bayside</v>
          </cell>
          <cell r="W1226">
            <v>2017</v>
          </cell>
          <cell r="X1226" t="str">
            <v>Mar</v>
          </cell>
        </row>
        <row r="1227">
          <cell r="D1227" t="str">
            <v>House</v>
          </cell>
          <cell r="E1227">
            <v>1255000</v>
          </cell>
          <cell r="R1227" t="str">
            <v>Moonee Valley</v>
          </cell>
          <cell r="W1227">
            <v>2017</v>
          </cell>
          <cell r="X1227" t="str">
            <v>Mar</v>
          </cell>
        </row>
        <row r="1228">
          <cell r="D1228" t="str">
            <v>Unit</v>
          </cell>
          <cell r="E1228">
            <v>1110000</v>
          </cell>
          <cell r="R1228" t="str">
            <v>Bayside</v>
          </cell>
          <cell r="W1228">
            <v>2017</v>
          </cell>
          <cell r="X1228" t="str">
            <v>Mar</v>
          </cell>
        </row>
        <row r="1229">
          <cell r="D1229" t="str">
            <v>Unit</v>
          </cell>
          <cell r="E1229">
            <v>1050000</v>
          </cell>
          <cell r="R1229" t="str">
            <v>Stonnington</v>
          </cell>
          <cell r="W1229">
            <v>2017</v>
          </cell>
          <cell r="X1229" t="str">
            <v>Mar</v>
          </cell>
        </row>
        <row r="1230">
          <cell r="D1230" t="str">
            <v>Unit</v>
          </cell>
          <cell r="E1230">
            <v>990000</v>
          </cell>
          <cell r="R1230" t="str">
            <v>Melbourne</v>
          </cell>
          <cell r="W1230">
            <v>2017</v>
          </cell>
          <cell r="X1230" t="str">
            <v>Mar</v>
          </cell>
        </row>
        <row r="1231">
          <cell r="D1231" t="str">
            <v>House</v>
          </cell>
          <cell r="E1231">
            <v>940000</v>
          </cell>
          <cell r="R1231" t="str">
            <v>Glen Eira</v>
          </cell>
          <cell r="W1231">
            <v>2017</v>
          </cell>
          <cell r="X1231" t="str">
            <v>Mar</v>
          </cell>
        </row>
        <row r="1232">
          <cell r="D1232" t="str">
            <v>Unit</v>
          </cell>
          <cell r="E1232">
            <v>915000</v>
          </cell>
          <cell r="R1232" t="str">
            <v>Yarra</v>
          </cell>
          <cell r="W1232">
            <v>2017</v>
          </cell>
          <cell r="X1232" t="str">
            <v>Mar</v>
          </cell>
        </row>
        <row r="1233">
          <cell r="D1233" t="str">
            <v>House</v>
          </cell>
          <cell r="E1233">
            <v>890000</v>
          </cell>
          <cell r="R1233" t="str">
            <v>Manningham</v>
          </cell>
          <cell r="W1233">
            <v>2017</v>
          </cell>
          <cell r="X1233" t="str">
            <v>Mar</v>
          </cell>
        </row>
        <row r="1234">
          <cell r="D1234" t="str">
            <v>Unit</v>
          </cell>
          <cell r="E1234">
            <v>872000</v>
          </cell>
          <cell r="R1234" t="str">
            <v>Melbourne</v>
          </cell>
          <cell r="W1234">
            <v>2017</v>
          </cell>
          <cell r="X1234" t="str">
            <v>Mar</v>
          </cell>
        </row>
        <row r="1235">
          <cell r="D1235" t="str">
            <v>Unit</v>
          </cell>
          <cell r="E1235">
            <v>823000</v>
          </cell>
          <cell r="R1235" t="str">
            <v>Glen Eira</v>
          </cell>
          <cell r="W1235">
            <v>2017</v>
          </cell>
          <cell r="X1235" t="str">
            <v>Mar</v>
          </cell>
        </row>
        <row r="1236">
          <cell r="D1236" t="str">
            <v>House</v>
          </cell>
          <cell r="E1236">
            <v>788000</v>
          </cell>
          <cell r="R1236" t="str">
            <v>Banyule</v>
          </cell>
          <cell r="W1236">
            <v>2017</v>
          </cell>
          <cell r="X1236" t="str">
            <v>Mar</v>
          </cell>
        </row>
        <row r="1237">
          <cell r="D1237" t="str">
            <v>Unit</v>
          </cell>
          <cell r="E1237">
            <v>760000</v>
          </cell>
          <cell r="R1237" t="str">
            <v>Darebin</v>
          </cell>
          <cell r="W1237">
            <v>2017</v>
          </cell>
          <cell r="X1237" t="str">
            <v>Mar</v>
          </cell>
        </row>
        <row r="1238">
          <cell r="D1238" t="str">
            <v>House</v>
          </cell>
          <cell r="E1238">
            <v>712000</v>
          </cell>
          <cell r="R1238" t="str">
            <v>Brimbank</v>
          </cell>
          <cell r="W1238">
            <v>2017</v>
          </cell>
          <cell r="X1238" t="str">
            <v>Mar</v>
          </cell>
        </row>
        <row r="1239">
          <cell r="D1239" t="str">
            <v>Unit</v>
          </cell>
          <cell r="E1239">
            <v>711000</v>
          </cell>
          <cell r="R1239" t="str">
            <v>Brimbank</v>
          </cell>
          <cell r="W1239">
            <v>2017</v>
          </cell>
          <cell r="X1239" t="str">
            <v>Mar</v>
          </cell>
        </row>
        <row r="1240">
          <cell r="D1240" t="str">
            <v>Unit</v>
          </cell>
          <cell r="E1240">
            <v>692000</v>
          </cell>
          <cell r="R1240" t="str">
            <v>Melbourne</v>
          </cell>
          <cell r="W1240">
            <v>2017</v>
          </cell>
          <cell r="X1240" t="str">
            <v>Mar</v>
          </cell>
        </row>
        <row r="1241">
          <cell r="D1241" t="str">
            <v>Unit</v>
          </cell>
          <cell r="E1241">
            <v>652000</v>
          </cell>
          <cell r="R1241" t="str">
            <v>Boroondara</v>
          </cell>
          <cell r="W1241">
            <v>2017</v>
          </cell>
          <cell r="X1241" t="str">
            <v>Mar</v>
          </cell>
        </row>
        <row r="1242">
          <cell r="D1242" t="str">
            <v>House</v>
          </cell>
          <cell r="E1242">
            <v>652000</v>
          </cell>
          <cell r="R1242" t="str">
            <v>Banyule</v>
          </cell>
          <cell r="W1242">
            <v>2017</v>
          </cell>
          <cell r="X1242" t="str">
            <v>Mar</v>
          </cell>
        </row>
        <row r="1243">
          <cell r="D1243" t="str">
            <v>Unit</v>
          </cell>
          <cell r="E1243">
            <v>621000</v>
          </cell>
          <cell r="R1243" t="str">
            <v>Moreland</v>
          </cell>
          <cell r="W1243">
            <v>2017</v>
          </cell>
          <cell r="X1243" t="str">
            <v>Mar</v>
          </cell>
        </row>
        <row r="1244">
          <cell r="D1244" t="str">
            <v>House</v>
          </cell>
          <cell r="E1244">
            <v>535000</v>
          </cell>
          <cell r="R1244" t="str">
            <v>Brimbank</v>
          </cell>
          <cell r="W1244">
            <v>2017</v>
          </cell>
          <cell r="X1244" t="str">
            <v>Mar</v>
          </cell>
        </row>
        <row r="1245">
          <cell r="D1245" t="str">
            <v>House</v>
          </cell>
          <cell r="E1245">
            <v>502500</v>
          </cell>
          <cell r="R1245" t="str">
            <v>Moreland</v>
          </cell>
          <cell r="W1245">
            <v>2017</v>
          </cell>
          <cell r="X1245" t="str">
            <v>Mar</v>
          </cell>
        </row>
        <row r="1246">
          <cell r="D1246" t="str">
            <v>Unit</v>
          </cell>
          <cell r="E1246">
            <v>501000</v>
          </cell>
          <cell r="R1246" t="str">
            <v>Darebin</v>
          </cell>
          <cell r="W1246">
            <v>2017</v>
          </cell>
          <cell r="X1246" t="str">
            <v>Mar</v>
          </cell>
        </row>
        <row r="1247">
          <cell r="D1247" t="str">
            <v>House</v>
          </cell>
          <cell r="E1247">
            <v>486500</v>
          </cell>
          <cell r="R1247" t="str">
            <v>Moreland</v>
          </cell>
          <cell r="W1247">
            <v>2017</v>
          </cell>
          <cell r="X1247" t="str">
            <v>Mar</v>
          </cell>
        </row>
        <row r="1248">
          <cell r="D1248" t="str">
            <v>Unit</v>
          </cell>
          <cell r="E1248">
            <v>477500</v>
          </cell>
          <cell r="R1248" t="str">
            <v>Yarra</v>
          </cell>
          <cell r="W1248">
            <v>2017</v>
          </cell>
          <cell r="X1248" t="str">
            <v>Mar</v>
          </cell>
        </row>
        <row r="1249">
          <cell r="D1249" t="str">
            <v>Unit</v>
          </cell>
          <cell r="E1249">
            <v>470000</v>
          </cell>
          <cell r="R1249" t="str">
            <v>Brimbank</v>
          </cell>
          <cell r="W1249">
            <v>2017</v>
          </cell>
          <cell r="X1249" t="str">
            <v>Mar</v>
          </cell>
        </row>
        <row r="1250">
          <cell r="D1250" t="str">
            <v>House</v>
          </cell>
          <cell r="E1250">
            <v>457000</v>
          </cell>
          <cell r="R1250" t="str">
            <v>Brimbank</v>
          </cell>
          <cell r="W1250">
            <v>2017</v>
          </cell>
          <cell r="X1250" t="str">
            <v>Mar</v>
          </cell>
        </row>
        <row r="1251">
          <cell r="D1251" t="str">
            <v>Unit</v>
          </cell>
          <cell r="E1251">
            <v>445000</v>
          </cell>
          <cell r="R1251" t="str">
            <v>Moonee Valley</v>
          </cell>
          <cell r="W1251">
            <v>2017</v>
          </cell>
          <cell r="X1251" t="str">
            <v>Mar</v>
          </cell>
        </row>
        <row r="1252">
          <cell r="D1252" t="str">
            <v>Unit</v>
          </cell>
          <cell r="E1252">
            <v>423500</v>
          </cell>
          <cell r="R1252" t="str">
            <v>Yarra</v>
          </cell>
          <cell r="W1252">
            <v>2017</v>
          </cell>
          <cell r="X1252" t="str">
            <v>Mar</v>
          </cell>
        </row>
        <row r="1253">
          <cell r="D1253" t="str">
            <v>Unit</v>
          </cell>
          <cell r="E1253">
            <v>380000</v>
          </cell>
          <cell r="R1253" t="str">
            <v>Moreland</v>
          </cell>
          <cell r="W1253">
            <v>2017</v>
          </cell>
          <cell r="X1253" t="str">
            <v>Mar</v>
          </cell>
        </row>
        <row r="1254">
          <cell r="D1254" t="str">
            <v>Unit</v>
          </cell>
          <cell r="E1254">
            <v>370000</v>
          </cell>
          <cell r="R1254" t="str">
            <v>Moonee Valley</v>
          </cell>
          <cell r="W1254">
            <v>2017</v>
          </cell>
          <cell r="X1254" t="str">
            <v>Mar</v>
          </cell>
        </row>
        <row r="1255">
          <cell r="D1255" t="str">
            <v>House</v>
          </cell>
          <cell r="E1255">
            <v>1947000</v>
          </cell>
          <cell r="R1255" t="str">
            <v>Boroondara</v>
          </cell>
          <cell r="W1255">
            <v>2017</v>
          </cell>
          <cell r="X1255" t="str">
            <v>Mar</v>
          </cell>
        </row>
        <row r="1256">
          <cell r="D1256" t="str">
            <v>Unit</v>
          </cell>
          <cell r="E1256">
            <v>985000</v>
          </cell>
          <cell r="R1256" t="str">
            <v>Kingston</v>
          </cell>
          <cell r="W1256">
            <v>2017</v>
          </cell>
          <cell r="X1256" t="str">
            <v>Mar</v>
          </cell>
        </row>
        <row r="1257">
          <cell r="D1257" t="str">
            <v>Unit</v>
          </cell>
          <cell r="E1257">
            <v>898000</v>
          </cell>
          <cell r="R1257" t="str">
            <v>Monash</v>
          </cell>
          <cell r="W1257">
            <v>2017</v>
          </cell>
          <cell r="X1257" t="str">
            <v>Mar</v>
          </cell>
        </row>
        <row r="1258">
          <cell r="D1258" t="str">
            <v>House</v>
          </cell>
          <cell r="E1258">
            <v>710000</v>
          </cell>
          <cell r="R1258" t="str">
            <v>Moonee Valley</v>
          </cell>
          <cell r="W1258">
            <v>2017</v>
          </cell>
          <cell r="X1258" t="str">
            <v>Mar</v>
          </cell>
        </row>
        <row r="1259">
          <cell r="D1259" t="str">
            <v>Unit</v>
          </cell>
          <cell r="E1259">
            <v>615000</v>
          </cell>
          <cell r="R1259" t="str">
            <v>Melbourne</v>
          </cell>
          <cell r="W1259">
            <v>2017</v>
          </cell>
          <cell r="X1259" t="str">
            <v>Mar</v>
          </cell>
        </row>
        <row r="1260">
          <cell r="D1260" t="str">
            <v>House</v>
          </cell>
          <cell r="E1260">
            <v>1100000</v>
          </cell>
          <cell r="R1260" t="str">
            <v>Boroondara</v>
          </cell>
          <cell r="W1260">
            <v>2017</v>
          </cell>
          <cell r="X1260" t="str">
            <v>Mar</v>
          </cell>
        </row>
        <row r="1261">
          <cell r="D1261" t="str">
            <v>Unit</v>
          </cell>
          <cell r="E1261">
            <v>700000</v>
          </cell>
          <cell r="R1261" t="str">
            <v>Melbourne</v>
          </cell>
          <cell r="W1261">
            <v>2017</v>
          </cell>
          <cell r="X1261" t="str">
            <v>Mar</v>
          </cell>
        </row>
        <row r="1262">
          <cell r="D1262" t="str">
            <v>Unit</v>
          </cell>
          <cell r="E1262">
            <v>700000</v>
          </cell>
          <cell r="R1262" t="str">
            <v>Darebin</v>
          </cell>
          <cell r="W1262">
            <v>2017</v>
          </cell>
          <cell r="X1262" t="str">
            <v>Mar</v>
          </cell>
        </row>
        <row r="1263">
          <cell r="D1263" t="str">
            <v>Unit</v>
          </cell>
          <cell r="E1263">
            <v>670000</v>
          </cell>
          <cell r="R1263" t="str">
            <v>Melbourne</v>
          </cell>
          <cell r="W1263">
            <v>2017</v>
          </cell>
          <cell r="X1263" t="str">
            <v>Mar</v>
          </cell>
        </row>
        <row r="1264">
          <cell r="D1264" t="str">
            <v>Unit</v>
          </cell>
          <cell r="E1264">
            <v>420000</v>
          </cell>
          <cell r="R1264" t="str">
            <v>Maribyrnong</v>
          </cell>
          <cell r="W1264">
            <v>2017</v>
          </cell>
          <cell r="X1264" t="str">
            <v>Mar</v>
          </cell>
        </row>
        <row r="1265">
          <cell r="D1265" t="str">
            <v>Unit</v>
          </cell>
          <cell r="E1265">
            <v>400000</v>
          </cell>
          <cell r="R1265" t="str">
            <v>Darebin</v>
          </cell>
          <cell r="W1265">
            <v>2017</v>
          </cell>
          <cell r="X1265" t="str">
            <v>Mar</v>
          </cell>
        </row>
        <row r="1266">
          <cell r="D1266" t="str">
            <v>House</v>
          </cell>
          <cell r="E1266">
            <v>472500</v>
          </cell>
          <cell r="R1266" t="str">
            <v>Hume</v>
          </cell>
          <cell r="W1266">
            <v>2017</v>
          </cell>
          <cell r="X1266" t="str">
            <v>Mar</v>
          </cell>
        </row>
        <row r="1267">
          <cell r="D1267" t="str">
            <v>Unit</v>
          </cell>
          <cell r="E1267">
            <v>440000</v>
          </cell>
          <cell r="R1267" t="str">
            <v>Moreland</v>
          </cell>
          <cell r="W1267">
            <v>2017</v>
          </cell>
          <cell r="X1267" t="str">
            <v>Mar</v>
          </cell>
        </row>
        <row r="1268">
          <cell r="D1268" t="str">
            <v>House</v>
          </cell>
          <cell r="E1268">
            <v>480000</v>
          </cell>
          <cell r="R1268" t="str">
            <v>Hume</v>
          </cell>
          <cell r="W1268">
            <v>2017</v>
          </cell>
          <cell r="X1268" t="str">
            <v>Mar</v>
          </cell>
        </row>
        <row r="1269">
          <cell r="D1269" t="str">
            <v>House</v>
          </cell>
          <cell r="E1269">
            <v>737000</v>
          </cell>
          <cell r="R1269" t="str">
            <v>Darebin</v>
          </cell>
          <cell r="W1269">
            <v>2017</v>
          </cell>
          <cell r="X1269" t="str">
            <v>Mar</v>
          </cell>
        </row>
        <row r="1270">
          <cell r="D1270" t="str">
            <v>House</v>
          </cell>
          <cell r="E1270">
            <v>718500</v>
          </cell>
          <cell r="R1270" t="str">
            <v>Darebin</v>
          </cell>
          <cell r="W1270">
            <v>2017</v>
          </cell>
          <cell r="X1270" t="str">
            <v>Mar</v>
          </cell>
        </row>
        <row r="1271">
          <cell r="D1271" t="str">
            <v>House</v>
          </cell>
          <cell r="E1271">
            <v>762500</v>
          </cell>
          <cell r="R1271" t="str">
            <v>Darebin</v>
          </cell>
          <cell r="W1271">
            <v>2017</v>
          </cell>
          <cell r="X1271" t="str">
            <v>Mar</v>
          </cell>
        </row>
        <row r="1272">
          <cell r="D1272" t="str">
            <v>House</v>
          </cell>
          <cell r="E1272">
            <v>701000</v>
          </cell>
          <cell r="R1272" t="str">
            <v>Banyule</v>
          </cell>
          <cell r="W1272">
            <v>2017</v>
          </cell>
          <cell r="X1272" t="str">
            <v>Mar</v>
          </cell>
        </row>
        <row r="1273">
          <cell r="D1273" t="str">
            <v>House</v>
          </cell>
          <cell r="E1273">
            <v>784000</v>
          </cell>
          <cell r="R1273" t="str">
            <v>Darebin</v>
          </cell>
          <cell r="W1273">
            <v>2017</v>
          </cell>
          <cell r="X1273" t="str">
            <v>Mar</v>
          </cell>
        </row>
        <row r="1274">
          <cell r="D1274" t="str">
            <v>House</v>
          </cell>
          <cell r="E1274">
            <v>501000</v>
          </cell>
          <cell r="R1274" t="str">
            <v>Moreland</v>
          </cell>
          <cell r="W1274">
            <v>2017</v>
          </cell>
          <cell r="X1274" t="str">
            <v>Mar</v>
          </cell>
        </row>
        <row r="1275">
          <cell r="D1275" t="str">
            <v>House</v>
          </cell>
          <cell r="E1275">
            <v>885000</v>
          </cell>
          <cell r="R1275" t="str">
            <v>Darebin</v>
          </cell>
          <cell r="W1275">
            <v>2017</v>
          </cell>
          <cell r="X1275" t="str">
            <v>Mar</v>
          </cell>
        </row>
        <row r="1276">
          <cell r="D1276" t="str">
            <v>Unit</v>
          </cell>
          <cell r="E1276">
            <v>405000</v>
          </cell>
          <cell r="R1276" t="str">
            <v>Darebin</v>
          </cell>
          <cell r="W1276">
            <v>2017</v>
          </cell>
          <cell r="X1276" t="str">
            <v>Mar</v>
          </cell>
        </row>
        <row r="1277">
          <cell r="D1277" t="str">
            <v>House</v>
          </cell>
          <cell r="E1277">
            <v>1010000</v>
          </cell>
          <cell r="R1277" t="str">
            <v>Hume</v>
          </cell>
          <cell r="W1277">
            <v>2017</v>
          </cell>
          <cell r="X1277" t="str">
            <v>Mar</v>
          </cell>
        </row>
        <row r="1278">
          <cell r="D1278" t="str">
            <v>Unit</v>
          </cell>
          <cell r="E1278">
            <v>431000</v>
          </cell>
          <cell r="R1278" t="str">
            <v>Darebin</v>
          </cell>
          <cell r="W1278">
            <v>2017</v>
          </cell>
          <cell r="X1278" t="str">
            <v>Mar</v>
          </cell>
        </row>
        <row r="1279">
          <cell r="D1279" t="str">
            <v>House</v>
          </cell>
          <cell r="E1279">
            <v>612500</v>
          </cell>
          <cell r="R1279" t="str">
            <v>Moreland</v>
          </cell>
          <cell r="W1279">
            <v>2017</v>
          </cell>
          <cell r="X1279" t="str">
            <v>Mar</v>
          </cell>
        </row>
        <row r="1280">
          <cell r="D1280" t="str">
            <v>House</v>
          </cell>
          <cell r="E1280">
            <v>566000</v>
          </cell>
          <cell r="R1280" t="str">
            <v>Brimbank</v>
          </cell>
          <cell r="W1280">
            <v>2017</v>
          </cell>
          <cell r="X1280" t="str">
            <v>Mar</v>
          </cell>
        </row>
        <row r="1281">
          <cell r="D1281" t="str">
            <v>House</v>
          </cell>
          <cell r="E1281">
            <v>665000</v>
          </cell>
          <cell r="R1281" t="str">
            <v>Darebin</v>
          </cell>
          <cell r="W1281">
            <v>2017</v>
          </cell>
          <cell r="X1281" t="str">
            <v>Mar</v>
          </cell>
        </row>
        <row r="1282">
          <cell r="D1282" t="str">
            <v>House</v>
          </cell>
          <cell r="E1282">
            <v>525500</v>
          </cell>
          <cell r="R1282" t="str">
            <v>Moreland</v>
          </cell>
          <cell r="W1282">
            <v>2017</v>
          </cell>
          <cell r="X1282" t="str">
            <v>Mar</v>
          </cell>
        </row>
        <row r="1283">
          <cell r="D1283" t="str">
            <v>House</v>
          </cell>
          <cell r="E1283">
            <v>1186000</v>
          </cell>
          <cell r="R1283" t="str">
            <v>Darebin</v>
          </cell>
          <cell r="W1283">
            <v>2017</v>
          </cell>
          <cell r="X1283" t="str">
            <v>Mar</v>
          </cell>
        </row>
        <row r="1284">
          <cell r="D1284" t="str">
            <v>House</v>
          </cell>
          <cell r="E1284">
            <v>920000</v>
          </cell>
          <cell r="R1284" t="str">
            <v>Banyule</v>
          </cell>
          <cell r="W1284">
            <v>2017</v>
          </cell>
          <cell r="X1284" t="str">
            <v>Mar</v>
          </cell>
        </row>
        <row r="1285">
          <cell r="D1285" t="str">
            <v>House</v>
          </cell>
          <cell r="E1285">
            <v>450000</v>
          </cell>
          <cell r="R1285" t="str">
            <v>Brimbank</v>
          </cell>
          <cell r="W1285">
            <v>2017</v>
          </cell>
          <cell r="X1285" t="str">
            <v>Mar</v>
          </cell>
        </row>
        <row r="1286">
          <cell r="D1286" t="str">
            <v>Unit</v>
          </cell>
          <cell r="E1286">
            <v>445000</v>
          </cell>
          <cell r="R1286" t="str">
            <v>Darebin</v>
          </cell>
          <cell r="W1286">
            <v>2017</v>
          </cell>
          <cell r="X1286" t="str">
            <v>Mar</v>
          </cell>
        </row>
        <row r="1287">
          <cell r="D1287" t="str">
            <v>House</v>
          </cell>
          <cell r="E1287">
            <v>415000</v>
          </cell>
          <cell r="R1287" t="str">
            <v>Banyule</v>
          </cell>
          <cell r="W1287">
            <v>2017</v>
          </cell>
          <cell r="X1287" t="str">
            <v>Mar</v>
          </cell>
        </row>
        <row r="1288">
          <cell r="D1288" t="str">
            <v>House</v>
          </cell>
          <cell r="E1288">
            <v>1615000</v>
          </cell>
          <cell r="R1288" t="str">
            <v>Darebin</v>
          </cell>
          <cell r="W1288">
            <v>2017</v>
          </cell>
          <cell r="X1288" t="str">
            <v>Mar</v>
          </cell>
        </row>
        <row r="1289">
          <cell r="D1289" t="str">
            <v>House</v>
          </cell>
          <cell r="E1289">
            <v>1370000</v>
          </cell>
          <cell r="R1289" t="str">
            <v>Moonee Valley</v>
          </cell>
          <cell r="W1289">
            <v>2017</v>
          </cell>
          <cell r="X1289" t="str">
            <v>Mar</v>
          </cell>
        </row>
        <row r="1290">
          <cell r="D1290" t="str">
            <v>House</v>
          </cell>
          <cell r="E1290">
            <v>847000</v>
          </cell>
          <cell r="R1290" t="str">
            <v>Brimbank</v>
          </cell>
          <cell r="W1290">
            <v>2017</v>
          </cell>
          <cell r="X1290" t="str">
            <v>Mar</v>
          </cell>
        </row>
        <row r="1291">
          <cell r="D1291" t="str">
            <v>House</v>
          </cell>
          <cell r="E1291">
            <v>838000</v>
          </cell>
          <cell r="R1291" t="str">
            <v>Darebin</v>
          </cell>
          <cell r="W1291">
            <v>2017</v>
          </cell>
          <cell r="X1291" t="str">
            <v>Mar</v>
          </cell>
        </row>
        <row r="1292">
          <cell r="D1292" t="str">
            <v>House</v>
          </cell>
          <cell r="E1292">
            <v>662500</v>
          </cell>
          <cell r="R1292" t="str">
            <v>Banyule</v>
          </cell>
          <cell r="W1292">
            <v>2017</v>
          </cell>
          <cell r="X1292" t="str">
            <v>Mar</v>
          </cell>
        </row>
        <row r="1293">
          <cell r="D1293" t="str">
            <v>House</v>
          </cell>
          <cell r="E1293">
            <v>392000</v>
          </cell>
          <cell r="R1293" t="str">
            <v>Banyule</v>
          </cell>
          <cell r="W1293">
            <v>2017</v>
          </cell>
          <cell r="X1293" t="str">
            <v>Mar</v>
          </cell>
        </row>
        <row r="1294">
          <cell r="D1294" t="str">
            <v>Unit</v>
          </cell>
          <cell r="E1294">
            <v>601000</v>
          </cell>
          <cell r="R1294" t="str">
            <v>Banyule</v>
          </cell>
          <cell r="W1294">
            <v>2017</v>
          </cell>
          <cell r="X1294" t="str">
            <v>Mar</v>
          </cell>
        </row>
        <row r="1295">
          <cell r="D1295" t="str">
            <v>House</v>
          </cell>
          <cell r="E1295">
            <v>700000</v>
          </cell>
          <cell r="R1295" t="str">
            <v>Darebin</v>
          </cell>
          <cell r="W1295">
            <v>2017</v>
          </cell>
          <cell r="X1295" t="str">
            <v>Mar</v>
          </cell>
        </row>
        <row r="1296">
          <cell r="D1296" t="str">
            <v>House</v>
          </cell>
          <cell r="E1296">
            <v>507000</v>
          </cell>
          <cell r="R1296" t="str">
            <v>Banyule</v>
          </cell>
          <cell r="W1296">
            <v>2017</v>
          </cell>
          <cell r="X1296" t="str">
            <v>Mar</v>
          </cell>
        </row>
        <row r="1297">
          <cell r="D1297" t="str">
            <v>House</v>
          </cell>
          <cell r="E1297">
            <v>961000</v>
          </cell>
          <cell r="R1297" t="str">
            <v>Banyule</v>
          </cell>
          <cell r="W1297">
            <v>2017</v>
          </cell>
          <cell r="X1297" t="str">
            <v>Mar</v>
          </cell>
        </row>
        <row r="1298">
          <cell r="D1298" t="str">
            <v>House</v>
          </cell>
          <cell r="E1298">
            <v>900000</v>
          </cell>
          <cell r="R1298" t="str">
            <v>Darebin</v>
          </cell>
          <cell r="W1298">
            <v>2017</v>
          </cell>
          <cell r="X1298" t="str">
            <v>Mar</v>
          </cell>
        </row>
        <row r="1299">
          <cell r="D1299" t="str">
            <v>House</v>
          </cell>
          <cell r="E1299">
            <v>460000</v>
          </cell>
          <cell r="R1299" t="str">
            <v>Banyule</v>
          </cell>
          <cell r="W1299">
            <v>2017</v>
          </cell>
          <cell r="X1299" t="str">
            <v>Mar</v>
          </cell>
        </row>
        <row r="1300">
          <cell r="D1300" t="str">
            <v>House</v>
          </cell>
          <cell r="E1300">
            <v>931000</v>
          </cell>
          <cell r="R1300" t="str">
            <v>Darebin</v>
          </cell>
          <cell r="W1300">
            <v>2017</v>
          </cell>
          <cell r="X1300" t="str">
            <v>Mar</v>
          </cell>
        </row>
        <row r="1301">
          <cell r="D1301" t="str">
            <v>House</v>
          </cell>
          <cell r="E1301">
            <v>590000</v>
          </cell>
          <cell r="R1301" t="str">
            <v>Banyule</v>
          </cell>
          <cell r="W1301">
            <v>2017</v>
          </cell>
          <cell r="X1301" t="str">
            <v>Mar</v>
          </cell>
        </row>
        <row r="1302">
          <cell r="D1302" t="str">
            <v>House</v>
          </cell>
          <cell r="E1302">
            <v>1186000</v>
          </cell>
          <cell r="R1302" t="str">
            <v>Darebin</v>
          </cell>
          <cell r="W1302">
            <v>2017</v>
          </cell>
          <cell r="X1302" t="str">
            <v>Mar</v>
          </cell>
        </row>
        <row r="1303">
          <cell r="D1303" t="str">
            <v>House</v>
          </cell>
          <cell r="E1303">
            <v>715000</v>
          </cell>
          <cell r="R1303" t="str">
            <v>Darebin</v>
          </cell>
          <cell r="W1303">
            <v>2017</v>
          </cell>
          <cell r="X1303" t="str">
            <v>Mar</v>
          </cell>
        </row>
        <row r="1304">
          <cell r="D1304" t="str">
            <v>House</v>
          </cell>
          <cell r="E1304">
            <v>1105000</v>
          </cell>
          <cell r="R1304" t="str">
            <v>Moonee Valley</v>
          </cell>
          <cell r="W1304">
            <v>2017</v>
          </cell>
          <cell r="X1304" t="str">
            <v>Mar</v>
          </cell>
        </row>
        <row r="1305">
          <cell r="D1305" t="str">
            <v>House</v>
          </cell>
          <cell r="E1305">
            <v>705000</v>
          </cell>
          <cell r="R1305" t="str">
            <v>Brimbank</v>
          </cell>
          <cell r="W1305">
            <v>2017</v>
          </cell>
          <cell r="X1305" t="str">
            <v>Mar</v>
          </cell>
        </row>
        <row r="1306">
          <cell r="D1306" t="str">
            <v>House</v>
          </cell>
          <cell r="E1306">
            <v>1045000</v>
          </cell>
          <cell r="R1306" t="str">
            <v>Moonee Valley</v>
          </cell>
          <cell r="W1306">
            <v>2017</v>
          </cell>
          <cell r="X1306" t="str">
            <v>Mar</v>
          </cell>
        </row>
        <row r="1307">
          <cell r="D1307" t="str">
            <v>Unit</v>
          </cell>
          <cell r="E1307">
            <v>810000</v>
          </cell>
          <cell r="R1307" t="str">
            <v>Darebin</v>
          </cell>
          <cell r="W1307">
            <v>2017</v>
          </cell>
          <cell r="X1307" t="str">
            <v>Mar</v>
          </cell>
        </row>
        <row r="1308">
          <cell r="D1308" t="str">
            <v>House</v>
          </cell>
          <cell r="E1308">
            <v>1160000</v>
          </cell>
          <cell r="R1308" t="str">
            <v>Moonee Valley</v>
          </cell>
          <cell r="W1308">
            <v>2017</v>
          </cell>
          <cell r="X1308" t="str">
            <v>Mar</v>
          </cell>
        </row>
        <row r="1309">
          <cell r="D1309" t="str">
            <v>House</v>
          </cell>
          <cell r="E1309">
            <v>800000</v>
          </cell>
          <cell r="R1309" t="str">
            <v>Darebin</v>
          </cell>
          <cell r="W1309">
            <v>2017</v>
          </cell>
          <cell r="X1309" t="str">
            <v>Mar</v>
          </cell>
        </row>
        <row r="1310">
          <cell r="D1310" t="str">
            <v>House</v>
          </cell>
          <cell r="E1310">
            <v>810000</v>
          </cell>
          <cell r="R1310" t="str">
            <v>Darebin</v>
          </cell>
          <cell r="W1310">
            <v>2017</v>
          </cell>
          <cell r="X1310" t="str">
            <v>Mar</v>
          </cell>
        </row>
        <row r="1311">
          <cell r="D1311" t="str">
            <v>House</v>
          </cell>
          <cell r="E1311">
            <v>1030000</v>
          </cell>
          <cell r="R1311" t="str">
            <v>Darebin</v>
          </cell>
          <cell r="W1311">
            <v>2017</v>
          </cell>
          <cell r="X1311" t="str">
            <v>Mar</v>
          </cell>
        </row>
        <row r="1312">
          <cell r="D1312" t="str">
            <v>House</v>
          </cell>
          <cell r="E1312">
            <v>1370000</v>
          </cell>
          <cell r="R1312" t="str">
            <v>Darebin</v>
          </cell>
          <cell r="W1312">
            <v>2017</v>
          </cell>
          <cell r="X1312" t="str">
            <v>Mar</v>
          </cell>
        </row>
        <row r="1313">
          <cell r="D1313" t="str">
            <v>Unit</v>
          </cell>
          <cell r="E1313">
            <v>475000</v>
          </cell>
          <cell r="R1313" t="str">
            <v>Banyule</v>
          </cell>
          <cell r="W1313">
            <v>2017</v>
          </cell>
          <cell r="X1313" t="str">
            <v>Mar</v>
          </cell>
        </row>
        <row r="1314">
          <cell r="D1314" t="str">
            <v>House</v>
          </cell>
          <cell r="E1314">
            <v>625000</v>
          </cell>
          <cell r="R1314" t="str">
            <v>Banyule</v>
          </cell>
          <cell r="W1314">
            <v>2017</v>
          </cell>
          <cell r="X1314" t="str">
            <v>Mar</v>
          </cell>
        </row>
        <row r="1315">
          <cell r="D1315" t="str">
            <v>House</v>
          </cell>
          <cell r="E1315">
            <v>1110000</v>
          </cell>
          <cell r="R1315" t="str">
            <v>Moonee Valley</v>
          </cell>
          <cell r="W1315">
            <v>2017</v>
          </cell>
          <cell r="X1315" t="str">
            <v>Mar</v>
          </cell>
        </row>
        <row r="1316">
          <cell r="D1316" t="str">
            <v>House</v>
          </cell>
          <cell r="E1316">
            <v>1500000</v>
          </cell>
          <cell r="R1316" t="str">
            <v>Moonee Valley</v>
          </cell>
          <cell r="W1316">
            <v>2017</v>
          </cell>
          <cell r="X1316" t="str">
            <v>Mar</v>
          </cell>
        </row>
        <row r="1317">
          <cell r="D1317" t="str">
            <v>House</v>
          </cell>
          <cell r="E1317">
            <v>1150000</v>
          </cell>
          <cell r="R1317" t="str">
            <v>Darebin</v>
          </cell>
          <cell r="W1317">
            <v>2017</v>
          </cell>
          <cell r="X1317" t="str">
            <v>Mar</v>
          </cell>
        </row>
        <row r="1318">
          <cell r="D1318" t="str">
            <v>House</v>
          </cell>
          <cell r="E1318">
            <v>1290000</v>
          </cell>
          <cell r="R1318" t="str">
            <v>Moonee Valley</v>
          </cell>
          <cell r="W1318">
            <v>2017</v>
          </cell>
          <cell r="X1318" t="str">
            <v>Mar</v>
          </cell>
        </row>
        <row r="1319">
          <cell r="D1319" t="str">
            <v>House</v>
          </cell>
          <cell r="E1319">
            <v>2400000</v>
          </cell>
          <cell r="R1319" t="str">
            <v>Moonee Valley</v>
          </cell>
          <cell r="W1319">
            <v>2017</v>
          </cell>
          <cell r="X1319" t="str">
            <v>Mar</v>
          </cell>
        </row>
        <row r="1320">
          <cell r="D1320" t="str">
            <v>House</v>
          </cell>
          <cell r="E1320">
            <v>1410000</v>
          </cell>
          <cell r="R1320" t="str">
            <v>Moreland</v>
          </cell>
          <cell r="W1320">
            <v>2017</v>
          </cell>
          <cell r="X1320" t="str">
            <v>Mar</v>
          </cell>
        </row>
        <row r="1321">
          <cell r="D1321" t="str">
            <v>Unit</v>
          </cell>
          <cell r="E1321">
            <v>601000</v>
          </cell>
          <cell r="R1321" t="str">
            <v>Darebin</v>
          </cell>
          <cell r="W1321">
            <v>2017</v>
          </cell>
          <cell r="X1321" t="str">
            <v>Mar</v>
          </cell>
        </row>
        <row r="1322">
          <cell r="D1322" t="str">
            <v>House</v>
          </cell>
          <cell r="E1322">
            <v>947000</v>
          </cell>
          <cell r="R1322" t="str">
            <v>Moreland</v>
          </cell>
          <cell r="W1322">
            <v>2017</v>
          </cell>
          <cell r="X1322" t="str">
            <v>Mar</v>
          </cell>
        </row>
        <row r="1323">
          <cell r="D1323" t="str">
            <v>House</v>
          </cell>
          <cell r="E1323">
            <v>634000</v>
          </cell>
          <cell r="R1323" t="str">
            <v>Moonee Valley</v>
          </cell>
          <cell r="W1323">
            <v>2017</v>
          </cell>
          <cell r="X1323" t="str">
            <v>Mar</v>
          </cell>
        </row>
        <row r="1324">
          <cell r="D1324" t="str">
            <v>House</v>
          </cell>
          <cell r="E1324">
            <v>765000</v>
          </cell>
          <cell r="R1324" t="str">
            <v>Moreland</v>
          </cell>
          <cell r="W1324">
            <v>2017</v>
          </cell>
          <cell r="X1324" t="str">
            <v>Mar</v>
          </cell>
        </row>
        <row r="1325">
          <cell r="D1325" t="str">
            <v>Unit</v>
          </cell>
          <cell r="E1325">
            <v>570000</v>
          </cell>
          <cell r="R1325" t="str">
            <v>Moreland</v>
          </cell>
          <cell r="W1325">
            <v>2017</v>
          </cell>
          <cell r="X1325" t="str">
            <v>Mar</v>
          </cell>
        </row>
        <row r="1326">
          <cell r="D1326" t="str">
            <v>House</v>
          </cell>
          <cell r="E1326">
            <v>1350000</v>
          </cell>
          <cell r="R1326" t="str">
            <v>Moonee Valley</v>
          </cell>
          <cell r="W1326">
            <v>2017</v>
          </cell>
          <cell r="X1326" t="str">
            <v>Mar</v>
          </cell>
        </row>
        <row r="1327">
          <cell r="D1327" t="str">
            <v>Unit</v>
          </cell>
          <cell r="E1327">
            <v>730000</v>
          </cell>
          <cell r="R1327" t="str">
            <v>Moonee Valley</v>
          </cell>
          <cell r="W1327">
            <v>2017</v>
          </cell>
          <cell r="X1327" t="str">
            <v>Mar</v>
          </cell>
        </row>
        <row r="1328">
          <cell r="D1328" t="str">
            <v>House</v>
          </cell>
          <cell r="E1328">
            <v>870000</v>
          </cell>
          <cell r="R1328" t="str">
            <v>Manningham</v>
          </cell>
          <cell r="W1328">
            <v>2017</v>
          </cell>
          <cell r="X1328" t="str">
            <v>Mar</v>
          </cell>
        </row>
        <row r="1329">
          <cell r="D1329" t="str">
            <v>House</v>
          </cell>
          <cell r="E1329">
            <v>1317000</v>
          </cell>
          <cell r="R1329" t="str">
            <v>Moreland</v>
          </cell>
          <cell r="W1329">
            <v>2017</v>
          </cell>
          <cell r="X1329" t="str">
            <v>Mar</v>
          </cell>
        </row>
        <row r="1330">
          <cell r="D1330" t="str">
            <v>Unit</v>
          </cell>
          <cell r="E1330">
            <v>403000</v>
          </cell>
          <cell r="R1330" t="str">
            <v>Moreland</v>
          </cell>
          <cell r="W1330">
            <v>2017</v>
          </cell>
          <cell r="X1330" t="str">
            <v>Mar</v>
          </cell>
        </row>
        <row r="1331">
          <cell r="D1331" t="str">
            <v>House</v>
          </cell>
          <cell r="E1331">
            <v>795000</v>
          </cell>
          <cell r="R1331" t="str">
            <v>Moonee Valley</v>
          </cell>
          <cell r="W1331">
            <v>2017</v>
          </cell>
          <cell r="X1331" t="str">
            <v>Mar</v>
          </cell>
        </row>
        <row r="1332">
          <cell r="D1332" t="str">
            <v>Unit</v>
          </cell>
          <cell r="E1332">
            <v>497000</v>
          </cell>
          <cell r="R1332" t="str">
            <v>Moreland</v>
          </cell>
          <cell r="W1332">
            <v>2017</v>
          </cell>
          <cell r="X1332" t="str">
            <v>Mar</v>
          </cell>
        </row>
        <row r="1333">
          <cell r="D1333" t="str">
            <v>Unit</v>
          </cell>
          <cell r="E1333">
            <v>400000</v>
          </cell>
          <cell r="R1333" t="str">
            <v>Moreland</v>
          </cell>
          <cell r="W1333">
            <v>2017</v>
          </cell>
          <cell r="X1333" t="str">
            <v>Mar</v>
          </cell>
        </row>
        <row r="1334">
          <cell r="D1334" t="str">
            <v>Unit</v>
          </cell>
          <cell r="E1334">
            <v>598000</v>
          </cell>
          <cell r="R1334" t="str">
            <v>Moreland</v>
          </cell>
          <cell r="W1334">
            <v>2017</v>
          </cell>
          <cell r="X1334" t="str">
            <v>Mar</v>
          </cell>
        </row>
        <row r="1335">
          <cell r="D1335" t="str">
            <v>House</v>
          </cell>
          <cell r="E1335">
            <v>1420000</v>
          </cell>
          <cell r="R1335" t="str">
            <v>Darebin</v>
          </cell>
          <cell r="W1335">
            <v>2017</v>
          </cell>
          <cell r="X1335" t="str">
            <v>Mar</v>
          </cell>
        </row>
        <row r="1336">
          <cell r="D1336" t="str">
            <v>House</v>
          </cell>
          <cell r="E1336">
            <v>1350000</v>
          </cell>
          <cell r="R1336" t="str">
            <v>Maribyrnong</v>
          </cell>
          <cell r="W1336">
            <v>2017</v>
          </cell>
          <cell r="X1336" t="str">
            <v>Mar</v>
          </cell>
        </row>
        <row r="1337">
          <cell r="D1337" t="str">
            <v>House</v>
          </cell>
          <cell r="E1337">
            <v>1820000</v>
          </cell>
          <cell r="R1337" t="str">
            <v>Darebin</v>
          </cell>
          <cell r="W1337">
            <v>2017</v>
          </cell>
          <cell r="X1337" t="str">
            <v>Mar</v>
          </cell>
        </row>
        <row r="1338">
          <cell r="D1338" t="str">
            <v>Unit</v>
          </cell>
          <cell r="E1338">
            <v>480000</v>
          </cell>
          <cell r="R1338" t="str">
            <v>Moreland</v>
          </cell>
          <cell r="W1338">
            <v>2017</v>
          </cell>
          <cell r="X1338" t="str">
            <v>Mar</v>
          </cell>
        </row>
        <row r="1339">
          <cell r="D1339" t="str">
            <v>House</v>
          </cell>
          <cell r="E1339">
            <v>831000</v>
          </cell>
          <cell r="R1339" t="str">
            <v>Moonee Valley</v>
          </cell>
          <cell r="W1339">
            <v>2017</v>
          </cell>
          <cell r="X1339" t="str">
            <v>Mar</v>
          </cell>
        </row>
        <row r="1340">
          <cell r="D1340" t="str">
            <v>House</v>
          </cell>
          <cell r="E1340">
            <v>740000</v>
          </cell>
          <cell r="R1340" t="str">
            <v>Moreland</v>
          </cell>
          <cell r="W1340">
            <v>2017</v>
          </cell>
          <cell r="X1340" t="str">
            <v>Mar</v>
          </cell>
        </row>
        <row r="1341">
          <cell r="D1341" t="str">
            <v>House</v>
          </cell>
          <cell r="E1341">
            <v>838000</v>
          </cell>
          <cell r="R1341" t="str">
            <v>Manningham</v>
          </cell>
          <cell r="W1341">
            <v>2017</v>
          </cell>
          <cell r="X1341" t="str">
            <v>Mar</v>
          </cell>
        </row>
        <row r="1342">
          <cell r="D1342" t="str">
            <v>Unit</v>
          </cell>
          <cell r="E1342">
            <v>592500</v>
          </cell>
          <cell r="R1342" t="str">
            <v>Moreland</v>
          </cell>
          <cell r="W1342">
            <v>2017</v>
          </cell>
          <cell r="X1342" t="str">
            <v>Mar</v>
          </cell>
        </row>
        <row r="1343">
          <cell r="D1343" t="str">
            <v>House</v>
          </cell>
          <cell r="E1343">
            <v>650000</v>
          </cell>
          <cell r="R1343" t="str">
            <v>Manningham</v>
          </cell>
          <cell r="W1343">
            <v>2017</v>
          </cell>
          <cell r="X1343" t="str">
            <v>Mar</v>
          </cell>
        </row>
        <row r="1344">
          <cell r="D1344" t="str">
            <v>House</v>
          </cell>
          <cell r="E1344">
            <v>1063000</v>
          </cell>
          <cell r="R1344" t="str">
            <v>Manningham</v>
          </cell>
          <cell r="W1344">
            <v>2017</v>
          </cell>
          <cell r="X1344" t="str">
            <v>Mar</v>
          </cell>
        </row>
        <row r="1345">
          <cell r="D1345" t="str">
            <v>House</v>
          </cell>
          <cell r="E1345">
            <v>1509000</v>
          </cell>
          <cell r="R1345" t="str">
            <v>Manningham</v>
          </cell>
          <cell r="W1345">
            <v>2017</v>
          </cell>
          <cell r="X1345" t="str">
            <v>Mar</v>
          </cell>
        </row>
        <row r="1346">
          <cell r="D1346" t="str">
            <v>Unit</v>
          </cell>
          <cell r="E1346">
            <v>771000</v>
          </cell>
          <cell r="R1346" t="str">
            <v>Moreland</v>
          </cell>
          <cell r="W1346">
            <v>2017</v>
          </cell>
          <cell r="X1346" t="str">
            <v>Mar</v>
          </cell>
        </row>
        <row r="1347">
          <cell r="D1347" t="str">
            <v>House</v>
          </cell>
          <cell r="E1347">
            <v>1550000</v>
          </cell>
          <cell r="R1347" t="str">
            <v>Moreland</v>
          </cell>
          <cell r="W1347">
            <v>2017</v>
          </cell>
          <cell r="X1347" t="str">
            <v>Mar</v>
          </cell>
        </row>
        <row r="1348">
          <cell r="D1348" t="str">
            <v>House</v>
          </cell>
          <cell r="E1348">
            <v>932500</v>
          </cell>
          <cell r="R1348" t="str">
            <v>Moonee Valley</v>
          </cell>
          <cell r="W1348">
            <v>2017</v>
          </cell>
          <cell r="X1348" t="str">
            <v>Mar</v>
          </cell>
        </row>
        <row r="1349">
          <cell r="D1349" t="str">
            <v>House</v>
          </cell>
          <cell r="E1349">
            <v>1000000</v>
          </cell>
          <cell r="R1349" t="str">
            <v>Brimbank</v>
          </cell>
          <cell r="W1349">
            <v>2017</v>
          </cell>
          <cell r="X1349" t="str">
            <v>Mar</v>
          </cell>
        </row>
        <row r="1350">
          <cell r="D1350" t="str">
            <v>House</v>
          </cell>
          <cell r="E1350">
            <v>1150000</v>
          </cell>
          <cell r="R1350" t="str">
            <v>Moreland</v>
          </cell>
          <cell r="W1350">
            <v>2017</v>
          </cell>
          <cell r="X1350" t="str">
            <v>Mar</v>
          </cell>
        </row>
        <row r="1351">
          <cell r="D1351" t="str">
            <v>House</v>
          </cell>
          <cell r="E1351">
            <v>1950000</v>
          </cell>
          <cell r="R1351" t="str">
            <v>Darebin</v>
          </cell>
          <cell r="W1351">
            <v>2017</v>
          </cell>
          <cell r="X1351" t="str">
            <v>Mar</v>
          </cell>
        </row>
        <row r="1352">
          <cell r="D1352" t="str">
            <v>House</v>
          </cell>
          <cell r="E1352">
            <v>1060000</v>
          </cell>
          <cell r="R1352" t="str">
            <v>Manningham</v>
          </cell>
          <cell r="W1352">
            <v>2017</v>
          </cell>
          <cell r="X1352" t="str">
            <v>Mar</v>
          </cell>
        </row>
        <row r="1353">
          <cell r="D1353" t="str">
            <v>House</v>
          </cell>
          <cell r="E1353">
            <v>1900000</v>
          </cell>
          <cell r="R1353" t="str">
            <v>Darebin</v>
          </cell>
          <cell r="W1353">
            <v>2017</v>
          </cell>
          <cell r="X1353" t="str">
            <v>Mar</v>
          </cell>
        </row>
        <row r="1354">
          <cell r="D1354" t="str">
            <v>House</v>
          </cell>
          <cell r="E1354">
            <v>1305000</v>
          </cell>
          <cell r="R1354" t="str">
            <v>Moonee Valley</v>
          </cell>
          <cell r="W1354">
            <v>2017</v>
          </cell>
          <cell r="X1354" t="str">
            <v>Mar</v>
          </cell>
        </row>
        <row r="1355">
          <cell r="D1355" t="str">
            <v>House</v>
          </cell>
          <cell r="E1355">
            <v>1510000</v>
          </cell>
          <cell r="R1355" t="str">
            <v>Darebin</v>
          </cell>
          <cell r="W1355">
            <v>2017</v>
          </cell>
          <cell r="X1355" t="str">
            <v>Mar</v>
          </cell>
        </row>
        <row r="1356">
          <cell r="D1356" t="str">
            <v>Unit</v>
          </cell>
          <cell r="E1356">
            <v>370000</v>
          </cell>
          <cell r="R1356" t="str">
            <v>Moreland</v>
          </cell>
          <cell r="W1356">
            <v>2017</v>
          </cell>
          <cell r="X1356" t="str">
            <v>Mar</v>
          </cell>
        </row>
        <row r="1357">
          <cell r="D1357" t="str">
            <v>House</v>
          </cell>
          <cell r="E1357">
            <v>1810000</v>
          </cell>
          <cell r="R1357" t="str">
            <v>Manningham</v>
          </cell>
          <cell r="W1357">
            <v>2017</v>
          </cell>
          <cell r="X1357" t="str">
            <v>Mar</v>
          </cell>
        </row>
        <row r="1358">
          <cell r="D1358" t="str">
            <v>House</v>
          </cell>
          <cell r="E1358">
            <v>1351000</v>
          </cell>
          <cell r="R1358" t="str">
            <v>Manningham</v>
          </cell>
          <cell r="W1358">
            <v>2017</v>
          </cell>
          <cell r="X1358" t="str">
            <v>Mar</v>
          </cell>
        </row>
        <row r="1359">
          <cell r="D1359" t="str">
            <v>House</v>
          </cell>
          <cell r="E1359">
            <v>2595000</v>
          </cell>
          <cell r="R1359" t="str">
            <v>Banyule</v>
          </cell>
          <cell r="W1359">
            <v>2017</v>
          </cell>
          <cell r="X1359" t="str">
            <v>Mar</v>
          </cell>
        </row>
        <row r="1360">
          <cell r="D1360" t="str">
            <v>House</v>
          </cell>
          <cell r="E1360">
            <v>675000</v>
          </cell>
          <cell r="R1360" t="str">
            <v>Maribyrnong</v>
          </cell>
          <cell r="W1360">
            <v>2017</v>
          </cell>
          <cell r="X1360" t="str">
            <v>Mar</v>
          </cell>
        </row>
        <row r="1361">
          <cell r="D1361" t="str">
            <v>House</v>
          </cell>
          <cell r="E1361">
            <v>940000</v>
          </cell>
          <cell r="R1361" t="str">
            <v>Maribyrnong</v>
          </cell>
          <cell r="W1361">
            <v>2017</v>
          </cell>
          <cell r="X1361" t="str">
            <v>Mar</v>
          </cell>
        </row>
        <row r="1362">
          <cell r="D1362" t="str">
            <v>Unit</v>
          </cell>
          <cell r="E1362">
            <v>420500</v>
          </cell>
          <cell r="R1362" t="str">
            <v>Melbourne</v>
          </cell>
          <cell r="W1362">
            <v>2017</v>
          </cell>
          <cell r="X1362" t="str">
            <v>Mar</v>
          </cell>
        </row>
        <row r="1363">
          <cell r="D1363" t="str">
            <v>Unit</v>
          </cell>
          <cell r="E1363">
            <v>145000</v>
          </cell>
          <cell r="R1363" t="str">
            <v>Brimbank</v>
          </cell>
          <cell r="W1363">
            <v>2017</v>
          </cell>
          <cell r="X1363" t="str">
            <v>Mar</v>
          </cell>
        </row>
        <row r="1364">
          <cell r="D1364" t="str">
            <v>House</v>
          </cell>
          <cell r="E1364">
            <v>1908000</v>
          </cell>
          <cell r="R1364" t="str">
            <v>Yarra</v>
          </cell>
          <cell r="W1364">
            <v>2017</v>
          </cell>
          <cell r="X1364" t="str">
            <v>Mar</v>
          </cell>
        </row>
        <row r="1365">
          <cell r="D1365" t="str">
            <v>House</v>
          </cell>
          <cell r="E1365">
            <v>635000</v>
          </cell>
          <cell r="R1365" t="str">
            <v>Brimbank</v>
          </cell>
          <cell r="W1365">
            <v>2017</v>
          </cell>
          <cell r="X1365" t="str">
            <v>Mar</v>
          </cell>
        </row>
        <row r="1366">
          <cell r="D1366" t="str">
            <v>House</v>
          </cell>
          <cell r="E1366">
            <v>1581000</v>
          </cell>
          <cell r="R1366" t="str">
            <v>Moreland</v>
          </cell>
          <cell r="W1366">
            <v>2017</v>
          </cell>
          <cell r="X1366" t="str">
            <v>Mar</v>
          </cell>
        </row>
        <row r="1367">
          <cell r="D1367" t="str">
            <v>House</v>
          </cell>
          <cell r="E1367">
            <v>1030000</v>
          </cell>
          <cell r="R1367" t="str">
            <v>Maribyrnong</v>
          </cell>
          <cell r="W1367">
            <v>2017</v>
          </cell>
          <cell r="X1367" t="str">
            <v>Mar</v>
          </cell>
        </row>
        <row r="1368">
          <cell r="D1368" t="str">
            <v>Unit</v>
          </cell>
          <cell r="E1368">
            <v>315000</v>
          </cell>
          <cell r="R1368" t="str">
            <v>Moonee Valley</v>
          </cell>
          <cell r="W1368">
            <v>2017</v>
          </cell>
          <cell r="X1368" t="str">
            <v>Mar</v>
          </cell>
        </row>
        <row r="1369">
          <cell r="D1369" t="str">
            <v>House</v>
          </cell>
          <cell r="E1369">
            <v>820000</v>
          </cell>
          <cell r="R1369" t="str">
            <v>Maribyrnong</v>
          </cell>
          <cell r="W1369">
            <v>2017</v>
          </cell>
          <cell r="X1369" t="str">
            <v>Mar</v>
          </cell>
        </row>
        <row r="1370">
          <cell r="D1370" t="str">
            <v>House</v>
          </cell>
          <cell r="E1370">
            <v>720000</v>
          </cell>
          <cell r="R1370" t="str">
            <v>Brimbank</v>
          </cell>
          <cell r="W1370">
            <v>2017</v>
          </cell>
          <cell r="X1370" t="str">
            <v>Mar</v>
          </cell>
        </row>
        <row r="1371">
          <cell r="D1371" t="str">
            <v>House</v>
          </cell>
          <cell r="E1371">
            <v>1038000</v>
          </cell>
          <cell r="R1371" t="str">
            <v>Boroondara</v>
          </cell>
          <cell r="W1371">
            <v>2017</v>
          </cell>
          <cell r="X1371" t="str">
            <v>Mar</v>
          </cell>
        </row>
        <row r="1372">
          <cell r="D1372" t="str">
            <v>House</v>
          </cell>
          <cell r="E1372">
            <v>590000</v>
          </cell>
          <cell r="R1372" t="str">
            <v>Brimbank</v>
          </cell>
          <cell r="W1372">
            <v>2017</v>
          </cell>
          <cell r="X1372" t="str">
            <v>Mar</v>
          </cell>
        </row>
        <row r="1373">
          <cell r="D1373" t="str">
            <v>House</v>
          </cell>
          <cell r="E1373">
            <v>1260000</v>
          </cell>
          <cell r="R1373" t="str">
            <v>Boroondara</v>
          </cell>
          <cell r="W1373">
            <v>2017</v>
          </cell>
          <cell r="X1373" t="str">
            <v>Mar</v>
          </cell>
        </row>
        <row r="1374">
          <cell r="D1374" t="str">
            <v>Unit</v>
          </cell>
          <cell r="E1374">
            <v>510000</v>
          </cell>
          <cell r="R1374" t="str">
            <v>Brimbank</v>
          </cell>
          <cell r="W1374">
            <v>2017</v>
          </cell>
          <cell r="X1374" t="str">
            <v>Mar</v>
          </cell>
        </row>
        <row r="1375">
          <cell r="D1375" t="str">
            <v>House</v>
          </cell>
          <cell r="E1375">
            <v>815000</v>
          </cell>
          <cell r="R1375" t="str">
            <v>Maribyrnong</v>
          </cell>
          <cell r="W1375">
            <v>2017</v>
          </cell>
          <cell r="X1375" t="str">
            <v>Mar</v>
          </cell>
        </row>
        <row r="1376">
          <cell r="D1376" t="str">
            <v>House</v>
          </cell>
          <cell r="E1376">
            <v>1211000</v>
          </cell>
          <cell r="R1376" t="str">
            <v>Boroondara</v>
          </cell>
          <cell r="W1376">
            <v>2017</v>
          </cell>
          <cell r="X1376" t="str">
            <v>Mar</v>
          </cell>
        </row>
        <row r="1377">
          <cell r="D1377" t="str">
            <v>Unit</v>
          </cell>
          <cell r="E1377">
            <v>775000</v>
          </cell>
          <cell r="R1377" t="str">
            <v>Moreland</v>
          </cell>
          <cell r="W1377">
            <v>2017</v>
          </cell>
          <cell r="X1377" t="str">
            <v>Mar</v>
          </cell>
        </row>
        <row r="1378">
          <cell r="D1378" t="str">
            <v>House</v>
          </cell>
          <cell r="E1378">
            <v>1192500</v>
          </cell>
          <cell r="R1378" t="str">
            <v>Moreland</v>
          </cell>
          <cell r="W1378">
            <v>2017</v>
          </cell>
          <cell r="X1378" t="str">
            <v>Mar</v>
          </cell>
        </row>
        <row r="1379">
          <cell r="D1379" t="str">
            <v>House</v>
          </cell>
          <cell r="E1379">
            <v>1550000</v>
          </cell>
          <cell r="R1379" t="str">
            <v>Boroondara</v>
          </cell>
          <cell r="W1379">
            <v>2017</v>
          </cell>
          <cell r="X1379" t="str">
            <v>Mar</v>
          </cell>
        </row>
        <row r="1380">
          <cell r="D1380" t="str">
            <v>House</v>
          </cell>
          <cell r="E1380">
            <v>829000</v>
          </cell>
          <cell r="R1380" t="str">
            <v>Melbourne</v>
          </cell>
          <cell r="W1380">
            <v>2017</v>
          </cell>
          <cell r="X1380" t="str">
            <v>Mar</v>
          </cell>
        </row>
        <row r="1381">
          <cell r="D1381" t="str">
            <v>House</v>
          </cell>
          <cell r="E1381">
            <v>767500</v>
          </cell>
          <cell r="R1381" t="str">
            <v>Maribyrnong</v>
          </cell>
          <cell r="W1381">
            <v>2017</v>
          </cell>
          <cell r="X1381" t="str">
            <v>Mar</v>
          </cell>
        </row>
        <row r="1382">
          <cell r="D1382" t="str">
            <v>House</v>
          </cell>
          <cell r="E1382">
            <v>660000</v>
          </cell>
          <cell r="R1382" t="str">
            <v>Maribyrnong</v>
          </cell>
          <cell r="W1382">
            <v>2017</v>
          </cell>
          <cell r="X1382" t="str">
            <v>Mar</v>
          </cell>
        </row>
        <row r="1383">
          <cell r="D1383" t="str">
            <v>House</v>
          </cell>
          <cell r="E1383">
            <v>806000</v>
          </cell>
          <cell r="R1383" t="str">
            <v>Melbourne</v>
          </cell>
          <cell r="W1383">
            <v>2017</v>
          </cell>
          <cell r="X1383" t="str">
            <v>Mar</v>
          </cell>
        </row>
        <row r="1384">
          <cell r="D1384" t="str">
            <v>Unit</v>
          </cell>
          <cell r="E1384">
            <v>456000</v>
          </cell>
          <cell r="R1384" t="str">
            <v>Maribyrnong</v>
          </cell>
          <cell r="W1384">
            <v>2017</v>
          </cell>
          <cell r="X1384" t="str">
            <v>Mar</v>
          </cell>
        </row>
        <row r="1385">
          <cell r="D1385" t="str">
            <v>House</v>
          </cell>
          <cell r="E1385">
            <v>1660000</v>
          </cell>
          <cell r="R1385" t="str">
            <v>Boroondara</v>
          </cell>
          <cell r="W1385">
            <v>2017</v>
          </cell>
          <cell r="X1385" t="str">
            <v>Mar</v>
          </cell>
        </row>
        <row r="1386">
          <cell r="D1386" t="str">
            <v>Unit</v>
          </cell>
          <cell r="E1386">
            <v>620000</v>
          </cell>
          <cell r="R1386" t="str">
            <v>Boroondara</v>
          </cell>
          <cell r="W1386">
            <v>2017</v>
          </cell>
          <cell r="X1386" t="str">
            <v>Mar</v>
          </cell>
        </row>
        <row r="1387">
          <cell r="D1387" t="str">
            <v>Unit</v>
          </cell>
          <cell r="E1387">
            <v>410000</v>
          </cell>
          <cell r="R1387" t="str">
            <v>Brimbank</v>
          </cell>
          <cell r="W1387">
            <v>2017</v>
          </cell>
          <cell r="X1387" t="str">
            <v>Mar</v>
          </cell>
        </row>
        <row r="1388">
          <cell r="D1388" t="str">
            <v>Unit</v>
          </cell>
          <cell r="E1388">
            <v>589000</v>
          </cell>
          <cell r="R1388" t="str">
            <v>Melbourne</v>
          </cell>
          <cell r="W1388">
            <v>2017</v>
          </cell>
          <cell r="X1388" t="str">
            <v>Mar</v>
          </cell>
        </row>
        <row r="1389">
          <cell r="D1389" t="str">
            <v>Unit</v>
          </cell>
          <cell r="E1389">
            <v>450000</v>
          </cell>
          <cell r="R1389" t="str">
            <v>Yarra</v>
          </cell>
          <cell r="W1389">
            <v>2017</v>
          </cell>
          <cell r="X1389" t="str">
            <v>Mar</v>
          </cell>
        </row>
        <row r="1390">
          <cell r="D1390" t="str">
            <v>Unit</v>
          </cell>
          <cell r="E1390">
            <v>1065000</v>
          </cell>
          <cell r="R1390" t="str">
            <v>Melbourne</v>
          </cell>
          <cell r="W1390">
            <v>2017</v>
          </cell>
          <cell r="X1390" t="str">
            <v>Mar</v>
          </cell>
        </row>
        <row r="1391">
          <cell r="D1391" t="str">
            <v>Unit</v>
          </cell>
          <cell r="E1391">
            <v>395000</v>
          </cell>
          <cell r="R1391" t="str">
            <v>Maribyrnong</v>
          </cell>
          <cell r="W1391">
            <v>2017</v>
          </cell>
          <cell r="X1391" t="str">
            <v>Mar</v>
          </cell>
        </row>
        <row r="1392">
          <cell r="D1392" t="str">
            <v>Unit</v>
          </cell>
          <cell r="E1392">
            <v>950000</v>
          </cell>
          <cell r="R1392" t="str">
            <v>Melbourne</v>
          </cell>
          <cell r="W1392">
            <v>2017</v>
          </cell>
          <cell r="X1392" t="str">
            <v>Mar</v>
          </cell>
        </row>
        <row r="1393">
          <cell r="D1393" t="str">
            <v>House</v>
          </cell>
          <cell r="E1393">
            <v>1012500</v>
          </cell>
          <cell r="R1393" t="str">
            <v>Yarra</v>
          </cell>
          <cell r="W1393">
            <v>2017</v>
          </cell>
          <cell r="X1393" t="str">
            <v>Mar</v>
          </cell>
        </row>
        <row r="1394">
          <cell r="D1394" t="str">
            <v>House</v>
          </cell>
          <cell r="E1394">
            <v>4005000</v>
          </cell>
          <cell r="R1394" t="str">
            <v>Boroondara</v>
          </cell>
          <cell r="W1394">
            <v>2017</v>
          </cell>
          <cell r="X1394" t="str">
            <v>Mar</v>
          </cell>
        </row>
        <row r="1395">
          <cell r="D1395" t="str">
            <v>House</v>
          </cell>
          <cell r="E1395">
            <v>3020000</v>
          </cell>
          <cell r="R1395" t="str">
            <v>Boroondara</v>
          </cell>
          <cell r="W1395">
            <v>2017</v>
          </cell>
          <cell r="X1395" t="str">
            <v>Mar</v>
          </cell>
        </row>
        <row r="1396">
          <cell r="D1396" t="str">
            <v>House</v>
          </cell>
          <cell r="E1396">
            <v>1912000</v>
          </cell>
          <cell r="R1396" t="str">
            <v>Boroondara</v>
          </cell>
          <cell r="W1396">
            <v>2017</v>
          </cell>
          <cell r="X1396" t="str">
            <v>Mar</v>
          </cell>
        </row>
        <row r="1397">
          <cell r="D1397" t="str">
            <v>House</v>
          </cell>
          <cell r="E1397">
            <v>920000</v>
          </cell>
          <cell r="R1397" t="str">
            <v>Maribyrnong</v>
          </cell>
          <cell r="W1397">
            <v>2017</v>
          </cell>
          <cell r="X1397" t="str">
            <v>Mar</v>
          </cell>
        </row>
        <row r="1398">
          <cell r="D1398" t="str">
            <v>Unit</v>
          </cell>
          <cell r="E1398">
            <v>1645000</v>
          </cell>
          <cell r="R1398" t="str">
            <v>Yarra</v>
          </cell>
          <cell r="W1398">
            <v>2017</v>
          </cell>
          <cell r="X1398" t="str">
            <v>Mar</v>
          </cell>
        </row>
        <row r="1399">
          <cell r="D1399" t="str">
            <v>House</v>
          </cell>
          <cell r="E1399">
            <v>2100000</v>
          </cell>
          <cell r="R1399" t="str">
            <v>Melbourne</v>
          </cell>
          <cell r="W1399">
            <v>2017</v>
          </cell>
          <cell r="X1399" t="str">
            <v>Mar</v>
          </cell>
        </row>
        <row r="1400">
          <cell r="D1400" t="str">
            <v>House</v>
          </cell>
          <cell r="E1400">
            <v>2450000</v>
          </cell>
          <cell r="R1400" t="str">
            <v>Boroondara</v>
          </cell>
          <cell r="W1400">
            <v>2017</v>
          </cell>
          <cell r="X1400" t="str">
            <v>Mar</v>
          </cell>
        </row>
        <row r="1401">
          <cell r="D1401" t="str">
            <v>House</v>
          </cell>
          <cell r="E1401">
            <v>1270000</v>
          </cell>
          <cell r="R1401" t="str">
            <v>Maribyrnong</v>
          </cell>
          <cell r="W1401">
            <v>2017</v>
          </cell>
          <cell r="X1401" t="str">
            <v>Mar</v>
          </cell>
        </row>
        <row r="1402">
          <cell r="D1402" t="str">
            <v>Unit</v>
          </cell>
          <cell r="E1402">
            <v>620000</v>
          </cell>
          <cell r="R1402" t="str">
            <v>Melbourne</v>
          </cell>
          <cell r="W1402">
            <v>2017</v>
          </cell>
          <cell r="X1402" t="str">
            <v>Mar</v>
          </cell>
        </row>
        <row r="1403">
          <cell r="D1403" t="str">
            <v>Unit</v>
          </cell>
          <cell r="E1403">
            <v>760000</v>
          </cell>
          <cell r="R1403" t="str">
            <v>Melbourne</v>
          </cell>
          <cell r="W1403">
            <v>2017</v>
          </cell>
          <cell r="X1403" t="str">
            <v>Mar</v>
          </cell>
        </row>
        <row r="1404">
          <cell r="D1404" t="str">
            <v>Unit</v>
          </cell>
          <cell r="E1404">
            <v>800000</v>
          </cell>
          <cell r="R1404" t="str">
            <v>Maribyrnong</v>
          </cell>
          <cell r="W1404">
            <v>2017</v>
          </cell>
          <cell r="X1404" t="str">
            <v>Mar</v>
          </cell>
        </row>
        <row r="1405">
          <cell r="D1405" t="str">
            <v>Unit</v>
          </cell>
          <cell r="E1405">
            <v>891000</v>
          </cell>
          <cell r="R1405" t="str">
            <v>Boroondara</v>
          </cell>
          <cell r="W1405">
            <v>2017</v>
          </cell>
          <cell r="X1405" t="str">
            <v>Mar</v>
          </cell>
        </row>
        <row r="1406">
          <cell r="D1406" t="str">
            <v>Unit</v>
          </cell>
          <cell r="E1406">
            <v>750000</v>
          </cell>
          <cell r="R1406" t="str">
            <v>Melbourne</v>
          </cell>
          <cell r="W1406">
            <v>2017</v>
          </cell>
          <cell r="X1406" t="str">
            <v>Mar</v>
          </cell>
        </row>
        <row r="1407">
          <cell r="D1407" t="str">
            <v>House</v>
          </cell>
          <cell r="E1407">
            <v>3750000</v>
          </cell>
          <cell r="R1407" t="str">
            <v>Boroondara</v>
          </cell>
          <cell r="W1407">
            <v>2017</v>
          </cell>
          <cell r="X1407" t="str">
            <v>Mar</v>
          </cell>
        </row>
        <row r="1408">
          <cell r="D1408" t="str">
            <v>Unit</v>
          </cell>
          <cell r="E1408">
            <v>872000</v>
          </cell>
          <cell r="R1408" t="str">
            <v>Melbourne</v>
          </cell>
          <cell r="W1408">
            <v>2017</v>
          </cell>
          <cell r="X1408" t="str">
            <v>Mar</v>
          </cell>
        </row>
        <row r="1409">
          <cell r="D1409" t="str">
            <v>Unit</v>
          </cell>
          <cell r="E1409">
            <v>822500</v>
          </cell>
          <cell r="R1409" t="str">
            <v>Whitehorse</v>
          </cell>
          <cell r="W1409">
            <v>2017</v>
          </cell>
          <cell r="X1409" t="str">
            <v>Mar</v>
          </cell>
        </row>
        <row r="1410">
          <cell r="D1410" t="str">
            <v>Unit</v>
          </cell>
          <cell r="E1410">
            <v>495000</v>
          </cell>
          <cell r="R1410" t="str">
            <v>Boroondara</v>
          </cell>
          <cell r="W1410">
            <v>2017</v>
          </cell>
          <cell r="X1410" t="str">
            <v>Mar</v>
          </cell>
        </row>
        <row r="1411">
          <cell r="D1411" t="str">
            <v>Unit</v>
          </cell>
          <cell r="E1411">
            <v>499000</v>
          </cell>
          <cell r="R1411" t="str">
            <v>Boroondara</v>
          </cell>
          <cell r="W1411">
            <v>2017</v>
          </cell>
          <cell r="X1411" t="str">
            <v>Mar</v>
          </cell>
        </row>
        <row r="1412">
          <cell r="D1412" t="str">
            <v>Unit</v>
          </cell>
          <cell r="E1412">
            <v>1100000</v>
          </cell>
          <cell r="R1412" t="str">
            <v>Boroondara</v>
          </cell>
          <cell r="W1412">
            <v>2017</v>
          </cell>
          <cell r="X1412" t="str">
            <v>Mar</v>
          </cell>
        </row>
        <row r="1413">
          <cell r="D1413" t="str">
            <v>Unit</v>
          </cell>
          <cell r="E1413">
            <v>520000</v>
          </cell>
          <cell r="R1413" t="str">
            <v>Boroondara</v>
          </cell>
          <cell r="W1413">
            <v>2017</v>
          </cell>
          <cell r="X1413" t="str">
            <v>Mar</v>
          </cell>
        </row>
        <row r="1414">
          <cell r="D1414" t="str">
            <v>House</v>
          </cell>
          <cell r="E1414">
            <v>2950000</v>
          </cell>
          <cell r="R1414" t="str">
            <v>Boroondara</v>
          </cell>
          <cell r="W1414">
            <v>2017</v>
          </cell>
          <cell r="X1414" t="str">
            <v>Mar</v>
          </cell>
        </row>
        <row r="1415">
          <cell r="D1415" t="str">
            <v>House</v>
          </cell>
          <cell r="E1415">
            <v>1835000</v>
          </cell>
          <cell r="R1415" t="str">
            <v>Boroondara</v>
          </cell>
          <cell r="W1415">
            <v>2017</v>
          </cell>
          <cell r="X1415" t="str">
            <v>Mar</v>
          </cell>
        </row>
        <row r="1416">
          <cell r="D1416" t="str">
            <v>House</v>
          </cell>
          <cell r="E1416">
            <v>1460000</v>
          </cell>
          <cell r="R1416" t="str">
            <v>Maribyrnong</v>
          </cell>
          <cell r="W1416">
            <v>2017</v>
          </cell>
          <cell r="X1416" t="str">
            <v>Mar</v>
          </cell>
        </row>
        <row r="1417">
          <cell r="D1417" t="str">
            <v>House</v>
          </cell>
          <cell r="E1417">
            <v>980000</v>
          </cell>
          <cell r="R1417" t="str">
            <v>Maribyrnong</v>
          </cell>
          <cell r="W1417">
            <v>2017</v>
          </cell>
          <cell r="X1417" t="str">
            <v>Mar</v>
          </cell>
        </row>
        <row r="1418">
          <cell r="D1418" t="str">
            <v>Unit</v>
          </cell>
          <cell r="E1418">
            <v>778500</v>
          </cell>
          <cell r="R1418" t="str">
            <v>Boroondara</v>
          </cell>
          <cell r="W1418">
            <v>2017</v>
          </cell>
          <cell r="X1418" t="str">
            <v>Mar</v>
          </cell>
        </row>
        <row r="1419">
          <cell r="D1419" t="str">
            <v>Unit</v>
          </cell>
          <cell r="E1419">
            <v>560000</v>
          </cell>
          <cell r="R1419" t="str">
            <v>Yarra</v>
          </cell>
          <cell r="W1419">
            <v>2017</v>
          </cell>
          <cell r="X1419" t="str">
            <v>Mar</v>
          </cell>
        </row>
        <row r="1420">
          <cell r="D1420" t="str">
            <v>Unit</v>
          </cell>
          <cell r="E1420">
            <v>1742000</v>
          </cell>
          <cell r="R1420" t="str">
            <v>Boroondara</v>
          </cell>
          <cell r="W1420">
            <v>2017</v>
          </cell>
          <cell r="X1420" t="str">
            <v>Mar</v>
          </cell>
        </row>
        <row r="1421">
          <cell r="D1421" t="str">
            <v>House</v>
          </cell>
          <cell r="E1421">
            <v>1351000</v>
          </cell>
          <cell r="R1421" t="str">
            <v>Whitehorse</v>
          </cell>
          <cell r="W1421">
            <v>2017</v>
          </cell>
          <cell r="X1421" t="str">
            <v>Mar</v>
          </cell>
        </row>
        <row r="1422">
          <cell r="D1422" t="str">
            <v>House</v>
          </cell>
          <cell r="E1422">
            <v>827500</v>
          </cell>
          <cell r="R1422" t="str">
            <v>Yarra</v>
          </cell>
          <cell r="W1422">
            <v>2017</v>
          </cell>
          <cell r="X1422" t="str">
            <v>Mar</v>
          </cell>
        </row>
        <row r="1423">
          <cell r="D1423" t="str">
            <v>House</v>
          </cell>
          <cell r="E1423">
            <v>1500000</v>
          </cell>
          <cell r="R1423" t="str">
            <v>Yarra</v>
          </cell>
          <cell r="W1423">
            <v>2017</v>
          </cell>
          <cell r="X1423" t="str">
            <v>Mar</v>
          </cell>
        </row>
        <row r="1424">
          <cell r="D1424" t="str">
            <v>House</v>
          </cell>
          <cell r="E1424">
            <v>1625000</v>
          </cell>
          <cell r="R1424" t="str">
            <v>Boroondara</v>
          </cell>
          <cell r="W1424">
            <v>2017</v>
          </cell>
          <cell r="X1424" t="str">
            <v>Mar</v>
          </cell>
        </row>
        <row r="1425">
          <cell r="D1425" t="str">
            <v>House</v>
          </cell>
          <cell r="E1425">
            <v>857000</v>
          </cell>
          <cell r="R1425" t="str">
            <v>Whitehorse</v>
          </cell>
          <cell r="W1425">
            <v>2017</v>
          </cell>
          <cell r="X1425" t="str">
            <v>Mar</v>
          </cell>
        </row>
        <row r="1426">
          <cell r="D1426" t="str">
            <v>House</v>
          </cell>
          <cell r="E1426">
            <v>625000</v>
          </cell>
          <cell r="R1426" t="str">
            <v>Hobsons Bay</v>
          </cell>
          <cell r="W1426">
            <v>2017</v>
          </cell>
          <cell r="X1426" t="str">
            <v>Mar</v>
          </cell>
        </row>
        <row r="1427">
          <cell r="D1427" t="str">
            <v>House</v>
          </cell>
          <cell r="E1427">
            <v>1300000</v>
          </cell>
          <cell r="R1427" t="str">
            <v>Yarra</v>
          </cell>
          <cell r="W1427">
            <v>2017</v>
          </cell>
          <cell r="X1427" t="str">
            <v>Mar</v>
          </cell>
        </row>
        <row r="1428">
          <cell r="D1428" t="str">
            <v>House</v>
          </cell>
          <cell r="E1428">
            <v>600000</v>
          </cell>
          <cell r="R1428" t="str">
            <v>Boroondara</v>
          </cell>
          <cell r="W1428">
            <v>2017</v>
          </cell>
          <cell r="X1428" t="str">
            <v>Mar</v>
          </cell>
        </row>
        <row r="1429">
          <cell r="D1429" t="str">
            <v>House</v>
          </cell>
          <cell r="E1429">
            <v>1251000</v>
          </cell>
          <cell r="R1429" t="str">
            <v>Boroondara</v>
          </cell>
          <cell r="W1429">
            <v>2017</v>
          </cell>
          <cell r="X1429" t="str">
            <v>Mar</v>
          </cell>
        </row>
        <row r="1430">
          <cell r="D1430" t="str">
            <v>House</v>
          </cell>
          <cell r="E1430">
            <v>2750000</v>
          </cell>
          <cell r="R1430" t="str">
            <v>Boroondara</v>
          </cell>
          <cell r="W1430">
            <v>2017</v>
          </cell>
          <cell r="X1430" t="str">
            <v>Mar</v>
          </cell>
        </row>
        <row r="1431">
          <cell r="D1431" t="str">
            <v>House</v>
          </cell>
          <cell r="E1431">
            <v>1650000</v>
          </cell>
          <cell r="R1431" t="str">
            <v>Boroondara</v>
          </cell>
          <cell r="W1431">
            <v>2017</v>
          </cell>
          <cell r="X1431" t="str">
            <v>Mar</v>
          </cell>
        </row>
        <row r="1432">
          <cell r="D1432" t="str">
            <v>Unit</v>
          </cell>
          <cell r="E1432">
            <v>410000</v>
          </cell>
          <cell r="R1432" t="str">
            <v>Melbourne</v>
          </cell>
          <cell r="W1432">
            <v>2017</v>
          </cell>
          <cell r="X1432" t="str">
            <v>Mar</v>
          </cell>
        </row>
        <row r="1433">
          <cell r="D1433" t="str">
            <v>Unit</v>
          </cell>
          <cell r="E1433">
            <v>371000</v>
          </cell>
          <cell r="R1433" t="str">
            <v>Boroondara</v>
          </cell>
          <cell r="W1433">
            <v>2017</v>
          </cell>
          <cell r="X1433" t="str">
            <v>Mar</v>
          </cell>
        </row>
        <row r="1434">
          <cell r="D1434" t="str">
            <v>Unit</v>
          </cell>
          <cell r="E1434">
            <v>382000</v>
          </cell>
          <cell r="R1434" t="str">
            <v>Boroondara</v>
          </cell>
          <cell r="W1434">
            <v>2017</v>
          </cell>
          <cell r="X1434" t="str">
            <v>Mar</v>
          </cell>
        </row>
        <row r="1435">
          <cell r="D1435" t="str">
            <v>House</v>
          </cell>
          <cell r="E1435">
            <v>1900000</v>
          </cell>
          <cell r="R1435" t="str">
            <v>Boroondara</v>
          </cell>
          <cell r="W1435">
            <v>2017</v>
          </cell>
          <cell r="X1435" t="str">
            <v>Mar</v>
          </cell>
        </row>
        <row r="1436">
          <cell r="D1436" t="str">
            <v>House</v>
          </cell>
          <cell r="E1436">
            <v>1380000</v>
          </cell>
          <cell r="R1436" t="str">
            <v>Melbourne</v>
          </cell>
          <cell r="W1436">
            <v>2017</v>
          </cell>
          <cell r="X1436" t="str">
            <v>Mar</v>
          </cell>
        </row>
        <row r="1437">
          <cell r="D1437" t="str">
            <v>House</v>
          </cell>
          <cell r="E1437">
            <v>2250000</v>
          </cell>
          <cell r="R1437" t="str">
            <v>Stonnington</v>
          </cell>
          <cell r="W1437">
            <v>2017</v>
          </cell>
          <cell r="X1437" t="str">
            <v>Mar</v>
          </cell>
        </row>
        <row r="1438">
          <cell r="D1438" t="str">
            <v>House</v>
          </cell>
          <cell r="E1438">
            <v>980000</v>
          </cell>
          <cell r="R1438" t="str">
            <v>Port Phillip</v>
          </cell>
          <cell r="W1438">
            <v>2017</v>
          </cell>
          <cell r="X1438" t="str">
            <v>Mar</v>
          </cell>
        </row>
        <row r="1439">
          <cell r="D1439" t="str">
            <v>House</v>
          </cell>
          <cell r="E1439">
            <v>2160000</v>
          </cell>
          <cell r="R1439" t="str">
            <v>Melbourne</v>
          </cell>
          <cell r="W1439">
            <v>2017</v>
          </cell>
          <cell r="X1439" t="str">
            <v>Mar</v>
          </cell>
        </row>
        <row r="1440">
          <cell r="D1440" t="str">
            <v>Unit</v>
          </cell>
          <cell r="E1440">
            <v>400000</v>
          </cell>
          <cell r="R1440" t="str">
            <v>Melbourne</v>
          </cell>
          <cell r="W1440">
            <v>2017</v>
          </cell>
          <cell r="X1440" t="str">
            <v>Mar</v>
          </cell>
        </row>
        <row r="1441">
          <cell r="D1441" t="str">
            <v>House</v>
          </cell>
          <cell r="E1441">
            <v>1056800</v>
          </cell>
          <cell r="R1441" t="str">
            <v>Melbourne</v>
          </cell>
          <cell r="W1441">
            <v>2017</v>
          </cell>
          <cell r="X1441" t="str">
            <v>Mar</v>
          </cell>
        </row>
        <row r="1442">
          <cell r="D1442" t="str">
            <v>House</v>
          </cell>
          <cell r="E1442">
            <v>2400000</v>
          </cell>
          <cell r="R1442" t="str">
            <v>Melbourne</v>
          </cell>
          <cell r="W1442">
            <v>2017</v>
          </cell>
          <cell r="X1442" t="str">
            <v>Mar</v>
          </cell>
        </row>
        <row r="1443">
          <cell r="D1443" t="str">
            <v>House</v>
          </cell>
          <cell r="E1443">
            <v>3320000</v>
          </cell>
          <cell r="R1443" t="str">
            <v>Boroondara</v>
          </cell>
          <cell r="W1443">
            <v>2017</v>
          </cell>
          <cell r="X1443" t="str">
            <v>Mar</v>
          </cell>
        </row>
        <row r="1444">
          <cell r="D1444" t="str">
            <v>Unit</v>
          </cell>
          <cell r="E1444">
            <v>525000</v>
          </cell>
          <cell r="R1444" t="str">
            <v>Stonnington</v>
          </cell>
          <cell r="W1444">
            <v>2017</v>
          </cell>
          <cell r="X1444" t="str">
            <v>Mar</v>
          </cell>
        </row>
        <row r="1445">
          <cell r="D1445" t="str">
            <v>Unit</v>
          </cell>
          <cell r="E1445">
            <v>900000</v>
          </cell>
          <cell r="R1445" t="str">
            <v>Melbourne</v>
          </cell>
          <cell r="W1445">
            <v>2017</v>
          </cell>
          <cell r="X1445" t="str">
            <v>Mar</v>
          </cell>
        </row>
        <row r="1446">
          <cell r="D1446" t="str">
            <v>Unit</v>
          </cell>
          <cell r="E1446">
            <v>470000</v>
          </cell>
          <cell r="R1446" t="str">
            <v>Melbourne</v>
          </cell>
          <cell r="W1446">
            <v>2017</v>
          </cell>
          <cell r="X1446" t="str">
            <v>Mar</v>
          </cell>
        </row>
        <row r="1447">
          <cell r="D1447" t="str">
            <v>House</v>
          </cell>
          <cell r="E1447">
            <v>2125000</v>
          </cell>
          <cell r="R1447" t="str">
            <v>Boroondara</v>
          </cell>
          <cell r="W1447">
            <v>2017</v>
          </cell>
          <cell r="X1447" t="str">
            <v>Mar</v>
          </cell>
        </row>
        <row r="1448">
          <cell r="D1448" t="str">
            <v>Unit</v>
          </cell>
          <cell r="E1448">
            <v>260800</v>
          </cell>
          <cell r="R1448" t="str">
            <v>Melbourne</v>
          </cell>
          <cell r="W1448">
            <v>2017</v>
          </cell>
          <cell r="X1448" t="str">
            <v>Mar</v>
          </cell>
        </row>
        <row r="1449">
          <cell r="D1449" t="str">
            <v>House</v>
          </cell>
          <cell r="E1449">
            <v>945000</v>
          </cell>
          <cell r="R1449" t="str">
            <v>Hobsons Bay</v>
          </cell>
          <cell r="W1449">
            <v>2017</v>
          </cell>
          <cell r="X1449" t="str">
            <v>Mar</v>
          </cell>
        </row>
        <row r="1450">
          <cell r="D1450" t="str">
            <v>House</v>
          </cell>
          <cell r="E1450">
            <v>1200000</v>
          </cell>
          <cell r="R1450" t="str">
            <v>Melbourne</v>
          </cell>
          <cell r="W1450">
            <v>2017</v>
          </cell>
          <cell r="X1450" t="str">
            <v>Mar</v>
          </cell>
        </row>
        <row r="1451">
          <cell r="D1451" t="str">
            <v>House</v>
          </cell>
          <cell r="E1451">
            <v>1540000</v>
          </cell>
          <cell r="R1451" t="str">
            <v>Melbourne</v>
          </cell>
          <cell r="W1451">
            <v>2017</v>
          </cell>
          <cell r="X1451" t="str">
            <v>Mar</v>
          </cell>
        </row>
        <row r="1452">
          <cell r="D1452" t="str">
            <v>Unit</v>
          </cell>
          <cell r="E1452">
            <v>701000</v>
          </cell>
          <cell r="R1452" t="str">
            <v>Boroondara</v>
          </cell>
          <cell r="W1452">
            <v>2017</v>
          </cell>
          <cell r="X1452" t="str">
            <v>Mar</v>
          </cell>
        </row>
        <row r="1453">
          <cell r="D1453" t="str">
            <v>House</v>
          </cell>
          <cell r="E1453">
            <v>2030000</v>
          </cell>
          <cell r="R1453" t="str">
            <v>Boroondara</v>
          </cell>
          <cell r="W1453">
            <v>2017</v>
          </cell>
          <cell r="X1453" t="str">
            <v>Mar</v>
          </cell>
        </row>
        <row r="1454">
          <cell r="D1454" t="str">
            <v>House</v>
          </cell>
          <cell r="E1454">
            <v>1255000</v>
          </cell>
          <cell r="R1454" t="str">
            <v>Stonnington</v>
          </cell>
          <cell r="W1454">
            <v>2017</v>
          </cell>
          <cell r="X1454" t="str">
            <v>Mar</v>
          </cell>
        </row>
        <row r="1455">
          <cell r="D1455" t="str">
            <v>House</v>
          </cell>
          <cell r="E1455">
            <v>2180000</v>
          </cell>
          <cell r="R1455" t="str">
            <v>Stonnington</v>
          </cell>
          <cell r="W1455">
            <v>2017</v>
          </cell>
          <cell r="X1455" t="str">
            <v>Mar</v>
          </cell>
        </row>
        <row r="1456">
          <cell r="D1456" t="str">
            <v>Unit</v>
          </cell>
          <cell r="E1456">
            <v>712500</v>
          </cell>
          <cell r="R1456" t="str">
            <v>Stonnington</v>
          </cell>
          <cell r="W1456">
            <v>2017</v>
          </cell>
          <cell r="X1456" t="str">
            <v>Mar</v>
          </cell>
        </row>
        <row r="1457">
          <cell r="D1457" t="str">
            <v>Unit</v>
          </cell>
          <cell r="E1457">
            <v>390000</v>
          </cell>
          <cell r="R1457" t="str">
            <v>Boroondara</v>
          </cell>
          <cell r="W1457">
            <v>2017</v>
          </cell>
          <cell r="X1457" t="str">
            <v>Mar</v>
          </cell>
        </row>
        <row r="1458">
          <cell r="D1458" t="str">
            <v>Unit</v>
          </cell>
          <cell r="E1458">
            <v>800000</v>
          </cell>
          <cell r="R1458" t="str">
            <v>Monash</v>
          </cell>
          <cell r="W1458">
            <v>2017</v>
          </cell>
          <cell r="X1458" t="str">
            <v>Mar</v>
          </cell>
        </row>
        <row r="1459">
          <cell r="D1459" t="str">
            <v>House</v>
          </cell>
          <cell r="E1459">
            <v>1802000</v>
          </cell>
          <cell r="R1459" t="str">
            <v>Boroondara</v>
          </cell>
          <cell r="W1459">
            <v>2017</v>
          </cell>
          <cell r="X1459" t="str">
            <v>Mar</v>
          </cell>
        </row>
        <row r="1460">
          <cell r="D1460" t="str">
            <v>Unit</v>
          </cell>
          <cell r="E1460">
            <v>869000</v>
          </cell>
          <cell r="R1460" t="str">
            <v>Stonnington</v>
          </cell>
          <cell r="W1460">
            <v>2017</v>
          </cell>
          <cell r="X1460" t="str">
            <v>Mar</v>
          </cell>
        </row>
        <row r="1461">
          <cell r="D1461" t="str">
            <v>House</v>
          </cell>
          <cell r="E1461">
            <v>1200000</v>
          </cell>
          <cell r="R1461" t="str">
            <v>Port Phillip</v>
          </cell>
          <cell r="W1461">
            <v>2017</v>
          </cell>
          <cell r="X1461" t="str">
            <v>Mar</v>
          </cell>
        </row>
        <row r="1462">
          <cell r="D1462" t="str">
            <v>House</v>
          </cell>
          <cell r="E1462">
            <v>1000000</v>
          </cell>
          <cell r="R1462" t="str">
            <v>Monash</v>
          </cell>
          <cell r="W1462">
            <v>2017</v>
          </cell>
          <cell r="X1462" t="str">
            <v>Mar</v>
          </cell>
        </row>
        <row r="1463">
          <cell r="D1463" t="str">
            <v>House</v>
          </cell>
          <cell r="E1463">
            <v>1720000</v>
          </cell>
          <cell r="R1463" t="str">
            <v>Stonnington</v>
          </cell>
          <cell r="W1463">
            <v>2017</v>
          </cell>
          <cell r="X1463" t="str">
            <v>Mar</v>
          </cell>
        </row>
        <row r="1464">
          <cell r="D1464" t="str">
            <v>House</v>
          </cell>
          <cell r="E1464">
            <v>1320000</v>
          </cell>
          <cell r="R1464" t="str">
            <v>Port Phillip</v>
          </cell>
          <cell r="W1464">
            <v>2017</v>
          </cell>
          <cell r="X1464" t="str">
            <v>Mar</v>
          </cell>
        </row>
        <row r="1465">
          <cell r="D1465" t="str">
            <v>Unit</v>
          </cell>
          <cell r="E1465">
            <v>1000000</v>
          </cell>
          <cell r="R1465" t="str">
            <v>Stonnington</v>
          </cell>
          <cell r="W1465">
            <v>2017</v>
          </cell>
          <cell r="X1465" t="str">
            <v>Mar</v>
          </cell>
        </row>
        <row r="1466">
          <cell r="D1466" t="str">
            <v>Unit</v>
          </cell>
          <cell r="E1466">
            <v>580000</v>
          </cell>
          <cell r="R1466" t="str">
            <v>Port Phillip</v>
          </cell>
          <cell r="W1466">
            <v>2017</v>
          </cell>
          <cell r="X1466" t="str">
            <v>Mar</v>
          </cell>
        </row>
        <row r="1467">
          <cell r="D1467" t="str">
            <v>Unit</v>
          </cell>
          <cell r="E1467">
            <v>650000</v>
          </cell>
          <cell r="R1467" t="str">
            <v>Port Phillip</v>
          </cell>
          <cell r="W1467">
            <v>2017</v>
          </cell>
          <cell r="X1467" t="str">
            <v>Mar</v>
          </cell>
        </row>
        <row r="1468">
          <cell r="D1468" t="str">
            <v>House</v>
          </cell>
          <cell r="E1468">
            <v>1390000</v>
          </cell>
          <cell r="R1468" t="str">
            <v>Boroondara</v>
          </cell>
          <cell r="W1468">
            <v>2017</v>
          </cell>
          <cell r="X1468" t="str">
            <v>Mar</v>
          </cell>
        </row>
        <row r="1469">
          <cell r="D1469" t="str">
            <v>Unit</v>
          </cell>
          <cell r="E1469">
            <v>331000</v>
          </cell>
          <cell r="R1469" t="str">
            <v>Hobsons Bay</v>
          </cell>
          <cell r="W1469">
            <v>2017</v>
          </cell>
          <cell r="X1469" t="str">
            <v>Mar</v>
          </cell>
        </row>
        <row r="1470">
          <cell r="D1470" t="str">
            <v>Unit</v>
          </cell>
          <cell r="E1470">
            <v>430000</v>
          </cell>
          <cell r="R1470" t="str">
            <v>Port Phillip</v>
          </cell>
          <cell r="W1470">
            <v>2017</v>
          </cell>
          <cell r="X1470" t="str">
            <v>Mar</v>
          </cell>
        </row>
        <row r="1471">
          <cell r="D1471" t="str">
            <v>Unit</v>
          </cell>
          <cell r="E1471">
            <v>665000</v>
          </cell>
          <cell r="R1471" t="str">
            <v>Port Phillip</v>
          </cell>
          <cell r="W1471">
            <v>2017</v>
          </cell>
          <cell r="X1471" t="str">
            <v>Mar</v>
          </cell>
        </row>
        <row r="1472">
          <cell r="D1472" t="str">
            <v>Unit</v>
          </cell>
          <cell r="E1472">
            <v>550000</v>
          </cell>
          <cell r="R1472" t="str">
            <v>Glen Eira</v>
          </cell>
          <cell r="W1472">
            <v>2017</v>
          </cell>
          <cell r="X1472" t="str">
            <v>Mar</v>
          </cell>
        </row>
        <row r="1473">
          <cell r="D1473" t="str">
            <v>House</v>
          </cell>
          <cell r="E1473">
            <v>2000000</v>
          </cell>
          <cell r="R1473" t="str">
            <v>Stonnington</v>
          </cell>
          <cell r="W1473">
            <v>2017</v>
          </cell>
          <cell r="X1473" t="str">
            <v>Mar</v>
          </cell>
        </row>
        <row r="1474">
          <cell r="D1474" t="str">
            <v>House</v>
          </cell>
          <cell r="E1474">
            <v>1200000</v>
          </cell>
          <cell r="R1474" t="str">
            <v>Monash</v>
          </cell>
          <cell r="W1474">
            <v>2017</v>
          </cell>
          <cell r="X1474" t="str">
            <v>Mar</v>
          </cell>
        </row>
        <row r="1475">
          <cell r="D1475" t="str">
            <v>Unit</v>
          </cell>
          <cell r="E1475">
            <v>700000</v>
          </cell>
          <cell r="R1475" t="str">
            <v>Port Phillip</v>
          </cell>
          <cell r="W1475">
            <v>2017</v>
          </cell>
          <cell r="X1475" t="str">
            <v>Mar</v>
          </cell>
        </row>
        <row r="1476">
          <cell r="D1476" t="str">
            <v>House</v>
          </cell>
          <cell r="E1476">
            <v>1600000</v>
          </cell>
          <cell r="R1476" t="str">
            <v>Boroondara</v>
          </cell>
          <cell r="W1476">
            <v>2017</v>
          </cell>
          <cell r="X1476" t="str">
            <v>Mar</v>
          </cell>
        </row>
        <row r="1477">
          <cell r="D1477" t="str">
            <v>House</v>
          </cell>
          <cell r="E1477">
            <v>3365000</v>
          </cell>
          <cell r="R1477" t="str">
            <v>Boroondara</v>
          </cell>
          <cell r="W1477">
            <v>2017</v>
          </cell>
          <cell r="X1477" t="str">
            <v>Mar</v>
          </cell>
        </row>
        <row r="1478">
          <cell r="D1478" t="str">
            <v>House</v>
          </cell>
          <cell r="E1478">
            <v>1500000</v>
          </cell>
          <cell r="R1478" t="str">
            <v>Hobsons Bay</v>
          </cell>
          <cell r="W1478">
            <v>2017</v>
          </cell>
          <cell r="X1478" t="str">
            <v>Mar</v>
          </cell>
        </row>
        <row r="1479">
          <cell r="D1479" t="str">
            <v>Unit</v>
          </cell>
          <cell r="E1479">
            <v>570000</v>
          </cell>
          <cell r="R1479" t="str">
            <v>Glen Eira</v>
          </cell>
          <cell r="W1479">
            <v>2017</v>
          </cell>
          <cell r="X1479" t="str">
            <v>Mar</v>
          </cell>
        </row>
        <row r="1480">
          <cell r="D1480" t="str">
            <v>House</v>
          </cell>
          <cell r="E1480">
            <v>1790000</v>
          </cell>
          <cell r="R1480" t="str">
            <v>Boroondara</v>
          </cell>
          <cell r="W1480">
            <v>2017</v>
          </cell>
          <cell r="X1480" t="str">
            <v>Mar</v>
          </cell>
        </row>
        <row r="1481">
          <cell r="D1481" t="str">
            <v>House</v>
          </cell>
          <cell r="E1481">
            <v>1030000</v>
          </cell>
          <cell r="R1481" t="str">
            <v>Port Phillip</v>
          </cell>
          <cell r="W1481">
            <v>2017</v>
          </cell>
          <cell r="X1481" t="str">
            <v>Mar</v>
          </cell>
        </row>
        <row r="1482">
          <cell r="D1482" t="str">
            <v>Unit</v>
          </cell>
          <cell r="E1482">
            <v>730000</v>
          </cell>
          <cell r="R1482" t="str">
            <v>Hobsons Bay</v>
          </cell>
          <cell r="W1482">
            <v>2017</v>
          </cell>
          <cell r="X1482" t="str">
            <v>Mar</v>
          </cell>
        </row>
        <row r="1483">
          <cell r="D1483" t="str">
            <v>Unit</v>
          </cell>
          <cell r="E1483">
            <v>1100000</v>
          </cell>
          <cell r="R1483" t="str">
            <v>Port Phillip</v>
          </cell>
          <cell r="W1483">
            <v>2017</v>
          </cell>
          <cell r="X1483" t="str">
            <v>Mar</v>
          </cell>
        </row>
        <row r="1484">
          <cell r="D1484" t="str">
            <v>House</v>
          </cell>
          <cell r="E1484">
            <v>900000</v>
          </cell>
          <cell r="R1484" t="str">
            <v>Hobsons Bay</v>
          </cell>
          <cell r="W1484">
            <v>2017</v>
          </cell>
          <cell r="X1484" t="str">
            <v>Mar</v>
          </cell>
        </row>
        <row r="1485">
          <cell r="D1485" t="str">
            <v>House</v>
          </cell>
          <cell r="E1485">
            <v>1950000</v>
          </cell>
          <cell r="R1485" t="str">
            <v>Boroondara</v>
          </cell>
          <cell r="W1485">
            <v>2017</v>
          </cell>
          <cell r="X1485" t="str">
            <v>Mar</v>
          </cell>
        </row>
        <row r="1486">
          <cell r="D1486" t="str">
            <v>House</v>
          </cell>
          <cell r="E1486">
            <v>1830000</v>
          </cell>
          <cell r="R1486" t="str">
            <v>Port Phillip</v>
          </cell>
          <cell r="W1486">
            <v>2017</v>
          </cell>
          <cell r="X1486" t="str">
            <v>Mar</v>
          </cell>
        </row>
        <row r="1487">
          <cell r="D1487" t="str">
            <v>Unit</v>
          </cell>
          <cell r="E1487">
            <v>520000</v>
          </cell>
          <cell r="R1487" t="str">
            <v>Port Phillip</v>
          </cell>
          <cell r="W1487">
            <v>2017</v>
          </cell>
          <cell r="X1487" t="str">
            <v>Mar</v>
          </cell>
        </row>
        <row r="1488">
          <cell r="D1488" t="str">
            <v>House</v>
          </cell>
          <cell r="E1488">
            <v>1650000</v>
          </cell>
          <cell r="R1488" t="str">
            <v>Stonnington</v>
          </cell>
          <cell r="W1488">
            <v>2017</v>
          </cell>
          <cell r="X1488" t="str">
            <v>Mar</v>
          </cell>
        </row>
        <row r="1489">
          <cell r="D1489" t="str">
            <v>Unit</v>
          </cell>
          <cell r="E1489">
            <v>845000</v>
          </cell>
          <cell r="R1489" t="str">
            <v>Monash</v>
          </cell>
          <cell r="W1489">
            <v>2017</v>
          </cell>
          <cell r="X1489" t="str">
            <v>Mar</v>
          </cell>
        </row>
        <row r="1490">
          <cell r="D1490" t="str">
            <v>Unit</v>
          </cell>
          <cell r="E1490">
            <v>410000</v>
          </cell>
          <cell r="R1490" t="str">
            <v>Glen Eira</v>
          </cell>
          <cell r="W1490">
            <v>2017</v>
          </cell>
          <cell r="X1490" t="str">
            <v>Mar</v>
          </cell>
        </row>
        <row r="1491">
          <cell r="D1491" t="str">
            <v>House</v>
          </cell>
          <cell r="E1491">
            <v>1518000</v>
          </cell>
          <cell r="R1491" t="str">
            <v>Glen Eira</v>
          </cell>
          <cell r="W1491">
            <v>2017</v>
          </cell>
          <cell r="X1491" t="str">
            <v>Mar</v>
          </cell>
        </row>
        <row r="1492">
          <cell r="D1492" t="str">
            <v>Unit</v>
          </cell>
          <cell r="E1492">
            <v>577000</v>
          </cell>
          <cell r="R1492" t="str">
            <v>Glen Eira</v>
          </cell>
          <cell r="W1492">
            <v>2017</v>
          </cell>
          <cell r="X1492" t="str">
            <v>Mar</v>
          </cell>
        </row>
        <row r="1493">
          <cell r="D1493" t="str">
            <v>House</v>
          </cell>
          <cell r="E1493">
            <v>1916000</v>
          </cell>
          <cell r="R1493" t="str">
            <v>Glen Eira</v>
          </cell>
          <cell r="W1493">
            <v>2017</v>
          </cell>
          <cell r="X1493" t="str">
            <v>Mar</v>
          </cell>
        </row>
        <row r="1494">
          <cell r="D1494" t="str">
            <v>House</v>
          </cell>
          <cell r="E1494">
            <v>1800000</v>
          </cell>
          <cell r="R1494" t="str">
            <v>Glen Eira</v>
          </cell>
          <cell r="W1494">
            <v>2017</v>
          </cell>
          <cell r="X1494" t="str">
            <v>Mar</v>
          </cell>
        </row>
        <row r="1495">
          <cell r="D1495" t="str">
            <v>House</v>
          </cell>
          <cell r="E1495">
            <v>1220000</v>
          </cell>
          <cell r="R1495" t="str">
            <v>Glen Eira</v>
          </cell>
          <cell r="W1495">
            <v>2017</v>
          </cell>
          <cell r="X1495" t="str">
            <v>Mar</v>
          </cell>
        </row>
        <row r="1496">
          <cell r="D1496" t="str">
            <v>Unit</v>
          </cell>
          <cell r="E1496">
            <v>632500</v>
          </cell>
          <cell r="R1496" t="str">
            <v>Glen Eira</v>
          </cell>
          <cell r="W1496">
            <v>2017</v>
          </cell>
          <cell r="X1496" t="str">
            <v>Mar</v>
          </cell>
        </row>
        <row r="1497">
          <cell r="D1497" t="str">
            <v>House</v>
          </cell>
          <cell r="E1497">
            <v>855000</v>
          </cell>
          <cell r="R1497" t="str">
            <v>Monash</v>
          </cell>
          <cell r="W1497">
            <v>2017</v>
          </cell>
          <cell r="X1497" t="str">
            <v>Mar</v>
          </cell>
        </row>
        <row r="1498">
          <cell r="D1498" t="str">
            <v>House</v>
          </cell>
          <cell r="E1498">
            <v>1600000</v>
          </cell>
          <cell r="R1498" t="str">
            <v>Monash</v>
          </cell>
          <cell r="W1498">
            <v>2017</v>
          </cell>
          <cell r="X1498" t="str">
            <v>Mar</v>
          </cell>
        </row>
        <row r="1499">
          <cell r="D1499" t="str">
            <v>Unit</v>
          </cell>
          <cell r="E1499">
            <v>435000</v>
          </cell>
          <cell r="R1499" t="str">
            <v>Glen Eira</v>
          </cell>
          <cell r="W1499">
            <v>2017</v>
          </cell>
          <cell r="X1499" t="str">
            <v>Mar</v>
          </cell>
        </row>
        <row r="1500">
          <cell r="D1500" t="str">
            <v>Unit</v>
          </cell>
          <cell r="E1500">
            <v>617500</v>
          </cell>
          <cell r="R1500" t="str">
            <v>Glen Eira</v>
          </cell>
          <cell r="W1500">
            <v>2017</v>
          </cell>
          <cell r="X1500" t="str">
            <v>Mar</v>
          </cell>
        </row>
        <row r="1501">
          <cell r="D1501" t="str">
            <v>House</v>
          </cell>
          <cell r="E1501">
            <v>1570000</v>
          </cell>
          <cell r="R1501" t="str">
            <v>Glen Eira</v>
          </cell>
          <cell r="W1501">
            <v>2017</v>
          </cell>
          <cell r="X1501" t="str">
            <v>Mar</v>
          </cell>
        </row>
        <row r="1502">
          <cell r="D1502" t="str">
            <v>Unit</v>
          </cell>
          <cell r="E1502">
            <v>479500</v>
          </cell>
          <cell r="R1502" t="str">
            <v>Glen Eira</v>
          </cell>
          <cell r="W1502">
            <v>2017</v>
          </cell>
          <cell r="X1502" t="str">
            <v>Mar</v>
          </cell>
        </row>
        <row r="1503">
          <cell r="D1503" t="str">
            <v>House</v>
          </cell>
          <cell r="E1503">
            <v>1389000</v>
          </cell>
          <cell r="R1503" t="str">
            <v>Bayside</v>
          </cell>
          <cell r="W1503">
            <v>2017</v>
          </cell>
          <cell r="X1503" t="str">
            <v>Mar</v>
          </cell>
        </row>
        <row r="1504">
          <cell r="D1504" t="str">
            <v>House</v>
          </cell>
          <cell r="E1504">
            <v>2750000</v>
          </cell>
          <cell r="R1504" t="str">
            <v>Bayside</v>
          </cell>
          <cell r="W1504">
            <v>2017</v>
          </cell>
          <cell r="X1504" t="str">
            <v>Mar</v>
          </cell>
        </row>
        <row r="1505">
          <cell r="D1505" t="str">
            <v>Unit</v>
          </cell>
          <cell r="E1505">
            <v>1425000</v>
          </cell>
          <cell r="R1505" t="str">
            <v>Bayside</v>
          </cell>
          <cell r="W1505">
            <v>2017</v>
          </cell>
          <cell r="X1505" t="str">
            <v>Mar</v>
          </cell>
        </row>
        <row r="1506">
          <cell r="D1506" t="str">
            <v>Unit</v>
          </cell>
          <cell r="E1506">
            <v>750000</v>
          </cell>
          <cell r="R1506" t="str">
            <v>Bayside</v>
          </cell>
          <cell r="W1506">
            <v>2017</v>
          </cell>
          <cell r="X1506" t="str">
            <v>Mar</v>
          </cell>
        </row>
        <row r="1507">
          <cell r="D1507" t="str">
            <v>Unit</v>
          </cell>
          <cell r="E1507">
            <v>1230000</v>
          </cell>
          <cell r="R1507" t="str">
            <v>Bayside</v>
          </cell>
          <cell r="W1507">
            <v>2017</v>
          </cell>
          <cell r="X1507" t="str">
            <v>Mar</v>
          </cell>
        </row>
        <row r="1508">
          <cell r="D1508" t="str">
            <v>House</v>
          </cell>
          <cell r="E1508">
            <v>950000</v>
          </cell>
          <cell r="R1508" t="str">
            <v>Glen Eira</v>
          </cell>
          <cell r="W1508">
            <v>2017</v>
          </cell>
          <cell r="X1508" t="str">
            <v>Mar</v>
          </cell>
        </row>
        <row r="1509">
          <cell r="D1509" t="str">
            <v>House</v>
          </cell>
          <cell r="E1509">
            <v>886000</v>
          </cell>
          <cell r="R1509" t="str">
            <v>Glen Eira</v>
          </cell>
          <cell r="W1509">
            <v>2017</v>
          </cell>
          <cell r="X1509" t="str">
            <v>Mar</v>
          </cell>
        </row>
        <row r="1510">
          <cell r="D1510" t="str">
            <v>Unit</v>
          </cell>
          <cell r="E1510">
            <v>800000</v>
          </cell>
          <cell r="R1510" t="str">
            <v>Glen Eira</v>
          </cell>
          <cell r="W1510">
            <v>2017</v>
          </cell>
          <cell r="X1510" t="str">
            <v>Mar</v>
          </cell>
        </row>
        <row r="1511">
          <cell r="D1511" t="str">
            <v>Unit</v>
          </cell>
          <cell r="E1511">
            <v>970000</v>
          </cell>
          <cell r="R1511" t="str">
            <v>Glen Eira</v>
          </cell>
          <cell r="W1511">
            <v>2017</v>
          </cell>
          <cell r="X1511" t="str">
            <v>Mar</v>
          </cell>
        </row>
        <row r="1512">
          <cell r="D1512" t="str">
            <v>Unit</v>
          </cell>
          <cell r="E1512">
            <v>787500</v>
          </cell>
          <cell r="R1512" t="str">
            <v>Glen Eira</v>
          </cell>
          <cell r="W1512">
            <v>2017</v>
          </cell>
          <cell r="X1512" t="str">
            <v>Mar</v>
          </cell>
        </row>
        <row r="1513">
          <cell r="D1513" t="str">
            <v>Unit</v>
          </cell>
          <cell r="E1513">
            <v>1245000</v>
          </cell>
          <cell r="R1513" t="str">
            <v>Bayside</v>
          </cell>
          <cell r="W1513">
            <v>2017</v>
          </cell>
          <cell r="X1513" t="str">
            <v>Mar</v>
          </cell>
        </row>
        <row r="1514">
          <cell r="D1514" t="str">
            <v>House</v>
          </cell>
          <cell r="E1514">
            <v>3751000</v>
          </cell>
          <cell r="R1514" t="str">
            <v>Bayside</v>
          </cell>
          <cell r="W1514">
            <v>2017</v>
          </cell>
          <cell r="X1514" t="str">
            <v>Mar</v>
          </cell>
        </row>
        <row r="1515">
          <cell r="D1515" t="str">
            <v>Unit</v>
          </cell>
          <cell r="E1515">
            <v>1120000</v>
          </cell>
          <cell r="R1515" t="str">
            <v>Glen Eira</v>
          </cell>
          <cell r="W1515">
            <v>2017</v>
          </cell>
          <cell r="X1515" t="str">
            <v>Mar</v>
          </cell>
        </row>
        <row r="1516">
          <cell r="D1516" t="str">
            <v>House</v>
          </cell>
          <cell r="E1516">
            <v>2405000</v>
          </cell>
          <cell r="R1516" t="str">
            <v>Bayside</v>
          </cell>
          <cell r="W1516">
            <v>2017</v>
          </cell>
          <cell r="X1516" t="str">
            <v>Mar</v>
          </cell>
        </row>
        <row r="1517">
          <cell r="D1517" t="str">
            <v>House</v>
          </cell>
          <cell r="E1517">
            <v>2310000</v>
          </cell>
          <cell r="R1517" t="str">
            <v>Bayside</v>
          </cell>
          <cell r="W1517">
            <v>2017</v>
          </cell>
          <cell r="X1517" t="str">
            <v>Mar</v>
          </cell>
        </row>
        <row r="1518">
          <cell r="D1518" t="str">
            <v>House</v>
          </cell>
          <cell r="E1518">
            <v>1800000</v>
          </cell>
          <cell r="R1518" t="str">
            <v>Bayside</v>
          </cell>
          <cell r="W1518">
            <v>2017</v>
          </cell>
          <cell r="X1518" t="str">
            <v>Mar</v>
          </cell>
        </row>
        <row r="1519">
          <cell r="D1519" t="str">
            <v>House</v>
          </cell>
          <cell r="E1519">
            <v>2160000</v>
          </cell>
          <cell r="R1519" t="str">
            <v>Bayside</v>
          </cell>
          <cell r="W1519">
            <v>2017</v>
          </cell>
          <cell r="X1519" t="str">
            <v>Mar</v>
          </cell>
        </row>
        <row r="1520">
          <cell r="D1520" t="str">
            <v>House</v>
          </cell>
          <cell r="E1520">
            <v>920000</v>
          </cell>
          <cell r="R1520" t="str">
            <v>Kingston</v>
          </cell>
          <cell r="W1520">
            <v>2017</v>
          </cell>
          <cell r="X1520" t="str">
            <v>Mar</v>
          </cell>
        </row>
        <row r="1521">
          <cell r="D1521" t="str">
            <v>House</v>
          </cell>
          <cell r="E1521">
            <v>1160000</v>
          </cell>
          <cell r="R1521" t="str">
            <v>Kingston</v>
          </cell>
          <cell r="W1521">
            <v>2017</v>
          </cell>
          <cell r="X1521" t="str">
            <v>Mar</v>
          </cell>
        </row>
        <row r="1522">
          <cell r="D1522" t="str">
            <v>House</v>
          </cell>
          <cell r="E1522">
            <v>1035000</v>
          </cell>
          <cell r="R1522" t="str">
            <v>Kingston</v>
          </cell>
          <cell r="W1522">
            <v>2017</v>
          </cell>
          <cell r="X1522" t="str">
            <v>Mar</v>
          </cell>
        </row>
        <row r="1523">
          <cell r="D1523" t="str">
            <v>House</v>
          </cell>
          <cell r="E1523">
            <v>1300000</v>
          </cell>
          <cell r="R1523" t="str">
            <v>Bayside</v>
          </cell>
          <cell r="W1523">
            <v>2017</v>
          </cell>
          <cell r="X1523" t="str">
            <v>Mar</v>
          </cell>
        </row>
        <row r="1524">
          <cell r="D1524" t="str">
            <v>House</v>
          </cell>
          <cell r="E1524">
            <v>825000</v>
          </cell>
          <cell r="R1524" t="str">
            <v>Kingston</v>
          </cell>
          <cell r="W1524">
            <v>2017</v>
          </cell>
          <cell r="X1524" t="str">
            <v>Mar</v>
          </cell>
        </row>
        <row r="1525">
          <cell r="D1525" t="str">
            <v>House</v>
          </cell>
          <cell r="E1525">
            <v>3500000</v>
          </cell>
          <cell r="R1525" t="str">
            <v>Boroondara</v>
          </cell>
          <cell r="W1525">
            <v>2017</v>
          </cell>
          <cell r="X1525" t="str">
            <v>Mar</v>
          </cell>
        </row>
        <row r="1526">
          <cell r="D1526" t="str">
            <v>House</v>
          </cell>
          <cell r="E1526">
            <v>3250000</v>
          </cell>
          <cell r="R1526" t="str">
            <v>Boroondara</v>
          </cell>
          <cell r="W1526">
            <v>2017</v>
          </cell>
          <cell r="X1526" t="str">
            <v>Mar</v>
          </cell>
        </row>
        <row r="1527">
          <cell r="D1527" t="str">
            <v>Unit</v>
          </cell>
          <cell r="E1527">
            <v>1530000</v>
          </cell>
          <cell r="R1527" t="str">
            <v>Bayside</v>
          </cell>
          <cell r="W1527">
            <v>2017</v>
          </cell>
          <cell r="X1527" t="str">
            <v>Mar</v>
          </cell>
        </row>
        <row r="1528">
          <cell r="D1528" t="str">
            <v>House</v>
          </cell>
          <cell r="E1528">
            <v>1150000</v>
          </cell>
          <cell r="R1528" t="str">
            <v>Manningham</v>
          </cell>
          <cell r="W1528">
            <v>2017</v>
          </cell>
          <cell r="X1528" t="str">
            <v>Mar</v>
          </cell>
        </row>
        <row r="1529">
          <cell r="D1529" t="str">
            <v>Unit</v>
          </cell>
          <cell r="E1529">
            <v>1150000</v>
          </cell>
          <cell r="R1529" t="str">
            <v>Maribyrnong</v>
          </cell>
          <cell r="W1529">
            <v>2017</v>
          </cell>
          <cell r="X1529" t="str">
            <v>Mar</v>
          </cell>
        </row>
        <row r="1530">
          <cell r="D1530" t="str">
            <v>House</v>
          </cell>
          <cell r="E1530">
            <v>1150000</v>
          </cell>
          <cell r="R1530" t="str">
            <v>Manningham</v>
          </cell>
          <cell r="W1530">
            <v>2017</v>
          </cell>
          <cell r="X1530" t="str">
            <v>Mar</v>
          </cell>
        </row>
        <row r="1531">
          <cell r="D1531" t="str">
            <v>House</v>
          </cell>
          <cell r="E1531">
            <v>1050000</v>
          </cell>
          <cell r="R1531" t="str">
            <v>Bayside</v>
          </cell>
          <cell r="W1531">
            <v>2017</v>
          </cell>
          <cell r="X1531" t="str">
            <v>Mar</v>
          </cell>
        </row>
        <row r="1532">
          <cell r="D1532" t="str">
            <v>House</v>
          </cell>
          <cell r="E1532">
            <v>970000</v>
          </cell>
          <cell r="R1532" t="str">
            <v>Manningham</v>
          </cell>
          <cell r="W1532">
            <v>2017</v>
          </cell>
          <cell r="X1532" t="str">
            <v>Mar</v>
          </cell>
        </row>
        <row r="1533">
          <cell r="D1533" t="str">
            <v>Unit</v>
          </cell>
          <cell r="E1533">
            <v>905000</v>
          </cell>
          <cell r="R1533" t="str">
            <v>Moonee Valley</v>
          </cell>
          <cell r="W1533">
            <v>2017</v>
          </cell>
          <cell r="X1533" t="str">
            <v>Mar</v>
          </cell>
        </row>
        <row r="1534">
          <cell r="D1534" t="str">
            <v>Unit</v>
          </cell>
          <cell r="E1534">
            <v>810000</v>
          </cell>
          <cell r="R1534" t="str">
            <v>Yarra</v>
          </cell>
          <cell r="W1534">
            <v>2017</v>
          </cell>
          <cell r="X1534" t="str">
            <v>Mar</v>
          </cell>
        </row>
        <row r="1535">
          <cell r="D1535" t="str">
            <v>Unit</v>
          </cell>
          <cell r="E1535">
            <v>810000</v>
          </cell>
          <cell r="R1535" t="str">
            <v>Moonee Valley</v>
          </cell>
          <cell r="W1535">
            <v>2017</v>
          </cell>
          <cell r="X1535" t="str">
            <v>Mar</v>
          </cell>
        </row>
        <row r="1536">
          <cell r="D1536" t="str">
            <v>Unit</v>
          </cell>
          <cell r="E1536">
            <v>580000</v>
          </cell>
          <cell r="R1536" t="str">
            <v>Darebin</v>
          </cell>
          <cell r="W1536">
            <v>2017</v>
          </cell>
          <cell r="X1536" t="str">
            <v>Mar</v>
          </cell>
        </row>
        <row r="1537">
          <cell r="D1537" t="str">
            <v>Unit</v>
          </cell>
          <cell r="E1537">
            <v>530000</v>
          </cell>
          <cell r="R1537" t="str">
            <v>Stonnington</v>
          </cell>
          <cell r="W1537">
            <v>2017</v>
          </cell>
          <cell r="X1537" t="str">
            <v>Mar</v>
          </cell>
        </row>
        <row r="1538">
          <cell r="D1538" t="str">
            <v>Unit</v>
          </cell>
          <cell r="E1538">
            <v>505000</v>
          </cell>
          <cell r="R1538" t="str">
            <v>Glen Eira</v>
          </cell>
          <cell r="W1538">
            <v>2017</v>
          </cell>
          <cell r="X1538" t="str">
            <v>Mar</v>
          </cell>
        </row>
        <row r="1539">
          <cell r="D1539" t="str">
            <v>Unit</v>
          </cell>
          <cell r="E1539">
            <v>400000</v>
          </cell>
          <cell r="R1539" t="str">
            <v>Brimbank</v>
          </cell>
          <cell r="W1539">
            <v>2017</v>
          </cell>
          <cell r="X1539" t="str">
            <v>Mar</v>
          </cell>
        </row>
        <row r="1540">
          <cell r="D1540" t="str">
            <v>House</v>
          </cell>
          <cell r="E1540">
            <v>5110000</v>
          </cell>
          <cell r="R1540" t="str">
            <v>Boroondara</v>
          </cell>
          <cell r="W1540">
            <v>2017</v>
          </cell>
          <cell r="X1540" t="str">
            <v>Mar</v>
          </cell>
        </row>
        <row r="1541">
          <cell r="D1541" t="str">
            <v>House</v>
          </cell>
          <cell r="E1541">
            <v>4501000</v>
          </cell>
          <cell r="R1541" t="str">
            <v>Boroondara</v>
          </cell>
          <cell r="W1541">
            <v>2017</v>
          </cell>
          <cell r="X1541" t="str">
            <v>Mar</v>
          </cell>
        </row>
        <row r="1542">
          <cell r="D1542" t="str">
            <v>House</v>
          </cell>
          <cell r="E1542">
            <v>3710000</v>
          </cell>
          <cell r="R1542" t="str">
            <v>Boroondara</v>
          </cell>
          <cell r="W1542">
            <v>2017</v>
          </cell>
          <cell r="X1542" t="str">
            <v>Mar</v>
          </cell>
        </row>
        <row r="1543">
          <cell r="D1543" t="str">
            <v>House</v>
          </cell>
          <cell r="E1543">
            <v>2003000</v>
          </cell>
          <cell r="R1543" t="str">
            <v>Boroondara</v>
          </cell>
          <cell r="W1543">
            <v>2017</v>
          </cell>
          <cell r="X1543" t="str">
            <v>Mar</v>
          </cell>
        </row>
        <row r="1544">
          <cell r="D1544" t="str">
            <v>House</v>
          </cell>
          <cell r="E1544">
            <v>1910000</v>
          </cell>
          <cell r="R1544" t="str">
            <v>Moonee Valley</v>
          </cell>
          <cell r="W1544">
            <v>2017</v>
          </cell>
          <cell r="X1544" t="str">
            <v>Mar</v>
          </cell>
        </row>
        <row r="1545">
          <cell r="D1545" t="str">
            <v>House</v>
          </cell>
          <cell r="E1545">
            <v>1810000</v>
          </cell>
          <cell r="R1545" t="str">
            <v>Boroondara</v>
          </cell>
          <cell r="W1545">
            <v>2017</v>
          </cell>
          <cell r="X1545" t="str">
            <v>Mar</v>
          </cell>
        </row>
        <row r="1546">
          <cell r="D1546" t="str">
            <v>House</v>
          </cell>
          <cell r="E1546">
            <v>1650000</v>
          </cell>
          <cell r="R1546" t="str">
            <v>Boroondara</v>
          </cell>
          <cell r="W1546">
            <v>2017</v>
          </cell>
          <cell r="X1546" t="str">
            <v>Mar</v>
          </cell>
        </row>
        <row r="1547">
          <cell r="D1547" t="str">
            <v>House</v>
          </cell>
          <cell r="E1547">
            <v>1600000</v>
          </cell>
          <cell r="R1547" t="str">
            <v>Glen Eira</v>
          </cell>
          <cell r="W1547">
            <v>2017</v>
          </cell>
          <cell r="X1547" t="str">
            <v>Mar</v>
          </cell>
        </row>
        <row r="1548">
          <cell r="D1548" t="str">
            <v>Unit</v>
          </cell>
          <cell r="E1548">
            <v>1330000</v>
          </cell>
          <cell r="R1548" t="str">
            <v>Boroondara</v>
          </cell>
          <cell r="W1548">
            <v>2017</v>
          </cell>
          <cell r="X1548" t="str">
            <v>Mar</v>
          </cell>
        </row>
        <row r="1549">
          <cell r="D1549" t="str">
            <v>House</v>
          </cell>
          <cell r="E1549">
            <v>1300000</v>
          </cell>
          <cell r="R1549" t="str">
            <v>Glen Eira</v>
          </cell>
          <cell r="W1549">
            <v>2017</v>
          </cell>
          <cell r="X1549" t="str">
            <v>Mar</v>
          </cell>
        </row>
        <row r="1550">
          <cell r="D1550" t="str">
            <v>Unit</v>
          </cell>
          <cell r="E1550">
            <v>1286000</v>
          </cell>
          <cell r="R1550" t="str">
            <v>Glen Eira</v>
          </cell>
          <cell r="W1550">
            <v>2017</v>
          </cell>
          <cell r="X1550" t="str">
            <v>Mar</v>
          </cell>
        </row>
        <row r="1551">
          <cell r="D1551" t="str">
            <v>Unit</v>
          </cell>
          <cell r="E1551">
            <v>1210000</v>
          </cell>
          <cell r="R1551" t="str">
            <v>Glen Eira</v>
          </cell>
          <cell r="W1551">
            <v>2017</v>
          </cell>
          <cell r="X1551" t="str">
            <v>Mar</v>
          </cell>
        </row>
        <row r="1552">
          <cell r="D1552" t="str">
            <v>Unit</v>
          </cell>
          <cell r="E1552">
            <v>1190000</v>
          </cell>
          <cell r="R1552" t="str">
            <v>Glen Eira</v>
          </cell>
          <cell r="W1552">
            <v>2017</v>
          </cell>
          <cell r="X1552" t="str">
            <v>Mar</v>
          </cell>
        </row>
        <row r="1553">
          <cell r="D1553" t="str">
            <v>Unit</v>
          </cell>
          <cell r="E1553">
            <v>1185000</v>
          </cell>
          <cell r="R1553" t="str">
            <v>Bayside</v>
          </cell>
          <cell r="W1553">
            <v>2017</v>
          </cell>
          <cell r="X1553" t="str">
            <v>Mar</v>
          </cell>
        </row>
        <row r="1554">
          <cell r="D1554" t="str">
            <v>House</v>
          </cell>
          <cell r="E1554">
            <v>1105000</v>
          </cell>
          <cell r="R1554" t="str">
            <v>Bayside</v>
          </cell>
          <cell r="W1554">
            <v>2017</v>
          </cell>
          <cell r="X1554" t="str">
            <v>Mar</v>
          </cell>
        </row>
        <row r="1555">
          <cell r="D1555" t="str">
            <v>House</v>
          </cell>
          <cell r="E1555">
            <v>985000</v>
          </cell>
          <cell r="R1555" t="str">
            <v>Moonee Valley</v>
          </cell>
          <cell r="W1555">
            <v>2017</v>
          </cell>
          <cell r="X1555" t="str">
            <v>Mar</v>
          </cell>
        </row>
        <row r="1556">
          <cell r="D1556" t="str">
            <v>House</v>
          </cell>
          <cell r="E1556">
            <v>970000</v>
          </cell>
          <cell r="R1556" t="str">
            <v>Glen Eira</v>
          </cell>
          <cell r="W1556">
            <v>2017</v>
          </cell>
          <cell r="X1556" t="str">
            <v>Mar</v>
          </cell>
        </row>
        <row r="1557">
          <cell r="D1557" t="str">
            <v>House</v>
          </cell>
          <cell r="E1557">
            <v>940000</v>
          </cell>
          <cell r="R1557" t="str">
            <v>Moreland</v>
          </cell>
          <cell r="W1557">
            <v>2017</v>
          </cell>
          <cell r="X1557" t="str">
            <v>Mar</v>
          </cell>
        </row>
        <row r="1558">
          <cell r="D1558" t="str">
            <v>Unit</v>
          </cell>
          <cell r="E1558">
            <v>901000</v>
          </cell>
          <cell r="R1558" t="str">
            <v>Manningham</v>
          </cell>
          <cell r="W1558">
            <v>2017</v>
          </cell>
          <cell r="X1558" t="str">
            <v>Mar</v>
          </cell>
        </row>
        <row r="1559">
          <cell r="D1559" t="str">
            <v>House</v>
          </cell>
          <cell r="E1559">
            <v>850000</v>
          </cell>
          <cell r="R1559" t="str">
            <v>Banyule</v>
          </cell>
          <cell r="W1559">
            <v>2017</v>
          </cell>
          <cell r="X1559" t="str">
            <v>Mar</v>
          </cell>
        </row>
        <row r="1560">
          <cell r="D1560" t="str">
            <v>House</v>
          </cell>
          <cell r="E1560">
            <v>822000</v>
          </cell>
          <cell r="R1560" t="str">
            <v>Maribyrnong</v>
          </cell>
          <cell r="W1560">
            <v>2017</v>
          </cell>
          <cell r="X1560" t="str">
            <v>Mar</v>
          </cell>
        </row>
        <row r="1561">
          <cell r="D1561" t="str">
            <v>Unit</v>
          </cell>
          <cell r="E1561">
            <v>821000</v>
          </cell>
          <cell r="R1561" t="str">
            <v>Bayside</v>
          </cell>
          <cell r="W1561">
            <v>2017</v>
          </cell>
          <cell r="X1561" t="str">
            <v>Mar</v>
          </cell>
        </row>
        <row r="1562">
          <cell r="D1562" t="str">
            <v>House</v>
          </cell>
          <cell r="E1562">
            <v>785000</v>
          </cell>
          <cell r="R1562" t="str">
            <v>Brimbank</v>
          </cell>
          <cell r="W1562">
            <v>2017</v>
          </cell>
          <cell r="X1562" t="str">
            <v>Mar</v>
          </cell>
        </row>
        <row r="1563">
          <cell r="D1563" t="str">
            <v>Unit</v>
          </cell>
          <cell r="E1563">
            <v>720000</v>
          </cell>
          <cell r="R1563" t="str">
            <v>Melbourne</v>
          </cell>
          <cell r="W1563">
            <v>2017</v>
          </cell>
          <cell r="X1563" t="str">
            <v>Mar</v>
          </cell>
        </row>
        <row r="1564">
          <cell r="D1564" t="str">
            <v>Unit</v>
          </cell>
          <cell r="E1564">
            <v>699900</v>
          </cell>
          <cell r="R1564" t="str">
            <v>Darebin</v>
          </cell>
          <cell r="W1564">
            <v>2017</v>
          </cell>
          <cell r="X1564" t="str">
            <v>Mar</v>
          </cell>
        </row>
        <row r="1565">
          <cell r="D1565" t="str">
            <v>Unit</v>
          </cell>
          <cell r="E1565">
            <v>650000</v>
          </cell>
          <cell r="R1565" t="str">
            <v>Port Phillip</v>
          </cell>
          <cell r="W1565">
            <v>2017</v>
          </cell>
          <cell r="X1565" t="str">
            <v>Mar</v>
          </cell>
        </row>
        <row r="1566">
          <cell r="D1566" t="str">
            <v>Unit</v>
          </cell>
          <cell r="E1566">
            <v>640000</v>
          </cell>
          <cell r="R1566" t="str">
            <v>Port Phillip</v>
          </cell>
          <cell r="W1566">
            <v>2017</v>
          </cell>
          <cell r="X1566" t="str">
            <v>Mar</v>
          </cell>
        </row>
        <row r="1567">
          <cell r="D1567" t="str">
            <v>House</v>
          </cell>
          <cell r="E1567">
            <v>640000</v>
          </cell>
          <cell r="R1567" t="str">
            <v>Moreland</v>
          </cell>
          <cell r="W1567">
            <v>2017</v>
          </cell>
          <cell r="X1567" t="str">
            <v>Mar</v>
          </cell>
        </row>
        <row r="1568">
          <cell r="D1568" t="str">
            <v>House</v>
          </cell>
          <cell r="E1568">
            <v>635000</v>
          </cell>
          <cell r="R1568" t="str">
            <v>Darebin</v>
          </cell>
          <cell r="W1568">
            <v>2017</v>
          </cell>
          <cell r="X1568" t="str">
            <v>Mar</v>
          </cell>
        </row>
        <row r="1569">
          <cell r="D1569" t="str">
            <v>House</v>
          </cell>
          <cell r="E1569">
            <v>615000</v>
          </cell>
          <cell r="R1569" t="str">
            <v>Darebin</v>
          </cell>
          <cell r="W1569">
            <v>2017</v>
          </cell>
          <cell r="X1569" t="str">
            <v>Mar</v>
          </cell>
        </row>
        <row r="1570">
          <cell r="D1570" t="str">
            <v>Unit</v>
          </cell>
          <cell r="E1570">
            <v>600000</v>
          </cell>
          <cell r="R1570" t="str">
            <v>Monash</v>
          </cell>
          <cell r="W1570">
            <v>2017</v>
          </cell>
          <cell r="X1570" t="str">
            <v>Mar</v>
          </cell>
        </row>
        <row r="1571">
          <cell r="D1571" t="str">
            <v>Unit</v>
          </cell>
          <cell r="E1571">
            <v>555000</v>
          </cell>
          <cell r="R1571" t="str">
            <v>Moreland</v>
          </cell>
          <cell r="W1571">
            <v>2017</v>
          </cell>
          <cell r="X1571" t="str">
            <v>Mar</v>
          </cell>
        </row>
        <row r="1572">
          <cell r="D1572" t="str">
            <v>Unit</v>
          </cell>
          <cell r="E1572">
            <v>555000</v>
          </cell>
          <cell r="R1572" t="str">
            <v>Glen Eira</v>
          </cell>
          <cell r="W1572">
            <v>2017</v>
          </cell>
          <cell r="X1572" t="str">
            <v>Mar</v>
          </cell>
        </row>
        <row r="1573">
          <cell r="D1573" t="str">
            <v>Unit</v>
          </cell>
          <cell r="E1573">
            <v>550000</v>
          </cell>
          <cell r="R1573" t="str">
            <v>Darebin</v>
          </cell>
          <cell r="W1573">
            <v>2017</v>
          </cell>
          <cell r="X1573" t="str">
            <v>Mar</v>
          </cell>
        </row>
        <row r="1574">
          <cell r="D1574" t="str">
            <v>Unit</v>
          </cell>
          <cell r="E1574">
            <v>495000</v>
          </cell>
          <cell r="R1574" t="str">
            <v>Melbourne</v>
          </cell>
          <cell r="W1574">
            <v>2017</v>
          </cell>
          <cell r="X1574" t="str">
            <v>Mar</v>
          </cell>
        </row>
        <row r="1575">
          <cell r="D1575" t="str">
            <v>Unit</v>
          </cell>
          <cell r="E1575">
            <v>387500</v>
          </cell>
          <cell r="R1575" t="str">
            <v>Melbourne</v>
          </cell>
          <cell r="W1575">
            <v>2017</v>
          </cell>
          <cell r="X1575" t="str">
            <v>Mar</v>
          </cell>
        </row>
        <row r="1576">
          <cell r="D1576" t="str">
            <v>Unit</v>
          </cell>
          <cell r="E1576">
            <v>275000</v>
          </cell>
          <cell r="R1576" t="str">
            <v>Boroondara</v>
          </cell>
          <cell r="W1576">
            <v>2017</v>
          </cell>
          <cell r="X1576" t="str">
            <v>Mar</v>
          </cell>
        </row>
        <row r="1577">
          <cell r="D1577" t="str">
            <v>House</v>
          </cell>
          <cell r="E1577">
            <v>820000</v>
          </cell>
          <cell r="R1577" t="str">
            <v>Banyule</v>
          </cell>
          <cell r="W1577">
            <v>2017</v>
          </cell>
          <cell r="X1577" t="str">
            <v>Mar</v>
          </cell>
        </row>
        <row r="1578">
          <cell r="D1578" t="str">
            <v>Unit</v>
          </cell>
          <cell r="E1578">
            <v>1275000</v>
          </cell>
          <cell r="R1578" t="str">
            <v>Moonee Valley</v>
          </cell>
          <cell r="W1578">
            <v>2017</v>
          </cell>
          <cell r="X1578" t="str">
            <v>Mar</v>
          </cell>
        </row>
        <row r="1579">
          <cell r="D1579" t="str">
            <v>House</v>
          </cell>
          <cell r="E1579">
            <v>1180000</v>
          </cell>
          <cell r="R1579" t="str">
            <v>Glen Eira</v>
          </cell>
          <cell r="W1579">
            <v>2017</v>
          </cell>
          <cell r="X1579" t="str">
            <v>Mar</v>
          </cell>
        </row>
        <row r="1580">
          <cell r="D1580" t="str">
            <v>Unit</v>
          </cell>
          <cell r="E1580">
            <v>970000</v>
          </cell>
          <cell r="R1580" t="str">
            <v>Yarra</v>
          </cell>
          <cell r="W1580">
            <v>2017</v>
          </cell>
          <cell r="X1580" t="str">
            <v>Mar</v>
          </cell>
        </row>
        <row r="1581">
          <cell r="D1581" t="str">
            <v>Unit</v>
          </cell>
          <cell r="E1581">
            <v>822000</v>
          </cell>
          <cell r="R1581" t="str">
            <v>Moreland</v>
          </cell>
          <cell r="W1581">
            <v>2017</v>
          </cell>
          <cell r="X1581" t="str">
            <v>Mar</v>
          </cell>
        </row>
        <row r="1582">
          <cell r="D1582" t="str">
            <v>House</v>
          </cell>
          <cell r="E1582">
            <v>785000</v>
          </cell>
          <cell r="R1582" t="str">
            <v>Darebin</v>
          </cell>
          <cell r="W1582">
            <v>2017</v>
          </cell>
          <cell r="X1582" t="str">
            <v>Mar</v>
          </cell>
        </row>
        <row r="1583">
          <cell r="D1583" t="str">
            <v>Unit</v>
          </cell>
          <cell r="E1583">
            <v>755000</v>
          </cell>
          <cell r="R1583" t="str">
            <v>Banyule</v>
          </cell>
          <cell r="W1583">
            <v>2017</v>
          </cell>
          <cell r="X1583" t="str">
            <v>Mar</v>
          </cell>
        </row>
        <row r="1584">
          <cell r="D1584" t="str">
            <v>House</v>
          </cell>
          <cell r="E1584">
            <v>633000</v>
          </cell>
          <cell r="R1584" t="str">
            <v>Darebin</v>
          </cell>
          <cell r="W1584">
            <v>2017</v>
          </cell>
          <cell r="X1584" t="str">
            <v>Mar</v>
          </cell>
        </row>
        <row r="1585">
          <cell r="D1585" t="str">
            <v>Unit</v>
          </cell>
          <cell r="E1585">
            <v>600000</v>
          </cell>
          <cell r="R1585" t="str">
            <v>Port Phillip</v>
          </cell>
          <cell r="W1585">
            <v>2017</v>
          </cell>
          <cell r="X1585" t="str">
            <v>Mar</v>
          </cell>
        </row>
        <row r="1586">
          <cell r="D1586" t="str">
            <v>House</v>
          </cell>
          <cell r="E1586">
            <v>532000</v>
          </cell>
          <cell r="R1586" t="str">
            <v>Darebin</v>
          </cell>
          <cell r="W1586">
            <v>2017</v>
          </cell>
          <cell r="X1586" t="str">
            <v>Mar</v>
          </cell>
        </row>
        <row r="1587">
          <cell r="D1587" t="str">
            <v>Unit</v>
          </cell>
          <cell r="E1587">
            <v>490000</v>
          </cell>
          <cell r="R1587" t="str">
            <v>Brimbank</v>
          </cell>
          <cell r="W1587">
            <v>2017</v>
          </cell>
          <cell r="X1587" t="str">
            <v>Mar</v>
          </cell>
        </row>
        <row r="1588">
          <cell r="D1588" t="str">
            <v>House</v>
          </cell>
          <cell r="E1588">
            <v>418000</v>
          </cell>
          <cell r="R1588" t="str">
            <v>Brimbank</v>
          </cell>
          <cell r="W1588">
            <v>2017</v>
          </cell>
          <cell r="X1588" t="str">
            <v>Mar</v>
          </cell>
        </row>
        <row r="1589">
          <cell r="D1589" t="str">
            <v>Unit</v>
          </cell>
          <cell r="E1589">
            <v>400000</v>
          </cell>
          <cell r="R1589" t="str">
            <v>Banyule</v>
          </cell>
          <cell r="W1589">
            <v>2017</v>
          </cell>
          <cell r="X1589" t="str">
            <v>Mar</v>
          </cell>
        </row>
        <row r="1590">
          <cell r="D1590" t="str">
            <v>Unit</v>
          </cell>
          <cell r="E1590">
            <v>330000</v>
          </cell>
          <cell r="R1590" t="str">
            <v>Melbourne</v>
          </cell>
          <cell r="W1590">
            <v>2017</v>
          </cell>
          <cell r="X1590" t="str">
            <v>Mar</v>
          </cell>
        </row>
        <row r="1591">
          <cell r="D1591" t="str">
            <v>House</v>
          </cell>
          <cell r="E1591">
            <v>5000000</v>
          </cell>
          <cell r="R1591" t="str">
            <v>Stonnington</v>
          </cell>
          <cell r="W1591">
            <v>2017</v>
          </cell>
          <cell r="X1591" t="str">
            <v>Mar</v>
          </cell>
        </row>
        <row r="1592">
          <cell r="D1592" t="str">
            <v>House</v>
          </cell>
          <cell r="E1592">
            <v>2750000</v>
          </cell>
          <cell r="R1592" t="str">
            <v>Boroondara</v>
          </cell>
          <cell r="W1592">
            <v>2017</v>
          </cell>
          <cell r="X1592" t="str">
            <v>Mar</v>
          </cell>
        </row>
        <row r="1593">
          <cell r="D1593" t="str">
            <v>House</v>
          </cell>
          <cell r="E1593">
            <v>1600000</v>
          </cell>
          <cell r="R1593" t="str">
            <v>Moreland</v>
          </cell>
          <cell r="W1593">
            <v>2017</v>
          </cell>
          <cell r="X1593" t="str">
            <v>Mar</v>
          </cell>
        </row>
        <row r="1594">
          <cell r="D1594" t="str">
            <v>House</v>
          </cell>
          <cell r="E1594">
            <v>1200000</v>
          </cell>
          <cell r="R1594" t="str">
            <v>Bayside</v>
          </cell>
          <cell r="W1594">
            <v>2017</v>
          </cell>
          <cell r="X1594" t="str">
            <v>Mar</v>
          </cell>
        </row>
        <row r="1595">
          <cell r="D1595" t="str">
            <v>Unit</v>
          </cell>
          <cell r="E1595">
            <v>925000</v>
          </cell>
          <cell r="R1595" t="str">
            <v>Moonee Valley</v>
          </cell>
          <cell r="W1595">
            <v>2017</v>
          </cell>
          <cell r="X1595" t="str">
            <v>Mar</v>
          </cell>
        </row>
        <row r="1596">
          <cell r="D1596" t="str">
            <v>House</v>
          </cell>
          <cell r="E1596">
            <v>880000</v>
          </cell>
          <cell r="R1596" t="str">
            <v>Moreland</v>
          </cell>
          <cell r="W1596">
            <v>2017</v>
          </cell>
          <cell r="X1596" t="str">
            <v>Mar</v>
          </cell>
        </row>
        <row r="1597">
          <cell r="D1597" t="str">
            <v>House</v>
          </cell>
          <cell r="E1597">
            <v>810000</v>
          </cell>
          <cell r="R1597" t="str">
            <v>Brimbank</v>
          </cell>
          <cell r="W1597">
            <v>2017</v>
          </cell>
          <cell r="X1597" t="str">
            <v>Mar</v>
          </cell>
        </row>
        <row r="1598">
          <cell r="D1598" t="str">
            <v>Unit</v>
          </cell>
          <cell r="E1598">
            <v>750000</v>
          </cell>
          <cell r="R1598" t="str">
            <v>Moonee Valley</v>
          </cell>
          <cell r="W1598">
            <v>2017</v>
          </cell>
          <cell r="X1598" t="str">
            <v>Mar</v>
          </cell>
        </row>
        <row r="1599">
          <cell r="D1599" t="str">
            <v>Unit</v>
          </cell>
          <cell r="E1599">
            <v>750000</v>
          </cell>
          <cell r="R1599" t="str">
            <v>Moonee Valley</v>
          </cell>
          <cell r="W1599">
            <v>2017</v>
          </cell>
          <cell r="X1599" t="str">
            <v>Mar</v>
          </cell>
        </row>
        <row r="1600">
          <cell r="D1600" t="str">
            <v>Unit</v>
          </cell>
          <cell r="E1600">
            <v>740000</v>
          </cell>
          <cell r="R1600" t="str">
            <v>Maribyrnong</v>
          </cell>
          <cell r="W1600">
            <v>2017</v>
          </cell>
          <cell r="X1600" t="str">
            <v>Mar</v>
          </cell>
        </row>
        <row r="1601">
          <cell r="D1601" t="str">
            <v>Unit</v>
          </cell>
          <cell r="E1601">
            <v>740000</v>
          </cell>
          <cell r="R1601" t="str">
            <v>Moonee Valley</v>
          </cell>
          <cell r="W1601">
            <v>2017</v>
          </cell>
          <cell r="X1601" t="str">
            <v>Mar</v>
          </cell>
        </row>
        <row r="1602">
          <cell r="D1602" t="str">
            <v>Unit</v>
          </cell>
          <cell r="E1602">
            <v>610000</v>
          </cell>
          <cell r="R1602" t="str">
            <v>Port Phillip</v>
          </cell>
          <cell r="W1602">
            <v>2017</v>
          </cell>
          <cell r="X1602" t="str">
            <v>Mar</v>
          </cell>
        </row>
        <row r="1603">
          <cell r="D1603" t="str">
            <v>Unit</v>
          </cell>
          <cell r="E1603">
            <v>410000</v>
          </cell>
          <cell r="R1603" t="str">
            <v>Moreland</v>
          </cell>
          <cell r="W1603">
            <v>2017</v>
          </cell>
          <cell r="X1603" t="str">
            <v>Mar</v>
          </cell>
        </row>
        <row r="1604">
          <cell r="D1604" t="str">
            <v>House</v>
          </cell>
          <cell r="E1604">
            <v>378000</v>
          </cell>
          <cell r="R1604" t="str">
            <v>Hume</v>
          </cell>
          <cell r="W1604">
            <v>2017</v>
          </cell>
          <cell r="X1604" t="str">
            <v>Mar</v>
          </cell>
        </row>
        <row r="1605">
          <cell r="D1605" t="str">
            <v>Unit</v>
          </cell>
          <cell r="E1605">
            <v>465000</v>
          </cell>
          <cell r="R1605" t="str">
            <v>Moreland</v>
          </cell>
          <cell r="W1605">
            <v>2017</v>
          </cell>
          <cell r="X1605" t="str">
            <v>Mar</v>
          </cell>
        </row>
        <row r="1606">
          <cell r="D1606" t="str">
            <v>House</v>
          </cell>
          <cell r="E1606">
            <v>585000</v>
          </cell>
          <cell r="R1606" t="str">
            <v>Moreland</v>
          </cell>
          <cell r="W1606">
            <v>2017</v>
          </cell>
          <cell r="X1606" t="str">
            <v>Mar</v>
          </cell>
        </row>
        <row r="1607">
          <cell r="D1607" t="str">
            <v>House</v>
          </cell>
          <cell r="E1607">
            <v>772500</v>
          </cell>
          <cell r="R1607" t="str">
            <v>Moreland</v>
          </cell>
          <cell r="W1607">
            <v>2017</v>
          </cell>
          <cell r="X1607" t="str">
            <v>Mar</v>
          </cell>
        </row>
        <row r="1608">
          <cell r="D1608" t="str">
            <v>House</v>
          </cell>
          <cell r="E1608">
            <v>600000</v>
          </cell>
          <cell r="R1608" t="str">
            <v>Banyule</v>
          </cell>
          <cell r="W1608">
            <v>2017</v>
          </cell>
          <cell r="X1608" t="str">
            <v>Mar</v>
          </cell>
        </row>
        <row r="1609">
          <cell r="D1609" t="str">
            <v>House</v>
          </cell>
          <cell r="E1609">
            <v>731000</v>
          </cell>
          <cell r="R1609" t="str">
            <v>Moreland</v>
          </cell>
          <cell r="W1609">
            <v>2017</v>
          </cell>
          <cell r="X1609" t="str">
            <v>Mar</v>
          </cell>
        </row>
        <row r="1610">
          <cell r="D1610" t="str">
            <v>House</v>
          </cell>
          <cell r="E1610">
            <v>535000</v>
          </cell>
          <cell r="R1610" t="str">
            <v>Darebin</v>
          </cell>
          <cell r="W1610">
            <v>2017</v>
          </cell>
          <cell r="X1610" t="str">
            <v>Mar</v>
          </cell>
        </row>
        <row r="1611">
          <cell r="D1611" t="str">
            <v>House</v>
          </cell>
          <cell r="E1611">
            <v>920000</v>
          </cell>
          <cell r="R1611" t="str">
            <v>Darebin</v>
          </cell>
          <cell r="W1611">
            <v>2017</v>
          </cell>
          <cell r="X1611" t="str">
            <v>Mar</v>
          </cell>
        </row>
        <row r="1612">
          <cell r="D1612" t="str">
            <v>House</v>
          </cell>
          <cell r="E1612">
            <v>864000</v>
          </cell>
          <cell r="R1612" t="str">
            <v>Darebin</v>
          </cell>
          <cell r="W1612">
            <v>2017</v>
          </cell>
          <cell r="X1612" t="str">
            <v>Mar</v>
          </cell>
        </row>
        <row r="1613">
          <cell r="D1613" t="str">
            <v>House</v>
          </cell>
          <cell r="E1613">
            <v>730000</v>
          </cell>
          <cell r="R1613" t="str">
            <v>Banyule</v>
          </cell>
          <cell r="W1613">
            <v>2017</v>
          </cell>
          <cell r="X1613" t="str">
            <v>Mar</v>
          </cell>
        </row>
        <row r="1614">
          <cell r="D1614" t="str">
            <v>House</v>
          </cell>
          <cell r="E1614">
            <v>950000</v>
          </cell>
          <cell r="R1614" t="str">
            <v>Darebin</v>
          </cell>
          <cell r="W1614">
            <v>2017</v>
          </cell>
          <cell r="X1614" t="str">
            <v>Mar</v>
          </cell>
        </row>
        <row r="1615">
          <cell r="D1615" t="str">
            <v>House</v>
          </cell>
          <cell r="E1615">
            <v>330000</v>
          </cell>
          <cell r="R1615" t="str">
            <v>Banyule</v>
          </cell>
          <cell r="W1615">
            <v>2017</v>
          </cell>
          <cell r="X1615" t="str">
            <v>Mar</v>
          </cell>
        </row>
        <row r="1616">
          <cell r="D1616" t="str">
            <v>House</v>
          </cell>
          <cell r="E1616">
            <v>905000</v>
          </cell>
          <cell r="R1616" t="str">
            <v>Darebin</v>
          </cell>
          <cell r="W1616">
            <v>2017</v>
          </cell>
          <cell r="X1616" t="str">
            <v>Mar</v>
          </cell>
        </row>
        <row r="1617">
          <cell r="D1617" t="str">
            <v>House</v>
          </cell>
          <cell r="E1617">
            <v>740600</v>
          </cell>
          <cell r="R1617" t="str">
            <v>Banyule</v>
          </cell>
          <cell r="W1617">
            <v>2017</v>
          </cell>
          <cell r="X1617" t="str">
            <v>Mar</v>
          </cell>
        </row>
        <row r="1618">
          <cell r="D1618" t="str">
            <v>House</v>
          </cell>
          <cell r="E1618">
            <v>770000</v>
          </cell>
          <cell r="R1618" t="str">
            <v>Banyule</v>
          </cell>
          <cell r="W1618">
            <v>2017</v>
          </cell>
          <cell r="X1618" t="str">
            <v>Mar</v>
          </cell>
        </row>
        <row r="1619">
          <cell r="D1619" t="str">
            <v>House</v>
          </cell>
          <cell r="E1619">
            <v>1580000</v>
          </cell>
          <cell r="R1619" t="str">
            <v>Moonee Valley</v>
          </cell>
          <cell r="W1619">
            <v>2017</v>
          </cell>
          <cell r="X1619" t="str">
            <v>Mar</v>
          </cell>
        </row>
        <row r="1620">
          <cell r="D1620" t="str">
            <v>House</v>
          </cell>
          <cell r="E1620">
            <v>971000</v>
          </cell>
          <cell r="R1620" t="str">
            <v>Banyule</v>
          </cell>
          <cell r="W1620">
            <v>2017</v>
          </cell>
          <cell r="X1620" t="str">
            <v>Mar</v>
          </cell>
        </row>
        <row r="1621">
          <cell r="D1621" t="str">
            <v>House</v>
          </cell>
          <cell r="E1621">
            <v>725000</v>
          </cell>
          <cell r="R1621" t="str">
            <v>Brimbank</v>
          </cell>
          <cell r="W1621">
            <v>2017</v>
          </cell>
          <cell r="X1621" t="str">
            <v>Mar</v>
          </cell>
        </row>
        <row r="1622">
          <cell r="D1622" t="str">
            <v>House</v>
          </cell>
          <cell r="E1622">
            <v>860000</v>
          </cell>
          <cell r="R1622" t="str">
            <v>Darebin</v>
          </cell>
          <cell r="W1622">
            <v>2017</v>
          </cell>
          <cell r="X1622" t="str">
            <v>Mar</v>
          </cell>
        </row>
        <row r="1623">
          <cell r="D1623" t="str">
            <v>House</v>
          </cell>
          <cell r="E1623">
            <v>845000</v>
          </cell>
          <cell r="R1623" t="str">
            <v>Brimbank</v>
          </cell>
          <cell r="W1623">
            <v>2017</v>
          </cell>
          <cell r="X1623" t="str">
            <v>Mar</v>
          </cell>
        </row>
        <row r="1624">
          <cell r="D1624" t="str">
            <v>House</v>
          </cell>
          <cell r="E1624">
            <v>580000</v>
          </cell>
          <cell r="R1624" t="str">
            <v>Banyule</v>
          </cell>
          <cell r="W1624">
            <v>2017</v>
          </cell>
          <cell r="X1624" t="str">
            <v>Mar</v>
          </cell>
        </row>
        <row r="1625">
          <cell r="D1625" t="str">
            <v>Unit</v>
          </cell>
          <cell r="E1625">
            <v>660000</v>
          </cell>
          <cell r="R1625" t="str">
            <v>Moonee Valley</v>
          </cell>
          <cell r="W1625">
            <v>2017</v>
          </cell>
          <cell r="X1625" t="str">
            <v>Mar</v>
          </cell>
        </row>
        <row r="1626">
          <cell r="D1626" t="str">
            <v>Unit</v>
          </cell>
          <cell r="E1626">
            <v>457000</v>
          </cell>
          <cell r="R1626" t="str">
            <v>Moonee Valley</v>
          </cell>
          <cell r="W1626">
            <v>2017</v>
          </cell>
          <cell r="X1626" t="str">
            <v>Mar</v>
          </cell>
        </row>
        <row r="1627">
          <cell r="D1627" t="str">
            <v>House</v>
          </cell>
          <cell r="E1627">
            <v>1800000</v>
          </cell>
          <cell r="R1627" t="str">
            <v>Moonee Valley</v>
          </cell>
          <cell r="W1627">
            <v>2017</v>
          </cell>
          <cell r="X1627" t="str">
            <v>Mar</v>
          </cell>
        </row>
        <row r="1628">
          <cell r="D1628" t="str">
            <v>House</v>
          </cell>
          <cell r="E1628">
            <v>1422000</v>
          </cell>
          <cell r="R1628" t="str">
            <v>Moonee Valley</v>
          </cell>
          <cell r="W1628">
            <v>2017</v>
          </cell>
          <cell r="X1628" t="str">
            <v>Mar</v>
          </cell>
        </row>
        <row r="1629">
          <cell r="D1629" t="str">
            <v>House</v>
          </cell>
          <cell r="E1629">
            <v>1200000</v>
          </cell>
          <cell r="R1629" t="str">
            <v>Moonee Valley</v>
          </cell>
          <cell r="W1629">
            <v>2017</v>
          </cell>
          <cell r="X1629" t="str">
            <v>Mar</v>
          </cell>
        </row>
        <row r="1630">
          <cell r="D1630" t="str">
            <v>House</v>
          </cell>
          <cell r="E1630">
            <v>145000</v>
          </cell>
          <cell r="R1630" t="str">
            <v>Darebin</v>
          </cell>
          <cell r="W1630">
            <v>2017</v>
          </cell>
          <cell r="X1630" t="str">
            <v>Mar</v>
          </cell>
        </row>
        <row r="1631">
          <cell r="D1631" t="str">
            <v>House</v>
          </cell>
          <cell r="E1631">
            <v>1100000</v>
          </cell>
          <cell r="R1631" t="str">
            <v>Moonee Valley</v>
          </cell>
          <cell r="W1631">
            <v>2017</v>
          </cell>
          <cell r="X1631" t="str">
            <v>Mar</v>
          </cell>
        </row>
        <row r="1632">
          <cell r="D1632" t="str">
            <v>House</v>
          </cell>
          <cell r="E1632">
            <v>680000</v>
          </cell>
          <cell r="R1632" t="str">
            <v>Moreland</v>
          </cell>
          <cell r="W1632">
            <v>2017</v>
          </cell>
          <cell r="X1632" t="str">
            <v>Mar</v>
          </cell>
        </row>
        <row r="1633">
          <cell r="D1633" t="str">
            <v>House</v>
          </cell>
          <cell r="E1633">
            <v>670000</v>
          </cell>
          <cell r="R1633" t="str">
            <v>Moonee Valley</v>
          </cell>
          <cell r="W1633">
            <v>2017</v>
          </cell>
          <cell r="X1633" t="str">
            <v>Mar</v>
          </cell>
        </row>
        <row r="1634">
          <cell r="D1634" t="str">
            <v>House</v>
          </cell>
          <cell r="E1634">
            <v>981000</v>
          </cell>
          <cell r="R1634" t="str">
            <v>Banyule</v>
          </cell>
          <cell r="W1634">
            <v>2017</v>
          </cell>
          <cell r="X1634" t="str">
            <v>Mar</v>
          </cell>
        </row>
        <row r="1635">
          <cell r="D1635" t="str">
            <v>House</v>
          </cell>
          <cell r="E1635">
            <v>1101000</v>
          </cell>
          <cell r="R1635" t="str">
            <v>Manningham</v>
          </cell>
          <cell r="W1635">
            <v>2017</v>
          </cell>
          <cell r="X1635" t="str">
            <v>Mar</v>
          </cell>
        </row>
        <row r="1636">
          <cell r="D1636" t="str">
            <v>House</v>
          </cell>
          <cell r="E1636">
            <v>636000</v>
          </cell>
          <cell r="R1636" t="str">
            <v>Moonee Valley</v>
          </cell>
          <cell r="W1636">
            <v>2017</v>
          </cell>
          <cell r="X1636" t="str">
            <v>Mar</v>
          </cell>
        </row>
        <row r="1637">
          <cell r="D1637" t="str">
            <v>House</v>
          </cell>
          <cell r="E1637">
            <v>1050000</v>
          </cell>
          <cell r="R1637" t="str">
            <v>Moreland</v>
          </cell>
          <cell r="W1637">
            <v>2017</v>
          </cell>
          <cell r="X1637" t="str">
            <v>Mar</v>
          </cell>
        </row>
        <row r="1638">
          <cell r="D1638" t="str">
            <v>Unit</v>
          </cell>
          <cell r="E1638">
            <v>272500</v>
          </cell>
          <cell r="R1638" t="str">
            <v>Moreland</v>
          </cell>
          <cell r="W1638">
            <v>2017</v>
          </cell>
          <cell r="X1638" t="str">
            <v>Mar</v>
          </cell>
        </row>
        <row r="1639">
          <cell r="D1639" t="str">
            <v>House</v>
          </cell>
          <cell r="E1639">
            <v>930000</v>
          </cell>
          <cell r="R1639" t="str">
            <v>Moreland</v>
          </cell>
          <cell r="W1639">
            <v>2017</v>
          </cell>
          <cell r="X1639" t="str">
            <v>Mar</v>
          </cell>
        </row>
        <row r="1640">
          <cell r="D1640" t="str">
            <v>House</v>
          </cell>
          <cell r="E1640">
            <v>1155000</v>
          </cell>
          <cell r="R1640" t="str">
            <v>Moonee Valley</v>
          </cell>
          <cell r="W1640">
            <v>2017</v>
          </cell>
          <cell r="X1640" t="str">
            <v>Mar</v>
          </cell>
        </row>
        <row r="1641">
          <cell r="D1641" t="str">
            <v>Unit</v>
          </cell>
          <cell r="E1641">
            <v>890000</v>
          </cell>
          <cell r="R1641" t="str">
            <v>Banyule</v>
          </cell>
          <cell r="W1641">
            <v>2017</v>
          </cell>
          <cell r="X1641" t="str">
            <v>Mar</v>
          </cell>
        </row>
        <row r="1642">
          <cell r="D1642" t="str">
            <v>House</v>
          </cell>
          <cell r="E1642">
            <v>490000</v>
          </cell>
          <cell r="R1642" t="str">
            <v>Brimbank</v>
          </cell>
          <cell r="W1642">
            <v>2017</v>
          </cell>
          <cell r="X1642" t="str">
            <v>Mar</v>
          </cell>
        </row>
        <row r="1643">
          <cell r="D1643" t="str">
            <v>House</v>
          </cell>
          <cell r="E1643">
            <v>1590000</v>
          </cell>
          <cell r="R1643" t="str">
            <v>Darebin</v>
          </cell>
          <cell r="W1643">
            <v>2017</v>
          </cell>
          <cell r="X1643" t="str">
            <v>Mar</v>
          </cell>
        </row>
        <row r="1644">
          <cell r="D1644" t="str">
            <v>Unit</v>
          </cell>
          <cell r="E1644">
            <v>473000</v>
          </cell>
          <cell r="R1644" t="str">
            <v>Moreland</v>
          </cell>
          <cell r="W1644">
            <v>2017</v>
          </cell>
          <cell r="X1644" t="str">
            <v>Mar</v>
          </cell>
        </row>
        <row r="1645">
          <cell r="D1645" t="str">
            <v>House</v>
          </cell>
          <cell r="E1645">
            <v>880000</v>
          </cell>
          <cell r="R1645" t="str">
            <v>Manningham</v>
          </cell>
          <cell r="W1645">
            <v>2017</v>
          </cell>
          <cell r="X1645" t="str">
            <v>Mar</v>
          </cell>
        </row>
        <row r="1646">
          <cell r="D1646" t="str">
            <v>House</v>
          </cell>
          <cell r="E1646">
            <v>1200000</v>
          </cell>
          <cell r="R1646" t="str">
            <v>Moreland</v>
          </cell>
          <cell r="W1646">
            <v>2017</v>
          </cell>
          <cell r="X1646" t="str">
            <v>Mar</v>
          </cell>
        </row>
        <row r="1647">
          <cell r="D1647" t="str">
            <v>Unit</v>
          </cell>
          <cell r="E1647">
            <v>641000</v>
          </cell>
          <cell r="R1647" t="str">
            <v>Manningham</v>
          </cell>
          <cell r="W1647">
            <v>2017</v>
          </cell>
          <cell r="X1647" t="str">
            <v>Mar</v>
          </cell>
        </row>
        <row r="1648">
          <cell r="D1648" t="str">
            <v>Unit</v>
          </cell>
          <cell r="E1648">
            <v>410000</v>
          </cell>
          <cell r="R1648" t="str">
            <v>Moreland</v>
          </cell>
          <cell r="W1648">
            <v>2017</v>
          </cell>
          <cell r="X1648" t="str">
            <v>Mar</v>
          </cell>
        </row>
        <row r="1649">
          <cell r="D1649" t="str">
            <v>Unit</v>
          </cell>
          <cell r="E1649">
            <v>355000</v>
          </cell>
          <cell r="R1649" t="str">
            <v>Maribyrnong</v>
          </cell>
          <cell r="W1649">
            <v>2017</v>
          </cell>
          <cell r="X1649" t="str">
            <v>Mar</v>
          </cell>
        </row>
        <row r="1650">
          <cell r="D1650" t="str">
            <v>House</v>
          </cell>
          <cell r="E1650">
            <v>2425000</v>
          </cell>
          <cell r="R1650" t="str">
            <v>Moonee Valley</v>
          </cell>
          <cell r="W1650">
            <v>2017</v>
          </cell>
          <cell r="X1650" t="str">
            <v>Mar</v>
          </cell>
        </row>
        <row r="1651">
          <cell r="D1651" t="str">
            <v>House</v>
          </cell>
          <cell r="E1651">
            <v>2400000</v>
          </cell>
          <cell r="R1651" t="str">
            <v>Banyule</v>
          </cell>
          <cell r="W1651">
            <v>2017</v>
          </cell>
          <cell r="X1651" t="str">
            <v>Mar</v>
          </cell>
        </row>
        <row r="1652">
          <cell r="D1652" t="str">
            <v>House</v>
          </cell>
          <cell r="E1652">
            <v>980000</v>
          </cell>
          <cell r="R1652" t="str">
            <v>Manningham</v>
          </cell>
          <cell r="W1652">
            <v>2017</v>
          </cell>
          <cell r="X1652" t="str">
            <v>Mar</v>
          </cell>
        </row>
        <row r="1653">
          <cell r="D1653" t="str">
            <v>House</v>
          </cell>
          <cell r="E1653">
            <v>1150000</v>
          </cell>
          <cell r="R1653" t="str">
            <v>Manningham</v>
          </cell>
          <cell r="W1653">
            <v>2017</v>
          </cell>
          <cell r="X1653" t="str">
            <v>Mar</v>
          </cell>
        </row>
        <row r="1654">
          <cell r="D1654" t="str">
            <v>House</v>
          </cell>
          <cell r="E1654">
            <v>1550000</v>
          </cell>
          <cell r="R1654" t="str">
            <v>Moreland</v>
          </cell>
          <cell r="W1654">
            <v>2017</v>
          </cell>
          <cell r="X1654" t="str">
            <v>Mar</v>
          </cell>
        </row>
        <row r="1655">
          <cell r="D1655" t="str">
            <v>House</v>
          </cell>
          <cell r="E1655">
            <v>750000</v>
          </cell>
          <cell r="R1655" t="str">
            <v>Moonee Valley</v>
          </cell>
          <cell r="W1655">
            <v>2017</v>
          </cell>
          <cell r="X1655" t="str">
            <v>Mar</v>
          </cell>
        </row>
        <row r="1656">
          <cell r="D1656" t="str">
            <v>House</v>
          </cell>
          <cell r="E1656">
            <v>971000</v>
          </cell>
          <cell r="R1656" t="str">
            <v>Moonee Valley</v>
          </cell>
          <cell r="W1656">
            <v>2017</v>
          </cell>
          <cell r="X1656" t="str">
            <v>Mar</v>
          </cell>
        </row>
        <row r="1657">
          <cell r="D1657" t="str">
            <v>House</v>
          </cell>
          <cell r="E1657">
            <v>620500</v>
          </cell>
          <cell r="R1657" t="str">
            <v>Brimbank</v>
          </cell>
          <cell r="W1657">
            <v>2017</v>
          </cell>
          <cell r="X1657" t="str">
            <v>Mar</v>
          </cell>
        </row>
        <row r="1658">
          <cell r="D1658" t="str">
            <v>House</v>
          </cell>
          <cell r="E1658">
            <v>710000</v>
          </cell>
          <cell r="R1658" t="str">
            <v>Moonee Valley</v>
          </cell>
          <cell r="W1658">
            <v>2017</v>
          </cell>
          <cell r="X1658" t="str">
            <v>Mar</v>
          </cell>
        </row>
        <row r="1659">
          <cell r="D1659" t="str">
            <v>House</v>
          </cell>
          <cell r="E1659">
            <v>555000</v>
          </cell>
          <cell r="R1659" t="str">
            <v>Brimbank</v>
          </cell>
          <cell r="W1659">
            <v>2017</v>
          </cell>
          <cell r="X1659" t="str">
            <v>Mar</v>
          </cell>
        </row>
        <row r="1660">
          <cell r="D1660" t="str">
            <v>House</v>
          </cell>
          <cell r="E1660">
            <v>1125000</v>
          </cell>
          <cell r="R1660" t="str">
            <v>Darebin</v>
          </cell>
          <cell r="W1660">
            <v>2017</v>
          </cell>
          <cell r="X1660" t="str">
            <v>Mar</v>
          </cell>
        </row>
        <row r="1661">
          <cell r="D1661" t="str">
            <v>House</v>
          </cell>
          <cell r="E1661">
            <v>593000</v>
          </cell>
          <cell r="R1661" t="str">
            <v>Brimbank</v>
          </cell>
          <cell r="W1661">
            <v>2017</v>
          </cell>
          <cell r="X1661" t="str">
            <v>Mar</v>
          </cell>
        </row>
        <row r="1662">
          <cell r="D1662" t="str">
            <v>House</v>
          </cell>
          <cell r="E1662">
            <v>1710000</v>
          </cell>
          <cell r="R1662" t="str">
            <v>Darebin</v>
          </cell>
          <cell r="W1662">
            <v>2017</v>
          </cell>
          <cell r="X1662" t="str">
            <v>Mar</v>
          </cell>
        </row>
        <row r="1663">
          <cell r="D1663" t="str">
            <v>Unit</v>
          </cell>
          <cell r="E1663">
            <v>975000</v>
          </cell>
          <cell r="R1663" t="str">
            <v>Manningham</v>
          </cell>
          <cell r="W1663">
            <v>2017</v>
          </cell>
          <cell r="X1663" t="str">
            <v>Mar</v>
          </cell>
        </row>
        <row r="1664">
          <cell r="D1664" t="str">
            <v>House</v>
          </cell>
          <cell r="E1664">
            <v>2000000</v>
          </cell>
          <cell r="R1664" t="str">
            <v>Darebin</v>
          </cell>
          <cell r="W1664">
            <v>2017</v>
          </cell>
          <cell r="X1664" t="str">
            <v>Mar</v>
          </cell>
        </row>
        <row r="1665">
          <cell r="D1665" t="str">
            <v>House</v>
          </cell>
          <cell r="E1665">
            <v>490000</v>
          </cell>
          <cell r="R1665" t="str">
            <v>Maribyrnong</v>
          </cell>
          <cell r="W1665">
            <v>2017</v>
          </cell>
          <cell r="X1665" t="str">
            <v>Mar</v>
          </cell>
        </row>
        <row r="1666">
          <cell r="D1666" t="str">
            <v>Unit</v>
          </cell>
          <cell r="E1666">
            <v>485000</v>
          </cell>
          <cell r="R1666" t="str">
            <v>Maribyrnong</v>
          </cell>
          <cell r="W1666">
            <v>2017</v>
          </cell>
          <cell r="X1666" t="str">
            <v>Mar</v>
          </cell>
        </row>
        <row r="1667">
          <cell r="D1667" t="str">
            <v>Unit</v>
          </cell>
          <cell r="E1667">
            <v>495000</v>
          </cell>
          <cell r="R1667" t="str">
            <v>Maribyrnong</v>
          </cell>
          <cell r="W1667">
            <v>2017</v>
          </cell>
          <cell r="X1667" t="str">
            <v>Mar</v>
          </cell>
        </row>
        <row r="1668">
          <cell r="D1668" t="str">
            <v>Unit</v>
          </cell>
          <cell r="E1668">
            <v>700000</v>
          </cell>
          <cell r="R1668" t="str">
            <v>Manningham</v>
          </cell>
          <cell r="W1668">
            <v>2017</v>
          </cell>
          <cell r="X1668" t="str">
            <v>Mar</v>
          </cell>
        </row>
        <row r="1669">
          <cell r="D1669" t="str">
            <v>House</v>
          </cell>
          <cell r="E1669">
            <v>1570000</v>
          </cell>
          <cell r="R1669" t="str">
            <v>Boroondara</v>
          </cell>
          <cell r="W1669">
            <v>2017</v>
          </cell>
          <cell r="X1669" t="str">
            <v>Mar</v>
          </cell>
        </row>
        <row r="1670">
          <cell r="D1670" t="str">
            <v>House</v>
          </cell>
          <cell r="E1670">
            <v>850000</v>
          </cell>
          <cell r="R1670" t="str">
            <v>Maribyrnong</v>
          </cell>
          <cell r="W1670">
            <v>2017</v>
          </cell>
          <cell r="X1670" t="str">
            <v>Mar</v>
          </cell>
        </row>
        <row r="1671">
          <cell r="D1671" t="str">
            <v>Unit</v>
          </cell>
          <cell r="E1671">
            <v>650000</v>
          </cell>
          <cell r="R1671" t="str">
            <v>Melbourne</v>
          </cell>
          <cell r="W1671">
            <v>2017</v>
          </cell>
          <cell r="X1671" t="str">
            <v>Mar</v>
          </cell>
        </row>
        <row r="1672">
          <cell r="D1672" t="str">
            <v>House</v>
          </cell>
          <cell r="E1672">
            <v>770000</v>
          </cell>
          <cell r="R1672" t="str">
            <v>Moreland</v>
          </cell>
          <cell r="W1672">
            <v>2017</v>
          </cell>
          <cell r="X1672" t="str">
            <v>Mar</v>
          </cell>
        </row>
        <row r="1673">
          <cell r="D1673" t="str">
            <v>House</v>
          </cell>
          <cell r="E1673">
            <v>1950000</v>
          </cell>
          <cell r="R1673" t="str">
            <v>Boroondara</v>
          </cell>
          <cell r="W1673">
            <v>2017</v>
          </cell>
          <cell r="X1673" t="str">
            <v>Mar</v>
          </cell>
        </row>
        <row r="1674">
          <cell r="D1674" t="str">
            <v>House</v>
          </cell>
          <cell r="E1674">
            <v>780000</v>
          </cell>
          <cell r="R1674" t="str">
            <v>Yarra</v>
          </cell>
          <cell r="W1674">
            <v>2017</v>
          </cell>
          <cell r="X1674" t="str">
            <v>Mar</v>
          </cell>
        </row>
        <row r="1675">
          <cell r="D1675" t="str">
            <v>Unit</v>
          </cell>
          <cell r="E1675">
            <v>420000</v>
          </cell>
          <cell r="R1675" t="str">
            <v>Melbourne</v>
          </cell>
          <cell r="W1675">
            <v>2017</v>
          </cell>
          <cell r="X1675" t="str">
            <v>Mar</v>
          </cell>
        </row>
        <row r="1676">
          <cell r="D1676" t="str">
            <v>Unit</v>
          </cell>
          <cell r="E1676">
            <v>450000</v>
          </cell>
          <cell r="R1676" t="str">
            <v>Brimbank</v>
          </cell>
          <cell r="W1676">
            <v>2017</v>
          </cell>
          <cell r="X1676" t="str">
            <v>Mar</v>
          </cell>
        </row>
        <row r="1677">
          <cell r="D1677" t="str">
            <v>Unit</v>
          </cell>
          <cell r="E1677">
            <v>492500</v>
          </cell>
          <cell r="R1677" t="str">
            <v>Melbourne</v>
          </cell>
          <cell r="W1677">
            <v>2017</v>
          </cell>
          <cell r="X1677" t="str">
            <v>Mar</v>
          </cell>
        </row>
        <row r="1678">
          <cell r="D1678" t="str">
            <v>House</v>
          </cell>
          <cell r="E1678">
            <v>1050000</v>
          </cell>
          <cell r="R1678" t="str">
            <v>Melbourne</v>
          </cell>
          <cell r="W1678">
            <v>2017</v>
          </cell>
          <cell r="X1678" t="str">
            <v>Mar</v>
          </cell>
        </row>
        <row r="1679">
          <cell r="D1679" t="str">
            <v>Unit</v>
          </cell>
          <cell r="E1679">
            <v>528500</v>
          </cell>
          <cell r="R1679" t="str">
            <v>Melbourne</v>
          </cell>
          <cell r="W1679">
            <v>2017</v>
          </cell>
          <cell r="X1679" t="str">
            <v>Mar</v>
          </cell>
        </row>
        <row r="1680">
          <cell r="D1680" t="str">
            <v>Unit</v>
          </cell>
          <cell r="E1680">
            <v>585000</v>
          </cell>
          <cell r="R1680" t="str">
            <v>Melbourne</v>
          </cell>
          <cell r="W1680">
            <v>2017</v>
          </cell>
          <cell r="X1680" t="str">
            <v>Mar</v>
          </cell>
        </row>
        <row r="1681">
          <cell r="D1681" t="str">
            <v>House</v>
          </cell>
          <cell r="E1681">
            <v>1325000</v>
          </cell>
          <cell r="R1681" t="str">
            <v>Maribyrnong</v>
          </cell>
          <cell r="W1681">
            <v>2017</v>
          </cell>
          <cell r="X1681" t="str">
            <v>Mar</v>
          </cell>
        </row>
        <row r="1682">
          <cell r="D1682" t="str">
            <v>Unit</v>
          </cell>
          <cell r="E1682">
            <v>588000</v>
          </cell>
          <cell r="R1682" t="str">
            <v>Boroondara</v>
          </cell>
          <cell r="W1682">
            <v>2017</v>
          </cell>
          <cell r="X1682" t="str">
            <v>Mar</v>
          </cell>
        </row>
        <row r="1683">
          <cell r="D1683" t="str">
            <v>House</v>
          </cell>
          <cell r="E1683">
            <v>2800000</v>
          </cell>
          <cell r="R1683" t="str">
            <v>Boroondara</v>
          </cell>
          <cell r="W1683">
            <v>2017</v>
          </cell>
          <cell r="X1683" t="str">
            <v>Mar</v>
          </cell>
        </row>
        <row r="1684">
          <cell r="D1684" t="str">
            <v>House</v>
          </cell>
          <cell r="E1684">
            <v>1260000</v>
          </cell>
          <cell r="R1684" t="str">
            <v>Melbourne</v>
          </cell>
          <cell r="W1684">
            <v>2017</v>
          </cell>
          <cell r="X1684" t="str">
            <v>Mar</v>
          </cell>
        </row>
        <row r="1685">
          <cell r="D1685" t="str">
            <v>Unit</v>
          </cell>
          <cell r="E1685">
            <v>860000</v>
          </cell>
          <cell r="R1685" t="str">
            <v>Melbourne</v>
          </cell>
          <cell r="W1685">
            <v>2017</v>
          </cell>
          <cell r="X1685" t="str">
            <v>Mar</v>
          </cell>
        </row>
        <row r="1686">
          <cell r="D1686" t="str">
            <v>House</v>
          </cell>
          <cell r="E1686">
            <v>1255000</v>
          </cell>
          <cell r="R1686" t="str">
            <v>Boroondara</v>
          </cell>
          <cell r="W1686">
            <v>2017</v>
          </cell>
          <cell r="X1686" t="str">
            <v>Mar</v>
          </cell>
        </row>
        <row r="1687">
          <cell r="D1687" t="str">
            <v>Unit</v>
          </cell>
          <cell r="E1687">
            <v>882000</v>
          </cell>
          <cell r="R1687" t="str">
            <v>Boroondara</v>
          </cell>
          <cell r="W1687">
            <v>2017</v>
          </cell>
          <cell r="X1687" t="str">
            <v>Mar</v>
          </cell>
        </row>
        <row r="1688">
          <cell r="D1688" t="str">
            <v>House</v>
          </cell>
          <cell r="E1688">
            <v>2330000</v>
          </cell>
          <cell r="R1688" t="str">
            <v>Boroondara</v>
          </cell>
          <cell r="W1688">
            <v>2017</v>
          </cell>
          <cell r="X1688" t="str">
            <v>Mar</v>
          </cell>
        </row>
        <row r="1689">
          <cell r="D1689" t="str">
            <v>House</v>
          </cell>
          <cell r="E1689">
            <v>1600000</v>
          </cell>
          <cell r="R1689" t="str">
            <v>Yarra</v>
          </cell>
          <cell r="W1689">
            <v>2017</v>
          </cell>
          <cell r="X1689" t="str">
            <v>Mar</v>
          </cell>
        </row>
        <row r="1690">
          <cell r="D1690" t="str">
            <v>House</v>
          </cell>
          <cell r="E1690">
            <v>2370000</v>
          </cell>
          <cell r="R1690" t="str">
            <v>Melbourne</v>
          </cell>
          <cell r="W1690">
            <v>2017</v>
          </cell>
          <cell r="X1690" t="str">
            <v>Mar</v>
          </cell>
        </row>
        <row r="1691">
          <cell r="D1691" t="str">
            <v>Unit</v>
          </cell>
          <cell r="E1691">
            <v>460000</v>
          </cell>
          <cell r="R1691" t="str">
            <v>Melbourne</v>
          </cell>
          <cell r="W1691">
            <v>2017</v>
          </cell>
          <cell r="X1691" t="str">
            <v>Mar</v>
          </cell>
        </row>
        <row r="1692">
          <cell r="D1692" t="str">
            <v>Unit</v>
          </cell>
          <cell r="E1692">
            <v>780000</v>
          </cell>
          <cell r="R1692" t="str">
            <v>Melbourne</v>
          </cell>
          <cell r="W1692">
            <v>2017</v>
          </cell>
          <cell r="X1692" t="str">
            <v>Mar</v>
          </cell>
        </row>
        <row r="1693">
          <cell r="D1693" t="str">
            <v>House</v>
          </cell>
          <cell r="E1693">
            <v>1155000</v>
          </cell>
          <cell r="R1693" t="str">
            <v>Maribyrnong</v>
          </cell>
          <cell r="W1693">
            <v>2017</v>
          </cell>
          <cell r="X1693" t="str">
            <v>Mar</v>
          </cell>
        </row>
        <row r="1694">
          <cell r="D1694" t="str">
            <v>House</v>
          </cell>
          <cell r="E1694">
            <v>3520000</v>
          </cell>
          <cell r="R1694" t="str">
            <v>Melbourne</v>
          </cell>
          <cell r="W1694">
            <v>2017</v>
          </cell>
          <cell r="X1694" t="str">
            <v>Mar</v>
          </cell>
        </row>
        <row r="1695">
          <cell r="D1695" t="str">
            <v>House</v>
          </cell>
          <cell r="E1695">
            <v>1050000</v>
          </cell>
          <cell r="R1695" t="str">
            <v>Maribyrnong</v>
          </cell>
          <cell r="W1695">
            <v>2017</v>
          </cell>
          <cell r="X1695" t="str">
            <v>Mar</v>
          </cell>
        </row>
        <row r="1696">
          <cell r="D1696" t="str">
            <v>House</v>
          </cell>
          <cell r="E1696">
            <v>1700000</v>
          </cell>
          <cell r="R1696" t="str">
            <v>Boroondara</v>
          </cell>
          <cell r="W1696">
            <v>2017</v>
          </cell>
          <cell r="X1696" t="str">
            <v>Mar</v>
          </cell>
        </row>
        <row r="1697">
          <cell r="D1697" t="str">
            <v>Unit</v>
          </cell>
          <cell r="E1697">
            <v>605000</v>
          </cell>
          <cell r="R1697" t="str">
            <v>Boroondara</v>
          </cell>
          <cell r="W1697">
            <v>2017</v>
          </cell>
          <cell r="X1697" t="str">
            <v>Mar</v>
          </cell>
        </row>
        <row r="1698">
          <cell r="D1698" t="str">
            <v>House</v>
          </cell>
          <cell r="E1698">
            <v>1155000</v>
          </cell>
          <cell r="R1698" t="str">
            <v>Boroondara</v>
          </cell>
          <cell r="W1698">
            <v>2017</v>
          </cell>
          <cell r="X1698" t="str">
            <v>Mar</v>
          </cell>
        </row>
        <row r="1699">
          <cell r="D1699" t="str">
            <v>House</v>
          </cell>
          <cell r="E1699">
            <v>856000</v>
          </cell>
          <cell r="R1699" t="str">
            <v>Maribyrnong</v>
          </cell>
          <cell r="W1699">
            <v>2017</v>
          </cell>
          <cell r="X1699" t="str">
            <v>Mar</v>
          </cell>
        </row>
        <row r="1700">
          <cell r="D1700" t="str">
            <v>House</v>
          </cell>
          <cell r="E1700">
            <v>1140000</v>
          </cell>
          <cell r="R1700" t="str">
            <v>Boroondara</v>
          </cell>
          <cell r="W1700">
            <v>2017</v>
          </cell>
          <cell r="X1700" t="str">
            <v>Mar</v>
          </cell>
        </row>
        <row r="1701">
          <cell r="D1701" t="str">
            <v>House</v>
          </cell>
          <cell r="E1701">
            <v>796000</v>
          </cell>
          <cell r="R1701" t="str">
            <v>Maribyrnong</v>
          </cell>
          <cell r="W1701">
            <v>2017</v>
          </cell>
          <cell r="X1701" t="str">
            <v>Mar</v>
          </cell>
        </row>
        <row r="1702">
          <cell r="D1702" t="str">
            <v>Unit</v>
          </cell>
          <cell r="E1702">
            <v>891000</v>
          </cell>
          <cell r="R1702" t="str">
            <v>Boroondara</v>
          </cell>
          <cell r="W1702">
            <v>2017</v>
          </cell>
          <cell r="X1702" t="str">
            <v>Mar</v>
          </cell>
        </row>
        <row r="1703">
          <cell r="D1703" t="str">
            <v>House</v>
          </cell>
          <cell r="E1703">
            <v>670000</v>
          </cell>
          <cell r="R1703" t="str">
            <v>Maribyrnong</v>
          </cell>
          <cell r="W1703">
            <v>2017</v>
          </cell>
          <cell r="X1703" t="str">
            <v>Mar</v>
          </cell>
        </row>
        <row r="1704">
          <cell r="D1704" t="str">
            <v>House</v>
          </cell>
          <cell r="E1704">
            <v>706000</v>
          </cell>
          <cell r="R1704" t="str">
            <v>Maribyrnong</v>
          </cell>
          <cell r="W1704">
            <v>2017</v>
          </cell>
          <cell r="X1704" t="str">
            <v>Mar</v>
          </cell>
        </row>
        <row r="1705">
          <cell r="D1705" t="str">
            <v>House</v>
          </cell>
          <cell r="E1705">
            <v>1010000</v>
          </cell>
          <cell r="R1705" t="str">
            <v>Yarra</v>
          </cell>
          <cell r="W1705">
            <v>2017</v>
          </cell>
          <cell r="X1705" t="str">
            <v>Mar</v>
          </cell>
        </row>
        <row r="1706">
          <cell r="D1706" t="str">
            <v>House</v>
          </cell>
          <cell r="E1706">
            <v>910000</v>
          </cell>
          <cell r="R1706" t="str">
            <v>Maribyrnong</v>
          </cell>
          <cell r="W1706">
            <v>2017</v>
          </cell>
          <cell r="X1706" t="str">
            <v>Mar</v>
          </cell>
        </row>
        <row r="1707">
          <cell r="D1707" t="str">
            <v>Unit</v>
          </cell>
          <cell r="E1707">
            <v>555000</v>
          </cell>
          <cell r="R1707" t="str">
            <v>Yarra</v>
          </cell>
          <cell r="W1707">
            <v>2017</v>
          </cell>
          <cell r="X1707" t="str">
            <v>Mar</v>
          </cell>
        </row>
        <row r="1708">
          <cell r="D1708" t="str">
            <v>House</v>
          </cell>
          <cell r="E1708">
            <v>1025000</v>
          </cell>
          <cell r="R1708" t="str">
            <v>Yarra</v>
          </cell>
          <cell r="W1708">
            <v>2017</v>
          </cell>
          <cell r="X1708" t="str">
            <v>Mar</v>
          </cell>
        </row>
        <row r="1709">
          <cell r="D1709" t="str">
            <v>Unit</v>
          </cell>
          <cell r="E1709">
            <v>590000</v>
          </cell>
          <cell r="R1709" t="str">
            <v>Melbourne</v>
          </cell>
          <cell r="W1709">
            <v>2017</v>
          </cell>
          <cell r="X1709" t="str">
            <v>Mar</v>
          </cell>
        </row>
        <row r="1710">
          <cell r="D1710" t="str">
            <v>Unit</v>
          </cell>
          <cell r="E1710">
            <v>530000</v>
          </cell>
          <cell r="R1710" t="str">
            <v>Melbourne</v>
          </cell>
          <cell r="W1710">
            <v>2017</v>
          </cell>
          <cell r="X1710" t="str">
            <v>Mar</v>
          </cell>
        </row>
        <row r="1711">
          <cell r="D1711" t="str">
            <v>Unit</v>
          </cell>
          <cell r="E1711">
            <v>806000</v>
          </cell>
          <cell r="R1711" t="str">
            <v>Boroondara</v>
          </cell>
          <cell r="W1711">
            <v>2017</v>
          </cell>
          <cell r="X1711" t="str">
            <v>Mar</v>
          </cell>
        </row>
        <row r="1712">
          <cell r="D1712" t="str">
            <v>House</v>
          </cell>
          <cell r="E1712">
            <v>1102000</v>
          </cell>
          <cell r="R1712" t="str">
            <v>Yarra</v>
          </cell>
          <cell r="W1712">
            <v>2017</v>
          </cell>
          <cell r="X1712" t="str">
            <v>Mar</v>
          </cell>
        </row>
        <row r="1713">
          <cell r="D1713" t="str">
            <v>Unit</v>
          </cell>
          <cell r="E1713">
            <v>830000</v>
          </cell>
          <cell r="R1713" t="str">
            <v>Boroondara</v>
          </cell>
          <cell r="W1713">
            <v>2017</v>
          </cell>
          <cell r="X1713" t="str">
            <v>Mar</v>
          </cell>
        </row>
        <row r="1714">
          <cell r="D1714" t="str">
            <v>House</v>
          </cell>
          <cell r="E1714">
            <v>623000</v>
          </cell>
          <cell r="R1714" t="str">
            <v>Hobsons Bay</v>
          </cell>
          <cell r="W1714">
            <v>2017</v>
          </cell>
          <cell r="X1714" t="str">
            <v>Mar</v>
          </cell>
        </row>
        <row r="1715">
          <cell r="D1715" t="str">
            <v>Unit</v>
          </cell>
          <cell r="E1715">
            <v>868000</v>
          </cell>
          <cell r="R1715" t="str">
            <v>Melbourne</v>
          </cell>
          <cell r="W1715">
            <v>2017</v>
          </cell>
          <cell r="X1715" t="str">
            <v>Mar</v>
          </cell>
        </row>
        <row r="1716">
          <cell r="D1716" t="str">
            <v>House</v>
          </cell>
          <cell r="E1716">
            <v>1000000</v>
          </cell>
          <cell r="R1716" t="str">
            <v>Yarra</v>
          </cell>
          <cell r="W1716">
            <v>2017</v>
          </cell>
          <cell r="X1716" t="str">
            <v>Mar</v>
          </cell>
        </row>
        <row r="1717">
          <cell r="D1717" t="str">
            <v>House</v>
          </cell>
          <cell r="E1717">
            <v>683000</v>
          </cell>
          <cell r="R1717" t="str">
            <v>Hobsons Bay</v>
          </cell>
          <cell r="W1717">
            <v>2017</v>
          </cell>
          <cell r="X1717" t="str">
            <v>Mar</v>
          </cell>
        </row>
        <row r="1718">
          <cell r="D1718" t="str">
            <v>House</v>
          </cell>
          <cell r="E1718">
            <v>725000</v>
          </cell>
          <cell r="R1718" t="str">
            <v>Yarra</v>
          </cell>
          <cell r="W1718">
            <v>2017</v>
          </cell>
          <cell r="X1718" t="str">
            <v>Mar</v>
          </cell>
        </row>
        <row r="1719">
          <cell r="D1719" t="str">
            <v>House</v>
          </cell>
          <cell r="E1719">
            <v>930000</v>
          </cell>
          <cell r="R1719" t="str">
            <v>Hobsons Bay</v>
          </cell>
          <cell r="W1719">
            <v>2017</v>
          </cell>
          <cell r="X1719" t="str">
            <v>Mar</v>
          </cell>
        </row>
        <row r="1720">
          <cell r="D1720" t="str">
            <v>Unit</v>
          </cell>
          <cell r="E1720">
            <v>575000</v>
          </cell>
          <cell r="R1720" t="str">
            <v>Port Phillip</v>
          </cell>
          <cell r="W1720">
            <v>2017</v>
          </cell>
          <cell r="X1720" t="str">
            <v>Mar</v>
          </cell>
        </row>
        <row r="1721">
          <cell r="D1721" t="str">
            <v>House</v>
          </cell>
          <cell r="E1721">
            <v>2100000</v>
          </cell>
          <cell r="R1721" t="str">
            <v>Boroondara</v>
          </cell>
          <cell r="W1721">
            <v>2017</v>
          </cell>
          <cell r="X1721" t="str">
            <v>Mar</v>
          </cell>
        </row>
        <row r="1722">
          <cell r="D1722" t="str">
            <v>House</v>
          </cell>
          <cell r="E1722">
            <v>1000000</v>
          </cell>
          <cell r="R1722" t="str">
            <v>Melbourne</v>
          </cell>
          <cell r="W1722">
            <v>2017</v>
          </cell>
          <cell r="X1722" t="str">
            <v>Mar</v>
          </cell>
        </row>
        <row r="1723">
          <cell r="D1723" t="str">
            <v>House</v>
          </cell>
          <cell r="E1723">
            <v>1234500</v>
          </cell>
          <cell r="R1723" t="str">
            <v>Melbourne</v>
          </cell>
          <cell r="W1723">
            <v>2017</v>
          </cell>
          <cell r="X1723" t="str">
            <v>Mar</v>
          </cell>
        </row>
        <row r="1724">
          <cell r="D1724" t="str">
            <v>Unit</v>
          </cell>
          <cell r="E1724">
            <v>1460000</v>
          </cell>
          <cell r="R1724" t="str">
            <v>Melbourne</v>
          </cell>
          <cell r="W1724">
            <v>2017</v>
          </cell>
          <cell r="X1724" t="str">
            <v>Mar</v>
          </cell>
        </row>
        <row r="1725">
          <cell r="D1725" t="str">
            <v>Unit</v>
          </cell>
          <cell r="E1725">
            <v>650000</v>
          </cell>
          <cell r="R1725" t="str">
            <v>Melbourne</v>
          </cell>
          <cell r="W1725">
            <v>2017</v>
          </cell>
          <cell r="X1725" t="str">
            <v>Mar</v>
          </cell>
        </row>
        <row r="1726">
          <cell r="D1726" t="str">
            <v>Unit</v>
          </cell>
          <cell r="E1726">
            <v>615000</v>
          </cell>
          <cell r="R1726" t="str">
            <v>Boroondara</v>
          </cell>
          <cell r="W1726">
            <v>2017</v>
          </cell>
          <cell r="X1726" t="str">
            <v>Mar</v>
          </cell>
        </row>
        <row r="1727">
          <cell r="D1727" t="str">
            <v>Unit</v>
          </cell>
          <cell r="E1727">
            <v>760500</v>
          </cell>
          <cell r="R1727" t="str">
            <v>Port Phillip</v>
          </cell>
          <cell r="W1727">
            <v>2017</v>
          </cell>
          <cell r="X1727" t="str">
            <v>Mar</v>
          </cell>
        </row>
        <row r="1728">
          <cell r="D1728" t="str">
            <v>Unit</v>
          </cell>
          <cell r="E1728">
            <v>683000</v>
          </cell>
          <cell r="R1728" t="str">
            <v>Boroondara</v>
          </cell>
          <cell r="W1728">
            <v>2017</v>
          </cell>
          <cell r="X1728" t="str">
            <v>Mar</v>
          </cell>
        </row>
        <row r="1729">
          <cell r="D1729" t="str">
            <v>Unit</v>
          </cell>
          <cell r="E1729">
            <v>510000</v>
          </cell>
          <cell r="R1729" t="str">
            <v>Melbourne</v>
          </cell>
          <cell r="W1729">
            <v>2017</v>
          </cell>
          <cell r="X1729" t="str">
            <v>Mar</v>
          </cell>
        </row>
        <row r="1730">
          <cell r="D1730" t="str">
            <v>House</v>
          </cell>
          <cell r="E1730">
            <v>1405000</v>
          </cell>
          <cell r="R1730" t="str">
            <v>Port Phillip</v>
          </cell>
          <cell r="W1730">
            <v>2017</v>
          </cell>
          <cell r="X1730" t="str">
            <v>Mar</v>
          </cell>
        </row>
        <row r="1731">
          <cell r="D1731" t="str">
            <v>Unit</v>
          </cell>
          <cell r="E1731">
            <v>572000</v>
          </cell>
          <cell r="R1731" t="str">
            <v>Melbourne</v>
          </cell>
          <cell r="W1731">
            <v>2017</v>
          </cell>
          <cell r="X1731" t="str">
            <v>Mar</v>
          </cell>
        </row>
        <row r="1732">
          <cell r="D1732" t="str">
            <v>House</v>
          </cell>
          <cell r="E1732">
            <v>1342000</v>
          </cell>
          <cell r="R1732" t="str">
            <v>Melbourne</v>
          </cell>
          <cell r="W1732">
            <v>2017</v>
          </cell>
          <cell r="X1732" t="str">
            <v>Mar</v>
          </cell>
        </row>
        <row r="1733">
          <cell r="D1733" t="str">
            <v>House</v>
          </cell>
          <cell r="E1733">
            <v>1470000</v>
          </cell>
          <cell r="R1733" t="str">
            <v>Melbourne</v>
          </cell>
          <cell r="W1733">
            <v>2017</v>
          </cell>
          <cell r="X1733" t="str">
            <v>Mar</v>
          </cell>
        </row>
        <row r="1734">
          <cell r="D1734" t="str">
            <v>Unit</v>
          </cell>
          <cell r="E1734">
            <v>701500</v>
          </cell>
          <cell r="R1734" t="str">
            <v>Stonnington</v>
          </cell>
          <cell r="W1734">
            <v>2017</v>
          </cell>
          <cell r="X1734" t="str">
            <v>Mar</v>
          </cell>
        </row>
        <row r="1735">
          <cell r="D1735" t="str">
            <v>Unit</v>
          </cell>
          <cell r="E1735">
            <v>775000</v>
          </cell>
          <cell r="R1735" t="str">
            <v>Melbourne</v>
          </cell>
          <cell r="W1735">
            <v>2017</v>
          </cell>
          <cell r="X1735" t="str">
            <v>Mar</v>
          </cell>
        </row>
        <row r="1736">
          <cell r="D1736" t="str">
            <v>House</v>
          </cell>
          <cell r="E1736">
            <v>920000</v>
          </cell>
          <cell r="R1736" t="str">
            <v>Hobsons Bay</v>
          </cell>
          <cell r="W1736">
            <v>2017</v>
          </cell>
          <cell r="X1736" t="str">
            <v>Mar</v>
          </cell>
        </row>
        <row r="1737">
          <cell r="D1737" t="str">
            <v>House</v>
          </cell>
          <cell r="E1737">
            <v>940000</v>
          </cell>
          <cell r="R1737" t="str">
            <v>Hobsons Bay</v>
          </cell>
          <cell r="W1737">
            <v>2017</v>
          </cell>
          <cell r="X1737" t="str">
            <v>Mar</v>
          </cell>
        </row>
        <row r="1738">
          <cell r="D1738" t="str">
            <v>Unit</v>
          </cell>
          <cell r="E1738">
            <v>500000</v>
          </cell>
          <cell r="R1738" t="str">
            <v>Melbourne</v>
          </cell>
          <cell r="W1738">
            <v>2017</v>
          </cell>
          <cell r="X1738" t="str">
            <v>Mar</v>
          </cell>
        </row>
        <row r="1739">
          <cell r="D1739" t="str">
            <v>Unit</v>
          </cell>
          <cell r="E1739">
            <v>450000</v>
          </cell>
          <cell r="R1739" t="str">
            <v>Melbourne</v>
          </cell>
          <cell r="W1739">
            <v>2017</v>
          </cell>
          <cell r="X1739" t="str">
            <v>Mar</v>
          </cell>
        </row>
        <row r="1740">
          <cell r="D1740" t="str">
            <v>Unit</v>
          </cell>
          <cell r="E1740">
            <v>600000</v>
          </cell>
          <cell r="R1740" t="str">
            <v>Melbourne</v>
          </cell>
          <cell r="W1740">
            <v>2017</v>
          </cell>
          <cell r="X1740" t="str">
            <v>Mar</v>
          </cell>
        </row>
        <row r="1741">
          <cell r="D1741" t="str">
            <v>House</v>
          </cell>
          <cell r="E1741">
            <v>1690000</v>
          </cell>
          <cell r="R1741" t="str">
            <v>Boroondara</v>
          </cell>
          <cell r="W1741">
            <v>2017</v>
          </cell>
          <cell r="X1741" t="str">
            <v>Mar</v>
          </cell>
        </row>
        <row r="1742">
          <cell r="D1742" t="str">
            <v>Unit</v>
          </cell>
          <cell r="E1742">
            <v>725000</v>
          </cell>
          <cell r="R1742" t="str">
            <v>Melbourne</v>
          </cell>
          <cell r="W1742">
            <v>2017</v>
          </cell>
          <cell r="X1742" t="str">
            <v>Mar</v>
          </cell>
        </row>
        <row r="1743">
          <cell r="D1743" t="str">
            <v>House</v>
          </cell>
          <cell r="E1743">
            <v>950000</v>
          </cell>
          <cell r="R1743" t="str">
            <v>Boroondara</v>
          </cell>
          <cell r="W1743">
            <v>2017</v>
          </cell>
          <cell r="X1743" t="str">
            <v>Mar</v>
          </cell>
        </row>
        <row r="1744">
          <cell r="D1744" t="str">
            <v>Unit</v>
          </cell>
          <cell r="E1744">
            <v>750000</v>
          </cell>
          <cell r="R1744" t="str">
            <v>Melbourne</v>
          </cell>
          <cell r="W1744">
            <v>2017</v>
          </cell>
          <cell r="X1744" t="str">
            <v>Mar</v>
          </cell>
        </row>
        <row r="1745">
          <cell r="D1745" t="str">
            <v>House</v>
          </cell>
          <cell r="E1745">
            <v>1987000</v>
          </cell>
          <cell r="R1745" t="str">
            <v>Boroondara</v>
          </cell>
          <cell r="W1745">
            <v>2017</v>
          </cell>
          <cell r="X1745" t="str">
            <v>Mar</v>
          </cell>
        </row>
        <row r="1746">
          <cell r="D1746" t="str">
            <v>Unit</v>
          </cell>
          <cell r="E1746">
            <v>717000</v>
          </cell>
          <cell r="R1746" t="str">
            <v>Boroondara</v>
          </cell>
          <cell r="W1746">
            <v>2017</v>
          </cell>
          <cell r="X1746" t="str">
            <v>Mar</v>
          </cell>
        </row>
        <row r="1747">
          <cell r="D1747" t="str">
            <v>Unit</v>
          </cell>
          <cell r="E1747">
            <v>1400000</v>
          </cell>
          <cell r="R1747" t="str">
            <v>Stonnington</v>
          </cell>
          <cell r="W1747">
            <v>2017</v>
          </cell>
          <cell r="X1747" t="str">
            <v>Mar</v>
          </cell>
        </row>
        <row r="1748">
          <cell r="D1748" t="str">
            <v>House</v>
          </cell>
          <cell r="E1748">
            <v>710000</v>
          </cell>
          <cell r="R1748" t="str">
            <v>Hobsons Bay</v>
          </cell>
          <cell r="W1748">
            <v>2017</v>
          </cell>
          <cell r="X1748" t="str">
            <v>Mar</v>
          </cell>
        </row>
        <row r="1749">
          <cell r="D1749" t="str">
            <v>Unit</v>
          </cell>
          <cell r="E1749">
            <v>430000</v>
          </cell>
          <cell r="R1749" t="str">
            <v>Stonnington</v>
          </cell>
          <cell r="W1749">
            <v>2017</v>
          </cell>
          <cell r="X1749" t="str">
            <v>Mar</v>
          </cell>
        </row>
        <row r="1750">
          <cell r="D1750" t="str">
            <v>Unit</v>
          </cell>
          <cell r="E1750">
            <v>535000</v>
          </cell>
          <cell r="R1750" t="str">
            <v>Port Phillip</v>
          </cell>
          <cell r="W1750">
            <v>2017</v>
          </cell>
          <cell r="X1750" t="str">
            <v>Mar</v>
          </cell>
        </row>
        <row r="1751">
          <cell r="D1751" t="str">
            <v>House</v>
          </cell>
          <cell r="E1751">
            <v>1300000</v>
          </cell>
          <cell r="R1751" t="str">
            <v>Monash</v>
          </cell>
          <cell r="W1751">
            <v>2017</v>
          </cell>
          <cell r="X1751" t="str">
            <v>Mar</v>
          </cell>
        </row>
        <row r="1752">
          <cell r="D1752" t="str">
            <v>House</v>
          </cell>
          <cell r="E1752">
            <v>2300000</v>
          </cell>
          <cell r="R1752" t="str">
            <v>Stonnington</v>
          </cell>
          <cell r="W1752">
            <v>2017</v>
          </cell>
          <cell r="X1752" t="str">
            <v>Mar</v>
          </cell>
        </row>
        <row r="1753">
          <cell r="D1753" t="str">
            <v>Unit</v>
          </cell>
          <cell r="E1753">
            <v>430000</v>
          </cell>
          <cell r="R1753" t="str">
            <v>Boroondara</v>
          </cell>
          <cell r="W1753">
            <v>2017</v>
          </cell>
          <cell r="X1753" t="str">
            <v>Mar</v>
          </cell>
        </row>
        <row r="1754">
          <cell r="D1754" t="str">
            <v>Unit</v>
          </cell>
          <cell r="E1754">
            <v>685000</v>
          </cell>
          <cell r="R1754" t="str">
            <v>Stonnington</v>
          </cell>
          <cell r="W1754">
            <v>2017</v>
          </cell>
          <cell r="X1754" t="str">
            <v>Mar</v>
          </cell>
        </row>
        <row r="1755">
          <cell r="D1755" t="str">
            <v>House</v>
          </cell>
          <cell r="E1755">
            <v>3460000</v>
          </cell>
          <cell r="R1755" t="str">
            <v>Stonnington</v>
          </cell>
          <cell r="W1755">
            <v>2017</v>
          </cell>
          <cell r="X1755" t="str">
            <v>Mar</v>
          </cell>
        </row>
        <row r="1756">
          <cell r="D1756" t="str">
            <v>Unit</v>
          </cell>
          <cell r="E1756">
            <v>710000</v>
          </cell>
          <cell r="R1756" t="str">
            <v>Stonnington</v>
          </cell>
          <cell r="W1756">
            <v>2017</v>
          </cell>
          <cell r="X1756" t="str">
            <v>Mar</v>
          </cell>
        </row>
        <row r="1757">
          <cell r="D1757" t="str">
            <v>House</v>
          </cell>
          <cell r="E1757">
            <v>1360000</v>
          </cell>
          <cell r="R1757" t="str">
            <v>Boroondara</v>
          </cell>
          <cell r="W1757">
            <v>2017</v>
          </cell>
          <cell r="X1757" t="str">
            <v>Mar</v>
          </cell>
        </row>
        <row r="1758">
          <cell r="D1758" t="str">
            <v>House</v>
          </cell>
          <cell r="E1758">
            <v>2325000</v>
          </cell>
          <cell r="R1758" t="str">
            <v>Boroondara</v>
          </cell>
          <cell r="W1758">
            <v>2017</v>
          </cell>
          <cell r="X1758" t="str">
            <v>Mar</v>
          </cell>
        </row>
        <row r="1759">
          <cell r="D1759" t="str">
            <v>House</v>
          </cell>
          <cell r="E1759">
            <v>1160000</v>
          </cell>
          <cell r="R1759" t="str">
            <v>Monash</v>
          </cell>
          <cell r="W1759">
            <v>2017</v>
          </cell>
          <cell r="X1759" t="str">
            <v>Mar</v>
          </cell>
        </row>
        <row r="1760">
          <cell r="D1760" t="str">
            <v>House</v>
          </cell>
          <cell r="E1760">
            <v>1500000</v>
          </cell>
          <cell r="R1760" t="str">
            <v>Boroondara</v>
          </cell>
          <cell r="W1760">
            <v>2017</v>
          </cell>
          <cell r="X1760" t="str">
            <v>Mar</v>
          </cell>
        </row>
        <row r="1761">
          <cell r="D1761" t="str">
            <v>House</v>
          </cell>
          <cell r="E1761">
            <v>1530000</v>
          </cell>
          <cell r="R1761" t="str">
            <v>Boroondara</v>
          </cell>
          <cell r="W1761">
            <v>2017</v>
          </cell>
          <cell r="X1761" t="str">
            <v>Mar</v>
          </cell>
        </row>
        <row r="1762">
          <cell r="D1762" t="str">
            <v>Unit</v>
          </cell>
          <cell r="E1762">
            <v>700000</v>
          </cell>
          <cell r="R1762" t="str">
            <v>Stonnington</v>
          </cell>
          <cell r="W1762">
            <v>2017</v>
          </cell>
          <cell r="X1762" t="str">
            <v>Mar</v>
          </cell>
        </row>
        <row r="1763">
          <cell r="D1763" t="str">
            <v>House</v>
          </cell>
          <cell r="E1763">
            <v>2175000</v>
          </cell>
          <cell r="R1763" t="str">
            <v>Boroondara</v>
          </cell>
          <cell r="W1763">
            <v>2017</v>
          </cell>
          <cell r="X1763" t="str">
            <v>Mar</v>
          </cell>
        </row>
        <row r="1764">
          <cell r="D1764" t="str">
            <v>Unit</v>
          </cell>
          <cell r="E1764">
            <v>3625000</v>
          </cell>
          <cell r="R1764" t="str">
            <v>Stonnington</v>
          </cell>
          <cell r="W1764">
            <v>2017</v>
          </cell>
          <cell r="X1764" t="str">
            <v>Mar</v>
          </cell>
        </row>
        <row r="1765">
          <cell r="D1765" t="str">
            <v>Unit</v>
          </cell>
          <cell r="E1765">
            <v>616000</v>
          </cell>
          <cell r="R1765" t="str">
            <v>Port Phillip</v>
          </cell>
          <cell r="W1765">
            <v>2017</v>
          </cell>
          <cell r="X1765" t="str">
            <v>Mar</v>
          </cell>
        </row>
        <row r="1766">
          <cell r="D1766" t="str">
            <v>House</v>
          </cell>
          <cell r="E1766">
            <v>3000000</v>
          </cell>
          <cell r="R1766" t="str">
            <v>Stonnington</v>
          </cell>
          <cell r="W1766">
            <v>2017</v>
          </cell>
          <cell r="X1766" t="str">
            <v>Mar</v>
          </cell>
        </row>
        <row r="1767">
          <cell r="D1767" t="str">
            <v>House</v>
          </cell>
          <cell r="E1767">
            <v>1200000</v>
          </cell>
          <cell r="R1767" t="str">
            <v>Hobsons Bay</v>
          </cell>
          <cell r="W1767">
            <v>2017</v>
          </cell>
          <cell r="X1767" t="str">
            <v>Mar</v>
          </cell>
        </row>
        <row r="1768">
          <cell r="D1768" t="str">
            <v>House</v>
          </cell>
          <cell r="E1768">
            <v>2050000</v>
          </cell>
          <cell r="R1768" t="str">
            <v>Stonnington</v>
          </cell>
          <cell r="W1768">
            <v>2017</v>
          </cell>
          <cell r="X1768" t="str">
            <v>Mar</v>
          </cell>
        </row>
        <row r="1769">
          <cell r="D1769" t="str">
            <v>Unit</v>
          </cell>
          <cell r="E1769">
            <v>380000</v>
          </cell>
          <cell r="R1769" t="str">
            <v>Port Phillip</v>
          </cell>
          <cell r="W1769">
            <v>2017</v>
          </cell>
          <cell r="X1769" t="str">
            <v>Mar</v>
          </cell>
        </row>
        <row r="1770">
          <cell r="D1770" t="str">
            <v>House</v>
          </cell>
          <cell r="E1770">
            <v>1900000</v>
          </cell>
          <cell r="R1770" t="str">
            <v>Boroondara</v>
          </cell>
          <cell r="W1770">
            <v>2017</v>
          </cell>
          <cell r="X1770" t="str">
            <v>Mar</v>
          </cell>
        </row>
        <row r="1771">
          <cell r="D1771" t="str">
            <v>House</v>
          </cell>
          <cell r="E1771">
            <v>1555000</v>
          </cell>
          <cell r="R1771" t="str">
            <v>Boroondara</v>
          </cell>
          <cell r="W1771">
            <v>2017</v>
          </cell>
          <cell r="X1771" t="str">
            <v>Mar</v>
          </cell>
        </row>
        <row r="1772">
          <cell r="D1772" t="str">
            <v>Unit</v>
          </cell>
          <cell r="E1772">
            <v>465000</v>
          </cell>
          <cell r="R1772" t="str">
            <v>Port Phillip</v>
          </cell>
          <cell r="W1772">
            <v>2017</v>
          </cell>
          <cell r="X1772" t="str">
            <v>Mar</v>
          </cell>
        </row>
        <row r="1773">
          <cell r="D1773" t="str">
            <v>House</v>
          </cell>
          <cell r="E1773">
            <v>3130000</v>
          </cell>
          <cell r="R1773" t="str">
            <v>Hobsons Bay</v>
          </cell>
          <cell r="W1773">
            <v>2017</v>
          </cell>
          <cell r="X1773" t="str">
            <v>Mar</v>
          </cell>
        </row>
        <row r="1774">
          <cell r="D1774" t="str">
            <v>House</v>
          </cell>
          <cell r="E1774">
            <v>780000</v>
          </cell>
          <cell r="R1774" t="str">
            <v>Hobsons Bay</v>
          </cell>
          <cell r="W1774">
            <v>2017</v>
          </cell>
          <cell r="X1774" t="str">
            <v>Mar</v>
          </cell>
        </row>
        <row r="1775">
          <cell r="D1775" t="str">
            <v>House</v>
          </cell>
          <cell r="E1775">
            <v>1780000</v>
          </cell>
          <cell r="R1775" t="str">
            <v>Hobsons Bay</v>
          </cell>
          <cell r="W1775">
            <v>2017</v>
          </cell>
          <cell r="X1775" t="str">
            <v>Mar</v>
          </cell>
        </row>
        <row r="1776">
          <cell r="D1776" t="str">
            <v>House</v>
          </cell>
          <cell r="E1776">
            <v>1075000</v>
          </cell>
          <cell r="R1776" t="str">
            <v>Monash</v>
          </cell>
          <cell r="W1776">
            <v>2017</v>
          </cell>
          <cell r="X1776" t="str">
            <v>Mar</v>
          </cell>
        </row>
        <row r="1777">
          <cell r="D1777" t="str">
            <v>Unit</v>
          </cell>
          <cell r="E1777">
            <v>700000</v>
          </cell>
          <cell r="R1777" t="str">
            <v>Monash</v>
          </cell>
          <cell r="W1777">
            <v>2017</v>
          </cell>
          <cell r="X1777" t="str">
            <v>Mar</v>
          </cell>
        </row>
        <row r="1778">
          <cell r="D1778" t="str">
            <v>House</v>
          </cell>
          <cell r="E1778">
            <v>1185000</v>
          </cell>
          <cell r="R1778" t="str">
            <v>Stonnington</v>
          </cell>
          <cell r="W1778">
            <v>2017</v>
          </cell>
          <cell r="X1778" t="str">
            <v>Mar</v>
          </cell>
        </row>
        <row r="1779">
          <cell r="D1779" t="str">
            <v>Unit</v>
          </cell>
          <cell r="E1779">
            <v>790000</v>
          </cell>
          <cell r="R1779" t="str">
            <v>Port Phillip</v>
          </cell>
          <cell r="W1779">
            <v>2017</v>
          </cell>
          <cell r="X1779" t="str">
            <v>Mar</v>
          </cell>
        </row>
        <row r="1780">
          <cell r="D1780" t="str">
            <v>Unit</v>
          </cell>
          <cell r="E1780">
            <v>290000</v>
          </cell>
          <cell r="R1780" t="str">
            <v>Glen Eira</v>
          </cell>
          <cell r="W1780">
            <v>2017</v>
          </cell>
          <cell r="X1780" t="str">
            <v>Mar</v>
          </cell>
        </row>
        <row r="1781">
          <cell r="D1781" t="str">
            <v>Unit</v>
          </cell>
          <cell r="E1781">
            <v>772000</v>
          </cell>
          <cell r="R1781" t="str">
            <v>Glen Eira</v>
          </cell>
          <cell r="W1781">
            <v>2017</v>
          </cell>
          <cell r="X1781" t="str">
            <v>Mar</v>
          </cell>
        </row>
        <row r="1782">
          <cell r="D1782" t="str">
            <v>Unit</v>
          </cell>
          <cell r="E1782">
            <v>695000</v>
          </cell>
          <cell r="R1782" t="str">
            <v>Glen Eira</v>
          </cell>
          <cell r="W1782">
            <v>2017</v>
          </cell>
          <cell r="X1782" t="str">
            <v>Mar</v>
          </cell>
        </row>
        <row r="1783">
          <cell r="D1783" t="str">
            <v>Unit</v>
          </cell>
          <cell r="E1783">
            <v>525000</v>
          </cell>
          <cell r="R1783" t="str">
            <v>Glen Eira</v>
          </cell>
          <cell r="W1783">
            <v>2017</v>
          </cell>
          <cell r="X1783" t="str">
            <v>Mar</v>
          </cell>
        </row>
        <row r="1784">
          <cell r="D1784" t="str">
            <v>Unit</v>
          </cell>
          <cell r="E1784">
            <v>930000</v>
          </cell>
          <cell r="R1784" t="str">
            <v>Glen Eira</v>
          </cell>
          <cell r="W1784">
            <v>2017</v>
          </cell>
          <cell r="X1784" t="str">
            <v>Mar</v>
          </cell>
        </row>
        <row r="1785">
          <cell r="D1785" t="str">
            <v>Unit</v>
          </cell>
          <cell r="E1785">
            <v>690000</v>
          </cell>
          <cell r="R1785" t="str">
            <v>Glen Eira</v>
          </cell>
          <cell r="W1785">
            <v>2017</v>
          </cell>
          <cell r="X1785" t="str">
            <v>Mar</v>
          </cell>
        </row>
        <row r="1786">
          <cell r="D1786" t="str">
            <v>House</v>
          </cell>
          <cell r="E1786">
            <v>1506000</v>
          </cell>
          <cell r="R1786" t="str">
            <v>Glen Eira</v>
          </cell>
          <cell r="W1786">
            <v>2017</v>
          </cell>
          <cell r="X1786" t="str">
            <v>Mar</v>
          </cell>
        </row>
        <row r="1787">
          <cell r="D1787" t="str">
            <v>House</v>
          </cell>
          <cell r="E1787">
            <v>820000</v>
          </cell>
          <cell r="R1787" t="str">
            <v>Glen Eira</v>
          </cell>
          <cell r="W1787">
            <v>2017</v>
          </cell>
          <cell r="X1787" t="str">
            <v>Mar</v>
          </cell>
        </row>
        <row r="1788">
          <cell r="D1788" t="str">
            <v>Unit</v>
          </cell>
          <cell r="E1788">
            <v>675000</v>
          </cell>
          <cell r="R1788" t="str">
            <v>Glen Eira</v>
          </cell>
          <cell r="W1788">
            <v>2017</v>
          </cell>
          <cell r="X1788" t="str">
            <v>Mar</v>
          </cell>
        </row>
        <row r="1789">
          <cell r="D1789" t="str">
            <v>Unit</v>
          </cell>
          <cell r="E1789">
            <v>363000</v>
          </cell>
          <cell r="R1789" t="str">
            <v>Glen Eira</v>
          </cell>
          <cell r="W1789">
            <v>2017</v>
          </cell>
          <cell r="X1789" t="str">
            <v>Mar</v>
          </cell>
        </row>
        <row r="1790">
          <cell r="D1790" t="str">
            <v>House</v>
          </cell>
          <cell r="E1790">
            <v>305000</v>
          </cell>
          <cell r="R1790" t="str">
            <v>Monash</v>
          </cell>
          <cell r="W1790">
            <v>2017</v>
          </cell>
          <cell r="X1790" t="str">
            <v>Mar</v>
          </cell>
        </row>
        <row r="1791">
          <cell r="D1791" t="str">
            <v>Unit</v>
          </cell>
          <cell r="E1791">
            <v>1100000</v>
          </cell>
          <cell r="R1791" t="str">
            <v>Glen Eira</v>
          </cell>
          <cell r="W1791">
            <v>2017</v>
          </cell>
          <cell r="X1791" t="str">
            <v>Mar</v>
          </cell>
        </row>
        <row r="1792">
          <cell r="D1792" t="str">
            <v>House</v>
          </cell>
          <cell r="E1792">
            <v>1825000</v>
          </cell>
          <cell r="R1792" t="str">
            <v>Bayside</v>
          </cell>
          <cell r="W1792">
            <v>2017</v>
          </cell>
          <cell r="X1792" t="str">
            <v>Mar</v>
          </cell>
        </row>
        <row r="1793">
          <cell r="D1793" t="str">
            <v>Unit</v>
          </cell>
          <cell r="E1793">
            <v>1160000</v>
          </cell>
          <cell r="R1793" t="str">
            <v>Glen Eira</v>
          </cell>
          <cell r="W1793">
            <v>2017</v>
          </cell>
          <cell r="X1793" t="str">
            <v>Mar</v>
          </cell>
        </row>
        <row r="1794">
          <cell r="D1794" t="str">
            <v>House</v>
          </cell>
          <cell r="E1794">
            <v>1920000</v>
          </cell>
          <cell r="R1794" t="str">
            <v>Glen Eira</v>
          </cell>
          <cell r="W1794">
            <v>2017</v>
          </cell>
          <cell r="X1794" t="str">
            <v>Mar</v>
          </cell>
        </row>
        <row r="1795">
          <cell r="D1795" t="str">
            <v>House</v>
          </cell>
          <cell r="E1795">
            <v>2700000</v>
          </cell>
          <cell r="R1795" t="str">
            <v>Bayside</v>
          </cell>
          <cell r="W1795">
            <v>2017</v>
          </cell>
          <cell r="X1795" t="str">
            <v>Mar</v>
          </cell>
        </row>
        <row r="1796">
          <cell r="D1796" t="str">
            <v>House</v>
          </cell>
          <cell r="E1796">
            <v>2100000</v>
          </cell>
          <cell r="R1796" t="str">
            <v>Bayside</v>
          </cell>
          <cell r="W1796">
            <v>2017</v>
          </cell>
          <cell r="X1796" t="str">
            <v>Mar</v>
          </cell>
        </row>
        <row r="1797">
          <cell r="D1797" t="str">
            <v>House</v>
          </cell>
          <cell r="E1797">
            <v>1400000</v>
          </cell>
          <cell r="R1797" t="str">
            <v>Bayside</v>
          </cell>
          <cell r="W1797">
            <v>2017</v>
          </cell>
          <cell r="X1797" t="str">
            <v>Mar</v>
          </cell>
        </row>
        <row r="1798">
          <cell r="D1798" t="str">
            <v>Unit</v>
          </cell>
          <cell r="E1798">
            <v>495000</v>
          </cell>
          <cell r="R1798" t="str">
            <v>Glen Eira</v>
          </cell>
          <cell r="W1798">
            <v>2017</v>
          </cell>
          <cell r="X1798" t="str">
            <v>Mar</v>
          </cell>
        </row>
        <row r="1799">
          <cell r="D1799" t="str">
            <v>Unit</v>
          </cell>
          <cell r="E1799">
            <v>800000</v>
          </cell>
          <cell r="R1799" t="str">
            <v>Bayside</v>
          </cell>
          <cell r="W1799">
            <v>2017</v>
          </cell>
          <cell r="X1799" t="str">
            <v>Mar</v>
          </cell>
        </row>
        <row r="1800">
          <cell r="D1800" t="str">
            <v>House</v>
          </cell>
          <cell r="E1800">
            <v>2910000</v>
          </cell>
          <cell r="R1800" t="str">
            <v>Bayside</v>
          </cell>
          <cell r="W1800">
            <v>2017</v>
          </cell>
          <cell r="X1800" t="str">
            <v>Mar</v>
          </cell>
        </row>
        <row r="1801">
          <cell r="D1801" t="str">
            <v>Unit</v>
          </cell>
          <cell r="E1801">
            <v>1750000</v>
          </cell>
          <cell r="R1801" t="str">
            <v>Bayside</v>
          </cell>
          <cell r="W1801">
            <v>2017</v>
          </cell>
          <cell r="X1801" t="str">
            <v>Mar</v>
          </cell>
        </row>
        <row r="1802">
          <cell r="D1802" t="str">
            <v>House</v>
          </cell>
          <cell r="E1802">
            <v>1317500</v>
          </cell>
          <cell r="R1802" t="str">
            <v>Glen Eira</v>
          </cell>
          <cell r="W1802">
            <v>2017</v>
          </cell>
          <cell r="X1802" t="str">
            <v>Mar</v>
          </cell>
        </row>
        <row r="1803">
          <cell r="D1803" t="str">
            <v>House</v>
          </cell>
          <cell r="E1803">
            <v>2700000</v>
          </cell>
          <cell r="R1803" t="str">
            <v>Glen Eira</v>
          </cell>
          <cell r="W1803">
            <v>2017</v>
          </cell>
          <cell r="X1803" t="str">
            <v>Mar</v>
          </cell>
        </row>
        <row r="1804">
          <cell r="D1804" t="str">
            <v>House</v>
          </cell>
          <cell r="E1804">
            <v>1137500</v>
          </cell>
          <cell r="R1804" t="str">
            <v>Glen Eira</v>
          </cell>
          <cell r="W1804">
            <v>2017</v>
          </cell>
          <cell r="X1804" t="str">
            <v>Mar</v>
          </cell>
        </row>
        <row r="1805">
          <cell r="D1805" t="str">
            <v>House</v>
          </cell>
          <cell r="E1805">
            <v>1220000</v>
          </cell>
          <cell r="R1805" t="str">
            <v>Glen Eira</v>
          </cell>
          <cell r="W1805">
            <v>2017</v>
          </cell>
          <cell r="X1805" t="str">
            <v>Mar</v>
          </cell>
        </row>
        <row r="1806">
          <cell r="D1806" t="str">
            <v>Unit</v>
          </cell>
          <cell r="E1806">
            <v>830000</v>
          </cell>
          <cell r="R1806" t="str">
            <v>Glen Eira</v>
          </cell>
          <cell r="W1806">
            <v>2017</v>
          </cell>
          <cell r="X1806" t="str">
            <v>Mar</v>
          </cell>
        </row>
        <row r="1807">
          <cell r="D1807" t="str">
            <v>House</v>
          </cell>
          <cell r="E1807">
            <v>980000</v>
          </cell>
          <cell r="R1807" t="str">
            <v>Bayside</v>
          </cell>
          <cell r="W1807">
            <v>2017</v>
          </cell>
          <cell r="X1807" t="str">
            <v>Mar</v>
          </cell>
        </row>
        <row r="1808">
          <cell r="D1808" t="str">
            <v>Unit</v>
          </cell>
          <cell r="E1808">
            <v>900000</v>
          </cell>
          <cell r="R1808" t="str">
            <v>Glen Eira</v>
          </cell>
          <cell r="W1808">
            <v>2017</v>
          </cell>
          <cell r="X1808" t="str">
            <v>Mar</v>
          </cell>
        </row>
        <row r="1809">
          <cell r="D1809" t="str">
            <v>House</v>
          </cell>
          <cell r="E1809">
            <v>1075000</v>
          </cell>
          <cell r="R1809" t="str">
            <v>Bayside</v>
          </cell>
          <cell r="W1809">
            <v>2017</v>
          </cell>
          <cell r="X1809" t="str">
            <v>Mar</v>
          </cell>
        </row>
        <row r="1810">
          <cell r="D1810" t="str">
            <v>House</v>
          </cell>
          <cell r="E1810">
            <v>1495000</v>
          </cell>
          <cell r="R1810" t="str">
            <v>Bayside</v>
          </cell>
          <cell r="W1810">
            <v>2017</v>
          </cell>
          <cell r="X1810" t="str">
            <v>Mar</v>
          </cell>
        </row>
        <row r="1811">
          <cell r="D1811" t="str">
            <v>House</v>
          </cell>
          <cell r="E1811">
            <v>1700000</v>
          </cell>
          <cell r="R1811" t="str">
            <v>Bayside</v>
          </cell>
          <cell r="W1811">
            <v>2017</v>
          </cell>
          <cell r="X1811" t="str">
            <v>Mar</v>
          </cell>
        </row>
        <row r="1812">
          <cell r="D1812" t="str">
            <v>Unit</v>
          </cell>
          <cell r="E1812">
            <v>570000</v>
          </cell>
          <cell r="R1812" t="str">
            <v>Glen Eira</v>
          </cell>
          <cell r="W1812">
            <v>2017</v>
          </cell>
          <cell r="X1812" t="str">
            <v>Mar</v>
          </cell>
        </row>
        <row r="1813">
          <cell r="D1813" t="str">
            <v>House</v>
          </cell>
          <cell r="E1813">
            <v>1100000</v>
          </cell>
          <cell r="R1813" t="str">
            <v>Glen Eira</v>
          </cell>
          <cell r="W1813">
            <v>2017</v>
          </cell>
          <cell r="X1813" t="str">
            <v>Mar</v>
          </cell>
        </row>
        <row r="1814">
          <cell r="D1814" t="str">
            <v>House</v>
          </cell>
          <cell r="E1814">
            <v>885000</v>
          </cell>
          <cell r="R1814" t="str">
            <v>Glen Eira</v>
          </cell>
          <cell r="W1814">
            <v>2017</v>
          </cell>
          <cell r="X1814" t="str">
            <v>Mar</v>
          </cell>
        </row>
        <row r="1815">
          <cell r="D1815" t="str">
            <v>House</v>
          </cell>
          <cell r="E1815">
            <v>1005000</v>
          </cell>
          <cell r="R1815" t="str">
            <v>Glen Eira</v>
          </cell>
          <cell r="W1815">
            <v>2017</v>
          </cell>
          <cell r="X1815" t="str">
            <v>Mar</v>
          </cell>
        </row>
        <row r="1816">
          <cell r="D1816" t="str">
            <v>House</v>
          </cell>
          <cell r="E1816">
            <v>1100000</v>
          </cell>
          <cell r="R1816" t="str">
            <v>Glen Eira</v>
          </cell>
          <cell r="W1816">
            <v>2017</v>
          </cell>
          <cell r="X1816" t="str">
            <v>Mar</v>
          </cell>
        </row>
        <row r="1817">
          <cell r="D1817" t="str">
            <v>House</v>
          </cell>
          <cell r="E1817">
            <v>950000</v>
          </cell>
          <cell r="R1817" t="str">
            <v>Kingston</v>
          </cell>
          <cell r="W1817">
            <v>2017</v>
          </cell>
          <cell r="X1817" t="str">
            <v>Mar</v>
          </cell>
        </row>
        <row r="1818">
          <cell r="D1818" t="str">
            <v>House</v>
          </cell>
          <cell r="E1818">
            <v>1140000</v>
          </cell>
          <cell r="R1818" t="str">
            <v>Kingston</v>
          </cell>
          <cell r="W1818">
            <v>2017</v>
          </cell>
          <cell r="X1818" t="str">
            <v>Mar</v>
          </cell>
        </row>
        <row r="1819">
          <cell r="D1819" t="str">
            <v>House</v>
          </cell>
          <cell r="E1819">
            <v>2285000</v>
          </cell>
          <cell r="R1819" t="str">
            <v>Boroondara</v>
          </cell>
          <cell r="W1819">
            <v>2017</v>
          </cell>
          <cell r="X1819" t="str">
            <v>Mar</v>
          </cell>
        </row>
        <row r="1820">
          <cell r="D1820" t="str">
            <v>House</v>
          </cell>
          <cell r="E1820">
            <v>1550000</v>
          </cell>
          <cell r="R1820" t="str">
            <v>Stonnington</v>
          </cell>
          <cell r="W1820">
            <v>2017</v>
          </cell>
          <cell r="X1820" t="str">
            <v>Mar</v>
          </cell>
        </row>
        <row r="1821">
          <cell r="D1821" t="str">
            <v>House</v>
          </cell>
          <cell r="E1821">
            <v>1390000</v>
          </cell>
          <cell r="R1821" t="str">
            <v>Manningham</v>
          </cell>
          <cell r="W1821">
            <v>2017</v>
          </cell>
          <cell r="X1821" t="str">
            <v>Mar</v>
          </cell>
        </row>
        <row r="1822">
          <cell r="D1822" t="str">
            <v>House</v>
          </cell>
          <cell r="E1822">
            <v>1380000</v>
          </cell>
          <cell r="R1822" t="str">
            <v>Boroondara</v>
          </cell>
          <cell r="W1822">
            <v>2017</v>
          </cell>
          <cell r="X1822" t="str">
            <v>Mar</v>
          </cell>
        </row>
        <row r="1823">
          <cell r="D1823" t="str">
            <v>House</v>
          </cell>
          <cell r="E1823">
            <v>1300000</v>
          </cell>
          <cell r="R1823" t="str">
            <v>Melbourne</v>
          </cell>
          <cell r="W1823">
            <v>2017</v>
          </cell>
          <cell r="X1823" t="str">
            <v>Mar</v>
          </cell>
        </row>
        <row r="1824">
          <cell r="D1824" t="str">
            <v>Unit</v>
          </cell>
          <cell r="E1824">
            <v>1185000</v>
          </cell>
          <cell r="R1824" t="str">
            <v>Boroondara</v>
          </cell>
          <cell r="W1824">
            <v>2017</v>
          </cell>
          <cell r="X1824" t="str">
            <v>Mar</v>
          </cell>
        </row>
        <row r="1825">
          <cell r="D1825" t="str">
            <v>House</v>
          </cell>
          <cell r="E1825">
            <v>880000</v>
          </cell>
          <cell r="R1825" t="str">
            <v>Manningham</v>
          </cell>
          <cell r="W1825">
            <v>2017</v>
          </cell>
          <cell r="X1825" t="str">
            <v>Mar</v>
          </cell>
        </row>
        <row r="1826">
          <cell r="D1826" t="str">
            <v>Unit</v>
          </cell>
          <cell r="E1826">
            <v>760000</v>
          </cell>
          <cell r="R1826" t="str">
            <v>Hobsons Bay</v>
          </cell>
          <cell r="W1826">
            <v>2017</v>
          </cell>
          <cell r="X1826" t="str">
            <v>Mar</v>
          </cell>
        </row>
        <row r="1827">
          <cell r="D1827" t="str">
            <v>House</v>
          </cell>
          <cell r="E1827">
            <v>750000</v>
          </cell>
          <cell r="R1827" t="str">
            <v>Kingston</v>
          </cell>
          <cell r="W1827">
            <v>2017</v>
          </cell>
          <cell r="X1827" t="str">
            <v>Mar</v>
          </cell>
        </row>
        <row r="1828">
          <cell r="D1828" t="str">
            <v>Unit</v>
          </cell>
          <cell r="E1828">
            <v>640000</v>
          </cell>
          <cell r="R1828" t="str">
            <v>Bayside</v>
          </cell>
          <cell r="W1828">
            <v>2017</v>
          </cell>
          <cell r="X1828" t="str">
            <v>Mar</v>
          </cell>
        </row>
        <row r="1829">
          <cell r="D1829" t="str">
            <v>House</v>
          </cell>
          <cell r="E1829">
            <v>505000</v>
          </cell>
          <cell r="R1829" t="str">
            <v>Brimbank</v>
          </cell>
          <cell r="W1829">
            <v>2017</v>
          </cell>
          <cell r="X1829" t="str">
            <v>Mar</v>
          </cell>
        </row>
        <row r="1830">
          <cell r="D1830" t="str">
            <v>House</v>
          </cell>
          <cell r="E1830">
            <v>2325000</v>
          </cell>
          <cell r="R1830" t="str">
            <v>Stonnington</v>
          </cell>
          <cell r="W1830">
            <v>2017</v>
          </cell>
          <cell r="X1830" t="str">
            <v>Mar</v>
          </cell>
        </row>
        <row r="1831">
          <cell r="D1831" t="str">
            <v>Unit</v>
          </cell>
          <cell r="E1831">
            <v>2138000</v>
          </cell>
          <cell r="R1831" t="str">
            <v>Melbourne</v>
          </cell>
          <cell r="W1831">
            <v>2017</v>
          </cell>
          <cell r="X1831" t="str">
            <v>Mar</v>
          </cell>
        </row>
        <row r="1832">
          <cell r="D1832" t="str">
            <v>Unit</v>
          </cell>
          <cell r="E1832">
            <v>2030000</v>
          </cell>
          <cell r="R1832" t="str">
            <v>Melbourne</v>
          </cell>
          <cell r="W1832">
            <v>2017</v>
          </cell>
          <cell r="X1832" t="str">
            <v>Mar</v>
          </cell>
        </row>
        <row r="1833">
          <cell r="D1833" t="str">
            <v>House</v>
          </cell>
          <cell r="E1833">
            <v>2000000</v>
          </cell>
          <cell r="R1833" t="str">
            <v>Hobsons Bay</v>
          </cell>
          <cell r="W1833">
            <v>2017</v>
          </cell>
          <cell r="X1833" t="str">
            <v>Mar</v>
          </cell>
        </row>
        <row r="1834">
          <cell r="D1834" t="str">
            <v>House</v>
          </cell>
          <cell r="E1834">
            <v>1950000</v>
          </cell>
          <cell r="R1834" t="str">
            <v>Boroondara</v>
          </cell>
          <cell r="W1834">
            <v>2017</v>
          </cell>
          <cell r="X1834" t="str">
            <v>Mar</v>
          </cell>
        </row>
        <row r="1835">
          <cell r="D1835" t="str">
            <v>House</v>
          </cell>
          <cell r="E1835">
            <v>1666000</v>
          </cell>
          <cell r="R1835" t="str">
            <v>Boroondara</v>
          </cell>
          <cell r="W1835">
            <v>2017</v>
          </cell>
          <cell r="X1835" t="str">
            <v>Mar</v>
          </cell>
        </row>
        <row r="1836">
          <cell r="D1836" t="str">
            <v>Unit</v>
          </cell>
          <cell r="E1836">
            <v>1610000</v>
          </cell>
          <cell r="R1836" t="str">
            <v>Bayside</v>
          </cell>
          <cell r="W1836">
            <v>2017</v>
          </cell>
          <cell r="X1836" t="str">
            <v>Mar</v>
          </cell>
        </row>
        <row r="1837">
          <cell r="D1837" t="str">
            <v>House</v>
          </cell>
          <cell r="E1837">
            <v>1580000</v>
          </cell>
          <cell r="R1837" t="str">
            <v>Glen Eira</v>
          </cell>
          <cell r="W1837">
            <v>2017</v>
          </cell>
          <cell r="X1837" t="str">
            <v>Mar</v>
          </cell>
        </row>
        <row r="1838">
          <cell r="D1838" t="str">
            <v>House</v>
          </cell>
          <cell r="E1838">
            <v>1575000</v>
          </cell>
          <cell r="R1838" t="str">
            <v>Boroondara</v>
          </cell>
          <cell r="W1838">
            <v>2017</v>
          </cell>
          <cell r="X1838" t="str">
            <v>Mar</v>
          </cell>
        </row>
        <row r="1839">
          <cell r="D1839" t="str">
            <v>House</v>
          </cell>
          <cell r="E1839">
            <v>1425000</v>
          </cell>
          <cell r="R1839" t="str">
            <v>Boroondara</v>
          </cell>
          <cell r="W1839">
            <v>2017</v>
          </cell>
          <cell r="X1839" t="str">
            <v>Mar</v>
          </cell>
        </row>
        <row r="1840">
          <cell r="D1840" t="str">
            <v>House</v>
          </cell>
          <cell r="E1840">
            <v>1417000</v>
          </cell>
          <cell r="R1840" t="str">
            <v>Boroondara</v>
          </cell>
          <cell r="W1840">
            <v>2017</v>
          </cell>
          <cell r="X1840" t="str">
            <v>Mar</v>
          </cell>
        </row>
        <row r="1841">
          <cell r="D1841" t="str">
            <v>House</v>
          </cell>
          <cell r="E1841">
            <v>1325000</v>
          </cell>
          <cell r="R1841" t="str">
            <v>Moonee Valley</v>
          </cell>
          <cell r="W1841">
            <v>2017</v>
          </cell>
          <cell r="X1841" t="str">
            <v>Mar</v>
          </cell>
        </row>
        <row r="1842">
          <cell r="D1842" t="str">
            <v>Unit</v>
          </cell>
          <cell r="E1842">
            <v>1090000</v>
          </cell>
          <cell r="R1842" t="str">
            <v>Boroondara</v>
          </cell>
          <cell r="W1842">
            <v>2017</v>
          </cell>
          <cell r="X1842" t="str">
            <v>Mar</v>
          </cell>
        </row>
        <row r="1843">
          <cell r="D1843" t="str">
            <v>House</v>
          </cell>
          <cell r="E1843">
            <v>1081000</v>
          </cell>
          <cell r="R1843" t="str">
            <v>Bayside</v>
          </cell>
          <cell r="W1843">
            <v>2017</v>
          </cell>
          <cell r="X1843" t="str">
            <v>Mar</v>
          </cell>
        </row>
        <row r="1844">
          <cell r="D1844" t="str">
            <v>House</v>
          </cell>
          <cell r="E1844">
            <v>1020000</v>
          </cell>
          <cell r="R1844" t="str">
            <v>Glen Eira</v>
          </cell>
          <cell r="W1844">
            <v>2017</v>
          </cell>
          <cell r="X1844" t="str">
            <v>Mar</v>
          </cell>
        </row>
        <row r="1845">
          <cell r="D1845" t="str">
            <v>House</v>
          </cell>
          <cell r="E1845">
            <v>905000</v>
          </cell>
          <cell r="R1845" t="str">
            <v>Darebin</v>
          </cell>
          <cell r="W1845">
            <v>2017</v>
          </cell>
          <cell r="X1845" t="str">
            <v>Mar</v>
          </cell>
        </row>
        <row r="1846">
          <cell r="D1846" t="str">
            <v>Unit</v>
          </cell>
          <cell r="E1846">
            <v>875000</v>
          </cell>
          <cell r="R1846" t="str">
            <v>Boroondara</v>
          </cell>
          <cell r="W1846">
            <v>2017</v>
          </cell>
          <cell r="X1846" t="str">
            <v>Mar</v>
          </cell>
        </row>
        <row r="1847">
          <cell r="D1847" t="str">
            <v>House</v>
          </cell>
          <cell r="E1847">
            <v>845000</v>
          </cell>
          <cell r="R1847" t="str">
            <v>Monash</v>
          </cell>
          <cell r="W1847">
            <v>2017</v>
          </cell>
          <cell r="X1847" t="str">
            <v>Mar</v>
          </cell>
        </row>
        <row r="1848">
          <cell r="D1848" t="str">
            <v>House</v>
          </cell>
          <cell r="E1848">
            <v>840000</v>
          </cell>
          <cell r="R1848" t="str">
            <v>Moonee Valley</v>
          </cell>
          <cell r="W1848">
            <v>2017</v>
          </cell>
          <cell r="X1848" t="str">
            <v>Mar</v>
          </cell>
        </row>
        <row r="1849">
          <cell r="D1849" t="str">
            <v>Unit</v>
          </cell>
          <cell r="E1849">
            <v>760000</v>
          </cell>
          <cell r="R1849" t="str">
            <v>Bayside</v>
          </cell>
          <cell r="W1849">
            <v>2017</v>
          </cell>
          <cell r="X1849" t="str">
            <v>Mar</v>
          </cell>
        </row>
        <row r="1850">
          <cell r="D1850" t="str">
            <v>House</v>
          </cell>
          <cell r="E1850">
            <v>750000</v>
          </cell>
          <cell r="R1850" t="str">
            <v>Darebin</v>
          </cell>
          <cell r="W1850">
            <v>2017</v>
          </cell>
          <cell r="X1850" t="str">
            <v>Mar</v>
          </cell>
        </row>
        <row r="1851">
          <cell r="D1851" t="str">
            <v>Unit</v>
          </cell>
          <cell r="E1851">
            <v>742000</v>
          </cell>
          <cell r="R1851" t="str">
            <v>Glen Eira</v>
          </cell>
          <cell r="W1851">
            <v>2017</v>
          </cell>
          <cell r="X1851" t="str">
            <v>Mar</v>
          </cell>
        </row>
        <row r="1852">
          <cell r="D1852" t="str">
            <v>Unit</v>
          </cell>
          <cell r="E1852">
            <v>736500</v>
          </cell>
          <cell r="R1852" t="str">
            <v>Manningham</v>
          </cell>
          <cell r="W1852">
            <v>2017</v>
          </cell>
          <cell r="X1852" t="str">
            <v>Mar</v>
          </cell>
        </row>
        <row r="1853">
          <cell r="D1853" t="str">
            <v>Unit</v>
          </cell>
          <cell r="E1853">
            <v>717000</v>
          </cell>
          <cell r="R1853" t="str">
            <v>Darebin</v>
          </cell>
          <cell r="W1853">
            <v>2017</v>
          </cell>
          <cell r="X1853" t="str">
            <v>Mar</v>
          </cell>
        </row>
        <row r="1854">
          <cell r="D1854" t="str">
            <v>Unit</v>
          </cell>
          <cell r="E1854">
            <v>677000</v>
          </cell>
          <cell r="R1854" t="str">
            <v>Moreland</v>
          </cell>
          <cell r="W1854">
            <v>2017</v>
          </cell>
          <cell r="X1854" t="str">
            <v>Mar</v>
          </cell>
        </row>
        <row r="1855">
          <cell r="D1855" t="str">
            <v>Unit</v>
          </cell>
          <cell r="E1855">
            <v>661000</v>
          </cell>
          <cell r="R1855" t="str">
            <v>Moonee Valley</v>
          </cell>
          <cell r="W1855">
            <v>2017</v>
          </cell>
          <cell r="X1855" t="str">
            <v>Mar</v>
          </cell>
        </row>
        <row r="1856">
          <cell r="D1856" t="str">
            <v>Unit</v>
          </cell>
          <cell r="E1856">
            <v>630000</v>
          </cell>
          <cell r="R1856" t="str">
            <v>Stonnington</v>
          </cell>
          <cell r="W1856">
            <v>2017</v>
          </cell>
          <cell r="X1856" t="str">
            <v>Mar</v>
          </cell>
        </row>
        <row r="1857">
          <cell r="D1857" t="str">
            <v>Unit</v>
          </cell>
          <cell r="E1857">
            <v>620000</v>
          </cell>
          <cell r="R1857" t="str">
            <v>Melbourne</v>
          </cell>
          <cell r="W1857">
            <v>2017</v>
          </cell>
          <cell r="X1857" t="str">
            <v>Mar</v>
          </cell>
        </row>
        <row r="1858">
          <cell r="D1858" t="str">
            <v>House</v>
          </cell>
          <cell r="E1858">
            <v>607000</v>
          </cell>
          <cell r="R1858" t="str">
            <v>Moreland</v>
          </cell>
          <cell r="W1858">
            <v>2017</v>
          </cell>
          <cell r="X1858" t="str">
            <v>Mar</v>
          </cell>
        </row>
        <row r="1859">
          <cell r="D1859" t="str">
            <v>Unit</v>
          </cell>
          <cell r="E1859">
            <v>604000</v>
          </cell>
          <cell r="R1859" t="str">
            <v>Monash</v>
          </cell>
          <cell r="W1859">
            <v>2017</v>
          </cell>
          <cell r="X1859" t="str">
            <v>Mar</v>
          </cell>
        </row>
        <row r="1860">
          <cell r="D1860" t="str">
            <v>Unit</v>
          </cell>
          <cell r="E1860">
            <v>600000</v>
          </cell>
          <cell r="R1860" t="str">
            <v>Glen Eira</v>
          </cell>
          <cell r="W1860">
            <v>2017</v>
          </cell>
          <cell r="X1860" t="str">
            <v>Mar</v>
          </cell>
        </row>
        <row r="1861">
          <cell r="D1861" t="str">
            <v>House</v>
          </cell>
          <cell r="E1861">
            <v>568500</v>
          </cell>
          <cell r="R1861" t="str">
            <v>Darebin</v>
          </cell>
          <cell r="W1861">
            <v>2017</v>
          </cell>
          <cell r="X1861" t="str">
            <v>Mar</v>
          </cell>
        </row>
        <row r="1862">
          <cell r="D1862" t="str">
            <v>House</v>
          </cell>
          <cell r="E1862">
            <v>530000</v>
          </cell>
          <cell r="R1862" t="str">
            <v>Moonee Valley</v>
          </cell>
          <cell r="W1862">
            <v>2017</v>
          </cell>
          <cell r="X1862" t="str">
            <v>Mar</v>
          </cell>
        </row>
        <row r="1863">
          <cell r="D1863" t="str">
            <v>Unit</v>
          </cell>
          <cell r="E1863">
            <v>475000</v>
          </cell>
          <cell r="R1863" t="str">
            <v>Boroondara</v>
          </cell>
          <cell r="W1863">
            <v>2017</v>
          </cell>
          <cell r="X1863" t="str">
            <v>Mar</v>
          </cell>
        </row>
        <row r="1864">
          <cell r="D1864" t="str">
            <v>House</v>
          </cell>
          <cell r="E1864">
            <v>431000</v>
          </cell>
          <cell r="R1864" t="str">
            <v>Brimbank</v>
          </cell>
          <cell r="W1864">
            <v>2017</v>
          </cell>
          <cell r="X1864" t="str">
            <v>Mar</v>
          </cell>
        </row>
        <row r="1865">
          <cell r="D1865" t="str">
            <v>Unit</v>
          </cell>
          <cell r="E1865">
            <v>420000</v>
          </cell>
          <cell r="R1865" t="str">
            <v>Melbourne</v>
          </cell>
          <cell r="W1865">
            <v>2017</v>
          </cell>
          <cell r="X1865" t="str">
            <v>Mar</v>
          </cell>
        </row>
        <row r="1866">
          <cell r="D1866" t="str">
            <v>Unit</v>
          </cell>
          <cell r="E1866">
            <v>390000</v>
          </cell>
          <cell r="R1866" t="str">
            <v>Glen Eira</v>
          </cell>
          <cell r="W1866">
            <v>2017</v>
          </cell>
          <cell r="X1866" t="str">
            <v>Mar</v>
          </cell>
        </row>
        <row r="1867">
          <cell r="D1867" t="str">
            <v>Unit</v>
          </cell>
          <cell r="E1867">
            <v>770000</v>
          </cell>
          <cell r="R1867" t="str">
            <v>Darebin</v>
          </cell>
          <cell r="W1867">
            <v>2017</v>
          </cell>
          <cell r="X1867" t="str">
            <v>Mar</v>
          </cell>
        </row>
        <row r="1868">
          <cell r="D1868" t="str">
            <v>Unit</v>
          </cell>
          <cell r="E1868">
            <v>1220000</v>
          </cell>
          <cell r="R1868" t="str">
            <v>Melbourne</v>
          </cell>
          <cell r="W1868">
            <v>2017</v>
          </cell>
          <cell r="X1868" t="str">
            <v>Mar</v>
          </cell>
        </row>
        <row r="1869">
          <cell r="D1869" t="str">
            <v>Unit</v>
          </cell>
          <cell r="E1869">
            <v>1101000</v>
          </cell>
          <cell r="R1869" t="str">
            <v>Stonnington</v>
          </cell>
          <cell r="W1869">
            <v>2017</v>
          </cell>
          <cell r="X1869" t="str">
            <v>Mar</v>
          </cell>
        </row>
        <row r="1870">
          <cell r="D1870" t="str">
            <v>Unit</v>
          </cell>
          <cell r="E1870">
            <v>985000</v>
          </cell>
          <cell r="R1870" t="str">
            <v>Banyule</v>
          </cell>
          <cell r="W1870">
            <v>2017</v>
          </cell>
          <cell r="X1870" t="str">
            <v>Mar</v>
          </cell>
        </row>
        <row r="1871">
          <cell r="D1871" t="str">
            <v>House</v>
          </cell>
          <cell r="E1871">
            <v>765000</v>
          </cell>
          <cell r="R1871" t="str">
            <v>Banyule</v>
          </cell>
          <cell r="W1871">
            <v>2017</v>
          </cell>
          <cell r="X1871" t="str">
            <v>Mar</v>
          </cell>
        </row>
        <row r="1872">
          <cell r="D1872" t="str">
            <v>House</v>
          </cell>
          <cell r="E1872">
            <v>645150</v>
          </cell>
          <cell r="R1872" t="str">
            <v>Moreland</v>
          </cell>
          <cell r="W1872">
            <v>2017</v>
          </cell>
          <cell r="X1872" t="str">
            <v>Mar</v>
          </cell>
        </row>
        <row r="1873">
          <cell r="D1873" t="str">
            <v>Unit</v>
          </cell>
          <cell r="E1873">
            <v>595000</v>
          </cell>
          <cell r="R1873" t="str">
            <v>Melbourne</v>
          </cell>
          <cell r="W1873">
            <v>2017</v>
          </cell>
          <cell r="X1873" t="str">
            <v>Mar</v>
          </cell>
        </row>
        <row r="1874">
          <cell r="D1874" t="str">
            <v>House</v>
          </cell>
          <cell r="E1874">
            <v>483000</v>
          </cell>
          <cell r="R1874" t="str">
            <v>Brimbank</v>
          </cell>
          <cell r="W1874">
            <v>2017</v>
          </cell>
          <cell r="X1874" t="str">
            <v>Mar</v>
          </cell>
        </row>
        <row r="1875">
          <cell r="D1875" t="str">
            <v>Unit</v>
          </cell>
          <cell r="E1875">
            <v>466000</v>
          </cell>
          <cell r="R1875" t="str">
            <v>Darebin</v>
          </cell>
          <cell r="W1875">
            <v>2017</v>
          </cell>
          <cell r="X1875" t="str">
            <v>Mar</v>
          </cell>
        </row>
        <row r="1876">
          <cell r="D1876" t="str">
            <v>Unit</v>
          </cell>
          <cell r="E1876">
            <v>400000</v>
          </cell>
          <cell r="R1876" t="str">
            <v>Darebin</v>
          </cell>
          <cell r="W1876">
            <v>2017</v>
          </cell>
          <cell r="X1876" t="str">
            <v>Mar</v>
          </cell>
        </row>
        <row r="1877">
          <cell r="D1877" t="str">
            <v>Unit</v>
          </cell>
          <cell r="E1877">
            <v>1750000</v>
          </cell>
          <cell r="R1877" t="str">
            <v>Bayside</v>
          </cell>
          <cell r="W1877">
            <v>2017</v>
          </cell>
          <cell r="X1877" t="str">
            <v>Mar</v>
          </cell>
        </row>
        <row r="1878">
          <cell r="D1878" t="str">
            <v>House</v>
          </cell>
          <cell r="E1878">
            <v>1650000</v>
          </cell>
          <cell r="R1878" t="str">
            <v>Maribyrnong</v>
          </cell>
          <cell r="W1878">
            <v>2017</v>
          </cell>
          <cell r="X1878" t="str">
            <v>Mar</v>
          </cell>
        </row>
        <row r="1879">
          <cell r="D1879" t="str">
            <v>Unit</v>
          </cell>
          <cell r="E1879">
            <v>1500000</v>
          </cell>
          <cell r="R1879" t="str">
            <v>Boroondara</v>
          </cell>
          <cell r="W1879">
            <v>2017</v>
          </cell>
          <cell r="X1879" t="str">
            <v>Mar</v>
          </cell>
        </row>
        <row r="1880">
          <cell r="D1880" t="str">
            <v>House</v>
          </cell>
          <cell r="E1880">
            <v>1100000</v>
          </cell>
          <cell r="R1880" t="str">
            <v>Brimbank</v>
          </cell>
          <cell r="W1880">
            <v>2017</v>
          </cell>
          <cell r="X1880" t="str">
            <v>Mar</v>
          </cell>
        </row>
        <row r="1881">
          <cell r="D1881" t="str">
            <v>House</v>
          </cell>
          <cell r="E1881">
            <v>1000000</v>
          </cell>
          <cell r="R1881" t="str">
            <v>Manningham</v>
          </cell>
          <cell r="W1881">
            <v>2017</v>
          </cell>
          <cell r="X1881" t="str">
            <v>Mar</v>
          </cell>
        </row>
        <row r="1882">
          <cell r="D1882" t="str">
            <v>House</v>
          </cell>
          <cell r="E1882">
            <v>830000</v>
          </cell>
          <cell r="R1882" t="str">
            <v>Banyule</v>
          </cell>
          <cell r="W1882">
            <v>2017</v>
          </cell>
          <cell r="X1882" t="str">
            <v>Mar</v>
          </cell>
        </row>
        <row r="1883">
          <cell r="D1883" t="str">
            <v>House</v>
          </cell>
          <cell r="E1883">
            <v>670000</v>
          </cell>
          <cell r="R1883" t="str">
            <v>Moreland</v>
          </cell>
          <cell r="W1883">
            <v>2017</v>
          </cell>
          <cell r="X1883" t="str">
            <v>Mar</v>
          </cell>
        </row>
        <row r="1884">
          <cell r="D1884" t="str">
            <v>Unit</v>
          </cell>
          <cell r="E1884">
            <v>575000</v>
          </cell>
          <cell r="R1884" t="str">
            <v>Darebin</v>
          </cell>
          <cell r="W1884">
            <v>2017</v>
          </cell>
          <cell r="X1884" t="str">
            <v>Mar</v>
          </cell>
        </row>
        <row r="1885">
          <cell r="D1885" t="str">
            <v>Unit</v>
          </cell>
          <cell r="E1885">
            <v>500000</v>
          </cell>
          <cell r="R1885" t="str">
            <v>Moonee Valley</v>
          </cell>
          <cell r="W1885">
            <v>2017</v>
          </cell>
          <cell r="X1885" t="str">
            <v>Mar</v>
          </cell>
        </row>
        <row r="1886">
          <cell r="D1886" t="str">
            <v>Unit</v>
          </cell>
          <cell r="E1886">
            <v>420000</v>
          </cell>
          <cell r="R1886" t="str">
            <v>Moonee Valley</v>
          </cell>
          <cell r="W1886">
            <v>2017</v>
          </cell>
          <cell r="X1886" t="str">
            <v>Mar</v>
          </cell>
        </row>
        <row r="1887">
          <cell r="D1887" t="str">
            <v>Unit</v>
          </cell>
          <cell r="E1887">
            <v>370000</v>
          </cell>
          <cell r="R1887" t="str">
            <v>Melbourne</v>
          </cell>
          <cell r="W1887">
            <v>2017</v>
          </cell>
          <cell r="X1887" t="str">
            <v>Mar</v>
          </cell>
        </row>
        <row r="1888">
          <cell r="D1888" t="str">
            <v>House</v>
          </cell>
          <cell r="E1888">
            <v>682000</v>
          </cell>
          <cell r="R1888" t="str">
            <v>Darebin</v>
          </cell>
          <cell r="W1888">
            <v>2017</v>
          </cell>
          <cell r="X1888" t="str">
            <v>Mar</v>
          </cell>
        </row>
        <row r="1889">
          <cell r="D1889" t="str">
            <v>Unit</v>
          </cell>
          <cell r="E1889">
            <v>750000</v>
          </cell>
          <cell r="R1889" t="str">
            <v>Moreland</v>
          </cell>
          <cell r="W1889">
            <v>2017</v>
          </cell>
          <cell r="X1889" t="str">
            <v>Mar</v>
          </cell>
        </row>
        <row r="1890">
          <cell r="D1890" t="str">
            <v>House</v>
          </cell>
          <cell r="E1890">
            <v>812000</v>
          </cell>
          <cell r="R1890" t="str">
            <v>Darebin</v>
          </cell>
          <cell r="W1890">
            <v>2017</v>
          </cell>
          <cell r="X1890" t="str">
            <v>Mar</v>
          </cell>
        </row>
        <row r="1891">
          <cell r="D1891" t="str">
            <v>House</v>
          </cell>
          <cell r="E1891">
            <v>1440000</v>
          </cell>
          <cell r="R1891" t="str">
            <v>Moonee Valley</v>
          </cell>
          <cell r="W1891">
            <v>2017</v>
          </cell>
          <cell r="X1891" t="str">
            <v>Mar</v>
          </cell>
        </row>
        <row r="1892">
          <cell r="D1892" t="str">
            <v>House</v>
          </cell>
          <cell r="E1892">
            <v>600000</v>
          </cell>
          <cell r="R1892" t="str">
            <v>Darebin</v>
          </cell>
          <cell r="W1892">
            <v>2017</v>
          </cell>
          <cell r="X1892" t="str">
            <v>Mar</v>
          </cell>
        </row>
        <row r="1893">
          <cell r="D1893" t="str">
            <v>House</v>
          </cell>
          <cell r="E1893">
            <v>1990000</v>
          </cell>
          <cell r="R1893" t="str">
            <v>Moonee Valley</v>
          </cell>
          <cell r="W1893">
            <v>2017</v>
          </cell>
          <cell r="X1893" t="str">
            <v>Mar</v>
          </cell>
        </row>
        <row r="1894">
          <cell r="D1894" t="str">
            <v>House</v>
          </cell>
          <cell r="E1894">
            <v>584000</v>
          </cell>
          <cell r="R1894" t="str">
            <v>Banyule</v>
          </cell>
          <cell r="W1894">
            <v>2017</v>
          </cell>
          <cell r="X1894" t="str">
            <v>Mar</v>
          </cell>
        </row>
        <row r="1895">
          <cell r="D1895" t="str">
            <v>House</v>
          </cell>
          <cell r="E1895">
            <v>855000</v>
          </cell>
          <cell r="R1895" t="str">
            <v>Moonee Valley</v>
          </cell>
          <cell r="W1895">
            <v>2017</v>
          </cell>
          <cell r="X1895" t="str">
            <v>Mar</v>
          </cell>
        </row>
        <row r="1896">
          <cell r="D1896" t="str">
            <v>Unit</v>
          </cell>
          <cell r="E1896">
            <v>800000</v>
          </cell>
          <cell r="R1896" t="str">
            <v>Moonee Valley</v>
          </cell>
          <cell r="W1896">
            <v>2017</v>
          </cell>
          <cell r="X1896" t="str">
            <v>Mar</v>
          </cell>
        </row>
        <row r="1897">
          <cell r="D1897" t="str">
            <v>House</v>
          </cell>
          <cell r="E1897">
            <v>1775000</v>
          </cell>
          <cell r="R1897" t="str">
            <v>Moonee Valley</v>
          </cell>
          <cell r="W1897">
            <v>2017</v>
          </cell>
          <cell r="X1897" t="str">
            <v>Mar</v>
          </cell>
        </row>
        <row r="1898">
          <cell r="D1898" t="str">
            <v>House</v>
          </cell>
          <cell r="E1898">
            <v>1210000</v>
          </cell>
          <cell r="R1898" t="str">
            <v>Darebin</v>
          </cell>
          <cell r="W1898">
            <v>2017</v>
          </cell>
          <cell r="X1898" t="str">
            <v>Mar</v>
          </cell>
        </row>
        <row r="1899">
          <cell r="D1899" t="str">
            <v>House</v>
          </cell>
          <cell r="E1899">
            <v>944000</v>
          </cell>
          <cell r="R1899" t="str">
            <v>Darebin</v>
          </cell>
          <cell r="W1899">
            <v>2017</v>
          </cell>
          <cell r="X1899" t="str">
            <v>Mar</v>
          </cell>
        </row>
        <row r="1900">
          <cell r="D1900" t="str">
            <v>House</v>
          </cell>
          <cell r="E1900">
            <v>970000</v>
          </cell>
          <cell r="R1900" t="str">
            <v>Darebin</v>
          </cell>
          <cell r="W1900">
            <v>2017</v>
          </cell>
          <cell r="X1900" t="str">
            <v>Mar</v>
          </cell>
        </row>
        <row r="1901">
          <cell r="D1901" t="str">
            <v>House</v>
          </cell>
          <cell r="E1901">
            <v>1310000</v>
          </cell>
          <cell r="R1901" t="str">
            <v>Darebin</v>
          </cell>
          <cell r="W1901">
            <v>2017</v>
          </cell>
          <cell r="X1901" t="str">
            <v>Mar</v>
          </cell>
        </row>
        <row r="1902">
          <cell r="D1902" t="str">
            <v>Unit</v>
          </cell>
          <cell r="E1902">
            <v>435000</v>
          </cell>
          <cell r="R1902" t="str">
            <v>Moreland</v>
          </cell>
          <cell r="W1902">
            <v>2017</v>
          </cell>
          <cell r="X1902" t="str">
            <v>Mar</v>
          </cell>
        </row>
        <row r="1903">
          <cell r="D1903" t="str">
            <v>House</v>
          </cell>
          <cell r="E1903">
            <v>1112000</v>
          </cell>
          <cell r="R1903" t="str">
            <v>Darebin</v>
          </cell>
          <cell r="W1903">
            <v>2017</v>
          </cell>
          <cell r="X1903" t="str">
            <v>Mar</v>
          </cell>
        </row>
        <row r="1904">
          <cell r="D1904" t="str">
            <v>House</v>
          </cell>
          <cell r="E1904">
            <v>2840000</v>
          </cell>
          <cell r="R1904" t="str">
            <v>Darebin</v>
          </cell>
          <cell r="W1904">
            <v>2017</v>
          </cell>
          <cell r="X1904" t="str">
            <v>Mar</v>
          </cell>
        </row>
        <row r="1905">
          <cell r="D1905" t="str">
            <v>House</v>
          </cell>
          <cell r="E1905">
            <v>2200000</v>
          </cell>
          <cell r="R1905" t="str">
            <v>Boroondara</v>
          </cell>
          <cell r="W1905">
            <v>2017</v>
          </cell>
          <cell r="X1905" t="str">
            <v>Mar</v>
          </cell>
        </row>
        <row r="1906">
          <cell r="D1906" t="str">
            <v>House</v>
          </cell>
          <cell r="E1906">
            <v>990000</v>
          </cell>
          <cell r="R1906" t="str">
            <v>Moreland</v>
          </cell>
          <cell r="W1906">
            <v>2017</v>
          </cell>
          <cell r="X1906" t="str">
            <v>Mar</v>
          </cell>
        </row>
        <row r="1907">
          <cell r="D1907" t="str">
            <v>Unit</v>
          </cell>
          <cell r="E1907">
            <v>370000</v>
          </cell>
          <cell r="R1907" t="str">
            <v>Melbourne</v>
          </cell>
          <cell r="W1907">
            <v>2017</v>
          </cell>
          <cell r="X1907" t="str">
            <v>Mar</v>
          </cell>
        </row>
        <row r="1908">
          <cell r="D1908" t="str">
            <v>House</v>
          </cell>
          <cell r="E1908">
            <v>760000</v>
          </cell>
          <cell r="R1908" t="str">
            <v>Maribyrnong</v>
          </cell>
          <cell r="W1908">
            <v>2017</v>
          </cell>
          <cell r="X1908" t="str">
            <v>Mar</v>
          </cell>
        </row>
        <row r="1909">
          <cell r="D1909" t="str">
            <v>House</v>
          </cell>
          <cell r="E1909">
            <v>1500000</v>
          </cell>
          <cell r="R1909" t="str">
            <v>Boroondara</v>
          </cell>
          <cell r="W1909">
            <v>2017</v>
          </cell>
          <cell r="X1909" t="str">
            <v>Mar</v>
          </cell>
        </row>
        <row r="1910">
          <cell r="D1910" t="str">
            <v>Unit</v>
          </cell>
          <cell r="E1910">
            <v>420000</v>
          </cell>
          <cell r="R1910" t="str">
            <v>Maribyrnong</v>
          </cell>
          <cell r="W1910">
            <v>2017</v>
          </cell>
          <cell r="X1910" t="str">
            <v>Mar</v>
          </cell>
        </row>
        <row r="1911">
          <cell r="D1911" t="str">
            <v>House</v>
          </cell>
          <cell r="E1911">
            <v>2065000</v>
          </cell>
          <cell r="R1911" t="str">
            <v>Boroondara</v>
          </cell>
          <cell r="W1911">
            <v>2017</v>
          </cell>
          <cell r="X1911" t="str">
            <v>Mar</v>
          </cell>
        </row>
        <row r="1912">
          <cell r="D1912" t="str">
            <v>Unit</v>
          </cell>
          <cell r="E1912">
            <v>288000</v>
          </cell>
          <cell r="R1912" t="str">
            <v>Whitehorse</v>
          </cell>
          <cell r="W1912">
            <v>2017</v>
          </cell>
          <cell r="X1912" t="str">
            <v>Mar</v>
          </cell>
        </row>
        <row r="1913">
          <cell r="D1913" t="str">
            <v>House</v>
          </cell>
          <cell r="E1913">
            <v>927000</v>
          </cell>
          <cell r="R1913" t="str">
            <v>Hobsons Bay</v>
          </cell>
          <cell r="W1913">
            <v>2017</v>
          </cell>
          <cell r="X1913" t="str">
            <v>Mar</v>
          </cell>
        </row>
        <row r="1914">
          <cell r="D1914" t="str">
            <v>House</v>
          </cell>
          <cell r="E1914">
            <v>985000</v>
          </cell>
          <cell r="R1914" t="str">
            <v>Hobsons Bay</v>
          </cell>
          <cell r="W1914">
            <v>2017</v>
          </cell>
          <cell r="X1914" t="str">
            <v>Mar</v>
          </cell>
        </row>
        <row r="1915">
          <cell r="D1915" t="str">
            <v>House</v>
          </cell>
          <cell r="E1915">
            <v>1650000</v>
          </cell>
          <cell r="R1915" t="str">
            <v>Boroondara</v>
          </cell>
          <cell r="W1915">
            <v>2017</v>
          </cell>
          <cell r="X1915" t="str">
            <v>Mar</v>
          </cell>
        </row>
        <row r="1916">
          <cell r="D1916" t="str">
            <v>House</v>
          </cell>
          <cell r="E1916">
            <v>1302000</v>
          </cell>
          <cell r="R1916" t="str">
            <v>Boroondara</v>
          </cell>
          <cell r="W1916">
            <v>2017</v>
          </cell>
          <cell r="X1916" t="str">
            <v>Mar</v>
          </cell>
        </row>
        <row r="1917">
          <cell r="D1917" t="str">
            <v>Unit</v>
          </cell>
          <cell r="E1917">
            <v>1030000</v>
          </cell>
          <cell r="R1917" t="str">
            <v>Melbourne</v>
          </cell>
          <cell r="W1917">
            <v>2017</v>
          </cell>
          <cell r="X1917" t="str">
            <v>Mar</v>
          </cell>
        </row>
        <row r="1918">
          <cell r="D1918" t="str">
            <v>House</v>
          </cell>
          <cell r="E1918">
            <v>1500000</v>
          </cell>
          <cell r="R1918" t="str">
            <v>Melbourne</v>
          </cell>
          <cell r="W1918">
            <v>2017</v>
          </cell>
          <cell r="X1918" t="str">
            <v>Mar</v>
          </cell>
        </row>
        <row r="1919">
          <cell r="D1919" t="str">
            <v>House</v>
          </cell>
          <cell r="E1919">
            <v>1370000</v>
          </cell>
          <cell r="R1919" t="str">
            <v>Port Phillip</v>
          </cell>
          <cell r="W1919">
            <v>2017</v>
          </cell>
          <cell r="X1919" t="str">
            <v>Mar</v>
          </cell>
        </row>
        <row r="1920">
          <cell r="D1920" t="str">
            <v>House</v>
          </cell>
          <cell r="E1920">
            <v>650000</v>
          </cell>
          <cell r="R1920" t="str">
            <v>Hobsons Bay</v>
          </cell>
          <cell r="W1920">
            <v>2017</v>
          </cell>
          <cell r="X1920" t="str">
            <v>Mar</v>
          </cell>
        </row>
        <row r="1921">
          <cell r="D1921" t="str">
            <v>House</v>
          </cell>
          <cell r="E1921">
            <v>2000000</v>
          </cell>
          <cell r="R1921" t="str">
            <v>Boroondara</v>
          </cell>
          <cell r="W1921">
            <v>2017</v>
          </cell>
          <cell r="X1921" t="str">
            <v>Mar</v>
          </cell>
        </row>
        <row r="1922">
          <cell r="D1922" t="str">
            <v>Unit</v>
          </cell>
          <cell r="E1922">
            <v>2700000</v>
          </cell>
          <cell r="R1922" t="str">
            <v>Stonnington</v>
          </cell>
          <cell r="W1922">
            <v>2017</v>
          </cell>
          <cell r="X1922" t="str">
            <v>Mar</v>
          </cell>
        </row>
        <row r="1923">
          <cell r="D1923" t="str">
            <v>House</v>
          </cell>
          <cell r="E1923">
            <v>1060000</v>
          </cell>
          <cell r="R1923" t="str">
            <v>Monash</v>
          </cell>
          <cell r="W1923">
            <v>2017</v>
          </cell>
          <cell r="X1923" t="str">
            <v>Mar</v>
          </cell>
        </row>
        <row r="1924">
          <cell r="D1924" t="str">
            <v>Unit</v>
          </cell>
          <cell r="E1924">
            <v>690000</v>
          </cell>
          <cell r="R1924" t="str">
            <v>Port Phillip</v>
          </cell>
          <cell r="W1924">
            <v>2017</v>
          </cell>
          <cell r="X1924" t="str">
            <v>Mar</v>
          </cell>
        </row>
        <row r="1925">
          <cell r="D1925" t="str">
            <v>Unit</v>
          </cell>
          <cell r="E1925">
            <v>571000</v>
          </cell>
          <cell r="R1925" t="str">
            <v>Port Phillip</v>
          </cell>
          <cell r="W1925">
            <v>2017</v>
          </cell>
          <cell r="X1925" t="str">
            <v>Mar</v>
          </cell>
        </row>
        <row r="1926">
          <cell r="D1926" t="str">
            <v>House</v>
          </cell>
          <cell r="E1926">
            <v>1555000</v>
          </cell>
          <cell r="R1926" t="str">
            <v>Stonnington</v>
          </cell>
          <cell r="W1926">
            <v>2017</v>
          </cell>
          <cell r="X1926" t="str">
            <v>Mar</v>
          </cell>
        </row>
        <row r="1927">
          <cell r="D1927" t="str">
            <v>Unit</v>
          </cell>
          <cell r="E1927">
            <v>717000</v>
          </cell>
          <cell r="R1927" t="str">
            <v>Port Phillip</v>
          </cell>
          <cell r="W1927">
            <v>2017</v>
          </cell>
          <cell r="X1927" t="str">
            <v>Mar</v>
          </cell>
        </row>
        <row r="1928">
          <cell r="D1928" t="str">
            <v>Unit</v>
          </cell>
          <cell r="E1928">
            <v>460000</v>
          </cell>
          <cell r="R1928" t="str">
            <v>Glen Eira</v>
          </cell>
          <cell r="W1928">
            <v>2017</v>
          </cell>
          <cell r="X1928" t="str">
            <v>Mar</v>
          </cell>
        </row>
        <row r="1929">
          <cell r="D1929" t="str">
            <v>Unit</v>
          </cell>
          <cell r="E1929">
            <v>260000</v>
          </cell>
          <cell r="R1929" t="str">
            <v>Glen Eira</v>
          </cell>
          <cell r="W1929">
            <v>2017</v>
          </cell>
          <cell r="X1929" t="str">
            <v>Mar</v>
          </cell>
        </row>
        <row r="1930">
          <cell r="D1930" t="str">
            <v>House</v>
          </cell>
          <cell r="E1930">
            <v>600000</v>
          </cell>
          <cell r="R1930" t="str">
            <v>Monash</v>
          </cell>
          <cell r="W1930">
            <v>2017</v>
          </cell>
          <cell r="X1930" t="str">
            <v>Mar</v>
          </cell>
        </row>
        <row r="1931">
          <cell r="D1931" t="str">
            <v>Unit</v>
          </cell>
          <cell r="E1931">
            <v>685000</v>
          </cell>
          <cell r="R1931" t="str">
            <v>Bayside</v>
          </cell>
          <cell r="W1931">
            <v>2017</v>
          </cell>
          <cell r="X1931" t="str">
            <v>Mar</v>
          </cell>
        </row>
        <row r="1932">
          <cell r="D1932" t="str">
            <v>House</v>
          </cell>
          <cell r="E1932">
            <v>2600000</v>
          </cell>
          <cell r="R1932" t="str">
            <v>Bayside</v>
          </cell>
          <cell r="W1932">
            <v>2017</v>
          </cell>
          <cell r="X1932" t="str">
            <v>Mar</v>
          </cell>
        </row>
        <row r="1933">
          <cell r="D1933" t="str">
            <v>House</v>
          </cell>
          <cell r="E1933">
            <v>1460000</v>
          </cell>
          <cell r="R1933" t="str">
            <v>Boroondara</v>
          </cell>
          <cell r="W1933">
            <v>2017</v>
          </cell>
          <cell r="X1933" t="str">
            <v>Mar</v>
          </cell>
        </row>
        <row r="1934">
          <cell r="D1934" t="str">
            <v>Unit</v>
          </cell>
          <cell r="E1934">
            <v>370000</v>
          </cell>
          <cell r="R1934" t="str">
            <v>Maribyrnong</v>
          </cell>
          <cell r="W1934">
            <v>2017</v>
          </cell>
          <cell r="X1934" t="str">
            <v>Mar</v>
          </cell>
        </row>
        <row r="1935">
          <cell r="D1935" t="str">
            <v>House</v>
          </cell>
          <cell r="E1935">
            <v>1765000</v>
          </cell>
          <cell r="R1935" t="str">
            <v>Monash</v>
          </cell>
          <cell r="W1935">
            <v>2017</v>
          </cell>
          <cell r="X1935" t="str">
            <v>Mar</v>
          </cell>
        </row>
        <row r="1936">
          <cell r="D1936" t="str">
            <v>Unit</v>
          </cell>
          <cell r="E1936">
            <v>1340000</v>
          </cell>
          <cell r="R1936" t="str">
            <v>Boroondara</v>
          </cell>
          <cell r="W1936">
            <v>2017</v>
          </cell>
          <cell r="X1936" t="str">
            <v>Mar</v>
          </cell>
        </row>
        <row r="1937">
          <cell r="D1937" t="str">
            <v>House</v>
          </cell>
          <cell r="E1937">
            <v>1232800</v>
          </cell>
          <cell r="R1937" t="str">
            <v>Monash</v>
          </cell>
          <cell r="W1937">
            <v>2017</v>
          </cell>
          <cell r="X1937" t="str">
            <v>Mar</v>
          </cell>
        </row>
        <row r="1938">
          <cell r="D1938" t="str">
            <v>Unit</v>
          </cell>
          <cell r="E1938">
            <v>575000</v>
          </cell>
          <cell r="R1938" t="str">
            <v>Darebin</v>
          </cell>
          <cell r="W1938">
            <v>2017</v>
          </cell>
          <cell r="X1938" t="str">
            <v>Mar</v>
          </cell>
        </row>
        <row r="1939">
          <cell r="D1939" t="str">
            <v>House</v>
          </cell>
          <cell r="E1939">
            <v>495000</v>
          </cell>
          <cell r="R1939" t="str">
            <v>Hume</v>
          </cell>
          <cell r="W1939">
            <v>2017</v>
          </cell>
          <cell r="X1939" t="str">
            <v>Mar</v>
          </cell>
        </row>
        <row r="1940">
          <cell r="D1940" t="str">
            <v>House</v>
          </cell>
          <cell r="E1940">
            <v>438000</v>
          </cell>
          <cell r="R1940" t="str">
            <v>Moreland</v>
          </cell>
          <cell r="W1940">
            <v>2017</v>
          </cell>
          <cell r="X1940" t="str">
            <v>Mar</v>
          </cell>
        </row>
        <row r="1941">
          <cell r="D1941" t="str">
            <v>House</v>
          </cell>
          <cell r="E1941">
            <v>828500</v>
          </cell>
          <cell r="R1941" t="str">
            <v>Banyule</v>
          </cell>
          <cell r="W1941">
            <v>2017</v>
          </cell>
          <cell r="X1941" t="str">
            <v>Mar</v>
          </cell>
        </row>
        <row r="1942">
          <cell r="D1942" t="str">
            <v>House</v>
          </cell>
          <cell r="E1942">
            <v>840000</v>
          </cell>
          <cell r="R1942" t="str">
            <v>Maribyrnong</v>
          </cell>
          <cell r="W1942">
            <v>2017</v>
          </cell>
          <cell r="X1942" t="str">
            <v>Mar</v>
          </cell>
        </row>
        <row r="1943">
          <cell r="D1943" t="str">
            <v>House</v>
          </cell>
          <cell r="E1943">
            <v>720000</v>
          </cell>
          <cell r="R1943" t="str">
            <v>Darebin</v>
          </cell>
          <cell r="W1943">
            <v>2017</v>
          </cell>
          <cell r="X1943" t="str">
            <v>Mar</v>
          </cell>
        </row>
        <row r="1944">
          <cell r="D1944" t="str">
            <v>Unit</v>
          </cell>
          <cell r="E1944">
            <v>390000</v>
          </cell>
          <cell r="R1944" t="str">
            <v>Boroondara</v>
          </cell>
          <cell r="W1944">
            <v>2017</v>
          </cell>
          <cell r="X1944" t="str">
            <v>Mar</v>
          </cell>
        </row>
        <row r="1945">
          <cell r="D1945" t="str">
            <v>House</v>
          </cell>
          <cell r="E1945">
            <v>538000</v>
          </cell>
          <cell r="R1945" t="str">
            <v>Hume</v>
          </cell>
          <cell r="W1945">
            <v>2017</v>
          </cell>
          <cell r="X1945" t="str">
            <v>Mar</v>
          </cell>
        </row>
        <row r="1946">
          <cell r="D1946" t="str">
            <v>House</v>
          </cell>
          <cell r="E1946">
            <v>475000</v>
          </cell>
          <cell r="R1946" t="str">
            <v>Darebin</v>
          </cell>
          <cell r="W1946">
            <v>2017</v>
          </cell>
          <cell r="X1946" t="str">
            <v>Mar</v>
          </cell>
        </row>
        <row r="1947">
          <cell r="D1947" t="str">
            <v>House</v>
          </cell>
          <cell r="E1947">
            <v>765500</v>
          </cell>
          <cell r="R1947" t="str">
            <v>Moreland</v>
          </cell>
          <cell r="W1947">
            <v>2017</v>
          </cell>
          <cell r="X1947" t="str">
            <v>Mar</v>
          </cell>
        </row>
        <row r="1948">
          <cell r="D1948" t="str">
            <v>House</v>
          </cell>
          <cell r="E1948">
            <v>613000</v>
          </cell>
          <cell r="R1948" t="str">
            <v>Darebin</v>
          </cell>
          <cell r="W1948">
            <v>2017</v>
          </cell>
          <cell r="X1948" t="str">
            <v>Mar</v>
          </cell>
        </row>
        <row r="1949">
          <cell r="D1949" t="str">
            <v>House</v>
          </cell>
          <cell r="E1949">
            <v>800000</v>
          </cell>
          <cell r="R1949" t="str">
            <v>Banyule</v>
          </cell>
          <cell r="W1949">
            <v>2017</v>
          </cell>
          <cell r="X1949" t="str">
            <v>Mar</v>
          </cell>
        </row>
        <row r="1950">
          <cell r="D1950" t="str">
            <v>House</v>
          </cell>
          <cell r="E1950">
            <v>791000</v>
          </cell>
          <cell r="R1950" t="str">
            <v>Darebin</v>
          </cell>
          <cell r="W1950">
            <v>2017</v>
          </cell>
          <cell r="X1950" t="str">
            <v>Mar</v>
          </cell>
        </row>
        <row r="1951">
          <cell r="D1951" t="str">
            <v>House</v>
          </cell>
          <cell r="E1951">
            <v>779000</v>
          </cell>
          <cell r="R1951" t="str">
            <v>Darebin</v>
          </cell>
          <cell r="W1951">
            <v>2017</v>
          </cell>
          <cell r="X1951" t="str">
            <v>Mar</v>
          </cell>
        </row>
        <row r="1952">
          <cell r="D1952" t="str">
            <v>House</v>
          </cell>
          <cell r="E1952">
            <v>750000</v>
          </cell>
          <cell r="R1952" t="str">
            <v>Hume</v>
          </cell>
          <cell r="W1952">
            <v>2017</v>
          </cell>
          <cell r="X1952" t="str">
            <v>Mar</v>
          </cell>
        </row>
        <row r="1953">
          <cell r="D1953" t="str">
            <v>House</v>
          </cell>
          <cell r="E1953">
            <v>750000</v>
          </cell>
          <cell r="R1953" t="str">
            <v>Darebin</v>
          </cell>
          <cell r="W1953">
            <v>2017</v>
          </cell>
          <cell r="X1953" t="str">
            <v>Mar</v>
          </cell>
        </row>
        <row r="1954">
          <cell r="D1954" t="str">
            <v>House</v>
          </cell>
          <cell r="E1954">
            <v>703000</v>
          </cell>
          <cell r="R1954" t="str">
            <v>Darebin</v>
          </cell>
          <cell r="W1954">
            <v>2017</v>
          </cell>
          <cell r="X1954" t="str">
            <v>Mar</v>
          </cell>
        </row>
        <row r="1955">
          <cell r="D1955" t="str">
            <v>Unit</v>
          </cell>
          <cell r="E1955">
            <v>482500</v>
          </cell>
          <cell r="R1955" t="str">
            <v>Moreland</v>
          </cell>
          <cell r="W1955">
            <v>2017</v>
          </cell>
          <cell r="X1955" t="str">
            <v>Mar</v>
          </cell>
        </row>
        <row r="1956">
          <cell r="D1956" t="str">
            <v>Unit</v>
          </cell>
          <cell r="E1956">
            <v>470000</v>
          </cell>
          <cell r="R1956" t="str">
            <v>Moreland</v>
          </cell>
          <cell r="W1956">
            <v>2017</v>
          </cell>
          <cell r="X1956" t="str">
            <v>Mar</v>
          </cell>
        </row>
        <row r="1957">
          <cell r="D1957" t="str">
            <v>House</v>
          </cell>
          <cell r="E1957">
            <v>631500</v>
          </cell>
          <cell r="R1957" t="str">
            <v>Moreland</v>
          </cell>
          <cell r="W1957">
            <v>2017</v>
          </cell>
          <cell r="X1957" t="str">
            <v>Mar</v>
          </cell>
        </row>
        <row r="1958">
          <cell r="D1958" t="str">
            <v>House</v>
          </cell>
          <cell r="E1958">
            <v>840000</v>
          </cell>
          <cell r="R1958" t="str">
            <v>Moreland</v>
          </cell>
          <cell r="W1958">
            <v>2017</v>
          </cell>
          <cell r="X1958" t="str">
            <v>Mar</v>
          </cell>
        </row>
        <row r="1959">
          <cell r="D1959" t="str">
            <v>Unit</v>
          </cell>
          <cell r="E1959">
            <v>424000</v>
          </cell>
          <cell r="R1959" t="str">
            <v>Darebin</v>
          </cell>
          <cell r="W1959">
            <v>2017</v>
          </cell>
          <cell r="X1959" t="str">
            <v>Mar</v>
          </cell>
        </row>
        <row r="1960">
          <cell r="D1960" t="str">
            <v>House</v>
          </cell>
          <cell r="E1960">
            <v>800000</v>
          </cell>
          <cell r="R1960" t="str">
            <v>Moonee Valley</v>
          </cell>
          <cell r="W1960">
            <v>2017</v>
          </cell>
          <cell r="X1960" t="str">
            <v>Mar</v>
          </cell>
        </row>
        <row r="1961">
          <cell r="D1961" t="str">
            <v>Unit</v>
          </cell>
          <cell r="E1961">
            <v>430000</v>
          </cell>
          <cell r="R1961" t="str">
            <v>Moreland</v>
          </cell>
          <cell r="W1961">
            <v>2017</v>
          </cell>
          <cell r="X1961" t="str">
            <v>Mar</v>
          </cell>
        </row>
        <row r="1962">
          <cell r="D1962" t="str">
            <v>House</v>
          </cell>
          <cell r="E1962">
            <v>731000</v>
          </cell>
          <cell r="R1962" t="str">
            <v>Banyule</v>
          </cell>
          <cell r="W1962">
            <v>2017</v>
          </cell>
          <cell r="X1962" t="str">
            <v>Mar</v>
          </cell>
        </row>
        <row r="1963">
          <cell r="D1963" t="str">
            <v>Unit</v>
          </cell>
          <cell r="E1963">
            <v>640000</v>
          </cell>
          <cell r="R1963" t="str">
            <v>Moreland</v>
          </cell>
          <cell r="W1963">
            <v>2017</v>
          </cell>
          <cell r="X1963" t="str">
            <v>Mar</v>
          </cell>
        </row>
        <row r="1964">
          <cell r="D1964" t="str">
            <v>Unit</v>
          </cell>
          <cell r="E1964">
            <v>540000</v>
          </cell>
          <cell r="R1964" t="str">
            <v>Moonee Valley</v>
          </cell>
          <cell r="W1964">
            <v>2017</v>
          </cell>
          <cell r="X1964" t="str">
            <v>Mar</v>
          </cell>
        </row>
        <row r="1965">
          <cell r="D1965" t="str">
            <v>House</v>
          </cell>
          <cell r="E1965">
            <v>722000</v>
          </cell>
          <cell r="R1965" t="str">
            <v>Brimbank</v>
          </cell>
          <cell r="W1965">
            <v>2017</v>
          </cell>
          <cell r="X1965" t="str">
            <v>Mar</v>
          </cell>
        </row>
        <row r="1966">
          <cell r="D1966" t="str">
            <v>Unit</v>
          </cell>
          <cell r="E1966">
            <v>425000</v>
          </cell>
          <cell r="R1966" t="str">
            <v>Darebin</v>
          </cell>
          <cell r="W1966">
            <v>2017</v>
          </cell>
          <cell r="X1966" t="str">
            <v>Mar</v>
          </cell>
        </row>
        <row r="1967">
          <cell r="D1967" t="str">
            <v>Unit</v>
          </cell>
          <cell r="E1967">
            <v>714000</v>
          </cell>
          <cell r="R1967" t="str">
            <v>Darebin</v>
          </cell>
          <cell r="W1967">
            <v>2017</v>
          </cell>
          <cell r="X1967" t="str">
            <v>Mar</v>
          </cell>
        </row>
        <row r="1968">
          <cell r="D1968" t="str">
            <v>House</v>
          </cell>
          <cell r="E1968">
            <v>815000</v>
          </cell>
          <cell r="R1968" t="str">
            <v>Darebin</v>
          </cell>
          <cell r="W1968">
            <v>2017</v>
          </cell>
          <cell r="X1968" t="str">
            <v>Mar</v>
          </cell>
        </row>
        <row r="1969">
          <cell r="D1969" t="str">
            <v>House</v>
          </cell>
          <cell r="E1969">
            <v>780000</v>
          </cell>
          <cell r="R1969" t="str">
            <v>Darebin</v>
          </cell>
          <cell r="W1969">
            <v>2017</v>
          </cell>
          <cell r="X1969" t="str">
            <v>Mar</v>
          </cell>
        </row>
        <row r="1970">
          <cell r="D1970" t="str">
            <v>House</v>
          </cell>
          <cell r="E1970">
            <v>950000</v>
          </cell>
          <cell r="R1970" t="str">
            <v>Darebin</v>
          </cell>
          <cell r="W1970">
            <v>2017</v>
          </cell>
          <cell r="X1970" t="str">
            <v>Mar</v>
          </cell>
        </row>
        <row r="1971">
          <cell r="D1971" t="str">
            <v>House</v>
          </cell>
          <cell r="E1971">
            <v>785000</v>
          </cell>
          <cell r="R1971" t="str">
            <v>Brimbank</v>
          </cell>
          <cell r="W1971">
            <v>2017</v>
          </cell>
          <cell r="X1971" t="str">
            <v>Mar</v>
          </cell>
        </row>
        <row r="1972">
          <cell r="D1972" t="str">
            <v>House</v>
          </cell>
          <cell r="E1972">
            <v>1485000</v>
          </cell>
          <cell r="R1972" t="str">
            <v>Moonee Valley</v>
          </cell>
          <cell r="W1972">
            <v>2017</v>
          </cell>
          <cell r="X1972" t="str">
            <v>Mar</v>
          </cell>
        </row>
        <row r="1973">
          <cell r="D1973" t="str">
            <v>House</v>
          </cell>
          <cell r="E1973">
            <v>940000</v>
          </cell>
          <cell r="R1973" t="str">
            <v>Banyule</v>
          </cell>
          <cell r="W1973">
            <v>2017</v>
          </cell>
          <cell r="X1973" t="str">
            <v>Mar</v>
          </cell>
        </row>
        <row r="1974">
          <cell r="D1974" t="str">
            <v>House</v>
          </cell>
          <cell r="E1974">
            <v>637000</v>
          </cell>
          <cell r="R1974" t="str">
            <v>Darebin</v>
          </cell>
          <cell r="W1974">
            <v>2017</v>
          </cell>
          <cell r="X1974" t="str">
            <v>Mar</v>
          </cell>
        </row>
        <row r="1975">
          <cell r="D1975" t="str">
            <v>House</v>
          </cell>
          <cell r="E1975">
            <v>1610000</v>
          </cell>
          <cell r="R1975" t="str">
            <v>Banyule</v>
          </cell>
          <cell r="W1975">
            <v>2017</v>
          </cell>
          <cell r="X1975" t="str">
            <v>Mar</v>
          </cell>
        </row>
        <row r="1976">
          <cell r="D1976" t="str">
            <v>House</v>
          </cell>
          <cell r="E1976">
            <v>773000</v>
          </cell>
          <cell r="R1976" t="str">
            <v>Moonee Valley</v>
          </cell>
          <cell r="W1976">
            <v>2017</v>
          </cell>
          <cell r="X1976" t="str">
            <v>Mar</v>
          </cell>
        </row>
        <row r="1977">
          <cell r="D1977" t="str">
            <v>House</v>
          </cell>
          <cell r="E1977">
            <v>895000</v>
          </cell>
          <cell r="R1977" t="str">
            <v>Banyule</v>
          </cell>
          <cell r="W1977">
            <v>2017</v>
          </cell>
          <cell r="X1977" t="str">
            <v>Mar</v>
          </cell>
        </row>
        <row r="1978">
          <cell r="D1978" t="str">
            <v>House</v>
          </cell>
          <cell r="E1978">
            <v>1127000</v>
          </cell>
          <cell r="R1978" t="str">
            <v>Darebin</v>
          </cell>
          <cell r="W1978">
            <v>2017</v>
          </cell>
          <cell r="X1978" t="str">
            <v>Mar</v>
          </cell>
        </row>
        <row r="1979">
          <cell r="D1979" t="str">
            <v>House</v>
          </cell>
          <cell r="E1979">
            <v>1080000</v>
          </cell>
          <cell r="R1979" t="str">
            <v>Moonee Valley</v>
          </cell>
          <cell r="W1979">
            <v>2017</v>
          </cell>
          <cell r="X1979" t="str">
            <v>Mar</v>
          </cell>
        </row>
        <row r="1980">
          <cell r="D1980" t="str">
            <v>House</v>
          </cell>
          <cell r="E1980">
            <v>565000</v>
          </cell>
          <cell r="R1980" t="str">
            <v>Darebin</v>
          </cell>
          <cell r="W1980">
            <v>2017</v>
          </cell>
          <cell r="X1980" t="str">
            <v>Mar</v>
          </cell>
        </row>
        <row r="1981">
          <cell r="D1981" t="str">
            <v>Unit</v>
          </cell>
          <cell r="E1981">
            <v>760000</v>
          </cell>
          <cell r="R1981" t="str">
            <v>Moonee Valley</v>
          </cell>
          <cell r="W1981">
            <v>2017</v>
          </cell>
          <cell r="X1981" t="str">
            <v>Mar</v>
          </cell>
        </row>
        <row r="1982">
          <cell r="D1982" t="str">
            <v>House</v>
          </cell>
          <cell r="E1982">
            <v>871000</v>
          </cell>
          <cell r="R1982" t="str">
            <v>Brimbank</v>
          </cell>
          <cell r="W1982">
            <v>2017</v>
          </cell>
          <cell r="X1982" t="str">
            <v>Mar</v>
          </cell>
        </row>
        <row r="1983">
          <cell r="D1983" t="str">
            <v>House</v>
          </cell>
          <cell r="E1983">
            <v>650000</v>
          </cell>
          <cell r="R1983" t="str">
            <v>Darebin</v>
          </cell>
          <cell r="W1983">
            <v>2017</v>
          </cell>
          <cell r="X1983" t="str">
            <v>Mar</v>
          </cell>
        </row>
        <row r="1984">
          <cell r="D1984" t="str">
            <v>House</v>
          </cell>
          <cell r="E1984">
            <v>1715000</v>
          </cell>
          <cell r="R1984" t="str">
            <v>Moonee Valley</v>
          </cell>
          <cell r="W1984">
            <v>2017</v>
          </cell>
          <cell r="X1984" t="str">
            <v>Mar</v>
          </cell>
        </row>
        <row r="1985">
          <cell r="D1985" t="str">
            <v>Unit</v>
          </cell>
          <cell r="E1985">
            <v>470000</v>
          </cell>
          <cell r="R1985" t="str">
            <v>Darebin</v>
          </cell>
          <cell r="W1985">
            <v>2017</v>
          </cell>
          <cell r="X1985" t="str">
            <v>Mar</v>
          </cell>
        </row>
        <row r="1986">
          <cell r="D1986" t="str">
            <v>House</v>
          </cell>
          <cell r="E1986">
            <v>810000</v>
          </cell>
          <cell r="R1986" t="str">
            <v>Darebin</v>
          </cell>
          <cell r="W1986">
            <v>2017</v>
          </cell>
          <cell r="X1986" t="str">
            <v>Mar</v>
          </cell>
        </row>
        <row r="1987">
          <cell r="D1987" t="str">
            <v>Unit</v>
          </cell>
          <cell r="E1987">
            <v>700000</v>
          </cell>
          <cell r="R1987" t="str">
            <v>Moonee Valley</v>
          </cell>
          <cell r="W1987">
            <v>2017</v>
          </cell>
          <cell r="X1987" t="str">
            <v>Mar</v>
          </cell>
        </row>
        <row r="1988">
          <cell r="D1988" t="str">
            <v>House</v>
          </cell>
          <cell r="E1988">
            <v>480000</v>
          </cell>
          <cell r="R1988" t="str">
            <v>Banyule</v>
          </cell>
          <cell r="W1988">
            <v>2017</v>
          </cell>
          <cell r="X1988" t="str">
            <v>Mar</v>
          </cell>
        </row>
        <row r="1989">
          <cell r="D1989" t="str">
            <v>Unit</v>
          </cell>
          <cell r="E1989">
            <v>750000</v>
          </cell>
          <cell r="R1989" t="str">
            <v>Moonee Valley</v>
          </cell>
          <cell r="W1989">
            <v>2017</v>
          </cell>
          <cell r="X1989" t="str">
            <v>Mar</v>
          </cell>
        </row>
        <row r="1990">
          <cell r="D1990" t="str">
            <v>House</v>
          </cell>
          <cell r="E1990">
            <v>1226000</v>
          </cell>
          <cell r="R1990" t="str">
            <v>Darebin</v>
          </cell>
          <cell r="W1990">
            <v>2017</v>
          </cell>
          <cell r="X1990" t="str">
            <v>Mar</v>
          </cell>
        </row>
        <row r="1991">
          <cell r="D1991" t="str">
            <v>House</v>
          </cell>
          <cell r="E1991">
            <v>1400000</v>
          </cell>
          <cell r="R1991" t="str">
            <v>Darebin</v>
          </cell>
          <cell r="W1991">
            <v>2017</v>
          </cell>
          <cell r="X1991" t="str">
            <v>Mar</v>
          </cell>
        </row>
        <row r="1992">
          <cell r="D1992" t="str">
            <v>Unit</v>
          </cell>
          <cell r="E1992">
            <v>340000</v>
          </cell>
          <cell r="R1992" t="str">
            <v>Moonee Valley</v>
          </cell>
          <cell r="W1992">
            <v>2017</v>
          </cell>
          <cell r="X1992" t="str">
            <v>Mar</v>
          </cell>
        </row>
        <row r="1993">
          <cell r="D1993" t="str">
            <v>House</v>
          </cell>
          <cell r="E1993">
            <v>1160000</v>
          </cell>
          <cell r="R1993" t="str">
            <v>Darebin</v>
          </cell>
          <cell r="W1993">
            <v>2017</v>
          </cell>
          <cell r="X1993" t="str">
            <v>Mar</v>
          </cell>
        </row>
        <row r="1994">
          <cell r="D1994" t="str">
            <v>House</v>
          </cell>
          <cell r="E1994">
            <v>770000</v>
          </cell>
          <cell r="R1994" t="str">
            <v>Darebin</v>
          </cell>
          <cell r="W1994">
            <v>2017</v>
          </cell>
          <cell r="X1994" t="str">
            <v>Mar</v>
          </cell>
        </row>
        <row r="1995">
          <cell r="D1995" t="str">
            <v>House</v>
          </cell>
          <cell r="E1995">
            <v>1286000</v>
          </cell>
          <cell r="R1995" t="str">
            <v>Darebin</v>
          </cell>
          <cell r="W1995">
            <v>2017</v>
          </cell>
          <cell r="X1995" t="str">
            <v>Mar</v>
          </cell>
        </row>
        <row r="1996">
          <cell r="D1996" t="str">
            <v>House</v>
          </cell>
          <cell r="E1996">
            <v>808000</v>
          </cell>
          <cell r="R1996" t="str">
            <v>Brimbank</v>
          </cell>
          <cell r="W1996">
            <v>2017</v>
          </cell>
          <cell r="X1996" t="str">
            <v>Mar</v>
          </cell>
        </row>
        <row r="1997">
          <cell r="D1997" t="str">
            <v>House</v>
          </cell>
          <cell r="E1997">
            <v>750000</v>
          </cell>
          <cell r="R1997" t="str">
            <v>Darebin</v>
          </cell>
          <cell r="W1997">
            <v>2017</v>
          </cell>
          <cell r="X1997" t="str">
            <v>Mar</v>
          </cell>
        </row>
        <row r="1998">
          <cell r="D1998" t="str">
            <v>House</v>
          </cell>
          <cell r="E1998">
            <v>885000</v>
          </cell>
          <cell r="R1998" t="str">
            <v>Darebin</v>
          </cell>
          <cell r="W1998">
            <v>2017</v>
          </cell>
          <cell r="X1998" t="str">
            <v>Mar</v>
          </cell>
        </row>
        <row r="1999">
          <cell r="D1999" t="str">
            <v>House</v>
          </cell>
          <cell r="E1999">
            <v>891000</v>
          </cell>
          <cell r="R1999" t="str">
            <v>Brimbank</v>
          </cell>
          <cell r="W1999">
            <v>2017</v>
          </cell>
          <cell r="X1999" t="str">
            <v>Mar</v>
          </cell>
        </row>
        <row r="2000">
          <cell r="D2000" t="str">
            <v>House</v>
          </cell>
          <cell r="E2000">
            <v>1475000</v>
          </cell>
          <cell r="R2000" t="str">
            <v>Moonee Valley</v>
          </cell>
          <cell r="W2000">
            <v>2017</v>
          </cell>
          <cell r="X2000" t="str">
            <v>Mar</v>
          </cell>
        </row>
        <row r="2001">
          <cell r="D2001" t="str">
            <v>Unit</v>
          </cell>
          <cell r="E2001">
            <v>520000</v>
          </cell>
          <cell r="R2001" t="str">
            <v>Moonee Valley</v>
          </cell>
          <cell r="W2001">
            <v>2017</v>
          </cell>
          <cell r="X2001" t="str">
            <v>Mar</v>
          </cell>
        </row>
        <row r="2002">
          <cell r="D2002" t="str">
            <v>Unit</v>
          </cell>
          <cell r="E2002">
            <v>730000</v>
          </cell>
          <cell r="R2002" t="str">
            <v>Moonee Valley</v>
          </cell>
          <cell r="W2002">
            <v>2017</v>
          </cell>
          <cell r="X2002" t="str">
            <v>Mar</v>
          </cell>
        </row>
        <row r="2003">
          <cell r="D2003" t="str">
            <v>Unit</v>
          </cell>
          <cell r="E2003">
            <v>350000</v>
          </cell>
          <cell r="R2003" t="str">
            <v>Darebin</v>
          </cell>
          <cell r="W2003">
            <v>2017</v>
          </cell>
          <cell r="X2003" t="str">
            <v>Mar</v>
          </cell>
        </row>
        <row r="2004">
          <cell r="D2004" t="str">
            <v>Unit</v>
          </cell>
          <cell r="E2004">
            <v>725000</v>
          </cell>
          <cell r="R2004" t="str">
            <v>Manningham</v>
          </cell>
          <cell r="W2004">
            <v>2017</v>
          </cell>
          <cell r="X2004" t="str">
            <v>Mar</v>
          </cell>
        </row>
        <row r="2005">
          <cell r="D2005" t="str">
            <v>Unit</v>
          </cell>
          <cell r="E2005">
            <v>390000</v>
          </cell>
          <cell r="R2005" t="str">
            <v>Moonee Valley</v>
          </cell>
          <cell r="W2005">
            <v>2017</v>
          </cell>
          <cell r="X2005" t="str">
            <v>Mar</v>
          </cell>
        </row>
        <row r="2006">
          <cell r="D2006" t="str">
            <v>Unit</v>
          </cell>
          <cell r="E2006">
            <v>1685000</v>
          </cell>
          <cell r="R2006" t="str">
            <v>Moonee Valley</v>
          </cell>
          <cell r="W2006">
            <v>2017</v>
          </cell>
          <cell r="X2006" t="str">
            <v>Mar</v>
          </cell>
        </row>
        <row r="2007">
          <cell r="D2007" t="str">
            <v>Unit</v>
          </cell>
          <cell r="E2007">
            <v>571750</v>
          </cell>
          <cell r="R2007" t="str">
            <v>Darebin</v>
          </cell>
          <cell r="W2007">
            <v>2017</v>
          </cell>
          <cell r="X2007" t="str">
            <v>Mar</v>
          </cell>
        </row>
        <row r="2008">
          <cell r="D2008" t="str">
            <v>House</v>
          </cell>
          <cell r="E2008">
            <v>1740000</v>
          </cell>
          <cell r="R2008" t="str">
            <v>Moonee Valley</v>
          </cell>
          <cell r="W2008">
            <v>2017</v>
          </cell>
          <cell r="X2008" t="str">
            <v>Mar</v>
          </cell>
        </row>
        <row r="2009">
          <cell r="D2009" t="str">
            <v>Unit</v>
          </cell>
          <cell r="E2009">
            <v>435000</v>
          </cell>
          <cell r="R2009" t="str">
            <v>Moreland</v>
          </cell>
          <cell r="W2009">
            <v>2017</v>
          </cell>
          <cell r="X2009" t="str">
            <v>Mar</v>
          </cell>
        </row>
        <row r="2010">
          <cell r="D2010" t="str">
            <v>Unit</v>
          </cell>
          <cell r="E2010">
            <v>842500</v>
          </cell>
          <cell r="R2010" t="str">
            <v>Moonee Valley</v>
          </cell>
          <cell r="W2010">
            <v>2017</v>
          </cell>
          <cell r="X2010" t="str">
            <v>Mar</v>
          </cell>
        </row>
        <row r="2011">
          <cell r="D2011" t="str">
            <v>House</v>
          </cell>
          <cell r="E2011">
            <v>2600000</v>
          </cell>
          <cell r="R2011" t="str">
            <v>Banyule</v>
          </cell>
          <cell r="W2011">
            <v>2017</v>
          </cell>
          <cell r="X2011" t="str">
            <v>Mar</v>
          </cell>
        </row>
        <row r="2012">
          <cell r="D2012" t="str">
            <v>House</v>
          </cell>
          <cell r="E2012">
            <v>982000</v>
          </cell>
          <cell r="R2012" t="str">
            <v>Manningham</v>
          </cell>
          <cell r="W2012">
            <v>2017</v>
          </cell>
          <cell r="X2012" t="str">
            <v>Mar</v>
          </cell>
        </row>
        <row r="2013">
          <cell r="D2013" t="str">
            <v>House</v>
          </cell>
          <cell r="E2013">
            <v>850000</v>
          </cell>
          <cell r="R2013" t="str">
            <v>Moonee Valley</v>
          </cell>
          <cell r="W2013">
            <v>2017</v>
          </cell>
          <cell r="X2013" t="str">
            <v>Mar</v>
          </cell>
        </row>
        <row r="2014">
          <cell r="D2014" t="str">
            <v>House</v>
          </cell>
          <cell r="E2014">
            <v>945000</v>
          </cell>
          <cell r="R2014" t="str">
            <v>Manningham</v>
          </cell>
          <cell r="W2014">
            <v>2017</v>
          </cell>
          <cell r="X2014" t="str">
            <v>Mar</v>
          </cell>
        </row>
        <row r="2015">
          <cell r="D2015" t="str">
            <v>House</v>
          </cell>
          <cell r="E2015">
            <v>890000</v>
          </cell>
          <cell r="R2015" t="str">
            <v>Moreland</v>
          </cell>
          <cell r="W2015">
            <v>2017</v>
          </cell>
          <cell r="X2015" t="str">
            <v>Mar</v>
          </cell>
        </row>
        <row r="2016">
          <cell r="D2016" t="str">
            <v>Unit</v>
          </cell>
          <cell r="E2016">
            <v>625000</v>
          </cell>
          <cell r="R2016" t="str">
            <v>Moreland</v>
          </cell>
          <cell r="W2016">
            <v>2017</v>
          </cell>
          <cell r="X2016" t="str">
            <v>Mar</v>
          </cell>
        </row>
        <row r="2017">
          <cell r="D2017" t="str">
            <v>Unit</v>
          </cell>
          <cell r="E2017">
            <v>320000</v>
          </cell>
          <cell r="R2017" t="str">
            <v>Moreland</v>
          </cell>
          <cell r="W2017">
            <v>2017</v>
          </cell>
          <cell r="X2017" t="str">
            <v>Mar</v>
          </cell>
        </row>
        <row r="2018">
          <cell r="D2018" t="str">
            <v>House</v>
          </cell>
          <cell r="E2018">
            <v>1170000</v>
          </cell>
          <cell r="R2018" t="str">
            <v>Darebin</v>
          </cell>
          <cell r="W2018">
            <v>2017</v>
          </cell>
          <cell r="X2018" t="str">
            <v>Mar</v>
          </cell>
        </row>
        <row r="2019">
          <cell r="D2019" t="str">
            <v>House</v>
          </cell>
          <cell r="E2019">
            <v>750000</v>
          </cell>
          <cell r="R2019" t="str">
            <v>Darebin</v>
          </cell>
          <cell r="W2019">
            <v>2017</v>
          </cell>
          <cell r="X2019" t="str">
            <v>Mar</v>
          </cell>
        </row>
        <row r="2020">
          <cell r="D2020" t="str">
            <v>Unit</v>
          </cell>
          <cell r="E2020">
            <v>815000</v>
          </cell>
          <cell r="R2020" t="str">
            <v>Moreland</v>
          </cell>
          <cell r="W2020">
            <v>2017</v>
          </cell>
          <cell r="X2020" t="str">
            <v>Mar</v>
          </cell>
        </row>
        <row r="2021">
          <cell r="D2021" t="str">
            <v>House</v>
          </cell>
          <cell r="E2021">
            <v>700000</v>
          </cell>
          <cell r="R2021" t="str">
            <v>Brimbank</v>
          </cell>
          <cell r="W2021">
            <v>2017</v>
          </cell>
          <cell r="X2021" t="str">
            <v>Mar</v>
          </cell>
        </row>
        <row r="2022">
          <cell r="D2022" t="str">
            <v>House</v>
          </cell>
          <cell r="E2022">
            <v>2350000</v>
          </cell>
          <cell r="R2022" t="str">
            <v>Darebin</v>
          </cell>
          <cell r="W2022">
            <v>2017</v>
          </cell>
          <cell r="X2022" t="str">
            <v>Mar</v>
          </cell>
        </row>
        <row r="2023">
          <cell r="D2023" t="str">
            <v>House</v>
          </cell>
          <cell r="E2023">
            <v>1345000</v>
          </cell>
          <cell r="R2023" t="str">
            <v>Moonee Valley</v>
          </cell>
          <cell r="W2023">
            <v>2017</v>
          </cell>
          <cell r="X2023" t="str">
            <v>Mar</v>
          </cell>
        </row>
        <row r="2024">
          <cell r="D2024" t="str">
            <v>Unit</v>
          </cell>
          <cell r="E2024">
            <v>705000</v>
          </cell>
          <cell r="R2024" t="str">
            <v>Moonee Valley</v>
          </cell>
          <cell r="W2024">
            <v>2017</v>
          </cell>
          <cell r="X2024" t="str">
            <v>Mar</v>
          </cell>
        </row>
        <row r="2025">
          <cell r="D2025" t="str">
            <v>House</v>
          </cell>
          <cell r="E2025">
            <v>1875000</v>
          </cell>
          <cell r="R2025" t="str">
            <v>Banyule</v>
          </cell>
          <cell r="W2025">
            <v>2017</v>
          </cell>
          <cell r="X2025" t="str">
            <v>Mar</v>
          </cell>
        </row>
        <row r="2026">
          <cell r="D2026" t="str">
            <v>House</v>
          </cell>
          <cell r="E2026">
            <v>1815000</v>
          </cell>
          <cell r="R2026" t="str">
            <v>Moreland</v>
          </cell>
          <cell r="W2026">
            <v>2017</v>
          </cell>
          <cell r="X2026" t="str">
            <v>Mar</v>
          </cell>
        </row>
        <row r="2027">
          <cell r="D2027" t="str">
            <v>Unit</v>
          </cell>
          <cell r="E2027">
            <v>408000</v>
          </cell>
          <cell r="R2027" t="str">
            <v>Maribyrnong</v>
          </cell>
          <cell r="W2027">
            <v>2017</v>
          </cell>
          <cell r="X2027" t="str">
            <v>Mar</v>
          </cell>
        </row>
        <row r="2028">
          <cell r="D2028" t="str">
            <v>Unit</v>
          </cell>
          <cell r="E2028">
            <v>442000</v>
          </cell>
          <cell r="R2028" t="str">
            <v>Moonee Valley</v>
          </cell>
          <cell r="W2028">
            <v>2017</v>
          </cell>
          <cell r="X2028" t="str">
            <v>Mar</v>
          </cell>
        </row>
        <row r="2029">
          <cell r="D2029" t="str">
            <v>House</v>
          </cell>
          <cell r="E2029">
            <v>875000</v>
          </cell>
          <cell r="R2029" t="str">
            <v>Darebin</v>
          </cell>
          <cell r="W2029">
            <v>2017</v>
          </cell>
          <cell r="X2029" t="str">
            <v>Mar</v>
          </cell>
        </row>
        <row r="2030">
          <cell r="D2030" t="str">
            <v>House</v>
          </cell>
          <cell r="E2030">
            <v>980000</v>
          </cell>
          <cell r="R2030" t="str">
            <v>Manningham</v>
          </cell>
          <cell r="W2030">
            <v>2017</v>
          </cell>
          <cell r="X2030" t="str">
            <v>Mar</v>
          </cell>
        </row>
        <row r="2031">
          <cell r="D2031" t="str">
            <v>House</v>
          </cell>
          <cell r="E2031">
            <v>1700000</v>
          </cell>
          <cell r="R2031" t="str">
            <v>Moreland</v>
          </cell>
          <cell r="W2031">
            <v>2017</v>
          </cell>
          <cell r="X2031" t="str">
            <v>Mar</v>
          </cell>
        </row>
        <row r="2032">
          <cell r="D2032" t="str">
            <v>House</v>
          </cell>
          <cell r="E2032">
            <v>2600000</v>
          </cell>
          <cell r="R2032" t="str">
            <v>Banyule</v>
          </cell>
          <cell r="W2032">
            <v>2017</v>
          </cell>
          <cell r="X2032" t="str">
            <v>Mar</v>
          </cell>
        </row>
        <row r="2033">
          <cell r="D2033" t="str">
            <v>House</v>
          </cell>
          <cell r="E2033">
            <v>976000</v>
          </cell>
          <cell r="R2033" t="str">
            <v>Manningham</v>
          </cell>
          <cell r="W2033">
            <v>2017</v>
          </cell>
          <cell r="X2033" t="str">
            <v>Mar</v>
          </cell>
        </row>
        <row r="2034">
          <cell r="D2034" t="str">
            <v>Unit</v>
          </cell>
          <cell r="E2034">
            <v>800000</v>
          </cell>
          <cell r="R2034" t="str">
            <v>Moreland</v>
          </cell>
          <cell r="W2034">
            <v>2017</v>
          </cell>
          <cell r="X2034" t="str">
            <v>Mar</v>
          </cell>
        </row>
        <row r="2035">
          <cell r="D2035" t="str">
            <v>House</v>
          </cell>
          <cell r="E2035">
            <v>1462500</v>
          </cell>
          <cell r="R2035" t="str">
            <v>Manningham</v>
          </cell>
          <cell r="W2035">
            <v>2017</v>
          </cell>
          <cell r="X2035" t="str">
            <v>Mar</v>
          </cell>
        </row>
        <row r="2036">
          <cell r="D2036" t="str">
            <v>House</v>
          </cell>
          <cell r="E2036">
            <v>690000</v>
          </cell>
          <cell r="R2036" t="str">
            <v>Maribyrnong</v>
          </cell>
          <cell r="W2036">
            <v>2017</v>
          </cell>
          <cell r="X2036" t="str">
            <v>Mar</v>
          </cell>
        </row>
        <row r="2037">
          <cell r="D2037" t="str">
            <v>House</v>
          </cell>
          <cell r="E2037">
            <v>850000</v>
          </cell>
          <cell r="R2037" t="str">
            <v>Brimbank</v>
          </cell>
          <cell r="W2037">
            <v>2017</v>
          </cell>
          <cell r="X2037" t="str">
            <v>Mar</v>
          </cell>
        </row>
        <row r="2038">
          <cell r="D2038" t="str">
            <v>House</v>
          </cell>
          <cell r="E2038">
            <v>1460000</v>
          </cell>
          <cell r="R2038" t="str">
            <v>Manningham</v>
          </cell>
          <cell r="W2038">
            <v>2017</v>
          </cell>
          <cell r="X2038" t="str">
            <v>Mar</v>
          </cell>
        </row>
        <row r="2039">
          <cell r="D2039" t="str">
            <v>House</v>
          </cell>
          <cell r="E2039">
            <v>958000</v>
          </cell>
          <cell r="R2039" t="str">
            <v>Manningham</v>
          </cell>
          <cell r="W2039">
            <v>2017</v>
          </cell>
          <cell r="X2039" t="str">
            <v>Mar</v>
          </cell>
        </row>
        <row r="2040">
          <cell r="D2040" t="str">
            <v>House</v>
          </cell>
          <cell r="E2040">
            <v>1100000</v>
          </cell>
          <cell r="R2040" t="str">
            <v>Moonee Valley</v>
          </cell>
          <cell r="W2040">
            <v>2017</v>
          </cell>
          <cell r="X2040" t="str">
            <v>Mar</v>
          </cell>
        </row>
        <row r="2041">
          <cell r="D2041" t="str">
            <v>House</v>
          </cell>
          <cell r="E2041">
            <v>875000</v>
          </cell>
          <cell r="R2041" t="str">
            <v>Moreland</v>
          </cell>
          <cell r="W2041">
            <v>2017</v>
          </cell>
          <cell r="X2041" t="str">
            <v>Mar</v>
          </cell>
        </row>
        <row r="2042">
          <cell r="D2042" t="str">
            <v>Unit</v>
          </cell>
          <cell r="E2042">
            <v>345000</v>
          </cell>
          <cell r="R2042" t="str">
            <v>Melbourne</v>
          </cell>
          <cell r="W2042">
            <v>2017</v>
          </cell>
          <cell r="X2042" t="str">
            <v>Mar</v>
          </cell>
        </row>
        <row r="2043">
          <cell r="D2043" t="str">
            <v>Unit</v>
          </cell>
          <cell r="E2043">
            <v>566000</v>
          </cell>
          <cell r="R2043" t="str">
            <v>Maribyrnong</v>
          </cell>
          <cell r="W2043">
            <v>2017</v>
          </cell>
          <cell r="X2043" t="str">
            <v>Mar</v>
          </cell>
        </row>
        <row r="2044">
          <cell r="D2044" t="str">
            <v>House</v>
          </cell>
          <cell r="E2044">
            <v>1100000</v>
          </cell>
          <cell r="R2044" t="str">
            <v>Melbourne</v>
          </cell>
          <cell r="W2044">
            <v>2017</v>
          </cell>
          <cell r="X2044" t="str">
            <v>Mar</v>
          </cell>
        </row>
        <row r="2045">
          <cell r="D2045" t="str">
            <v>House</v>
          </cell>
          <cell r="E2045">
            <v>1040000</v>
          </cell>
          <cell r="R2045" t="str">
            <v>Maribyrnong</v>
          </cell>
          <cell r="W2045">
            <v>2017</v>
          </cell>
          <cell r="X2045" t="str">
            <v>Mar</v>
          </cell>
        </row>
        <row r="2046">
          <cell r="D2046" t="str">
            <v>House</v>
          </cell>
          <cell r="E2046">
            <v>600000</v>
          </cell>
          <cell r="R2046" t="str">
            <v>Maribyrnong</v>
          </cell>
          <cell r="W2046">
            <v>2017</v>
          </cell>
          <cell r="X2046" t="str">
            <v>Mar</v>
          </cell>
        </row>
        <row r="2047">
          <cell r="D2047" t="str">
            <v>Unit</v>
          </cell>
          <cell r="E2047">
            <v>522500</v>
          </cell>
          <cell r="R2047" t="str">
            <v>Manningham</v>
          </cell>
          <cell r="W2047">
            <v>2017</v>
          </cell>
          <cell r="X2047" t="str">
            <v>Mar</v>
          </cell>
        </row>
        <row r="2048">
          <cell r="D2048" t="str">
            <v>House</v>
          </cell>
          <cell r="E2048">
            <v>910000</v>
          </cell>
          <cell r="R2048" t="str">
            <v>Melbourne</v>
          </cell>
          <cell r="W2048">
            <v>2017</v>
          </cell>
          <cell r="X2048" t="str">
            <v>Mar</v>
          </cell>
        </row>
        <row r="2049">
          <cell r="D2049" t="str">
            <v>House</v>
          </cell>
          <cell r="E2049">
            <v>555000</v>
          </cell>
          <cell r="R2049" t="str">
            <v>Brimbank</v>
          </cell>
          <cell r="W2049">
            <v>2017</v>
          </cell>
          <cell r="X2049" t="str">
            <v>Mar</v>
          </cell>
        </row>
        <row r="2050">
          <cell r="D2050" t="str">
            <v>House</v>
          </cell>
          <cell r="E2050">
            <v>607500</v>
          </cell>
          <cell r="R2050" t="str">
            <v>Brimbank</v>
          </cell>
          <cell r="W2050">
            <v>2017</v>
          </cell>
          <cell r="X2050" t="str">
            <v>Mar</v>
          </cell>
        </row>
        <row r="2051">
          <cell r="D2051" t="str">
            <v>House</v>
          </cell>
          <cell r="E2051">
            <v>547500</v>
          </cell>
          <cell r="R2051" t="str">
            <v>Brimbank</v>
          </cell>
          <cell r="W2051">
            <v>2017</v>
          </cell>
          <cell r="X2051" t="str">
            <v>Mar</v>
          </cell>
        </row>
        <row r="2052">
          <cell r="D2052" t="str">
            <v>House</v>
          </cell>
          <cell r="E2052">
            <v>590000</v>
          </cell>
          <cell r="R2052" t="str">
            <v>Brimbank</v>
          </cell>
          <cell r="W2052">
            <v>2017</v>
          </cell>
          <cell r="X2052" t="str">
            <v>Mar</v>
          </cell>
        </row>
        <row r="2053">
          <cell r="D2053" t="str">
            <v>House</v>
          </cell>
          <cell r="E2053">
            <v>590000</v>
          </cell>
          <cell r="R2053" t="str">
            <v>Brimbank</v>
          </cell>
          <cell r="W2053">
            <v>2017</v>
          </cell>
          <cell r="X2053" t="str">
            <v>Mar</v>
          </cell>
        </row>
        <row r="2054">
          <cell r="D2054" t="str">
            <v>House</v>
          </cell>
          <cell r="E2054">
            <v>1510000</v>
          </cell>
          <cell r="R2054" t="str">
            <v>Manningham</v>
          </cell>
          <cell r="W2054">
            <v>2017</v>
          </cell>
          <cell r="X2054" t="str">
            <v>Mar</v>
          </cell>
        </row>
        <row r="2055">
          <cell r="D2055" t="str">
            <v>House</v>
          </cell>
          <cell r="E2055">
            <v>2100000</v>
          </cell>
          <cell r="R2055" t="str">
            <v>Boroondara</v>
          </cell>
          <cell r="W2055">
            <v>2017</v>
          </cell>
          <cell r="X2055" t="str">
            <v>Mar</v>
          </cell>
        </row>
        <row r="2056">
          <cell r="D2056" t="str">
            <v>House</v>
          </cell>
          <cell r="E2056">
            <v>472500</v>
          </cell>
          <cell r="R2056" t="str">
            <v>Brimbank</v>
          </cell>
          <cell r="W2056">
            <v>2017</v>
          </cell>
          <cell r="X2056" t="str">
            <v>Mar</v>
          </cell>
        </row>
        <row r="2057">
          <cell r="D2057" t="str">
            <v>House</v>
          </cell>
          <cell r="E2057">
            <v>880000</v>
          </cell>
          <cell r="R2057" t="str">
            <v>Melbourne</v>
          </cell>
          <cell r="W2057">
            <v>2017</v>
          </cell>
          <cell r="X2057" t="str">
            <v>Mar</v>
          </cell>
        </row>
        <row r="2058">
          <cell r="D2058" t="str">
            <v>House</v>
          </cell>
          <cell r="E2058">
            <v>732000</v>
          </cell>
          <cell r="R2058" t="str">
            <v>Melbourne</v>
          </cell>
          <cell r="W2058">
            <v>2017</v>
          </cell>
          <cell r="X2058" t="str">
            <v>Mar</v>
          </cell>
        </row>
        <row r="2059">
          <cell r="D2059" t="str">
            <v>House</v>
          </cell>
          <cell r="E2059">
            <v>2550000</v>
          </cell>
          <cell r="R2059" t="str">
            <v>Boroondara</v>
          </cell>
          <cell r="W2059">
            <v>2017</v>
          </cell>
          <cell r="X2059" t="str">
            <v>Mar</v>
          </cell>
        </row>
        <row r="2060">
          <cell r="D2060" t="str">
            <v>Unit</v>
          </cell>
          <cell r="E2060">
            <v>885500</v>
          </cell>
          <cell r="R2060" t="str">
            <v>Yarra</v>
          </cell>
          <cell r="W2060">
            <v>2017</v>
          </cell>
          <cell r="X2060" t="str">
            <v>Mar</v>
          </cell>
        </row>
        <row r="2061">
          <cell r="D2061" t="str">
            <v>Unit</v>
          </cell>
          <cell r="E2061">
            <v>597000</v>
          </cell>
          <cell r="R2061" t="str">
            <v>Yarra</v>
          </cell>
          <cell r="W2061">
            <v>2017</v>
          </cell>
          <cell r="X2061" t="str">
            <v>Mar</v>
          </cell>
        </row>
        <row r="2062">
          <cell r="D2062" t="str">
            <v>House</v>
          </cell>
          <cell r="E2062">
            <v>4000000</v>
          </cell>
          <cell r="R2062" t="str">
            <v>Boroondara</v>
          </cell>
          <cell r="W2062">
            <v>2017</v>
          </cell>
          <cell r="X2062" t="str">
            <v>Mar</v>
          </cell>
        </row>
        <row r="2063">
          <cell r="D2063" t="str">
            <v>House</v>
          </cell>
          <cell r="E2063">
            <v>1260000</v>
          </cell>
          <cell r="R2063" t="str">
            <v>Melbourne</v>
          </cell>
          <cell r="W2063">
            <v>2017</v>
          </cell>
          <cell r="X2063" t="str">
            <v>Mar</v>
          </cell>
        </row>
        <row r="2064">
          <cell r="D2064" t="str">
            <v>House</v>
          </cell>
          <cell r="E2064">
            <v>2900000</v>
          </cell>
          <cell r="R2064" t="str">
            <v>Boroondara</v>
          </cell>
          <cell r="W2064">
            <v>2017</v>
          </cell>
          <cell r="X2064" t="str">
            <v>Mar</v>
          </cell>
        </row>
        <row r="2065">
          <cell r="D2065" t="str">
            <v>House</v>
          </cell>
          <cell r="E2065">
            <v>711000</v>
          </cell>
          <cell r="R2065" t="str">
            <v>Maribyrnong</v>
          </cell>
          <cell r="W2065">
            <v>2017</v>
          </cell>
          <cell r="X2065" t="str">
            <v>Mar</v>
          </cell>
        </row>
        <row r="2066">
          <cell r="D2066" t="str">
            <v>House</v>
          </cell>
          <cell r="E2066">
            <v>1800000</v>
          </cell>
          <cell r="R2066" t="str">
            <v>Boroondara</v>
          </cell>
          <cell r="W2066">
            <v>2017</v>
          </cell>
          <cell r="X2066" t="str">
            <v>Mar</v>
          </cell>
        </row>
        <row r="2067">
          <cell r="D2067" t="str">
            <v>House</v>
          </cell>
          <cell r="E2067">
            <v>1170000</v>
          </cell>
          <cell r="R2067" t="str">
            <v>Melbourne</v>
          </cell>
          <cell r="W2067">
            <v>2017</v>
          </cell>
          <cell r="X2067" t="str">
            <v>Mar</v>
          </cell>
        </row>
        <row r="2068">
          <cell r="D2068" t="str">
            <v>Unit</v>
          </cell>
          <cell r="E2068">
            <v>650000</v>
          </cell>
          <cell r="R2068" t="str">
            <v>Yarra</v>
          </cell>
          <cell r="W2068">
            <v>2017</v>
          </cell>
          <cell r="X2068" t="str">
            <v>Mar</v>
          </cell>
        </row>
        <row r="2069">
          <cell r="D2069" t="str">
            <v>Unit</v>
          </cell>
          <cell r="E2069">
            <v>370000</v>
          </cell>
          <cell r="R2069" t="str">
            <v>Maribyrnong</v>
          </cell>
          <cell r="W2069">
            <v>2017</v>
          </cell>
          <cell r="X2069" t="str">
            <v>Mar</v>
          </cell>
        </row>
        <row r="2070">
          <cell r="D2070" t="str">
            <v>House</v>
          </cell>
          <cell r="E2070">
            <v>1950000</v>
          </cell>
          <cell r="R2070" t="str">
            <v>Yarra</v>
          </cell>
          <cell r="W2070">
            <v>2017</v>
          </cell>
          <cell r="X2070" t="str">
            <v>Mar</v>
          </cell>
        </row>
        <row r="2071">
          <cell r="D2071" t="str">
            <v>House</v>
          </cell>
          <cell r="E2071">
            <v>1550000</v>
          </cell>
          <cell r="R2071" t="str">
            <v>Boroondara</v>
          </cell>
          <cell r="W2071">
            <v>2017</v>
          </cell>
          <cell r="X2071" t="str">
            <v>Mar</v>
          </cell>
        </row>
        <row r="2072">
          <cell r="D2072" t="str">
            <v>House</v>
          </cell>
          <cell r="E2072">
            <v>691000</v>
          </cell>
          <cell r="R2072" t="str">
            <v>Maribyrnong</v>
          </cell>
          <cell r="W2072">
            <v>2017</v>
          </cell>
          <cell r="X2072" t="str">
            <v>Mar</v>
          </cell>
        </row>
        <row r="2073">
          <cell r="D2073" t="str">
            <v>Unit</v>
          </cell>
          <cell r="E2073">
            <v>500000</v>
          </cell>
          <cell r="R2073" t="str">
            <v>Yarra</v>
          </cell>
          <cell r="W2073">
            <v>2017</v>
          </cell>
          <cell r="X2073" t="str">
            <v>Mar</v>
          </cell>
        </row>
        <row r="2074">
          <cell r="D2074" t="str">
            <v>Unit</v>
          </cell>
          <cell r="E2074">
            <v>665000</v>
          </cell>
          <cell r="R2074" t="str">
            <v>Maribyrnong</v>
          </cell>
          <cell r="W2074">
            <v>2017</v>
          </cell>
          <cell r="X2074" t="str">
            <v>Mar</v>
          </cell>
        </row>
        <row r="2075">
          <cell r="D2075" t="str">
            <v>House</v>
          </cell>
          <cell r="E2075">
            <v>3000000</v>
          </cell>
          <cell r="R2075" t="str">
            <v>Boroondara</v>
          </cell>
          <cell r="W2075">
            <v>2017</v>
          </cell>
          <cell r="X2075" t="str">
            <v>Mar</v>
          </cell>
        </row>
        <row r="2076">
          <cell r="D2076" t="str">
            <v>Unit</v>
          </cell>
          <cell r="E2076">
            <v>1300000</v>
          </cell>
          <cell r="R2076" t="str">
            <v>Melbourne</v>
          </cell>
          <cell r="W2076">
            <v>2017</v>
          </cell>
          <cell r="X2076" t="str">
            <v>Mar</v>
          </cell>
        </row>
        <row r="2077">
          <cell r="D2077" t="str">
            <v>House</v>
          </cell>
          <cell r="E2077">
            <v>3400000</v>
          </cell>
          <cell r="R2077" t="str">
            <v>Boroondara</v>
          </cell>
          <cell r="W2077">
            <v>2017</v>
          </cell>
          <cell r="X2077" t="str">
            <v>Mar</v>
          </cell>
        </row>
        <row r="2078">
          <cell r="D2078" t="str">
            <v>House</v>
          </cell>
          <cell r="E2078">
            <v>2075000</v>
          </cell>
          <cell r="R2078" t="str">
            <v>Boroondara</v>
          </cell>
          <cell r="W2078">
            <v>2017</v>
          </cell>
          <cell r="X2078" t="str">
            <v>Mar</v>
          </cell>
        </row>
        <row r="2079">
          <cell r="D2079" t="str">
            <v>House</v>
          </cell>
          <cell r="E2079">
            <v>881000</v>
          </cell>
          <cell r="R2079" t="str">
            <v>Maribyrnong</v>
          </cell>
          <cell r="W2079">
            <v>2017</v>
          </cell>
          <cell r="X2079" t="str">
            <v>Mar</v>
          </cell>
        </row>
        <row r="2080">
          <cell r="D2080" t="str">
            <v>House</v>
          </cell>
          <cell r="E2080">
            <v>1100000</v>
          </cell>
          <cell r="R2080" t="str">
            <v>Yarra</v>
          </cell>
          <cell r="W2080">
            <v>2017</v>
          </cell>
          <cell r="X2080" t="str">
            <v>Mar</v>
          </cell>
        </row>
        <row r="2081">
          <cell r="D2081" t="str">
            <v>House</v>
          </cell>
          <cell r="E2081">
            <v>1475000</v>
          </cell>
          <cell r="R2081" t="str">
            <v>Melbourne</v>
          </cell>
          <cell r="W2081">
            <v>2017</v>
          </cell>
          <cell r="X2081" t="str">
            <v>Mar</v>
          </cell>
        </row>
        <row r="2082">
          <cell r="D2082" t="str">
            <v>Unit</v>
          </cell>
          <cell r="E2082">
            <v>1130000</v>
          </cell>
          <cell r="R2082" t="str">
            <v>Melbourne</v>
          </cell>
          <cell r="W2082">
            <v>2017</v>
          </cell>
          <cell r="X2082" t="str">
            <v>Mar</v>
          </cell>
        </row>
        <row r="2083">
          <cell r="D2083" t="str">
            <v>Unit</v>
          </cell>
          <cell r="E2083">
            <v>610000</v>
          </cell>
          <cell r="R2083" t="str">
            <v>Melbourne</v>
          </cell>
          <cell r="W2083">
            <v>2017</v>
          </cell>
          <cell r="X2083" t="str">
            <v>Mar</v>
          </cell>
        </row>
        <row r="2084">
          <cell r="D2084" t="str">
            <v>House</v>
          </cell>
          <cell r="E2084">
            <v>1975000</v>
          </cell>
          <cell r="R2084" t="str">
            <v>Boroondara</v>
          </cell>
          <cell r="W2084">
            <v>2017</v>
          </cell>
          <cell r="X2084" t="str">
            <v>Mar</v>
          </cell>
        </row>
        <row r="2085">
          <cell r="D2085" t="str">
            <v>House</v>
          </cell>
          <cell r="E2085">
            <v>865000</v>
          </cell>
          <cell r="R2085" t="str">
            <v>Maribyrnong</v>
          </cell>
          <cell r="W2085">
            <v>2017</v>
          </cell>
          <cell r="X2085" t="str">
            <v>Mar</v>
          </cell>
        </row>
        <row r="2086">
          <cell r="D2086" t="str">
            <v>House</v>
          </cell>
          <cell r="E2086">
            <v>4000000</v>
          </cell>
          <cell r="R2086" t="str">
            <v>Whitehorse</v>
          </cell>
          <cell r="W2086">
            <v>2017</v>
          </cell>
          <cell r="X2086" t="str">
            <v>Mar</v>
          </cell>
        </row>
        <row r="2087">
          <cell r="D2087" t="str">
            <v>Unit</v>
          </cell>
          <cell r="E2087">
            <v>761000</v>
          </cell>
          <cell r="R2087" t="str">
            <v>Whitehorse</v>
          </cell>
          <cell r="W2087">
            <v>2017</v>
          </cell>
          <cell r="X2087" t="str">
            <v>Mar</v>
          </cell>
        </row>
        <row r="2088">
          <cell r="D2088" t="str">
            <v>House</v>
          </cell>
          <cell r="E2088">
            <v>1100000</v>
          </cell>
          <cell r="R2088" t="str">
            <v>Yarra</v>
          </cell>
          <cell r="W2088">
            <v>2017</v>
          </cell>
          <cell r="X2088" t="str">
            <v>Mar</v>
          </cell>
        </row>
        <row r="2089">
          <cell r="D2089" t="str">
            <v>Unit</v>
          </cell>
          <cell r="E2089">
            <v>815000</v>
          </cell>
          <cell r="R2089" t="str">
            <v>Boroondara</v>
          </cell>
          <cell r="W2089">
            <v>2017</v>
          </cell>
          <cell r="X2089" t="str">
            <v>Mar</v>
          </cell>
        </row>
        <row r="2090">
          <cell r="D2090" t="str">
            <v>Unit</v>
          </cell>
          <cell r="E2090">
            <v>535000</v>
          </cell>
          <cell r="R2090" t="str">
            <v>Boroondara</v>
          </cell>
          <cell r="W2090">
            <v>2017</v>
          </cell>
          <cell r="X2090" t="str">
            <v>Mar</v>
          </cell>
        </row>
        <row r="2091">
          <cell r="D2091" t="str">
            <v>House</v>
          </cell>
          <cell r="E2091">
            <v>2000000</v>
          </cell>
          <cell r="R2091" t="str">
            <v>Boroondara</v>
          </cell>
          <cell r="W2091">
            <v>2017</v>
          </cell>
          <cell r="X2091" t="str">
            <v>Mar</v>
          </cell>
        </row>
        <row r="2092">
          <cell r="D2092" t="str">
            <v>Unit</v>
          </cell>
          <cell r="E2092">
            <v>810000</v>
          </cell>
          <cell r="R2092" t="str">
            <v>Yarra</v>
          </cell>
          <cell r="W2092">
            <v>2017</v>
          </cell>
          <cell r="X2092" t="str">
            <v>Mar</v>
          </cell>
        </row>
        <row r="2093">
          <cell r="D2093" t="str">
            <v>Unit</v>
          </cell>
          <cell r="E2093">
            <v>895000</v>
          </cell>
          <cell r="R2093" t="str">
            <v>Yarra</v>
          </cell>
          <cell r="W2093">
            <v>2017</v>
          </cell>
          <cell r="X2093" t="str">
            <v>Mar</v>
          </cell>
        </row>
        <row r="2094">
          <cell r="D2094" t="str">
            <v>House</v>
          </cell>
          <cell r="E2094">
            <v>1430000</v>
          </cell>
          <cell r="R2094" t="str">
            <v>Yarra</v>
          </cell>
          <cell r="W2094">
            <v>2017</v>
          </cell>
          <cell r="X2094" t="str">
            <v>Mar</v>
          </cell>
        </row>
        <row r="2095">
          <cell r="D2095" t="str">
            <v>House</v>
          </cell>
          <cell r="E2095">
            <v>1045000</v>
          </cell>
          <cell r="R2095" t="str">
            <v>Yarra</v>
          </cell>
          <cell r="W2095">
            <v>2017</v>
          </cell>
          <cell r="X2095" t="str">
            <v>Mar</v>
          </cell>
        </row>
        <row r="2096">
          <cell r="D2096" t="str">
            <v>House</v>
          </cell>
          <cell r="E2096">
            <v>781500</v>
          </cell>
          <cell r="R2096" t="str">
            <v>Maribyrnong</v>
          </cell>
          <cell r="W2096">
            <v>2017</v>
          </cell>
          <cell r="X2096" t="str">
            <v>Mar</v>
          </cell>
        </row>
        <row r="2097">
          <cell r="D2097" t="str">
            <v>House</v>
          </cell>
          <cell r="E2097">
            <v>1456000</v>
          </cell>
          <cell r="R2097" t="str">
            <v>Yarra</v>
          </cell>
          <cell r="W2097">
            <v>2017</v>
          </cell>
          <cell r="X2097" t="str">
            <v>Mar</v>
          </cell>
        </row>
        <row r="2098">
          <cell r="D2098" t="str">
            <v>House</v>
          </cell>
          <cell r="E2098">
            <v>1145000</v>
          </cell>
          <cell r="R2098" t="str">
            <v>Yarra</v>
          </cell>
          <cell r="W2098">
            <v>2017</v>
          </cell>
          <cell r="X2098" t="str">
            <v>Mar</v>
          </cell>
        </row>
        <row r="2099">
          <cell r="D2099" t="str">
            <v>House</v>
          </cell>
          <cell r="E2099">
            <v>1800000</v>
          </cell>
          <cell r="R2099" t="str">
            <v>Boroondara</v>
          </cell>
          <cell r="W2099">
            <v>2017</v>
          </cell>
          <cell r="X2099" t="str">
            <v>Mar</v>
          </cell>
        </row>
        <row r="2100">
          <cell r="D2100" t="str">
            <v>Unit</v>
          </cell>
          <cell r="E2100">
            <v>1975000</v>
          </cell>
          <cell r="R2100" t="str">
            <v>Boroondara</v>
          </cell>
          <cell r="W2100">
            <v>2017</v>
          </cell>
          <cell r="X2100" t="str">
            <v>Mar</v>
          </cell>
        </row>
        <row r="2101">
          <cell r="D2101" t="str">
            <v>House</v>
          </cell>
          <cell r="E2101">
            <v>1220000</v>
          </cell>
          <cell r="R2101" t="str">
            <v>Yarra</v>
          </cell>
          <cell r="W2101">
            <v>2017</v>
          </cell>
          <cell r="X2101" t="str">
            <v>Mar</v>
          </cell>
        </row>
        <row r="2102">
          <cell r="D2102" t="str">
            <v>Unit</v>
          </cell>
          <cell r="E2102">
            <v>444000</v>
          </cell>
          <cell r="R2102" t="str">
            <v>Boroondara</v>
          </cell>
          <cell r="W2102">
            <v>2017</v>
          </cell>
          <cell r="X2102" t="str">
            <v>Mar</v>
          </cell>
        </row>
        <row r="2103">
          <cell r="D2103" t="str">
            <v>House</v>
          </cell>
          <cell r="E2103">
            <v>3500000</v>
          </cell>
          <cell r="R2103" t="str">
            <v>Boroondara</v>
          </cell>
          <cell r="W2103">
            <v>2017</v>
          </cell>
          <cell r="X2103" t="str">
            <v>Mar</v>
          </cell>
        </row>
        <row r="2104">
          <cell r="D2104" t="str">
            <v>House</v>
          </cell>
          <cell r="E2104">
            <v>928000</v>
          </cell>
          <cell r="R2104" t="str">
            <v>Whitehorse</v>
          </cell>
          <cell r="W2104">
            <v>2017</v>
          </cell>
          <cell r="X2104" t="str">
            <v>Mar</v>
          </cell>
        </row>
        <row r="2105">
          <cell r="D2105" t="str">
            <v>Unit</v>
          </cell>
          <cell r="E2105">
            <v>445000</v>
          </cell>
          <cell r="R2105" t="str">
            <v>Boroondara</v>
          </cell>
          <cell r="W2105">
            <v>2017</v>
          </cell>
          <cell r="X2105" t="str">
            <v>Mar</v>
          </cell>
        </row>
        <row r="2106">
          <cell r="D2106" t="str">
            <v>House</v>
          </cell>
          <cell r="E2106">
            <v>1890000</v>
          </cell>
          <cell r="R2106" t="str">
            <v>Boroondara</v>
          </cell>
          <cell r="W2106">
            <v>2017</v>
          </cell>
          <cell r="X2106" t="str">
            <v>Mar</v>
          </cell>
        </row>
        <row r="2107">
          <cell r="D2107" t="str">
            <v>House</v>
          </cell>
          <cell r="E2107">
            <v>1385000</v>
          </cell>
          <cell r="R2107" t="str">
            <v>Boroondara</v>
          </cell>
          <cell r="W2107">
            <v>2017</v>
          </cell>
          <cell r="X2107" t="str">
            <v>Mar</v>
          </cell>
        </row>
        <row r="2108">
          <cell r="D2108" t="str">
            <v>House</v>
          </cell>
          <cell r="E2108">
            <v>1900000</v>
          </cell>
          <cell r="R2108" t="str">
            <v>Yarra</v>
          </cell>
          <cell r="W2108">
            <v>2017</v>
          </cell>
          <cell r="X2108" t="str">
            <v>Mar</v>
          </cell>
        </row>
        <row r="2109">
          <cell r="D2109" t="str">
            <v>House</v>
          </cell>
          <cell r="E2109">
            <v>1315000</v>
          </cell>
          <cell r="R2109" t="str">
            <v>Hobsons Bay</v>
          </cell>
          <cell r="W2109">
            <v>2017</v>
          </cell>
          <cell r="X2109" t="str">
            <v>Mar</v>
          </cell>
        </row>
        <row r="2110">
          <cell r="D2110" t="str">
            <v>House</v>
          </cell>
          <cell r="E2110">
            <v>1538000</v>
          </cell>
          <cell r="R2110" t="str">
            <v>Boroondara</v>
          </cell>
          <cell r="W2110">
            <v>2017</v>
          </cell>
          <cell r="X2110" t="str">
            <v>Mar</v>
          </cell>
        </row>
        <row r="2111">
          <cell r="D2111" t="str">
            <v>House</v>
          </cell>
          <cell r="E2111">
            <v>700000</v>
          </cell>
          <cell r="R2111" t="str">
            <v>Melbourne</v>
          </cell>
          <cell r="W2111">
            <v>2017</v>
          </cell>
          <cell r="X2111" t="str">
            <v>Mar</v>
          </cell>
        </row>
        <row r="2112">
          <cell r="D2112" t="str">
            <v>House</v>
          </cell>
          <cell r="E2112">
            <v>1320000</v>
          </cell>
          <cell r="R2112" t="str">
            <v>Boroondara</v>
          </cell>
          <cell r="W2112">
            <v>2017</v>
          </cell>
          <cell r="X2112" t="str">
            <v>Mar</v>
          </cell>
        </row>
        <row r="2113">
          <cell r="D2113" t="str">
            <v>House</v>
          </cell>
          <cell r="E2113">
            <v>941000</v>
          </cell>
          <cell r="R2113" t="str">
            <v>Hobsons Bay</v>
          </cell>
          <cell r="W2113">
            <v>2017</v>
          </cell>
          <cell r="X2113" t="str">
            <v>Mar</v>
          </cell>
        </row>
        <row r="2114">
          <cell r="D2114" t="str">
            <v>House</v>
          </cell>
          <cell r="E2114">
            <v>1725000</v>
          </cell>
          <cell r="R2114" t="str">
            <v>Boroondara</v>
          </cell>
          <cell r="W2114">
            <v>2017</v>
          </cell>
          <cell r="X2114" t="str">
            <v>Mar</v>
          </cell>
        </row>
        <row r="2115">
          <cell r="D2115" t="str">
            <v>Unit</v>
          </cell>
          <cell r="E2115">
            <v>612000</v>
          </cell>
          <cell r="R2115" t="str">
            <v>Melbourne</v>
          </cell>
          <cell r="W2115">
            <v>2017</v>
          </cell>
          <cell r="X2115" t="str">
            <v>Mar</v>
          </cell>
        </row>
        <row r="2116">
          <cell r="D2116" t="str">
            <v>Unit</v>
          </cell>
          <cell r="E2116">
            <v>1550000</v>
          </cell>
          <cell r="R2116" t="str">
            <v>Port Phillip</v>
          </cell>
          <cell r="W2116">
            <v>2017</v>
          </cell>
          <cell r="X2116" t="str">
            <v>Mar</v>
          </cell>
        </row>
        <row r="2117">
          <cell r="D2117" t="str">
            <v>House</v>
          </cell>
          <cell r="E2117">
            <v>1384000</v>
          </cell>
          <cell r="R2117" t="str">
            <v>Melbourne</v>
          </cell>
          <cell r="W2117">
            <v>2017</v>
          </cell>
          <cell r="X2117" t="str">
            <v>Mar</v>
          </cell>
        </row>
        <row r="2118">
          <cell r="D2118" t="str">
            <v>Unit</v>
          </cell>
          <cell r="E2118">
            <v>400000</v>
          </cell>
          <cell r="R2118" t="str">
            <v>Melbourne</v>
          </cell>
          <cell r="W2118">
            <v>2017</v>
          </cell>
          <cell r="X2118" t="str">
            <v>Mar</v>
          </cell>
        </row>
        <row r="2119">
          <cell r="D2119" t="str">
            <v>House</v>
          </cell>
          <cell r="E2119">
            <v>1265000</v>
          </cell>
          <cell r="R2119" t="str">
            <v>Hobsons Bay</v>
          </cell>
          <cell r="W2119">
            <v>2017</v>
          </cell>
          <cell r="X2119" t="str">
            <v>Mar</v>
          </cell>
        </row>
        <row r="2120">
          <cell r="D2120" t="str">
            <v>House</v>
          </cell>
          <cell r="E2120">
            <v>875000</v>
          </cell>
          <cell r="R2120" t="str">
            <v>Melbourne</v>
          </cell>
          <cell r="W2120">
            <v>2017</v>
          </cell>
          <cell r="X2120" t="str">
            <v>Mar</v>
          </cell>
        </row>
        <row r="2121">
          <cell r="D2121" t="str">
            <v>House</v>
          </cell>
          <cell r="E2121">
            <v>1825000</v>
          </cell>
          <cell r="R2121" t="str">
            <v>Port Phillip</v>
          </cell>
          <cell r="W2121">
            <v>2017</v>
          </cell>
          <cell r="X2121" t="str">
            <v>Mar</v>
          </cell>
        </row>
        <row r="2122">
          <cell r="D2122" t="str">
            <v>House</v>
          </cell>
          <cell r="E2122">
            <v>1200000</v>
          </cell>
          <cell r="R2122" t="str">
            <v>Port Phillip</v>
          </cell>
          <cell r="W2122">
            <v>2017</v>
          </cell>
          <cell r="X2122" t="str">
            <v>Mar</v>
          </cell>
        </row>
        <row r="2123">
          <cell r="D2123" t="str">
            <v>Unit</v>
          </cell>
          <cell r="E2123">
            <v>1240000</v>
          </cell>
          <cell r="R2123" t="str">
            <v>Boroondara</v>
          </cell>
          <cell r="W2123">
            <v>2017</v>
          </cell>
          <cell r="X2123" t="str">
            <v>Mar</v>
          </cell>
        </row>
        <row r="2124">
          <cell r="D2124" t="str">
            <v>House</v>
          </cell>
          <cell r="E2124">
            <v>2620000</v>
          </cell>
          <cell r="R2124" t="str">
            <v>Stonnington</v>
          </cell>
          <cell r="W2124">
            <v>2017</v>
          </cell>
          <cell r="X2124" t="str">
            <v>Mar</v>
          </cell>
        </row>
        <row r="2125">
          <cell r="D2125" t="str">
            <v>Unit</v>
          </cell>
          <cell r="E2125">
            <v>1405000</v>
          </cell>
          <cell r="R2125" t="str">
            <v>Melbourne</v>
          </cell>
          <cell r="W2125">
            <v>2017</v>
          </cell>
          <cell r="X2125" t="str">
            <v>Mar</v>
          </cell>
        </row>
        <row r="2126">
          <cell r="D2126" t="str">
            <v>Unit</v>
          </cell>
          <cell r="E2126">
            <v>950000</v>
          </cell>
          <cell r="R2126" t="str">
            <v>Melbourne</v>
          </cell>
          <cell r="W2126">
            <v>2017</v>
          </cell>
          <cell r="X2126" t="str">
            <v>Mar</v>
          </cell>
        </row>
        <row r="2127">
          <cell r="D2127" t="str">
            <v>House</v>
          </cell>
          <cell r="E2127">
            <v>801000</v>
          </cell>
          <cell r="R2127" t="str">
            <v>Hobsons Bay</v>
          </cell>
          <cell r="W2127">
            <v>2017</v>
          </cell>
          <cell r="X2127" t="str">
            <v>Mar</v>
          </cell>
        </row>
        <row r="2128">
          <cell r="D2128" t="str">
            <v>Unit</v>
          </cell>
          <cell r="E2128">
            <v>625000</v>
          </cell>
          <cell r="R2128" t="str">
            <v>Melbourne</v>
          </cell>
          <cell r="W2128">
            <v>2017</v>
          </cell>
          <cell r="X2128" t="str">
            <v>Mar</v>
          </cell>
        </row>
        <row r="2129">
          <cell r="D2129" t="str">
            <v>Unit</v>
          </cell>
          <cell r="E2129">
            <v>655000</v>
          </cell>
          <cell r="R2129" t="str">
            <v>Melbourne</v>
          </cell>
          <cell r="W2129">
            <v>2017</v>
          </cell>
          <cell r="X2129" t="str">
            <v>Mar</v>
          </cell>
        </row>
        <row r="2130">
          <cell r="D2130" t="str">
            <v>House</v>
          </cell>
          <cell r="E2130">
            <v>1810000</v>
          </cell>
          <cell r="R2130" t="str">
            <v>Melbourne</v>
          </cell>
          <cell r="W2130">
            <v>2017</v>
          </cell>
          <cell r="X2130" t="str">
            <v>Mar</v>
          </cell>
        </row>
        <row r="2131">
          <cell r="D2131" t="str">
            <v>Unit</v>
          </cell>
          <cell r="E2131">
            <v>1515000</v>
          </cell>
          <cell r="R2131" t="str">
            <v>Boroondara</v>
          </cell>
          <cell r="W2131">
            <v>2017</v>
          </cell>
          <cell r="X2131" t="str">
            <v>Mar</v>
          </cell>
        </row>
        <row r="2132">
          <cell r="D2132" t="str">
            <v>House</v>
          </cell>
          <cell r="E2132">
            <v>1800000</v>
          </cell>
          <cell r="R2132" t="str">
            <v>Monash</v>
          </cell>
          <cell r="W2132">
            <v>2017</v>
          </cell>
          <cell r="X2132" t="str">
            <v>Mar</v>
          </cell>
        </row>
        <row r="2133">
          <cell r="D2133" t="str">
            <v>Unit</v>
          </cell>
          <cell r="E2133">
            <v>366000</v>
          </cell>
          <cell r="R2133" t="str">
            <v>Stonnington</v>
          </cell>
          <cell r="W2133">
            <v>2017</v>
          </cell>
          <cell r="X2133" t="str">
            <v>Mar</v>
          </cell>
        </row>
        <row r="2134">
          <cell r="D2134" t="str">
            <v>House</v>
          </cell>
          <cell r="E2134">
            <v>1176000</v>
          </cell>
          <cell r="R2134" t="str">
            <v>Hobsons Bay</v>
          </cell>
          <cell r="W2134">
            <v>2017</v>
          </cell>
          <cell r="X2134" t="str">
            <v>Mar</v>
          </cell>
        </row>
        <row r="2135">
          <cell r="D2135" t="str">
            <v>House</v>
          </cell>
          <cell r="E2135">
            <v>2800000</v>
          </cell>
          <cell r="R2135" t="str">
            <v>Port Phillip</v>
          </cell>
          <cell r="W2135">
            <v>2017</v>
          </cell>
          <cell r="X2135" t="str">
            <v>Mar</v>
          </cell>
        </row>
        <row r="2136">
          <cell r="D2136" t="str">
            <v>House</v>
          </cell>
          <cell r="E2136">
            <v>1880000</v>
          </cell>
          <cell r="R2136" t="str">
            <v>Boroondara</v>
          </cell>
          <cell r="W2136">
            <v>2017</v>
          </cell>
          <cell r="X2136" t="str">
            <v>Mar</v>
          </cell>
        </row>
        <row r="2137">
          <cell r="D2137" t="str">
            <v>Unit</v>
          </cell>
          <cell r="E2137">
            <v>575000</v>
          </cell>
          <cell r="R2137" t="str">
            <v>Stonnington</v>
          </cell>
          <cell r="W2137">
            <v>2017</v>
          </cell>
          <cell r="X2137" t="str">
            <v>Mar</v>
          </cell>
        </row>
        <row r="2138">
          <cell r="D2138" t="str">
            <v>House</v>
          </cell>
          <cell r="E2138">
            <v>2360000</v>
          </cell>
          <cell r="R2138" t="str">
            <v>Port Phillip</v>
          </cell>
          <cell r="W2138">
            <v>2017</v>
          </cell>
          <cell r="X2138" t="str">
            <v>Mar</v>
          </cell>
        </row>
        <row r="2139">
          <cell r="D2139" t="str">
            <v>House</v>
          </cell>
          <cell r="E2139">
            <v>2005000</v>
          </cell>
          <cell r="R2139" t="str">
            <v>Port Phillip</v>
          </cell>
          <cell r="W2139">
            <v>2017</v>
          </cell>
          <cell r="X2139" t="str">
            <v>Mar</v>
          </cell>
        </row>
        <row r="2140">
          <cell r="D2140" t="str">
            <v>House</v>
          </cell>
          <cell r="E2140">
            <v>2355000</v>
          </cell>
          <cell r="R2140" t="str">
            <v>Stonnington</v>
          </cell>
          <cell r="W2140">
            <v>2017</v>
          </cell>
          <cell r="X2140" t="str">
            <v>Mar</v>
          </cell>
        </row>
        <row r="2141">
          <cell r="D2141" t="str">
            <v>Unit</v>
          </cell>
          <cell r="E2141">
            <v>650000</v>
          </cell>
          <cell r="R2141" t="str">
            <v>Stonnington</v>
          </cell>
          <cell r="W2141">
            <v>2017</v>
          </cell>
          <cell r="X2141" t="str">
            <v>Mar</v>
          </cell>
        </row>
        <row r="2142">
          <cell r="D2142" t="str">
            <v>Unit</v>
          </cell>
          <cell r="E2142">
            <v>511000</v>
          </cell>
          <cell r="R2142" t="str">
            <v>Boroondara</v>
          </cell>
          <cell r="W2142">
            <v>2017</v>
          </cell>
          <cell r="X2142" t="str">
            <v>Mar</v>
          </cell>
        </row>
        <row r="2143">
          <cell r="D2143" t="str">
            <v>House</v>
          </cell>
          <cell r="E2143">
            <v>1300000</v>
          </cell>
          <cell r="R2143" t="str">
            <v>Stonnington</v>
          </cell>
          <cell r="W2143">
            <v>2017</v>
          </cell>
          <cell r="X2143" t="str">
            <v>Mar</v>
          </cell>
        </row>
        <row r="2144">
          <cell r="D2144" t="str">
            <v>House</v>
          </cell>
          <cell r="E2144">
            <v>2365000</v>
          </cell>
          <cell r="R2144" t="str">
            <v>Stonnington</v>
          </cell>
          <cell r="W2144">
            <v>2017</v>
          </cell>
          <cell r="X2144" t="str">
            <v>Mar</v>
          </cell>
        </row>
        <row r="2145">
          <cell r="D2145" t="str">
            <v>House</v>
          </cell>
          <cell r="E2145">
            <v>769000</v>
          </cell>
          <cell r="R2145" t="str">
            <v>Hobsons Bay</v>
          </cell>
          <cell r="W2145">
            <v>2017</v>
          </cell>
          <cell r="X2145" t="str">
            <v>Mar</v>
          </cell>
        </row>
        <row r="2146">
          <cell r="D2146" t="str">
            <v>House</v>
          </cell>
          <cell r="E2146">
            <v>1300000</v>
          </cell>
          <cell r="R2146" t="str">
            <v>Stonnington</v>
          </cell>
          <cell r="W2146">
            <v>2017</v>
          </cell>
          <cell r="X2146" t="str">
            <v>Mar</v>
          </cell>
        </row>
        <row r="2147">
          <cell r="D2147" t="str">
            <v>Unit</v>
          </cell>
          <cell r="E2147">
            <v>702000</v>
          </cell>
          <cell r="R2147" t="str">
            <v>Port Phillip</v>
          </cell>
          <cell r="W2147">
            <v>2017</v>
          </cell>
          <cell r="X2147" t="str">
            <v>Mar</v>
          </cell>
        </row>
        <row r="2148">
          <cell r="D2148" t="str">
            <v>Unit</v>
          </cell>
          <cell r="E2148">
            <v>600000</v>
          </cell>
          <cell r="R2148" t="str">
            <v>Port Phillip</v>
          </cell>
          <cell r="W2148">
            <v>2017</v>
          </cell>
          <cell r="X2148" t="str">
            <v>Mar</v>
          </cell>
        </row>
        <row r="2149">
          <cell r="D2149" t="str">
            <v>Unit</v>
          </cell>
          <cell r="E2149">
            <v>640000</v>
          </cell>
          <cell r="R2149" t="str">
            <v>Monash</v>
          </cell>
          <cell r="W2149">
            <v>2017</v>
          </cell>
          <cell r="X2149" t="str">
            <v>Mar</v>
          </cell>
        </row>
        <row r="2150">
          <cell r="D2150" t="str">
            <v>Unit</v>
          </cell>
          <cell r="E2150">
            <v>575000</v>
          </cell>
          <cell r="R2150" t="str">
            <v>Port Phillip</v>
          </cell>
          <cell r="W2150">
            <v>2017</v>
          </cell>
          <cell r="X2150" t="str">
            <v>Mar</v>
          </cell>
        </row>
        <row r="2151">
          <cell r="D2151" t="str">
            <v>Unit</v>
          </cell>
          <cell r="E2151">
            <v>380000</v>
          </cell>
          <cell r="R2151" t="str">
            <v>Hobsons Bay</v>
          </cell>
          <cell r="W2151">
            <v>2017</v>
          </cell>
          <cell r="X2151" t="str">
            <v>Mar</v>
          </cell>
        </row>
        <row r="2152">
          <cell r="D2152" t="str">
            <v>House</v>
          </cell>
          <cell r="E2152">
            <v>1600000</v>
          </cell>
          <cell r="R2152" t="str">
            <v>Boroondara</v>
          </cell>
          <cell r="W2152">
            <v>2017</v>
          </cell>
          <cell r="X2152" t="str">
            <v>Mar</v>
          </cell>
        </row>
        <row r="2153">
          <cell r="D2153" t="str">
            <v>House</v>
          </cell>
          <cell r="E2153">
            <v>1100000</v>
          </cell>
          <cell r="R2153" t="str">
            <v>Port Phillip</v>
          </cell>
          <cell r="W2153">
            <v>2017</v>
          </cell>
          <cell r="X2153" t="str">
            <v>Mar</v>
          </cell>
        </row>
        <row r="2154">
          <cell r="D2154" t="str">
            <v>House</v>
          </cell>
          <cell r="E2154">
            <v>2000000</v>
          </cell>
          <cell r="R2154" t="str">
            <v>Boroondara</v>
          </cell>
          <cell r="W2154">
            <v>2017</v>
          </cell>
          <cell r="X2154" t="str">
            <v>Mar</v>
          </cell>
        </row>
        <row r="2155">
          <cell r="D2155" t="str">
            <v>Unit</v>
          </cell>
          <cell r="E2155">
            <v>650000</v>
          </cell>
          <cell r="R2155" t="str">
            <v>Port Phillip</v>
          </cell>
          <cell r="W2155">
            <v>2017</v>
          </cell>
          <cell r="X2155" t="str">
            <v>Mar</v>
          </cell>
        </row>
        <row r="2156">
          <cell r="D2156" t="str">
            <v>Unit</v>
          </cell>
          <cell r="E2156">
            <v>405000</v>
          </cell>
          <cell r="R2156" t="str">
            <v>Port Phillip</v>
          </cell>
          <cell r="W2156">
            <v>2017</v>
          </cell>
          <cell r="X2156" t="str">
            <v>Mar</v>
          </cell>
        </row>
        <row r="2157">
          <cell r="D2157" t="str">
            <v>Unit</v>
          </cell>
          <cell r="E2157">
            <v>1270000</v>
          </cell>
          <cell r="R2157" t="str">
            <v>Monash</v>
          </cell>
          <cell r="W2157">
            <v>2017</v>
          </cell>
          <cell r="X2157" t="str">
            <v>Mar</v>
          </cell>
        </row>
        <row r="2158">
          <cell r="D2158" t="str">
            <v>Unit</v>
          </cell>
          <cell r="E2158">
            <v>732000</v>
          </cell>
          <cell r="R2158" t="str">
            <v>Stonnington</v>
          </cell>
          <cell r="W2158">
            <v>2017</v>
          </cell>
          <cell r="X2158" t="str">
            <v>Mar</v>
          </cell>
        </row>
        <row r="2159">
          <cell r="D2159" t="str">
            <v>House</v>
          </cell>
          <cell r="E2159">
            <v>875000</v>
          </cell>
          <cell r="R2159" t="str">
            <v>Port Phillip</v>
          </cell>
          <cell r="W2159">
            <v>2017</v>
          </cell>
          <cell r="X2159" t="str">
            <v>Mar</v>
          </cell>
        </row>
        <row r="2160">
          <cell r="D2160" t="str">
            <v>Unit</v>
          </cell>
          <cell r="E2160">
            <v>490000</v>
          </cell>
          <cell r="R2160" t="str">
            <v>Stonnington</v>
          </cell>
          <cell r="W2160">
            <v>2017</v>
          </cell>
          <cell r="X2160" t="str">
            <v>Mar</v>
          </cell>
        </row>
        <row r="2161">
          <cell r="D2161" t="str">
            <v>Unit</v>
          </cell>
          <cell r="E2161">
            <v>785000</v>
          </cell>
          <cell r="R2161" t="str">
            <v>Port Phillip</v>
          </cell>
          <cell r="W2161">
            <v>2017</v>
          </cell>
          <cell r="X2161" t="str">
            <v>Mar</v>
          </cell>
        </row>
        <row r="2162">
          <cell r="D2162" t="str">
            <v>Unit</v>
          </cell>
          <cell r="E2162">
            <v>385000</v>
          </cell>
          <cell r="R2162" t="str">
            <v>Port Phillip</v>
          </cell>
          <cell r="W2162">
            <v>2017</v>
          </cell>
          <cell r="X2162" t="str">
            <v>Mar</v>
          </cell>
        </row>
        <row r="2163">
          <cell r="D2163" t="str">
            <v>Unit</v>
          </cell>
          <cell r="E2163">
            <v>835000</v>
          </cell>
          <cell r="R2163" t="str">
            <v>Stonnington</v>
          </cell>
          <cell r="W2163">
            <v>2017</v>
          </cell>
          <cell r="X2163" t="str">
            <v>Mar</v>
          </cell>
        </row>
        <row r="2164">
          <cell r="D2164" t="str">
            <v>House</v>
          </cell>
          <cell r="E2164">
            <v>1400000</v>
          </cell>
          <cell r="R2164" t="str">
            <v>Stonnington</v>
          </cell>
          <cell r="W2164">
            <v>2017</v>
          </cell>
          <cell r="X2164" t="str">
            <v>Mar</v>
          </cell>
        </row>
        <row r="2165">
          <cell r="D2165" t="str">
            <v>House</v>
          </cell>
          <cell r="E2165">
            <v>1193000</v>
          </cell>
          <cell r="R2165" t="str">
            <v>Port Phillip</v>
          </cell>
          <cell r="W2165">
            <v>2017</v>
          </cell>
          <cell r="X2165" t="str">
            <v>Mar</v>
          </cell>
        </row>
        <row r="2166">
          <cell r="D2166" t="str">
            <v>Unit</v>
          </cell>
          <cell r="E2166">
            <v>431000</v>
          </cell>
          <cell r="R2166" t="str">
            <v>Port Phillip</v>
          </cell>
          <cell r="W2166">
            <v>2017</v>
          </cell>
          <cell r="X2166" t="str">
            <v>Mar</v>
          </cell>
        </row>
        <row r="2167">
          <cell r="D2167" t="str">
            <v>Unit</v>
          </cell>
          <cell r="E2167">
            <v>416000</v>
          </cell>
          <cell r="R2167" t="str">
            <v>Port Phillip</v>
          </cell>
          <cell r="W2167">
            <v>2017</v>
          </cell>
          <cell r="X2167" t="str">
            <v>Mar</v>
          </cell>
        </row>
        <row r="2168">
          <cell r="D2168" t="str">
            <v>House</v>
          </cell>
          <cell r="E2168">
            <v>3400000</v>
          </cell>
          <cell r="R2168" t="str">
            <v>Stonnington</v>
          </cell>
          <cell r="W2168">
            <v>2017</v>
          </cell>
          <cell r="X2168" t="str">
            <v>Mar</v>
          </cell>
        </row>
        <row r="2169">
          <cell r="D2169" t="str">
            <v>Unit</v>
          </cell>
          <cell r="E2169">
            <v>707500</v>
          </cell>
          <cell r="R2169" t="str">
            <v>Stonnington</v>
          </cell>
          <cell r="W2169">
            <v>2017</v>
          </cell>
          <cell r="X2169" t="str">
            <v>Mar</v>
          </cell>
        </row>
        <row r="2170">
          <cell r="D2170" t="str">
            <v>Unit</v>
          </cell>
          <cell r="E2170">
            <v>535000</v>
          </cell>
          <cell r="R2170" t="str">
            <v>Monash</v>
          </cell>
          <cell r="W2170">
            <v>2017</v>
          </cell>
          <cell r="X2170" t="str">
            <v>Mar</v>
          </cell>
        </row>
        <row r="2171">
          <cell r="D2171" t="str">
            <v>Unit</v>
          </cell>
          <cell r="E2171">
            <v>968000</v>
          </cell>
          <cell r="R2171" t="str">
            <v>Boroondara</v>
          </cell>
          <cell r="W2171">
            <v>2017</v>
          </cell>
          <cell r="X2171" t="str">
            <v>Mar</v>
          </cell>
        </row>
        <row r="2172">
          <cell r="D2172" t="str">
            <v>Unit</v>
          </cell>
          <cell r="E2172">
            <v>450000</v>
          </cell>
          <cell r="R2172" t="str">
            <v>Port Phillip</v>
          </cell>
          <cell r="W2172">
            <v>2017</v>
          </cell>
          <cell r="X2172" t="str">
            <v>Mar</v>
          </cell>
        </row>
        <row r="2173">
          <cell r="D2173" t="str">
            <v>Unit</v>
          </cell>
          <cell r="E2173">
            <v>327000</v>
          </cell>
          <cell r="R2173" t="str">
            <v>Port Phillip</v>
          </cell>
          <cell r="W2173">
            <v>2017</v>
          </cell>
          <cell r="X2173" t="str">
            <v>Mar</v>
          </cell>
        </row>
        <row r="2174">
          <cell r="D2174" t="str">
            <v>House</v>
          </cell>
          <cell r="E2174">
            <v>2400000</v>
          </cell>
          <cell r="R2174" t="str">
            <v>Port Phillip</v>
          </cell>
          <cell r="W2174">
            <v>2017</v>
          </cell>
          <cell r="X2174" t="str">
            <v>Mar</v>
          </cell>
        </row>
        <row r="2175">
          <cell r="D2175" t="str">
            <v>House</v>
          </cell>
          <cell r="E2175">
            <v>1650000</v>
          </cell>
          <cell r="R2175" t="str">
            <v>Glen Eira</v>
          </cell>
          <cell r="W2175">
            <v>2017</v>
          </cell>
          <cell r="X2175" t="str">
            <v>Mar</v>
          </cell>
        </row>
        <row r="2176">
          <cell r="D2176" t="str">
            <v>House</v>
          </cell>
          <cell r="E2176">
            <v>930000</v>
          </cell>
          <cell r="R2176" t="str">
            <v>Glen Eira</v>
          </cell>
          <cell r="W2176">
            <v>2017</v>
          </cell>
          <cell r="X2176" t="str">
            <v>Mar</v>
          </cell>
        </row>
        <row r="2177">
          <cell r="D2177" t="str">
            <v>Unit</v>
          </cell>
          <cell r="E2177">
            <v>350000</v>
          </cell>
          <cell r="R2177" t="str">
            <v>Glen Eira</v>
          </cell>
          <cell r="W2177">
            <v>2017</v>
          </cell>
          <cell r="X2177" t="str">
            <v>Mar</v>
          </cell>
        </row>
        <row r="2178">
          <cell r="D2178" t="str">
            <v>Unit</v>
          </cell>
          <cell r="E2178">
            <v>656000</v>
          </cell>
          <cell r="R2178" t="str">
            <v>Glen Eira</v>
          </cell>
          <cell r="W2178">
            <v>2017</v>
          </cell>
          <cell r="X2178" t="str">
            <v>Mar</v>
          </cell>
        </row>
        <row r="2179">
          <cell r="D2179" t="str">
            <v>Unit</v>
          </cell>
          <cell r="E2179">
            <v>415000</v>
          </cell>
          <cell r="R2179" t="str">
            <v>Glen Eira</v>
          </cell>
          <cell r="W2179">
            <v>2017</v>
          </cell>
          <cell r="X2179" t="str">
            <v>Mar</v>
          </cell>
        </row>
        <row r="2180">
          <cell r="D2180" t="str">
            <v>Unit</v>
          </cell>
          <cell r="E2180">
            <v>655000</v>
          </cell>
          <cell r="R2180" t="str">
            <v>Port Phillip</v>
          </cell>
          <cell r="W2180">
            <v>2017</v>
          </cell>
          <cell r="X2180" t="str">
            <v>Mar</v>
          </cell>
        </row>
        <row r="2181">
          <cell r="D2181" t="str">
            <v>Unit</v>
          </cell>
          <cell r="E2181">
            <v>812000</v>
          </cell>
          <cell r="R2181" t="str">
            <v>Glen Eira</v>
          </cell>
          <cell r="W2181">
            <v>2017</v>
          </cell>
          <cell r="X2181" t="str">
            <v>Mar</v>
          </cell>
        </row>
        <row r="2182">
          <cell r="D2182" t="str">
            <v>Unit</v>
          </cell>
          <cell r="E2182">
            <v>256500</v>
          </cell>
          <cell r="R2182" t="str">
            <v>Glen Eira</v>
          </cell>
          <cell r="W2182">
            <v>2017</v>
          </cell>
          <cell r="X2182" t="str">
            <v>Mar</v>
          </cell>
        </row>
        <row r="2183">
          <cell r="D2183" t="str">
            <v>Unit</v>
          </cell>
          <cell r="E2183">
            <v>440000</v>
          </cell>
          <cell r="R2183" t="str">
            <v>Glen Eira</v>
          </cell>
          <cell r="W2183">
            <v>2017</v>
          </cell>
          <cell r="X2183" t="str">
            <v>Mar</v>
          </cell>
        </row>
        <row r="2184">
          <cell r="D2184" t="str">
            <v>Unit</v>
          </cell>
          <cell r="E2184">
            <v>650000</v>
          </cell>
          <cell r="R2184" t="str">
            <v>Glen Eira</v>
          </cell>
          <cell r="W2184">
            <v>2017</v>
          </cell>
          <cell r="X2184" t="str">
            <v>Mar</v>
          </cell>
        </row>
        <row r="2185">
          <cell r="D2185" t="str">
            <v>Unit</v>
          </cell>
          <cell r="E2185">
            <v>648000</v>
          </cell>
          <cell r="R2185" t="str">
            <v>Monash</v>
          </cell>
          <cell r="W2185">
            <v>2017</v>
          </cell>
          <cell r="X2185" t="str">
            <v>Mar</v>
          </cell>
        </row>
        <row r="2186">
          <cell r="D2186" t="str">
            <v>House</v>
          </cell>
          <cell r="E2186">
            <v>1550000</v>
          </cell>
          <cell r="R2186" t="str">
            <v>Glen Eira</v>
          </cell>
          <cell r="W2186">
            <v>2017</v>
          </cell>
          <cell r="X2186" t="str">
            <v>Mar</v>
          </cell>
        </row>
        <row r="2187">
          <cell r="D2187" t="str">
            <v>Unit</v>
          </cell>
          <cell r="E2187">
            <v>655000</v>
          </cell>
          <cell r="R2187" t="str">
            <v>Glen Eira</v>
          </cell>
          <cell r="W2187">
            <v>2017</v>
          </cell>
          <cell r="X2187" t="str">
            <v>Mar</v>
          </cell>
        </row>
        <row r="2188">
          <cell r="D2188" t="str">
            <v>Unit</v>
          </cell>
          <cell r="E2188">
            <v>800000</v>
          </cell>
          <cell r="R2188" t="str">
            <v>Glen Eira</v>
          </cell>
          <cell r="W2188">
            <v>2017</v>
          </cell>
          <cell r="X2188" t="str">
            <v>Mar</v>
          </cell>
        </row>
        <row r="2189">
          <cell r="D2189" t="str">
            <v>House</v>
          </cell>
          <cell r="E2189">
            <v>835000</v>
          </cell>
          <cell r="R2189" t="str">
            <v>Glen Eira</v>
          </cell>
          <cell r="W2189">
            <v>2017</v>
          </cell>
          <cell r="X2189" t="str">
            <v>Mar</v>
          </cell>
        </row>
        <row r="2190">
          <cell r="D2190" t="str">
            <v>House</v>
          </cell>
          <cell r="E2190">
            <v>1120000</v>
          </cell>
          <cell r="R2190" t="str">
            <v>Glen Eira</v>
          </cell>
          <cell r="W2190">
            <v>2017</v>
          </cell>
          <cell r="X2190" t="str">
            <v>Mar</v>
          </cell>
        </row>
        <row r="2191">
          <cell r="D2191" t="str">
            <v>House</v>
          </cell>
          <cell r="E2191">
            <v>1600000</v>
          </cell>
          <cell r="R2191" t="str">
            <v>Glen Eira</v>
          </cell>
          <cell r="W2191">
            <v>2017</v>
          </cell>
          <cell r="X2191" t="str">
            <v>Mar</v>
          </cell>
        </row>
        <row r="2192">
          <cell r="D2192" t="str">
            <v>House</v>
          </cell>
          <cell r="E2192">
            <v>1140000</v>
          </cell>
          <cell r="R2192" t="str">
            <v>Glen Eira</v>
          </cell>
          <cell r="W2192">
            <v>2017</v>
          </cell>
          <cell r="X2192" t="str">
            <v>Mar</v>
          </cell>
        </row>
        <row r="2193">
          <cell r="D2193" t="str">
            <v>House</v>
          </cell>
          <cell r="E2193">
            <v>750000</v>
          </cell>
          <cell r="R2193" t="str">
            <v>Glen Eira</v>
          </cell>
          <cell r="W2193">
            <v>2017</v>
          </cell>
          <cell r="X2193" t="str">
            <v>Mar</v>
          </cell>
        </row>
        <row r="2194">
          <cell r="D2194" t="str">
            <v>Unit</v>
          </cell>
          <cell r="E2194">
            <v>1045000</v>
          </cell>
          <cell r="R2194" t="str">
            <v>Glen Eira</v>
          </cell>
          <cell r="W2194">
            <v>2017</v>
          </cell>
          <cell r="X2194" t="str">
            <v>Mar</v>
          </cell>
        </row>
        <row r="2195">
          <cell r="D2195" t="str">
            <v>House</v>
          </cell>
          <cell r="E2195">
            <v>1355000</v>
          </cell>
          <cell r="R2195" t="str">
            <v>Glen Eira</v>
          </cell>
          <cell r="W2195">
            <v>2017</v>
          </cell>
          <cell r="X2195" t="str">
            <v>Mar</v>
          </cell>
        </row>
        <row r="2196">
          <cell r="D2196" t="str">
            <v>House</v>
          </cell>
          <cell r="E2196">
            <v>1910000</v>
          </cell>
          <cell r="R2196" t="str">
            <v>Glen Eira</v>
          </cell>
          <cell r="W2196">
            <v>2017</v>
          </cell>
          <cell r="X2196" t="str">
            <v>Mar</v>
          </cell>
        </row>
        <row r="2197">
          <cell r="D2197" t="str">
            <v>House</v>
          </cell>
          <cell r="E2197">
            <v>3700000</v>
          </cell>
          <cell r="R2197" t="str">
            <v>Bayside</v>
          </cell>
          <cell r="W2197">
            <v>2017</v>
          </cell>
          <cell r="X2197" t="str">
            <v>Mar</v>
          </cell>
        </row>
        <row r="2198">
          <cell r="D2198" t="str">
            <v>House</v>
          </cell>
          <cell r="E2198">
            <v>910000</v>
          </cell>
          <cell r="R2198" t="str">
            <v>Glen Eira</v>
          </cell>
          <cell r="W2198">
            <v>2017</v>
          </cell>
          <cell r="X2198" t="str">
            <v>Mar</v>
          </cell>
        </row>
        <row r="2199">
          <cell r="D2199" t="str">
            <v>House</v>
          </cell>
          <cell r="E2199">
            <v>2100000</v>
          </cell>
          <cell r="R2199" t="str">
            <v>Bayside</v>
          </cell>
          <cell r="W2199">
            <v>2017</v>
          </cell>
          <cell r="X2199" t="str">
            <v>Mar</v>
          </cell>
        </row>
        <row r="2200">
          <cell r="D2200" t="str">
            <v>Unit</v>
          </cell>
          <cell r="E2200">
            <v>1465000</v>
          </cell>
          <cell r="R2200" t="str">
            <v>Glen Eira</v>
          </cell>
          <cell r="W2200">
            <v>2017</v>
          </cell>
          <cell r="X2200" t="str">
            <v>Mar</v>
          </cell>
        </row>
        <row r="2201">
          <cell r="D2201" t="str">
            <v>House</v>
          </cell>
          <cell r="E2201">
            <v>2200000</v>
          </cell>
          <cell r="R2201" t="str">
            <v>Bayside</v>
          </cell>
          <cell r="W2201">
            <v>2017</v>
          </cell>
          <cell r="X2201" t="str">
            <v>Mar</v>
          </cell>
        </row>
        <row r="2202">
          <cell r="D2202" t="str">
            <v>House</v>
          </cell>
          <cell r="E2202">
            <v>1165000</v>
          </cell>
          <cell r="R2202" t="str">
            <v>Glen Eira</v>
          </cell>
          <cell r="W2202">
            <v>2017</v>
          </cell>
          <cell r="X2202" t="str">
            <v>Mar</v>
          </cell>
        </row>
        <row r="2203">
          <cell r="D2203" t="str">
            <v>Unit</v>
          </cell>
          <cell r="E2203">
            <v>920000</v>
          </cell>
          <cell r="R2203" t="str">
            <v>Glen Eira</v>
          </cell>
          <cell r="W2203">
            <v>2017</v>
          </cell>
          <cell r="X2203" t="str">
            <v>Mar</v>
          </cell>
        </row>
        <row r="2204">
          <cell r="D2204" t="str">
            <v>House</v>
          </cell>
          <cell r="E2204">
            <v>1320000</v>
          </cell>
          <cell r="R2204" t="str">
            <v>Bayside</v>
          </cell>
          <cell r="W2204">
            <v>2017</v>
          </cell>
          <cell r="X2204" t="str">
            <v>Mar</v>
          </cell>
        </row>
        <row r="2205">
          <cell r="D2205" t="str">
            <v>House</v>
          </cell>
          <cell r="E2205">
            <v>1610000</v>
          </cell>
          <cell r="R2205" t="str">
            <v>Bayside</v>
          </cell>
          <cell r="W2205">
            <v>2017</v>
          </cell>
          <cell r="X2205" t="str">
            <v>Mar</v>
          </cell>
        </row>
        <row r="2206">
          <cell r="D2206" t="str">
            <v>Unit</v>
          </cell>
          <cell r="E2206">
            <v>750000</v>
          </cell>
          <cell r="R2206" t="str">
            <v>Bayside</v>
          </cell>
          <cell r="W2206">
            <v>2017</v>
          </cell>
          <cell r="X2206" t="str">
            <v>Mar</v>
          </cell>
        </row>
        <row r="2207">
          <cell r="D2207" t="str">
            <v>House</v>
          </cell>
          <cell r="E2207">
            <v>926000</v>
          </cell>
          <cell r="R2207" t="str">
            <v>Bayside</v>
          </cell>
          <cell r="W2207">
            <v>2017</v>
          </cell>
          <cell r="X2207" t="str">
            <v>Mar</v>
          </cell>
        </row>
        <row r="2208">
          <cell r="D2208" t="str">
            <v>House</v>
          </cell>
          <cell r="E2208">
            <v>1705000</v>
          </cell>
          <cell r="R2208" t="str">
            <v>Bayside</v>
          </cell>
          <cell r="W2208">
            <v>2017</v>
          </cell>
          <cell r="X2208" t="str">
            <v>Mar</v>
          </cell>
        </row>
        <row r="2209">
          <cell r="D2209" t="str">
            <v>House</v>
          </cell>
          <cell r="E2209">
            <v>2800000</v>
          </cell>
          <cell r="R2209" t="str">
            <v>Bayside</v>
          </cell>
          <cell r="W2209">
            <v>2017</v>
          </cell>
          <cell r="X2209" t="str">
            <v>Mar</v>
          </cell>
        </row>
        <row r="2210">
          <cell r="D2210" t="str">
            <v>House</v>
          </cell>
          <cell r="E2210">
            <v>1650000</v>
          </cell>
          <cell r="R2210" t="str">
            <v>Boroondara</v>
          </cell>
          <cell r="W2210">
            <v>2017</v>
          </cell>
          <cell r="X2210" t="str">
            <v>Mar</v>
          </cell>
        </row>
        <row r="2211">
          <cell r="D2211" t="str">
            <v>Unit</v>
          </cell>
          <cell r="E2211">
            <v>1400000</v>
          </cell>
          <cell r="R2211" t="str">
            <v>Melbourne</v>
          </cell>
          <cell r="W2211">
            <v>2017</v>
          </cell>
          <cell r="X2211" t="str">
            <v>Mar</v>
          </cell>
        </row>
        <row r="2212">
          <cell r="D2212" t="str">
            <v>Unit</v>
          </cell>
          <cell r="E2212">
            <v>850000</v>
          </cell>
          <cell r="R2212" t="str">
            <v>Port Phillip</v>
          </cell>
          <cell r="W2212">
            <v>2017</v>
          </cell>
          <cell r="X2212" t="str">
            <v>Mar</v>
          </cell>
        </row>
        <row r="2213">
          <cell r="D2213" t="str">
            <v>Unit</v>
          </cell>
          <cell r="E2213">
            <v>850000</v>
          </cell>
          <cell r="R2213" t="str">
            <v>Moonee Valley</v>
          </cell>
          <cell r="W2213">
            <v>2017</v>
          </cell>
          <cell r="X2213" t="str">
            <v>Mar</v>
          </cell>
        </row>
        <row r="2214">
          <cell r="D2214" t="str">
            <v>Unit</v>
          </cell>
          <cell r="E2214">
            <v>590000</v>
          </cell>
          <cell r="R2214" t="str">
            <v>Hobsons Bay</v>
          </cell>
          <cell r="W2214">
            <v>2017</v>
          </cell>
          <cell r="X2214" t="str">
            <v>Mar</v>
          </cell>
        </row>
        <row r="2215">
          <cell r="D2215" t="str">
            <v>Unit</v>
          </cell>
          <cell r="E2215">
            <v>585000</v>
          </cell>
          <cell r="R2215" t="str">
            <v>Darebin</v>
          </cell>
          <cell r="W2215">
            <v>2017</v>
          </cell>
          <cell r="X2215" t="str">
            <v>Mar</v>
          </cell>
        </row>
        <row r="2216">
          <cell r="D2216" t="str">
            <v>Unit</v>
          </cell>
          <cell r="E2216">
            <v>545000</v>
          </cell>
          <cell r="R2216" t="str">
            <v>Boroondara</v>
          </cell>
          <cell r="W2216">
            <v>2017</v>
          </cell>
          <cell r="X2216" t="str">
            <v>Mar</v>
          </cell>
        </row>
        <row r="2217">
          <cell r="D2217" t="str">
            <v>Unit</v>
          </cell>
          <cell r="E2217">
            <v>530000</v>
          </cell>
          <cell r="R2217" t="str">
            <v>Moreland</v>
          </cell>
          <cell r="W2217">
            <v>2017</v>
          </cell>
          <cell r="X2217" t="str">
            <v>Mar</v>
          </cell>
        </row>
        <row r="2218">
          <cell r="D2218" t="str">
            <v>House</v>
          </cell>
          <cell r="E2218">
            <v>450000</v>
          </cell>
          <cell r="R2218" t="str">
            <v>Hobsons Bay</v>
          </cell>
          <cell r="W2218">
            <v>2017</v>
          </cell>
          <cell r="X2218" t="str">
            <v>Mar</v>
          </cell>
        </row>
        <row r="2219">
          <cell r="D2219" t="str">
            <v>Unit</v>
          </cell>
          <cell r="E2219">
            <v>415000</v>
          </cell>
          <cell r="R2219" t="str">
            <v>Melbourne</v>
          </cell>
          <cell r="W2219">
            <v>2017</v>
          </cell>
          <cell r="X2219" t="str">
            <v>Mar</v>
          </cell>
        </row>
        <row r="2220">
          <cell r="D2220" t="str">
            <v>Unit</v>
          </cell>
          <cell r="E2220">
            <v>365000</v>
          </cell>
          <cell r="R2220" t="str">
            <v>Darebin</v>
          </cell>
          <cell r="W2220">
            <v>2017</v>
          </cell>
          <cell r="X2220" t="str">
            <v>Mar</v>
          </cell>
        </row>
        <row r="2221">
          <cell r="D2221" t="str">
            <v>Unit</v>
          </cell>
          <cell r="E2221">
            <v>332000</v>
          </cell>
          <cell r="R2221" t="str">
            <v>Stonnington</v>
          </cell>
          <cell r="W2221">
            <v>2017</v>
          </cell>
          <cell r="X2221" t="str">
            <v>Mar</v>
          </cell>
        </row>
        <row r="2222">
          <cell r="D2222" t="str">
            <v>House</v>
          </cell>
          <cell r="E2222">
            <v>5020000</v>
          </cell>
          <cell r="R2222" t="str">
            <v>Stonnington</v>
          </cell>
          <cell r="W2222">
            <v>2017</v>
          </cell>
          <cell r="X2222" t="str">
            <v>Mar</v>
          </cell>
        </row>
        <row r="2223">
          <cell r="D2223" t="str">
            <v>House</v>
          </cell>
          <cell r="E2223">
            <v>2821000</v>
          </cell>
          <cell r="R2223" t="str">
            <v>Boroondara</v>
          </cell>
          <cell r="W2223">
            <v>2017</v>
          </cell>
          <cell r="X2223" t="str">
            <v>Mar</v>
          </cell>
        </row>
        <row r="2224">
          <cell r="D2224" t="str">
            <v>House</v>
          </cell>
          <cell r="E2224">
            <v>2132500</v>
          </cell>
          <cell r="R2224" t="str">
            <v>Boroondara</v>
          </cell>
          <cell r="W2224">
            <v>2017</v>
          </cell>
          <cell r="X2224" t="str">
            <v>Mar</v>
          </cell>
        </row>
        <row r="2225">
          <cell r="D2225" t="str">
            <v>House</v>
          </cell>
          <cell r="E2225">
            <v>1912500</v>
          </cell>
          <cell r="R2225" t="str">
            <v>Bayside</v>
          </cell>
          <cell r="W2225">
            <v>2017</v>
          </cell>
          <cell r="X2225" t="str">
            <v>Mar</v>
          </cell>
        </row>
        <row r="2226">
          <cell r="D2226" t="str">
            <v>House</v>
          </cell>
          <cell r="E2226">
            <v>1860000</v>
          </cell>
          <cell r="R2226" t="str">
            <v>Boroondara</v>
          </cell>
          <cell r="W2226">
            <v>2017</v>
          </cell>
          <cell r="X2226" t="str">
            <v>Mar</v>
          </cell>
        </row>
        <row r="2227">
          <cell r="D2227" t="str">
            <v>House</v>
          </cell>
          <cell r="E2227">
            <v>1800000</v>
          </cell>
          <cell r="R2227" t="str">
            <v>Bayside</v>
          </cell>
          <cell r="W2227">
            <v>2017</v>
          </cell>
          <cell r="X2227" t="str">
            <v>Mar</v>
          </cell>
        </row>
        <row r="2228">
          <cell r="D2228" t="str">
            <v>House</v>
          </cell>
          <cell r="E2228">
            <v>1690000</v>
          </cell>
          <cell r="R2228" t="str">
            <v>Glen Eira</v>
          </cell>
          <cell r="W2228">
            <v>2017</v>
          </cell>
          <cell r="X2228" t="str">
            <v>Mar</v>
          </cell>
        </row>
        <row r="2229">
          <cell r="D2229" t="str">
            <v>House</v>
          </cell>
          <cell r="E2229">
            <v>1625000</v>
          </cell>
          <cell r="R2229" t="str">
            <v>Bayside</v>
          </cell>
          <cell r="W2229">
            <v>2017</v>
          </cell>
          <cell r="X2229" t="str">
            <v>Mar</v>
          </cell>
        </row>
        <row r="2230">
          <cell r="D2230" t="str">
            <v>House</v>
          </cell>
          <cell r="E2230">
            <v>1500000</v>
          </cell>
          <cell r="R2230" t="str">
            <v>Glen Eira</v>
          </cell>
          <cell r="W2230">
            <v>2017</v>
          </cell>
          <cell r="X2230" t="str">
            <v>Mar</v>
          </cell>
        </row>
        <row r="2231">
          <cell r="D2231" t="str">
            <v>House</v>
          </cell>
          <cell r="E2231">
            <v>1490000</v>
          </cell>
          <cell r="R2231" t="str">
            <v>Boroondara</v>
          </cell>
          <cell r="W2231">
            <v>2017</v>
          </cell>
          <cell r="X2231" t="str">
            <v>Mar</v>
          </cell>
        </row>
        <row r="2232">
          <cell r="D2232" t="str">
            <v>House</v>
          </cell>
          <cell r="E2232">
            <v>1390000</v>
          </cell>
          <cell r="R2232" t="str">
            <v>Glen Eira</v>
          </cell>
          <cell r="W2232">
            <v>2017</v>
          </cell>
          <cell r="X2232" t="str">
            <v>Mar</v>
          </cell>
        </row>
        <row r="2233">
          <cell r="D2233" t="str">
            <v>House</v>
          </cell>
          <cell r="E2233">
            <v>1271000</v>
          </cell>
          <cell r="R2233" t="str">
            <v>Bayside</v>
          </cell>
          <cell r="W2233">
            <v>2017</v>
          </cell>
          <cell r="X2233" t="str">
            <v>Mar</v>
          </cell>
        </row>
        <row r="2234">
          <cell r="D2234" t="str">
            <v>Unit</v>
          </cell>
          <cell r="E2234">
            <v>1230000</v>
          </cell>
          <cell r="R2234" t="str">
            <v>Monash</v>
          </cell>
          <cell r="W2234">
            <v>2017</v>
          </cell>
          <cell r="X2234" t="str">
            <v>Mar</v>
          </cell>
        </row>
        <row r="2235">
          <cell r="D2235" t="str">
            <v>Unit</v>
          </cell>
          <cell r="E2235">
            <v>1131000</v>
          </cell>
          <cell r="R2235" t="str">
            <v>Glen Eira</v>
          </cell>
          <cell r="W2235">
            <v>2017</v>
          </cell>
          <cell r="X2235" t="str">
            <v>Mar</v>
          </cell>
        </row>
        <row r="2236">
          <cell r="D2236" t="str">
            <v>House</v>
          </cell>
          <cell r="E2236">
            <v>1065000</v>
          </cell>
          <cell r="R2236" t="str">
            <v>Darebin</v>
          </cell>
          <cell r="W2236">
            <v>2017</v>
          </cell>
          <cell r="X2236" t="str">
            <v>Mar</v>
          </cell>
        </row>
        <row r="2237">
          <cell r="D2237" t="str">
            <v>House</v>
          </cell>
          <cell r="E2237">
            <v>1020000</v>
          </cell>
          <cell r="R2237" t="str">
            <v>Monash</v>
          </cell>
          <cell r="W2237">
            <v>2017</v>
          </cell>
          <cell r="X2237" t="str">
            <v>Mar</v>
          </cell>
        </row>
        <row r="2238">
          <cell r="D2238" t="str">
            <v>House</v>
          </cell>
          <cell r="E2238">
            <v>1015000</v>
          </cell>
          <cell r="R2238" t="str">
            <v>Maribyrnong</v>
          </cell>
          <cell r="W2238">
            <v>2017</v>
          </cell>
          <cell r="X2238" t="str">
            <v>Mar</v>
          </cell>
        </row>
        <row r="2239">
          <cell r="D2239" t="str">
            <v>Unit</v>
          </cell>
          <cell r="E2239">
            <v>1000050</v>
          </cell>
          <cell r="R2239" t="str">
            <v>Monash</v>
          </cell>
          <cell r="W2239">
            <v>2017</v>
          </cell>
          <cell r="X2239" t="str">
            <v>Mar</v>
          </cell>
        </row>
        <row r="2240">
          <cell r="D2240" t="str">
            <v>Unit</v>
          </cell>
          <cell r="E2240">
            <v>1000050</v>
          </cell>
          <cell r="R2240" t="str">
            <v>Monash</v>
          </cell>
          <cell r="W2240">
            <v>2017</v>
          </cell>
          <cell r="X2240" t="str">
            <v>Mar</v>
          </cell>
        </row>
        <row r="2241">
          <cell r="D2241" t="str">
            <v>House</v>
          </cell>
          <cell r="E2241">
            <v>1000000</v>
          </cell>
          <cell r="R2241" t="str">
            <v>Glen Eira</v>
          </cell>
          <cell r="W2241">
            <v>2017</v>
          </cell>
          <cell r="X2241" t="str">
            <v>Mar</v>
          </cell>
        </row>
        <row r="2242">
          <cell r="D2242" t="str">
            <v>House</v>
          </cell>
          <cell r="E2242">
            <v>1000000</v>
          </cell>
          <cell r="R2242" t="str">
            <v>Moonee Valley</v>
          </cell>
          <cell r="W2242">
            <v>2017</v>
          </cell>
          <cell r="X2242" t="str">
            <v>Mar</v>
          </cell>
        </row>
        <row r="2243">
          <cell r="D2243" t="str">
            <v>Unit</v>
          </cell>
          <cell r="E2243">
            <v>965000</v>
          </cell>
          <cell r="R2243" t="str">
            <v>Moonee Valley</v>
          </cell>
          <cell r="W2243">
            <v>2017</v>
          </cell>
          <cell r="X2243" t="str">
            <v>Mar</v>
          </cell>
        </row>
        <row r="2244">
          <cell r="D2244" t="str">
            <v>Unit</v>
          </cell>
          <cell r="E2244">
            <v>905000</v>
          </cell>
          <cell r="R2244" t="str">
            <v>Boroondara</v>
          </cell>
          <cell r="W2244">
            <v>2017</v>
          </cell>
          <cell r="X2244" t="str">
            <v>Mar</v>
          </cell>
        </row>
        <row r="2245">
          <cell r="D2245" t="str">
            <v>House</v>
          </cell>
          <cell r="E2245">
            <v>904000</v>
          </cell>
          <cell r="R2245" t="str">
            <v>Darebin</v>
          </cell>
          <cell r="W2245">
            <v>2017</v>
          </cell>
          <cell r="X2245" t="str">
            <v>Mar</v>
          </cell>
        </row>
        <row r="2246">
          <cell r="D2246" t="str">
            <v>House</v>
          </cell>
          <cell r="E2246">
            <v>900000</v>
          </cell>
          <cell r="R2246" t="str">
            <v>Moreland</v>
          </cell>
          <cell r="W2246">
            <v>2017</v>
          </cell>
          <cell r="X2246" t="str">
            <v>Mar</v>
          </cell>
        </row>
        <row r="2247">
          <cell r="D2247" t="str">
            <v>Unit</v>
          </cell>
          <cell r="E2247">
            <v>884000</v>
          </cell>
          <cell r="R2247" t="str">
            <v>Glen Eira</v>
          </cell>
          <cell r="W2247">
            <v>2017</v>
          </cell>
          <cell r="X2247" t="str">
            <v>Mar</v>
          </cell>
        </row>
        <row r="2248">
          <cell r="D2248" t="str">
            <v>House</v>
          </cell>
          <cell r="E2248">
            <v>807000</v>
          </cell>
          <cell r="R2248" t="str">
            <v>Moreland</v>
          </cell>
          <cell r="W2248">
            <v>2017</v>
          </cell>
          <cell r="X2248" t="str">
            <v>Mar</v>
          </cell>
        </row>
        <row r="2249">
          <cell r="D2249" t="str">
            <v>House</v>
          </cell>
          <cell r="E2249">
            <v>806000</v>
          </cell>
          <cell r="R2249" t="str">
            <v>Moonee Valley</v>
          </cell>
          <cell r="W2249">
            <v>2017</v>
          </cell>
          <cell r="X2249" t="str">
            <v>Mar</v>
          </cell>
        </row>
        <row r="2250">
          <cell r="D2250" t="str">
            <v>House</v>
          </cell>
          <cell r="E2250">
            <v>775000</v>
          </cell>
          <cell r="R2250" t="str">
            <v>Moonee Valley</v>
          </cell>
          <cell r="W2250">
            <v>2017</v>
          </cell>
          <cell r="X2250" t="str">
            <v>Mar</v>
          </cell>
        </row>
        <row r="2251">
          <cell r="D2251" t="str">
            <v>House</v>
          </cell>
          <cell r="E2251">
            <v>765000</v>
          </cell>
          <cell r="R2251" t="str">
            <v>Hobsons Bay</v>
          </cell>
          <cell r="W2251">
            <v>2017</v>
          </cell>
          <cell r="X2251" t="str">
            <v>Mar</v>
          </cell>
        </row>
        <row r="2252">
          <cell r="D2252" t="str">
            <v>House</v>
          </cell>
          <cell r="E2252">
            <v>765000</v>
          </cell>
          <cell r="R2252" t="str">
            <v>Brimbank</v>
          </cell>
          <cell r="W2252">
            <v>2017</v>
          </cell>
          <cell r="X2252" t="str">
            <v>Mar</v>
          </cell>
        </row>
        <row r="2253">
          <cell r="D2253" t="str">
            <v>Unit</v>
          </cell>
          <cell r="E2253">
            <v>705000</v>
          </cell>
          <cell r="R2253" t="str">
            <v>Stonnington</v>
          </cell>
          <cell r="W2253">
            <v>2017</v>
          </cell>
          <cell r="X2253" t="str">
            <v>Mar</v>
          </cell>
        </row>
        <row r="2254">
          <cell r="D2254" t="str">
            <v>Unit</v>
          </cell>
          <cell r="E2254">
            <v>702000</v>
          </cell>
          <cell r="R2254" t="str">
            <v>Glen Eira</v>
          </cell>
          <cell r="W2254">
            <v>2017</v>
          </cell>
          <cell r="X2254" t="str">
            <v>Mar</v>
          </cell>
        </row>
        <row r="2255">
          <cell r="D2255" t="str">
            <v>House</v>
          </cell>
          <cell r="E2255">
            <v>700000</v>
          </cell>
          <cell r="R2255" t="str">
            <v>Brimbank</v>
          </cell>
          <cell r="W2255">
            <v>2017</v>
          </cell>
          <cell r="X2255" t="str">
            <v>Mar</v>
          </cell>
        </row>
        <row r="2256">
          <cell r="D2256" t="str">
            <v>House</v>
          </cell>
          <cell r="E2256">
            <v>686000</v>
          </cell>
          <cell r="R2256" t="str">
            <v>Darebin</v>
          </cell>
          <cell r="W2256">
            <v>2017</v>
          </cell>
          <cell r="X2256" t="str">
            <v>Mar</v>
          </cell>
        </row>
        <row r="2257">
          <cell r="D2257" t="str">
            <v>Unit</v>
          </cell>
          <cell r="E2257">
            <v>600000</v>
          </cell>
          <cell r="R2257" t="str">
            <v>Monash</v>
          </cell>
          <cell r="W2257">
            <v>2017</v>
          </cell>
          <cell r="X2257" t="str">
            <v>Mar</v>
          </cell>
        </row>
        <row r="2258">
          <cell r="D2258" t="str">
            <v>House</v>
          </cell>
          <cell r="E2258">
            <v>600000</v>
          </cell>
          <cell r="R2258" t="str">
            <v>Moreland</v>
          </cell>
          <cell r="W2258">
            <v>2017</v>
          </cell>
          <cell r="X2258" t="str">
            <v>Mar</v>
          </cell>
        </row>
        <row r="2259">
          <cell r="D2259" t="str">
            <v>House</v>
          </cell>
          <cell r="E2259">
            <v>565000</v>
          </cell>
          <cell r="R2259" t="str">
            <v>Moreland</v>
          </cell>
          <cell r="W2259">
            <v>2017</v>
          </cell>
          <cell r="X2259" t="str">
            <v>Mar</v>
          </cell>
        </row>
        <row r="2260">
          <cell r="D2260" t="str">
            <v>Unit</v>
          </cell>
          <cell r="E2260">
            <v>560000</v>
          </cell>
          <cell r="R2260" t="str">
            <v>Stonnington</v>
          </cell>
          <cell r="W2260">
            <v>2017</v>
          </cell>
          <cell r="X2260" t="str">
            <v>Mar</v>
          </cell>
        </row>
        <row r="2261">
          <cell r="D2261" t="str">
            <v>Unit</v>
          </cell>
          <cell r="E2261">
            <v>550000</v>
          </cell>
          <cell r="R2261" t="str">
            <v>Maribyrnong</v>
          </cell>
          <cell r="W2261">
            <v>2017</v>
          </cell>
          <cell r="X2261" t="str">
            <v>Mar</v>
          </cell>
        </row>
        <row r="2262">
          <cell r="D2262" t="str">
            <v>House</v>
          </cell>
          <cell r="E2262">
            <v>540000</v>
          </cell>
          <cell r="R2262" t="str">
            <v>Brimbank</v>
          </cell>
          <cell r="W2262">
            <v>2017</v>
          </cell>
          <cell r="X2262" t="str">
            <v>Mar</v>
          </cell>
        </row>
        <row r="2263">
          <cell r="D2263" t="str">
            <v>Unit</v>
          </cell>
          <cell r="E2263">
            <v>505000</v>
          </cell>
          <cell r="R2263" t="str">
            <v>Yarra</v>
          </cell>
          <cell r="W2263">
            <v>2017</v>
          </cell>
          <cell r="X2263" t="str">
            <v>Mar</v>
          </cell>
        </row>
        <row r="2264">
          <cell r="D2264" t="str">
            <v>House</v>
          </cell>
          <cell r="E2264">
            <v>480000</v>
          </cell>
          <cell r="R2264" t="str">
            <v>Brimbank</v>
          </cell>
          <cell r="W2264">
            <v>2017</v>
          </cell>
          <cell r="X2264" t="str">
            <v>Mar</v>
          </cell>
        </row>
        <row r="2265">
          <cell r="D2265" t="str">
            <v>Unit</v>
          </cell>
          <cell r="E2265">
            <v>435000</v>
          </cell>
          <cell r="R2265" t="str">
            <v>Moreland</v>
          </cell>
          <cell r="W2265">
            <v>2017</v>
          </cell>
          <cell r="X2265" t="str">
            <v>Mar</v>
          </cell>
        </row>
        <row r="2266">
          <cell r="D2266" t="str">
            <v>Unit</v>
          </cell>
          <cell r="E2266">
            <v>310000</v>
          </cell>
          <cell r="R2266" t="str">
            <v>Darebin</v>
          </cell>
          <cell r="W2266">
            <v>2017</v>
          </cell>
          <cell r="X2266" t="str">
            <v>Mar</v>
          </cell>
        </row>
        <row r="2267">
          <cell r="D2267" t="str">
            <v>House</v>
          </cell>
          <cell r="E2267">
            <v>2630000</v>
          </cell>
          <cell r="R2267" t="str">
            <v>Bayside</v>
          </cell>
          <cell r="W2267">
            <v>2017</v>
          </cell>
          <cell r="X2267" t="str">
            <v>Mar</v>
          </cell>
        </row>
        <row r="2268">
          <cell r="D2268" t="str">
            <v>House</v>
          </cell>
          <cell r="E2268">
            <v>1730000</v>
          </cell>
          <cell r="R2268" t="str">
            <v>Boroondara</v>
          </cell>
          <cell r="W2268">
            <v>2017</v>
          </cell>
          <cell r="X2268" t="str">
            <v>Mar</v>
          </cell>
        </row>
        <row r="2269">
          <cell r="D2269" t="str">
            <v>House</v>
          </cell>
          <cell r="E2269">
            <v>1655000</v>
          </cell>
          <cell r="R2269" t="str">
            <v>Bayside</v>
          </cell>
          <cell r="W2269">
            <v>2017</v>
          </cell>
          <cell r="X2269" t="str">
            <v>Mar</v>
          </cell>
        </row>
        <row r="2270">
          <cell r="D2270" t="str">
            <v>House</v>
          </cell>
          <cell r="E2270">
            <v>1210000</v>
          </cell>
          <cell r="R2270" t="str">
            <v>Maribyrnong</v>
          </cell>
          <cell r="W2270">
            <v>2017</v>
          </cell>
          <cell r="X2270" t="str">
            <v>Mar</v>
          </cell>
        </row>
        <row r="2271">
          <cell r="D2271" t="str">
            <v>House</v>
          </cell>
          <cell r="E2271">
            <v>780000</v>
          </cell>
          <cell r="R2271" t="str">
            <v>Moonee Valley</v>
          </cell>
          <cell r="W2271">
            <v>2017</v>
          </cell>
          <cell r="X2271" t="str">
            <v>Mar</v>
          </cell>
        </row>
        <row r="2272">
          <cell r="D2272" t="str">
            <v>House</v>
          </cell>
          <cell r="E2272">
            <v>482500</v>
          </cell>
          <cell r="R2272" t="str">
            <v>Moreland</v>
          </cell>
          <cell r="W2272">
            <v>2017</v>
          </cell>
          <cell r="X2272" t="str">
            <v>Mar</v>
          </cell>
        </row>
        <row r="2273">
          <cell r="D2273" t="str">
            <v>Unit</v>
          </cell>
          <cell r="E2273">
            <v>470000</v>
          </cell>
          <cell r="R2273" t="str">
            <v>Moreland</v>
          </cell>
          <cell r="W2273">
            <v>2017</v>
          </cell>
          <cell r="X2273" t="str">
            <v>Mar</v>
          </cell>
        </row>
        <row r="2274">
          <cell r="D2274" t="str">
            <v>Unit</v>
          </cell>
          <cell r="E2274">
            <v>450000</v>
          </cell>
          <cell r="R2274" t="str">
            <v>Moreland</v>
          </cell>
          <cell r="W2274">
            <v>2017</v>
          </cell>
          <cell r="X2274" t="str">
            <v>Mar</v>
          </cell>
        </row>
        <row r="2275">
          <cell r="D2275" t="str">
            <v>Unit</v>
          </cell>
          <cell r="E2275">
            <v>363000</v>
          </cell>
          <cell r="R2275" t="str">
            <v>Darebin</v>
          </cell>
          <cell r="W2275">
            <v>2017</v>
          </cell>
          <cell r="X2275" t="str">
            <v>Mar</v>
          </cell>
        </row>
        <row r="2276">
          <cell r="D2276" t="str">
            <v>House</v>
          </cell>
          <cell r="E2276">
            <v>1540000</v>
          </cell>
          <cell r="R2276" t="str">
            <v>Boroondara</v>
          </cell>
          <cell r="W2276">
            <v>2017</v>
          </cell>
          <cell r="X2276" t="str">
            <v>Mar</v>
          </cell>
        </row>
        <row r="2277">
          <cell r="D2277" t="str">
            <v>House</v>
          </cell>
          <cell r="E2277">
            <v>1200000</v>
          </cell>
          <cell r="R2277" t="str">
            <v>Glen Eira</v>
          </cell>
          <cell r="W2277">
            <v>2017</v>
          </cell>
          <cell r="X2277" t="str">
            <v>Mar</v>
          </cell>
        </row>
        <row r="2278">
          <cell r="D2278" t="str">
            <v>House</v>
          </cell>
          <cell r="E2278">
            <v>940000</v>
          </cell>
          <cell r="R2278" t="str">
            <v>Glen Eira</v>
          </cell>
          <cell r="W2278">
            <v>2017</v>
          </cell>
          <cell r="X2278" t="str">
            <v>Mar</v>
          </cell>
        </row>
        <row r="2279">
          <cell r="D2279" t="str">
            <v>House</v>
          </cell>
          <cell r="E2279">
            <v>850000</v>
          </cell>
          <cell r="R2279" t="str">
            <v>Yarra</v>
          </cell>
          <cell r="W2279">
            <v>2017</v>
          </cell>
          <cell r="X2279" t="str">
            <v>Mar</v>
          </cell>
        </row>
        <row r="2280">
          <cell r="D2280" t="str">
            <v>House</v>
          </cell>
          <cell r="E2280">
            <v>750000</v>
          </cell>
          <cell r="R2280" t="str">
            <v>Hobsons Bay</v>
          </cell>
          <cell r="W2280">
            <v>2017</v>
          </cell>
          <cell r="X2280" t="str">
            <v>Mar</v>
          </cell>
        </row>
        <row r="2281">
          <cell r="D2281" t="str">
            <v>Unit</v>
          </cell>
          <cell r="E2281">
            <v>730000</v>
          </cell>
          <cell r="R2281" t="str">
            <v>Banyule</v>
          </cell>
          <cell r="W2281">
            <v>2017</v>
          </cell>
          <cell r="X2281" t="str">
            <v>Mar</v>
          </cell>
        </row>
        <row r="2282">
          <cell r="D2282" t="str">
            <v>House</v>
          </cell>
          <cell r="E2282">
            <v>585000</v>
          </cell>
          <cell r="R2282" t="str">
            <v>Brimbank</v>
          </cell>
          <cell r="W2282">
            <v>2017</v>
          </cell>
          <cell r="X2282" t="str">
            <v>Mar</v>
          </cell>
        </row>
        <row r="2283">
          <cell r="D2283" t="str">
            <v>Unit</v>
          </cell>
          <cell r="E2283">
            <v>460000</v>
          </cell>
          <cell r="R2283" t="str">
            <v>Moonee Valley</v>
          </cell>
          <cell r="W2283">
            <v>2017</v>
          </cell>
          <cell r="X2283" t="str">
            <v>Mar</v>
          </cell>
        </row>
        <row r="2284">
          <cell r="D2284" t="str">
            <v>Unit</v>
          </cell>
          <cell r="E2284">
            <v>390000</v>
          </cell>
          <cell r="R2284" t="str">
            <v>Bayside</v>
          </cell>
          <cell r="W2284">
            <v>2017</v>
          </cell>
          <cell r="X2284" t="str">
            <v>Mar</v>
          </cell>
        </row>
        <row r="2285">
          <cell r="D2285" t="str">
            <v>Unit</v>
          </cell>
          <cell r="E2285">
            <v>370000</v>
          </cell>
          <cell r="R2285" t="str">
            <v>Yarra</v>
          </cell>
          <cell r="W2285">
            <v>2017</v>
          </cell>
          <cell r="X2285" t="str">
            <v>Mar</v>
          </cell>
        </row>
        <row r="2286">
          <cell r="D2286" t="str">
            <v>House</v>
          </cell>
          <cell r="E2286">
            <v>620000</v>
          </cell>
          <cell r="R2286" t="str">
            <v>Hume</v>
          </cell>
          <cell r="W2286">
            <v>2017</v>
          </cell>
          <cell r="X2286" t="str">
            <v>Apr</v>
          </cell>
        </row>
        <row r="2287">
          <cell r="D2287" t="str">
            <v>Unit</v>
          </cell>
          <cell r="E2287">
            <v>433000</v>
          </cell>
          <cell r="R2287" t="str">
            <v>Darebin</v>
          </cell>
          <cell r="W2287">
            <v>2017</v>
          </cell>
          <cell r="X2287" t="str">
            <v>Apr</v>
          </cell>
        </row>
        <row r="2288">
          <cell r="D2288" t="str">
            <v>House</v>
          </cell>
          <cell r="E2288">
            <v>787500</v>
          </cell>
          <cell r="R2288" t="str">
            <v>Moreland</v>
          </cell>
          <cell r="W2288">
            <v>2017</v>
          </cell>
          <cell r="X2288" t="str">
            <v>Apr</v>
          </cell>
        </row>
        <row r="2289">
          <cell r="D2289" t="str">
            <v>House</v>
          </cell>
          <cell r="E2289">
            <v>740000</v>
          </cell>
          <cell r="R2289" t="str">
            <v>Moreland</v>
          </cell>
          <cell r="W2289">
            <v>2017</v>
          </cell>
          <cell r="X2289" t="str">
            <v>Apr</v>
          </cell>
        </row>
        <row r="2290">
          <cell r="D2290" t="str">
            <v>House</v>
          </cell>
          <cell r="E2290">
            <v>525000</v>
          </cell>
          <cell r="R2290" t="str">
            <v>Moreland</v>
          </cell>
          <cell r="W2290">
            <v>2017</v>
          </cell>
          <cell r="X2290" t="str">
            <v>Apr</v>
          </cell>
        </row>
        <row r="2291">
          <cell r="D2291" t="str">
            <v>House</v>
          </cell>
          <cell r="E2291">
            <v>562000</v>
          </cell>
          <cell r="R2291" t="str">
            <v>Hume</v>
          </cell>
          <cell r="W2291">
            <v>2017</v>
          </cell>
          <cell r="X2291" t="str">
            <v>Apr</v>
          </cell>
        </row>
        <row r="2292">
          <cell r="D2292" t="str">
            <v>Unit</v>
          </cell>
          <cell r="E2292">
            <v>488500</v>
          </cell>
          <cell r="R2292" t="str">
            <v>Moreland</v>
          </cell>
          <cell r="W2292">
            <v>2017</v>
          </cell>
          <cell r="X2292" t="str">
            <v>Apr</v>
          </cell>
        </row>
        <row r="2293">
          <cell r="D2293" t="str">
            <v>Unit</v>
          </cell>
          <cell r="E2293">
            <v>442000</v>
          </cell>
          <cell r="R2293" t="str">
            <v>Moreland</v>
          </cell>
          <cell r="W2293">
            <v>2017</v>
          </cell>
          <cell r="X2293" t="str">
            <v>Apr</v>
          </cell>
        </row>
        <row r="2294">
          <cell r="D2294" t="str">
            <v>House</v>
          </cell>
          <cell r="E2294">
            <v>680000</v>
          </cell>
          <cell r="R2294" t="str">
            <v>Darebin</v>
          </cell>
          <cell r="W2294">
            <v>2017</v>
          </cell>
          <cell r="X2294" t="str">
            <v>Apr</v>
          </cell>
        </row>
        <row r="2295">
          <cell r="D2295" t="str">
            <v>House</v>
          </cell>
          <cell r="E2295">
            <v>550000</v>
          </cell>
          <cell r="R2295" t="str">
            <v>Darebin</v>
          </cell>
          <cell r="W2295">
            <v>2017</v>
          </cell>
          <cell r="X2295" t="str">
            <v>Apr</v>
          </cell>
        </row>
        <row r="2296">
          <cell r="D2296" t="str">
            <v>Unit</v>
          </cell>
          <cell r="E2296">
            <v>549000</v>
          </cell>
          <cell r="R2296" t="str">
            <v>Banyule</v>
          </cell>
          <cell r="W2296">
            <v>2017</v>
          </cell>
          <cell r="X2296" t="str">
            <v>Apr</v>
          </cell>
        </row>
        <row r="2297">
          <cell r="D2297" t="str">
            <v>Unit</v>
          </cell>
          <cell r="E2297">
            <v>477000</v>
          </cell>
          <cell r="R2297" t="str">
            <v>Darebin</v>
          </cell>
          <cell r="W2297">
            <v>2017</v>
          </cell>
          <cell r="X2297" t="str">
            <v>Apr</v>
          </cell>
        </row>
        <row r="2298">
          <cell r="D2298" t="str">
            <v>House</v>
          </cell>
          <cell r="E2298">
            <v>532000</v>
          </cell>
          <cell r="R2298" t="str">
            <v>Hume</v>
          </cell>
          <cell r="W2298">
            <v>2017</v>
          </cell>
          <cell r="X2298" t="str">
            <v>Apr</v>
          </cell>
        </row>
        <row r="2299">
          <cell r="D2299" t="str">
            <v>House</v>
          </cell>
          <cell r="E2299">
            <v>601000</v>
          </cell>
          <cell r="R2299" t="str">
            <v>Banyule</v>
          </cell>
          <cell r="W2299">
            <v>2017</v>
          </cell>
          <cell r="X2299" t="str">
            <v>Apr</v>
          </cell>
        </row>
        <row r="2300">
          <cell r="D2300" t="str">
            <v>House</v>
          </cell>
          <cell r="E2300">
            <v>575000</v>
          </cell>
          <cell r="R2300" t="str">
            <v>Hume</v>
          </cell>
          <cell r="W2300">
            <v>2017</v>
          </cell>
          <cell r="X2300" t="str">
            <v>Apr</v>
          </cell>
        </row>
        <row r="2301">
          <cell r="D2301" t="str">
            <v>Unit</v>
          </cell>
          <cell r="E2301">
            <v>455000</v>
          </cell>
          <cell r="R2301" t="str">
            <v>Brimbank</v>
          </cell>
          <cell r="W2301">
            <v>2017</v>
          </cell>
          <cell r="X2301" t="str">
            <v>Apr</v>
          </cell>
        </row>
        <row r="2302">
          <cell r="D2302" t="str">
            <v>House</v>
          </cell>
          <cell r="E2302">
            <v>960000</v>
          </cell>
          <cell r="R2302" t="str">
            <v>Moonee Valley</v>
          </cell>
          <cell r="W2302">
            <v>2017</v>
          </cell>
          <cell r="X2302" t="str">
            <v>Apr</v>
          </cell>
        </row>
        <row r="2303">
          <cell r="D2303" t="str">
            <v>House</v>
          </cell>
          <cell r="E2303">
            <v>690000</v>
          </cell>
          <cell r="R2303" t="str">
            <v>Moreland</v>
          </cell>
          <cell r="W2303">
            <v>2017</v>
          </cell>
          <cell r="X2303" t="str">
            <v>Apr</v>
          </cell>
        </row>
        <row r="2304">
          <cell r="D2304" t="str">
            <v>House</v>
          </cell>
          <cell r="E2304">
            <v>880000</v>
          </cell>
          <cell r="R2304" t="str">
            <v>Moreland</v>
          </cell>
          <cell r="W2304">
            <v>2017</v>
          </cell>
          <cell r="X2304" t="str">
            <v>Apr</v>
          </cell>
        </row>
        <row r="2305">
          <cell r="D2305" t="str">
            <v>House</v>
          </cell>
          <cell r="E2305">
            <v>700000</v>
          </cell>
          <cell r="R2305" t="str">
            <v>Moreland</v>
          </cell>
          <cell r="W2305">
            <v>2017</v>
          </cell>
          <cell r="X2305" t="str">
            <v>Apr</v>
          </cell>
        </row>
        <row r="2306">
          <cell r="D2306" t="str">
            <v>House</v>
          </cell>
          <cell r="E2306">
            <v>601200</v>
          </cell>
          <cell r="R2306" t="str">
            <v>Brimbank</v>
          </cell>
          <cell r="W2306">
            <v>2017</v>
          </cell>
          <cell r="X2306" t="str">
            <v>Apr</v>
          </cell>
        </row>
        <row r="2307">
          <cell r="D2307" t="str">
            <v>House</v>
          </cell>
          <cell r="E2307">
            <v>680000</v>
          </cell>
          <cell r="R2307" t="str">
            <v>Brimbank</v>
          </cell>
          <cell r="W2307">
            <v>2017</v>
          </cell>
          <cell r="X2307" t="str">
            <v>Apr</v>
          </cell>
        </row>
        <row r="2308">
          <cell r="D2308" t="str">
            <v>Unit</v>
          </cell>
          <cell r="E2308">
            <v>672000</v>
          </cell>
          <cell r="R2308" t="str">
            <v>Darebin</v>
          </cell>
          <cell r="W2308">
            <v>2017</v>
          </cell>
          <cell r="X2308" t="str">
            <v>Apr</v>
          </cell>
        </row>
        <row r="2309">
          <cell r="D2309" t="str">
            <v>House</v>
          </cell>
          <cell r="E2309">
            <v>320000</v>
          </cell>
          <cell r="R2309" t="str">
            <v>Brimbank</v>
          </cell>
          <cell r="W2309">
            <v>2017</v>
          </cell>
          <cell r="X2309" t="str">
            <v>Apr</v>
          </cell>
        </row>
        <row r="2310">
          <cell r="D2310" t="str">
            <v>House</v>
          </cell>
          <cell r="E2310">
            <v>660000</v>
          </cell>
          <cell r="R2310" t="str">
            <v>Darebin</v>
          </cell>
          <cell r="W2310">
            <v>2017</v>
          </cell>
          <cell r="X2310" t="str">
            <v>Apr</v>
          </cell>
        </row>
        <row r="2311">
          <cell r="D2311" t="str">
            <v>House</v>
          </cell>
          <cell r="E2311">
            <v>630000</v>
          </cell>
          <cell r="R2311" t="str">
            <v>Darebin</v>
          </cell>
          <cell r="W2311">
            <v>2017</v>
          </cell>
          <cell r="X2311" t="str">
            <v>Apr</v>
          </cell>
        </row>
        <row r="2312">
          <cell r="D2312" t="str">
            <v>House</v>
          </cell>
          <cell r="E2312">
            <v>1110000</v>
          </cell>
          <cell r="R2312" t="str">
            <v>Moonee Valley</v>
          </cell>
          <cell r="W2312">
            <v>2017</v>
          </cell>
          <cell r="X2312" t="str">
            <v>Apr</v>
          </cell>
        </row>
        <row r="2313">
          <cell r="D2313" t="str">
            <v>House</v>
          </cell>
          <cell r="E2313">
            <v>920000</v>
          </cell>
          <cell r="R2313" t="str">
            <v>Darebin</v>
          </cell>
          <cell r="W2313">
            <v>2017</v>
          </cell>
          <cell r="X2313" t="str">
            <v>Apr</v>
          </cell>
        </row>
        <row r="2314">
          <cell r="D2314" t="str">
            <v>House</v>
          </cell>
          <cell r="E2314">
            <v>810000</v>
          </cell>
          <cell r="R2314" t="str">
            <v>Darebin</v>
          </cell>
          <cell r="W2314">
            <v>2017</v>
          </cell>
          <cell r="X2314" t="str">
            <v>Apr</v>
          </cell>
        </row>
        <row r="2315">
          <cell r="D2315" t="str">
            <v>House</v>
          </cell>
          <cell r="E2315">
            <v>770000</v>
          </cell>
          <cell r="R2315" t="str">
            <v>Darebin</v>
          </cell>
          <cell r="W2315">
            <v>2017</v>
          </cell>
          <cell r="X2315" t="str">
            <v>Apr</v>
          </cell>
        </row>
        <row r="2316">
          <cell r="D2316" t="str">
            <v>House</v>
          </cell>
          <cell r="E2316">
            <v>875000</v>
          </cell>
          <cell r="R2316" t="str">
            <v>Darebin</v>
          </cell>
          <cell r="W2316">
            <v>2017</v>
          </cell>
          <cell r="X2316" t="str">
            <v>Apr</v>
          </cell>
        </row>
        <row r="2317">
          <cell r="D2317" t="str">
            <v>House</v>
          </cell>
          <cell r="E2317">
            <v>526000</v>
          </cell>
          <cell r="R2317" t="str">
            <v>Banyule</v>
          </cell>
          <cell r="W2317">
            <v>2017</v>
          </cell>
          <cell r="X2317" t="str">
            <v>Apr</v>
          </cell>
        </row>
        <row r="2318">
          <cell r="D2318" t="str">
            <v>House</v>
          </cell>
          <cell r="E2318">
            <v>920000</v>
          </cell>
          <cell r="R2318" t="str">
            <v>Moonee Valley</v>
          </cell>
          <cell r="W2318">
            <v>2017</v>
          </cell>
          <cell r="X2318" t="str">
            <v>Apr</v>
          </cell>
        </row>
        <row r="2319">
          <cell r="D2319" t="str">
            <v>House</v>
          </cell>
          <cell r="E2319">
            <v>1160000</v>
          </cell>
          <cell r="R2319" t="str">
            <v>Moonee Valley</v>
          </cell>
          <cell r="W2319">
            <v>2017</v>
          </cell>
          <cell r="X2319" t="str">
            <v>Apr</v>
          </cell>
        </row>
        <row r="2320">
          <cell r="D2320" t="str">
            <v>House</v>
          </cell>
          <cell r="E2320">
            <v>590000</v>
          </cell>
          <cell r="R2320" t="str">
            <v>Banyule</v>
          </cell>
          <cell r="W2320">
            <v>2017</v>
          </cell>
          <cell r="X2320" t="str">
            <v>Apr</v>
          </cell>
        </row>
        <row r="2321">
          <cell r="D2321" t="str">
            <v>House</v>
          </cell>
          <cell r="E2321">
            <v>923000</v>
          </cell>
          <cell r="R2321" t="str">
            <v>Darebin</v>
          </cell>
          <cell r="W2321">
            <v>2017</v>
          </cell>
          <cell r="X2321" t="str">
            <v>Apr</v>
          </cell>
        </row>
        <row r="2322">
          <cell r="D2322" t="str">
            <v>House</v>
          </cell>
          <cell r="E2322">
            <v>1007000</v>
          </cell>
          <cell r="R2322" t="str">
            <v>Moonee Valley</v>
          </cell>
          <cell r="W2322">
            <v>2017</v>
          </cell>
          <cell r="X2322" t="str">
            <v>Apr</v>
          </cell>
        </row>
        <row r="2323">
          <cell r="D2323" t="str">
            <v>House</v>
          </cell>
          <cell r="E2323">
            <v>901000</v>
          </cell>
          <cell r="R2323" t="str">
            <v>Darebin</v>
          </cell>
          <cell r="W2323">
            <v>2017</v>
          </cell>
          <cell r="X2323" t="str">
            <v>Apr</v>
          </cell>
        </row>
        <row r="2324">
          <cell r="D2324" t="str">
            <v>House</v>
          </cell>
          <cell r="E2324">
            <v>1100000</v>
          </cell>
          <cell r="R2324" t="str">
            <v>Moonee Valley</v>
          </cell>
          <cell r="W2324">
            <v>2017</v>
          </cell>
          <cell r="X2324" t="str">
            <v>Apr</v>
          </cell>
        </row>
        <row r="2325">
          <cell r="D2325" t="str">
            <v>House</v>
          </cell>
          <cell r="E2325">
            <v>472000</v>
          </cell>
          <cell r="R2325" t="str">
            <v>Darebin</v>
          </cell>
          <cell r="W2325">
            <v>2017</v>
          </cell>
          <cell r="X2325" t="str">
            <v>Apr</v>
          </cell>
        </row>
        <row r="2326">
          <cell r="D2326" t="str">
            <v>Unit</v>
          </cell>
          <cell r="E2326">
            <v>515000</v>
          </cell>
          <cell r="R2326" t="str">
            <v>Darebin</v>
          </cell>
          <cell r="W2326">
            <v>2017</v>
          </cell>
          <cell r="X2326" t="str">
            <v>Apr</v>
          </cell>
        </row>
        <row r="2327">
          <cell r="D2327" t="str">
            <v>Unit</v>
          </cell>
          <cell r="E2327">
            <v>645000</v>
          </cell>
          <cell r="R2327" t="str">
            <v>Moonee Valley</v>
          </cell>
          <cell r="W2327">
            <v>2017</v>
          </cell>
          <cell r="X2327" t="str">
            <v>Apr</v>
          </cell>
        </row>
        <row r="2328">
          <cell r="D2328" t="str">
            <v>House</v>
          </cell>
          <cell r="E2328">
            <v>642000</v>
          </cell>
          <cell r="R2328" t="str">
            <v>Darebin</v>
          </cell>
          <cell r="W2328">
            <v>2017</v>
          </cell>
          <cell r="X2328" t="str">
            <v>Apr</v>
          </cell>
        </row>
        <row r="2329">
          <cell r="D2329" t="str">
            <v>House</v>
          </cell>
          <cell r="E2329">
            <v>860000</v>
          </cell>
          <cell r="R2329" t="str">
            <v>Darebin</v>
          </cell>
          <cell r="W2329">
            <v>2017</v>
          </cell>
          <cell r="X2329" t="str">
            <v>Apr</v>
          </cell>
        </row>
        <row r="2330">
          <cell r="D2330" t="str">
            <v>House</v>
          </cell>
          <cell r="E2330">
            <v>695000</v>
          </cell>
          <cell r="R2330" t="str">
            <v>Brimbank</v>
          </cell>
          <cell r="W2330">
            <v>2017</v>
          </cell>
          <cell r="X2330" t="str">
            <v>Apr</v>
          </cell>
        </row>
        <row r="2331">
          <cell r="D2331" t="str">
            <v>House</v>
          </cell>
          <cell r="E2331">
            <v>1800000</v>
          </cell>
          <cell r="R2331" t="str">
            <v>Moonee Valley</v>
          </cell>
          <cell r="W2331">
            <v>2017</v>
          </cell>
          <cell r="X2331" t="str">
            <v>Apr</v>
          </cell>
        </row>
        <row r="2332">
          <cell r="D2332" t="str">
            <v>House</v>
          </cell>
          <cell r="E2332">
            <v>605000</v>
          </cell>
          <cell r="R2332" t="str">
            <v>Darebin</v>
          </cell>
          <cell r="W2332">
            <v>2017</v>
          </cell>
          <cell r="X2332" t="str">
            <v>Apr</v>
          </cell>
        </row>
        <row r="2333">
          <cell r="D2333" t="str">
            <v>Unit</v>
          </cell>
          <cell r="E2333">
            <v>250000</v>
          </cell>
          <cell r="R2333" t="str">
            <v>Moonee Valley</v>
          </cell>
          <cell r="W2333">
            <v>2017</v>
          </cell>
          <cell r="X2333" t="str">
            <v>Apr</v>
          </cell>
        </row>
        <row r="2334">
          <cell r="D2334" t="str">
            <v>House</v>
          </cell>
          <cell r="E2334">
            <v>1085000</v>
          </cell>
          <cell r="R2334" t="str">
            <v>Moonee Valley</v>
          </cell>
          <cell r="W2334">
            <v>2017</v>
          </cell>
          <cell r="X2334" t="str">
            <v>Apr</v>
          </cell>
        </row>
        <row r="2335">
          <cell r="D2335" t="str">
            <v>Unit</v>
          </cell>
          <cell r="E2335">
            <v>360000</v>
          </cell>
          <cell r="R2335" t="str">
            <v>Moonee Valley</v>
          </cell>
          <cell r="W2335">
            <v>2017</v>
          </cell>
          <cell r="X2335" t="str">
            <v>Apr</v>
          </cell>
        </row>
        <row r="2336">
          <cell r="D2336" t="str">
            <v>Unit</v>
          </cell>
          <cell r="E2336">
            <v>484000</v>
          </cell>
          <cell r="R2336" t="str">
            <v>Moreland</v>
          </cell>
          <cell r="W2336">
            <v>2017</v>
          </cell>
          <cell r="X2336" t="str">
            <v>Apr</v>
          </cell>
        </row>
        <row r="2337">
          <cell r="D2337" t="str">
            <v>Unit</v>
          </cell>
          <cell r="E2337">
            <v>330000</v>
          </cell>
          <cell r="R2337" t="str">
            <v>Darebin</v>
          </cell>
          <cell r="W2337">
            <v>2017</v>
          </cell>
          <cell r="X2337" t="str">
            <v>Apr</v>
          </cell>
        </row>
        <row r="2338">
          <cell r="D2338" t="str">
            <v>House</v>
          </cell>
          <cell r="E2338">
            <v>903000</v>
          </cell>
          <cell r="R2338" t="str">
            <v>Manningham</v>
          </cell>
          <cell r="W2338">
            <v>2017</v>
          </cell>
          <cell r="X2338" t="str">
            <v>Apr</v>
          </cell>
        </row>
        <row r="2339">
          <cell r="D2339" t="str">
            <v>Unit</v>
          </cell>
          <cell r="E2339">
            <v>292000</v>
          </cell>
          <cell r="R2339" t="str">
            <v>Moonee Valley</v>
          </cell>
          <cell r="W2339">
            <v>2017</v>
          </cell>
          <cell r="X2339" t="str">
            <v>Apr</v>
          </cell>
        </row>
        <row r="2340">
          <cell r="D2340" t="str">
            <v>House</v>
          </cell>
          <cell r="E2340">
            <v>1200000</v>
          </cell>
          <cell r="R2340" t="str">
            <v>Darebin</v>
          </cell>
          <cell r="W2340">
            <v>2017</v>
          </cell>
          <cell r="X2340" t="str">
            <v>Apr</v>
          </cell>
        </row>
        <row r="2341">
          <cell r="D2341" t="str">
            <v>House</v>
          </cell>
          <cell r="E2341">
            <v>1100000</v>
          </cell>
          <cell r="R2341" t="str">
            <v>Banyule</v>
          </cell>
          <cell r="W2341">
            <v>2017</v>
          </cell>
          <cell r="X2341" t="str">
            <v>Apr</v>
          </cell>
        </row>
        <row r="2342">
          <cell r="D2342" t="str">
            <v>Unit</v>
          </cell>
          <cell r="E2342">
            <v>432500</v>
          </cell>
          <cell r="R2342" t="str">
            <v>Darebin</v>
          </cell>
          <cell r="W2342">
            <v>2017</v>
          </cell>
          <cell r="X2342" t="str">
            <v>Apr</v>
          </cell>
        </row>
        <row r="2343">
          <cell r="D2343" t="str">
            <v>House</v>
          </cell>
          <cell r="E2343">
            <v>1053000</v>
          </cell>
          <cell r="R2343" t="str">
            <v>Moreland</v>
          </cell>
          <cell r="W2343">
            <v>2017</v>
          </cell>
          <cell r="X2343" t="str">
            <v>Apr</v>
          </cell>
        </row>
        <row r="2344">
          <cell r="D2344" t="str">
            <v>House</v>
          </cell>
          <cell r="E2344">
            <v>1118000</v>
          </cell>
          <cell r="R2344" t="str">
            <v>Manningham</v>
          </cell>
          <cell r="W2344">
            <v>2017</v>
          </cell>
          <cell r="X2344" t="str">
            <v>Apr</v>
          </cell>
        </row>
        <row r="2345">
          <cell r="D2345" t="str">
            <v>Unit</v>
          </cell>
          <cell r="E2345">
            <v>705000</v>
          </cell>
          <cell r="R2345" t="str">
            <v>Moreland</v>
          </cell>
          <cell r="W2345">
            <v>2017</v>
          </cell>
          <cell r="X2345" t="str">
            <v>Apr</v>
          </cell>
        </row>
        <row r="2346">
          <cell r="D2346" t="str">
            <v>House</v>
          </cell>
          <cell r="E2346">
            <v>1740000</v>
          </cell>
          <cell r="R2346" t="str">
            <v>Moonee Valley</v>
          </cell>
          <cell r="W2346">
            <v>2017</v>
          </cell>
          <cell r="X2346" t="str">
            <v>Apr</v>
          </cell>
        </row>
        <row r="2347">
          <cell r="D2347" t="str">
            <v>House</v>
          </cell>
          <cell r="E2347">
            <v>820000</v>
          </cell>
          <cell r="R2347" t="str">
            <v>Moreland</v>
          </cell>
          <cell r="W2347">
            <v>2017</v>
          </cell>
          <cell r="X2347" t="str">
            <v>Apr</v>
          </cell>
        </row>
        <row r="2348">
          <cell r="D2348" t="str">
            <v>Unit</v>
          </cell>
          <cell r="E2348">
            <v>510000</v>
          </cell>
          <cell r="R2348" t="str">
            <v>Darebin</v>
          </cell>
          <cell r="W2348">
            <v>2017</v>
          </cell>
          <cell r="X2348" t="str">
            <v>Apr</v>
          </cell>
        </row>
        <row r="2349">
          <cell r="D2349" t="str">
            <v>House</v>
          </cell>
          <cell r="E2349">
            <v>1310000</v>
          </cell>
          <cell r="R2349" t="str">
            <v>Darebin</v>
          </cell>
          <cell r="W2349">
            <v>2017</v>
          </cell>
          <cell r="X2349" t="str">
            <v>Apr</v>
          </cell>
        </row>
        <row r="2350">
          <cell r="D2350" t="str">
            <v>House</v>
          </cell>
          <cell r="E2350">
            <v>1050000</v>
          </cell>
          <cell r="R2350" t="str">
            <v>Manningham</v>
          </cell>
          <cell r="W2350">
            <v>2017</v>
          </cell>
          <cell r="X2350" t="str">
            <v>Apr</v>
          </cell>
        </row>
        <row r="2351">
          <cell r="D2351" t="str">
            <v>Unit</v>
          </cell>
          <cell r="E2351">
            <v>815000</v>
          </cell>
          <cell r="R2351" t="str">
            <v>Moreland</v>
          </cell>
          <cell r="W2351">
            <v>2017</v>
          </cell>
          <cell r="X2351" t="str">
            <v>Apr</v>
          </cell>
        </row>
        <row r="2352">
          <cell r="D2352" t="str">
            <v>Unit</v>
          </cell>
          <cell r="E2352">
            <v>700000</v>
          </cell>
          <cell r="R2352" t="str">
            <v>Banyule</v>
          </cell>
          <cell r="W2352">
            <v>2017</v>
          </cell>
          <cell r="X2352" t="str">
            <v>Apr</v>
          </cell>
        </row>
        <row r="2353">
          <cell r="D2353" t="str">
            <v>House</v>
          </cell>
          <cell r="E2353">
            <v>503000</v>
          </cell>
          <cell r="R2353" t="str">
            <v>Brimbank</v>
          </cell>
          <cell r="W2353">
            <v>2017</v>
          </cell>
          <cell r="X2353" t="str">
            <v>Apr</v>
          </cell>
        </row>
        <row r="2354">
          <cell r="D2354" t="str">
            <v>House</v>
          </cell>
          <cell r="E2354">
            <v>1070000</v>
          </cell>
          <cell r="R2354" t="str">
            <v>Manningham</v>
          </cell>
          <cell r="W2354">
            <v>2017</v>
          </cell>
          <cell r="X2354" t="str">
            <v>Apr</v>
          </cell>
        </row>
        <row r="2355">
          <cell r="D2355" t="str">
            <v>Unit</v>
          </cell>
          <cell r="E2355">
            <v>445000</v>
          </cell>
          <cell r="R2355" t="str">
            <v>Moreland</v>
          </cell>
          <cell r="W2355">
            <v>2017</v>
          </cell>
          <cell r="X2355" t="str">
            <v>Apr</v>
          </cell>
        </row>
        <row r="2356">
          <cell r="D2356" t="str">
            <v>Unit</v>
          </cell>
          <cell r="E2356">
            <v>370000</v>
          </cell>
          <cell r="R2356" t="str">
            <v>Moreland</v>
          </cell>
          <cell r="W2356">
            <v>2017</v>
          </cell>
          <cell r="X2356" t="str">
            <v>Apr</v>
          </cell>
        </row>
        <row r="2357">
          <cell r="D2357" t="str">
            <v>House</v>
          </cell>
          <cell r="E2357">
            <v>1683000</v>
          </cell>
          <cell r="R2357" t="str">
            <v>Moonee Valley</v>
          </cell>
          <cell r="W2357">
            <v>2017</v>
          </cell>
          <cell r="X2357" t="str">
            <v>Apr</v>
          </cell>
        </row>
        <row r="2358">
          <cell r="D2358" t="str">
            <v>House</v>
          </cell>
          <cell r="E2358">
            <v>970000</v>
          </cell>
          <cell r="R2358" t="str">
            <v>Moreland</v>
          </cell>
          <cell r="W2358">
            <v>2017</v>
          </cell>
          <cell r="X2358" t="str">
            <v>Apr</v>
          </cell>
        </row>
        <row r="2359">
          <cell r="D2359" t="str">
            <v>House</v>
          </cell>
          <cell r="E2359">
            <v>956000</v>
          </cell>
          <cell r="R2359" t="str">
            <v>Moonee Valley</v>
          </cell>
          <cell r="W2359">
            <v>2017</v>
          </cell>
          <cell r="X2359" t="str">
            <v>Apr</v>
          </cell>
        </row>
        <row r="2360">
          <cell r="D2360" t="str">
            <v>House</v>
          </cell>
          <cell r="E2360">
            <v>1055000</v>
          </cell>
          <cell r="R2360" t="str">
            <v>Darebin</v>
          </cell>
          <cell r="W2360">
            <v>2017</v>
          </cell>
          <cell r="X2360" t="str">
            <v>Apr</v>
          </cell>
        </row>
        <row r="2361">
          <cell r="D2361" t="str">
            <v>House</v>
          </cell>
          <cell r="E2361">
            <v>1700000</v>
          </cell>
          <cell r="R2361" t="str">
            <v>Darebin</v>
          </cell>
          <cell r="W2361">
            <v>2017</v>
          </cell>
          <cell r="X2361" t="str">
            <v>Apr</v>
          </cell>
        </row>
        <row r="2362">
          <cell r="D2362" t="str">
            <v>Unit</v>
          </cell>
          <cell r="E2362">
            <v>487500</v>
          </cell>
          <cell r="R2362" t="str">
            <v>Moonee Valley</v>
          </cell>
          <cell r="W2362">
            <v>2017</v>
          </cell>
          <cell r="X2362" t="str">
            <v>Apr</v>
          </cell>
        </row>
        <row r="2363">
          <cell r="D2363" t="str">
            <v>House</v>
          </cell>
          <cell r="E2363">
            <v>1875000</v>
          </cell>
          <cell r="R2363" t="str">
            <v>Moreland</v>
          </cell>
          <cell r="W2363">
            <v>2017</v>
          </cell>
          <cell r="X2363" t="str">
            <v>Apr</v>
          </cell>
        </row>
        <row r="2364">
          <cell r="D2364" t="str">
            <v>House</v>
          </cell>
          <cell r="E2364">
            <v>1050000</v>
          </cell>
          <cell r="R2364" t="str">
            <v>Moreland</v>
          </cell>
          <cell r="W2364">
            <v>2017</v>
          </cell>
          <cell r="X2364" t="str">
            <v>Apr</v>
          </cell>
        </row>
        <row r="2365">
          <cell r="D2365" t="str">
            <v>House</v>
          </cell>
          <cell r="E2365">
            <v>1790000</v>
          </cell>
          <cell r="R2365" t="str">
            <v>Moreland</v>
          </cell>
          <cell r="W2365">
            <v>2017</v>
          </cell>
          <cell r="X2365" t="str">
            <v>Apr</v>
          </cell>
        </row>
        <row r="2366">
          <cell r="D2366" t="str">
            <v>House</v>
          </cell>
          <cell r="E2366">
            <v>1050000</v>
          </cell>
          <cell r="R2366" t="str">
            <v>Darebin</v>
          </cell>
          <cell r="W2366">
            <v>2017</v>
          </cell>
          <cell r="X2366" t="str">
            <v>Apr</v>
          </cell>
        </row>
        <row r="2367">
          <cell r="D2367" t="str">
            <v>Unit</v>
          </cell>
          <cell r="E2367">
            <v>505000</v>
          </cell>
          <cell r="R2367" t="str">
            <v>Maribyrnong</v>
          </cell>
          <cell r="W2367">
            <v>2017</v>
          </cell>
          <cell r="X2367" t="str">
            <v>Apr</v>
          </cell>
        </row>
        <row r="2368">
          <cell r="D2368" t="str">
            <v>Unit</v>
          </cell>
          <cell r="E2368">
            <v>640000</v>
          </cell>
          <cell r="R2368" t="str">
            <v>Moreland</v>
          </cell>
          <cell r="W2368">
            <v>2017</v>
          </cell>
          <cell r="X2368" t="str">
            <v>Apr</v>
          </cell>
        </row>
        <row r="2369">
          <cell r="D2369" t="str">
            <v>House</v>
          </cell>
          <cell r="E2369">
            <v>1165000</v>
          </cell>
          <cell r="R2369" t="str">
            <v>Darebin</v>
          </cell>
          <cell r="W2369">
            <v>2017</v>
          </cell>
          <cell r="X2369" t="str">
            <v>Apr</v>
          </cell>
        </row>
        <row r="2370">
          <cell r="D2370" t="str">
            <v>House</v>
          </cell>
          <cell r="E2370">
            <v>541000</v>
          </cell>
          <cell r="R2370" t="str">
            <v>Brimbank</v>
          </cell>
          <cell r="W2370">
            <v>2017</v>
          </cell>
          <cell r="X2370" t="str">
            <v>Apr</v>
          </cell>
        </row>
        <row r="2371">
          <cell r="D2371" t="str">
            <v>House</v>
          </cell>
          <cell r="E2371">
            <v>760000</v>
          </cell>
          <cell r="R2371" t="str">
            <v>Moonee Valley</v>
          </cell>
          <cell r="W2371">
            <v>2017</v>
          </cell>
          <cell r="X2371" t="str">
            <v>Apr</v>
          </cell>
        </row>
        <row r="2372">
          <cell r="D2372" t="str">
            <v>House</v>
          </cell>
          <cell r="E2372">
            <v>1151000</v>
          </cell>
          <cell r="R2372" t="str">
            <v>Maribyrnong</v>
          </cell>
          <cell r="W2372">
            <v>2017</v>
          </cell>
          <cell r="X2372" t="str">
            <v>Apr</v>
          </cell>
        </row>
        <row r="2373">
          <cell r="D2373" t="str">
            <v>House</v>
          </cell>
          <cell r="E2373">
            <v>705000</v>
          </cell>
          <cell r="R2373" t="str">
            <v>Moonee Valley</v>
          </cell>
          <cell r="W2373">
            <v>2017</v>
          </cell>
          <cell r="X2373" t="str">
            <v>Apr</v>
          </cell>
        </row>
        <row r="2374">
          <cell r="D2374" t="str">
            <v>House</v>
          </cell>
          <cell r="E2374">
            <v>905000</v>
          </cell>
          <cell r="R2374" t="str">
            <v>Maribyrnong</v>
          </cell>
          <cell r="W2374">
            <v>2017</v>
          </cell>
          <cell r="X2374" t="str">
            <v>Apr</v>
          </cell>
        </row>
        <row r="2375">
          <cell r="D2375" t="str">
            <v>House</v>
          </cell>
          <cell r="E2375">
            <v>1530000</v>
          </cell>
          <cell r="R2375" t="str">
            <v>Boroondara</v>
          </cell>
          <cell r="W2375">
            <v>2017</v>
          </cell>
          <cell r="X2375" t="str">
            <v>Apr</v>
          </cell>
        </row>
        <row r="2376">
          <cell r="D2376" t="str">
            <v>House</v>
          </cell>
          <cell r="E2376">
            <v>586000</v>
          </cell>
          <cell r="R2376" t="str">
            <v>Brimbank</v>
          </cell>
          <cell r="W2376">
            <v>2017</v>
          </cell>
          <cell r="X2376" t="str">
            <v>Apr</v>
          </cell>
        </row>
        <row r="2377">
          <cell r="D2377" t="str">
            <v>Unit</v>
          </cell>
          <cell r="E2377">
            <v>548000</v>
          </cell>
          <cell r="R2377" t="str">
            <v>Darebin</v>
          </cell>
          <cell r="W2377">
            <v>2017</v>
          </cell>
          <cell r="X2377" t="str">
            <v>Apr</v>
          </cell>
        </row>
        <row r="2378">
          <cell r="D2378" t="str">
            <v>House</v>
          </cell>
          <cell r="E2378">
            <v>1875000</v>
          </cell>
          <cell r="R2378" t="str">
            <v>Boroondara</v>
          </cell>
          <cell r="W2378">
            <v>2017</v>
          </cell>
          <cell r="X2378" t="str">
            <v>Apr</v>
          </cell>
        </row>
        <row r="2379">
          <cell r="D2379" t="str">
            <v>House</v>
          </cell>
          <cell r="E2379">
            <v>1700000</v>
          </cell>
          <cell r="R2379" t="str">
            <v>Boroondara</v>
          </cell>
          <cell r="W2379">
            <v>2017</v>
          </cell>
          <cell r="X2379" t="str">
            <v>Apr</v>
          </cell>
        </row>
        <row r="2380">
          <cell r="D2380" t="str">
            <v>Unit</v>
          </cell>
          <cell r="E2380">
            <v>500000</v>
          </cell>
          <cell r="R2380" t="str">
            <v>Brimbank</v>
          </cell>
          <cell r="W2380">
            <v>2017</v>
          </cell>
          <cell r="X2380" t="str">
            <v>Apr</v>
          </cell>
        </row>
        <row r="2381">
          <cell r="D2381" t="str">
            <v>House</v>
          </cell>
          <cell r="E2381">
            <v>520000</v>
          </cell>
          <cell r="R2381" t="str">
            <v>Brimbank</v>
          </cell>
          <cell r="W2381">
            <v>2017</v>
          </cell>
          <cell r="X2381" t="str">
            <v>Apr</v>
          </cell>
        </row>
        <row r="2382">
          <cell r="D2382" t="str">
            <v>House</v>
          </cell>
          <cell r="E2382">
            <v>495000</v>
          </cell>
          <cell r="R2382" t="str">
            <v>Maribyrnong</v>
          </cell>
          <cell r="W2382">
            <v>2017</v>
          </cell>
          <cell r="X2382" t="str">
            <v>Apr</v>
          </cell>
        </row>
        <row r="2383">
          <cell r="D2383" t="str">
            <v>Unit</v>
          </cell>
          <cell r="E2383">
            <v>316000</v>
          </cell>
          <cell r="R2383" t="str">
            <v>Maribyrnong</v>
          </cell>
          <cell r="W2383">
            <v>2017</v>
          </cell>
          <cell r="X2383" t="str">
            <v>Apr</v>
          </cell>
        </row>
        <row r="2384">
          <cell r="D2384" t="str">
            <v>Unit</v>
          </cell>
          <cell r="E2384">
            <v>410000</v>
          </cell>
          <cell r="R2384" t="str">
            <v>Melbourne</v>
          </cell>
          <cell r="W2384">
            <v>2017</v>
          </cell>
          <cell r="X2384" t="str">
            <v>Apr</v>
          </cell>
        </row>
        <row r="2385">
          <cell r="D2385" t="str">
            <v>House</v>
          </cell>
          <cell r="E2385">
            <v>878000</v>
          </cell>
          <cell r="R2385" t="str">
            <v>Manningham</v>
          </cell>
          <cell r="W2385">
            <v>2017</v>
          </cell>
          <cell r="X2385" t="str">
            <v>Apr</v>
          </cell>
        </row>
        <row r="2386">
          <cell r="D2386" t="str">
            <v>House</v>
          </cell>
          <cell r="E2386">
            <v>1770000</v>
          </cell>
          <cell r="R2386" t="str">
            <v>Boroondara</v>
          </cell>
          <cell r="W2386">
            <v>2017</v>
          </cell>
          <cell r="X2386" t="str">
            <v>Apr</v>
          </cell>
        </row>
        <row r="2387">
          <cell r="D2387" t="str">
            <v>Unit</v>
          </cell>
          <cell r="E2387">
            <v>570000</v>
          </cell>
          <cell r="R2387" t="str">
            <v>Melbourne</v>
          </cell>
          <cell r="W2387">
            <v>2017</v>
          </cell>
          <cell r="X2387" t="str">
            <v>Apr</v>
          </cell>
        </row>
        <row r="2388">
          <cell r="D2388" t="str">
            <v>House</v>
          </cell>
          <cell r="E2388">
            <v>1360000</v>
          </cell>
          <cell r="R2388" t="str">
            <v>Yarra</v>
          </cell>
          <cell r="W2388">
            <v>2017</v>
          </cell>
          <cell r="X2388" t="str">
            <v>Apr</v>
          </cell>
        </row>
        <row r="2389">
          <cell r="D2389" t="str">
            <v>House</v>
          </cell>
          <cell r="E2389">
            <v>990000</v>
          </cell>
          <cell r="R2389" t="str">
            <v>Manningham</v>
          </cell>
          <cell r="W2389">
            <v>2017</v>
          </cell>
          <cell r="X2389" t="str">
            <v>Apr</v>
          </cell>
        </row>
        <row r="2390">
          <cell r="D2390" t="str">
            <v>House</v>
          </cell>
          <cell r="E2390">
            <v>2236000</v>
          </cell>
          <cell r="R2390" t="str">
            <v>Melbourne</v>
          </cell>
          <cell r="W2390">
            <v>2017</v>
          </cell>
          <cell r="X2390" t="str">
            <v>Apr</v>
          </cell>
        </row>
        <row r="2391">
          <cell r="D2391" t="str">
            <v>House</v>
          </cell>
          <cell r="E2391">
            <v>2875000</v>
          </cell>
          <cell r="R2391" t="str">
            <v>Boroondara</v>
          </cell>
          <cell r="W2391">
            <v>2017</v>
          </cell>
          <cell r="X2391" t="str">
            <v>Apr</v>
          </cell>
        </row>
        <row r="2392">
          <cell r="D2392" t="str">
            <v>House</v>
          </cell>
          <cell r="E2392">
            <v>1020000</v>
          </cell>
          <cell r="R2392" t="str">
            <v>Manningham</v>
          </cell>
          <cell r="W2392">
            <v>2017</v>
          </cell>
          <cell r="X2392" t="str">
            <v>Apr</v>
          </cell>
        </row>
        <row r="2393">
          <cell r="D2393" t="str">
            <v>House</v>
          </cell>
          <cell r="E2393">
            <v>823000</v>
          </cell>
          <cell r="R2393" t="str">
            <v>Maribyrnong</v>
          </cell>
          <cell r="W2393">
            <v>2017</v>
          </cell>
          <cell r="X2393" t="str">
            <v>Apr</v>
          </cell>
        </row>
        <row r="2394">
          <cell r="D2394" t="str">
            <v>Unit</v>
          </cell>
          <cell r="E2394">
            <v>561000</v>
          </cell>
          <cell r="R2394" t="str">
            <v>Maribyrnong</v>
          </cell>
          <cell r="W2394">
            <v>2017</v>
          </cell>
          <cell r="X2394" t="str">
            <v>Apr</v>
          </cell>
        </row>
        <row r="2395">
          <cell r="D2395" t="str">
            <v>Unit</v>
          </cell>
          <cell r="E2395">
            <v>710000</v>
          </cell>
          <cell r="R2395" t="str">
            <v>Yarra</v>
          </cell>
          <cell r="W2395">
            <v>2017</v>
          </cell>
          <cell r="X2395" t="str">
            <v>Apr</v>
          </cell>
        </row>
        <row r="2396">
          <cell r="D2396" t="str">
            <v>Unit</v>
          </cell>
          <cell r="E2396">
            <v>631090</v>
          </cell>
          <cell r="R2396" t="str">
            <v>Melbourne</v>
          </cell>
          <cell r="W2396">
            <v>2017</v>
          </cell>
          <cell r="X2396" t="str">
            <v>Apr</v>
          </cell>
        </row>
        <row r="2397">
          <cell r="D2397" t="str">
            <v>House</v>
          </cell>
          <cell r="E2397">
            <v>800000</v>
          </cell>
          <cell r="R2397" t="str">
            <v>Yarra</v>
          </cell>
          <cell r="W2397">
            <v>2017</v>
          </cell>
          <cell r="X2397" t="str">
            <v>Apr</v>
          </cell>
        </row>
        <row r="2398">
          <cell r="D2398" t="str">
            <v>House</v>
          </cell>
          <cell r="E2398">
            <v>805000</v>
          </cell>
          <cell r="R2398" t="str">
            <v>Maribyrnong</v>
          </cell>
          <cell r="W2398">
            <v>2017</v>
          </cell>
          <cell r="X2398" t="str">
            <v>Apr</v>
          </cell>
        </row>
        <row r="2399">
          <cell r="D2399" t="str">
            <v>Unit</v>
          </cell>
          <cell r="E2399">
            <v>458000</v>
          </cell>
          <cell r="R2399" t="str">
            <v>Yarra</v>
          </cell>
          <cell r="W2399">
            <v>2017</v>
          </cell>
          <cell r="X2399" t="str">
            <v>Apr</v>
          </cell>
        </row>
        <row r="2400">
          <cell r="D2400" t="str">
            <v>Unit</v>
          </cell>
          <cell r="E2400">
            <v>1260000</v>
          </cell>
          <cell r="R2400" t="str">
            <v>Boroondara</v>
          </cell>
          <cell r="W2400">
            <v>2017</v>
          </cell>
          <cell r="X2400" t="str">
            <v>Apr</v>
          </cell>
        </row>
        <row r="2401">
          <cell r="D2401" t="str">
            <v>House</v>
          </cell>
          <cell r="E2401">
            <v>800000</v>
          </cell>
          <cell r="R2401" t="str">
            <v>Maribyrnong</v>
          </cell>
          <cell r="W2401">
            <v>2017</v>
          </cell>
          <cell r="X2401" t="str">
            <v>Apr</v>
          </cell>
        </row>
        <row r="2402">
          <cell r="D2402" t="str">
            <v>House</v>
          </cell>
          <cell r="E2402">
            <v>470000</v>
          </cell>
          <cell r="R2402" t="str">
            <v>Brimbank</v>
          </cell>
          <cell r="W2402">
            <v>2017</v>
          </cell>
          <cell r="X2402" t="str">
            <v>Apr</v>
          </cell>
        </row>
        <row r="2403">
          <cell r="D2403" t="str">
            <v>House</v>
          </cell>
          <cell r="E2403">
            <v>760000</v>
          </cell>
          <cell r="R2403" t="str">
            <v>Maribyrnong</v>
          </cell>
          <cell r="W2403">
            <v>2017</v>
          </cell>
          <cell r="X2403" t="str">
            <v>Apr</v>
          </cell>
        </row>
        <row r="2404">
          <cell r="D2404" t="str">
            <v>Unit</v>
          </cell>
          <cell r="E2404">
            <v>735000</v>
          </cell>
          <cell r="R2404" t="str">
            <v>Maribyrnong</v>
          </cell>
          <cell r="W2404">
            <v>2017</v>
          </cell>
          <cell r="X2404" t="str">
            <v>Apr</v>
          </cell>
        </row>
        <row r="2405">
          <cell r="D2405" t="str">
            <v>House</v>
          </cell>
          <cell r="E2405">
            <v>800000</v>
          </cell>
          <cell r="R2405" t="str">
            <v>Melbourne</v>
          </cell>
          <cell r="W2405">
            <v>2017</v>
          </cell>
          <cell r="X2405" t="str">
            <v>Apr</v>
          </cell>
        </row>
        <row r="2406">
          <cell r="D2406" t="str">
            <v>House</v>
          </cell>
          <cell r="E2406">
            <v>305000</v>
          </cell>
          <cell r="R2406" t="str">
            <v>Brimbank</v>
          </cell>
          <cell r="W2406">
            <v>2017</v>
          </cell>
          <cell r="X2406" t="str">
            <v>Apr</v>
          </cell>
        </row>
        <row r="2407">
          <cell r="D2407" t="str">
            <v>Unit</v>
          </cell>
          <cell r="E2407">
            <v>630000</v>
          </cell>
          <cell r="R2407" t="str">
            <v>Yarra</v>
          </cell>
          <cell r="W2407">
            <v>2017</v>
          </cell>
          <cell r="X2407" t="str">
            <v>Apr</v>
          </cell>
        </row>
        <row r="2408">
          <cell r="D2408" t="str">
            <v>House</v>
          </cell>
          <cell r="E2408">
            <v>1565000</v>
          </cell>
          <cell r="R2408" t="str">
            <v>Boroondara</v>
          </cell>
          <cell r="W2408">
            <v>2017</v>
          </cell>
          <cell r="X2408" t="str">
            <v>Apr</v>
          </cell>
        </row>
        <row r="2409">
          <cell r="D2409" t="str">
            <v>House</v>
          </cell>
          <cell r="E2409">
            <v>2000000</v>
          </cell>
          <cell r="R2409" t="str">
            <v>Boroondara</v>
          </cell>
          <cell r="W2409">
            <v>2017</v>
          </cell>
          <cell r="X2409" t="str">
            <v>Apr</v>
          </cell>
        </row>
        <row r="2410">
          <cell r="D2410" t="str">
            <v>House</v>
          </cell>
          <cell r="E2410">
            <v>965000</v>
          </cell>
          <cell r="R2410" t="str">
            <v>Maribyrnong</v>
          </cell>
          <cell r="W2410">
            <v>2017</v>
          </cell>
          <cell r="X2410" t="str">
            <v>Apr</v>
          </cell>
        </row>
        <row r="2411">
          <cell r="D2411" t="str">
            <v>House</v>
          </cell>
          <cell r="E2411">
            <v>1725000</v>
          </cell>
          <cell r="R2411" t="str">
            <v>Boroondara</v>
          </cell>
          <cell r="W2411">
            <v>2017</v>
          </cell>
          <cell r="X2411" t="str">
            <v>Apr</v>
          </cell>
        </row>
        <row r="2412">
          <cell r="D2412" t="str">
            <v>House</v>
          </cell>
          <cell r="E2412">
            <v>670000</v>
          </cell>
          <cell r="R2412" t="str">
            <v>Maribyrnong</v>
          </cell>
          <cell r="W2412">
            <v>2017</v>
          </cell>
          <cell r="X2412" t="str">
            <v>Apr</v>
          </cell>
        </row>
        <row r="2413">
          <cell r="D2413" t="str">
            <v>Unit</v>
          </cell>
          <cell r="E2413">
            <v>520000</v>
          </cell>
          <cell r="R2413" t="str">
            <v>Boroondara</v>
          </cell>
          <cell r="W2413">
            <v>2017</v>
          </cell>
          <cell r="X2413" t="str">
            <v>Apr</v>
          </cell>
        </row>
        <row r="2414">
          <cell r="D2414" t="str">
            <v>House</v>
          </cell>
          <cell r="E2414">
            <v>2450000</v>
          </cell>
          <cell r="R2414" t="str">
            <v>Boroondara</v>
          </cell>
          <cell r="W2414">
            <v>2017</v>
          </cell>
          <cell r="X2414" t="str">
            <v>Apr</v>
          </cell>
        </row>
        <row r="2415">
          <cell r="D2415" t="str">
            <v>Unit</v>
          </cell>
          <cell r="E2415">
            <v>1012000</v>
          </cell>
          <cell r="R2415" t="str">
            <v>Yarra</v>
          </cell>
          <cell r="W2415">
            <v>2017</v>
          </cell>
          <cell r="X2415" t="str">
            <v>Apr</v>
          </cell>
        </row>
        <row r="2416">
          <cell r="D2416" t="str">
            <v>Unit</v>
          </cell>
          <cell r="E2416">
            <v>480000</v>
          </cell>
          <cell r="R2416" t="str">
            <v>Boroondara</v>
          </cell>
          <cell r="W2416">
            <v>2017</v>
          </cell>
          <cell r="X2416" t="str">
            <v>Apr</v>
          </cell>
        </row>
        <row r="2417">
          <cell r="D2417" t="str">
            <v>House</v>
          </cell>
          <cell r="E2417">
            <v>970000</v>
          </cell>
          <cell r="R2417" t="str">
            <v>Maribyrnong</v>
          </cell>
          <cell r="W2417">
            <v>2017</v>
          </cell>
          <cell r="X2417" t="str">
            <v>Apr</v>
          </cell>
        </row>
        <row r="2418">
          <cell r="D2418" t="str">
            <v>House</v>
          </cell>
          <cell r="E2418">
            <v>2300000</v>
          </cell>
          <cell r="R2418" t="str">
            <v>Boroondara</v>
          </cell>
          <cell r="W2418">
            <v>2017</v>
          </cell>
          <cell r="X2418" t="str">
            <v>Apr</v>
          </cell>
        </row>
        <row r="2419">
          <cell r="D2419" t="str">
            <v>House</v>
          </cell>
          <cell r="E2419">
            <v>908000</v>
          </cell>
          <cell r="R2419" t="str">
            <v>Maribyrnong</v>
          </cell>
          <cell r="W2419">
            <v>2017</v>
          </cell>
          <cell r="X2419" t="str">
            <v>Apr</v>
          </cell>
        </row>
        <row r="2420">
          <cell r="D2420" t="str">
            <v>Unit</v>
          </cell>
          <cell r="E2420">
            <v>1200000</v>
          </cell>
          <cell r="R2420" t="str">
            <v>Boroondara</v>
          </cell>
          <cell r="W2420">
            <v>2017</v>
          </cell>
          <cell r="X2420" t="str">
            <v>Apr</v>
          </cell>
        </row>
        <row r="2421">
          <cell r="D2421" t="str">
            <v>House</v>
          </cell>
          <cell r="E2421">
            <v>1570000</v>
          </cell>
          <cell r="R2421" t="str">
            <v>Yarra</v>
          </cell>
          <cell r="W2421">
            <v>2017</v>
          </cell>
          <cell r="X2421" t="str">
            <v>Apr</v>
          </cell>
        </row>
        <row r="2422">
          <cell r="D2422" t="str">
            <v>House</v>
          </cell>
          <cell r="E2422">
            <v>1345000</v>
          </cell>
          <cell r="R2422" t="str">
            <v>Yarra</v>
          </cell>
          <cell r="W2422">
            <v>2017</v>
          </cell>
          <cell r="X2422" t="str">
            <v>Apr</v>
          </cell>
        </row>
        <row r="2423">
          <cell r="D2423" t="str">
            <v>Unit</v>
          </cell>
          <cell r="E2423">
            <v>1843000</v>
          </cell>
          <cell r="R2423" t="str">
            <v>Boroondara</v>
          </cell>
          <cell r="W2423">
            <v>2017</v>
          </cell>
          <cell r="X2423" t="str">
            <v>Apr</v>
          </cell>
        </row>
        <row r="2424">
          <cell r="D2424" t="str">
            <v>Unit</v>
          </cell>
          <cell r="E2424">
            <v>410000</v>
          </cell>
          <cell r="R2424" t="str">
            <v>Yarra</v>
          </cell>
          <cell r="W2424">
            <v>2017</v>
          </cell>
          <cell r="X2424" t="str">
            <v>Apr</v>
          </cell>
        </row>
        <row r="2425">
          <cell r="D2425" t="str">
            <v>Unit</v>
          </cell>
          <cell r="E2425">
            <v>696000</v>
          </cell>
          <cell r="R2425" t="str">
            <v>Yarra</v>
          </cell>
          <cell r="W2425">
            <v>2017</v>
          </cell>
          <cell r="X2425" t="str">
            <v>Apr</v>
          </cell>
        </row>
        <row r="2426">
          <cell r="D2426" t="str">
            <v>House</v>
          </cell>
          <cell r="E2426">
            <v>780000</v>
          </cell>
          <cell r="R2426" t="str">
            <v>Maribyrnong</v>
          </cell>
          <cell r="W2426">
            <v>2017</v>
          </cell>
          <cell r="X2426" t="str">
            <v>Apr</v>
          </cell>
        </row>
        <row r="2427">
          <cell r="D2427" t="str">
            <v>House</v>
          </cell>
          <cell r="E2427">
            <v>2040000</v>
          </cell>
          <cell r="R2427" t="str">
            <v>Boroondara</v>
          </cell>
          <cell r="W2427">
            <v>2017</v>
          </cell>
          <cell r="X2427" t="str">
            <v>Apr</v>
          </cell>
        </row>
        <row r="2428">
          <cell r="D2428" t="str">
            <v>Unit</v>
          </cell>
          <cell r="E2428">
            <v>736000</v>
          </cell>
          <cell r="R2428" t="str">
            <v>Boroondara</v>
          </cell>
          <cell r="W2428">
            <v>2017</v>
          </cell>
          <cell r="X2428" t="str">
            <v>Apr</v>
          </cell>
        </row>
        <row r="2429">
          <cell r="D2429" t="str">
            <v>House</v>
          </cell>
          <cell r="E2429">
            <v>690000</v>
          </cell>
          <cell r="R2429" t="str">
            <v>Hobsons Bay</v>
          </cell>
          <cell r="W2429">
            <v>2017</v>
          </cell>
          <cell r="X2429" t="str">
            <v>Apr</v>
          </cell>
        </row>
        <row r="2430">
          <cell r="D2430" t="str">
            <v>Unit</v>
          </cell>
          <cell r="E2430">
            <v>800000</v>
          </cell>
          <cell r="R2430" t="str">
            <v>Melbourne</v>
          </cell>
          <cell r="W2430">
            <v>2017</v>
          </cell>
          <cell r="X2430" t="str">
            <v>Apr</v>
          </cell>
        </row>
        <row r="2431">
          <cell r="D2431" t="str">
            <v>House</v>
          </cell>
          <cell r="E2431">
            <v>760000</v>
          </cell>
          <cell r="R2431" t="str">
            <v>Hobsons Bay</v>
          </cell>
          <cell r="W2431">
            <v>2017</v>
          </cell>
          <cell r="X2431" t="str">
            <v>Apr</v>
          </cell>
        </row>
        <row r="2432">
          <cell r="D2432" t="str">
            <v>Unit</v>
          </cell>
          <cell r="E2432">
            <v>506000</v>
          </cell>
          <cell r="R2432" t="str">
            <v>Hobsons Bay</v>
          </cell>
          <cell r="W2432">
            <v>2017</v>
          </cell>
          <cell r="X2432" t="str">
            <v>Apr</v>
          </cell>
        </row>
        <row r="2433">
          <cell r="D2433" t="str">
            <v>Unit</v>
          </cell>
          <cell r="E2433">
            <v>480000</v>
          </cell>
          <cell r="R2433" t="str">
            <v>Melbourne</v>
          </cell>
          <cell r="W2433">
            <v>2017</v>
          </cell>
          <cell r="X2433" t="str">
            <v>Apr</v>
          </cell>
        </row>
        <row r="2434">
          <cell r="D2434" t="str">
            <v>House</v>
          </cell>
          <cell r="E2434">
            <v>1351000</v>
          </cell>
          <cell r="R2434" t="str">
            <v>Melbourne</v>
          </cell>
          <cell r="W2434">
            <v>2017</v>
          </cell>
          <cell r="X2434" t="str">
            <v>Apr</v>
          </cell>
        </row>
        <row r="2435">
          <cell r="D2435" t="str">
            <v>Unit</v>
          </cell>
          <cell r="E2435">
            <v>667000</v>
          </cell>
          <cell r="R2435" t="str">
            <v>Boroondara</v>
          </cell>
          <cell r="W2435">
            <v>2017</v>
          </cell>
          <cell r="X2435" t="str">
            <v>Apr</v>
          </cell>
        </row>
        <row r="2436">
          <cell r="D2436" t="str">
            <v>Unit</v>
          </cell>
          <cell r="E2436">
            <v>510000</v>
          </cell>
          <cell r="R2436" t="str">
            <v>Melbourne</v>
          </cell>
          <cell r="W2436">
            <v>2017</v>
          </cell>
          <cell r="X2436" t="str">
            <v>Apr</v>
          </cell>
        </row>
        <row r="2437">
          <cell r="D2437" t="str">
            <v>Unit</v>
          </cell>
          <cell r="E2437">
            <v>505000</v>
          </cell>
          <cell r="R2437" t="str">
            <v>Boroondara</v>
          </cell>
          <cell r="W2437">
            <v>2017</v>
          </cell>
          <cell r="X2437" t="str">
            <v>Apr</v>
          </cell>
        </row>
        <row r="2438">
          <cell r="D2438" t="str">
            <v>Unit</v>
          </cell>
          <cell r="E2438">
            <v>847500</v>
          </cell>
          <cell r="R2438" t="str">
            <v>Hobsons Bay</v>
          </cell>
          <cell r="W2438">
            <v>2017</v>
          </cell>
          <cell r="X2438" t="str">
            <v>Apr</v>
          </cell>
        </row>
        <row r="2439">
          <cell r="D2439" t="str">
            <v>Unit</v>
          </cell>
          <cell r="E2439">
            <v>820000</v>
          </cell>
          <cell r="R2439" t="str">
            <v>Hobsons Bay</v>
          </cell>
          <cell r="W2439">
            <v>2017</v>
          </cell>
          <cell r="X2439" t="str">
            <v>Apr</v>
          </cell>
        </row>
        <row r="2440">
          <cell r="D2440" t="str">
            <v>Unit</v>
          </cell>
          <cell r="E2440">
            <v>1400000</v>
          </cell>
          <cell r="R2440" t="str">
            <v>Stonnington</v>
          </cell>
          <cell r="W2440">
            <v>2017</v>
          </cell>
          <cell r="X2440" t="str">
            <v>Apr</v>
          </cell>
        </row>
        <row r="2441">
          <cell r="D2441" t="str">
            <v>Unit</v>
          </cell>
          <cell r="E2441">
            <v>660000</v>
          </cell>
          <cell r="R2441" t="str">
            <v>Melbourne</v>
          </cell>
          <cell r="W2441">
            <v>2017</v>
          </cell>
          <cell r="X2441" t="str">
            <v>Apr</v>
          </cell>
        </row>
        <row r="2442">
          <cell r="D2442" t="str">
            <v>House</v>
          </cell>
          <cell r="E2442">
            <v>1151000</v>
          </cell>
          <cell r="R2442" t="str">
            <v>Hobsons Bay</v>
          </cell>
          <cell r="W2442">
            <v>2017</v>
          </cell>
          <cell r="X2442" t="str">
            <v>Apr</v>
          </cell>
        </row>
        <row r="2443">
          <cell r="D2443" t="str">
            <v>Unit</v>
          </cell>
          <cell r="E2443">
            <v>511000</v>
          </cell>
          <cell r="R2443" t="str">
            <v>Stonnington</v>
          </cell>
          <cell r="W2443">
            <v>2017</v>
          </cell>
          <cell r="X2443" t="str">
            <v>Apr</v>
          </cell>
        </row>
        <row r="2444">
          <cell r="D2444" t="str">
            <v>Unit</v>
          </cell>
          <cell r="E2444">
            <v>645000</v>
          </cell>
          <cell r="R2444" t="str">
            <v>Stonnington</v>
          </cell>
          <cell r="W2444">
            <v>2017</v>
          </cell>
          <cell r="X2444" t="str">
            <v>Apr</v>
          </cell>
        </row>
        <row r="2445">
          <cell r="D2445" t="str">
            <v>House</v>
          </cell>
          <cell r="E2445">
            <v>2140000</v>
          </cell>
          <cell r="R2445" t="str">
            <v>Port Phillip</v>
          </cell>
          <cell r="W2445">
            <v>2017</v>
          </cell>
          <cell r="X2445" t="str">
            <v>Apr</v>
          </cell>
        </row>
        <row r="2446">
          <cell r="D2446" t="str">
            <v>House</v>
          </cell>
          <cell r="E2446">
            <v>1200000</v>
          </cell>
          <cell r="R2446" t="str">
            <v>Melbourne</v>
          </cell>
          <cell r="W2446">
            <v>2017</v>
          </cell>
          <cell r="X2446" t="str">
            <v>Apr</v>
          </cell>
        </row>
        <row r="2447">
          <cell r="D2447" t="str">
            <v>House</v>
          </cell>
          <cell r="E2447">
            <v>2800000</v>
          </cell>
          <cell r="R2447" t="str">
            <v>Boroondara</v>
          </cell>
          <cell r="W2447">
            <v>2017</v>
          </cell>
          <cell r="X2447" t="str">
            <v>Apr</v>
          </cell>
        </row>
        <row r="2448">
          <cell r="D2448" t="str">
            <v>House</v>
          </cell>
          <cell r="E2448">
            <v>1500000</v>
          </cell>
          <cell r="R2448" t="str">
            <v>Port Phillip</v>
          </cell>
          <cell r="W2448">
            <v>2017</v>
          </cell>
          <cell r="X2448" t="str">
            <v>Apr</v>
          </cell>
        </row>
        <row r="2449">
          <cell r="D2449" t="str">
            <v>House</v>
          </cell>
          <cell r="E2449">
            <v>1100000</v>
          </cell>
          <cell r="R2449" t="str">
            <v>Monash</v>
          </cell>
          <cell r="W2449">
            <v>2017</v>
          </cell>
          <cell r="X2449" t="str">
            <v>Apr</v>
          </cell>
        </row>
        <row r="2450">
          <cell r="D2450" t="str">
            <v>House</v>
          </cell>
          <cell r="E2450">
            <v>1665000</v>
          </cell>
          <cell r="R2450" t="str">
            <v>Boroondara</v>
          </cell>
          <cell r="W2450">
            <v>2017</v>
          </cell>
          <cell r="X2450" t="str">
            <v>Apr</v>
          </cell>
        </row>
        <row r="2451">
          <cell r="D2451" t="str">
            <v>House</v>
          </cell>
          <cell r="E2451">
            <v>2368000</v>
          </cell>
          <cell r="R2451" t="str">
            <v>Port Phillip</v>
          </cell>
          <cell r="W2451">
            <v>2017</v>
          </cell>
          <cell r="X2451" t="str">
            <v>Apr</v>
          </cell>
        </row>
        <row r="2452">
          <cell r="D2452" t="str">
            <v>House</v>
          </cell>
          <cell r="E2452">
            <v>1410000</v>
          </cell>
          <cell r="R2452" t="str">
            <v>Monash</v>
          </cell>
          <cell r="W2452">
            <v>2017</v>
          </cell>
          <cell r="X2452" t="str">
            <v>Apr</v>
          </cell>
        </row>
        <row r="2453">
          <cell r="D2453" t="str">
            <v>Unit</v>
          </cell>
          <cell r="E2453">
            <v>600000</v>
          </cell>
          <cell r="R2453" t="str">
            <v>Boroondara</v>
          </cell>
          <cell r="W2453">
            <v>2017</v>
          </cell>
          <cell r="X2453" t="str">
            <v>Apr</v>
          </cell>
        </row>
        <row r="2454">
          <cell r="D2454" t="str">
            <v>House</v>
          </cell>
          <cell r="E2454">
            <v>1300000</v>
          </cell>
          <cell r="R2454" t="str">
            <v>Hobsons Bay</v>
          </cell>
          <cell r="W2454">
            <v>2017</v>
          </cell>
          <cell r="X2454" t="str">
            <v>Apr</v>
          </cell>
        </row>
        <row r="2455">
          <cell r="D2455" t="str">
            <v>House</v>
          </cell>
          <cell r="E2455">
            <v>1420000</v>
          </cell>
          <cell r="R2455" t="str">
            <v>Boroondara</v>
          </cell>
          <cell r="W2455">
            <v>2017</v>
          </cell>
          <cell r="X2455" t="str">
            <v>Apr</v>
          </cell>
        </row>
        <row r="2456">
          <cell r="D2456" t="str">
            <v>House</v>
          </cell>
          <cell r="E2456">
            <v>1482500</v>
          </cell>
          <cell r="R2456" t="str">
            <v>Hobsons Bay</v>
          </cell>
          <cell r="W2456">
            <v>2017</v>
          </cell>
          <cell r="X2456" t="str">
            <v>Apr</v>
          </cell>
        </row>
        <row r="2457">
          <cell r="D2457" t="str">
            <v>House</v>
          </cell>
          <cell r="E2457">
            <v>960000</v>
          </cell>
          <cell r="R2457" t="str">
            <v>Hobsons Bay</v>
          </cell>
          <cell r="W2457">
            <v>2017</v>
          </cell>
          <cell r="X2457" t="str">
            <v>Apr</v>
          </cell>
        </row>
        <row r="2458">
          <cell r="D2458" t="str">
            <v>House</v>
          </cell>
          <cell r="E2458">
            <v>753000</v>
          </cell>
          <cell r="R2458" t="str">
            <v>Hobsons Bay</v>
          </cell>
          <cell r="W2458">
            <v>2017</v>
          </cell>
          <cell r="X2458" t="str">
            <v>Apr</v>
          </cell>
        </row>
        <row r="2459">
          <cell r="D2459" t="str">
            <v>Unit</v>
          </cell>
          <cell r="E2459">
            <v>520000</v>
          </cell>
          <cell r="R2459" t="str">
            <v>Stonnington</v>
          </cell>
          <cell r="W2459">
            <v>2017</v>
          </cell>
          <cell r="X2459" t="str">
            <v>Apr</v>
          </cell>
        </row>
        <row r="2460">
          <cell r="D2460" t="str">
            <v>Unit</v>
          </cell>
          <cell r="E2460">
            <v>405000</v>
          </cell>
          <cell r="R2460" t="str">
            <v>Stonnington</v>
          </cell>
          <cell r="W2460">
            <v>2017</v>
          </cell>
          <cell r="X2460" t="str">
            <v>Apr</v>
          </cell>
        </row>
        <row r="2461">
          <cell r="D2461" t="str">
            <v>Unit</v>
          </cell>
          <cell r="E2461">
            <v>400000</v>
          </cell>
          <cell r="R2461" t="str">
            <v>Port Phillip</v>
          </cell>
          <cell r="W2461">
            <v>2017</v>
          </cell>
          <cell r="X2461" t="str">
            <v>Apr</v>
          </cell>
        </row>
        <row r="2462">
          <cell r="D2462" t="str">
            <v>House</v>
          </cell>
          <cell r="E2462">
            <v>1678000</v>
          </cell>
          <cell r="R2462" t="str">
            <v>Port Phillip</v>
          </cell>
          <cell r="W2462">
            <v>2017</v>
          </cell>
          <cell r="X2462" t="str">
            <v>Apr</v>
          </cell>
        </row>
        <row r="2463">
          <cell r="D2463" t="str">
            <v>House</v>
          </cell>
          <cell r="E2463">
            <v>1080000</v>
          </cell>
          <cell r="R2463" t="str">
            <v>Port Phillip</v>
          </cell>
          <cell r="W2463">
            <v>2017</v>
          </cell>
          <cell r="X2463" t="str">
            <v>Apr</v>
          </cell>
        </row>
        <row r="2464">
          <cell r="D2464" t="str">
            <v>House</v>
          </cell>
          <cell r="E2464">
            <v>1415000</v>
          </cell>
          <cell r="R2464" t="str">
            <v>Boroondara</v>
          </cell>
          <cell r="W2464">
            <v>2017</v>
          </cell>
          <cell r="X2464" t="str">
            <v>Apr</v>
          </cell>
        </row>
        <row r="2465">
          <cell r="D2465" t="str">
            <v>House</v>
          </cell>
          <cell r="E2465">
            <v>1970000</v>
          </cell>
          <cell r="R2465" t="str">
            <v>Stonnington</v>
          </cell>
          <cell r="W2465">
            <v>2017</v>
          </cell>
          <cell r="X2465" t="str">
            <v>Apr</v>
          </cell>
        </row>
        <row r="2466">
          <cell r="D2466" t="str">
            <v>House</v>
          </cell>
          <cell r="E2466">
            <v>1440000</v>
          </cell>
          <cell r="R2466" t="str">
            <v>Boroondara</v>
          </cell>
          <cell r="W2466">
            <v>2017</v>
          </cell>
          <cell r="X2466" t="str">
            <v>Apr</v>
          </cell>
        </row>
        <row r="2467">
          <cell r="D2467" t="str">
            <v>Unit</v>
          </cell>
          <cell r="E2467">
            <v>540000</v>
          </cell>
          <cell r="R2467" t="str">
            <v>Port Phillip</v>
          </cell>
          <cell r="W2467">
            <v>2017</v>
          </cell>
          <cell r="X2467" t="str">
            <v>Apr</v>
          </cell>
        </row>
        <row r="2468">
          <cell r="D2468" t="str">
            <v>House</v>
          </cell>
          <cell r="E2468">
            <v>2200000</v>
          </cell>
          <cell r="R2468" t="str">
            <v>Port Phillip</v>
          </cell>
          <cell r="W2468">
            <v>2017</v>
          </cell>
          <cell r="X2468" t="str">
            <v>Apr</v>
          </cell>
        </row>
        <row r="2469">
          <cell r="D2469" t="str">
            <v>Unit</v>
          </cell>
          <cell r="E2469">
            <v>326000</v>
          </cell>
          <cell r="R2469" t="str">
            <v>Port Phillip</v>
          </cell>
          <cell r="W2469">
            <v>2017</v>
          </cell>
          <cell r="X2469" t="str">
            <v>Apr</v>
          </cell>
        </row>
        <row r="2470">
          <cell r="D2470" t="str">
            <v>House</v>
          </cell>
          <cell r="E2470">
            <v>1875000</v>
          </cell>
          <cell r="R2470" t="str">
            <v>Port Phillip</v>
          </cell>
          <cell r="W2470">
            <v>2017</v>
          </cell>
          <cell r="X2470" t="str">
            <v>Apr</v>
          </cell>
        </row>
        <row r="2471">
          <cell r="D2471" t="str">
            <v>Unit</v>
          </cell>
          <cell r="E2471">
            <v>340000</v>
          </cell>
          <cell r="R2471" t="str">
            <v>Port Phillip</v>
          </cell>
          <cell r="W2471">
            <v>2017</v>
          </cell>
          <cell r="X2471" t="str">
            <v>Apr</v>
          </cell>
        </row>
        <row r="2472">
          <cell r="D2472" t="str">
            <v>Unit</v>
          </cell>
          <cell r="E2472">
            <v>755000</v>
          </cell>
          <cell r="R2472" t="str">
            <v>Port Phillip</v>
          </cell>
          <cell r="W2472">
            <v>2017</v>
          </cell>
          <cell r="X2472" t="str">
            <v>Apr</v>
          </cell>
        </row>
        <row r="2473">
          <cell r="D2473" t="str">
            <v>Unit</v>
          </cell>
          <cell r="E2473">
            <v>687500</v>
          </cell>
          <cell r="R2473" t="str">
            <v>Port Phillip</v>
          </cell>
          <cell r="W2473">
            <v>2017</v>
          </cell>
          <cell r="X2473" t="str">
            <v>Apr</v>
          </cell>
        </row>
        <row r="2474">
          <cell r="D2474" t="str">
            <v>House</v>
          </cell>
          <cell r="E2474">
            <v>1802100</v>
          </cell>
          <cell r="R2474" t="str">
            <v>Glen Eira</v>
          </cell>
          <cell r="W2474">
            <v>2017</v>
          </cell>
          <cell r="X2474" t="str">
            <v>Apr</v>
          </cell>
        </row>
        <row r="2475">
          <cell r="D2475" t="str">
            <v>House</v>
          </cell>
          <cell r="E2475">
            <v>2050000</v>
          </cell>
          <cell r="R2475" t="str">
            <v>Glen Eira</v>
          </cell>
          <cell r="W2475">
            <v>2017</v>
          </cell>
          <cell r="X2475" t="str">
            <v>Apr</v>
          </cell>
        </row>
        <row r="2476">
          <cell r="D2476" t="str">
            <v>Unit</v>
          </cell>
          <cell r="E2476">
            <v>737000</v>
          </cell>
          <cell r="R2476" t="str">
            <v>Glen Eira</v>
          </cell>
          <cell r="W2476">
            <v>2017</v>
          </cell>
          <cell r="X2476" t="str">
            <v>Apr</v>
          </cell>
        </row>
        <row r="2477">
          <cell r="D2477" t="str">
            <v>House</v>
          </cell>
          <cell r="E2477">
            <v>1124000</v>
          </cell>
          <cell r="R2477" t="str">
            <v>Monash</v>
          </cell>
          <cell r="W2477">
            <v>2017</v>
          </cell>
          <cell r="X2477" t="str">
            <v>Apr</v>
          </cell>
        </row>
        <row r="2478">
          <cell r="D2478" t="str">
            <v>Unit</v>
          </cell>
          <cell r="E2478">
            <v>585000</v>
          </cell>
          <cell r="R2478" t="str">
            <v>Glen Eira</v>
          </cell>
          <cell r="W2478">
            <v>2017</v>
          </cell>
          <cell r="X2478" t="str">
            <v>Apr</v>
          </cell>
        </row>
        <row r="2479">
          <cell r="D2479" t="str">
            <v>Unit</v>
          </cell>
          <cell r="E2479">
            <v>860000</v>
          </cell>
          <cell r="R2479" t="str">
            <v>Glen Eira</v>
          </cell>
          <cell r="W2479">
            <v>2017</v>
          </cell>
          <cell r="X2479" t="str">
            <v>Apr</v>
          </cell>
        </row>
        <row r="2480">
          <cell r="D2480" t="str">
            <v>Unit</v>
          </cell>
          <cell r="E2480">
            <v>291000</v>
          </cell>
          <cell r="R2480" t="str">
            <v>Glen Eira</v>
          </cell>
          <cell r="W2480">
            <v>2017</v>
          </cell>
          <cell r="X2480" t="str">
            <v>Apr</v>
          </cell>
        </row>
        <row r="2481">
          <cell r="D2481" t="str">
            <v>Unit</v>
          </cell>
          <cell r="E2481">
            <v>450000</v>
          </cell>
          <cell r="R2481" t="str">
            <v>Glen Eira</v>
          </cell>
          <cell r="W2481">
            <v>2017</v>
          </cell>
          <cell r="X2481" t="str">
            <v>Apr</v>
          </cell>
        </row>
        <row r="2482">
          <cell r="D2482" t="str">
            <v>Unit</v>
          </cell>
          <cell r="E2482">
            <v>633500</v>
          </cell>
          <cell r="R2482" t="str">
            <v>Monash</v>
          </cell>
          <cell r="W2482">
            <v>2017</v>
          </cell>
          <cell r="X2482" t="str">
            <v>Apr</v>
          </cell>
        </row>
        <row r="2483">
          <cell r="D2483" t="str">
            <v>House</v>
          </cell>
          <cell r="E2483">
            <v>1100000</v>
          </cell>
          <cell r="R2483" t="str">
            <v>Glen Eira</v>
          </cell>
          <cell r="W2483">
            <v>2017</v>
          </cell>
          <cell r="X2483" t="str">
            <v>Apr</v>
          </cell>
        </row>
        <row r="2484">
          <cell r="D2484" t="str">
            <v>Unit</v>
          </cell>
          <cell r="E2484">
            <v>1197000</v>
          </cell>
          <cell r="R2484" t="str">
            <v>Glen Eira</v>
          </cell>
          <cell r="W2484">
            <v>2017</v>
          </cell>
          <cell r="X2484" t="str">
            <v>Apr</v>
          </cell>
        </row>
        <row r="2485">
          <cell r="D2485" t="str">
            <v>House</v>
          </cell>
          <cell r="E2485">
            <v>1690000</v>
          </cell>
          <cell r="R2485" t="str">
            <v>Glen Eira</v>
          </cell>
          <cell r="W2485">
            <v>2017</v>
          </cell>
          <cell r="X2485" t="str">
            <v>Apr</v>
          </cell>
        </row>
        <row r="2486">
          <cell r="D2486" t="str">
            <v>House</v>
          </cell>
          <cell r="E2486">
            <v>1180000</v>
          </cell>
          <cell r="R2486" t="str">
            <v>Monash</v>
          </cell>
          <cell r="W2486">
            <v>2017</v>
          </cell>
          <cell r="X2486" t="str">
            <v>Apr</v>
          </cell>
        </row>
        <row r="2487">
          <cell r="D2487" t="str">
            <v>Unit</v>
          </cell>
          <cell r="E2487">
            <v>715000</v>
          </cell>
          <cell r="R2487" t="str">
            <v>Glen Eira</v>
          </cell>
          <cell r="W2487">
            <v>2017</v>
          </cell>
          <cell r="X2487" t="str">
            <v>Apr</v>
          </cell>
        </row>
        <row r="2488">
          <cell r="D2488" t="str">
            <v>Unit</v>
          </cell>
          <cell r="E2488">
            <v>882000</v>
          </cell>
          <cell r="R2488" t="str">
            <v>Glen Eira</v>
          </cell>
          <cell r="W2488">
            <v>2017</v>
          </cell>
          <cell r="X2488" t="str">
            <v>Apr</v>
          </cell>
        </row>
        <row r="2489">
          <cell r="D2489" t="str">
            <v>House</v>
          </cell>
          <cell r="E2489">
            <v>1001000</v>
          </cell>
          <cell r="R2489" t="str">
            <v>Glen Eira</v>
          </cell>
          <cell r="W2489">
            <v>2017</v>
          </cell>
          <cell r="X2489" t="str">
            <v>Apr</v>
          </cell>
        </row>
        <row r="2490">
          <cell r="D2490" t="str">
            <v>House</v>
          </cell>
          <cell r="E2490">
            <v>801000</v>
          </cell>
          <cell r="R2490" t="str">
            <v>Glen Eira</v>
          </cell>
          <cell r="W2490">
            <v>2017</v>
          </cell>
          <cell r="X2490" t="str">
            <v>Apr</v>
          </cell>
        </row>
        <row r="2491">
          <cell r="D2491" t="str">
            <v>Unit</v>
          </cell>
          <cell r="E2491">
            <v>772500</v>
          </cell>
          <cell r="R2491" t="str">
            <v>Glen Eira</v>
          </cell>
          <cell r="W2491">
            <v>2017</v>
          </cell>
          <cell r="X2491" t="str">
            <v>Apr</v>
          </cell>
        </row>
        <row r="2492">
          <cell r="D2492" t="str">
            <v>House</v>
          </cell>
          <cell r="E2492">
            <v>1180000</v>
          </cell>
          <cell r="R2492" t="str">
            <v>Glen Eira</v>
          </cell>
          <cell r="W2492">
            <v>2017</v>
          </cell>
          <cell r="X2492" t="str">
            <v>Apr</v>
          </cell>
        </row>
        <row r="2493">
          <cell r="D2493" t="str">
            <v>House</v>
          </cell>
          <cell r="E2493">
            <v>2800000</v>
          </cell>
          <cell r="R2493" t="str">
            <v>Bayside</v>
          </cell>
          <cell r="W2493">
            <v>2017</v>
          </cell>
          <cell r="X2493" t="str">
            <v>Apr</v>
          </cell>
        </row>
        <row r="2494">
          <cell r="D2494" t="str">
            <v>House</v>
          </cell>
          <cell r="E2494">
            <v>1008000</v>
          </cell>
          <cell r="R2494" t="str">
            <v>Kingston</v>
          </cell>
          <cell r="W2494">
            <v>2017</v>
          </cell>
          <cell r="X2494" t="str">
            <v>Apr</v>
          </cell>
        </row>
        <row r="2495">
          <cell r="D2495" t="str">
            <v>House</v>
          </cell>
          <cell r="E2495">
            <v>1460000</v>
          </cell>
          <cell r="R2495" t="str">
            <v>Bayside</v>
          </cell>
          <cell r="W2495">
            <v>2017</v>
          </cell>
          <cell r="X2495" t="str">
            <v>Apr</v>
          </cell>
        </row>
        <row r="2496">
          <cell r="D2496" t="str">
            <v>House</v>
          </cell>
          <cell r="E2496">
            <v>830000</v>
          </cell>
          <cell r="R2496" t="str">
            <v>Bayside</v>
          </cell>
          <cell r="W2496">
            <v>2017</v>
          </cell>
          <cell r="X2496" t="str">
            <v>Apr</v>
          </cell>
        </row>
        <row r="2497">
          <cell r="D2497" t="str">
            <v>Unit</v>
          </cell>
          <cell r="E2497">
            <v>500000</v>
          </cell>
          <cell r="R2497" t="str">
            <v>Bayside</v>
          </cell>
          <cell r="W2497">
            <v>2017</v>
          </cell>
          <cell r="X2497" t="str">
            <v>Apr</v>
          </cell>
        </row>
        <row r="2498">
          <cell r="D2498" t="str">
            <v>House</v>
          </cell>
          <cell r="E2498">
            <v>2300000</v>
          </cell>
          <cell r="R2498" t="str">
            <v>Boroondara</v>
          </cell>
          <cell r="W2498">
            <v>2017</v>
          </cell>
          <cell r="X2498" t="str">
            <v>Apr</v>
          </cell>
        </row>
        <row r="2499">
          <cell r="D2499" t="str">
            <v>Unit</v>
          </cell>
          <cell r="E2499">
            <v>1810000</v>
          </cell>
          <cell r="R2499" t="str">
            <v>Port Phillip</v>
          </cell>
          <cell r="W2499">
            <v>2017</v>
          </cell>
          <cell r="X2499" t="str">
            <v>Apr</v>
          </cell>
        </row>
        <row r="2500">
          <cell r="D2500" t="str">
            <v>House</v>
          </cell>
          <cell r="E2500">
            <v>1560000</v>
          </cell>
          <cell r="R2500" t="str">
            <v>Moonee Valley</v>
          </cell>
          <cell r="W2500">
            <v>2017</v>
          </cell>
          <cell r="X2500" t="str">
            <v>Apr</v>
          </cell>
        </row>
        <row r="2501">
          <cell r="D2501" t="str">
            <v>House</v>
          </cell>
          <cell r="E2501">
            <v>1425000</v>
          </cell>
          <cell r="R2501" t="str">
            <v>Boroondara</v>
          </cell>
          <cell r="W2501">
            <v>2017</v>
          </cell>
          <cell r="X2501" t="str">
            <v>Apr</v>
          </cell>
        </row>
        <row r="2502">
          <cell r="D2502" t="str">
            <v>Unit</v>
          </cell>
          <cell r="E2502">
            <v>1275000</v>
          </cell>
          <cell r="R2502" t="str">
            <v>Glen Eira</v>
          </cell>
          <cell r="W2502">
            <v>2017</v>
          </cell>
          <cell r="X2502" t="str">
            <v>Apr</v>
          </cell>
        </row>
        <row r="2503">
          <cell r="D2503" t="str">
            <v>House</v>
          </cell>
          <cell r="E2503">
            <v>1175000</v>
          </cell>
          <cell r="R2503" t="str">
            <v>Manningham</v>
          </cell>
          <cell r="W2503">
            <v>2017</v>
          </cell>
          <cell r="X2503" t="str">
            <v>Apr</v>
          </cell>
        </row>
        <row r="2504">
          <cell r="D2504" t="str">
            <v>House</v>
          </cell>
          <cell r="E2504">
            <v>961000</v>
          </cell>
          <cell r="R2504" t="str">
            <v>Moonee Valley</v>
          </cell>
          <cell r="W2504">
            <v>2017</v>
          </cell>
          <cell r="X2504" t="str">
            <v>Apr</v>
          </cell>
        </row>
        <row r="2505">
          <cell r="D2505" t="str">
            <v>House</v>
          </cell>
          <cell r="E2505">
            <v>660000</v>
          </cell>
          <cell r="R2505" t="str">
            <v>Moonee Valley</v>
          </cell>
          <cell r="W2505">
            <v>2017</v>
          </cell>
          <cell r="X2505" t="str">
            <v>Apr</v>
          </cell>
        </row>
        <row r="2506">
          <cell r="D2506" t="str">
            <v>House</v>
          </cell>
          <cell r="E2506">
            <v>500000</v>
          </cell>
          <cell r="R2506" t="str">
            <v>Moreland</v>
          </cell>
          <cell r="W2506">
            <v>2017</v>
          </cell>
          <cell r="X2506" t="str">
            <v>Apr</v>
          </cell>
        </row>
        <row r="2507">
          <cell r="D2507" t="str">
            <v>House</v>
          </cell>
          <cell r="E2507">
            <v>500000</v>
          </cell>
          <cell r="R2507" t="str">
            <v>Darebin</v>
          </cell>
          <cell r="W2507">
            <v>2017</v>
          </cell>
          <cell r="X2507" t="str">
            <v>Apr</v>
          </cell>
        </row>
        <row r="2508">
          <cell r="D2508" t="str">
            <v>House</v>
          </cell>
          <cell r="E2508">
            <v>480000</v>
          </cell>
          <cell r="R2508" t="str">
            <v>Moreland</v>
          </cell>
          <cell r="W2508">
            <v>2017</v>
          </cell>
          <cell r="X2508" t="str">
            <v>Apr</v>
          </cell>
        </row>
        <row r="2509">
          <cell r="D2509" t="str">
            <v>House</v>
          </cell>
          <cell r="E2509">
            <v>450000</v>
          </cell>
          <cell r="R2509" t="str">
            <v>Darebin</v>
          </cell>
          <cell r="W2509">
            <v>2017</v>
          </cell>
          <cell r="X2509" t="str">
            <v>Apr</v>
          </cell>
        </row>
        <row r="2510">
          <cell r="D2510" t="str">
            <v>House</v>
          </cell>
          <cell r="E2510">
            <v>440000</v>
          </cell>
          <cell r="R2510" t="str">
            <v>Moreland</v>
          </cell>
          <cell r="W2510">
            <v>2017</v>
          </cell>
          <cell r="X2510" t="str">
            <v>Apr</v>
          </cell>
        </row>
        <row r="2511">
          <cell r="D2511" t="str">
            <v>Unit</v>
          </cell>
          <cell r="E2511">
            <v>440000</v>
          </cell>
          <cell r="R2511" t="str">
            <v>Moreland</v>
          </cell>
          <cell r="W2511">
            <v>2017</v>
          </cell>
          <cell r="X2511" t="str">
            <v>Apr</v>
          </cell>
        </row>
        <row r="2512">
          <cell r="D2512" t="str">
            <v>House</v>
          </cell>
          <cell r="E2512">
            <v>2760000</v>
          </cell>
          <cell r="R2512" t="str">
            <v>Stonnington</v>
          </cell>
          <cell r="W2512">
            <v>2017</v>
          </cell>
          <cell r="X2512" t="str">
            <v>Apr</v>
          </cell>
        </row>
        <row r="2513">
          <cell r="D2513" t="str">
            <v>House</v>
          </cell>
          <cell r="E2513">
            <v>2252000</v>
          </cell>
          <cell r="R2513" t="str">
            <v>Melbourne</v>
          </cell>
          <cell r="W2513">
            <v>2017</v>
          </cell>
          <cell r="X2513" t="str">
            <v>Apr</v>
          </cell>
        </row>
        <row r="2514">
          <cell r="D2514" t="str">
            <v>House</v>
          </cell>
          <cell r="E2514">
            <v>1950000</v>
          </cell>
          <cell r="R2514" t="str">
            <v>Stonnington</v>
          </cell>
          <cell r="W2514">
            <v>2017</v>
          </cell>
          <cell r="X2514" t="str">
            <v>Apr</v>
          </cell>
        </row>
        <row r="2515">
          <cell r="D2515" t="str">
            <v>House</v>
          </cell>
          <cell r="E2515">
            <v>1760000</v>
          </cell>
          <cell r="R2515" t="str">
            <v>Boroondara</v>
          </cell>
          <cell r="W2515">
            <v>2017</v>
          </cell>
          <cell r="X2515" t="str">
            <v>Apr</v>
          </cell>
        </row>
        <row r="2516">
          <cell r="D2516" t="str">
            <v>House</v>
          </cell>
          <cell r="E2516">
            <v>1550000</v>
          </cell>
          <cell r="R2516" t="str">
            <v>Bayside</v>
          </cell>
          <cell r="W2516">
            <v>2017</v>
          </cell>
          <cell r="X2516" t="str">
            <v>Apr</v>
          </cell>
        </row>
        <row r="2517">
          <cell r="D2517" t="str">
            <v>Unit</v>
          </cell>
          <cell r="E2517">
            <v>1486000</v>
          </cell>
          <cell r="R2517" t="str">
            <v>Glen Eira</v>
          </cell>
          <cell r="W2517">
            <v>2017</v>
          </cell>
          <cell r="X2517" t="str">
            <v>Apr</v>
          </cell>
        </row>
        <row r="2518">
          <cell r="D2518" t="str">
            <v>House</v>
          </cell>
          <cell r="E2518">
            <v>1215000</v>
          </cell>
          <cell r="R2518" t="str">
            <v>Moonee Valley</v>
          </cell>
          <cell r="W2518">
            <v>2017</v>
          </cell>
          <cell r="X2518" t="str">
            <v>Apr</v>
          </cell>
        </row>
        <row r="2519">
          <cell r="D2519" t="str">
            <v>House</v>
          </cell>
          <cell r="E2519">
            <v>1201000</v>
          </cell>
          <cell r="R2519" t="str">
            <v>Moreland</v>
          </cell>
          <cell r="W2519">
            <v>2017</v>
          </cell>
          <cell r="X2519" t="str">
            <v>Apr</v>
          </cell>
        </row>
        <row r="2520">
          <cell r="D2520" t="str">
            <v>House</v>
          </cell>
          <cell r="E2520">
            <v>1155000</v>
          </cell>
          <cell r="R2520" t="str">
            <v>Glen Eira</v>
          </cell>
          <cell r="W2520">
            <v>2017</v>
          </cell>
          <cell r="X2520" t="str">
            <v>Apr</v>
          </cell>
        </row>
        <row r="2521">
          <cell r="D2521" t="str">
            <v>House</v>
          </cell>
          <cell r="E2521">
            <v>1035000</v>
          </cell>
          <cell r="R2521" t="str">
            <v>Moreland</v>
          </cell>
          <cell r="W2521">
            <v>2017</v>
          </cell>
          <cell r="X2521" t="str">
            <v>Apr</v>
          </cell>
        </row>
        <row r="2522">
          <cell r="D2522" t="str">
            <v>Unit</v>
          </cell>
          <cell r="E2522">
            <v>985000</v>
          </cell>
          <cell r="R2522" t="str">
            <v>Monash</v>
          </cell>
          <cell r="W2522">
            <v>2017</v>
          </cell>
          <cell r="X2522" t="str">
            <v>Apr</v>
          </cell>
        </row>
        <row r="2523">
          <cell r="D2523" t="str">
            <v>Unit</v>
          </cell>
          <cell r="E2523">
            <v>964000</v>
          </cell>
          <cell r="R2523" t="str">
            <v>Monash</v>
          </cell>
          <cell r="W2523">
            <v>2017</v>
          </cell>
          <cell r="X2523" t="str">
            <v>Apr</v>
          </cell>
        </row>
        <row r="2524">
          <cell r="D2524" t="str">
            <v>Unit</v>
          </cell>
          <cell r="E2524">
            <v>940000</v>
          </cell>
          <cell r="R2524" t="str">
            <v>Boroondara</v>
          </cell>
          <cell r="W2524">
            <v>2017</v>
          </cell>
          <cell r="X2524" t="str">
            <v>Apr</v>
          </cell>
        </row>
        <row r="2525">
          <cell r="D2525" t="str">
            <v>House</v>
          </cell>
          <cell r="E2525">
            <v>925000</v>
          </cell>
          <cell r="R2525" t="str">
            <v>Hobsons Bay</v>
          </cell>
          <cell r="W2525">
            <v>2017</v>
          </cell>
          <cell r="X2525" t="str">
            <v>Apr</v>
          </cell>
        </row>
        <row r="2526">
          <cell r="D2526" t="str">
            <v>House</v>
          </cell>
          <cell r="E2526">
            <v>908000</v>
          </cell>
          <cell r="R2526" t="str">
            <v>Monash</v>
          </cell>
          <cell r="W2526">
            <v>2017</v>
          </cell>
          <cell r="X2526" t="str">
            <v>Apr</v>
          </cell>
        </row>
        <row r="2527">
          <cell r="D2527" t="str">
            <v>Unit</v>
          </cell>
          <cell r="E2527">
            <v>887500</v>
          </cell>
          <cell r="R2527" t="str">
            <v>Banyule</v>
          </cell>
          <cell r="W2527">
            <v>2017</v>
          </cell>
          <cell r="X2527" t="str">
            <v>Apr</v>
          </cell>
        </row>
        <row r="2528">
          <cell r="D2528" t="str">
            <v>Unit</v>
          </cell>
          <cell r="E2528">
            <v>880000</v>
          </cell>
          <cell r="R2528" t="str">
            <v>Monash</v>
          </cell>
          <cell r="W2528">
            <v>2017</v>
          </cell>
          <cell r="X2528" t="str">
            <v>Apr</v>
          </cell>
        </row>
        <row r="2529">
          <cell r="D2529" t="str">
            <v>House</v>
          </cell>
          <cell r="E2529">
            <v>865000</v>
          </cell>
          <cell r="R2529" t="str">
            <v>Maribyrnong</v>
          </cell>
          <cell r="W2529">
            <v>2017</v>
          </cell>
          <cell r="X2529" t="str">
            <v>Apr</v>
          </cell>
        </row>
        <row r="2530">
          <cell r="D2530" t="str">
            <v>House</v>
          </cell>
          <cell r="E2530">
            <v>852500</v>
          </cell>
          <cell r="R2530" t="str">
            <v>Hobsons Bay</v>
          </cell>
          <cell r="W2530">
            <v>2017</v>
          </cell>
          <cell r="X2530" t="str">
            <v>Apr</v>
          </cell>
        </row>
        <row r="2531">
          <cell r="D2531" t="str">
            <v>Unit</v>
          </cell>
          <cell r="E2531">
            <v>800000</v>
          </cell>
          <cell r="R2531" t="str">
            <v>Moreland</v>
          </cell>
          <cell r="W2531">
            <v>2017</v>
          </cell>
          <cell r="X2531" t="str">
            <v>Apr</v>
          </cell>
        </row>
        <row r="2532">
          <cell r="D2532" t="str">
            <v>Unit</v>
          </cell>
          <cell r="E2532">
            <v>787000</v>
          </cell>
          <cell r="R2532" t="str">
            <v>Moonee Valley</v>
          </cell>
          <cell r="W2532">
            <v>2017</v>
          </cell>
          <cell r="X2532" t="str">
            <v>Apr</v>
          </cell>
        </row>
        <row r="2533">
          <cell r="D2533" t="str">
            <v>House</v>
          </cell>
          <cell r="E2533">
            <v>760000</v>
          </cell>
          <cell r="R2533" t="str">
            <v>Brimbank</v>
          </cell>
          <cell r="W2533">
            <v>2017</v>
          </cell>
          <cell r="X2533" t="str">
            <v>Apr</v>
          </cell>
        </row>
        <row r="2534">
          <cell r="D2534" t="str">
            <v>Unit</v>
          </cell>
          <cell r="E2534">
            <v>753000</v>
          </cell>
          <cell r="R2534" t="str">
            <v>Monash</v>
          </cell>
          <cell r="W2534">
            <v>2017</v>
          </cell>
          <cell r="X2534" t="str">
            <v>Apr</v>
          </cell>
        </row>
        <row r="2535">
          <cell r="D2535" t="str">
            <v>House</v>
          </cell>
          <cell r="E2535">
            <v>682400</v>
          </cell>
          <cell r="R2535" t="str">
            <v>Darebin</v>
          </cell>
          <cell r="W2535">
            <v>2017</v>
          </cell>
          <cell r="X2535" t="str">
            <v>Apr</v>
          </cell>
        </row>
        <row r="2536">
          <cell r="D2536" t="str">
            <v>Unit</v>
          </cell>
          <cell r="E2536">
            <v>661000</v>
          </cell>
          <cell r="R2536" t="str">
            <v>Melbourne</v>
          </cell>
          <cell r="W2536">
            <v>2017</v>
          </cell>
          <cell r="X2536" t="str">
            <v>Apr</v>
          </cell>
        </row>
        <row r="2537">
          <cell r="D2537" t="str">
            <v>House</v>
          </cell>
          <cell r="E2537">
            <v>630000</v>
          </cell>
          <cell r="R2537" t="str">
            <v>Darebin</v>
          </cell>
          <cell r="W2537">
            <v>2017</v>
          </cell>
          <cell r="X2537" t="str">
            <v>Apr</v>
          </cell>
        </row>
        <row r="2538">
          <cell r="D2538" t="str">
            <v>House</v>
          </cell>
          <cell r="E2538">
            <v>626000</v>
          </cell>
          <cell r="R2538" t="str">
            <v>Moreland</v>
          </cell>
          <cell r="W2538">
            <v>2017</v>
          </cell>
          <cell r="X2538" t="str">
            <v>Apr</v>
          </cell>
        </row>
        <row r="2539">
          <cell r="D2539" t="str">
            <v>Unit</v>
          </cell>
          <cell r="E2539">
            <v>540000</v>
          </cell>
          <cell r="R2539" t="str">
            <v>Port Phillip</v>
          </cell>
          <cell r="W2539">
            <v>2017</v>
          </cell>
          <cell r="X2539" t="str">
            <v>Apr</v>
          </cell>
        </row>
        <row r="2540">
          <cell r="D2540" t="str">
            <v>Unit</v>
          </cell>
          <cell r="E2540">
            <v>522000</v>
          </cell>
          <cell r="R2540" t="str">
            <v>Bayside</v>
          </cell>
          <cell r="W2540">
            <v>2017</v>
          </cell>
          <cell r="X2540" t="str">
            <v>Apr</v>
          </cell>
        </row>
        <row r="2541">
          <cell r="D2541" t="str">
            <v>Unit</v>
          </cell>
          <cell r="E2541">
            <v>480000</v>
          </cell>
          <cell r="R2541" t="str">
            <v>Brimbank</v>
          </cell>
          <cell r="W2541">
            <v>2017</v>
          </cell>
          <cell r="X2541" t="str">
            <v>Apr</v>
          </cell>
        </row>
        <row r="2542">
          <cell r="D2542" t="str">
            <v>House</v>
          </cell>
          <cell r="E2542">
            <v>456000</v>
          </cell>
          <cell r="R2542" t="str">
            <v>Hume</v>
          </cell>
          <cell r="W2542">
            <v>2017</v>
          </cell>
          <cell r="X2542" t="str">
            <v>Apr</v>
          </cell>
        </row>
        <row r="2543">
          <cell r="D2543" t="str">
            <v>House</v>
          </cell>
          <cell r="E2543">
            <v>405000</v>
          </cell>
          <cell r="R2543" t="str">
            <v>Moonee Valley</v>
          </cell>
          <cell r="W2543">
            <v>2017</v>
          </cell>
          <cell r="X2543" t="str">
            <v>Apr</v>
          </cell>
        </row>
        <row r="2544">
          <cell r="D2544" t="str">
            <v>Unit</v>
          </cell>
          <cell r="E2544">
            <v>363000</v>
          </cell>
          <cell r="R2544" t="str">
            <v>Yarra</v>
          </cell>
          <cell r="W2544">
            <v>2017</v>
          </cell>
          <cell r="X2544" t="str">
            <v>Apr</v>
          </cell>
        </row>
        <row r="2545">
          <cell r="D2545" t="str">
            <v>House</v>
          </cell>
          <cell r="E2545">
            <v>1378000</v>
          </cell>
          <cell r="R2545" t="str">
            <v>Hobsons Bay</v>
          </cell>
          <cell r="W2545">
            <v>2017</v>
          </cell>
          <cell r="X2545" t="str">
            <v>Apr</v>
          </cell>
        </row>
        <row r="2546">
          <cell r="D2546" t="str">
            <v>House</v>
          </cell>
          <cell r="E2546">
            <v>822000</v>
          </cell>
          <cell r="R2546" t="str">
            <v>Darebin</v>
          </cell>
          <cell r="W2546">
            <v>2017</v>
          </cell>
          <cell r="X2546" t="str">
            <v>Apr</v>
          </cell>
        </row>
        <row r="2547">
          <cell r="D2547" t="str">
            <v>Unit</v>
          </cell>
          <cell r="E2547">
            <v>738000</v>
          </cell>
          <cell r="R2547" t="str">
            <v>Glen Eira</v>
          </cell>
          <cell r="W2547">
            <v>2017</v>
          </cell>
          <cell r="X2547" t="str">
            <v>Apr</v>
          </cell>
        </row>
        <row r="2548">
          <cell r="D2548" t="str">
            <v>Unit</v>
          </cell>
          <cell r="E2548">
            <v>680000</v>
          </cell>
          <cell r="R2548" t="str">
            <v>Hobsons Bay</v>
          </cell>
          <cell r="W2548">
            <v>2017</v>
          </cell>
          <cell r="X2548" t="str">
            <v>Apr</v>
          </cell>
        </row>
        <row r="2549">
          <cell r="D2549" t="str">
            <v>Unit</v>
          </cell>
          <cell r="E2549">
            <v>567800</v>
          </cell>
          <cell r="R2549" t="str">
            <v>Bayside</v>
          </cell>
          <cell r="W2549">
            <v>2017</v>
          </cell>
          <cell r="X2549" t="str">
            <v>Apr</v>
          </cell>
        </row>
        <row r="2550">
          <cell r="D2550" t="str">
            <v>House</v>
          </cell>
          <cell r="E2550">
            <v>5250000</v>
          </cell>
          <cell r="R2550" t="str">
            <v>Bayside</v>
          </cell>
          <cell r="W2550">
            <v>2017</v>
          </cell>
          <cell r="X2550" t="str">
            <v>Apr</v>
          </cell>
        </row>
        <row r="2551">
          <cell r="D2551" t="str">
            <v>House</v>
          </cell>
          <cell r="E2551">
            <v>1300000</v>
          </cell>
          <cell r="R2551" t="str">
            <v>Boroondara</v>
          </cell>
          <cell r="W2551">
            <v>2017</v>
          </cell>
          <cell r="X2551" t="str">
            <v>Apr</v>
          </cell>
        </row>
        <row r="2552">
          <cell r="D2552" t="str">
            <v>House</v>
          </cell>
          <cell r="E2552">
            <v>1100000</v>
          </cell>
          <cell r="R2552" t="str">
            <v>Moreland</v>
          </cell>
          <cell r="W2552">
            <v>2017</v>
          </cell>
          <cell r="X2552" t="str">
            <v>Apr</v>
          </cell>
        </row>
        <row r="2553">
          <cell r="D2553" t="str">
            <v>House</v>
          </cell>
          <cell r="E2553">
            <v>1100000</v>
          </cell>
          <cell r="R2553" t="str">
            <v>Darebin</v>
          </cell>
          <cell r="W2553">
            <v>2017</v>
          </cell>
          <cell r="X2553" t="str">
            <v>Apr</v>
          </cell>
        </row>
        <row r="2554">
          <cell r="D2554" t="str">
            <v>House</v>
          </cell>
          <cell r="E2554">
            <v>590000</v>
          </cell>
          <cell r="R2554" t="str">
            <v>Moreland</v>
          </cell>
          <cell r="W2554">
            <v>2017</v>
          </cell>
          <cell r="X2554" t="str">
            <v>Apr</v>
          </cell>
        </row>
        <row r="2555">
          <cell r="D2555" t="str">
            <v>House</v>
          </cell>
          <cell r="E2555">
            <v>570000</v>
          </cell>
          <cell r="R2555" t="str">
            <v>Darebin</v>
          </cell>
          <cell r="W2555">
            <v>2017</v>
          </cell>
          <cell r="X2555" t="str">
            <v>Apr</v>
          </cell>
        </row>
        <row r="2556">
          <cell r="D2556" t="str">
            <v>Unit</v>
          </cell>
          <cell r="E2556">
            <v>560000</v>
          </cell>
          <cell r="R2556" t="str">
            <v>Moreland</v>
          </cell>
          <cell r="W2556">
            <v>2017</v>
          </cell>
          <cell r="X2556" t="str">
            <v>Apr</v>
          </cell>
        </row>
        <row r="2557">
          <cell r="D2557" t="str">
            <v>Unit</v>
          </cell>
          <cell r="E2557">
            <v>520000</v>
          </cell>
          <cell r="R2557" t="str">
            <v>Moonee Valley</v>
          </cell>
          <cell r="W2557">
            <v>2017</v>
          </cell>
          <cell r="X2557" t="str">
            <v>Apr</v>
          </cell>
        </row>
        <row r="2558">
          <cell r="D2558" t="str">
            <v>Unit</v>
          </cell>
          <cell r="E2558">
            <v>470000</v>
          </cell>
          <cell r="R2558" t="str">
            <v>Glen Eira</v>
          </cell>
          <cell r="W2558">
            <v>2017</v>
          </cell>
          <cell r="X2558" t="str">
            <v>Apr</v>
          </cell>
        </row>
        <row r="2559">
          <cell r="D2559" t="str">
            <v>Unit</v>
          </cell>
          <cell r="E2559">
            <v>400000</v>
          </cell>
          <cell r="R2559" t="str">
            <v>Moreland</v>
          </cell>
          <cell r="W2559">
            <v>2017</v>
          </cell>
          <cell r="X2559" t="str">
            <v>Apr</v>
          </cell>
        </row>
        <row r="2560">
          <cell r="D2560" t="str">
            <v>House</v>
          </cell>
          <cell r="E2560">
            <v>400000</v>
          </cell>
          <cell r="R2560" t="str">
            <v>Brimbank</v>
          </cell>
          <cell r="W2560">
            <v>2017</v>
          </cell>
          <cell r="X2560" t="str">
            <v>Apr</v>
          </cell>
        </row>
        <row r="2561">
          <cell r="D2561" t="str">
            <v>Unit</v>
          </cell>
          <cell r="E2561">
            <v>370000</v>
          </cell>
          <cell r="R2561" t="str">
            <v>Melbourne</v>
          </cell>
          <cell r="W2561">
            <v>2017</v>
          </cell>
          <cell r="X2561" t="str">
            <v>Apr</v>
          </cell>
        </row>
        <row r="2562">
          <cell r="D2562" t="str">
            <v>House</v>
          </cell>
          <cell r="E2562">
            <v>539000</v>
          </cell>
          <cell r="R2562" t="str">
            <v>Darebin</v>
          </cell>
          <cell r="W2562">
            <v>2017</v>
          </cell>
          <cell r="X2562" t="str">
            <v>Apr</v>
          </cell>
        </row>
        <row r="2563">
          <cell r="D2563" t="str">
            <v>House</v>
          </cell>
          <cell r="E2563">
            <v>685000</v>
          </cell>
          <cell r="R2563" t="str">
            <v>Darebin</v>
          </cell>
          <cell r="W2563">
            <v>2017</v>
          </cell>
          <cell r="X2563" t="str">
            <v>Apr</v>
          </cell>
        </row>
        <row r="2564">
          <cell r="D2564" t="str">
            <v>House</v>
          </cell>
          <cell r="E2564">
            <v>662000</v>
          </cell>
          <cell r="R2564" t="str">
            <v>Banyule</v>
          </cell>
          <cell r="W2564">
            <v>2017</v>
          </cell>
          <cell r="X2564" t="str">
            <v>Apr</v>
          </cell>
        </row>
        <row r="2565">
          <cell r="D2565" t="str">
            <v>House</v>
          </cell>
          <cell r="E2565">
            <v>1171000</v>
          </cell>
          <cell r="R2565" t="str">
            <v>Banyule</v>
          </cell>
          <cell r="W2565">
            <v>2017</v>
          </cell>
          <cell r="X2565" t="str">
            <v>Apr</v>
          </cell>
        </row>
        <row r="2566">
          <cell r="D2566" t="str">
            <v>House</v>
          </cell>
          <cell r="E2566">
            <v>1042000</v>
          </cell>
          <cell r="R2566" t="str">
            <v>Moonee Valley</v>
          </cell>
          <cell r="W2566">
            <v>2017</v>
          </cell>
          <cell r="X2566" t="str">
            <v>Apr</v>
          </cell>
        </row>
        <row r="2567">
          <cell r="D2567" t="str">
            <v>House</v>
          </cell>
          <cell r="E2567">
            <v>815500</v>
          </cell>
          <cell r="R2567" t="str">
            <v>Moreland</v>
          </cell>
          <cell r="W2567">
            <v>2017</v>
          </cell>
          <cell r="X2567" t="str">
            <v>Apr</v>
          </cell>
        </row>
        <row r="2568">
          <cell r="D2568" t="str">
            <v>House</v>
          </cell>
          <cell r="E2568">
            <v>830000</v>
          </cell>
          <cell r="R2568" t="str">
            <v>Darebin</v>
          </cell>
          <cell r="W2568">
            <v>2017</v>
          </cell>
          <cell r="X2568" t="str">
            <v>Apr</v>
          </cell>
        </row>
        <row r="2569">
          <cell r="D2569" t="str">
            <v>House</v>
          </cell>
          <cell r="E2569">
            <v>675000</v>
          </cell>
          <cell r="R2569" t="str">
            <v>Moonee Valley</v>
          </cell>
          <cell r="W2569">
            <v>2017</v>
          </cell>
          <cell r="X2569" t="str">
            <v>Apr</v>
          </cell>
        </row>
        <row r="2570">
          <cell r="D2570" t="str">
            <v>House</v>
          </cell>
          <cell r="E2570">
            <v>900000</v>
          </cell>
          <cell r="R2570" t="str">
            <v>Moreland</v>
          </cell>
          <cell r="W2570">
            <v>2017</v>
          </cell>
          <cell r="X2570" t="str">
            <v>Apr</v>
          </cell>
        </row>
        <row r="2571">
          <cell r="D2571" t="str">
            <v>House</v>
          </cell>
          <cell r="E2571">
            <v>840000</v>
          </cell>
          <cell r="R2571" t="str">
            <v>Banyule</v>
          </cell>
          <cell r="W2571">
            <v>2017</v>
          </cell>
          <cell r="X2571" t="str">
            <v>Apr</v>
          </cell>
        </row>
        <row r="2572">
          <cell r="D2572" t="str">
            <v>Unit</v>
          </cell>
          <cell r="E2572">
            <v>462500</v>
          </cell>
          <cell r="R2572" t="str">
            <v>Moonee Valley</v>
          </cell>
          <cell r="W2572">
            <v>2017</v>
          </cell>
          <cell r="X2572" t="str">
            <v>Apr</v>
          </cell>
        </row>
        <row r="2573">
          <cell r="D2573" t="str">
            <v>Unit</v>
          </cell>
          <cell r="E2573">
            <v>651000</v>
          </cell>
          <cell r="R2573" t="str">
            <v>Moreland</v>
          </cell>
          <cell r="W2573">
            <v>2017</v>
          </cell>
          <cell r="X2573" t="str">
            <v>Apr</v>
          </cell>
        </row>
        <row r="2574">
          <cell r="D2574" t="str">
            <v>House</v>
          </cell>
          <cell r="E2574">
            <v>800000</v>
          </cell>
          <cell r="R2574" t="str">
            <v>Darebin</v>
          </cell>
          <cell r="W2574">
            <v>2017</v>
          </cell>
          <cell r="X2574" t="str">
            <v>Apr</v>
          </cell>
        </row>
        <row r="2575">
          <cell r="D2575" t="str">
            <v>Unit</v>
          </cell>
          <cell r="E2575">
            <v>770000</v>
          </cell>
          <cell r="R2575" t="str">
            <v>Moreland</v>
          </cell>
          <cell r="W2575">
            <v>2017</v>
          </cell>
          <cell r="X2575" t="str">
            <v>Apr</v>
          </cell>
        </row>
        <row r="2576">
          <cell r="D2576" t="str">
            <v>House</v>
          </cell>
          <cell r="E2576">
            <v>670000</v>
          </cell>
          <cell r="R2576" t="str">
            <v>Moonee Valley</v>
          </cell>
          <cell r="W2576">
            <v>2017</v>
          </cell>
          <cell r="X2576" t="str">
            <v>Apr</v>
          </cell>
        </row>
        <row r="2577">
          <cell r="D2577" t="str">
            <v>Unit</v>
          </cell>
          <cell r="E2577">
            <v>330000</v>
          </cell>
          <cell r="R2577" t="str">
            <v>Darebin</v>
          </cell>
          <cell r="W2577">
            <v>2017</v>
          </cell>
          <cell r="X2577" t="str">
            <v>Apr</v>
          </cell>
        </row>
        <row r="2578">
          <cell r="D2578" t="str">
            <v>House</v>
          </cell>
          <cell r="E2578">
            <v>622500</v>
          </cell>
          <cell r="R2578" t="str">
            <v>Moonee Valley</v>
          </cell>
          <cell r="W2578">
            <v>2017</v>
          </cell>
          <cell r="X2578" t="str">
            <v>Apr</v>
          </cell>
        </row>
        <row r="2579">
          <cell r="D2579" t="str">
            <v>Unit</v>
          </cell>
          <cell r="E2579">
            <v>440000</v>
          </cell>
          <cell r="R2579" t="str">
            <v>Banyule</v>
          </cell>
          <cell r="W2579">
            <v>2017</v>
          </cell>
          <cell r="X2579" t="str">
            <v>Apr</v>
          </cell>
        </row>
        <row r="2580">
          <cell r="D2580" t="str">
            <v>House</v>
          </cell>
          <cell r="E2580">
            <v>440500</v>
          </cell>
          <cell r="R2580" t="str">
            <v>Banyule</v>
          </cell>
          <cell r="W2580">
            <v>2017</v>
          </cell>
          <cell r="X2580" t="str">
            <v>Apr</v>
          </cell>
        </row>
        <row r="2581">
          <cell r="D2581" t="str">
            <v>House</v>
          </cell>
          <cell r="E2581">
            <v>860000</v>
          </cell>
          <cell r="R2581" t="str">
            <v>Banyule</v>
          </cell>
          <cell r="W2581">
            <v>2017</v>
          </cell>
          <cell r="X2581" t="str">
            <v>Apr</v>
          </cell>
        </row>
        <row r="2582">
          <cell r="D2582" t="str">
            <v>House</v>
          </cell>
          <cell r="E2582">
            <v>830000</v>
          </cell>
          <cell r="R2582" t="str">
            <v>Darebin</v>
          </cell>
          <cell r="W2582">
            <v>2017</v>
          </cell>
          <cell r="X2582" t="str">
            <v>Apr</v>
          </cell>
        </row>
        <row r="2583">
          <cell r="D2583" t="str">
            <v>House</v>
          </cell>
          <cell r="E2583">
            <v>545000</v>
          </cell>
          <cell r="R2583" t="str">
            <v>Brimbank</v>
          </cell>
          <cell r="W2583">
            <v>2017</v>
          </cell>
          <cell r="X2583" t="str">
            <v>Apr</v>
          </cell>
        </row>
        <row r="2584">
          <cell r="D2584" t="str">
            <v>House</v>
          </cell>
          <cell r="E2584">
            <v>842000</v>
          </cell>
          <cell r="R2584" t="str">
            <v>Darebin</v>
          </cell>
          <cell r="W2584">
            <v>2017</v>
          </cell>
          <cell r="X2584" t="str">
            <v>Apr</v>
          </cell>
        </row>
        <row r="2585">
          <cell r="D2585" t="str">
            <v>House</v>
          </cell>
          <cell r="E2585">
            <v>582000</v>
          </cell>
          <cell r="R2585" t="str">
            <v>Brimbank</v>
          </cell>
          <cell r="W2585">
            <v>2017</v>
          </cell>
          <cell r="X2585" t="str">
            <v>Apr</v>
          </cell>
        </row>
        <row r="2586">
          <cell r="D2586" t="str">
            <v>House</v>
          </cell>
          <cell r="E2586">
            <v>1266000</v>
          </cell>
          <cell r="R2586" t="str">
            <v>Moonee Valley</v>
          </cell>
          <cell r="W2586">
            <v>2017</v>
          </cell>
          <cell r="X2586" t="str">
            <v>Apr</v>
          </cell>
        </row>
        <row r="2587">
          <cell r="D2587" t="str">
            <v>House</v>
          </cell>
          <cell r="E2587">
            <v>1500000</v>
          </cell>
          <cell r="R2587" t="str">
            <v>Moonee Valley</v>
          </cell>
          <cell r="W2587">
            <v>2017</v>
          </cell>
          <cell r="X2587" t="str">
            <v>Apr</v>
          </cell>
        </row>
        <row r="2588">
          <cell r="D2588" t="str">
            <v>House</v>
          </cell>
          <cell r="E2588">
            <v>1278000</v>
          </cell>
          <cell r="R2588" t="str">
            <v>Darebin</v>
          </cell>
          <cell r="W2588">
            <v>2017</v>
          </cell>
          <cell r="X2588" t="str">
            <v>Apr</v>
          </cell>
        </row>
        <row r="2589">
          <cell r="D2589" t="str">
            <v>House</v>
          </cell>
          <cell r="E2589">
            <v>1300000</v>
          </cell>
          <cell r="R2589" t="str">
            <v>Moonee Valley</v>
          </cell>
          <cell r="W2589">
            <v>2017</v>
          </cell>
          <cell r="X2589" t="str">
            <v>Apr</v>
          </cell>
        </row>
        <row r="2590">
          <cell r="D2590" t="str">
            <v>House</v>
          </cell>
          <cell r="E2590">
            <v>1000000</v>
          </cell>
          <cell r="R2590" t="str">
            <v>Banyule</v>
          </cell>
          <cell r="W2590">
            <v>2017</v>
          </cell>
          <cell r="X2590" t="str">
            <v>Apr</v>
          </cell>
        </row>
        <row r="2591">
          <cell r="D2591" t="str">
            <v>House</v>
          </cell>
          <cell r="E2591">
            <v>870000</v>
          </cell>
          <cell r="R2591" t="str">
            <v>Moonee Valley</v>
          </cell>
          <cell r="W2591">
            <v>2017</v>
          </cell>
          <cell r="X2591" t="str">
            <v>Apr</v>
          </cell>
        </row>
        <row r="2592">
          <cell r="D2592" t="str">
            <v>House</v>
          </cell>
          <cell r="E2592">
            <v>615000</v>
          </cell>
          <cell r="R2592" t="str">
            <v>Moonee Valley</v>
          </cell>
          <cell r="W2592">
            <v>2017</v>
          </cell>
          <cell r="X2592" t="str">
            <v>Apr</v>
          </cell>
        </row>
        <row r="2593">
          <cell r="D2593" t="str">
            <v>Unit</v>
          </cell>
          <cell r="E2593">
            <v>500000</v>
          </cell>
          <cell r="R2593" t="str">
            <v>Moreland</v>
          </cell>
          <cell r="W2593">
            <v>2017</v>
          </cell>
          <cell r="X2593" t="str">
            <v>Apr</v>
          </cell>
        </row>
        <row r="2594">
          <cell r="D2594" t="str">
            <v>House</v>
          </cell>
          <cell r="E2594">
            <v>1640000</v>
          </cell>
          <cell r="R2594" t="str">
            <v>Moonee Valley</v>
          </cell>
          <cell r="W2594">
            <v>2017</v>
          </cell>
          <cell r="X2594" t="str">
            <v>Apr</v>
          </cell>
        </row>
        <row r="2595">
          <cell r="D2595" t="str">
            <v>House</v>
          </cell>
          <cell r="E2595">
            <v>432500</v>
          </cell>
          <cell r="R2595" t="str">
            <v>Brimbank</v>
          </cell>
          <cell r="W2595">
            <v>2017</v>
          </cell>
          <cell r="X2595" t="str">
            <v>Apr</v>
          </cell>
        </row>
        <row r="2596">
          <cell r="D2596" t="str">
            <v>House</v>
          </cell>
          <cell r="E2596">
            <v>855000</v>
          </cell>
          <cell r="R2596" t="str">
            <v>Moonee Valley</v>
          </cell>
          <cell r="W2596">
            <v>2017</v>
          </cell>
          <cell r="X2596" t="str">
            <v>Apr</v>
          </cell>
        </row>
        <row r="2597">
          <cell r="D2597" t="str">
            <v>House</v>
          </cell>
          <cell r="E2597">
            <v>1615000</v>
          </cell>
          <cell r="R2597" t="str">
            <v>Banyule</v>
          </cell>
          <cell r="W2597">
            <v>2017</v>
          </cell>
          <cell r="X2597" t="str">
            <v>Apr</v>
          </cell>
        </row>
        <row r="2598">
          <cell r="D2598" t="str">
            <v>House</v>
          </cell>
          <cell r="E2598">
            <v>845000</v>
          </cell>
          <cell r="R2598" t="str">
            <v>Moonee Valley</v>
          </cell>
          <cell r="W2598">
            <v>2017</v>
          </cell>
          <cell r="X2598" t="str">
            <v>Apr</v>
          </cell>
        </row>
        <row r="2599">
          <cell r="D2599" t="str">
            <v>House</v>
          </cell>
          <cell r="E2599">
            <v>1186000</v>
          </cell>
          <cell r="R2599" t="str">
            <v>Moreland</v>
          </cell>
          <cell r="W2599">
            <v>2017</v>
          </cell>
          <cell r="X2599" t="str">
            <v>Apr</v>
          </cell>
        </row>
        <row r="2600">
          <cell r="D2600" t="str">
            <v>House</v>
          </cell>
          <cell r="E2600">
            <v>930000</v>
          </cell>
          <cell r="R2600" t="str">
            <v>Moonee Valley</v>
          </cell>
          <cell r="W2600">
            <v>2017</v>
          </cell>
          <cell r="X2600" t="str">
            <v>Apr</v>
          </cell>
        </row>
        <row r="2601">
          <cell r="D2601" t="str">
            <v>Unit</v>
          </cell>
          <cell r="E2601">
            <v>1044000</v>
          </cell>
          <cell r="R2601" t="str">
            <v>Moreland</v>
          </cell>
          <cell r="W2601">
            <v>2017</v>
          </cell>
          <cell r="X2601" t="str">
            <v>Apr</v>
          </cell>
        </row>
        <row r="2602">
          <cell r="D2602" t="str">
            <v>House</v>
          </cell>
          <cell r="E2602">
            <v>1651000</v>
          </cell>
          <cell r="R2602" t="str">
            <v>Banyule</v>
          </cell>
          <cell r="W2602">
            <v>2017</v>
          </cell>
          <cell r="X2602" t="str">
            <v>Apr</v>
          </cell>
        </row>
        <row r="2603">
          <cell r="D2603" t="str">
            <v>Unit</v>
          </cell>
          <cell r="E2603">
            <v>900000</v>
          </cell>
          <cell r="R2603" t="str">
            <v>Darebin</v>
          </cell>
          <cell r="W2603">
            <v>2017</v>
          </cell>
          <cell r="X2603" t="str">
            <v>Apr</v>
          </cell>
        </row>
        <row r="2604">
          <cell r="D2604" t="str">
            <v>House</v>
          </cell>
          <cell r="E2604">
            <v>890000</v>
          </cell>
          <cell r="R2604" t="str">
            <v>Moonee Valley</v>
          </cell>
          <cell r="W2604">
            <v>2017</v>
          </cell>
          <cell r="X2604" t="str">
            <v>Apr</v>
          </cell>
        </row>
        <row r="2605">
          <cell r="D2605" t="str">
            <v>Unit</v>
          </cell>
          <cell r="E2605">
            <v>665000</v>
          </cell>
          <cell r="R2605" t="str">
            <v>Moreland</v>
          </cell>
          <cell r="W2605">
            <v>2017</v>
          </cell>
          <cell r="X2605" t="str">
            <v>Apr</v>
          </cell>
        </row>
        <row r="2606">
          <cell r="D2606" t="str">
            <v>House</v>
          </cell>
          <cell r="E2606">
            <v>826000</v>
          </cell>
          <cell r="R2606" t="str">
            <v>Maribyrnong</v>
          </cell>
          <cell r="W2606">
            <v>2017</v>
          </cell>
          <cell r="X2606" t="str">
            <v>Apr</v>
          </cell>
        </row>
        <row r="2607">
          <cell r="D2607" t="str">
            <v>House</v>
          </cell>
          <cell r="E2607">
            <v>1676000</v>
          </cell>
          <cell r="R2607" t="str">
            <v>Darebin</v>
          </cell>
          <cell r="W2607">
            <v>2017</v>
          </cell>
          <cell r="X2607" t="str">
            <v>Apr</v>
          </cell>
        </row>
        <row r="2608">
          <cell r="D2608" t="str">
            <v>House</v>
          </cell>
          <cell r="E2608">
            <v>590000</v>
          </cell>
          <cell r="R2608" t="str">
            <v>Brimbank</v>
          </cell>
          <cell r="W2608">
            <v>2017</v>
          </cell>
          <cell r="X2608" t="str">
            <v>Apr</v>
          </cell>
        </row>
        <row r="2609">
          <cell r="D2609" t="str">
            <v>House</v>
          </cell>
          <cell r="E2609">
            <v>688000</v>
          </cell>
          <cell r="R2609" t="str">
            <v>Brimbank</v>
          </cell>
          <cell r="W2609">
            <v>2017</v>
          </cell>
          <cell r="X2609" t="str">
            <v>Apr</v>
          </cell>
        </row>
        <row r="2610">
          <cell r="D2610" t="str">
            <v>Unit</v>
          </cell>
          <cell r="E2610">
            <v>556000</v>
          </cell>
          <cell r="R2610" t="str">
            <v>Melbourne</v>
          </cell>
          <cell r="W2610">
            <v>2017</v>
          </cell>
          <cell r="X2610" t="str">
            <v>Apr</v>
          </cell>
        </row>
        <row r="2611">
          <cell r="D2611" t="str">
            <v>House</v>
          </cell>
          <cell r="E2611">
            <v>1955000</v>
          </cell>
          <cell r="R2611" t="str">
            <v>Melbourne</v>
          </cell>
          <cell r="W2611">
            <v>2017</v>
          </cell>
          <cell r="X2611" t="str">
            <v>Apr</v>
          </cell>
        </row>
        <row r="2612">
          <cell r="D2612" t="str">
            <v>House</v>
          </cell>
          <cell r="E2612">
            <v>1620000</v>
          </cell>
          <cell r="R2612" t="str">
            <v>Boroondara</v>
          </cell>
          <cell r="W2612">
            <v>2017</v>
          </cell>
          <cell r="X2612" t="str">
            <v>Apr</v>
          </cell>
        </row>
        <row r="2613">
          <cell r="D2613" t="str">
            <v>House</v>
          </cell>
          <cell r="E2613">
            <v>595999</v>
          </cell>
          <cell r="R2613" t="str">
            <v>Brimbank</v>
          </cell>
          <cell r="W2613">
            <v>2017</v>
          </cell>
          <cell r="X2613" t="str">
            <v>Apr</v>
          </cell>
        </row>
        <row r="2614">
          <cell r="D2614" t="str">
            <v>House</v>
          </cell>
          <cell r="E2614">
            <v>621000</v>
          </cell>
          <cell r="R2614" t="str">
            <v>Brimbank</v>
          </cell>
          <cell r="W2614">
            <v>2017</v>
          </cell>
          <cell r="X2614" t="str">
            <v>Apr</v>
          </cell>
        </row>
        <row r="2615">
          <cell r="D2615" t="str">
            <v>Unit</v>
          </cell>
          <cell r="E2615">
            <v>390000</v>
          </cell>
          <cell r="R2615" t="str">
            <v>Melbourne</v>
          </cell>
          <cell r="W2615">
            <v>2017</v>
          </cell>
          <cell r="X2615" t="str">
            <v>Apr</v>
          </cell>
        </row>
        <row r="2616">
          <cell r="D2616" t="str">
            <v>House</v>
          </cell>
          <cell r="E2616">
            <v>900000</v>
          </cell>
          <cell r="R2616" t="str">
            <v>Manningham</v>
          </cell>
          <cell r="W2616">
            <v>2017</v>
          </cell>
          <cell r="X2616" t="str">
            <v>Apr</v>
          </cell>
        </row>
        <row r="2617">
          <cell r="D2617" t="str">
            <v>House</v>
          </cell>
          <cell r="E2617">
            <v>1180000</v>
          </cell>
          <cell r="R2617" t="str">
            <v>Yarra</v>
          </cell>
          <cell r="W2617">
            <v>2017</v>
          </cell>
          <cell r="X2617" t="str">
            <v>Apr</v>
          </cell>
        </row>
        <row r="2618">
          <cell r="D2618" t="str">
            <v>House</v>
          </cell>
          <cell r="E2618">
            <v>591000</v>
          </cell>
          <cell r="R2618" t="str">
            <v>Brimbank</v>
          </cell>
          <cell r="W2618">
            <v>2017</v>
          </cell>
          <cell r="X2618" t="str">
            <v>Apr</v>
          </cell>
        </row>
        <row r="2619">
          <cell r="D2619" t="str">
            <v>House</v>
          </cell>
          <cell r="E2619">
            <v>701000</v>
          </cell>
          <cell r="R2619" t="str">
            <v>Brimbank</v>
          </cell>
          <cell r="W2619">
            <v>2017</v>
          </cell>
          <cell r="X2619" t="str">
            <v>Apr</v>
          </cell>
        </row>
        <row r="2620">
          <cell r="D2620" t="str">
            <v>House</v>
          </cell>
          <cell r="E2620">
            <v>691000</v>
          </cell>
          <cell r="R2620" t="str">
            <v>Brimbank</v>
          </cell>
          <cell r="W2620">
            <v>2017</v>
          </cell>
          <cell r="X2620" t="str">
            <v>Apr</v>
          </cell>
        </row>
        <row r="2621">
          <cell r="D2621" t="str">
            <v>Unit</v>
          </cell>
          <cell r="E2621">
            <v>520000</v>
          </cell>
          <cell r="R2621" t="str">
            <v>Maribyrnong</v>
          </cell>
          <cell r="W2621">
            <v>2017</v>
          </cell>
          <cell r="X2621" t="str">
            <v>Apr</v>
          </cell>
        </row>
        <row r="2622">
          <cell r="D2622" t="str">
            <v>House</v>
          </cell>
          <cell r="E2622">
            <v>775000</v>
          </cell>
          <cell r="R2622" t="str">
            <v>Maribyrnong</v>
          </cell>
          <cell r="W2622">
            <v>2017</v>
          </cell>
          <cell r="X2622" t="str">
            <v>Apr</v>
          </cell>
        </row>
        <row r="2623">
          <cell r="D2623" t="str">
            <v>Unit</v>
          </cell>
          <cell r="E2623">
            <v>366000</v>
          </cell>
          <cell r="R2623" t="str">
            <v>Yarra</v>
          </cell>
          <cell r="W2623">
            <v>2017</v>
          </cell>
          <cell r="X2623" t="str">
            <v>Apr</v>
          </cell>
        </row>
        <row r="2624">
          <cell r="D2624" t="str">
            <v>House</v>
          </cell>
          <cell r="E2624">
            <v>1045000</v>
          </cell>
          <cell r="R2624" t="str">
            <v>Maribyrnong</v>
          </cell>
          <cell r="W2624">
            <v>2017</v>
          </cell>
          <cell r="X2624" t="str">
            <v>Apr</v>
          </cell>
        </row>
        <row r="2625">
          <cell r="D2625" t="str">
            <v>House</v>
          </cell>
          <cell r="E2625">
            <v>1903000</v>
          </cell>
          <cell r="R2625" t="str">
            <v>Boroondara</v>
          </cell>
          <cell r="W2625">
            <v>2017</v>
          </cell>
          <cell r="X2625" t="str">
            <v>Apr</v>
          </cell>
        </row>
        <row r="2626">
          <cell r="D2626" t="str">
            <v>House</v>
          </cell>
          <cell r="E2626">
            <v>747000</v>
          </cell>
          <cell r="R2626" t="str">
            <v>Maribyrnong</v>
          </cell>
          <cell r="W2626">
            <v>2017</v>
          </cell>
          <cell r="X2626" t="str">
            <v>Apr</v>
          </cell>
        </row>
        <row r="2627">
          <cell r="D2627" t="str">
            <v>Unit</v>
          </cell>
          <cell r="E2627">
            <v>450000</v>
          </cell>
          <cell r="R2627" t="str">
            <v>Melbourne</v>
          </cell>
          <cell r="W2627">
            <v>2017</v>
          </cell>
          <cell r="X2627" t="str">
            <v>Apr</v>
          </cell>
        </row>
        <row r="2628">
          <cell r="D2628" t="str">
            <v>House</v>
          </cell>
          <cell r="E2628">
            <v>1176500</v>
          </cell>
          <cell r="R2628" t="str">
            <v>Yarra</v>
          </cell>
          <cell r="W2628">
            <v>2017</v>
          </cell>
          <cell r="X2628" t="str">
            <v>Apr</v>
          </cell>
        </row>
        <row r="2629">
          <cell r="D2629" t="str">
            <v>Unit</v>
          </cell>
          <cell r="E2629">
            <v>571000</v>
          </cell>
          <cell r="R2629" t="str">
            <v>Maribyrnong</v>
          </cell>
          <cell r="W2629">
            <v>2017</v>
          </cell>
          <cell r="X2629" t="str">
            <v>Apr</v>
          </cell>
        </row>
        <row r="2630">
          <cell r="D2630" t="str">
            <v>Unit</v>
          </cell>
          <cell r="E2630">
            <v>461000</v>
          </cell>
          <cell r="R2630" t="str">
            <v>Yarra</v>
          </cell>
          <cell r="W2630">
            <v>2017</v>
          </cell>
          <cell r="X2630" t="str">
            <v>Apr</v>
          </cell>
        </row>
        <row r="2631">
          <cell r="D2631" t="str">
            <v>Unit</v>
          </cell>
          <cell r="E2631">
            <v>755000</v>
          </cell>
          <cell r="R2631" t="str">
            <v>Maribyrnong</v>
          </cell>
          <cell r="W2631">
            <v>2017</v>
          </cell>
          <cell r="X2631" t="str">
            <v>Apr</v>
          </cell>
        </row>
        <row r="2632">
          <cell r="D2632" t="str">
            <v>Unit</v>
          </cell>
          <cell r="E2632">
            <v>275000</v>
          </cell>
          <cell r="R2632" t="str">
            <v>Maribyrnong</v>
          </cell>
          <cell r="W2632">
            <v>2017</v>
          </cell>
          <cell r="X2632" t="str">
            <v>Apr</v>
          </cell>
        </row>
        <row r="2633">
          <cell r="D2633" t="str">
            <v>House</v>
          </cell>
          <cell r="E2633">
            <v>1200000</v>
          </cell>
          <cell r="R2633" t="str">
            <v>Yarra</v>
          </cell>
          <cell r="W2633">
            <v>2017</v>
          </cell>
          <cell r="X2633" t="str">
            <v>Apr</v>
          </cell>
        </row>
        <row r="2634">
          <cell r="D2634" t="str">
            <v>House</v>
          </cell>
          <cell r="E2634">
            <v>875000</v>
          </cell>
          <cell r="R2634" t="str">
            <v>Maribyrnong</v>
          </cell>
          <cell r="W2634">
            <v>2017</v>
          </cell>
          <cell r="X2634" t="str">
            <v>Apr</v>
          </cell>
        </row>
        <row r="2635">
          <cell r="D2635" t="str">
            <v>House</v>
          </cell>
          <cell r="E2635">
            <v>2250000</v>
          </cell>
          <cell r="R2635" t="str">
            <v>Boroondara</v>
          </cell>
          <cell r="W2635">
            <v>2017</v>
          </cell>
          <cell r="X2635" t="str">
            <v>Apr</v>
          </cell>
        </row>
        <row r="2636">
          <cell r="D2636" t="str">
            <v>House</v>
          </cell>
          <cell r="E2636">
            <v>920000</v>
          </cell>
          <cell r="R2636" t="str">
            <v>Maribyrnong</v>
          </cell>
          <cell r="W2636">
            <v>2017</v>
          </cell>
          <cell r="X2636" t="str">
            <v>Apr</v>
          </cell>
        </row>
        <row r="2637">
          <cell r="D2637" t="str">
            <v>House</v>
          </cell>
          <cell r="E2637">
            <v>1001000</v>
          </cell>
          <cell r="R2637" t="str">
            <v>Maribyrnong</v>
          </cell>
          <cell r="W2637">
            <v>2017</v>
          </cell>
          <cell r="X2637" t="str">
            <v>Apr</v>
          </cell>
        </row>
        <row r="2638">
          <cell r="D2638" t="str">
            <v>Unit</v>
          </cell>
          <cell r="E2638">
            <v>1472000</v>
          </cell>
          <cell r="R2638" t="str">
            <v>Boroondara</v>
          </cell>
          <cell r="W2638">
            <v>2017</v>
          </cell>
          <cell r="X2638" t="str">
            <v>Apr</v>
          </cell>
        </row>
        <row r="2639">
          <cell r="D2639" t="str">
            <v>Unit</v>
          </cell>
          <cell r="E2639">
            <v>1053000</v>
          </cell>
          <cell r="R2639" t="str">
            <v>Boroondara</v>
          </cell>
          <cell r="W2639">
            <v>2017</v>
          </cell>
          <cell r="X2639" t="str">
            <v>Apr</v>
          </cell>
        </row>
        <row r="2640">
          <cell r="D2640" t="str">
            <v>Unit</v>
          </cell>
          <cell r="E2640">
            <v>1935000</v>
          </cell>
          <cell r="R2640" t="str">
            <v>Melbourne</v>
          </cell>
          <cell r="W2640">
            <v>2017</v>
          </cell>
          <cell r="X2640" t="str">
            <v>Apr</v>
          </cell>
        </row>
        <row r="2641">
          <cell r="D2641" t="str">
            <v>House</v>
          </cell>
          <cell r="E2641">
            <v>1661000</v>
          </cell>
          <cell r="R2641" t="str">
            <v>Whitehorse</v>
          </cell>
          <cell r="W2641">
            <v>2017</v>
          </cell>
          <cell r="X2641" t="str">
            <v>Apr</v>
          </cell>
        </row>
        <row r="2642">
          <cell r="D2642" t="str">
            <v>House</v>
          </cell>
          <cell r="E2642">
            <v>1800000</v>
          </cell>
          <cell r="R2642" t="str">
            <v>Boroondara</v>
          </cell>
          <cell r="W2642">
            <v>2017</v>
          </cell>
          <cell r="X2642" t="str">
            <v>Apr</v>
          </cell>
        </row>
        <row r="2643">
          <cell r="D2643" t="str">
            <v>House</v>
          </cell>
          <cell r="E2643">
            <v>1005000</v>
          </cell>
          <cell r="R2643" t="str">
            <v>Maribyrnong</v>
          </cell>
          <cell r="W2643">
            <v>2017</v>
          </cell>
          <cell r="X2643" t="str">
            <v>Apr</v>
          </cell>
        </row>
        <row r="2644">
          <cell r="D2644" t="str">
            <v>Unit</v>
          </cell>
          <cell r="E2644">
            <v>616000</v>
          </cell>
          <cell r="R2644" t="str">
            <v>Whitehorse</v>
          </cell>
          <cell r="W2644">
            <v>2017</v>
          </cell>
          <cell r="X2644" t="str">
            <v>Apr</v>
          </cell>
        </row>
        <row r="2645">
          <cell r="D2645" t="str">
            <v>House</v>
          </cell>
          <cell r="E2645">
            <v>1200000</v>
          </cell>
          <cell r="R2645" t="str">
            <v>Maribyrnong</v>
          </cell>
          <cell r="W2645">
            <v>2017</v>
          </cell>
          <cell r="X2645" t="str">
            <v>Apr</v>
          </cell>
        </row>
        <row r="2646">
          <cell r="D2646" t="str">
            <v>House</v>
          </cell>
          <cell r="E2646">
            <v>1220000</v>
          </cell>
          <cell r="R2646" t="str">
            <v>Yarra</v>
          </cell>
          <cell r="W2646">
            <v>2017</v>
          </cell>
          <cell r="X2646" t="str">
            <v>Apr</v>
          </cell>
        </row>
        <row r="2647">
          <cell r="D2647" t="str">
            <v>House</v>
          </cell>
          <cell r="E2647">
            <v>912000</v>
          </cell>
          <cell r="R2647" t="str">
            <v>Yarra</v>
          </cell>
          <cell r="W2647">
            <v>2017</v>
          </cell>
          <cell r="X2647" t="str">
            <v>Apr</v>
          </cell>
        </row>
        <row r="2648">
          <cell r="D2648" t="str">
            <v>House</v>
          </cell>
          <cell r="E2648">
            <v>600000</v>
          </cell>
          <cell r="R2648" t="str">
            <v>Maribyrnong</v>
          </cell>
          <cell r="W2648">
            <v>2017</v>
          </cell>
          <cell r="X2648" t="str">
            <v>Apr</v>
          </cell>
        </row>
        <row r="2649">
          <cell r="D2649" t="str">
            <v>Unit</v>
          </cell>
          <cell r="E2649">
            <v>415000</v>
          </cell>
          <cell r="R2649" t="str">
            <v>Yarra</v>
          </cell>
          <cell r="W2649">
            <v>2017</v>
          </cell>
          <cell r="X2649" t="str">
            <v>Apr</v>
          </cell>
        </row>
        <row r="2650">
          <cell r="D2650" t="str">
            <v>House</v>
          </cell>
          <cell r="E2650">
            <v>760000</v>
          </cell>
          <cell r="R2650" t="str">
            <v>Maribyrnong</v>
          </cell>
          <cell r="W2650">
            <v>2017</v>
          </cell>
          <cell r="X2650" t="str">
            <v>Apr</v>
          </cell>
        </row>
        <row r="2651">
          <cell r="D2651" t="str">
            <v>House</v>
          </cell>
          <cell r="E2651">
            <v>1285000</v>
          </cell>
          <cell r="R2651" t="str">
            <v>Yarra</v>
          </cell>
          <cell r="W2651">
            <v>2017</v>
          </cell>
          <cell r="X2651" t="str">
            <v>Apr</v>
          </cell>
        </row>
        <row r="2652">
          <cell r="D2652" t="str">
            <v>House</v>
          </cell>
          <cell r="E2652">
            <v>930000</v>
          </cell>
          <cell r="R2652" t="str">
            <v>Yarra</v>
          </cell>
          <cell r="W2652">
            <v>2017</v>
          </cell>
          <cell r="X2652" t="str">
            <v>Apr</v>
          </cell>
        </row>
        <row r="2653">
          <cell r="D2653" t="str">
            <v>House</v>
          </cell>
          <cell r="E2653">
            <v>951000</v>
          </cell>
          <cell r="R2653" t="str">
            <v>Yarra</v>
          </cell>
          <cell r="W2653">
            <v>2017</v>
          </cell>
          <cell r="X2653" t="str">
            <v>Apr</v>
          </cell>
        </row>
        <row r="2654">
          <cell r="D2654" t="str">
            <v>Unit</v>
          </cell>
          <cell r="E2654">
            <v>560000</v>
          </cell>
          <cell r="R2654" t="str">
            <v>Boroondara</v>
          </cell>
          <cell r="W2654">
            <v>2017</v>
          </cell>
          <cell r="X2654" t="str">
            <v>Apr</v>
          </cell>
        </row>
        <row r="2655">
          <cell r="D2655" t="str">
            <v>Unit</v>
          </cell>
          <cell r="E2655">
            <v>587500</v>
          </cell>
          <cell r="R2655" t="str">
            <v>Boroondara</v>
          </cell>
          <cell r="W2655">
            <v>2017</v>
          </cell>
          <cell r="X2655" t="str">
            <v>Apr</v>
          </cell>
        </row>
        <row r="2656">
          <cell r="D2656" t="str">
            <v>House</v>
          </cell>
          <cell r="E2656">
            <v>1015000</v>
          </cell>
          <cell r="R2656" t="str">
            <v>Yarra</v>
          </cell>
          <cell r="W2656">
            <v>2017</v>
          </cell>
          <cell r="X2656" t="str">
            <v>Apr</v>
          </cell>
        </row>
        <row r="2657">
          <cell r="D2657" t="str">
            <v>Unit</v>
          </cell>
          <cell r="E2657">
            <v>740000</v>
          </cell>
          <cell r="R2657" t="str">
            <v>Melbourne</v>
          </cell>
          <cell r="W2657">
            <v>2017</v>
          </cell>
          <cell r="X2657" t="str">
            <v>Apr</v>
          </cell>
        </row>
        <row r="2658">
          <cell r="D2658" t="str">
            <v>House</v>
          </cell>
          <cell r="E2658">
            <v>2100000</v>
          </cell>
          <cell r="R2658" t="str">
            <v>Boroondara</v>
          </cell>
          <cell r="W2658">
            <v>2017</v>
          </cell>
          <cell r="X2658" t="str">
            <v>Apr</v>
          </cell>
        </row>
        <row r="2659">
          <cell r="D2659" t="str">
            <v>House</v>
          </cell>
          <cell r="E2659">
            <v>815000</v>
          </cell>
          <cell r="R2659" t="str">
            <v>Melbourne</v>
          </cell>
          <cell r="W2659">
            <v>2017</v>
          </cell>
          <cell r="X2659" t="str">
            <v>Apr</v>
          </cell>
        </row>
        <row r="2660">
          <cell r="D2660" t="str">
            <v>Unit</v>
          </cell>
          <cell r="E2660">
            <v>405000</v>
          </cell>
          <cell r="R2660" t="str">
            <v>Yarra</v>
          </cell>
          <cell r="W2660">
            <v>2017</v>
          </cell>
          <cell r="X2660" t="str">
            <v>Apr</v>
          </cell>
        </row>
        <row r="2661">
          <cell r="D2661" t="str">
            <v>Unit</v>
          </cell>
          <cell r="E2661">
            <v>693000</v>
          </cell>
          <cell r="R2661" t="str">
            <v>Boroondara</v>
          </cell>
          <cell r="W2661">
            <v>2017</v>
          </cell>
          <cell r="X2661" t="str">
            <v>Apr</v>
          </cell>
        </row>
        <row r="2662">
          <cell r="D2662" t="str">
            <v>House</v>
          </cell>
          <cell r="E2662">
            <v>1402000</v>
          </cell>
          <cell r="R2662" t="str">
            <v>Melbourne</v>
          </cell>
          <cell r="W2662">
            <v>2017</v>
          </cell>
          <cell r="X2662" t="str">
            <v>Apr</v>
          </cell>
        </row>
        <row r="2663">
          <cell r="D2663" t="str">
            <v>House</v>
          </cell>
          <cell r="E2663">
            <v>762000</v>
          </cell>
          <cell r="R2663" t="str">
            <v>Hobsons Bay</v>
          </cell>
          <cell r="W2663">
            <v>2017</v>
          </cell>
          <cell r="X2663" t="str">
            <v>Apr</v>
          </cell>
        </row>
        <row r="2664">
          <cell r="D2664" t="str">
            <v>Unit</v>
          </cell>
          <cell r="E2664">
            <v>485000</v>
          </cell>
          <cell r="R2664" t="str">
            <v>Hobsons Bay</v>
          </cell>
          <cell r="W2664">
            <v>2017</v>
          </cell>
          <cell r="X2664" t="str">
            <v>Apr</v>
          </cell>
        </row>
        <row r="2665">
          <cell r="D2665" t="str">
            <v>House</v>
          </cell>
          <cell r="E2665">
            <v>950000</v>
          </cell>
          <cell r="R2665" t="str">
            <v>Hobsons Bay</v>
          </cell>
          <cell r="W2665">
            <v>2017</v>
          </cell>
          <cell r="X2665" t="str">
            <v>Apr</v>
          </cell>
        </row>
        <row r="2666">
          <cell r="D2666" t="str">
            <v>House</v>
          </cell>
          <cell r="E2666">
            <v>1280000</v>
          </cell>
          <cell r="R2666" t="str">
            <v>Hobsons Bay</v>
          </cell>
          <cell r="W2666">
            <v>2017</v>
          </cell>
          <cell r="X2666" t="str">
            <v>Apr</v>
          </cell>
        </row>
        <row r="2667">
          <cell r="D2667" t="str">
            <v>Unit</v>
          </cell>
          <cell r="E2667">
            <v>545000</v>
          </cell>
          <cell r="R2667" t="str">
            <v>Boroondara</v>
          </cell>
          <cell r="W2667">
            <v>2017</v>
          </cell>
          <cell r="X2667" t="str">
            <v>Apr</v>
          </cell>
        </row>
        <row r="2668">
          <cell r="D2668" t="str">
            <v>House</v>
          </cell>
          <cell r="E2668">
            <v>1280000</v>
          </cell>
          <cell r="R2668" t="str">
            <v>Boroondara</v>
          </cell>
          <cell r="W2668">
            <v>2017</v>
          </cell>
          <cell r="X2668" t="str">
            <v>Apr</v>
          </cell>
        </row>
        <row r="2669">
          <cell r="D2669" t="str">
            <v>Unit</v>
          </cell>
          <cell r="E2669">
            <v>382000</v>
          </cell>
          <cell r="R2669" t="str">
            <v>Boroondara</v>
          </cell>
          <cell r="W2669">
            <v>2017</v>
          </cell>
          <cell r="X2669" t="str">
            <v>Apr</v>
          </cell>
        </row>
        <row r="2670">
          <cell r="D2670" t="str">
            <v>Unit</v>
          </cell>
          <cell r="E2670">
            <v>650000</v>
          </cell>
          <cell r="R2670" t="str">
            <v>Port Phillip</v>
          </cell>
          <cell r="W2670">
            <v>2017</v>
          </cell>
          <cell r="X2670" t="str">
            <v>Apr</v>
          </cell>
        </row>
        <row r="2671">
          <cell r="D2671" t="str">
            <v>Unit</v>
          </cell>
          <cell r="E2671">
            <v>380000</v>
          </cell>
          <cell r="R2671" t="str">
            <v>Port Phillip</v>
          </cell>
          <cell r="W2671">
            <v>2017</v>
          </cell>
          <cell r="X2671" t="str">
            <v>Apr</v>
          </cell>
        </row>
        <row r="2672">
          <cell r="D2672" t="str">
            <v>Unit</v>
          </cell>
          <cell r="E2672">
            <v>501000</v>
          </cell>
          <cell r="R2672" t="str">
            <v>Port Phillip</v>
          </cell>
          <cell r="W2672">
            <v>2017</v>
          </cell>
          <cell r="X2672" t="str">
            <v>Apr</v>
          </cell>
        </row>
        <row r="2673">
          <cell r="D2673" t="str">
            <v>Unit</v>
          </cell>
          <cell r="E2673">
            <v>1295000</v>
          </cell>
          <cell r="R2673" t="str">
            <v>Port Phillip</v>
          </cell>
          <cell r="W2673">
            <v>2017</v>
          </cell>
          <cell r="X2673" t="str">
            <v>Apr</v>
          </cell>
        </row>
        <row r="2674">
          <cell r="D2674" t="str">
            <v>Unit</v>
          </cell>
          <cell r="E2674">
            <v>320000</v>
          </cell>
          <cell r="R2674" t="str">
            <v>Port Phillip</v>
          </cell>
          <cell r="W2674">
            <v>2017</v>
          </cell>
          <cell r="X2674" t="str">
            <v>Apr</v>
          </cell>
        </row>
        <row r="2675">
          <cell r="D2675" t="str">
            <v>Unit</v>
          </cell>
          <cell r="E2675">
            <v>481000</v>
          </cell>
          <cell r="R2675" t="str">
            <v>Port Phillip</v>
          </cell>
          <cell r="W2675">
            <v>2017</v>
          </cell>
          <cell r="X2675" t="str">
            <v>Apr</v>
          </cell>
        </row>
        <row r="2676">
          <cell r="D2676" t="str">
            <v>Unit</v>
          </cell>
          <cell r="E2676">
            <v>1350000</v>
          </cell>
          <cell r="R2676" t="str">
            <v>Boroondara</v>
          </cell>
          <cell r="W2676">
            <v>2017</v>
          </cell>
          <cell r="X2676" t="str">
            <v>Apr</v>
          </cell>
        </row>
        <row r="2677">
          <cell r="D2677" t="str">
            <v>Unit</v>
          </cell>
          <cell r="E2677">
            <v>360000</v>
          </cell>
          <cell r="R2677" t="str">
            <v>Port Phillip</v>
          </cell>
          <cell r="W2677">
            <v>2017</v>
          </cell>
          <cell r="X2677" t="str">
            <v>Apr</v>
          </cell>
        </row>
        <row r="2678">
          <cell r="D2678" t="str">
            <v>Unit</v>
          </cell>
          <cell r="E2678">
            <v>580000</v>
          </cell>
          <cell r="R2678" t="str">
            <v>Hobsons Bay</v>
          </cell>
          <cell r="W2678">
            <v>2017</v>
          </cell>
          <cell r="X2678" t="str">
            <v>Apr</v>
          </cell>
        </row>
        <row r="2679">
          <cell r="D2679" t="str">
            <v>Unit</v>
          </cell>
          <cell r="E2679">
            <v>500000</v>
          </cell>
          <cell r="R2679" t="str">
            <v>Stonnington</v>
          </cell>
          <cell r="W2679">
            <v>2017</v>
          </cell>
          <cell r="X2679" t="str">
            <v>Apr</v>
          </cell>
        </row>
        <row r="2680">
          <cell r="D2680" t="str">
            <v>House</v>
          </cell>
          <cell r="E2680">
            <v>1060000</v>
          </cell>
          <cell r="R2680" t="str">
            <v>Monash</v>
          </cell>
          <cell r="W2680">
            <v>2017</v>
          </cell>
          <cell r="X2680" t="str">
            <v>Apr</v>
          </cell>
        </row>
        <row r="2681">
          <cell r="D2681" t="str">
            <v>Unit</v>
          </cell>
          <cell r="E2681">
            <v>670000</v>
          </cell>
          <cell r="R2681" t="str">
            <v>Port Phillip</v>
          </cell>
          <cell r="W2681">
            <v>2017</v>
          </cell>
          <cell r="X2681" t="str">
            <v>Apr</v>
          </cell>
        </row>
        <row r="2682">
          <cell r="D2682" t="str">
            <v>House</v>
          </cell>
          <cell r="E2682">
            <v>1335000</v>
          </cell>
          <cell r="R2682" t="str">
            <v>Glen Eira</v>
          </cell>
          <cell r="W2682">
            <v>2017</v>
          </cell>
          <cell r="X2682" t="str">
            <v>Apr</v>
          </cell>
        </row>
        <row r="2683">
          <cell r="D2683" t="str">
            <v>Unit</v>
          </cell>
          <cell r="E2683">
            <v>1110000</v>
          </cell>
          <cell r="R2683" t="str">
            <v>Glen Eira</v>
          </cell>
          <cell r="W2683">
            <v>2017</v>
          </cell>
          <cell r="X2683" t="str">
            <v>Apr</v>
          </cell>
        </row>
        <row r="2684">
          <cell r="D2684" t="str">
            <v>Unit</v>
          </cell>
          <cell r="E2684">
            <v>602500</v>
          </cell>
          <cell r="R2684" t="str">
            <v>Glen Eira</v>
          </cell>
          <cell r="W2684">
            <v>2017</v>
          </cell>
          <cell r="X2684" t="str">
            <v>Apr</v>
          </cell>
        </row>
        <row r="2685">
          <cell r="D2685" t="str">
            <v>Unit</v>
          </cell>
          <cell r="E2685">
            <v>455000</v>
          </cell>
          <cell r="R2685" t="str">
            <v>Glen Eira</v>
          </cell>
          <cell r="W2685">
            <v>2017</v>
          </cell>
          <cell r="X2685" t="str">
            <v>Apr</v>
          </cell>
        </row>
        <row r="2686">
          <cell r="D2686" t="str">
            <v>Unit</v>
          </cell>
          <cell r="E2686">
            <v>588000</v>
          </cell>
          <cell r="R2686" t="str">
            <v>Glen Eira</v>
          </cell>
          <cell r="W2686">
            <v>2017</v>
          </cell>
          <cell r="X2686" t="str">
            <v>Apr</v>
          </cell>
        </row>
        <row r="2687">
          <cell r="D2687" t="str">
            <v>House</v>
          </cell>
          <cell r="E2687">
            <v>1390000</v>
          </cell>
          <cell r="R2687" t="str">
            <v>Glen Eira</v>
          </cell>
          <cell r="W2687">
            <v>2017</v>
          </cell>
          <cell r="X2687" t="str">
            <v>Apr</v>
          </cell>
        </row>
        <row r="2688">
          <cell r="D2688" t="str">
            <v>House</v>
          </cell>
          <cell r="E2688">
            <v>1600000</v>
          </cell>
          <cell r="R2688" t="str">
            <v>Glen Eira</v>
          </cell>
          <cell r="W2688">
            <v>2017</v>
          </cell>
          <cell r="X2688" t="str">
            <v>Apr</v>
          </cell>
        </row>
        <row r="2689">
          <cell r="D2689" t="str">
            <v>House</v>
          </cell>
          <cell r="E2689">
            <v>940000</v>
          </cell>
          <cell r="R2689" t="str">
            <v>Glen Eira</v>
          </cell>
          <cell r="W2689">
            <v>2017</v>
          </cell>
          <cell r="X2689" t="str">
            <v>Apr</v>
          </cell>
        </row>
        <row r="2690">
          <cell r="D2690" t="str">
            <v>Unit</v>
          </cell>
          <cell r="E2690">
            <v>761000</v>
          </cell>
          <cell r="R2690" t="str">
            <v>Glen Eira</v>
          </cell>
          <cell r="W2690">
            <v>2017</v>
          </cell>
          <cell r="X2690" t="str">
            <v>Apr</v>
          </cell>
        </row>
        <row r="2691">
          <cell r="D2691" t="str">
            <v>House</v>
          </cell>
          <cell r="E2691">
            <v>1385000</v>
          </cell>
          <cell r="R2691" t="str">
            <v>Glen Eira</v>
          </cell>
          <cell r="W2691">
            <v>2017</v>
          </cell>
          <cell r="X2691" t="str">
            <v>Apr</v>
          </cell>
        </row>
        <row r="2692">
          <cell r="D2692" t="str">
            <v>House</v>
          </cell>
          <cell r="E2692">
            <v>1500000</v>
          </cell>
          <cell r="R2692" t="str">
            <v>Bayside</v>
          </cell>
          <cell r="W2692">
            <v>2017</v>
          </cell>
          <cell r="X2692" t="str">
            <v>Apr</v>
          </cell>
        </row>
        <row r="2693">
          <cell r="D2693" t="str">
            <v>Unit</v>
          </cell>
          <cell r="E2693">
            <v>905500</v>
          </cell>
          <cell r="R2693" t="str">
            <v>Bayside</v>
          </cell>
          <cell r="W2693">
            <v>2017</v>
          </cell>
          <cell r="X2693" t="str">
            <v>Apr</v>
          </cell>
        </row>
        <row r="2694">
          <cell r="D2694" t="str">
            <v>Unit</v>
          </cell>
          <cell r="E2694">
            <v>1005000</v>
          </cell>
          <cell r="R2694" t="str">
            <v>Glen Eira</v>
          </cell>
          <cell r="W2694">
            <v>2017</v>
          </cell>
          <cell r="X2694" t="str">
            <v>Apr</v>
          </cell>
        </row>
        <row r="2695">
          <cell r="D2695" t="str">
            <v>House</v>
          </cell>
          <cell r="E2695">
            <v>1100000</v>
          </cell>
          <cell r="R2695" t="str">
            <v>Glen Eira</v>
          </cell>
          <cell r="W2695">
            <v>2017</v>
          </cell>
          <cell r="X2695" t="str">
            <v>Apr</v>
          </cell>
        </row>
        <row r="2696">
          <cell r="D2696" t="str">
            <v>House</v>
          </cell>
          <cell r="E2696">
            <v>1185000</v>
          </cell>
          <cell r="R2696" t="str">
            <v>Glen Eira</v>
          </cell>
          <cell r="W2696">
            <v>2017</v>
          </cell>
          <cell r="X2696" t="str">
            <v>Apr</v>
          </cell>
        </row>
        <row r="2697">
          <cell r="D2697" t="str">
            <v>House</v>
          </cell>
          <cell r="E2697">
            <v>1352000</v>
          </cell>
          <cell r="R2697" t="str">
            <v>Glen Eira</v>
          </cell>
          <cell r="W2697">
            <v>2017</v>
          </cell>
          <cell r="X2697" t="str">
            <v>Apr</v>
          </cell>
        </row>
        <row r="2698">
          <cell r="D2698" t="str">
            <v>House</v>
          </cell>
          <cell r="E2698">
            <v>1370000</v>
          </cell>
          <cell r="R2698" t="str">
            <v>Glen Eira</v>
          </cell>
          <cell r="W2698">
            <v>2017</v>
          </cell>
          <cell r="X2698" t="str">
            <v>Apr</v>
          </cell>
        </row>
        <row r="2699">
          <cell r="D2699" t="str">
            <v>Unit</v>
          </cell>
          <cell r="E2699">
            <v>720000</v>
          </cell>
          <cell r="R2699" t="str">
            <v>Glen Eira</v>
          </cell>
          <cell r="W2699">
            <v>2017</v>
          </cell>
          <cell r="X2699" t="str">
            <v>Apr</v>
          </cell>
        </row>
        <row r="2700">
          <cell r="D2700" t="str">
            <v>House</v>
          </cell>
          <cell r="E2700">
            <v>1420000</v>
          </cell>
          <cell r="R2700" t="str">
            <v>Bayside</v>
          </cell>
          <cell r="W2700">
            <v>2017</v>
          </cell>
          <cell r="X2700" t="str">
            <v>Apr</v>
          </cell>
        </row>
        <row r="2701">
          <cell r="D2701" t="str">
            <v>House</v>
          </cell>
          <cell r="E2701">
            <v>901000</v>
          </cell>
          <cell r="R2701" t="str">
            <v>Kingston</v>
          </cell>
          <cell r="W2701">
            <v>2017</v>
          </cell>
          <cell r="X2701" t="str">
            <v>Apr</v>
          </cell>
        </row>
        <row r="2702">
          <cell r="D2702" t="str">
            <v>Unit</v>
          </cell>
          <cell r="E2702">
            <v>1325000</v>
          </cell>
          <cell r="R2702" t="str">
            <v>Manningham</v>
          </cell>
          <cell r="W2702">
            <v>2017</v>
          </cell>
          <cell r="X2702" t="str">
            <v>Apr</v>
          </cell>
        </row>
        <row r="2703">
          <cell r="D2703" t="str">
            <v>House</v>
          </cell>
          <cell r="E2703">
            <v>1000000</v>
          </cell>
          <cell r="R2703" t="str">
            <v>Manningham</v>
          </cell>
          <cell r="W2703">
            <v>2017</v>
          </cell>
          <cell r="X2703" t="str">
            <v>Apr</v>
          </cell>
        </row>
        <row r="2704">
          <cell r="D2704" t="str">
            <v>Unit</v>
          </cell>
          <cell r="E2704">
            <v>620000</v>
          </cell>
          <cell r="R2704" t="str">
            <v>Darebin</v>
          </cell>
          <cell r="W2704">
            <v>2017</v>
          </cell>
          <cell r="X2704" t="str">
            <v>Apr</v>
          </cell>
        </row>
        <row r="2705">
          <cell r="D2705" t="str">
            <v>House</v>
          </cell>
          <cell r="E2705">
            <v>1715500</v>
          </cell>
          <cell r="R2705" t="str">
            <v>Moonee Valley</v>
          </cell>
          <cell r="W2705">
            <v>2017</v>
          </cell>
          <cell r="X2705" t="str">
            <v>Apr</v>
          </cell>
        </row>
        <row r="2706">
          <cell r="D2706" t="str">
            <v>House</v>
          </cell>
          <cell r="E2706">
            <v>1600000</v>
          </cell>
          <cell r="R2706" t="str">
            <v>Boroondara</v>
          </cell>
          <cell r="W2706">
            <v>2017</v>
          </cell>
          <cell r="X2706" t="str">
            <v>Apr</v>
          </cell>
        </row>
        <row r="2707">
          <cell r="D2707" t="str">
            <v>House</v>
          </cell>
          <cell r="E2707">
            <v>1137000</v>
          </cell>
          <cell r="R2707" t="str">
            <v>Banyule</v>
          </cell>
          <cell r="W2707">
            <v>2017</v>
          </cell>
          <cell r="X2707" t="str">
            <v>Apr</v>
          </cell>
        </row>
        <row r="2708">
          <cell r="D2708" t="str">
            <v>House</v>
          </cell>
          <cell r="E2708">
            <v>1108000</v>
          </cell>
          <cell r="R2708" t="str">
            <v>Glen Eira</v>
          </cell>
          <cell r="W2708">
            <v>2017</v>
          </cell>
          <cell r="X2708" t="str">
            <v>Apr</v>
          </cell>
        </row>
        <row r="2709">
          <cell r="D2709" t="str">
            <v>Unit</v>
          </cell>
          <cell r="E2709">
            <v>1016000</v>
          </cell>
          <cell r="R2709" t="str">
            <v>Melbourne</v>
          </cell>
          <cell r="W2709">
            <v>2017</v>
          </cell>
          <cell r="X2709" t="str">
            <v>Apr</v>
          </cell>
        </row>
        <row r="2710">
          <cell r="D2710" t="str">
            <v>House</v>
          </cell>
          <cell r="E2710">
            <v>891000</v>
          </cell>
          <cell r="R2710" t="str">
            <v>Brimbank</v>
          </cell>
          <cell r="W2710">
            <v>2017</v>
          </cell>
          <cell r="X2710" t="str">
            <v>Apr</v>
          </cell>
        </row>
        <row r="2711">
          <cell r="D2711" t="str">
            <v>Unit</v>
          </cell>
          <cell r="E2711">
            <v>847000</v>
          </cell>
          <cell r="R2711" t="str">
            <v>Yarra</v>
          </cell>
          <cell r="W2711">
            <v>2017</v>
          </cell>
          <cell r="X2711" t="str">
            <v>Apr</v>
          </cell>
        </row>
        <row r="2712">
          <cell r="D2712" t="str">
            <v>House</v>
          </cell>
          <cell r="E2712">
            <v>840000</v>
          </cell>
          <cell r="R2712" t="str">
            <v>Darebin</v>
          </cell>
          <cell r="W2712">
            <v>2017</v>
          </cell>
          <cell r="X2712" t="str">
            <v>Apr</v>
          </cell>
        </row>
        <row r="2713">
          <cell r="D2713" t="str">
            <v>House</v>
          </cell>
          <cell r="E2713">
            <v>830000</v>
          </cell>
          <cell r="R2713" t="str">
            <v>Stonnington</v>
          </cell>
          <cell r="W2713">
            <v>2017</v>
          </cell>
          <cell r="X2713" t="str">
            <v>Apr</v>
          </cell>
        </row>
        <row r="2714">
          <cell r="D2714" t="str">
            <v>House</v>
          </cell>
          <cell r="E2714">
            <v>820000</v>
          </cell>
          <cell r="R2714" t="str">
            <v>Darebin</v>
          </cell>
          <cell r="W2714">
            <v>2017</v>
          </cell>
          <cell r="X2714" t="str">
            <v>Apr</v>
          </cell>
        </row>
        <row r="2715">
          <cell r="D2715" t="str">
            <v>Unit</v>
          </cell>
          <cell r="E2715">
            <v>765000</v>
          </cell>
          <cell r="R2715" t="str">
            <v>Glen Eira</v>
          </cell>
          <cell r="W2715">
            <v>2017</v>
          </cell>
          <cell r="X2715" t="str">
            <v>Apr</v>
          </cell>
        </row>
        <row r="2716">
          <cell r="D2716" t="str">
            <v>House</v>
          </cell>
          <cell r="E2716">
            <v>720000</v>
          </cell>
          <cell r="R2716" t="str">
            <v>Maribyrnong</v>
          </cell>
          <cell r="W2716">
            <v>2017</v>
          </cell>
          <cell r="X2716" t="str">
            <v>Apr</v>
          </cell>
        </row>
        <row r="2717">
          <cell r="D2717" t="str">
            <v>Unit</v>
          </cell>
          <cell r="E2717">
            <v>681500</v>
          </cell>
          <cell r="R2717" t="str">
            <v>Darebin</v>
          </cell>
          <cell r="W2717">
            <v>2017</v>
          </cell>
          <cell r="X2717" t="str">
            <v>Apr</v>
          </cell>
        </row>
        <row r="2718">
          <cell r="D2718" t="str">
            <v>House</v>
          </cell>
          <cell r="E2718">
            <v>600000</v>
          </cell>
          <cell r="R2718" t="str">
            <v>Monash</v>
          </cell>
          <cell r="W2718">
            <v>2017</v>
          </cell>
          <cell r="X2718" t="str">
            <v>Apr</v>
          </cell>
        </row>
        <row r="2719">
          <cell r="D2719" t="str">
            <v>Unit</v>
          </cell>
          <cell r="E2719">
            <v>520000</v>
          </cell>
          <cell r="R2719" t="str">
            <v>Darebin</v>
          </cell>
          <cell r="W2719">
            <v>2017</v>
          </cell>
          <cell r="X2719" t="str">
            <v>Apr</v>
          </cell>
        </row>
        <row r="2720">
          <cell r="D2720" t="str">
            <v>Unit</v>
          </cell>
          <cell r="E2720">
            <v>505000</v>
          </cell>
          <cell r="R2720" t="str">
            <v>Melbourne</v>
          </cell>
          <cell r="W2720">
            <v>2017</v>
          </cell>
          <cell r="X2720" t="str">
            <v>Apr</v>
          </cell>
        </row>
        <row r="2721">
          <cell r="D2721" t="str">
            <v>Unit</v>
          </cell>
          <cell r="E2721">
            <v>500000</v>
          </cell>
          <cell r="R2721" t="str">
            <v>Maribyrnong</v>
          </cell>
          <cell r="W2721">
            <v>2017</v>
          </cell>
          <cell r="X2721" t="str">
            <v>Apr</v>
          </cell>
        </row>
        <row r="2722">
          <cell r="D2722" t="str">
            <v>House</v>
          </cell>
          <cell r="E2722">
            <v>480000</v>
          </cell>
          <cell r="R2722" t="str">
            <v>Darebin</v>
          </cell>
          <cell r="W2722">
            <v>2017</v>
          </cell>
          <cell r="X2722" t="str">
            <v>Apr</v>
          </cell>
        </row>
        <row r="2723">
          <cell r="D2723" t="str">
            <v>House</v>
          </cell>
          <cell r="E2723">
            <v>437000</v>
          </cell>
          <cell r="R2723" t="str">
            <v>Darebin</v>
          </cell>
          <cell r="W2723">
            <v>2017</v>
          </cell>
          <cell r="X2723" t="str">
            <v>Apr</v>
          </cell>
        </row>
        <row r="2724">
          <cell r="D2724" t="str">
            <v>Unit</v>
          </cell>
          <cell r="E2724">
            <v>420000</v>
          </cell>
          <cell r="R2724" t="str">
            <v>Darebin</v>
          </cell>
          <cell r="W2724">
            <v>2017</v>
          </cell>
          <cell r="X2724" t="str">
            <v>Apr</v>
          </cell>
        </row>
        <row r="2725">
          <cell r="D2725" t="str">
            <v>Unit</v>
          </cell>
          <cell r="E2725">
            <v>397500</v>
          </cell>
          <cell r="R2725" t="str">
            <v>Moreland</v>
          </cell>
          <cell r="W2725">
            <v>2017</v>
          </cell>
          <cell r="X2725" t="str">
            <v>Apr</v>
          </cell>
        </row>
        <row r="2726">
          <cell r="D2726" t="str">
            <v>House</v>
          </cell>
          <cell r="E2726">
            <v>2600000</v>
          </cell>
          <cell r="R2726" t="str">
            <v>Monash</v>
          </cell>
          <cell r="W2726">
            <v>2017</v>
          </cell>
          <cell r="X2726" t="str">
            <v>Apr</v>
          </cell>
        </row>
        <row r="2727">
          <cell r="D2727" t="str">
            <v>House</v>
          </cell>
          <cell r="E2727">
            <v>522500</v>
          </cell>
          <cell r="R2727" t="str">
            <v>Hobsons Bay</v>
          </cell>
          <cell r="W2727">
            <v>2017</v>
          </cell>
          <cell r="X2727" t="str">
            <v>Apr</v>
          </cell>
        </row>
        <row r="2728">
          <cell r="D2728" t="str">
            <v>House</v>
          </cell>
          <cell r="E2728">
            <v>1505000</v>
          </cell>
          <cell r="R2728" t="str">
            <v>Moonee Valley</v>
          </cell>
          <cell r="W2728">
            <v>2017</v>
          </cell>
          <cell r="X2728" t="str">
            <v>Apr</v>
          </cell>
        </row>
        <row r="2729">
          <cell r="D2729" t="str">
            <v>House</v>
          </cell>
          <cell r="E2729">
            <v>1205000</v>
          </cell>
          <cell r="R2729" t="str">
            <v>Hobsons Bay</v>
          </cell>
          <cell r="W2729">
            <v>2017</v>
          </cell>
          <cell r="X2729" t="str">
            <v>Apr</v>
          </cell>
        </row>
        <row r="2730">
          <cell r="D2730" t="str">
            <v>House</v>
          </cell>
          <cell r="E2730">
            <v>640000</v>
          </cell>
          <cell r="R2730" t="str">
            <v>Moreland</v>
          </cell>
          <cell r="W2730">
            <v>2017</v>
          </cell>
          <cell r="X2730" t="str">
            <v>Apr</v>
          </cell>
        </row>
        <row r="2731">
          <cell r="D2731" t="str">
            <v>Unit</v>
          </cell>
          <cell r="E2731">
            <v>503000</v>
          </cell>
          <cell r="R2731" t="str">
            <v>Darebin</v>
          </cell>
          <cell r="W2731">
            <v>2017</v>
          </cell>
          <cell r="X2731" t="str">
            <v>Apr</v>
          </cell>
        </row>
        <row r="2732">
          <cell r="D2732" t="str">
            <v>Unit</v>
          </cell>
          <cell r="E2732">
            <v>405000</v>
          </cell>
          <cell r="R2732" t="str">
            <v>Boroondara</v>
          </cell>
          <cell r="W2732">
            <v>2017</v>
          </cell>
          <cell r="X2732" t="str">
            <v>Apr</v>
          </cell>
        </row>
        <row r="2733">
          <cell r="D2733" t="str">
            <v>Unit</v>
          </cell>
          <cell r="E2733">
            <v>350000</v>
          </cell>
          <cell r="R2733" t="str">
            <v>Brimbank</v>
          </cell>
          <cell r="W2733">
            <v>2017</v>
          </cell>
          <cell r="X2733" t="str">
            <v>Apr</v>
          </cell>
        </row>
        <row r="2734">
          <cell r="D2734" t="str">
            <v>House</v>
          </cell>
          <cell r="E2734">
            <v>1420000</v>
          </cell>
          <cell r="R2734" t="str">
            <v>Boroondara</v>
          </cell>
          <cell r="W2734">
            <v>2017</v>
          </cell>
          <cell r="X2734" t="str">
            <v>Apr</v>
          </cell>
        </row>
        <row r="2735">
          <cell r="D2735" t="str">
            <v>House</v>
          </cell>
          <cell r="E2735">
            <v>850000</v>
          </cell>
          <cell r="R2735" t="str">
            <v>Glen Eira</v>
          </cell>
          <cell r="W2735">
            <v>2017</v>
          </cell>
          <cell r="X2735" t="str">
            <v>Apr</v>
          </cell>
        </row>
        <row r="2736">
          <cell r="D2736" t="str">
            <v>Unit</v>
          </cell>
          <cell r="E2736">
            <v>280000</v>
          </cell>
          <cell r="R2736" t="str">
            <v>Yarra</v>
          </cell>
          <cell r="W2736">
            <v>2017</v>
          </cell>
          <cell r="X2736" t="str">
            <v>Apr</v>
          </cell>
        </row>
        <row r="2737">
          <cell r="D2737" t="str">
            <v>House</v>
          </cell>
          <cell r="E2737">
            <v>700500</v>
          </cell>
          <cell r="R2737" t="str">
            <v>Hume</v>
          </cell>
          <cell r="W2737">
            <v>2017</v>
          </cell>
          <cell r="X2737" t="str">
            <v>May</v>
          </cell>
        </row>
        <row r="2738">
          <cell r="D2738" t="str">
            <v>Unit</v>
          </cell>
          <cell r="E2738">
            <v>240000</v>
          </cell>
          <cell r="R2738" t="str">
            <v>Darebin</v>
          </cell>
          <cell r="W2738">
            <v>2017</v>
          </cell>
          <cell r="X2738" t="str">
            <v>May</v>
          </cell>
        </row>
        <row r="2739">
          <cell r="D2739" t="str">
            <v>Unit</v>
          </cell>
          <cell r="E2739">
            <v>420000</v>
          </cell>
          <cell r="R2739" t="str">
            <v>Darebin</v>
          </cell>
          <cell r="W2739">
            <v>2017</v>
          </cell>
          <cell r="X2739" t="str">
            <v>May</v>
          </cell>
        </row>
        <row r="2740">
          <cell r="D2740" t="str">
            <v>House</v>
          </cell>
          <cell r="E2740">
            <v>885000</v>
          </cell>
          <cell r="R2740" t="str">
            <v>Darebin</v>
          </cell>
          <cell r="W2740">
            <v>2017</v>
          </cell>
          <cell r="X2740" t="str">
            <v>May</v>
          </cell>
        </row>
        <row r="2741">
          <cell r="D2741" t="str">
            <v>House</v>
          </cell>
          <cell r="E2741">
            <v>800000</v>
          </cell>
          <cell r="R2741" t="str">
            <v>Moreland</v>
          </cell>
          <cell r="W2741">
            <v>2017</v>
          </cell>
          <cell r="X2741" t="str">
            <v>May</v>
          </cell>
        </row>
        <row r="2742">
          <cell r="D2742" t="str">
            <v>Unit</v>
          </cell>
          <cell r="E2742">
            <v>468000</v>
          </cell>
          <cell r="R2742" t="str">
            <v>Moreland</v>
          </cell>
          <cell r="W2742">
            <v>2017</v>
          </cell>
          <cell r="X2742" t="str">
            <v>May</v>
          </cell>
        </row>
        <row r="2743">
          <cell r="D2743" t="str">
            <v>House</v>
          </cell>
          <cell r="E2743">
            <v>650000</v>
          </cell>
          <cell r="R2743" t="str">
            <v>Moreland</v>
          </cell>
          <cell r="W2743">
            <v>2017</v>
          </cell>
          <cell r="X2743" t="str">
            <v>May</v>
          </cell>
        </row>
        <row r="2744">
          <cell r="D2744" t="str">
            <v>Unit</v>
          </cell>
          <cell r="E2744">
            <v>470000</v>
          </cell>
          <cell r="R2744" t="str">
            <v>Hume</v>
          </cell>
          <cell r="W2744">
            <v>2017</v>
          </cell>
          <cell r="X2744" t="str">
            <v>May</v>
          </cell>
        </row>
        <row r="2745">
          <cell r="D2745" t="str">
            <v>Unit</v>
          </cell>
          <cell r="E2745">
            <v>300000</v>
          </cell>
          <cell r="R2745" t="str">
            <v>Darebin</v>
          </cell>
          <cell r="W2745">
            <v>2017</v>
          </cell>
          <cell r="X2745" t="str">
            <v>May</v>
          </cell>
        </row>
        <row r="2746">
          <cell r="D2746" t="str">
            <v>House</v>
          </cell>
          <cell r="E2746">
            <v>793000</v>
          </cell>
          <cell r="R2746" t="str">
            <v>Darebin</v>
          </cell>
          <cell r="W2746">
            <v>2017</v>
          </cell>
          <cell r="X2746" t="str">
            <v>May</v>
          </cell>
        </row>
        <row r="2747">
          <cell r="D2747" t="str">
            <v>House</v>
          </cell>
          <cell r="E2747">
            <v>936000</v>
          </cell>
          <cell r="R2747" t="str">
            <v>Banyule</v>
          </cell>
          <cell r="W2747">
            <v>2017</v>
          </cell>
          <cell r="X2747" t="str">
            <v>May</v>
          </cell>
        </row>
        <row r="2748">
          <cell r="D2748" t="str">
            <v>House</v>
          </cell>
          <cell r="E2748">
            <v>815000</v>
          </cell>
          <cell r="R2748" t="str">
            <v>Darebin</v>
          </cell>
          <cell r="W2748">
            <v>2017</v>
          </cell>
          <cell r="X2748" t="str">
            <v>May</v>
          </cell>
        </row>
        <row r="2749">
          <cell r="D2749" t="str">
            <v>House</v>
          </cell>
          <cell r="E2749">
            <v>882500</v>
          </cell>
          <cell r="R2749" t="str">
            <v>Darebin</v>
          </cell>
          <cell r="W2749">
            <v>2017</v>
          </cell>
          <cell r="X2749" t="str">
            <v>May</v>
          </cell>
        </row>
        <row r="2750">
          <cell r="D2750" t="str">
            <v>House</v>
          </cell>
          <cell r="E2750">
            <v>685000</v>
          </cell>
          <cell r="R2750" t="str">
            <v>Brimbank</v>
          </cell>
          <cell r="W2750">
            <v>2017</v>
          </cell>
          <cell r="X2750" t="str">
            <v>May</v>
          </cell>
        </row>
        <row r="2751">
          <cell r="D2751" t="str">
            <v>Unit</v>
          </cell>
          <cell r="E2751">
            <v>665000</v>
          </cell>
          <cell r="R2751" t="str">
            <v>Moreland</v>
          </cell>
          <cell r="W2751">
            <v>2017</v>
          </cell>
          <cell r="X2751" t="str">
            <v>May</v>
          </cell>
        </row>
        <row r="2752">
          <cell r="D2752" t="str">
            <v>House</v>
          </cell>
          <cell r="E2752">
            <v>720000</v>
          </cell>
          <cell r="R2752" t="str">
            <v>Darebin</v>
          </cell>
          <cell r="W2752">
            <v>2017</v>
          </cell>
          <cell r="X2752" t="str">
            <v>May</v>
          </cell>
        </row>
        <row r="2753">
          <cell r="D2753" t="str">
            <v>House</v>
          </cell>
          <cell r="E2753">
            <v>792000</v>
          </cell>
          <cell r="R2753" t="str">
            <v>Darebin</v>
          </cell>
          <cell r="W2753">
            <v>2017</v>
          </cell>
          <cell r="X2753" t="str">
            <v>May</v>
          </cell>
        </row>
        <row r="2754">
          <cell r="D2754" t="str">
            <v>Unit</v>
          </cell>
          <cell r="E2754">
            <v>605000</v>
          </cell>
          <cell r="R2754" t="str">
            <v>Darebin</v>
          </cell>
          <cell r="W2754">
            <v>2017</v>
          </cell>
          <cell r="X2754" t="str">
            <v>May</v>
          </cell>
        </row>
        <row r="2755">
          <cell r="D2755" t="str">
            <v>House</v>
          </cell>
          <cell r="E2755">
            <v>855000</v>
          </cell>
          <cell r="R2755" t="str">
            <v>Moreland</v>
          </cell>
          <cell r="W2755">
            <v>2017</v>
          </cell>
          <cell r="X2755" t="str">
            <v>May</v>
          </cell>
        </row>
        <row r="2756">
          <cell r="D2756" t="str">
            <v>Unit</v>
          </cell>
          <cell r="E2756">
            <v>522500</v>
          </cell>
          <cell r="R2756" t="str">
            <v>Moonee Valley</v>
          </cell>
          <cell r="W2756">
            <v>2017</v>
          </cell>
          <cell r="X2756" t="str">
            <v>May</v>
          </cell>
        </row>
        <row r="2757">
          <cell r="D2757" t="str">
            <v>House</v>
          </cell>
          <cell r="E2757">
            <v>875000</v>
          </cell>
          <cell r="R2757" t="str">
            <v>Brimbank</v>
          </cell>
          <cell r="W2757">
            <v>2017</v>
          </cell>
          <cell r="X2757" t="str">
            <v>May</v>
          </cell>
        </row>
        <row r="2758">
          <cell r="D2758" t="str">
            <v>House</v>
          </cell>
          <cell r="E2758">
            <v>1400000</v>
          </cell>
          <cell r="R2758" t="str">
            <v>Moonee Valley</v>
          </cell>
          <cell r="W2758">
            <v>2017</v>
          </cell>
          <cell r="X2758" t="str">
            <v>May</v>
          </cell>
        </row>
        <row r="2759">
          <cell r="D2759" t="str">
            <v>House</v>
          </cell>
          <cell r="E2759">
            <v>1050000</v>
          </cell>
          <cell r="R2759" t="str">
            <v>Banyule</v>
          </cell>
          <cell r="W2759">
            <v>2017</v>
          </cell>
          <cell r="X2759" t="str">
            <v>May</v>
          </cell>
        </row>
        <row r="2760">
          <cell r="D2760" t="str">
            <v>Unit</v>
          </cell>
          <cell r="E2760">
            <v>773000</v>
          </cell>
          <cell r="R2760" t="str">
            <v>Moonee Valley</v>
          </cell>
          <cell r="W2760">
            <v>2017</v>
          </cell>
          <cell r="X2760" t="str">
            <v>May</v>
          </cell>
        </row>
        <row r="2761">
          <cell r="D2761" t="str">
            <v>House</v>
          </cell>
          <cell r="E2761">
            <v>945000</v>
          </cell>
          <cell r="R2761" t="str">
            <v>Banyule</v>
          </cell>
          <cell r="W2761">
            <v>2017</v>
          </cell>
          <cell r="X2761" t="str">
            <v>May</v>
          </cell>
        </row>
        <row r="2762">
          <cell r="D2762" t="str">
            <v>House</v>
          </cell>
          <cell r="E2762">
            <v>1000000</v>
          </cell>
          <cell r="R2762" t="str">
            <v>Darebin</v>
          </cell>
          <cell r="W2762">
            <v>2017</v>
          </cell>
          <cell r="X2762" t="str">
            <v>May</v>
          </cell>
        </row>
        <row r="2763">
          <cell r="D2763" t="str">
            <v>House</v>
          </cell>
          <cell r="E2763">
            <v>1625000</v>
          </cell>
          <cell r="R2763" t="str">
            <v>Moonee Valley</v>
          </cell>
          <cell r="W2763">
            <v>2017</v>
          </cell>
          <cell r="X2763" t="str">
            <v>May</v>
          </cell>
        </row>
        <row r="2764">
          <cell r="D2764" t="str">
            <v>House</v>
          </cell>
          <cell r="E2764">
            <v>790000</v>
          </cell>
          <cell r="R2764" t="str">
            <v>Darebin</v>
          </cell>
          <cell r="W2764">
            <v>2017</v>
          </cell>
          <cell r="X2764" t="str">
            <v>May</v>
          </cell>
        </row>
        <row r="2765">
          <cell r="D2765" t="str">
            <v>House</v>
          </cell>
          <cell r="E2765">
            <v>636000</v>
          </cell>
          <cell r="R2765" t="str">
            <v>Banyule</v>
          </cell>
          <cell r="W2765">
            <v>2017</v>
          </cell>
          <cell r="X2765" t="str">
            <v>May</v>
          </cell>
        </row>
        <row r="2766">
          <cell r="D2766" t="str">
            <v>House</v>
          </cell>
          <cell r="E2766">
            <v>1150000</v>
          </cell>
          <cell r="R2766" t="str">
            <v>Darebin</v>
          </cell>
          <cell r="W2766">
            <v>2017</v>
          </cell>
          <cell r="X2766" t="str">
            <v>May</v>
          </cell>
        </row>
        <row r="2767">
          <cell r="D2767" t="str">
            <v>Unit</v>
          </cell>
          <cell r="E2767">
            <v>400000</v>
          </cell>
          <cell r="R2767" t="str">
            <v>Banyule</v>
          </cell>
          <cell r="W2767">
            <v>2017</v>
          </cell>
          <cell r="X2767" t="str">
            <v>May</v>
          </cell>
        </row>
        <row r="2768">
          <cell r="D2768" t="str">
            <v>House</v>
          </cell>
          <cell r="E2768">
            <v>890000</v>
          </cell>
          <cell r="R2768" t="str">
            <v>Darebin</v>
          </cell>
          <cell r="W2768">
            <v>2017</v>
          </cell>
          <cell r="X2768" t="str">
            <v>May</v>
          </cell>
        </row>
        <row r="2769">
          <cell r="D2769" t="str">
            <v>House</v>
          </cell>
          <cell r="E2769">
            <v>1150000</v>
          </cell>
          <cell r="R2769" t="str">
            <v>Moonee Valley</v>
          </cell>
          <cell r="W2769">
            <v>2017</v>
          </cell>
          <cell r="X2769" t="str">
            <v>May</v>
          </cell>
        </row>
        <row r="2770">
          <cell r="D2770" t="str">
            <v>House</v>
          </cell>
          <cell r="E2770">
            <v>635000</v>
          </cell>
          <cell r="R2770" t="str">
            <v>Moonee Valley</v>
          </cell>
          <cell r="W2770">
            <v>2017</v>
          </cell>
          <cell r="X2770" t="str">
            <v>May</v>
          </cell>
        </row>
        <row r="2771">
          <cell r="D2771" t="str">
            <v>House</v>
          </cell>
          <cell r="E2771">
            <v>762000</v>
          </cell>
          <cell r="R2771" t="str">
            <v>Moonee Valley</v>
          </cell>
          <cell r="W2771">
            <v>2017</v>
          </cell>
          <cell r="X2771" t="str">
            <v>May</v>
          </cell>
        </row>
        <row r="2772">
          <cell r="D2772" t="str">
            <v>House</v>
          </cell>
          <cell r="E2772">
            <v>1330000</v>
          </cell>
          <cell r="R2772" t="str">
            <v>Moonee Valley</v>
          </cell>
          <cell r="W2772">
            <v>2017</v>
          </cell>
          <cell r="X2772" t="str">
            <v>May</v>
          </cell>
        </row>
        <row r="2773">
          <cell r="D2773" t="str">
            <v>House</v>
          </cell>
          <cell r="E2773">
            <v>928500</v>
          </cell>
          <cell r="R2773" t="str">
            <v>Darebin</v>
          </cell>
          <cell r="W2773">
            <v>2017</v>
          </cell>
          <cell r="X2773" t="str">
            <v>May</v>
          </cell>
        </row>
        <row r="2774">
          <cell r="D2774" t="str">
            <v>House</v>
          </cell>
          <cell r="E2774">
            <v>820000</v>
          </cell>
          <cell r="R2774" t="str">
            <v>Moreland</v>
          </cell>
          <cell r="W2774">
            <v>2017</v>
          </cell>
          <cell r="X2774" t="str">
            <v>May</v>
          </cell>
        </row>
        <row r="2775">
          <cell r="D2775" t="str">
            <v>House</v>
          </cell>
          <cell r="E2775">
            <v>1272000</v>
          </cell>
          <cell r="R2775" t="str">
            <v>Darebin</v>
          </cell>
          <cell r="W2775">
            <v>2017</v>
          </cell>
          <cell r="X2775" t="str">
            <v>May</v>
          </cell>
        </row>
        <row r="2776">
          <cell r="D2776" t="str">
            <v>House</v>
          </cell>
          <cell r="E2776">
            <v>972000</v>
          </cell>
          <cell r="R2776" t="str">
            <v>Darebin</v>
          </cell>
          <cell r="W2776">
            <v>2017</v>
          </cell>
          <cell r="X2776" t="str">
            <v>May</v>
          </cell>
        </row>
        <row r="2777">
          <cell r="D2777" t="str">
            <v>House</v>
          </cell>
          <cell r="E2777">
            <v>1209000</v>
          </cell>
          <cell r="R2777" t="str">
            <v>Manningham</v>
          </cell>
          <cell r="W2777">
            <v>2017</v>
          </cell>
          <cell r="X2777" t="str">
            <v>May</v>
          </cell>
        </row>
        <row r="2778">
          <cell r="D2778" t="str">
            <v>House</v>
          </cell>
          <cell r="E2778">
            <v>1601000</v>
          </cell>
          <cell r="R2778" t="str">
            <v>Banyule</v>
          </cell>
          <cell r="W2778">
            <v>2017</v>
          </cell>
          <cell r="X2778" t="str">
            <v>May</v>
          </cell>
        </row>
        <row r="2779">
          <cell r="D2779" t="str">
            <v>House</v>
          </cell>
          <cell r="E2779">
            <v>2080000</v>
          </cell>
          <cell r="R2779" t="str">
            <v>Manningham</v>
          </cell>
          <cell r="W2779">
            <v>2017</v>
          </cell>
          <cell r="X2779" t="str">
            <v>May</v>
          </cell>
        </row>
        <row r="2780">
          <cell r="D2780" t="str">
            <v>House</v>
          </cell>
          <cell r="E2780">
            <v>1170000</v>
          </cell>
          <cell r="R2780" t="str">
            <v>Moreland</v>
          </cell>
          <cell r="W2780">
            <v>2017</v>
          </cell>
          <cell r="X2780" t="str">
            <v>May</v>
          </cell>
        </row>
        <row r="2781">
          <cell r="D2781" t="str">
            <v>House</v>
          </cell>
          <cell r="E2781">
            <v>903000</v>
          </cell>
          <cell r="R2781" t="str">
            <v>Manningham</v>
          </cell>
          <cell r="W2781">
            <v>2017</v>
          </cell>
          <cell r="X2781" t="str">
            <v>May</v>
          </cell>
        </row>
        <row r="2782">
          <cell r="D2782" t="str">
            <v>House</v>
          </cell>
          <cell r="E2782">
            <v>850000</v>
          </cell>
          <cell r="R2782" t="str">
            <v>Moonee Valley</v>
          </cell>
          <cell r="W2782">
            <v>2017</v>
          </cell>
          <cell r="X2782" t="str">
            <v>May</v>
          </cell>
        </row>
        <row r="2783">
          <cell r="D2783" t="str">
            <v>House</v>
          </cell>
          <cell r="E2783">
            <v>620000</v>
          </cell>
          <cell r="R2783" t="str">
            <v>Brimbank</v>
          </cell>
          <cell r="W2783">
            <v>2017</v>
          </cell>
          <cell r="X2783" t="str">
            <v>May</v>
          </cell>
        </row>
        <row r="2784">
          <cell r="D2784" t="str">
            <v>House</v>
          </cell>
          <cell r="E2784">
            <v>1050000</v>
          </cell>
          <cell r="R2784" t="str">
            <v>Moonee Valley</v>
          </cell>
          <cell r="W2784">
            <v>2017</v>
          </cell>
          <cell r="X2784" t="str">
            <v>May</v>
          </cell>
        </row>
        <row r="2785">
          <cell r="D2785" t="str">
            <v>Unit</v>
          </cell>
          <cell r="E2785">
            <v>370000</v>
          </cell>
          <cell r="R2785" t="str">
            <v>Moreland</v>
          </cell>
          <cell r="W2785">
            <v>2017</v>
          </cell>
          <cell r="X2785" t="str">
            <v>May</v>
          </cell>
        </row>
        <row r="2786">
          <cell r="D2786" t="str">
            <v>House</v>
          </cell>
          <cell r="E2786">
            <v>550000</v>
          </cell>
          <cell r="R2786" t="str">
            <v>Maribyrnong</v>
          </cell>
          <cell r="W2786">
            <v>2017</v>
          </cell>
          <cell r="X2786" t="str">
            <v>May</v>
          </cell>
        </row>
        <row r="2787">
          <cell r="D2787" t="str">
            <v>House</v>
          </cell>
          <cell r="E2787">
            <v>995000</v>
          </cell>
          <cell r="R2787" t="str">
            <v>Moonee Valley</v>
          </cell>
          <cell r="W2787">
            <v>2017</v>
          </cell>
          <cell r="X2787" t="str">
            <v>May</v>
          </cell>
        </row>
        <row r="2788">
          <cell r="D2788" t="str">
            <v>House</v>
          </cell>
          <cell r="E2788">
            <v>940000</v>
          </cell>
          <cell r="R2788" t="str">
            <v>Moonee Valley</v>
          </cell>
          <cell r="W2788">
            <v>2017</v>
          </cell>
          <cell r="X2788" t="str">
            <v>May</v>
          </cell>
        </row>
        <row r="2789">
          <cell r="D2789" t="str">
            <v>Unit</v>
          </cell>
          <cell r="E2789">
            <v>735000</v>
          </cell>
          <cell r="R2789" t="str">
            <v>Manningham</v>
          </cell>
          <cell r="W2789">
            <v>2017</v>
          </cell>
          <cell r="X2789" t="str">
            <v>May</v>
          </cell>
        </row>
        <row r="2790">
          <cell r="D2790" t="str">
            <v>House</v>
          </cell>
          <cell r="E2790">
            <v>786000</v>
          </cell>
          <cell r="R2790" t="str">
            <v>Moonee Valley</v>
          </cell>
          <cell r="W2790">
            <v>2017</v>
          </cell>
          <cell r="X2790" t="str">
            <v>May</v>
          </cell>
        </row>
        <row r="2791">
          <cell r="D2791" t="str">
            <v>House</v>
          </cell>
          <cell r="E2791">
            <v>770000</v>
          </cell>
          <cell r="R2791" t="str">
            <v>Maribyrnong</v>
          </cell>
          <cell r="W2791">
            <v>2017</v>
          </cell>
          <cell r="X2791" t="str">
            <v>May</v>
          </cell>
        </row>
        <row r="2792">
          <cell r="D2792" t="str">
            <v>House</v>
          </cell>
          <cell r="E2792">
            <v>1300000</v>
          </cell>
          <cell r="R2792" t="str">
            <v>Moreland</v>
          </cell>
          <cell r="W2792">
            <v>2017</v>
          </cell>
          <cell r="X2792" t="str">
            <v>May</v>
          </cell>
        </row>
        <row r="2793">
          <cell r="D2793" t="str">
            <v>House</v>
          </cell>
          <cell r="E2793">
            <v>679500</v>
          </cell>
          <cell r="R2793" t="str">
            <v>Brimbank</v>
          </cell>
          <cell r="W2793">
            <v>2017</v>
          </cell>
          <cell r="X2793" t="str">
            <v>May</v>
          </cell>
        </row>
        <row r="2794">
          <cell r="D2794" t="str">
            <v>House</v>
          </cell>
          <cell r="E2794">
            <v>490000</v>
          </cell>
          <cell r="R2794" t="str">
            <v>Maribyrnong</v>
          </cell>
          <cell r="W2794">
            <v>2017</v>
          </cell>
          <cell r="X2794" t="str">
            <v>May</v>
          </cell>
        </row>
        <row r="2795">
          <cell r="D2795" t="str">
            <v>Unit</v>
          </cell>
          <cell r="E2795">
            <v>657000</v>
          </cell>
          <cell r="R2795" t="str">
            <v>Maribyrnong</v>
          </cell>
          <cell r="W2795">
            <v>2017</v>
          </cell>
          <cell r="X2795" t="str">
            <v>May</v>
          </cell>
        </row>
        <row r="2796">
          <cell r="D2796" t="str">
            <v>Unit</v>
          </cell>
          <cell r="E2796">
            <v>350000</v>
          </cell>
          <cell r="R2796" t="str">
            <v>Melbourne</v>
          </cell>
          <cell r="W2796">
            <v>2017</v>
          </cell>
          <cell r="X2796" t="str">
            <v>May</v>
          </cell>
        </row>
        <row r="2797">
          <cell r="D2797" t="str">
            <v>House</v>
          </cell>
          <cell r="E2797">
            <v>682000</v>
          </cell>
          <cell r="R2797" t="str">
            <v>Brimbank</v>
          </cell>
          <cell r="W2797">
            <v>2017</v>
          </cell>
          <cell r="X2797" t="str">
            <v>May</v>
          </cell>
        </row>
        <row r="2798">
          <cell r="D2798" t="str">
            <v>House</v>
          </cell>
          <cell r="E2798">
            <v>860000</v>
          </cell>
          <cell r="R2798" t="str">
            <v>Maribyrnong</v>
          </cell>
          <cell r="W2798">
            <v>2017</v>
          </cell>
          <cell r="X2798" t="str">
            <v>May</v>
          </cell>
        </row>
        <row r="2799">
          <cell r="D2799" t="str">
            <v>House</v>
          </cell>
          <cell r="E2799">
            <v>1150000</v>
          </cell>
          <cell r="R2799" t="str">
            <v>Yarra</v>
          </cell>
          <cell r="W2799">
            <v>2017</v>
          </cell>
          <cell r="X2799" t="str">
            <v>May</v>
          </cell>
        </row>
        <row r="2800">
          <cell r="D2800" t="str">
            <v>Unit</v>
          </cell>
          <cell r="E2800">
            <v>773000</v>
          </cell>
          <cell r="R2800" t="str">
            <v>Melbourne</v>
          </cell>
          <cell r="W2800">
            <v>2017</v>
          </cell>
          <cell r="X2800" t="str">
            <v>May</v>
          </cell>
        </row>
        <row r="2801">
          <cell r="D2801" t="str">
            <v>Unit</v>
          </cell>
          <cell r="E2801">
            <v>707500</v>
          </cell>
          <cell r="R2801" t="str">
            <v>Boroondara</v>
          </cell>
          <cell r="W2801">
            <v>2017</v>
          </cell>
          <cell r="X2801" t="str">
            <v>May</v>
          </cell>
        </row>
        <row r="2802">
          <cell r="D2802" t="str">
            <v>House</v>
          </cell>
          <cell r="E2802">
            <v>1520000</v>
          </cell>
          <cell r="R2802" t="str">
            <v>Manningham</v>
          </cell>
          <cell r="W2802">
            <v>2017</v>
          </cell>
          <cell r="X2802" t="str">
            <v>May</v>
          </cell>
        </row>
        <row r="2803">
          <cell r="D2803" t="str">
            <v>House</v>
          </cell>
          <cell r="E2803">
            <v>960000</v>
          </cell>
          <cell r="R2803" t="str">
            <v>Melbourne</v>
          </cell>
          <cell r="W2803">
            <v>2017</v>
          </cell>
          <cell r="X2803" t="str">
            <v>May</v>
          </cell>
        </row>
        <row r="2804">
          <cell r="D2804" t="str">
            <v>Unit</v>
          </cell>
          <cell r="E2804">
            <v>715000</v>
          </cell>
          <cell r="R2804" t="str">
            <v>Yarra</v>
          </cell>
          <cell r="W2804">
            <v>2017</v>
          </cell>
          <cell r="X2804" t="str">
            <v>May</v>
          </cell>
        </row>
        <row r="2805">
          <cell r="D2805" t="str">
            <v>House</v>
          </cell>
          <cell r="E2805">
            <v>1151500</v>
          </cell>
          <cell r="R2805" t="str">
            <v>Maribyrnong</v>
          </cell>
          <cell r="W2805">
            <v>2017</v>
          </cell>
          <cell r="X2805" t="str">
            <v>May</v>
          </cell>
        </row>
        <row r="2806">
          <cell r="D2806" t="str">
            <v>House</v>
          </cell>
          <cell r="E2806">
            <v>980000</v>
          </cell>
          <cell r="R2806" t="str">
            <v>Maribyrnong</v>
          </cell>
          <cell r="W2806">
            <v>2017</v>
          </cell>
          <cell r="X2806" t="str">
            <v>May</v>
          </cell>
        </row>
        <row r="2807">
          <cell r="D2807" t="str">
            <v>Unit</v>
          </cell>
          <cell r="E2807">
            <v>732000</v>
          </cell>
          <cell r="R2807" t="str">
            <v>Boroondara</v>
          </cell>
          <cell r="W2807">
            <v>2017</v>
          </cell>
          <cell r="X2807" t="str">
            <v>May</v>
          </cell>
        </row>
        <row r="2808">
          <cell r="D2808" t="str">
            <v>House</v>
          </cell>
          <cell r="E2808">
            <v>1410000</v>
          </cell>
          <cell r="R2808" t="str">
            <v>Boroondara</v>
          </cell>
          <cell r="W2808">
            <v>2017</v>
          </cell>
          <cell r="X2808" t="str">
            <v>May</v>
          </cell>
        </row>
        <row r="2809">
          <cell r="D2809" t="str">
            <v>Unit</v>
          </cell>
          <cell r="E2809">
            <v>470000</v>
          </cell>
          <cell r="R2809" t="str">
            <v>Yarra</v>
          </cell>
          <cell r="W2809">
            <v>2017</v>
          </cell>
          <cell r="X2809" t="str">
            <v>May</v>
          </cell>
        </row>
        <row r="2810">
          <cell r="D2810" t="str">
            <v>House</v>
          </cell>
          <cell r="E2810">
            <v>1336000</v>
          </cell>
          <cell r="R2810" t="str">
            <v>Maribyrnong</v>
          </cell>
          <cell r="W2810">
            <v>2017</v>
          </cell>
          <cell r="X2810" t="str">
            <v>May</v>
          </cell>
        </row>
        <row r="2811">
          <cell r="D2811" t="str">
            <v>Unit</v>
          </cell>
          <cell r="E2811">
            <v>482000</v>
          </cell>
          <cell r="R2811" t="str">
            <v>Melbourne</v>
          </cell>
          <cell r="W2811">
            <v>2017</v>
          </cell>
          <cell r="X2811" t="str">
            <v>May</v>
          </cell>
        </row>
        <row r="2812">
          <cell r="D2812" t="str">
            <v>House</v>
          </cell>
          <cell r="E2812">
            <v>887000</v>
          </cell>
          <cell r="R2812" t="str">
            <v>Maribyrnong</v>
          </cell>
          <cell r="W2812">
            <v>2017</v>
          </cell>
          <cell r="X2812" t="str">
            <v>May</v>
          </cell>
        </row>
        <row r="2813">
          <cell r="D2813" t="str">
            <v>House</v>
          </cell>
          <cell r="E2813">
            <v>666000</v>
          </cell>
          <cell r="R2813" t="str">
            <v>Boroondara</v>
          </cell>
          <cell r="W2813">
            <v>2017</v>
          </cell>
          <cell r="X2813" t="str">
            <v>May</v>
          </cell>
        </row>
        <row r="2814">
          <cell r="D2814" t="str">
            <v>House</v>
          </cell>
          <cell r="E2814">
            <v>1606000</v>
          </cell>
          <cell r="R2814" t="str">
            <v>Maribyrnong</v>
          </cell>
          <cell r="W2814">
            <v>2017</v>
          </cell>
          <cell r="X2814" t="str">
            <v>May</v>
          </cell>
        </row>
        <row r="2815">
          <cell r="D2815" t="str">
            <v>House</v>
          </cell>
          <cell r="E2815">
            <v>1850000</v>
          </cell>
          <cell r="R2815" t="str">
            <v>Boroondara</v>
          </cell>
          <cell r="W2815">
            <v>2017</v>
          </cell>
          <cell r="X2815" t="str">
            <v>May</v>
          </cell>
        </row>
        <row r="2816">
          <cell r="D2816" t="str">
            <v>Unit</v>
          </cell>
          <cell r="E2816">
            <v>712000</v>
          </cell>
          <cell r="R2816" t="str">
            <v>Yarra</v>
          </cell>
          <cell r="W2816">
            <v>2017</v>
          </cell>
          <cell r="X2816" t="str">
            <v>May</v>
          </cell>
        </row>
        <row r="2817">
          <cell r="D2817" t="str">
            <v>House</v>
          </cell>
          <cell r="E2817">
            <v>420000</v>
          </cell>
          <cell r="R2817" t="str">
            <v>Hobsons Bay</v>
          </cell>
          <cell r="W2817">
            <v>2017</v>
          </cell>
          <cell r="X2817" t="str">
            <v>May</v>
          </cell>
        </row>
        <row r="2818">
          <cell r="D2818" t="str">
            <v>House</v>
          </cell>
          <cell r="E2818">
            <v>2055000</v>
          </cell>
          <cell r="R2818" t="str">
            <v>Yarra</v>
          </cell>
          <cell r="W2818">
            <v>2017</v>
          </cell>
          <cell r="X2818" t="str">
            <v>May</v>
          </cell>
        </row>
        <row r="2819">
          <cell r="D2819" t="str">
            <v>House</v>
          </cell>
          <cell r="E2819">
            <v>2000000</v>
          </cell>
          <cell r="R2819" t="str">
            <v>Boroondara</v>
          </cell>
          <cell r="W2819">
            <v>2017</v>
          </cell>
          <cell r="X2819" t="str">
            <v>May</v>
          </cell>
        </row>
        <row r="2820">
          <cell r="D2820" t="str">
            <v>House</v>
          </cell>
          <cell r="E2820">
            <v>1016000</v>
          </cell>
          <cell r="R2820" t="str">
            <v>Hobsons Bay</v>
          </cell>
          <cell r="W2820">
            <v>2017</v>
          </cell>
          <cell r="X2820" t="str">
            <v>May</v>
          </cell>
        </row>
        <row r="2821">
          <cell r="D2821" t="str">
            <v>Unit</v>
          </cell>
          <cell r="E2821">
            <v>695000</v>
          </cell>
          <cell r="R2821" t="str">
            <v>Boroondara</v>
          </cell>
          <cell r="W2821">
            <v>2017</v>
          </cell>
          <cell r="X2821" t="str">
            <v>May</v>
          </cell>
        </row>
        <row r="2822">
          <cell r="D2822" t="str">
            <v>Unit</v>
          </cell>
          <cell r="E2822">
            <v>520000</v>
          </cell>
          <cell r="R2822" t="str">
            <v>Melbourne</v>
          </cell>
          <cell r="W2822">
            <v>2017</v>
          </cell>
          <cell r="X2822" t="str">
            <v>May</v>
          </cell>
        </row>
        <row r="2823">
          <cell r="D2823" t="str">
            <v>House</v>
          </cell>
          <cell r="E2823">
            <v>1014000</v>
          </cell>
          <cell r="R2823" t="str">
            <v>Melbourne</v>
          </cell>
          <cell r="W2823">
            <v>2017</v>
          </cell>
          <cell r="X2823" t="str">
            <v>May</v>
          </cell>
        </row>
        <row r="2824">
          <cell r="D2824" t="str">
            <v>Unit</v>
          </cell>
          <cell r="E2824">
            <v>827000</v>
          </cell>
          <cell r="R2824" t="str">
            <v>Melbourne</v>
          </cell>
          <cell r="W2824">
            <v>2017</v>
          </cell>
          <cell r="X2824" t="str">
            <v>May</v>
          </cell>
        </row>
        <row r="2825">
          <cell r="D2825" t="str">
            <v>Unit</v>
          </cell>
          <cell r="E2825">
            <v>460000</v>
          </cell>
          <cell r="R2825" t="str">
            <v>Stonnington</v>
          </cell>
          <cell r="W2825">
            <v>2017</v>
          </cell>
          <cell r="X2825" t="str">
            <v>May</v>
          </cell>
        </row>
        <row r="2826">
          <cell r="D2826" t="str">
            <v>Unit</v>
          </cell>
          <cell r="E2826">
            <v>613000</v>
          </cell>
          <cell r="R2826" t="str">
            <v>Melbourne</v>
          </cell>
          <cell r="W2826">
            <v>2017</v>
          </cell>
          <cell r="X2826" t="str">
            <v>May</v>
          </cell>
        </row>
        <row r="2827">
          <cell r="D2827" t="str">
            <v>House</v>
          </cell>
          <cell r="E2827">
            <v>3755000</v>
          </cell>
          <cell r="R2827" t="str">
            <v>Port Phillip</v>
          </cell>
          <cell r="W2827">
            <v>2017</v>
          </cell>
          <cell r="X2827" t="str">
            <v>May</v>
          </cell>
        </row>
        <row r="2828">
          <cell r="D2828" t="str">
            <v>House</v>
          </cell>
          <cell r="E2828">
            <v>1532000</v>
          </cell>
          <cell r="R2828" t="str">
            <v>Port Phillip</v>
          </cell>
          <cell r="W2828">
            <v>2017</v>
          </cell>
          <cell r="X2828" t="str">
            <v>May</v>
          </cell>
        </row>
        <row r="2829">
          <cell r="D2829" t="str">
            <v>House</v>
          </cell>
          <cell r="E2829">
            <v>1723000</v>
          </cell>
          <cell r="R2829" t="str">
            <v>Boroondara</v>
          </cell>
          <cell r="W2829">
            <v>2017</v>
          </cell>
          <cell r="X2829" t="str">
            <v>May</v>
          </cell>
        </row>
        <row r="2830">
          <cell r="D2830" t="str">
            <v>Unit</v>
          </cell>
          <cell r="E2830">
            <v>930000</v>
          </cell>
          <cell r="R2830" t="str">
            <v>Hobsons Bay</v>
          </cell>
          <cell r="W2830">
            <v>2017</v>
          </cell>
          <cell r="X2830" t="str">
            <v>May</v>
          </cell>
        </row>
        <row r="2831">
          <cell r="D2831" t="str">
            <v>Unit</v>
          </cell>
          <cell r="E2831">
            <v>518000</v>
          </cell>
          <cell r="R2831" t="str">
            <v>Port Phillip</v>
          </cell>
          <cell r="W2831">
            <v>2017</v>
          </cell>
          <cell r="X2831" t="str">
            <v>May</v>
          </cell>
        </row>
        <row r="2832">
          <cell r="D2832" t="str">
            <v>House</v>
          </cell>
          <cell r="E2832">
            <v>2623000</v>
          </cell>
          <cell r="R2832" t="str">
            <v>Port Phillip</v>
          </cell>
          <cell r="W2832">
            <v>2017</v>
          </cell>
          <cell r="X2832" t="str">
            <v>May</v>
          </cell>
        </row>
        <row r="2833">
          <cell r="D2833" t="str">
            <v>House</v>
          </cell>
          <cell r="E2833">
            <v>920000</v>
          </cell>
          <cell r="R2833" t="str">
            <v>Hobsons Bay</v>
          </cell>
          <cell r="W2833">
            <v>2017</v>
          </cell>
          <cell r="X2833" t="str">
            <v>May</v>
          </cell>
        </row>
        <row r="2834">
          <cell r="D2834" t="str">
            <v>Unit</v>
          </cell>
          <cell r="E2834">
            <v>470000</v>
          </cell>
          <cell r="R2834" t="str">
            <v>Port Phillip</v>
          </cell>
          <cell r="W2834">
            <v>2017</v>
          </cell>
          <cell r="X2834" t="str">
            <v>May</v>
          </cell>
        </row>
        <row r="2835">
          <cell r="D2835" t="str">
            <v>Unit</v>
          </cell>
          <cell r="E2835">
            <v>529500</v>
          </cell>
          <cell r="R2835" t="str">
            <v>Boroondara</v>
          </cell>
          <cell r="W2835">
            <v>2017</v>
          </cell>
          <cell r="X2835" t="str">
            <v>May</v>
          </cell>
        </row>
        <row r="2836">
          <cell r="D2836" t="str">
            <v>House</v>
          </cell>
          <cell r="E2836">
            <v>2800000</v>
          </cell>
          <cell r="R2836" t="str">
            <v>Boroondara</v>
          </cell>
          <cell r="W2836">
            <v>2017</v>
          </cell>
          <cell r="X2836" t="str">
            <v>May</v>
          </cell>
        </row>
        <row r="2837">
          <cell r="D2837" t="str">
            <v>House</v>
          </cell>
          <cell r="E2837">
            <v>1950000</v>
          </cell>
          <cell r="R2837" t="str">
            <v>Port Phillip</v>
          </cell>
          <cell r="W2837">
            <v>2017</v>
          </cell>
          <cell r="X2837" t="str">
            <v>May</v>
          </cell>
        </row>
        <row r="2838">
          <cell r="D2838" t="str">
            <v>House</v>
          </cell>
          <cell r="E2838">
            <v>1365000</v>
          </cell>
          <cell r="R2838" t="str">
            <v>Port Phillip</v>
          </cell>
          <cell r="W2838">
            <v>2017</v>
          </cell>
          <cell r="X2838" t="str">
            <v>May</v>
          </cell>
        </row>
        <row r="2839">
          <cell r="D2839" t="str">
            <v>Unit</v>
          </cell>
          <cell r="E2839">
            <v>380000</v>
          </cell>
          <cell r="R2839" t="str">
            <v>Port Phillip</v>
          </cell>
          <cell r="W2839">
            <v>2017</v>
          </cell>
          <cell r="X2839" t="str">
            <v>May</v>
          </cell>
        </row>
        <row r="2840">
          <cell r="D2840" t="str">
            <v>Unit</v>
          </cell>
          <cell r="E2840">
            <v>750000</v>
          </cell>
          <cell r="R2840" t="str">
            <v>Port Phillip</v>
          </cell>
          <cell r="W2840">
            <v>2017</v>
          </cell>
          <cell r="X2840" t="str">
            <v>May</v>
          </cell>
        </row>
        <row r="2841">
          <cell r="D2841" t="str">
            <v>Unit</v>
          </cell>
          <cell r="E2841">
            <v>875000</v>
          </cell>
          <cell r="R2841" t="str">
            <v>Port Phillip</v>
          </cell>
          <cell r="W2841">
            <v>2017</v>
          </cell>
          <cell r="X2841" t="str">
            <v>May</v>
          </cell>
        </row>
        <row r="2842">
          <cell r="D2842" t="str">
            <v>Unit</v>
          </cell>
          <cell r="E2842">
            <v>570000</v>
          </cell>
          <cell r="R2842" t="str">
            <v>Port Phillip</v>
          </cell>
          <cell r="W2842">
            <v>2017</v>
          </cell>
          <cell r="X2842" t="str">
            <v>May</v>
          </cell>
        </row>
        <row r="2843">
          <cell r="D2843" t="str">
            <v>House</v>
          </cell>
          <cell r="E2843">
            <v>1001000</v>
          </cell>
          <cell r="R2843" t="str">
            <v>Glen Eira</v>
          </cell>
          <cell r="W2843">
            <v>2017</v>
          </cell>
          <cell r="X2843" t="str">
            <v>May</v>
          </cell>
        </row>
        <row r="2844">
          <cell r="D2844" t="str">
            <v>House</v>
          </cell>
          <cell r="E2844">
            <v>1330000</v>
          </cell>
          <cell r="R2844" t="str">
            <v>Glen Eira</v>
          </cell>
          <cell r="W2844">
            <v>2017</v>
          </cell>
          <cell r="X2844" t="str">
            <v>May</v>
          </cell>
        </row>
        <row r="2845">
          <cell r="D2845" t="str">
            <v>Unit</v>
          </cell>
          <cell r="E2845">
            <v>603000</v>
          </cell>
          <cell r="R2845" t="str">
            <v>Glen Eira</v>
          </cell>
          <cell r="W2845">
            <v>2017</v>
          </cell>
          <cell r="X2845" t="str">
            <v>May</v>
          </cell>
        </row>
        <row r="2846">
          <cell r="D2846" t="str">
            <v>Unit</v>
          </cell>
          <cell r="E2846">
            <v>582500</v>
          </cell>
          <cell r="R2846" t="str">
            <v>Port Phillip</v>
          </cell>
          <cell r="W2846">
            <v>2017</v>
          </cell>
          <cell r="X2846" t="str">
            <v>May</v>
          </cell>
        </row>
        <row r="2847">
          <cell r="D2847" t="str">
            <v>Unit</v>
          </cell>
          <cell r="E2847">
            <v>900000</v>
          </cell>
          <cell r="R2847" t="str">
            <v>Monash</v>
          </cell>
          <cell r="W2847">
            <v>2017</v>
          </cell>
          <cell r="X2847" t="str">
            <v>May</v>
          </cell>
        </row>
        <row r="2848">
          <cell r="D2848" t="str">
            <v>Unit</v>
          </cell>
          <cell r="E2848">
            <v>370000</v>
          </cell>
          <cell r="R2848" t="str">
            <v>Glen Eira</v>
          </cell>
          <cell r="W2848">
            <v>2017</v>
          </cell>
          <cell r="X2848" t="str">
            <v>May</v>
          </cell>
        </row>
        <row r="2849">
          <cell r="D2849" t="str">
            <v>Unit</v>
          </cell>
          <cell r="E2849">
            <v>640000</v>
          </cell>
          <cell r="R2849" t="str">
            <v>Glen Eira</v>
          </cell>
          <cell r="W2849">
            <v>2017</v>
          </cell>
          <cell r="X2849" t="str">
            <v>May</v>
          </cell>
        </row>
        <row r="2850">
          <cell r="D2850" t="str">
            <v>House</v>
          </cell>
          <cell r="E2850">
            <v>1880000</v>
          </cell>
          <cell r="R2850" t="str">
            <v>Glen Eira</v>
          </cell>
          <cell r="W2850">
            <v>2017</v>
          </cell>
          <cell r="X2850" t="str">
            <v>May</v>
          </cell>
        </row>
        <row r="2851">
          <cell r="D2851" t="str">
            <v>House</v>
          </cell>
          <cell r="E2851">
            <v>1167500</v>
          </cell>
          <cell r="R2851" t="str">
            <v>Monash</v>
          </cell>
          <cell r="W2851">
            <v>2017</v>
          </cell>
          <cell r="X2851" t="str">
            <v>May</v>
          </cell>
        </row>
        <row r="2852">
          <cell r="D2852" t="str">
            <v>House</v>
          </cell>
          <cell r="E2852">
            <v>896000</v>
          </cell>
          <cell r="R2852" t="str">
            <v>Glen Eira</v>
          </cell>
          <cell r="W2852">
            <v>2017</v>
          </cell>
          <cell r="X2852" t="str">
            <v>May</v>
          </cell>
        </row>
        <row r="2853">
          <cell r="D2853" t="str">
            <v>House</v>
          </cell>
          <cell r="E2853">
            <v>1076000</v>
          </cell>
          <cell r="R2853" t="str">
            <v>Glen Eira</v>
          </cell>
          <cell r="W2853">
            <v>2017</v>
          </cell>
          <cell r="X2853" t="str">
            <v>May</v>
          </cell>
        </row>
        <row r="2854">
          <cell r="D2854" t="str">
            <v>Unit</v>
          </cell>
          <cell r="E2854">
            <v>362000</v>
          </cell>
          <cell r="R2854" t="str">
            <v>Glen Eira</v>
          </cell>
          <cell r="W2854">
            <v>2017</v>
          </cell>
          <cell r="X2854" t="str">
            <v>May</v>
          </cell>
        </row>
        <row r="2855">
          <cell r="D2855" t="str">
            <v>Unit</v>
          </cell>
          <cell r="E2855">
            <v>410000</v>
          </cell>
          <cell r="R2855" t="str">
            <v>Glen Eira</v>
          </cell>
          <cell r="W2855">
            <v>2017</v>
          </cell>
          <cell r="X2855" t="str">
            <v>May</v>
          </cell>
        </row>
        <row r="2856">
          <cell r="D2856" t="str">
            <v>Unit</v>
          </cell>
          <cell r="E2856">
            <v>637000</v>
          </cell>
          <cell r="R2856" t="str">
            <v>Monash</v>
          </cell>
          <cell r="W2856">
            <v>2017</v>
          </cell>
          <cell r="X2856" t="str">
            <v>May</v>
          </cell>
        </row>
        <row r="2857">
          <cell r="D2857" t="str">
            <v>Unit</v>
          </cell>
          <cell r="E2857">
            <v>860000</v>
          </cell>
          <cell r="R2857" t="str">
            <v>Glen Eira</v>
          </cell>
          <cell r="W2857">
            <v>2017</v>
          </cell>
          <cell r="X2857" t="str">
            <v>May</v>
          </cell>
        </row>
        <row r="2858">
          <cell r="D2858" t="str">
            <v>Unit</v>
          </cell>
          <cell r="E2858">
            <v>1367000</v>
          </cell>
          <cell r="R2858" t="str">
            <v>Bayside</v>
          </cell>
          <cell r="W2858">
            <v>2017</v>
          </cell>
          <cell r="X2858" t="str">
            <v>May</v>
          </cell>
        </row>
        <row r="2859">
          <cell r="D2859" t="str">
            <v>House</v>
          </cell>
          <cell r="E2859">
            <v>1650000</v>
          </cell>
          <cell r="R2859" t="str">
            <v>Glen Eira</v>
          </cell>
          <cell r="W2859">
            <v>2017</v>
          </cell>
          <cell r="X2859" t="str">
            <v>May</v>
          </cell>
        </row>
        <row r="2860">
          <cell r="D2860" t="str">
            <v>Unit</v>
          </cell>
          <cell r="E2860">
            <v>692000</v>
          </cell>
          <cell r="R2860" t="str">
            <v>Bayside</v>
          </cell>
          <cell r="W2860">
            <v>2017</v>
          </cell>
          <cell r="X2860" t="str">
            <v>May</v>
          </cell>
        </row>
        <row r="2861">
          <cell r="D2861" t="str">
            <v>House</v>
          </cell>
          <cell r="E2861">
            <v>900000</v>
          </cell>
          <cell r="R2861" t="str">
            <v>Glen Eira</v>
          </cell>
          <cell r="W2861">
            <v>2017</v>
          </cell>
          <cell r="X2861" t="str">
            <v>May</v>
          </cell>
        </row>
        <row r="2862">
          <cell r="D2862" t="str">
            <v>House</v>
          </cell>
          <cell r="E2862">
            <v>2640000</v>
          </cell>
          <cell r="R2862" t="str">
            <v>Bayside</v>
          </cell>
          <cell r="W2862">
            <v>2017</v>
          </cell>
          <cell r="X2862" t="str">
            <v>May</v>
          </cell>
        </row>
        <row r="2863">
          <cell r="D2863" t="str">
            <v>Unit</v>
          </cell>
          <cell r="E2863">
            <v>670000</v>
          </cell>
          <cell r="R2863" t="str">
            <v>Glen Eira</v>
          </cell>
          <cell r="W2863">
            <v>2017</v>
          </cell>
          <cell r="X2863" t="str">
            <v>May</v>
          </cell>
        </row>
        <row r="2864">
          <cell r="D2864" t="str">
            <v>Unit</v>
          </cell>
          <cell r="E2864">
            <v>1140000</v>
          </cell>
          <cell r="R2864" t="str">
            <v>Bayside</v>
          </cell>
          <cell r="W2864">
            <v>2017</v>
          </cell>
          <cell r="X2864" t="str">
            <v>May</v>
          </cell>
        </row>
        <row r="2865">
          <cell r="D2865" t="str">
            <v>House</v>
          </cell>
          <cell r="E2865">
            <v>890000</v>
          </cell>
          <cell r="R2865" t="str">
            <v>Kingston</v>
          </cell>
          <cell r="W2865">
            <v>2017</v>
          </cell>
          <cell r="X2865" t="str">
            <v>May</v>
          </cell>
        </row>
        <row r="2866">
          <cell r="D2866" t="str">
            <v>Unit</v>
          </cell>
          <cell r="E2866">
            <v>917000</v>
          </cell>
          <cell r="R2866" t="str">
            <v>Kingston</v>
          </cell>
          <cell r="W2866">
            <v>2017</v>
          </cell>
          <cell r="X2866" t="str">
            <v>May</v>
          </cell>
        </row>
        <row r="2867">
          <cell r="D2867" t="str">
            <v>Unit</v>
          </cell>
          <cell r="E2867">
            <v>738000</v>
          </cell>
          <cell r="R2867" t="str">
            <v>Bayside</v>
          </cell>
          <cell r="W2867">
            <v>2017</v>
          </cell>
          <cell r="X2867" t="str">
            <v>May</v>
          </cell>
        </row>
        <row r="2868">
          <cell r="D2868" t="str">
            <v>House</v>
          </cell>
          <cell r="E2868">
            <v>921000</v>
          </cell>
          <cell r="R2868" t="str">
            <v>Kingston</v>
          </cell>
          <cell r="W2868">
            <v>2017</v>
          </cell>
          <cell r="X2868" t="str">
            <v>May</v>
          </cell>
        </row>
        <row r="2869">
          <cell r="D2869" t="str">
            <v>House</v>
          </cell>
          <cell r="E2869">
            <v>800000</v>
          </cell>
          <cell r="R2869" t="str">
            <v>Kingston</v>
          </cell>
          <cell r="W2869">
            <v>2017</v>
          </cell>
          <cell r="X2869" t="str">
            <v>May</v>
          </cell>
        </row>
        <row r="2870">
          <cell r="D2870" t="str">
            <v>Unit</v>
          </cell>
          <cell r="E2870">
            <v>1200000</v>
          </cell>
          <cell r="R2870" t="str">
            <v>Glen Eira</v>
          </cell>
          <cell r="W2870">
            <v>2017</v>
          </cell>
          <cell r="X2870" t="str">
            <v>May</v>
          </cell>
        </row>
        <row r="2871">
          <cell r="D2871" t="str">
            <v>Unit</v>
          </cell>
          <cell r="E2871">
            <v>1150000</v>
          </cell>
          <cell r="R2871" t="str">
            <v>Boroondara</v>
          </cell>
          <cell r="W2871">
            <v>2017</v>
          </cell>
          <cell r="X2871" t="str">
            <v>May</v>
          </cell>
        </row>
        <row r="2872">
          <cell r="D2872" t="str">
            <v>Unit</v>
          </cell>
          <cell r="E2872">
            <v>790000</v>
          </cell>
          <cell r="R2872" t="str">
            <v>Moonee Valley</v>
          </cell>
          <cell r="W2872">
            <v>2017</v>
          </cell>
          <cell r="X2872" t="str">
            <v>May</v>
          </cell>
        </row>
        <row r="2873">
          <cell r="D2873" t="str">
            <v>House</v>
          </cell>
          <cell r="E2873">
            <v>540000</v>
          </cell>
          <cell r="R2873" t="str">
            <v>Brimbank</v>
          </cell>
          <cell r="W2873">
            <v>2017</v>
          </cell>
          <cell r="X2873" t="str">
            <v>May</v>
          </cell>
        </row>
        <row r="2874">
          <cell r="D2874" t="str">
            <v>Unit</v>
          </cell>
          <cell r="E2874">
            <v>480000</v>
          </cell>
          <cell r="R2874" t="str">
            <v>Port Phillip</v>
          </cell>
          <cell r="W2874">
            <v>2017</v>
          </cell>
          <cell r="X2874" t="str">
            <v>May</v>
          </cell>
        </row>
        <row r="2875">
          <cell r="D2875" t="str">
            <v>Unit</v>
          </cell>
          <cell r="E2875">
            <v>474000</v>
          </cell>
          <cell r="R2875" t="str">
            <v>Moonee Valley</v>
          </cell>
          <cell r="W2875">
            <v>2017</v>
          </cell>
          <cell r="X2875" t="str">
            <v>May</v>
          </cell>
        </row>
        <row r="2876">
          <cell r="D2876" t="str">
            <v>Unit</v>
          </cell>
          <cell r="E2876">
            <v>1533000</v>
          </cell>
          <cell r="R2876" t="str">
            <v>Glen Eira</v>
          </cell>
          <cell r="W2876">
            <v>2017</v>
          </cell>
          <cell r="X2876" t="str">
            <v>May</v>
          </cell>
        </row>
        <row r="2877">
          <cell r="D2877" t="str">
            <v>Unit</v>
          </cell>
          <cell r="E2877">
            <v>1510000</v>
          </cell>
          <cell r="R2877" t="str">
            <v>Stonnington</v>
          </cell>
          <cell r="W2877">
            <v>2017</v>
          </cell>
          <cell r="X2877" t="str">
            <v>May</v>
          </cell>
        </row>
        <row r="2878">
          <cell r="D2878" t="str">
            <v>House</v>
          </cell>
          <cell r="E2878">
            <v>1450000</v>
          </cell>
          <cell r="R2878" t="str">
            <v>Melbourne</v>
          </cell>
          <cell r="W2878">
            <v>2017</v>
          </cell>
          <cell r="X2878" t="str">
            <v>May</v>
          </cell>
        </row>
        <row r="2879">
          <cell r="D2879" t="str">
            <v>House</v>
          </cell>
          <cell r="E2879">
            <v>1395000</v>
          </cell>
          <cell r="R2879" t="str">
            <v>Yarra</v>
          </cell>
          <cell r="W2879">
            <v>2017</v>
          </cell>
          <cell r="X2879" t="str">
            <v>May</v>
          </cell>
        </row>
        <row r="2880">
          <cell r="D2880" t="str">
            <v>House</v>
          </cell>
          <cell r="E2880">
            <v>1310000</v>
          </cell>
          <cell r="R2880" t="str">
            <v>Darebin</v>
          </cell>
          <cell r="W2880">
            <v>2017</v>
          </cell>
          <cell r="X2880" t="str">
            <v>May</v>
          </cell>
        </row>
        <row r="2881">
          <cell r="D2881" t="str">
            <v>Unit</v>
          </cell>
          <cell r="E2881">
            <v>1270000</v>
          </cell>
          <cell r="R2881" t="str">
            <v>Bayside</v>
          </cell>
          <cell r="W2881">
            <v>2017</v>
          </cell>
          <cell r="X2881" t="str">
            <v>May</v>
          </cell>
        </row>
        <row r="2882">
          <cell r="D2882" t="str">
            <v>Unit</v>
          </cell>
          <cell r="E2882">
            <v>1216000</v>
          </cell>
          <cell r="R2882" t="str">
            <v>Glen Eira</v>
          </cell>
          <cell r="W2882">
            <v>2017</v>
          </cell>
          <cell r="X2882" t="str">
            <v>May</v>
          </cell>
        </row>
        <row r="2883">
          <cell r="D2883" t="str">
            <v>Unit</v>
          </cell>
          <cell r="E2883">
            <v>1200000</v>
          </cell>
          <cell r="R2883" t="str">
            <v>Glen Eira</v>
          </cell>
          <cell r="W2883">
            <v>2017</v>
          </cell>
          <cell r="X2883" t="str">
            <v>May</v>
          </cell>
        </row>
        <row r="2884">
          <cell r="D2884" t="str">
            <v>Unit</v>
          </cell>
          <cell r="E2884">
            <v>1200000</v>
          </cell>
          <cell r="R2884" t="str">
            <v>Glen Eira</v>
          </cell>
          <cell r="W2884">
            <v>2017</v>
          </cell>
          <cell r="X2884" t="str">
            <v>May</v>
          </cell>
        </row>
        <row r="2885">
          <cell r="D2885" t="str">
            <v>Unit</v>
          </cell>
          <cell r="E2885">
            <v>977000</v>
          </cell>
          <cell r="R2885" t="str">
            <v>Stonnington</v>
          </cell>
          <cell r="W2885">
            <v>2017</v>
          </cell>
          <cell r="X2885" t="str">
            <v>May</v>
          </cell>
        </row>
        <row r="2886">
          <cell r="D2886" t="str">
            <v>House</v>
          </cell>
          <cell r="E2886">
            <v>842500</v>
          </cell>
          <cell r="R2886" t="str">
            <v>Maribyrnong</v>
          </cell>
          <cell r="W2886">
            <v>2017</v>
          </cell>
          <cell r="X2886" t="str">
            <v>May</v>
          </cell>
        </row>
        <row r="2887">
          <cell r="D2887" t="str">
            <v>House</v>
          </cell>
          <cell r="E2887">
            <v>840000</v>
          </cell>
          <cell r="R2887" t="str">
            <v>Hobsons Bay</v>
          </cell>
          <cell r="W2887">
            <v>2017</v>
          </cell>
          <cell r="X2887" t="str">
            <v>May</v>
          </cell>
        </row>
        <row r="2888">
          <cell r="D2888" t="str">
            <v>House</v>
          </cell>
          <cell r="E2888">
            <v>840000</v>
          </cell>
          <cell r="R2888" t="str">
            <v>Hobsons Bay</v>
          </cell>
          <cell r="W2888">
            <v>2017</v>
          </cell>
          <cell r="X2888" t="str">
            <v>May</v>
          </cell>
        </row>
        <row r="2889">
          <cell r="D2889" t="str">
            <v>Unit</v>
          </cell>
          <cell r="E2889">
            <v>737000</v>
          </cell>
          <cell r="R2889" t="str">
            <v>Whitehorse</v>
          </cell>
          <cell r="W2889">
            <v>2017</v>
          </cell>
          <cell r="X2889" t="str">
            <v>May</v>
          </cell>
        </row>
        <row r="2890">
          <cell r="D2890" t="str">
            <v>Unit</v>
          </cell>
          <cell r="E2890">
            <v>727500</v>
          </cell>
          <cell r="R2890" t="str">
            <v>Boroondara</v>
          </cell>
          <cell r="W2890">
            <v>2017</v>
          </cell>
          <cell r="X2890" t="str">
            <v>May</v>
          </cell>
        </row>
        <row r="2891">
          <cell r="D2891" t="str">
            <v>Unit</v>
          </cell>
          <cell r="E2891">
            <v>665000</v>
          </cell>
          <cell r="R2891" t="str">
            <v>Glen Eira</v>
          </cell>
          <cell r="W2891">
            <v>2017</v>
          </cell>
          <cell r="X2891" t="str">
            <v>May</v>
          </cell>
        </row>
        <row r="2892">
          <cell r="D2892" t="str">
            <v>Unit</v>
          </cell>
          <cell r="E2892">
            <v>567000</v>
          </cell>
          <cell r="R2892" t="str">
            <v>Moreland</v>
          </cell>
          <cell r="W2892">
            <v>2017</v>
          </cell>
          <cell r="X2892" t="str">
            <v>May</v>
          </cell>
        </row>
        <row r="2893">
          <cell r="D2893" t="str">
            <v>House</v>
          </cell>
          <cell r="E2893">
            <v>4600000</v>
          </cell>
          <cell r="R2893" t="str">
            <v>Boroondara</v>
          </cell>
          <cell r="W2893">
            <v>2017</v>
          </cell>
          <cell r="X2893" t="str">
            <v>May</v>
          </cell>
        </row>
        <row r="2894">
          <cell r="D2894" t="str">
            <v>House</v>
          </cell>
          <cell r="E2894">
            <v>1545000</v>
          </cell>
          <cell r="R2894" t="str">
            <v>Glen Eira</v>
          </cell>
          <cell r="W2894">
            <v>2017</v>
          </cell>
          <cell r="X2894" t="str">
            <v>May</v>
          </cell>
        </row>
        <row r="2895">
          <cell r="D2895" t="str">
            <v>House</v>
          </cell>
          <cell r="E2895">
            <v>722000</v>
          </cell>
          <cell r="R2895" t="str">
            <v>Darebin</v>
          </cell>
          <cell r="W2895">
            <v>2017</v>
          </cell>
          <cell r="X2895" t="str">
            <v>May</v>
          </cell>
        </row>
        <row r="2896">
          <cell r="D2896" t="str">
            <v>Unit</v>
          </cell>
          <cell r="E2896">
            <v>541000</v>
          </cell>
          <cell r="R2896" t="str">
            <v>Darebin</v>
          </cell>
          <cell r="W2896">
            <v>2017</v>
          </cell>
          <cell r="X2896" t="str">
            <v>May</v>
          </cell>
        </row>
        <row r="2897">
          <cell r="D2897" t="str">
            <v>Unit</v>
          </cell>
          <cell r="E2897">
            <v>530000</v>
          </cell>
          <cell r="R2897" t="str">
            <v>Darebin</v>
          </cell>
          <cell r="W2897">
            <v>2017</v>
          </cell>
          <cell r="X2897" t="str">
            <v>May</v>
          </cell>
        </row>
        <row r="2898">
          <cell r="D2898" t="str">
            <v>Unit</v>
          </cell>
          <cell r="E2898">
            <v>490000</v>
          </cell>
          <cell r="R2898" t="str">
            <v>Moonee Valley</v>
          </cell>
          <cell r="W2898">
            <v>2017</v>
          </cell>
          <cell r="X2898" t="str">
            <v>May</v>
          </cell>
        </row>
        <row r="2899">
          <cell r="D2899" t="str">
            <v>House</v>
          </cell>
          <cell r="E2899">
            <v>2900000</v>
          </cell>
          <cell r="R2899" t="str">
            <v>Bayside</v>
          </cell>
          <cell r="W2899">
            <v>2017</v>
          </cell>
          <cell r="X2899" t="str">
            <v>May</v>
          </cell>
        </row>
        <row r="2900">
          <cell r="D2900" t="str">
            <v>Unit</v>
          </cell>
          <cell r="E2900">
            <v>1350000</v>
          </cell>
          <cell r="R2900" t="str">
            <v>Bayside</v>
          </cell>
          <cell r="W2900">
            <v>2017</v>
          </cell>
          <cell r="X2900" t="str">
            <v>May</v>
          </cell>
        </row>
        <row r="2901">
          <cell r="D2901" t="str">
            <v>Unit</v>
          </cell>
          <cell r="E2901">
            <v>900000</v>
          </cell>
          <cell r="R2901" t="str">
            <v>Glen Eira</v>
          </cell>
          <cell r="W2901">
            <v>2017</v>
          </cell>
          <cell r="X2901" t="str">
            <v>May</v>
          </cell>
        </row>
        <row r="2902">
          <cell r="D2902" t="str">
            <v>House</v>
          </cell>
          <cell r="E2902">
            <v>660000</v>
          </cell>
          <cell r="R2902" t="str">
            <v>Moreland</v>
          </cell>
          <cell r="W2902">
            <v>2017</v>
          </cell>
          <cell r="X2902" t="str">
            <v>May</v>
          </cell>
        </row>
        <row r="2903">
          <cell r="D2903" t="str">
            <v>House</v>
          </cell>
          <cell r="E2903">
            <v>421000</v>
          </cell>
          <cell r="R2903" t="str">
            <v>Hume</v>
          </cell>
          <cell r="W2903">
            <v>2017</v>
          </cell>
          <cell r="X2903" t="str">
            <v>May</v>
          </cell>
        </row>
        <row r="2904">
          <cell r="D2904" t="str">
            <v>House</v>
          </cell>
          <cell r="E2904">
            <v>638000</v>
          </cell>
          <cell r="R2904" t="str">
            <v>Moreland</v>
          </cell>
          <cell r="W2904">
            <v>2017</v>
          </cell>
          <cell r="X2904" t="str">
            <v>May</v>
          </cell>
        </row>
        <row r="2905">
          <cell r="D2905" t="str">
            <v>House</v>
          </cell>
          <cell r="E2905">
            <v>270000</v>
          </cell>
          <cell r="R2905" t="str">
            <v>Moreland</v>
          </cell>
          <cell r="W2905">
            <v>2017</v>
          </cell>
          <cell r="X2905" t="str">
            <v>May</v>
          </cell>
        </row>
        <row r="2906">
          <cell r="D2906" t="str">
            <v>House</v>
          </cell>
          <cell r="E2906">
            <v>825000</v>
          </cell>
          <cell r="R2906" t="str">
            <v>Moreland</v>
          </cell>
          <cell r="W2906">
            <v>2017</v>
          </cell>
          <cell r="X2906" t="str">
            <v>May</v>
          </cell>
        </row>
        <row r="2907">
          <cell r="D2907" t="str">
            <v>Unit</v>
          </cell>
          <cell r="E2907">
            <v>390000</v>
          </cell>
          <cell r="R2907" t="str">
            <v>Darebin</v>
          </cell>
          <cell r="W2907">
            <v>2017</v>
          </cell>
          <cell r="X2907" t="str">
            <v>May</v>
          </cell>
        </row>
        <row r="2908">
          <cell r="D2908" t="str">
            <v>Unit</v>
          </cell>
          <cell r="E2908">
            <v>422500</v>
          </cell>
          <cell r="R2908" t="str">
            <v>Hume</v>
          </cell>
          <cell r="W2908">
            <v>2017</v>
          </cell>
          <cell r="X2908" t="str">
            <v>May</v>
          </cell>
        </row>
        <row r="2909">
          <cell r="D2909" t="str">
            <v>House</v>
          </cell>
          <cell r="E2909">
            <v>900000</v>
          </cell>
          <cell r="R2909" t="str">
            <v>Moreland</v>
          </cell>
          <cell r="W2909">
            <v>2017</v>
          </cell>
          <cell r="X2909" t="str">
            <v>May</v>
          </cell>
        </row>
        <row r="2910">
          <cell r="D2910" t="str">
            <v>House</v>
          </cell>
          <cell r="E2910">
            <v>480000</v>
          </cell>
          <cell r="R2910" t="str">
            <v>Moreland</v>
          </cell>
          <cell r="W2910">
            <v>2017</v>
          </cell>
          <cell r="X2910" t="str">
            <v>May</v>
          </cell>
        </row>
        <row r="2911">
          <cell r="D2911" t="str">
            <v>House</v>
          </cell>
          <cell r="E2911">
            <v>705500</v>
          </cell>
          <cell r="R2911" t="str">
            <v>Darebin</v>
          </cell>
          <cell r="W2911">
            <v>2017</v>
          </cell>
          <cell r="X2911" t="str">
            <v>May</v>
          </cell>
        </row>
        <row r="2912">
          <cell r="D2912" t="str">
            <v>House</v>
          </cell>
          <cell r="E2912">
            <v>838000</v>
          </cell>
          <cell r="R2912" t="str">
            <v>Banyule</v>
          </cell>
          <cell r="W2912">
            <v>2017</v>
          </cell>
          <cell r="X2912" t="str">
            <v>May</v>
          </cell>
        </row>
        <row r="2913">
          <cell r="D2913" t="str">
            <v>Unit</v>
          </cell>
          <cell r="E2913">
            <v>360000</v>
          </cell>
          <cell r="R2913" t="str">
            <v>Moreland</v>
          </cell>
          <cell r="W2913">
            <v>2017</v>
          </cell>
          <cell r="X2913" t="str">
            <v>May</v>
          </cell>
        </row>
        <row r="2914">
          <cell r="D2914" t="str">
            <v>House</v>
          </cell>
          <cell r="E2914">
            <v>500000</v>
          </cell>
          <cell r="R2914" t="str">
            <v>Moreland</v>
          </cell>
          <cell r="W2914">
            <v>2017</v>
          </cell>
          <cell r="X2914" t="str">
            <v>May</v>
          </cell>
        </row>
        <row r="2915">
          <cell r="D2915" t="str">
            <v>House</v>
          </cell>
          <cell r="E2915">
            <v>599000</v>
          </cell>
          <cell r="R2915" t="str">
            <v>Moreland</v>
          </cell>
          <cell r="W2915">
            <v>2017</v>
          </cell>
          <cell r="X2915" t="str">
            <v>May</v>
          </cell>
        </row>
        <row r="2916">
          <cell r="D2916" t="str">
            <v>House</v>
          </cell>
          <cell r="E2916">
            <v>880000</v>
          </cell>
          <cell r="R2916" t="str">
            <v>Moonee Valley</v>
          </cell>
          <cell r="W2916">
            <v>2017</v>
          </cell>
          <cell r="X2916" t="str">
            <v>May</v>
          </cell>
        </row>
        <row r="2917">
          <cell r="D2917" t="str">
            <v>House</v>
          </cell>
          <cell r="E2917">
            <v>705000</v>
          </cell>
          <cell r="R2917" t="str">
            <v>Darebin</v>
          </cell>
          <cell r="W2917">
            <v>2017</v>
          </cell>
          <cell r="X2917" t="str">
            <v>May</v>
          </cell>
        </row>
        <row r="2918">
          <cell r="D2918" t="str">
            <v>House</v>
          </cell>
          <cell r="E2918">
            <v>937000</v>
          </cell>
          <cell r="R2918" t="str">
            <v>Moreland</v>
          </cell>
          <cell r="W2918">
            <v>2017</v>
          </cell>
          <cell r="X2918" t="str">
            <v>May</v>
          </cell>
        </row>
        <row r="2919">
          <cell r="D2919" t="str">
            <v>House</v>
          </cell>
          <cell r="E2919">
            <v>705000</v>
          </cell>
          <cell r="R2919" t="str">
            <v>Darebin</v>
          </cell>
          <cell r="W2919">
            <v>2017</v>
          </cell>
          <cell r="X2919" t="str">
            <v>May</v>
          </cell>
        </row>
        <row r="2920">
          <cell r="D2920" t="str">
            <v>House</v>
          </cell>
          <cell r="E2920">
            <v>775000</v>
          </cell>
          <cell r="R2920" t="str">
            <v>Moreland</v>
          </cell>
          <cell r="W2920">
            <v>2017</v>
          </cell>
          <cell r="X2920" t="str">
            <v>May</v>
          </cell>
        </row>
        <row r="2921">
          <cell r="D2921" t="str">
            <v>House</v>
          </cell>
          <cell r="E2921">
            <v>750000</v>
          </cell>
          <cell r="R2921" t="str">
            <v>Darebin</v>
          </cell>
          <cell r="W2921">
            <v>2017</v>
          </cell>
          <cell r="X2921" t="str">
            <v>May</v>
          </cell>
        </row>
        <row r="2922">
          <cell r="D2922" t="str">
            <v>Unit</v>
          </cell>
          <cell r="E2922">
            <v>990000</v>
          </cell>
          <cell r="R2922" t="str">
            <v>Banyule</v>
          </cell>
          <cell r="W2922">
            <v>2017</v>
          </cell>
          <cell r="X2922" t="str">
            <v>May</v>
          </cell>
        </row>
        <row r="2923">
          <cell r="D2923" t="str">
            <v>House</v>
          </cell>
          <cell r="E2923">
            <v>908000</v>
          </cell>
          <cell r="R2923" t="str">
            <v>Banyule</v>
          </cell>
          <cell r="W2923">
            <v>2017</v>
          </cell>
          <cell r="X2923" t="str">
            <v>May</v>
          </cell>
        </row>
        <row r="2924">
          <cell r="D2924" t="str">
            <v>House</v>
          </cell>
          <cell r="E2924">
            <v>650000</v>
          </cell>
          <cell r="R2924" t="str">
            <v>Moreland</v>
          </cell>
          <cell r="W2924">
            <v>2017</v>
          </cell>
          <cell r="X2924" t="str">
            <v>May</v>
          </cell>
        </row>
        <row r="2925">
          <cell r="D2925" t="str">
            <v>House</v>
          </cell>
          <cell r="E2925">
            <v>960000</v>
          </cell>
          <cell r="R2925" t="str">
            <v>Moonee Valley</v>
          </cell>
          <cell r="W2925">
            <v>2017</v>
          </cell>
          <cell r="X2925" t="str">
            <v>May</v>
          </cell>
        </row>
        <row r="2926">
          <cell r="D2926" t="str">
            <v>Unit</v>
          </cell>
          <cell r="E2926">
            <v>425000</v>
          </cell>
          <cell r="R2926" t="str">
            <v>Darebin</v>
          </cell>
          <cell r="W2926">
            <v>2017</v>
          </cell>
          <cell r="X2926" t="str">
            <v>May</v>
          </cell>
        </row>
        <row r="2927">
          <cell r="D2927" t="str">
            <v>House</v>
          </cell>
          <cell r="E2927">
            <v>1285000</v>
          </cell>
          <cell r="R2927" t="str">
            <v>Moonee Valley</v>
          </cell>
          <cell r="W2927">
            <v>2017</v>
          </cell>
          <cell r="X2927" t="str">
            <v>May</v>
          </cell>
        </row>
        <row r="2928">
          <cell r="D2928" t="str">
            <v>House</v>
          </cell>
          <cell r="E2928">
            <v>830000</v>
          </cell>
          <cell r="R2928" t="str">
            <v>Darebin</v>
          </cell>
          <cell r="W2928">
            <v>2017</v>
          </cell>
          <cell r="X2928" t="str">
            <v>May</v>
          </cell>
        </row>
        <row r="2929">
          <cell r="D2929" t="str">
            <v>House</v>
          </cell>
          <cell r="E2929">
            <v>840000</v>
          </cell>
          <cell r="R2929" t="str">
            <v>Darebin</v>
          </cell>
          <cell r="W2929">
            <v>2017</v>
          </cell>
          <cell r="X2929" t="str">
            <v>May</v>
          </cell>
        </row>
        <row r="2930">
          <cell r="D2930" t="str">
            <v>Unit</v>
          </cell>
          <cell r="E2930">
            <v>591000</v>
          </cell>
          <cell r="R2930" t="str">
            <v>Moonee Valley</v>
          </cell>
          <cell r="W2930">
            <v>2017</v>
          </cell>
          <cell r="X2930" t="str">
            <v>May</v>
          </cell>
        </row>
        <row r="2931">
          <cell r="D2931" t="str">
            <v>Unit</v>
          </cell>
          <cell r="E2931">
            <v>710000</v>
          </cell>
          <cell r="R2931" t="str">
            <v>Banyule</v>
          </cell>
          <cell r="W2931">
            <v>2017</v>
          </cell>
          <cell r="X2931" t="str">
            <v>May</v>
          </cell>
        </row>
        <row r="2932">
          <cell r="D2932" t="str">
            <v>House</v>
          </cell>
          <cell r="E2932">
            <v>631000</v>
          </cell>
          <cell r="R2932" t="str">
            <v>Banyule</v>
          </cell>
          <cell r="W2932">
            <v>2017</v>
          </cell>
          <cell r="X2932" t="str">
            <v>May</v>
          </cell>
        </row>
        <row r="2933">
          <cell r="D2933" t="str">
            <v>House</v>
          </cell>
          <cell r="E2933">
            <v>1021000</v>
          </cell>
          <cell r="R2933" t="str">
            <v>Banyule</v>
          </cell>
          <cell r="W2933">
            <v>2017</v>
          </cell>
          <cell r="X2933" t="str">
            <v>May</v>
          </cell>
        </row>
        <row r="2934">
          <cell r="D2934" t="str">
            <v>House</v>
          </cell>
          <cell r="E2934">
            <v>1194500</v>
          </cell>
          <cell r="R2934" t="str">
            <v>Darebin</v>
          </cell>
          <cell r="W2934">
            <v>2017</v>
          </cell>
          <cell r="X2934" t="str">
            <v>May</v>
          </cell>
        </row>
        <row r="2935">
          <cell r="D2935" t="str">
            <v>Unit</v>
          </cell>
          <cell r="E2935">
            <v>590000</v>
          </cell>
          <cell r="R2935" t="str">
            <v>Moonee Valley</v>
          </cell>
          <cell r="W2935">
            <v>2017</v>
          </cell>
          <cell r="X2935" t="str">
            <v>May</v>
          </cell>
        </row>
        <row r="2936">
          <cell r="D2936" t="str">
            <v>Unit</v>
          </cell>
          <cell r="E2936">
            <v>815000</v>
          </cell>
          <cell r="R2936" t="str">
            <v>Moonee Valley</v>
          </cell>
          <cell r="W2936">
            <v>2017</v>
          </cell>
          <cell r="X2936" t="str">
            <v>May</v>
          </cell>
        </row>
        <row r="2937">
          <cell r="D2937" t="str">
            <v>House</v>
          </cell>
          <cell r="E2937">
            <v>1000500</v>
          </cell>
          <cell r="R2937" t="str">
            <v>Banyule</v>
          </cell>
          <cell r="W2937">
            <v>2017</v>
          </cell>
          <cell r="X2937" t="str">
            <v>May</v>
          </cell>
        </row>
        <row r="2938">
          <cell r="D2938" t="str">
            <v>House</v>
          </cell>
          <cell r="E2938">
            <v>805000</v>
          </cell>
          <cell r="R2938" t="str">
            <v>Darebin</v>
          </cell>
          <cell r="W2938">
            <v>2017</v>
          </cell>
          <cell r="X2938" t="str">
            <v>May</v>
          </cell>
        </row>
        <row r="2939">
          <cell r="D2939" t="str">
            <v>House</v>
          </cell>
          <cell r="E2939">
            <v>715000</v>
          </cell>
          <cell r="R2939" t="str">
            <v>Brimbank</v>
          </cell>
          <cell r="W2939">
            <v>2017</v>
          </cell>
          <cell r="X2939" t="str">
            <v>May</v>
          </cell>
        </row>
        <row r="2940">
          <cell r="D2940" t="str">
            <v>House</v>
          </cell>
          <cell r="E2940">
            <v>1505000</v>
          </cell>
          <cell r="R2940" t="str">
            <v>Moonee Valley</v>
          </cell>
          <cell r="W2940">
            <v>2017</v>
          </cell>
          <cell r="X2940" t="str">
            <v>May</v>
          </cell>
        </row>
        <row r="2941">
          <cell r="D2941" t="str">
            <v>House</v>
          </cell>
          <cell r="E2941">
            <v>750000</v>
          </cell>
          <cell r="R2941" t="str">
            <v>Darebin</v>
          </cell>
          <cell r="W2941">
            <v>2017</v>
          </cell>
          <cell r="X2941" t="str">
            <v>May</v>
          </cell>
        </row>
        <row r="2942">
          <cell r="D2942" t="str">
            <v>House</v>
          </cell>
          <cell r="E2942">
            <v>1030000</v>
          </cell>
          <cell r="R2942" t="str">
            <v>Banyule</v>
          </cell>
          <cell r="W2942">
            <v>2017</v>
          </cell>
          <cell r="X2942" t="str">
            <v>May</v>
          </cell>
        </row>
        <row r="2943">
          <cell r="D2943" t="str">
            <v>House</v>
          </cell>
          <cell r="E2943">
            <v>1125000</v>
          </cell>
          <cell r="R2943" t="str">
            <v>Banyule</v>
          </cell>
          <cell r="W2943">
            <v>2017</v>
          </cell>
          <cell r="X2943" t="str">
            <v>May</v>
          </cell>
        </row>
        <row r="2944">
          <cell r="D2944" t="str">
            <v>House</v>
          </cell>
          <cell r="E2944">
            <v>1455000</v>
          </cell>
          <cell r="R2944" t="str">
            <v>Banyule</v>
          </cell>
          <cell r="W2944">
            <v>2017</v>
          </cell>
          <cell r="X2944" t="str">
            <v>May</v>
          </cell>
        </row>
        <row r="2945">
          <cell r="D2945" t="str">
            <v>Unit</v>
          </cell>
          <cell r="E2945">
            <v>676000</v>
          </cell>
          <cell r="R2945" t="str">
            <v>Banyule</v>
          </cell>
          <cell r="W2945">
            <v>2017</v>
          </cell>
          <cell r="X2945" t="str">
            <v>May</v>
          </cell>
        </row>
        <row r="2946">
          <cell r="D2946" t="str">
            <v>House</v>
          </cell>
          <cell r="E2946">
            <v>645000</v>
          </cell>
          <cell r="R2946" t="str">
            <v>Darebin</v>
          </cell>
          <cell r="W2946">
            <v>2017</v>
          </cell>
          <cell r="X2946" t="str">
            <v>May</v>
          </cell>
        </row>
        <row r="2947">
          <cell r="D2947" t="str">
            <v>Unit</v>
          </cell>
          <cell r="E2947">
            <v>828000</v>
          </cell>
          <cell r="R2947" t="str">
            <v>Banyule</v>
          </cell>
          <cell r="W2947">
            <v>2017</v>
          </cell>
          <cell r="X2947" t="str">
            <v>May</v>
          </cell>
        </row>
        <row r="2948">
          <cell r="D2948" t="str">
            <v>House</v>
          </cell>
          <cell r="E2948">
            <v>820000</v>
          </cell>
          <cell r="R2948" t="str">
            <v>Moonee Valley</v>
          </cell>
          <cell r="W2948">
            <v>2017</v>
          </cell>
          <cell r="X2948" t="str">
            <v>May</v>
          </cell>
        </row>
        <row r="2949">
          <cell r="D2949" t="str">
            <v>House</v>
          </cell>
          <cell r="E2949">
            <v>970000</v>
          </cell>
          <cell r="R2949" t="str">
            <v>Moreland</v>
          </cell>
          <cell r="W2949">
            <v>2017</v>
          </cell>
          <cell r="X2949" t="str">
            <v>May</v>
          </cell>
        </row>
        <row r="2950">
          <cell r="D2950" t="str">
            <v>House</v>
          </cell>
          <cell r="E2950">
            <v>1200000</v>
          </cell>
          <cell r="R2950" t="str">
            <v>Darebin</v>
          </cell>
          <cell r="W2950">
            <v>2017</v>
          </cell>
          <cell r="X2950" t="str">
            <v>May</v>
          </cell>
        </row>
        <row r="2951">
          <cell r="D2951" t="str">
            <v>House</v>
          </cell>
          <cell r="E2951">
            <v>1115000</v>
          </cell>
          <cell r="R2951" t="str">
            <v>Moonee Valley</v>
          </cell>
          <cell r="W2951">
            <v>2017</v>
          </cell>
          <cell r="X2951" t="str">
            <v>May</v>
          </cell>
        </row>
        <row r="2952">
          <cell r="D2952" t="str">
            <v>House</v>
          </cell>
          <cell r="E2952">
            <v>1585000</v>
          </cell>
          <cell r="R2952" t="str">
            <v>Moreland</v>
          </cell>
          <cell r="W2952">
            <v>2017</v>
          </cell>
          <cell r="X2952" t="str">
            <v>May</v>
          </cell>
        </row>
        <row r="2953">
          <cell r="D2953" t="str">
            <v>Unit</v>
          </cell>
          <cell r="E2953">
            <v>385000</v>
          </cell>
          <cell r="R2953" t="str">
            <v>Banyule</v>
          </cell>
          <cell r="W2953">
            <v>2017</v>
          </cell>
          <cell r="X2953" t="str">
            <v>May</v>
          </cell>
        </row>
        <row r="2954">
          <cell r="D2954" t="str">
            <v>Unit</v>
          </cell>
          <cell r="E2954">
            <v>892000</v>
          </cell>
          <cell r="R2954" t="str">
            <v>Moreland</v>
          </cell>
          <cell r="W2954">
            <v>2017</v>
          </cell>
          <cell r="X2954" t="str">
            <v>May</v>
          </cell>
        </row>
        <row r="2955">
          <cell r="D2955" t="str">
            <v>House</v>
          </cell>
          <cell r="E2955">
            <v>755000</v>
          </cell>
          <cell r="R2955" t="str">
            <v>Moreland</v>
          </cell>
          <cell r="W2955">
            <v>2017</v>
          </cell>
          <cell r="X2955" t="str">
            <v>May</v>
          </cell>
        </row>
        <row r="2956">
          <cell r="D2956" t="str">
            <v>House</v>
          </cell>
          <cell r="E2956">
            <v>910000</v>
          </cell>
          <cell r="R2956" t="str">
            <v>Darebin</v>
          </cell>
          <cell r="W2956">
            <v>2017</v>
          </cell>
          <cell r="X2956" t="str">
            <v>May</v>
          </cell>
        </row>
        <row r="2957">
          <cell r="D2957" t="str">
            <v>Unit</v>
          </cell>
          <cell r="E2957">
            <v>1130000</v>
          </cell>
          <cell r="R2957" t="str">
            <v>Darebin</v>
          </cell>
          <cell r="W2957">
            <v>2017</v>
          </cell>
          <cell r="X2957" t="str">
            <v>May</v>
          </cell>
        </row>
        <row r="2958">
          <cell r="D2958" t="str">
            <v>Unit</v>
          </cell>
          <cell r="E2958">
            <v>330000</v>
          </cell>
          <cell r="R2958" t="str">
            <v>Maribyrnong</v>
          </cell>
          <cell r="W2958">
            <v>2017</v>
          </cell>
          <cell r="X2958" t="str">
            <v>May</v>
          </cell>
        </row>
        <row r="2959">
          <cell r="D2959" t="str">
            <v>Unit</v>
          </cell>
          <cell r="E2959">
            <v>800000</v>
          </cell>
          <cell r="R2959" t="str">
            <v>Moonee Valley</v>
          </cell>
          <cell r="W2959">
            <v>2017</v>
          </cell>
          <cell r="X2959" t="str">
            <v>May</v>
          </cell>
        </row>
        <row r="2960">
          <cell r="D2960" t="str">
            <v>House</v>
          </cell>
          <cell r="E2960">
            <v>1335000</v>
          </cell>
          <cell r="R2960" t="str">
            <v>Moreland</v>
          </cell>
          <cell r="W2960">
            <v>2017</v>
          </cell>
          <cell r="X2960" t="str">
            <v>May</v>
          </cell>
        </row>
        <row r="2961">
          <cell r="D2961" t="str">
            <v>House</v>
          </cell>
          <cell r="E2961">
            <v>1950000</v>
          </cell>
          <cell r="R2961" t="str">
            <v>Darebin</v>
          </cell>
          <cell r="W2961">
            <v>2017</v>
          </cell>
          <cell r="X2961" t="str">
            <v>May</v>
          </cell>
        </row>
        <row r="2962">
          <cell r="D2962" t="str">
            <v>House</v>
          </cell>
          <cell r="E2962">
            <v>460000</v>
          </cell>
          <cell r="R2962" t="str">
            <v>Maribyrnong</v>
          </cell>
          <cell r="W2962">
            <v>2017</v>
          </cell>
          <cell r="X2962" t="str">
            <v>May</v>
          </cell>
        </row>
        <row r="2963">
          <cell r="D2963" t="str">
            <v>Unit</v>
          </cell>
          <cell r="E2963">
            <v>420000</v>
          </cell>
          <cell r="R2963" t="str">
            <v>Moreland</v>
          </cell>
          <cell r="W2963">
            <v>2017</v>
          </cell>
          <cell r="X2963" t="str">
            <v>May</v>
          </cell>
        </row>
        <row r="2964">
          <cell r="D2964" t="str">
            <v>House</v>
          </cell>
          <cell r="E2964">
            <v>1510000</v>
          </cell>
          <cell r="R2964" t="str">
            <v>Darebin</v>
          </cell>
          <cell r="W2964">
            <v>2017</v>
          </cell>
          <cell r="X2964" t="str">
            <v>May</v>
          </cell>
        </row>
        <row r="2965">
          <cell r="D2965" t="str">
            <v>House</v>
          </cell>
          <cell r="E2965">
            <v>945000</v>
          </cell>
          <cell r="R2965" t="str">
            <v>Moreland</v>
          </cell>
          <cell r="W2965">
            <v>2017</v>
          </cell>
          <cell r="X2965" t="str">
            <v>May</v>
          </cell>
        </row>
        <row r="2966">
          <cell r="D2966" t="str">
            <v>House</v>
          </cell>
          <cell r="E2966">
            <v>970000</v>
          </cell>
          <cell r="R2966" t="str">
            <v>Moonee Valley</v>
          </cell>
          <cell r="W2966">
            <v>2017</v>
          </cell>
          <cell r="X2966" t="str">
            <v>May</v>
          </cell>
        </row>
        <row r="2967">
          <cell r="D2967" t="str">
            <v>House</v>
          </cell>
          <cell r="E2967">
            <v>925000</v>
          </cell>
          <cell r="R2967" t="str">
            <v>Moonee Valley</v>
          </cell>
          <cell r="W2967">
            <v>2017</v>
          </cell>
          <cell r="X2967" t="str">
            <v>May</v>
          </cell>
        </row>
        <row r="2968">
          <cell r="D2968" t="str">
            <v>House</v>
          </cell>
          <cell r="E2968">
            <v>3850000</v>
          </cell>
          <cell r="R2968" t="str">
            <v>Darebin</v>
          </cell>
          <cell r="W2968">
            <v>2017</v>
          </cell>
          <cell r="X2968" t="str">
            <v>May</v>
          </cell>
        </row>
        <row r="2969">
          <cell r="D2969" t="str">
            <v>House</v>
          </cell>
          <cell r="E2969">
            <v>1705000</v>
          </cell>
          <cell r="R2969" t="str">
            <v>Moonee Valley</v>
          </cell>
          <cell r="W2969">
            <v>2017</v>
          </cell>
          <cell r="X2969" t="str">
            <v>May</v>
          </cell>
        </row>
        <row r="2970">
          <cell r="D2970" t="str">
            <v>House</v>
          </cell>
          <cell r="E2970">
            <v>1650000</v>
          </cell>
          <cell r="R2970" t="str">
            <v>Darebin</v>
          </cell>
          <cell r="W2970">
            <v>2017</v>
          </cell>
          <cell r="X2970" t="str">
            <v>May</v>
          </cell>
        </row>
        <row r="2971">
          <cell r="D2971" t="str">
            <v>Unit</v>
          </cell>
          <cell r="E2971">
            <v>805000</v>
          </cell>
          <cell r="R2971" t="str">
            <v>Moreland</v>
          </cell>
          <cell r="W2971">
            <v>2017</v>
          </cell>
          <cell r="X2971" t="str">
            <v>May</v>
          </cell>
        </row>
        <row r="2972">
          <cell r="D2972" t="str">
            <v>House</v>
          </cell>
          <cell r="E2972">
            <v>435000</v>
          </cell>
          <cell r="R2972" t="str">
            <v>Brimbank</v>
          </cell>
          <cell r="W2972">
            <v>2017</v>
          </cell>
          <cell r="X2972" t="str">
            <v>May</v>
          </cell>
        </row>
        <row r="2973">
          <cell r="D2973" t="str">
            <v>House</v>
          </cell>
          <cell r="E2973">
            <v>1010000</v>
          </cell>
          <cell r="R2973" t="str">
            <v>Maribyrnong</v>
          </cell>
          <cell r="W2973">
            <v>2017</v>
          </cell>
          <cell r="X2973" t="str">
            <v>May</v>
          </cell>
        </row>
        <row r="2974">
          <cell r="D2974" t="str">
            <v>House</v>
          </cell>
          <cell r="E2974">
            <v>460000</v>
          </cell>
          <cell r="R2974" t="str">
            <v>Brimbank</v>
          </cell>
          <cell r="W2974">
            <v>2017</v>
          </cell>
          <cell r="X2974" t="str">
            <v>May</v>
          </cell>
        </row>
        <row r="2975">
          <cell r="D2975" t="str">
            <v>Unit</v>
          </cell>
          <cell r="E2975">
            <v>750000</v>
          </cell>
          <cell r="R2975" t="str">
            <v>Melbourne</v>
          </cell>
          <cell r="W2975">
            <v>2017</v>
          </cell>
          <cell r="X2975" t="str">
            <v>May</v>
          </cell>
        </row>
        <row r="2976">
          <cell r="D2976" t="str">
            <v>House</v>
          </cell>
          <cell r="E2976">
            <v>905000</v>
          </cell>
          <cell r="R2976" t="str">
            <v>Maribyrnong</v>
          </cell>
          <cell r="W2976">
            <v>2017</v>
          </cell>
          <cell r="X2976" t="str">
            <v>May</v>
          </cell>
        </row>
        <row r="2977">
          <cell r="D2977" t="str">
            <v>House</v>
          </cell>
          <cell r="E2977">
            <v>1500000</v>
          </cell>
          <cell r="R2977" t="str">
            <v>Darebin</v>
          </cell>
          <cell r="W2977">
            <v>2017</v>
          </cell>
          <cell r="X2977" t="str">
            <v>May</v>
          </cell>
        </row>
        <row r="2978">
          <cell r="D2978" t="str">
            <v>House</v>
          </cell>
          <cell r="E2978">
            <v>2315000</v>
          </cell>
          <cell r="R2978" t="str">
            <v>Darebin</v>
          </cell>
          <cell r="W2978">
            <v>2017</v>
          </cell>
          <cell r="X2978" t="str">
            <v>May</v>
          </cell>
        </row>
        <row r="2979">
          <cell r="D2979" t="str">
            <v>Unit</v>
          </cell>
          <cell r="E2979">
            <v>526000</v>
          </cell>
          <cell r="R2979" t="str">
            <v>Melbourne</v>
          </cell>
          <cell r="W2979">
            <v>2017</v>
          </cell>
          <cell r="X2979" t="str">
            <v>May</v>
          </cell>
        </row>
        <row r="2980">
          <cell r="D2980" t="str">
            <v>House</v>
          </cell>
          <cell r="E2980">
            <v>820000</v>
          </cell>
          <cell r="R2980" t="str">
            <v>Maribyrnong</v>
          </cell>
          <cell r="W2980">
            <v>2017</v>
          </cell>
          <cell r="X2980" t="str">
            <v>May</v>
          </cell>
        </row>
        <row r="2981">
          <cell r="D2981" t="str">
            <v>House</v>
          </cell>
          <cell r="E2981">
            <v>820000</v>
          </cell>
          <cell r="R2981" t="str">
            <v>Maribyrnong</v>
          </cell>
          <cell r="W2981">
            <v>2017</v>
          </cell>
          <cell r="X2981" t="str">
            <v>May</v>
          </cell>
        </row>
        <row r="2982">
          <cell r="D2982" t="str">
            <v>Unit</v>
          </cell>
          <cell r="E2982">
            <v>190000</v>
          </cell>
          <cell r="R2982" t="str">
            <v>Brimbank</v>
          </cell>
          <cell r="W2982">
            <v>2017</v>
          </cell>
          <cell r="X2982" t="str">
            <v>May</v>
          </cell>
        </row>
        <row r="2983">
          <cell r="D2983" t="str">
            <v>House</v>
          </cell>
          <cell r="E2983">
            <v>884500</v>
          </cell>
          <cell r="R2983" t="str">
            <v>Maribyrnong</v>
          </cell>
          <cell r="W2983">
            <v>2017</v>
          </cell>
          <cell r="X2983" t="str">
            <v>May</v>
          </cell>
        </row>
        <row r="2984">
          <cell r="D2984" t="str">
            <v>House</v>
          </cell>
          <cell r="E2984">
            <v>700000</v>
          </cell>
          <cell r="R2984" t="str">
            <v>Brimbank</v>
          </cell>
          <cell r="W2984">
            <v>2017</v>
          </cell>
          <cell r="X2984" t="str">
            <v>May</v>
          </cell>
        </row>
        <row r="2985">
          <cell r="D2985" t="str">
            <v>House</v>
          </cell>
          <cell r="E2985">
            <v>773000</v>
          </cell>
          <cell r="R2985" t="str">
            <v>Maribyrnong</v>
          </cell>
          <cell r="W2985">
            <v>2017</v>
          </cell>
          <cell r="X2985" t="str">
            <v>May</v>
          </cell>
        </row>
        <row r="2986">
          <cell r="D2986" t="str">
            <v>House</v>
          </cell>
          <cell r="E2986">
            <v>878000</v>
          </cell>
          <cell r="R2986" t="str">
            <v>Maribyrnong</v>
          </cell>
          <cell r="W2986">
            <v>2017</v>
          </cell>
          <cell r="X2986" t="str">
            <v>May</v>
          </cell>
        </row>
        <row r="2987">
          <cell r="D2987" t="str">
            <v>House</v>
          </cell>
          <cell r="E2987">
            <v>1001000</v>
          </cell>
          <cell r="R2987" t="str">
            <v>Brimbank</v>
          </cell>
          <cell r="W2987">
            <v>2017</v>
          </cell>
          <cell r="X2987" t="str">
            <v>May</v>
          </cell>
        </row>
        <row r="2988">
          <cell r="D2988" t="str">
            <v>House</v>
          </cell>
          <cell r="E2988">
            <v>1030000</v>
          </cell>
          <cell r="R2988" t="str">
            <v>Maribyrnong</v>
          </cell>
          <cell r="W2988">
            <v>2017</v>
          </cell>
          <cell r="X2988" t="str">
            <v>May</v>
          </cell>
        </row>
        <row r="2989">
          <cell r="D2989" t="str">
            <v>House</v>
          </cell>
          <cell r="E2989">
            <v>591500</v>
          </cell>
          <cell r="R2989" t="str">
            <v>Brimbank</v>
          </cell>
          <cell r="W2989">
            <v>2017</v>
          </cell>
          <cell r="X2989" t="str">
            <v>May</v>
          </cell>
        </row>
        <row r="2990">
          <cell r="D2990" t="str">
            <v>House</v>
          </cell>
          <cell r="E2990">
            <v>745000</v>
          </cell>
          <cell r="R2990" t="str">
            <v>Maribyrnong</v>
          </cell>
          <cell r="W2990">
            <v>2017</v>
          </cell>
          <cell r="X2990" t="str">
            <v>May</v>
          </cell>
        </row>
        <row r="2991">
          <cell r="D2991" t="str">
            <v>Unit</v>
          </cell>
          <cell r="E2991">
            <v>691500</v>
          </cell>
          <cell r="R2991" t="str">
            <v>Boroondara</v>
          </cell>
          <cell r="W2991">
            <v>2017</v>
          </cell>
          <cell r="X2991" t="str">
            <v>May</v>
          </cell>
        </row>
        <row r="2992">
          <cell r="D2992" t="str">
            <v>House</v>
          </cell>
          <cell r="E2992">
            <v>716000</v>
          </cell>
          <cell r="R2992" t="str">
            <v>Maribyrnong</v>
          </cell>
          <cell r="W2992">
            <v>2017</v>
          </cell>
          <cell r="X2992" t="str">
            <v>May</v>
          </cell>
        </row>
        <row r="2993">
          <cell r="D2993" t="str">
            <v>House</v>
          </cell>
          <cell r="E2993">
            <v>957000</v>
          </cell>
          <cell r="R2993" t="str">
            <v>Melbourne</v>
          </cell>
          <cell r="W2993">
            <v>2017</v>
          </cell>
          <cell r="X2993" t="str">
            <v>May</v>
          </cell>
        </row>
        <row r="2994">
          <cell r="D2994" t="str">
            <v>Unit</v>
          </cell>
          <cell r="E2994">
            <v>458000</v>
          </cell>
          <cell r="R2994" t="str">
            <v>Melbourne</v>
          </cell>
          <cell r="W2994">
            <v>2017</v>
          </cell>
          <cell r="X2994" t="str">
            <v>May</v>
          </cell>
        </row>
        <row r="2995">
          <cell r="D2995" t="str">
            <v>House</v>
          </cell>
          <cell r="E2995">
            <v>1836000</v>
          </cell>
          <cell r="R2995" t="str">
            <v>Boroondara</v>
          </cell>
          <cell r="W2995">
            <v>2017</v>
          </cell>
          <cell r="X2995" t="str">
            <v>May</v>
          </cell>
        </row>
        <row r="2996">
          <cell r="D2996" t="str">
            <v>Unit</v>
          </cell>
          <cell r="E2996">
            <v>395000</v>
          </cell>
          <cell r="R2996" t="str">
            <v>Boroondara</v>
          </cell>
          <cell r="W2996">
            <v>2017</v>
          </cell>
          <cell r="X2996" t="str">
            <v>May</v>
          </cell>
        </row>
        <row r="2997">
          <cell r="D2997" t="str">
            <v>Unit</v>
          </cell>
          <cell r="E2997">
            <v>600000</v>
          </cell>
          <cell r="R2997" t="str">
            <v>Melbourne</v>
          </cell>
          <cell r="W2997">
            <v>2017</v>
          </cell>
          <cell r="X2997" t="str">
            <v>May</v>
          </cell>
        </row>
        <row r="2998">
          <cell r="D2998" t="str">
            <v>House</v>
          </cell>
          <cell r="E2998">
            <v>451000</v>
          </cell>
          <cell r="R2998" t="str">
            <v>Brimbank</v>
          </cell>
          <cell r="W2998">
            <v>2017</v>
          </cell>
          <cell r="X2998" t="str">
            <v>May</v>
          </cell>
        </row>
        <row r="2999">
          <cell r="D2999" t="str">
            <v>Unit</v>
          </cell>
          <cell r="E2999">
            <v>860000</v>
          </cell>
          <cell r="R2999" t="str">
            <v>Yarra</v>
          </cell>
          <cell r="W2999">
            <v>2017</v>
          </cell>
          <cell r="X2999" t="str">
            <v>May</v>
          </cell>
        </row>
        <row r="3000">
          <cell r="D3000" t="str">
            <v>House</v>
          </cell>
          <cell r="E3000">
            <v>2250000</v>
          </cell>
          <cell r="R3000" t="str">
            <v>Boroondara</v>
          </cell>
          <cell r="W3000">
            <v>2017</v>
          </cell>
          <cell r="X3000" t="str">
            <v>May</v>
          </cell>
        </row>
        <row r="3001">
          <cell r="D3001" t="str">
            <v>Unit</v>
          </cell>
          <cell r="E3001">
            <v>390000</v>
          </cell>
          <cell r="R3001" t="str">
            <v>Melbourne</v>
          </cell>
          <cell r="W3001">
            <v>2017</v>
          </cell>
          <cell r="X3001" t="str">
            <v>May</v>
          </cell>
        </row>
        <row r="3002">
          <cell r="D3002" t="str">
            <v>House</v>
          </cell>
          <cell r="E3002">
            <v>701000</v>
          </cell>
          <cell r="R3002" t="str">
            <v>Maribyrnong</v>
          </cell>
          <cell r="W3002">
            <v>2017</v>
          </cell>
          <cell r="X3002" t="str">
            <v>May</v>
          </cell>
        </row>
        <row r="3003">
          <cell r="D3003" t="str">
            <v>House</v>
          </cell>
          <cell r="E3003">
            <v>1030000</v>
          </cell>
          <cell r="R3003" t="str">
            <v>Yarra</v>
          </cell>
          <cell r="W3003">
            <v>2017</v>
          </cell>
          <cell r="X3003" t="str">
            <v>May</v>
          </cell>
        </row>
        <row r="3004">
          <cell r="D3004" t="str">
            <v>Unit</v>
          </cell>
          <cell r="E3004">
            <v>200000</v>
          </cell>
          <cell r="R3004" t="str">
            <v>Maribyrnong</v>
          </cell>
          <cell r="W3004">
            <v>2017</v>
          </cell>
          <cell r="X3004" t="str">
            <v>May</v>
          </cell>
        </row>
        <row r="3005">
          <cell r="D3005" t="str">
            <v>House</v>
          </cell>
          <cell r="E3005">
            <v>1010000</v>
          </cell>
          <cell r="R3005" t="str">
            <v>Boroondara</v>
          </cell>
          <cell r="W3005">
            <v>2017</v>
          </cell>
          <cell r="X3005" t="str">
            <v>May</v>
          </cell>
        </row>
        <row r="3006">
          <cell r="D3006" t="str">
            <v>House</v>
          </cell>
          <cell r="E3006">
            <v>1700000</v>
          </cell>
          <cell r="R3006" t="str">
            <v>Boroondara</v>
          </cell>
          <cell r="W3006">
            <v>2017</v>
          </cell>
          <cell r="X3006" t="str">
            <v>May</v>
          </cell>
        </row>
        <row r="3007">
          <cell r="D3007" t="str">
            <v>House</v>
          </cell>
          <cell r="E3007">
            <v>815000</v>
          </cell>
          <cell r="R3007" t="str">
            <v>Maribyrnong</v>
          </cell>
          <cell r="W3007">
            <v>2017</v>
          </cell>
          <cell r="X3007" t="str">
            <v>May</v>
          </cell>
        </row>
        <row r="3008">
          <cell r="D3008" t="str">
            <v>House</v>
          </cell>
          <cell r="E3008">
            <v>3065000</v>
          </cell>
          <cell r="R3008" t="str">
            <v>Boroondara</v>
          </cell>
          <cell r="W3008">
            <v>2017</v>
          </cell>
          <cell r="X3008" t="str">
            <v>May</v>
          </cell>
        </row>
        <row r="3009">
          <cell r="D3009" t="str">
            <v>Unit</v>
          </cell>
          <cell r="E3009">
            <v>601000</v>
          </cell>
          <cell r="R3009" t="str">
            <v>Melbourne</v>
          </cell>
          <cell r="W3009">
            <v>2017</v>
          </cell>
          <cell r="X3009" t="str">
            <v>May</v>
          </cell>
        </row>
        <row r="3010">
          <cell r="D3010" t="str">
            <v>House</v>
          </cell>
          <cell r="E3010">
            <v>1212500</v>
          </cell>
          <cell r="R3010" t="str">
            <v>Yarra</v>
          </cell>
          <cell r="W3010">
            <v>2017</v>
          </cell>
          <cell r="X3010" t="str">
            <v>May</v>
          </cell>
        </row>
        <row r="3011">
          <cell r="D3011" t="str">
            <v>House</v>
          </cell>
          <cell r="E3011">
            <v>1520000</v>
          </cell>
          <cell r="R3011" t="str">
            <v>Yarra</v>
          </cell>
          <cell r="W3011">
            <v>2017</v>
          </cell>
          <cell r="X3011" t="str">
            <v>May</v>
          </cell>
        </row>
        <row r="3012">
          <cell r="D3012" t="str">
            <v>Unit</v>
          </cell>
          <cell r="E3012">
            <v>450000</v>
          </cell>
          <cell r="R3012" t="str">
            <v>Boroondara</v>
          </cell>
          <cell r="W3012">
            <v>2017</v>
          </cell>
          <cell r="X3012" t="str">
            <v>May</v>
          </cell>
        </row>
        <row r="3013">
          <cell r="D3013" t="str">
            <v>House</v>
          </cell>
          <cell r="E3013">
            <v>2200000</v>
          </cell>
          <cell r="R3013" t="str">
            <v>Boroondara</v>
          </cell>
          <cell r="W3013">
            <v>2017</v>
          </cell>
          <cell r="X3013" t="str">
            <v>May</v>
          </cell>
        </row>
        <row r="3014">
          <cell r="D3014" t="str">
            <v>House</v>
          </cell>
          <cell r="E3014">
            <v>1125000</v>
          </cell>
          <cell r="R3014" t="str">
            <v>Yarra</v>
          </cell>
          <cell r="W3014">
            <v>2017</v>
          </cell>
          <cell r="X3014" t="str">
            <v>May</v>
          </cell>
        </row>
        <row r="3015">
          <cell r="D3015" t="str">
            <v>House</v>
          </cell>
          <cell r="E3015">
            <v>2160000</v>
          </cell>
          <cell r="R3015" t="str">
            <v>Boroondara</v>
          </cell>
          <cell r="W3015">
            <v>2017</v>
          </cell>
          <cell r="X3015" t="str">
            <v>May</v>
          </cell>
        </row>
        <row r="3016">
          <cell r="D3016" t="str">
            <v>House</v>
          </cell>
          <cell r="E3016">
            <v>1185000</v>
          </cell>
          <cell r="R3016" t="str">
            <v>Yarra</v>
          </cell>
          <cell r="W3016">
            <v>2017</v>
          </cell>
          <cell r="X3016" t="str">
            <v>May</v>
          </cell>
        </row>
        <row r="3017">
          <cell r="D3017" t="str">
            <v>House</v>
          </cell>
          <cell r="E3017">
            <v>975000</v>
          </cell>
          <cell r="R3017" t="str">
            <v>Boroondara</v>
          </cell>
          <cell r="W3017">
            <v>2017</v>
          </cell>
          <cell r="X3017" t="str">
            <v>May</v>
          </cell>
        </row>
        <row r="3018">
          <cell r="D3018" t="str">
            <v>Unit</v>
          </cell>
          <cell r="E3018">
            <v>420000</v>
          </cell>
          <cell r="R3018" t="str">
            <v>Whitehorse</v>
          </cell>
          <cell r="W3018">
            <v>2017</v>
          </cell>
          <cell r="X3018" t="str">
            <v>May</v>
          </cell>
        </row>
        <row r="3019">
          <cell r="D3019" t="str">
            <v>Unit</v>
          </cell>
          <cell r="E3019">
            <v>720000</v>
          </cell>
          <cell r="R3019" t="str">
            <v>Melbourne</v>
          </cell>
          <cell r="W3019">
            <v>2017</v>
          </cell>
          <cell r="X3019" t="str">
            <v>May</v>
          </cell>
        </row>
        <row r="3020">
          <cell r="D3020" t="str">
            <v>Unit</v>
          </cell>
          <cell r="E3020">
            <v>370000</v>
          </cell>
          <cell r="R3020" t="str">
            <v>Melbourne</v>
          </cell>
          <cell r="W3020">
            <v>2017</v>
          </cell>
          <cell r="X3020" t="str">
            <v>May</v>
          </cell>
        </row>
        <row r="3021">
          <cell r="D3021" t="str">
            <v>Unit</v>
          </cell>
          <cell r="E3021">
            <v>1016000</v>
          </cell>
          <cell r="R3021" t="str">
            <v>Boroondara</v>
          </cell>
          <cell r="W3021">
            <v>2017</v>
          </cell>
          <cell r="X3021" t="str">
            <v>May</v>
          </cell>
        </row>
        <row r="3022">
          <cell r="D3022" t="str">
            <v>Unit</v>
          </cell>
          <cell r="E3022">
            <v>560000</v>
          </cell>
          <cell r="R3022" t="str">
            <v>Port Phillip</v>
          </cell>
          <cell r="W3022">
            <v>2017</v>
          </cell>
          <cell r="X3022" t="str">
            <v>May</v>
          </cell>
        </row>
        <row r="3023">
          <cell r="D3023" t="str">
            <v>House</v>
          </cell>
          <cell r="E3023">
            <v>1405000</v>
          </cell>
          <cell r="R3023" t="str">
            <v>Melbourne</v>
          </cell>
          <cell r="W3023">
            <v>2017</v>
          </cell>
          <cell r="X3023" t="str">
            <v>May</v>
          </cell>
        </row>
        <row r="3024">
          <cell r="D3024" t="str">
            <v>House</v>
          </cell>
          <cell r="E3024">
            <v>900000</v>
          </cell>
          <cell r="R3024" t="str">
            <v>Hobsons Bay</v>
          </cell>
          <cell r="W3024">
            <v>2017</v>
          </cell>
          <cell r="X3024" t="str">
            <v>May</v>
          </cell>
        </row>
        <row r="3025">
          <cell r="D3025" t="str">
            <v>Unit</v>
          </cell>
          <cell r="E3025">
            <v>687000</v>
          </cell>
          <cell r="R3025" t="str">
            <v>Melbourne</v>
          </cell>
          <cell r="W3025">
            <v>2017</v>
          </cell>
          <cell r="X3025" t="str">
            <v>May</v>
          </cell>
        </row>
        <row r="3026">
          <cell r="D3026" t="str">
            <v>Unit</v>
          </cell>
          <cell r="E3026">
            <v>690000</v>
          </cell>
          <cell r="R3026" t="str">
            <v>Port Phillip</v>
          </cell>
          <cell r="W3026">
            <v>2017</v>
          </cell>
          <cell r="X3026" t="str">
            <v>May</v>
          </cell>
        </row>
        <row r="3027">
          <cell r="D3027" t="str">
            <v>House</v>
          </cell>
          <cell r="E3027">
            <v>881000</v>
          </cell>
          <cell r="R3027" t="str">
            <v>Hobsons Bay</v>
          </cell>
          <cell r="W3027">
            <v>2017</v>
          </cell>
          <cell r="X3027" t="str">
            <v>May</v>
          </cell>
        </row>
        <row r="3028">
          <cell r="D3028" t="str">
            <v>House</v>
          </cell>
          <cell r="E3028">
            <v>2800000</v>
          </cell>
          <cell r="R3028" t="str">
            <v>Port Phillip</v>
          </cell>
          <cell r="W3028">
            <v>2017</v>
          </cell>
          <cell r="X3028" t="str">
            <v>May</v>
          </cell>
        </row>
        <row r="3029">
          <cell r="D3029" t="str">
            <v>House</v>
          </cell>
          <cell r="E3029">
            <v>1080000</v>
          </cell>
          <cell r="R3029" t="str">
            <v>Melbourne</v>
          </cell>
          <cell r="W3029">
            <v>2017</v>
          </cell>
          <cell r="X3029" t="str">
            <v>May</v>
          </cell>
        </row>
        <row r="3030">
          <cell r="D3030" t="str">
            <v>House</v>
          </cell>
          <cell r="E3030">
            <v>985000</v>
          </cell>
          <cell r="R3030" t="str">
            <v>Port Phillip</v>
          </cell>
          <cell r="W3030">
            <v>2017</v>
          </cell>
          <cell r="X3030" t="str">
            <v>May</v>
          </cell>
        </row>
        <row r="3031">
          <cell r="D3031" t="str">
            <v>Unit</v>
          </cell>
          <cell r="E3031">
            <v>330000</v>
          </cell>
          <cell r="R3031" t="str">
            <v>Melbourne</v>
          </cell>
          <cell r="W3031">
            <v>2017</v>
          </cell>
          <cell r="X3031" t="str">
            <v>May</v>
          </cell>
        </row>
        <row r="3032">
          <cell r="D3032" t="str">
            <v>Unit</v>
          </cell>
          <cell r="E3032">
            <v>920000</v>
          </cell>
          <cell r="R3032" t="str">
            <v>Stonnington</v>
          </cell>
          <cell r="W3032">
            <v>2017</v>
          </cell>
          <cell r="X3032" t="str">
            <v>May</v>
          </cell>
        </row>
        <row r="3033">
          <cell r="D3033" t="str">
            <v>Unit</v>
          </cell>
          <cell r="E3033">
            <v>505000</v>
          </cell>
          <cell r="R3033" t="str">
            <v>Melbourne</v>
          </cell>
          <cell r="W3033">
            <v>2017</v>
          </cell>
          <cell r="X3033" t="str">
            <v>May</v>
          </cell>
        </row>
        <row r="3034">
          <cell r="D3034" t="str">
            <v>Unit</v>
          </cell>
          <cell r="E3034">
            <v>866000</v>
          </cell>
          <cell r="R3034" t="str">
            <v>Stonnington</v>
          </cell>
          <cell r="W3034">
            <v>2017</v>
          </cell>
          <cell r="X3034" t="str">
            <v>May</v>
          </cell>
        </row>
        <row r="3035">
          <cell r="D3035" t="str">
            <v>House</v>
          </cell>
          <cell r="E3035">
            <v>1170000</v>
          </cell>
          <cell r="R3035" t="str">
            <v>Stonnington</v>
          </cell>
          <cell r="W3035">
            <v>2017</v>
          </cell>
          <cell r="X3035" t="str">
            <v>May</v>
          </cell>
        </row>
        <row r="3036">
          <cell r="D3036" t="str">
            <v>House</v>
          </cell>
          <cell r="E3036">
            <v>1500000</v>
          </cell>
          <cell r="R3036" t="str">
            <v>Stonnington</v>
          </cell>
          <cell r="W3036">
            <v>2017</v>
          </cell>
          <cell r="X3036" t="str">
            <v>May</v>
          </cell>
        </row>
        <row r="3037">
          <cell r="D3037" t="str">
            <v>House</v>
          </cell>
          <cell r="E3037">
            <v>1442000</v>
          </cell>
          <cell r="R3037" t="str">
            <v>Stonnington</v>
          </cell>
          <cell r="W3037">
            <v>2017</v>
          </cell>
          <cell r="X3037" t="str">
            <v>May</v>
          </cell>
        </row>
        <row r="3038">
          <cell r="D3038" t="str">
            <v>Unit</v>
          </cell>
          <cell r="E3038">
            <v>471500</v>
          </cell>
          <cell r="R3038" t="str">
            <v>Stonnington</v>
          </cell>
          <cell r="W3038">
            <v>2017</v>
          </cell>
          <cell r="X3038" t="str">
            <v>May</v>
          </cell>
        </row>
        <row r="3039">
          <cell r="D3039" t="str">
            <v>House</v>
          </cell>
          <cell r="E3039">
            <v>1612000</v>
          </cell>
          <cell r="R3039" t="str">
            <v>Stonnington</v>
          </cell>
          <cell r="W3039">
            <v>2017</v>
          </cell>
          <cell r="X3039" t="str">
            <v>May</v>
          </cell>
        </row>
        <row r="3040">
          <cell r="D3040" t="str">
            <v>House</v>
          </cell>
          <cell r="E3040">
            <v>2400000</v>
          </cell>
          <cell r="R3040" t="str">
            <v>Boroondara</v>
          </cell>
          <cell r="W3040">
            <v>2017</v>
          </cell>
          <cell r="X3040" t="str">
            <v>May</v>
          </cell>
        </row>
        <row r="3041">
          <cell r="D3041" t="str">
            <v>Unit</v>
          </cell>
          <cell r="E3041">
            <v>546000</v>
          </cell>
          <cell r="R3041" t="str">
            <v>Stonnington</v>
          </cell>
          <cell r="W3041">
            <v>2017</v>
          </cell>
          <cell r="X3041" t="str">
            <v>May</v>
          </cell>
        </row>
        <row r="3042">
          <cell r="D3042" t="str">
            <v>Unit</v>
          </cell>
          <cell r="E3042">
            <v>475000</v>
          </cell>
          <cell r="R3042" t="str">
            <v>Port Phillip</v>
          </cell>
          <cell r="W3042">
            <v>2017</v>
          </cell>
          <cell r="X3042" t="str">
            <v>May</v>
          </cell>
        </row>
        <row r="3043">
          <cell r="D3043" t="str">
            <v>Unit</v>
          </cell>
          <cell r="E3043">
            <v>460000</v>
          </cell>
          <cell r="R3043" t="str">
            <v>Boroondara</v>
          </cell>
          <cell r="W3043">
            <v>2017</v>
          </cell>
          <cell r="X3043" t="str">
            <v>May</v>
          </cell>
        </row>
        <row r="3044">
          <cell r="D3044" t="str">
            <v>Unit</v>
          </cell>
          <cell r="E3044">
            <v>550000</v>
          </cell>
          <cell r="R3044" t="str">
            <v>Port Phillip</v>
          </cell>
          <cell r="W3044">
            <v>2017</v>
          </cell>
          <cell r="X3044" t="str">
            <v>May</v>
          </cell>
        </row>
        <row r="3045">
          <cell r="D3045" t="str">
            <v>House</v>
          </cell>
          <cell r="E3045">
            <v>2300000</v>
          </cell>
          <cell r="R3045" t="str">
            <v>Stonnington</v>
          </cell>
          <cell r="W3045">
            <v>2017</v>
          </cell>
          <cell r="X3045" t="str">
            <v>May</v>
          </cell>
        </row>
        <row r="3046">
          <cell r="D3046" t="str">
            <v>Unit</v>
          </cell>
          <cell r="E3046">
            <v>648000</v>
          </cell>
          <cell r="R3046" t="str">
            <v>Port Phillip</v>
          </cell>
          <cell r="W3046">
            <v>2017</v>
          </cell>
          <cell r="X3046" t="str">
            <v>May</v>
          </cell>
        </row>
        <row r="3047">
          <cell r="D3047" t="str">
            <v>House</v>
          </cell>
          <cell r="E3047">
            <v>535600</v>
          </cell>
          <cell r="R3047" t="str">
            <v>Hobsons Bay</v>
          </cell>
          <cell r="W3047">
            <v>2017</v>
          </cell>
          <cell r="X3047" t="str">
            <v>May</v>
          </cell>
        </row>
        <row r="3048">
          <cell r="D3048" t="str">
            <v>Unit</v>
          </cell>
          <cell r="E3048">
            <v>354000</v>
          </cell>
          <cell r="R3048" t="str">
            <v>Port Phillip</v>
          </cell>
          <cell r="W3048">
            <v>2017</v>
          </cell>
          <cell r="X3048" t="str">
            <v>May</v>
          </cell>
        </row>
        <row r="3049">
          <cell r="D3049" t="str">
            <v>House</v>
          </cell>
          <cell r="E3049">
            <v>2490000</v>
          </cell>
          <cell r="R3049" t="str">
            <v>Stonnington</v>
          </cell>
          <cell r="W3049">
            <v>2017</v>
          </cell>
          <cell r="X3049" t="str">
            <v>May</v>
          </cell>
        </row>
        <row r="3050">
          <cell r="D3050" t="str">
            <v>Unit</v>
          </cell>
          <cell r="E3050">
            <v>500000</v>
          </cell>
          <cell r="R3050" t="str">
            <v>Stonnington</v>
          </cell>
          <cell r="W3050">
            <v>2017</v>
          </cell>
          <cell r="X3050" t="str">
            <v>May</v>
          </cell>
        </row>
        <row r="3051">
          <cell r="D3051" t="str">
            <v>Unit</v>
          </cell>
          <cell r="E3051">
            <v>650000</v>
          </cell>
          <cell r="R3051" t="str">
            <v>Stonnington</v>
          </cell>
          <cell r="W3051">
            <v>2017</v>
          </cell>
          <cell r="X3051" t="str">
            <v>May</v>
          </cell>
        </row>
        <row r="3052">
          <cell r="D3052" t="str">
            <v>House</v>
          </cell>
          <cell r="E3052">
            <v>1090000</v>
          </cell>
          <cell r="R3052" t="str">
            <v>Glen Eira</v>
          </cell>
          <cell r="W3052">
            <v>2017</v>
          </cell>
          <cell r="X3052" t="str">
            <v>May</v>
          </cell>
        </row>
        <row r="3053">
          <cell r="D3053" t="str">
            <v>Unit</v>
          </cell>
          <cell r="E3053">
            <v>270000</v>
          </cell>
          <cell r="R3053" t="str">
            <v>Glen Eira</v>
          </cell>
          <cell r="W3053">
            <v>2017</v>
          </cell>
          <cell r="X3053" t="str">
            <v>May</v>
          </cell>
        </row>
        <row r="3054">
          <cell r="D3054" t="str">
            <v>House</v>
          </cell>
          <cell r="E3054">
            <v>1500000</v>
          </cell>
          <cell r="R3054" t="str">
            <v>Bayside</v>
          </cell>
          <cell r="W3054">
            <v>2017</v>
          </cell>
          <cell r="X3054" t="str">
            <v>May</v>
          </cell>
        </row>
        <row r="3055">
          <cell r="D3055" t="str">
            <v>Unit</v>
          </cell>
          <cell r="E3055">
            <v>365000</v>
          </cell>
          <cell r="R3055" t="str">
            <v>Glen Eira</v>
          </cell>
          <cell r="W3055">
            <v>2017</v>
          </cell>
          <cell r="X3055" t="str">
            <v>May</v>
          </cell>
        </row>
        <row r="3056">
          <cell r="D3056" t="str">
            <v>Unit</v>
          </cell>
          <cell r="E3056">
            <v>340000</v>
          </cell>
          <cell r="R3056" t="str">
            <v>Glen Eira</v>
          </cell>
          <cell r="W3056">
            <v>2017</v>
          </cell>
          <cell r="X3056" t="str">
            <v>May</v>
          </cell>
        </row>
        <row r="3057">
          <cell r="D3057" t="str">
            <v>House</v>
          </cell>
          <cell r="E3057">
            <v>1260000</v>
          </cell>
          <cell r="R3057" t="str">
            <v>Glen Eira</v>
          </cell>
          <cell r="W3057">
            <v>2017</v>
          </cell>
          <cell r="X3057" t="str">
            <v>May</v>
          </cell>
        </row>
        <row r="3058">
          <cell r="D3058" t="str">
            <v>Unit</v>
          </cell>
          <cell r="E3058">
            <v>745500</v>
          </cell>
          <cell r="R3058" t="str">
            <v>Glen Eira</v>
          </cell>
          <cell r="W3058">
            <v>2017</v>
          </cell>
          <cell r="X3058" t="str">
            <v>May</v>
          </cell>
        </row>
        <row r="3059">
          <cell r="D3059" t="str">
            <v>Unit</v>
          </cell>
          <cell r="E3059">
            <v>665000</v>
          </cell>
          <cell r="R3059" t="str">
            <v>Monash</v>
          </cell>
          <cell r="W3059">
            <v>2017</v>
          </cell>
          <cell r="X3059" t="str">
            <v>May</v>
          </cell>
        </row>
        <row r="3060">
          <cell r="D3060" t="str">
            <v>Unit</v>
          </cell>
          <cell r="E3060">
            <v>450000</v>
          </cell>
          <cell r="R3060" t="str">
            <v>Glen Eira</v>
          </cell>
          <cell r="W3060">
            <v>2017</v>
          </cell>
          <cell r="X3060" t="str">
            <v>May</v>
          </cell>
        </row>
        <row r="3061">
          <cell r="D3061" t="str">
            <v>Unit</v>
          </cell>
          <cell r="E3061">
            <v>1014000</v>
          </cell>
          <cell r="R3061" t="str">
            <v>Bayside</v>
          </cell>
          <cell r="W3061">
            <v>2017</v>
          </cell>
          <cell r="X3061" t="str">
            <v>May</v>
          </cell>
        </row>
        <row r="3062">
          <cell r="D3062" t="str">
            <v>House</v>
          </cell>
          <cell r="E3062">
            <v>640000</v>
          </cell>
          <cell r="R3062" t="str">
            <v>Glen Eira</v>
          </cell>
          <cell r="W3062">
            <v>2017</v>
          </cell>
          <cell r="X3062" t="str">
            <v>May</v>
          </cell>
        </row>
        <row r="3063">
          <cell r="D3063" t="str">
            <v>House</v>
          </cell>
          <cell r="E3063">
            <v>677500</v>
          </cell>
          <cell r="R3063" t="str">
            <v>Monash</v>
          </cell>
          <cell r="W3063">
            <v>2017</v>
          </cell>
          <cell r="X3063" t="str">
            <v>May</v>
          </cell>
        </row>
        <row r="3064">
          <cell r="D3064" t="str">
            <v>Unit</v>
          </cell>
          <cell r="E3064">
            <v>405000</v>
          </cell>
          <cell r="R3064" t="str">
            <v>Glen Eira</v>
          </cell>
          <cell r="W3064">
            <v>2017</v>
          </cell>
          <cell r="X3064" t="str">
            <v>May</v>
          </cell>
        </row>
        <row r="3065">
          <cell r="D3065" t="str">
            <v>Unit</v>
          </cell>
          <cell r="E3065">
            <v>563000</v>
          </cell>
          <cell r="R3065" t="str">
            <v>Bayside</v>
          </cell>
          <cell r="W3065">
            <v>2017</v>
          </cell>
          <cell r="X3065" t="str">
            <v>May</v>
          </cell>
        </row>
        <row r="3066">
          <cell r="D3066" t="str">
            <v>House</v>
          </cell>
          <cell r="E3066">
            <v>1306000</v>
          </cell>
          <cell r="R3066" t="str">
            <v>Glen Eira</v>
          </cell>
          <cell r="W3066">
            <v>2017</v>
          </cell>
          <cell r="X3066" t="str">
            <v>May</v>
          </cell>
        </row>
        <row r="3067">
          <cell r="D3067" t="str">
            <v>Unit</v>
          </cell>
          <cell r="E3067">
            <v>760000</v>
          </cell>
          <cell r="R3067" t="str">
            <v>Glen Eira</v>
          </cell>
          <cell r="W3067">
            <v>2017</v>
          </cell>
          <cell r="X3067" t="str">
            <v>May</v>
          </cell>
        </row>
        <row r="3068">
          <cell r="D3068" t="str">
            <v>House</v>
          </cell>
          <cell r="E3068">
            <v>1600000</v>
          </cell>
          <cell r="R3068" t="str">
            <v>Bayside</v>
          </cell>
          <cell r="W3068">
            <v>2017</v>
          </cell>
          <cell r="X3068" t="str">
            <v>May</v>
          </cell>
        </row>
        <row r="3069">
          <cell r="D3069" t="str">
            <v>House</v>
          </cell>
          <cell r="E3069">
            <v>1291000</v>
          </cell>
          <cell r="R3069" t="str">
            <v>Glen Eira</v>
          </cell>
          <cell r="W3069">
            <v>2017</v>
          </cell>
          <cell r="X3069" t="str">
            <v>May</v>
          </cell>
        </row>
        <row r="3070">
          <cell r="D3070" t="str">
            <v>House</v>
          </cell>
          <cell r="E3070">
            <v>1160000</v>
          </cell>
          <cell r="R3070" t="str">
            <v>Glen Eira</v>
          </cell>
          <cell r="W3070">
            <v>2017</v>
          </cell>
          <cell r="X3070" t="str">
            <v>May</v>
          </cell>
        </row>
        <row r="3071">
          <cell r="D3071" t="str">
            <v>Unit</v>
          </cell>
          <cell r="E3071">
            <v>1105000</v>
          </cell>
          <cell r="R3071" t="str">
            <v>Kingston</v>
          </cell>
          <cell r="W3071">
            <v>2017</v>
          </cell>
          <cell r="X3071" t="str">
            <v>May</v>
          </cell>
        </row>
        <row r="3072">
          <cell r="D3072" t="str">
            <v>Unit</v>
          </cell>
          <cell r="E3072">
            <v>240000</v>
          </cell>
          <cell r="R3072" t="str">
            <v>Kingston</v>
          </cell>
          <cell r="W3072">
            <v>2017</v>
          </cell>
          <cell r="X3072" t="str">
            <v>May</v>
          </cell>
        </row>
        <row r="3073">
          <cell r="D3073" t="str">
            <v>House</v>
          </cell>
          <cell r="E3073">
            <v>2130000</v>
          </cell>
          <cell r="R3073" t="str">
            <v>Bayside</v>
          </cell>
          <cell r="W3073">
            <v>2017</v>
          </cell>
          <cell r="X3073" t="str">
            <v>May</v>
          </cell>
        </row>
        <row r="3074">
          <cell r="D3074" t="str">
            <v>House</v>
          </cell>
          <cell r="E3074">
            <v>2040000</v>
          </cell>
          <cell r="R3074" t="str">
            <v>Boroondara</v>
          </cell>
          <cell r="W3074">
            <v>2017</v>
          </cell>
          <cell r="X3074" t="str">
            <v>May</v>
          </cell>
        </row>
        <row r="3075">
          <cell r="D3075" t="str">
            <v>Unit</v>
          </cell>
          <cell r="E3075">
            <v>1200000</v>
          </cell>
          <cell r="R3075" t="str">
            <v>Bayside</v>
          </cell>
          <cell r="W3075">
            <v>2017</v>
          </cell>
          <cell r="X3075" t="str">
            <v>May</v>
          </cell>
        </row>
        <row r="3076">
          <cell r="D3076" t="str">
            <v>House</v>
          </cell>
          <cell r="E3076">
            <v>870000</v>
          </cell>
          <cell r="R3076" t="str">
            <v>Manningham</v>
          </cell>
          <cell r="W3076">
            <v>2017</v>
          </cell>
          <cell r="X3076" t="str">
            <v>May</v>
          </cell>
        </row>
        <row r="3077">
          <cell r="D3077" t="str">
            <v>Unit</v>
          </cell>
          <cell r="E3077">
            <v>850000</v>
          </cell>
          <cell r="R3077" t="str">
            <v>Manningham</v>
          </cell>
          <cell r="W3077">
            <v>2017</v>
          </cell>
          <cell r="X3077" t="str">
            <v>May</v>
          </cell>
        </row>
        <row r="3078">
          <cell r="D3078" t="str">
            <v>Unit</v>
          </cell>
          <cell r="E3078">
            <v>650000</v>
          </cell>
          <cell r="R3078" t="str">
            <v>Moonee Valley</v>
          </cell>
          <cell r="W3078">
            <v>2017</v>
          </cell>
          <cell r="X3078" t="str">
            <v>May</v>
          </cell>
        </row>
        <row r="3079">
          <cell r="D3079" t="str">
            <v>Unit</v>
          </cell>
          <cell r="E3079">
            <v>300000</v>
          </cell>
          <cell r="R3079" t="str">
            <v>Melbourne</v>
          </cell>
          <cell r="W3079">
            <v>2017</v>
          </cell>
          <cell r="X3079" t="str">
            <v>May</v>
          </cell>
        </row>
        <row r="3080">
          <cell r="D3080" t="str">
            <v>House</v>
          </cell>
          <cell r="E3080">
            <v>4980000</v>
          </cell>
          <cell r="R3080" t="str">
            <v>Stonnington</v>
          </cell>
          <cell r="W3080">
            <v>2017</v>
          </cell>
          <cell r="X3080" t="str">
            <v>May</v>
          </cell>
        </row>
        <row r="3081">
          <cell r="D3081" t="str">
            <v>Unit</v>
          </cell>
          <cell r="E3081">
            <v>1775000</v>
          </cell>
          <cell r="R3081" t="str">
            <v>Glen Eira</v>
          </cell>
          <cell r="W3081">
            <v>2017</v>
          </cell>
          <cell r="X3081" t="str">
            <v>May</v>
          </cell>
        </row>
        <row r="3082">
          <cell r="D3082" t="str">
            <v>House</v>
          </cell>
          <cell r="E3082">
            <v>1541000</v>
          </cell>
          <cell r="R3082" t="str">
            <v>Boroondara</v>
          </cell>
          <cell r="W3082">
            <v>2017</v>
          </cell>
          <cell r="X3082" t="str">
            <v>May</v>
          </cell>
        </row>
        <row r="3083">
          <cell r="D3083" t="str">
            <v>House</v>
          </cell>
          <cell r="E3083">
            <v>1325000</v>
          </cell>
          <cell r="R3083" t="str">
            <v>Melbourne</v>
          </cell>
          <cell r="W3083">
            <v>2017</v>
          </cell>
          <cell r="X3083" t="str">
            <v>May</v>
          </cell>
        </row>
        <row r="3084">
          <cell r="D3084" t="str">
            <v>House</v>
          </cell>
          <cell r="E3084">
            <v>1280000</v>
          </cell>
          <cell r="R3084" t="str">
            <v>Boroondara</v>
          </cell>
          <cell r="W3084">
            <v>2017</v>
          </cell>
          <cell r="X3084" t="str">
            <v>May</v>
          </cell>
        </row>
        <row r="3085">
          <cell r="D3085" t="str">
            <v>Unit</v>
          </cell>
          <cell r="E3085">
            <v>1210000</v>
          </cell>
          <cell r="R3085" t="str">
            <v>Glen Eira</v>
          </cell>
          <cell r="W3085">
            <v>2017</v>
          </cell>
          <cell r="X3085" t="str">
            <v>May</v>
          </cell>
        </row>
        <row r="3086">
          <cell r="D3086" t="str">
            <v>Unit</v>
          </cell>
          <cell r="E3086">
            <v>1200000</v>
          </cell>
          <cell r="R3086" t="str">
            <v>Bayside</v>
          </cell>
          <cell r="W3086">
            <v>2017</v>
          </cell>
          <cell r="X3086" t="str">
            <v>May</v>
          </cell>
        </row>
        <row r="3087">
          <cell r="D3087" t="str">
            <v>House</v>
          </cell>
          <cell r="E3087">
            <v>1170500</v>
          </cell>
          <cell r="R3087" t="str">
            <v>Manningham</v>
          </cell>
          <cell r="W3087">
            <v>2017</v>
          </cell>
          <cell r="X3087" t="str">
            <v>May</v>
          </cell>
        </row>
        <row r="3088">
          <cell r="D3088" t="str">
            <v>Unit</v>
          </cell>
          <cell r="E3088">
            <v>1000000</v>
          </cell>
          <cell r="R3088" t="str">
            <v>Stonnington</v>
          </cell>
          <cell r="W3088">
            <v>2017</v>
          </cell>
          <cell r="X3088" t="str">
            <v>May</v>
          </cell>
        </row>
        <row r="3089">
          <cell r="D3089" t="str">
            <v>Unit</v>
          </cell>
          <cell r="E3089">
            <v>940000</v>
          </cell>
          <cell r="R3089" t="str">
            <v>Stonnington</v>
          </cell>
          <cell r="W3089">
            <v>2017</v>
          </cell>
          <cell r="X3089" t="str">
            <v>May</v>
          </cell>
        </row>
        <row r="3090">
          <cell r="D3090" t="str">
            <v>House</v>
          </cell>
          <cell r="E3090">
            <v>927000</v>
          </cell>
          <cell r="R3090" t="str">
            <v>Yarra</v>
          </cell>
          <cell r="W3090">
            <v>2017</v>
          </cell>
          <cell r="X3090" t="str">
            <v>May</v>
          </cell>
        </row>
        <row r="3091">
          <cell r="D3091" t="str">
            <v>Unit</v>
          </cell>
          <cell r="E3091">
            <v>920000</v>
          </cell>
          <cell r="R3091" t="str">
            <v>Bayside</v>
          </cell>
          <cell r="W3091">
            <v>2017</v>
          </cell>
          <cell r="X3091" t="str">
            <v>May</v>
          </cell>
        </row>
        <row r="3092">
          <cell r="D3092" t="str">
            <v>House</v>
          </cell>
          <cell r="E3092">
            <v>845000</v>
          </cell>
          <cell r="R3092" t="str">
            <v>Darebin</v>
          </cell>
          <cell r="W3092">
            <v>2017</v>
          </cell>
          <cell r="X3092" t="str">
            <v>May</v>
          </cell>
        </row>
        <row r="3093">
          <cell r="D3093" t="str">
            <v>House</v>
          </cell>
          <cell r="E3093">
            <v>745000</v>
          </cell>
          <cell r="R3093" t="str">
            <v>Darebin</v>
          </cell>
          <cell r="W3093">
            <v>2017</v>
          </cell>
          <cell r="X3093" t="str">
            <v>May</v>
          </cell>
        </row>
        <row r="3094">
          <cell r="D3094" t="str">
            <v>House</v>
          </cell>
          <cell r="E3094">
            <v>720000</v>
          </cell>
          <cell r="R3094" t="str">
            <v>Maribyrnong</v>
          </cell>
          <cell r="W3094">
            <v>2017</v>
          </cell>
          <cell r="X3094" t="str">
            <v>May</v>
          </cell>
        </row>
        <row r="3095">
          <cell r="D3095" t="str">
            <v>Unit</v>
          </cell>
          <cell r="E3095">
            <v>652500</v>
          </cell>
          <cell r="R3095" t="str">
            <v>Moreland</v>
          </cell>
          <cell r="W3095">
            <v>2017</v>
          </cell>
          <cell r="X3095" t="str">
            <v>May</v>
          </cell>
        </row>
        <row r="3096">
          <cell r="D3096" t="str">
            <v>House</v>
          </cell>
          <cell r="E3096">
            <v>650000</v>
          </cell>
          <cell r="R3096" t="str">
            <v>Banyule</v>
          </cell>
          <cell r="W3096">
            <v>2017</v>
          </cell>
          <cell r="X3096" t="str">
            <v>May</v>
          </cell>
        </row>
        <row r="3097">
          <cell r="D3097" t="str">
            <v>Unit</v>
          </cell>
          <cell r="E3097">
            <v>625000</v>
          </cell>
          <cell r="R3097" t="str">
            <v>Melbourne</v>
          </cell>
          <cell r="W3097">
            <v>2017</v>
          </cell>
          <cell r="X3097" t="str">
            <v>May</v>
          </cell>
        </row>
        <row r="3098">
          <cell r="D3098" t="str">
            <v>House</v>
          </cell>
          <cell r="E3098">
            <v>615000</v>
          </cell>
          <cell r="R3098" t="str">
            <v>Moreland</v>
          </cell>
          <cell r="W3098">
            <v>2017</v>
          </cell>
          <cell r="X3098" t="str">
            <v>May</v>
          </cell>
        </row>
        <row r="3099">
          <cell r="D3099" t="str">
            <v>Unit</v>
          </cell>
          <cell r="E3099">
            <v>607000</v>
          </cell>
          <cell r="R3099" t="str">
            <v>Melbourne</v>
          </cell>
          <cell r="W3099">
            <v>2017</v>
          </cell>
          <cell r="X3099" t="str">
            <v>May</v>
          </cell>
        </row>
        <row r="3100">
          <cell r="D3100" t="str">
            <v>Unit</v>
          </cell>
          <cell r="E3100">
            <v>571000</v>
          </cell>
          <cell r="R3100" t="str">
            <v>Darebin</v>
          </cell>
          <cell r="W3100">
            <v>2017</v>
          </cell>
          <cell r="X3100" t="str">
            <v>May</v>
          </cell>
        </row>
        <row r="3101">
          <cell r="D3101" t="str">
            <v>Unit</v>
          </cell>
          <cell r="E3101">
            <v>535000</v>
          </cell>
          <cell r="R3101" t="str">
            <v>Darebin</v>
          </cell>
          <cell r="W3101">
            <v>2017</v>
          </cell>
          <cell r="X3101" t="str">
            <v>May</v>
          </cell>
        </row>
        <row r="3102">
          <cell r="D3102" t="str">
            <v>House</v>
          </cell>
          <cell r="E3102">
            <v>800000</v>
          </cell>
          <cell r="R3102" t="str">
            <v>Hobsons Bay</v>
          </cell>
          <cell r="W3102">
            <v>2017</v>
          </cell>
          <cell r="X3102" t="str">
            <v>May</v>
          </cell>
        </row>
        <row r="3103">
          <cell r="D3103" t="str">
            <v>Unit</v>
          </cell>
          <cell r="E3103">
            <v>705000</v>
          </cell>
          <cell r="R3103" t="str">
            <v>Melbourne</v>
          </cell>
          <cell r="W3103">
            <v>2017</v>
          </cell>
          <cell r="X3103" t="str">
            <v>May</v>
          </cell>
        </row>
        <row r="3104">
          <cell r="D3104" t="str">
            <v>Unit</v>
          </cell>
          <cell r="E3104">
            <v>557000</v>
          </cell>
          <cell r="R3104" t="str">
            <v>Melbourne</v>
          </cell>
          <cell r="W3104">
            <v>2017</v>
          </cell>
          <cell r="X3104" t="str">
            <v>May</v>
          </cell>
        </row>
        <row r="3105">
          <cell r="D3105" t="str">
            <v>Unit</v>
          </cell>
          <cell r="E3105">
            <v>552000</v>
          </cell>
          <cell r="R3105" t="str">
            <v>Moonee Valley</v>
          </cell>
          <cell r="W3105">
            <v>2017</v>
          </cell>
          <cell r="X3105" t="str">
            <v>May</v>
          </cell>
        </row>
        <row r="3106">
          <cell r="D3106" t="str">
            <v>Unit</v>
          </cell>
          <cell r="E3106">
            <v>510000</v>
          </cell>
          <cell r="R3106" t="str">
            <v>Melbourne</v>
          </cell>
          <cell r="W3106">
            <v>2017</v>
          </cell>
          <cell r="X3106" t="str">
            <v>May</v>
          </cell>
        </row>
        <row r="3107">
          <cell r="D3107" t="str">
            <v>Unit</v>
          </cell>
          <cell r="E3107">
            <v>495000</v>
          </cell>
          <cell r="R3107" t="str">
            <v>Brimbank</v>
          </cell>
          <cell r="W3107">
            <v>2017</v>
          </cell>
          <cell r="X3107" t="str">
            <v>May</v>
          </cell>
        </row>
        <row r="3108">
          <cell r="D3108" t="str">
            <v>Unit</v>
          </cell>
          <cell r="E3108">
            <v>670000</v>
          </cell>
          <cell r="R3108" t="str">
            <v>Stonnington</v>
          </cell>
          <cell r="W3108">
            <v>2017</v>
          </cell>
          <cell r="X3108" t="str">
            <v>May</v>
          </cell>
        </row>
        <row r="3109">
          <cell r="D3109" t="str">
            <v>Unit</v>
          </cell>
          <cell r="E3109">
            <v>520000</v>
          </cell>
          <cell r="R3109" t="str">
            <v>Banyule</v>
          </cell>
          <cell r="W3109">
            <v>2017</v>
          </cell>
          <cell r="X3109" t="str">
            <v>May</v>
          </cell>
        </row>
        <row r="3110">
          <cell r="D3110" t="str">
            <v>Unit</v>
          </cell>
          <cell r="E3110">
            <v>490000</v>
          </cell>
          <cell r="R3110" t="str">
            <v>Moreland</v>
          </cell>
          <cell r="W3110">
            <v>2017</v>
          </cell>
          <cell r="X3110" t="str">
            <v>May</v>
          </cell>
        </row>
        <row r="3111">
          <cell r="D3111" t="str">
            <v>House</v>
          </cell>
          <cell r="E3111">
            <v>510000</v>
          </cell>
          <cell r="R3111" t="str">
            <v>Darebin</v>
          </cell>
          <cell r="W3111">
            <v>2017</v>
          </cell>
          <cell r="X3111" t="str">
            <v>May</v>
          </cell>
        </row>
        <row r="3112">
          <cell r="D3112" t="str">
            <v>House</v>
          </cell>
          <cell r="E3112">
            <v>585000</v>
          </cell>
          <cell r="R3112" t="str">
            <v>Hume</v>
          </cell>
          <cell r="W3112">
            <v>2017</v>
          </cell>
          <cell r="X3112" t="str">
            <v>May</v>
          </cell>
        </row>
        <row r="3113">
          <cell r="D3113" t="str">
            <v>House</v>
          </cell>
          <cell r="E3113">
            <v>651000</v>
          </cell>
          <cell r="R3113" t="str">
            <v>Darebin</v>
          </cell>
          <cell r="W3113">
            <v>2017</v>
          </cell>
          <cell r="X3113" t="str">
            <v>May</v>
          </cell>
        </row>
        <row r="3114">
          <cell r="D3114" t="str">
            <v>House</v>
          </cell>
          <cell r="E3114">
            <v>670000</v>
          </cell>
          <cell r="R3114" t="str">
            <v>Moreland</v>
          </cell>
          <cell r="W3114">
            <v>2017</v>
          </cell>
          <cell r="X3114" t="str">
            <v>May</v>
          </cell>
        </row>
        <row r="3115">
          <cell r="D3115" t="str">
            <v>Unit</v>
          </cell>
          <cell r="E3115">
            <v>430000</v>
          </cell>
          <cell r="R3115" t="str">
            <v>Moreland</v>
          </cell>
          <cell r="W3115">
            <v>2017</v>
          </cell>
          <cell r="X3115" t="str">
            <v>May</v>
          </cell>
        </row>
        <row r="3116">
          <cell r="D3116" t="str">
            <v>House</v>
          </cell>
          <cell r="E3116">
            <v>690000</v>
          </cell>
          <cell r="R3116" t="str">
            <v>Banyule</v>
          </cell>
          <cell r="W3116">
            <v>2017</v>
          </cell>
          <cell r="X3116" t="str">
            <v>May</v>
          </cell>
        </row>
        <row r="3117">
          <cell r="D3117" t="str">
            <v>House</v>
          </cell>
          <cell r="E3117">
            <v>504000</v>
          </cell>
          <cell r="R3117" t="str">
            <v>Moreland</v>
          </cell>
          <cell r="W3117">
            <v>2017</v>
          </cell>
          <cell r="X3117" t="str">
            <v>May</v>
          </cell>
        </row>
        <row r="3118">
          <cell r="D3118" t="str">
            <v>House</v>
          </cell>
          <cell r="E3118">
            <v>800000</v>
          </cell>
          <cell r="R3118" t="str">
            <v>Darebin</v>
          </cell>
          <cell r="W3118">
            <v>2017</v>
          </cell>
          <cell r="X3118" t="str">
            <v>May</v>
          </cell>
        </row>
        <row r="3119">
          <cell r="D3119" t="str">
            <v>House</v>
          </cell>
          <cell r="E3119">
            <v>1025000</v>
          </cell>
          <cell r="R3119" t="str">
            <v>Moreland</v>
          </cell>
          <cell r="W3119">
            <v>2017</v>
          </cell>
          <cell r="X3119" t="str">
            <v>May</v>
          </cell>
        </row>
        <row r="3120">
          <cell r="D3120" t="str">
            <v>House</v>
          </cell>
          <cell r="E3120">
            <v>852500</v>
          </cell>
          <cell r="R3120" t="str">
            <v>Moreland</v>
          </cell>
          <cell r="W3120">
            <v>2017</v>
          </cell>
          <cell r="X3120" t="str">
            <v>May</v>
          </cell>
        </row>
        <row r="3121">
          <cell r="D3121" t="str">
            <v>Unit</v>
          </cell>
          <cell r="E3121">
            <v>476000</v>
          </cell>
          <cell r="R3121" t="str">
            <v>Moreland</v>
          </cell>
          <cell r="W3121">
            <v>2017</v>
          </cell>
          <cell r="X3121" t="str">
            <v>May</v>
          </cell>
        </row>
        <row r="3122">
          <cell r="D3122" t="str">
            <v>House</v>
          </cell>
          <cell r="E3122">
            <v>502500</v>
          </cell>
          <cell r="R3122" t="str">
            <v>Darebin</v>
          </cell>
          <cell r="W3122">
            <v>2017</v>
          </cell>
          <cell r="X3122" t="str">
            <v>May</v>
          </cell>
        </row>
        <row r="3123">
          <cell r="D3123" t="str">
            <v>House</v>
          </cell>
          <cell r="E3123">
            <v>720000</v>
          </cell>
          <cell r="R3123" t="str">
            <v>Moonee Valley</v>
          </cell>
          <cell r="W3123">
            <v>2017</v>
          </cell>
          <cell r="X3123" t="str">
            <v>May</v>
          </cell>
        </row>
        <row r="3124">
          <cell r="D3124" t="str">
            <v>Unit</v>
          </cell>
          <cell r="E3124">
            <v>585000</v>
          </cell>
          <cell r="R3124" t="str">
            <v>Moreland</v>
          </cell>
          <cell r="W3124">
            <v>2017</v>
          </cell>
          <cell r="X3124" t="str">
            <v>May</v>
          </cell>
        </row>
        <row r="3125">
          <cell r="D3125" t="str">
            <v>House</v>
          </cell>
          <cell r="E3125">
            <v>1015000</v>
          </cell>
          <cell r="R3125" t="str">
            <v>Moonee Valley</v>
          </cell>
          <cell r="W3125">
            <v>2017</v>
          </cell>
          <cell r="X3125" t="str">
            <v>May</v>
          </cell>
        </row>
        <row r="3126">
          <cell r="D3126" t="str">
            <v>Unit</v>
          </cell>
          <cell r="E3126">
            <v>605000</v>
          </cell>
          <cell r="R3126" t="str">
            <v>Moreland</v>
          </cell>
          <cell r="W3126">
            <v>2017</v>
          </cell>
          <cell r="X3126" t="str">
            <v>May</v>
          </cell>
        </row>
        <row r="3127">
          <cell r="D3127" t="str">
            <v>House</v>
          </cell>
          <cell r="E3127">
            <v>785000</v>
          </cell>
          <cell r="R3127" t="str">
            <v>Moonee Valley</v>
          </cell>
          <cell r="W3127">
            <v>2017</v>
          </cell>
          <cell r="X3127" t="str">
            <v>May</v>
          </cell>
        </row>
        <row r="3128">
          <cell r="D3128" t="str">
            <v>Unit</v>
          </cell>
          <cell r="E3128">
            <v>480000</v>
          </cell>
          <cell r="R3128" t="str">
            <v>Moreland</v>
          </cell>
          <cell r="W3128">
            <v>2017</v>
          </cell>
          <cell r="X3128" t="str">
            <v>May</v>
          </cell>
        </row>
        <row r="3129">
          <cell r="D3129" t="str">
            <v>Unit</v>
          </cell>
          <cell r="E3129">
            <v>496000</v>
          </cell>
          <cell r="R3129" t="str">
            <v>Darebin</v>
          </cell>
          <cell r="W3129">
            <v>2017</v>
          </cell>
          <cell r="X3129" t="str">
            <v>May</v>
          </cell>
        </row>
        <row r="3130">
          <cell r="D3130" t="str">
            <v>House</v>
          </cell>
          <cell r="E3130">
            <v>555000</v>
          </cell>
          <cell r="R3130" t="str">
            <v>Moreland</v>
          </cell>
          <cell r="W3130">
            <v>2017</v>
          </cell>
          <cell r="X3130" t="str">
            <v>May</v>
          </cell>
        </row>
        <row r="3131">
          <cell r="D3131" t="str">
            <v>House</v>
          </cell>
          <cell r="E3131">
            <v>820000</v>
          </cell>
          <cell r="R3131" t="str">
            <v>Banyule</v>
          </cell>
          <cell r="W3131">
            <v>2017</v>
          </cell>
          <cell r="X3131" t="str">
            <v>May</v>
          </cell>
        </row>
        <row r="3132">
          <cell r="D3132" t="str">
            <v>House</v>
          </cell>
          <cell r="E3132">
            <v>931000</v>
          </cell>
          <cell r="R3132" t="str">
            <v>Darebin</v>
          </cell>
          <cell r="W3132">
            <v>2017</v>
          </cell>
          <cell r="X3132" t="str">
            <v>May</v>
          </cell>
        </row>
        <row r="3133">
          <cell r="D3133" t="str">
            <v>House</v>
          </cell>
          <cell r="E3133">
            <v>840000</v>
          </cell>
          <cell r="R3133" t="str">
            <v>Darebin</v>
          </cell>
          <cell r="W3133">
            <v>2017</v>
          </cell>
          <cell r="X3133" t="str">
            <v>May</v>
          </cell>
        </row>
        <row r="3134">
          <cell r="D3134" t="str">
            <v>House</v>
          </cell>
          <cell r="E3134">
            <v>500000</v>
          </cell>
          <cell r="R3134" t="str">
            <v>Brimbank</v>
          </cell>
          <cell r="W3134">
            <v>2017</v>
          </cell>
          <cell r="X3134" t="str">
            <v>May</v>
          </cell>
        </row>
        <row r="3135">
          <cell r="D3135" t="str">
            <v>House</v>
          </cell>
          <cell r="E3135">
            <v>405000</v>
          </cell>
          <cell r="R3135" t="str">
            <v>Banyule</v>
          </cell>
          <cell r="W3135">
            <v>2017</v>
          </cell>
          <cell r="X3135" t="str">
            <v>May</v>
          </cell>
        </row>
        <row r="3136">
          <cell r="D3136" t="str">
            <v>Unit</v>
          </cell>
          <cell r="E3136">
            <v>393000</v>
          </cell>
          <cell r="R3136" t="str">
            <v>Moonee Valley</v>
          </cell>
          <cell r="W3136">
            <v>2017</v>
          </cell>
          <cell r="X3136" t="str">
            <v>May</v>
          </cell>
        </row>
        <row r="3137">
          <cell r="D3137" t="str">
            <v>Unit</v>
          </cell>
          <cell r="E3137">
            <v>565000</v>
          </cell>
          <cell r="R3137" t="str">
            <v>Banyule</v>
          </cell>
          <cell r="W3137">
            <v>2017</v>
          </cell>
          <cell r="X3137" t="str">
            <v>May</v>
          </cell>
        </row>
        <row r="3138">
          <cell r="D3138" t="str">
            <v>House</v>
          </cell>
          <cell r="E3138">
            <v>735000</v>
          </cell>
          <cell r="R3138" t="str">
            <v>Darebin</v>
          </cell>
          <cell r="W3138">
            <v>2017</v>
          </cell>
          <cell r="X3138" t="str">
            <v>May</v>
          </cell>
        </row>
        <row r="3139">
          <cell r="D3139" t="str">
            <v>House</v>
          </cell>
          <cell r="E3139">
            <v>942000</v>
          </cell>
          <cell r="R3139" t="str">
            <v>Darebin</v>
          </cell>
          <cell r="W3139">
            <v>2017</v>
          </cell>
          <cell r="X3139" t="str">
            <v>May</v>
          </cell>
        </row>
        <row r="3140">
          <cell r="D3140" t="str">
            <v>House</v>
          </cell>
          <cell r="E3140">
            <v>1220000</v>
          </cell>
          <cell r="R3140" t="str">
            <v>Banyule</v>
          </cell>
          <cell r="W3140">
            <v>2017</v>
          </cell>
          <cell r="X3140" t="str">
            <v>May</v>
          </cell>
        </row>
        <row r="3141">
          <cell r="D3141" t="str">
            <v>Unit</v>
          </cell>
          <cell r="E3141">
            <v>585000</v>
          </cell>
          <cell r="R3141" t="str">
            <v>Banyule</v>
          </cell>
          <cell r="W3141">
            <v>2017</v>
          </cell>
          <cell r="X3141" t="str">
            <v>May</v>
          </cell>
        </row>
        <row r="3142">
          <cell r="D3142" t="str">
            <v>Unit</v>
          </cell>
          <cell r="E3142">
            <v>1250000</v>
          </cell>
          <cell r="R3142" t="str">
            <v>Moonee Valley</v>
          </cell>
          <cell r="W3142">
            <v>2017</v>
          </cell>
          <cell r="X3142" t="str">
            <v>May</v>
          </cell>
        </row>
        <row r="3143">
          <cell r="D3143" t="str">
            <v>House</v>
          </cell>
          <cell r="E3143">
            <v>953000</v>
          </cell>
          <cell r="R3143" t="str">
            <v>Darebin</v>
          </cell>
          <cell r="W3143">
            <v>2017</v>
          </cell>
          <cell r="X3143" t="str">
            <v>May</v>
          </cell>
        </row>
        <row r="3144">
          <cell r="D3144" t="str">
            <v>Unit</v>
          </cell>
          <cell r="E3144">
            <v>550000</v>
          </cell>
          <cell r="R3144" t="str">
            <v>Banyule</v>
          </cell>
          <cell r="W3144">
            <v>2017</v>
          </cell>
          <cell r="X3144" t="str">
            <v>May</v>
          </cell>
        </row>
        <row r="3145">
          <cell r="D3145" t="str">
            <v>House</v>
          </cell>
          <cell r="E3145">
            <v>773000</v>
          </cell>
          <cell r="R3145" t="str">
            <v>Banyule</v>
          </cell>
          <cell r="W3145">
            <v>2017</v>
          </cell>
          <cell r="X3145" t="str">
            <v>May</v>
          </cell>
        </row>
        <row r="3146">
          <cell r="D3146" t="str">
            <v>House</v>
          </cell>
          <cell r="E3146">
            <v>1587500</v>
          </cell>
          <cell r="R3146" t="str">
            <v>Banyule</v>
          </cell>
          <cell r="W3146">
            <v>2017</v>
          </cell>
          <cell r="X3146" t="str">
            <v>May</v>
          </cell>
        </row>
        <row r="3147">
          <cell r="D3147" t="str">
            <v>House</v>
          </cell>
          <cell r="E3147">
            <v>480000</v>
          </cell>
          <cell r="R3147" t="str">
            <v>Brimbank</v>
          </cell>
          <cell r="W3147">
            <v>2017</v>
          </cell>
          <cell r="X3147" t="str">
            <v>May</v>
          </cell>
        </row>
        <row r="3148">
          <cell r="D3148" t="str">
            <v>House</v>
          </cell>
          <cell r="E3148">
            <v>990000</v>
          </cell>
          <cell r="R3148" t="str">
            <v>Manningham</v>
          </cell>
          <cell r="W3148">
            <v>2017</v>
          </cell>
          <cell r="X3148" t="str">
            <v>May</v>
          </cell>
        </row>
        <row r="3149">
          <cell r="D3149" t="str">
            <v>House</v>
          </cell>
          <cell r="E3149">
            <v>1401000</v>
          </cell>
          <cell r="R3149" t="str">
            <v>Manningham</v>
          </cell>
          <cell r="W3149">
            <v>2017</v>
          </cell>
          <cell r="X3149" t="str">
            <v>May</v>
          </cell>
        </row>
        <row r="3150">
          <cell r="D3150" t="str">
            <v>Unit</v>
          </cell>
          <cell r="E3150">
            <v>705000</v>
          </cell>
          <cell r="R3150" t="str">
            <v>Banyule</v>
          </cell>
          <cell r="W3150">
            <v>2017</v>
          </cell>
          <cell r="X3150" t="str">
            <v>May</v>
          </cell>
        </row>
        <row r="3151">
          <cell r="D3151" t="str">
            <v>House</v>
          </cell>
          <cell r="E3151">
            <v>680000</v>
          </cell>
          <cell r="R3151" t="str">
            <v>Moonee Valley</v>
          </cell>
          <cell r="W3151">
            <v>2017</v>
          </cell>
          <cell r="X3151" t="str">
            <v>May</v>
          </cell>
        </row>
        <row r="3152">
          <cell r="D3152" t="str">
            <v>House</v>
          </cell>
          <cell r="E3152">
            <v>1200000</v>
          </cell>
          <cell r="R3152" t="str">
            <v>Manningham</v>
          </cell>
          <cell r="W3152">
            <v>2017</v>
          </cell>
          <cell r="X3152" t="str">
            <v>May</v>
          </cell>
        </row>
        <row r="3153">
          <cell r="D3153" t="str">
            <v>Unit</v>
          </cell>
          <cell r="E3153">
            <v>400000</v>
          </cell>
          <cell r="R3153" t="str">
            <v>Moreland</v>
          </cell>
          <cell r="W3153">
            <v>2017</v>
          </cell>
          <cell r="X3153" t="str">
            <v>May</v>
          </cell>
        </row>
        <row r="3154">
          <cell r="D3154" t="str">
            <v>House</v>
          </cell>
          <cell r="E3154">
            <v>950000</v>
          </cell>
          <cell r="R3154" t="str">
            <v>Moreland</v>
          </cell>
          <cell r="W3154">
            <v>2017</v>
          </cell>
          <cell r="X3154" t="str">
            <v>May</v>
          </cell>
        </row>
        <row r="3155">
          <cell r="D3155" t="str">
            <v>House</v>
          </cell>
          <cell r="E3155">
            <v>990000</v>
          </cell>
          <cell r="R3155" t="str">
            <v>Manningham</v>
          </cell>
          <cell r="W3155">
            <v>2017</v>
          </cell>
          <cell r="X3155" t="str">
            <v>May</v>
          </cell>
        </row>
        <row r="3156">
          <cell r="D3156" t="str">
            <v>House</v>
          </cell>
          <cell r="E3156">
            <v>435000</v>
          </cell>
          <cell r="R3156" t="str">
            <v>Brimbank</v>
          </cell>
          <cell r="W3156">
            <v>2017</v>
          </cell>
          <cell r="X3156" t="str">
            <v>May</v>
          </cell>
        </row>
        <row r="3157">
          <cell r="D3157" t="str">
            <v>House</v>
          </cell>
          <cell r="E3157">
            <v>1064000</v>
          </cell>
          <cell r="R3157" t="str">
            <v>Darebin</v>
          </cell>
          <cell r="W3157">
            <v>2017</v>
          </cell>
          <cell r="X3157" t="str">
            <v>May</v>
          </cell>
        </row>
        <row r="3158">
          <cell r="D3158" t="str">
            <v>Unit</v>
          </cell>
          <cell r="E3158">
            <v>470000</v>
          </cell>
          <cell r="R3158" t="str">
            <v>Banyule</v>
          </cell>
          <cell r="W3158">
            <v>2017</v>
          </cell>
          <cell r="X3158" t="str">
            <v>May</v>
          </cell>
        </row>
        <row r="3159">
          <cell r="D3159" t="str">
            <v>House</v>
          </cell>
          <cell r="E3159">
            <v>1605000</v>
          </cell>
          <cell r="R3159" t="str">
            <v>Banyule</v>
          </cell>
          <cell r="W3159">
            <v>2017</v>
          </cell>
          <cell r="X3159" t="str">
            <v>May</v>
          </cell>
        </row>
        <row r="3160">
          <cell r="D3160" t="str">
            <v>House</v>
          </cell>
          <cell r="E3160">
            <v>1053000</v>
          </cell>
          <cell r="R3160" t="str">
            <v>Moonee Valley</v>
          </cell>
          <cell r="W3160">
            <v>2017</v>
          </cell>
          <cell r="X3160" t="str">
            <v>May</v>
          </cell>
        </row>
        <row r="3161">
          <cell r="D3161" t="str">
            <v>House</v>
          </cell>
          <cell r="E3161">
            <v>1377000</v>
          </cell>
          <cell r="R3161" t="str">
            <v>Moonee Valley</v>
          </cell>
          <cell r="W3161">
            <v>2017</v>
          </cell>
          <cell r="X3161" t="str">
            <v>May</v>
          </cell>
        </row>
        <row r="3162">
          <cell r="D3162" t="str">
            <v>House</v>
          </cell>
          <cell r="E3162">
            <v>1815000</v>
          </cell>
          <cell r="R3162" t="str">
            <v>Moreland</v>
          </cell>
          <cell r="W3162">
            <v>2017</v>
          </cell>
          <cell r="X3162" t="str">
            <v>May</v>
          </cell>
        </row>
        <row r="3163">
          <cell r="D3163" t="str">
            <v>House</v>
          </cell>
          <cell r="E3163">
            <v>1127000</v>
          </cell>
          <cell r="R3163" t="str">
            <v>Manningham</v>
          </cell>
          <cell r="W3163">
            <v>2017</v>
          </cell>
          <cell r="X3163" t="str">
            <v>May</v>
          </cell>
        </row>
        <row r="3164">
          <cell r="D3164" t="str">
            <v>Unit</v>
          </cell>
          <cell r="E3164">
            <v>583000</v>
          </cell>
          <cell r="R3164" t="str">
            <v>Darebin</v>
          </cell>
          <cell r="W3164">
            <v>2017</v>
          </cell>
          <cell r="X3164" t="str">
            <v>May</v>
          </cell>
        </row>
        <row r="3165">
          <cell r="D3165" t="str">
            <v>House</v>
          </cell>
          <cell r="E3165">
            <v>1280000</v>
          </cell>
          <cell r="R3165" t="str">
            <v>Melbourne</v>
          </cell>
          <cell r="W3165">
            <v>2017</v>
          </cell>
          <cell r="X3165" t="str">
            <v>May</v>
          </cell>
        </row>
        <row r="3166">
          <cell r="D3166" t="str">
            <v>House</v>
          </cell>
          <cell r="E3166">
            <v>1008000</v>
          </cell>
          <cell r="R3166" t="str">
            <v>Moreland</v>
          </cell>
          <cell r="W3166">
            <v>2017</v>
          </cell>
          <cell r="X3166" t="str">
            <v>May</v>
          </cell>
        </row>
        <row r="3167">
          <cell r="D3167" t="str">
            <v>House</v>
          </cell>
          <cell r="E3167">
            <v>1575000</v>
          </cell>
          <cell r="R3167" t="str">
            <v>Boroondara</v>
          </cell>
          <cell r="W3167">
            <v>2017</v>
          </cell>
          <cell r="X3167" t="str">
            <v>May</v>
          </cell>
        </row>
        <row r="3168">
          <cell r="D3168" t="str">
            <v>Unit</v>
          </cell>
          <cell r="E3168">
            <v>1150000</v>
          </cell>
          <cell r="R3168" t="str">
            <v>Boroondara</v>
          </cell>
          <cell r="W3168">
            <v>2017</v>
          </cell>
          <cell r="X3168" t="str">
            <v>May</v>
          </cell>
        </row>
        <row r="3169">
          <cell r="D3169" t="str">
            <v>House</v>
          </cell>
          <cell r="E3169">
            <v>1750000</v>
          </cell>
          <cell r="R3169" t="str">
            <v>Boroondara</v>
          </cell>
          <cell r="W3169">
            <v>2017</v>
          </cell>
          <cell r="X3169" t="str">
            <v>May</v>
          </cell>
        </row>
        <row r="3170">
          <cell r="D3170" t="str">
            <v>Unit</v>
          </cell>
          <cell r="E3170">
            <v>420000</v>
          </cell>
          <cell r="R3170" t="str">
            <v>Melbourne</v>
          </cell>
          <cell r="W3170">
            <v>2017</v>
          </cell>
          <cell r="X3170" t="str">
            <v>May</v>
          </cell>
        </row>
        <row r="3171">
          <cell r="D3171" t="str">
            <v>House</v>
          </cell>
          <cell r="E3171">
            <v>910000</v>
          </cell>
          <cell r="R3171" t="str">
            <v>Maribyrnong</v>
          </cell>
          <cell r="W3171">
            <v>2017</v>
          </cell>
          <cell r="X3171" t="str">
            <v>May</v>
          </cell>
        </row>
        <row r="3172">
          <cell r="D3172" t="str">
            <v>Unit</v>
          </cell>
          <cell r="E3172">
            <v>480000</v>
          </cell>
          <cell r="R3172" t="str">
            <v>Maribyrnong</v>
          </cell>
          <cell r="W3172">
            <v>2017</v>
          </cell>
          <cell r="X3172" t="str">
            <v>May</v>
          </cell>
        </row>
        <row r="3173">
          <cell r="D3173" t="str">
            <v>House</v>
          </cell>
          <cell r="E3173">
            <v>1152000</v>
          </cell>
          <cell r="R3173" t="str">
            <v>Manningham</v>
          </cell>
          <cell r="W3173">
            <v>2017</v>
          </cell>
          <cell r="X3173" t="str">
            <v>May</v>
          </cell>
        </row>
        <row r="3174">
          <cell r="D3174" t="str">
            <v>Unit</v>
          </cell>
          <cell r="E3174">
            <v>810000</v>
          </cell>
          <cell r="R3174" t="str">
            <v>Yarra</v>
          </cell>
          <cell r="W3174">
            <v>2017</v>
          </cell>
          <cell r="X3174" t="str">
            <v>May</v>
          </cell>
        </row>
        <row r="3175">
          <cell r="D3175" t="str">
            <v>House</v>
          </cell>
          <cell r="E3175">
            <v>1291000</v>
          </cell>
          <cell r="R3175" t="str">
            <v>Melbourne</v>
          </cell>
          <cell r="W3175">
            <v>2017</v>
          </cell>
          <cell r="X3175" t="str">
            <v>May</v>
          </cell>
        </row>
        <row r="3176">
          <cell r="D3176" t="str">
            <v>Unit</v>
          </cell>
          <cell r="E3176">
            <v>357000</v>
          </cell>
          <cell r="R3176" t="str">
            <v>Maribyrnong</v>
          </cell>
          <cell r="W3176">
            <v>2017</v>
          </cell>
          <cell r="X3176" t="str">
            <v>May</v>
          </cell>
        </row>
        <row r="3177">
          <cell r="D3177" t="str">
            <v>House</v>
          </cell>
          <cell r="E3177">
            <v>700000</v>
          </cell>
          <cell r="R3177" t="str">
            <v>Brimbank</v>
          </cell>
          <cell r="W3177">
            <v>2017</v>
          </cell>
          <cell r="X3177" t="str">
            <v>May</v>
          </cell>
        </row>
        <row r="3178">
          <cell r="D3178" t="str">
            <v>House</v>
          </cell>
          <cell r="E3178">
            <v>2130000</v>
          </cell>
          <cell r="R3178" t="str">
            <v>Boroondara</v>
          </cell>
          <cell r="W3178">
            <v>2017</v>
          </cell>
          <cell r="X3178" t="str">
            <v>May</v>
          </cell>
        </row>
        <row r="3179">
          <cell r="D3179" t="str">
            <v>House</v>
          </cell>
          <cell r="E3179">
            <v>3250000</v>
          </cell>
          <cell r="R3179" t="str">
            <v>Boroondara</v>
          </cell>
          <cell r="W3179">
            <v>2017</v>
          </cell>
          <cell r="X3179" t="str">
            <v>May</v>
          </cell>
        </row>
        <row r="3180">
          <cell r="D3180" t="str">
            <v>House</v>
          </cell>
          <cell r="E3180">
            <v>817000</v>
          </cell>
          <cell r="R3180" t="str">
            <v>Maribyrnong</v>
          </cell>
          <cell r="W3180">
            <v>2017</v>
          </cell>
          <cell r="X3180" t="str">
            <v>May</v>
          </cell>
        </row>
        <row r="3181">
          <cell r="D3181" t="str">
            <v>Unit</v>
          </cell>
          <cell r="E3181">
            <v>599000</v>
          </cell>
          <cell r="R3181" t="str">
            <v>Boroondara</v>
          </cell>
          <cell r="W3181">
            <v>2017</v>
          </cell>
          <cell r="X3181" t="str">
            <v>May</v>
          </cell>
        </row>
        <row r="3182">
          <cell r="D3182" t="str">
            <v>Unit</v>
          </cell>
          <cell r="E3182">
            <v>820000</v>
          </cell>
          <cell r="R3182" t="str">
            <v>Boroondara</v>
          </cell>
          <cell r="W3182">
            <v>2017</v>
          </cell>
          <cell r="X3182" t="str">
            <v>May</v>
          </cell>
        </row>
        <row r="3183">
          <cell r="D3183" t="str">
            <v>House</v>
          </cell>
          <cell r="E3183">
            <v>1850000</v>
          </cell>
          <cell r="R3183" t="str">
            <v>Boroondara</v>
          </cell>
          <cell r="W3183">
            <v>2017</v>
          </cell>
          <cell r="X3183" t="str">
            <v>May</v>
          </cell>
        </row>
        <row r="3184">
          <cell r="D3184" t="str">
            <v>Unit</v>
          </cell>
          <cell r="E3184">
            <v>650000</v>
          </cell>
          <cell r="R3184" t="str">
            <v>Boroondara</v>
          </cell>
          <cell r="W3184">
            <v>2017</v>
          </cell>
          <cell r="X3184" t="str">
            <v>May</v>
          </cell>
        </row>
        <row r="3185">
          <cell r="D3185" t="str">
            <v>Unit</v>
          </cell>
          <cell r="E3185">
            <v>450000</v>
          </cell>
          <cell r="R3185" t="str">
            <v>Maribyrnong</v>
          </cell>
          <cell r="W3185">
            <v>2017</v>
          </cell>
          <cell r="X3185" t="str">
            <v>May</v>
          </cell>
        </row>
        <row r="3186">
          <cell r="D3186" t="str">
            <v>Unit</v>
          </cell>
          <cell r="E3186">
            <v>800000</v>
          </cell>
          <cell r="R3186" t="str">
            <v>Melbourne</v>
          </cell>
          <cell r="W3186">
            <v>2017</v>
          </cell>
          <cell r="X3186" t="str">
            <v>May</v>
          </cell>
        </row>
        <row r="3187">
          <cell r="D3187" t="str">
            <v>Unit</v>
          </cell>
          <cell r="E3187">
            <v>831000</v>
          </cell>
          <cell r="R3187" t="str">
            <v>Boroondara</v>
          </cell>
          <cell r="W3187">
            <v>2017</v>
          </cell>
          <cell r="X3187" t="str">
            <v>May</v>
          </cell>
        </row>
        <row r="3188">
          <cell r="D3188" t="str">
            <v>House</v>
          </cell>
          <cell r="E3188">
            <v>1035000</v>
          </cell>
          <cell r="R3188" t="str">
            <v>Maribyrnong</v>
          </cell>
          <cell r="W3188">
            <v>2017</v>
          </cell>
          <cell r="X3188" t="str">
            <v>May</v>
          </cell>
        </row>
        <row r="3189">
          <cell r="D3189" t="str">
            <v>Unit</v>
          </cell>
          <cell r="E3189">
            <v>805000</v>
          </cell>
          <cell r="R3189" t="str">
            <v>Boroondara</v>
          </cell>
          <cell r="W3189">
            <v>2017</v>
          </cell>
          <cell r="X3189" t="str">
            <v>May</v>
          </cell>
        </row>
        <row r="3190">
          <cell r="D3190" t="str">
            <v>Unit</v>
          </cell>
          <cell r="E3190">
            <v>410000</v>
          </cell>
          <cell r="R3190" t="str">
            <v>Maribyrnong</v>
          </cell>
          <cell r="W3190">
            <v>2017</v>
          </cell>
          <cell r="X3190" t="str">
            <v>May</v>
          </cell>
        </row>
        <row r="3191">
          <cell r="D3191" t="str">
            <v>House</v>
          </cell>
          <cell r="E3191">
            <v>720000</v>
          </cell>
          <cell r="R3191" t="str">
            <v>Yarra</v>
          </cell>
          <cell r="W3191">
            <v>2017</v>
          </cell>
          <cell r="X3191" t="str">
            <v>May</v>
          </cell>
        </row>
        <row r="3192">
          <cell r="D3192" t="str">
            <v>Unit</v>
          </cell>
          <cell r="E3192">
            <v>550000</v>
          </cell>
          <cell r="R3192" t="str">
            <v>Yarra</v>
          </cell>
          <cell r="W3192">
            <v>2017</v>
          </cell>
          <cell r="X3192" t="str">
            <v>May</v>
          </cell>
        </row>
        <row r="3193">
          <cell r="D3193" t="str">
            <v>House</v>
          </cell>
          <cell r="E3193">
            <v>1152500</v>
          </cell>
          <cell r="R3193" t="str">
            <v>Yarra</v>
          </cell>
          <cell r="W3193">
            <v>2017</v>
          </cell>
          <cell r="X3193" t="str">
            <v>May</v>
          </cell>
        </row>
        <row r="3194">
          <cell r="D3194" t="str">
            <v>House</v>
          </cell>
          <cell r="E3194">
            <v>2000000</v>
          </cell>
          <cell r="R3194" t="str">
            <v>Boroondara</v>
          </cell>
          <cell r="W3194">
            <v>2017</v>
          </cell>
          <cell r="X3194" t="str">
            <v>May</v>
          </cell>
        </row>
        <row r="3195">
          <cell r="D3195" t="str">
            <v>House</v>
          </cell>
          <cell r="E3195">
            <v>1375000</v>
          </cell>
          <cell r="R3195" t="str">
            <v>Yarra</v>
          </cell>
          <cell r="W3195">
            <v>2017</v>
          </cell>
          <cell r="X3195" t="str">
            <v>May</v>
          </cell>
        </row>
        <row r="3196">
          <cell r="D3196" t="str">
            <v>House</v>
          </cell>
          <cell r="E3196">
            <v>2500000</v>
          </cell>
          <cell r="R3196" t="str">
            <v>Boroondara</v>
          </cell>
          <cell r="W3196">
            <v>2017</v>
          </cell>
          <cell r="X3196" t="str">
            <v>May</v>
          </cell>
        </row>
        <row r="3197">
          <cell r="D3197" t="str">
            <v>House</v>
          </cell>
          <cell r="E3197">
            <v>1910000</v>
          </cell>
          <cell r="R3197" t="str">
            <v>Boroondara</v>
          </cell>
          <cell r="W3197">
            <v>2017</v>
          </cell>
          <cell r="X3197" t="str">
            <v>May</v>
          </cell>
        </row>
        <row r="3198">
          <cell r="D3198" t="str">
            <v>House</v>
          </cell>
          <cell r="E3198">
            <v>1422000</v>
          </cell>
          <cell r="R3198" t="str">
            <v>Yarra</v>
          </cell>
          <cell r="W3198">
            <v>2017</v>
          </cell>
          <cell r="X3198" t="str">
            <v>May</v>
          </cell>
        </row>
        <row r="3199">
          <cell r="D3199" t="str">
            <v>House</v>
          </cell>
          <cell r="E3199">
            <v>1700000</v>
          </cell>
          <cell r="R3199" t="str">
            <v>Boroondara</v>
          </cell>
          <cell r="W3199">
            <v>2017</v>
          </cell>
          <cell r="X3199" t="str">
            <v>May</v>
          </cell>
        </row>
        <row r="3200">
          <cell r="D3200" t="str">
            <v>Unit</v>
          </cell>
          <cell r="E3200">
            <v>650000</v>
          </cell>
          <cell r="R3200" t="str">
            <v>Melbourne</v>
          </cell>
          <cell r="W3200">
            <v>2017</v>
          </cell>
          <cell r="X3200" t="str">
            <v>May</v>
          </cell>
        </row>
        <row r="3201">
          <cell r="D3201" t="str">
            <v>Unit</v>
          </cell>
          <cell r="E3201">
            <v>500000</v>
          </cell>
          <cell r="R3201" t="str">
            <v>Boroondara</v>
          </cell>
          <cell r="W3201">
            <v>2017</v>
          </cell>
          <cell r="X3201" t="str">
            <v>May</v>
          </cell>
        </row>
        <row r="3202">
          <cell r="D3202" t="str">
            <v>Unit</v>
          </cell>
          <cell r="E3202">
            <v>650000</v>
          </cell>
          <cell r="R3202" t="str">
            <v>Hobsons Bay</v>
          </cell>
          <cell r="W3202">
            <v>2017</v>
          </cell>
          <cell r="X3202" t="str">
            <v>May</v>
          </cell>
        </row>
        <row r="3203">
          <cell r="D3203" t="str">
            <v>Unit</v>
          </cell>
          <cell r="E3203">
            <v>425000</v>
          </cell>
          <cell r="R3203" t="str">
            <v>Yarra</v>
          </cell>
          <cell r="W3203">
            <v>2017</v>
          </cell>
          <cell r="X3203" t="str">
            <v>May</v>
          </cell>
        </row>
        <row r="3204">
          <cell r="D3204" t="str">
            <v>House</v>
          </cell>
          <cell r="E3204">
            <v>855000</v>
          </cell>
          <cell r="R3204" t="str">
            <v>Hobsons Bay</v>
          </cell>
          <cell r="W3204">
            <v>2017</v>
          </cell>
          <cell r="X3204" t="str">
            <v>May</v>
          </cell>
        </row>
        <row r="3205">
          <cell r="D3205" t="str">
            <v>House</v>
          </cell>
          <cell r="E3205">
            <v>1502000</v>
          </cell>
          <cell r="R3205" t="str">
            <v>Melbourne</v>
          </cell>
          <cell r="W3205">
            <v>2017</v>
          </cell>
          <cell r="X3205" t="str">
            <v>May</v>
          </cell>
        </row>
        <row r="3206">
          <cell r="D3206" t="str">
            <v>House</v>
          </cell>
          <cell r="E3206">
            <v>1650000</v>
          </cell>
          <cell r="R3206" t="str">
            <v>Boroondara</v>
          </cell>
          <cell r="W3206">
            <v>2017</v>
          </cell>
          <cell r="X3206" t="str">
            <v>May</v>
          </cell>
        </row>
        <row r="3207">
          <cell r="D3207" t="str">
            <v>Unit</v>
          </cell>
          <cell r="E3207">
            <v>801000</v>
          </cell>
          <cell r="R3207" t="str">
            <v>Melbourne</v>
          </cell>
          <cell r="W3207">
            <v>2017</v>
          </cell>
          <cell r="X3207" t="str">
            <v>May</v>
          </cell>
        </row>
        <row r="3208">
          <cell r="D3208" t="str">
            <v>House</v>
          </cell>
          <cell r="E3208">
            <v>1018000</v>
          </cell>
          <cell r="R3208" t="str">
            <v>Boroondara</v>
          </cell>
          <cell r="W3208">
            <v>2017</v>
          </cell>
          <cell r="X3208" t="str">
            <v>May</v>
          </cell>
        </row>
        <row r="3209">
          <cell r="D3209" t="str">
            <v>Unit</v>
          </cell>
          <cell r="E3209">
            <v>925000</v>
          </cell>
          <cell r="R3209" t="str">
            <v>Stonnington</v>
          </cell>
          <cell r="W3209">
            <v>2017</v>
          </cell>
          <cell r="X3209" t="str">
            <v>May</v>
          </cell>
        </row>
        <row r="3210">
          <cell r="D3210" t="str">
            <v>House</v>
          </cell>
          <cell r="E3210">
            <v>720000</v>
          </cell>
          <cell r="R3210" t="str">
            <v>Hobsons Bay</v>
          </cell>
          <cell r="W3210">
            <v>2017</v>
          </cell>
          <cell r="X3210" t="str">
            <v>May</v>
          </cell>
        </row>
        <row r="3211">
          <cell r="D3211" t="str">
            <v>Unit</v>
          </cell>
          <cell r="E3211">
            <v>590000</v>
          </cell>
          <cell r="R3211" t="str">
            <v>Melbourne</v>
          </cell>
          <cell r="W3211">
            <v>2017</v>
          </cell>
          <cell r="X3211" t="str">
            <v>May</v>
          </cell>
        </row>
        <row r="3212">
          <cell r="D3212" t="str">
            <v>House</v>
          </cell>
          <cell r="E3212">
            <v>1082000</v>
          </cell>
          <cell r="R3212" t="str">
            <v>Hobsons Bay</v>
          </cell>
          <cell r="W3212">
            <v>2017</v>
          </cell>
          <cell r="X3212" t="str">
            <v>May</v>
          </cell>
        </row>
        <row r="3213">
          <cell r="D3213" t="str">
            <v>House</v>
          </cell>
          <cell r="E3213">
            <v>1210000</v>
          </cell>
          <cell r="R3213" t="str">
            <v>Hobsons Bay</v>
          </cell>
          <cell r="W3213">
            <v>2017</v>
          </cell>
          <cell r="X3213" t="str">
            <v>May</v>
          </cell>
        </row>
        <row r="3214">
          <cell r="D3214" t="str">
            <v>Unit</v>
          </cell>
          <cell r="E3214">
            <v>795000</v>
          </cell>
          <cell r="R3214" t="str">
            <v>Melbourne</v>
          </cell>
          <cell r="W3214">
            <v>2017</v>
          </cell>
          <cell r="X3214" t="str">
            <v>May</v>
          </cell>
        </row>
        <row r="3215">
          <cell r="D3215" t="str">
            <v>House</v>
          </cell>
          <cell r="E3215">
            <v>655800</v>
          </cell>
          <cell r="R3215" t="str">
            <v>Hobsons Bay</v>
          </cell>
          <cell r="W3215">
            <v>2017</v>
          </cell>
          <cell r="X3215" t="str">
            <v>May</v>
          </cell>
        </row>
        <row r="3216">
          <cell r="D3216" t="str">
            <v>Unit</v>
          </cell>
          <cell r="E3216">
            <v>1300000</v>
          </cell>
          <cell r="R3216" t="str">
            <v>Boroondara</v>
          </cell>
          <cell r="W3216">
            <v>2017</v>
          </cell>
          <cell r="X3216" t="str">
            <v>May</v>
          </cell>
        </row>
        <row r="3217">
          <cell r="D3217" t="str">
            <v>House</v>
          </cell>
          <cell r="E3217">
            <v>1110000</v>
          </cell>
          <cell r="R3217" t="str">
            <v>Port Phillip</v>
          </cell>
          <cell r="W3217">
            <v>2017</v>
          </cell>
          <cell r="X3217" t="str">
            <v>May</v>
          </cell>
        </row>
        <row r="3218">
          <cell r="D3218" t="str">
            <v>Unit</v>
          </cell>
          <cell r="E3218">
            <v>465000</v>
          </cell>
          <cell r="R3218" t="str">
            <v>Melbourne</v>
          </cell>
          <cell r="W3218">
            <v>2017</v>
          </cell>
          <cell r="X3218" t="str">
            <v>May</v>
          </cell>
        </row>
        <row r="3219">
          <cell r="D3219" t="str">
            <v>Unit</v>
          </cell>
          <cell r="E3219">
            <v>450000</v>
          </cell>
          <cell r="R3219" t="str">
            <v>Stonnington</v>
          </cell>
          <cell r="W3219">
            <v>2017</v>
          </cell>
          <cell r="X3219" t="str">
            <v>May</v>
          </cell>
        </row>
        <row r="3220">
          <cell r="D3220" t="str">
            <v>Unit</v>
          </cell>
          <cell r="E3220">
            <v>325000</v>
          </cell>
          <cell r="R3220" t="str">
            <v>Stonnington</v>
          </cell>
          <cell r="W3220">
            <v>2017</v>
          </cell>
          <cell r="X3220" t="str">
            <v>May</v>
          </cell>
        </row>
        <row r="3221">
          <cell r="D3221" t="str">
            <v>House</v>
          </cell>
          <cell r="E3221">
            <v>1430000</v>
          </cell>
          <cell r="R3221" t="str">
            <v>Stonnington</v>
          </cell>
          <cell r="W3221">
            <v>2017</v>
          </cell>
          <cell r="X3221" t="str">
            <v>May</v>
          </cell>
        </row>
        <row r="3222">
          <cell r="D3222" t="str">
            <v>Unit</v>
          </cell>
          <cell r="E3222">
            <v>1245000</v>
          </cell>
          <cell r="R3222" t="str">
            <v>Stonnington</v>
          </cell>
          <cell r="W3222">
            <v>2017</v>
          </cell>
          <cell r="X3222" t="str">
            <v>May</v>
          </cell>
        </row>
        <row r="3223">
          <cell r="D3223" t="str">
            <v>House</v>
          </cell>
          <cell r="E3223">
            <v>2300000</v>
          </cell>
          <cell r="R3223" t="str">
            <v>Boroondara</v>
          </cell>
          <cell r="W3223">
            <v>2017</v>
          </cell>
          <cell r="X3223" t="str">
            <v>May</v>
          </cell>
        </row>
        <row r="3224">
          <cell r="D3224" t="str">
            <v>House</v>
          </cell>
          <cell r="E3224">
            <v>2538000</v>
          </cell>
          <cell r="R3224" t="str">
            <v>Boroondara</v>
          </cell>
          <cell r="W3224">
            <v>2017</v>
          </cell>
          <cell r="X3224" t="str">
            <v>May</v>
          </cell>
        </row>
        <row r="3225">
          <cell r="D3225" t="str">
            <v>Unit</v>
          </cell>
          <cell r="E3225">
            <v>600000</v>
          </cell>
          <cell r="R3225" t="str">
            <v>Port Phillip</v>
          </cell>
          <cell r="W3225">
            <v>2017</v>
          </cell>
          <cell r="X3225" t="str">
            <v>May</v>
          </cell>
        </row>
        <row r="3226">
          <cell r="D3226" t="str">
            <v>Unit</v>
          </cell>
          <cell r="E3226">
            <v>330000</v>
          </cell>
          <cell r="R3226" t="str">
            <v>Stonnington</v>
          </cell>
          <cell r="W3226">
            <v>2017</v>
          </cell>
          <cell r="X3226" t="str">
            <v>May</v>
          </cell>
        </row>
        <row r="3227">
          <cell r="D3227" t="str">
            <v>House</v>
          </cell>
          <cell r="E3227">
            <v>860000</v>
          </cell>
          <cell r="R3227" t="str">
            <v>Hobsons Bay</v>
          </cell>
          <cell r="W3227">
            <v>2017</v>
          </cell>
          <cell r="X3227" t="str">
            <v>May</v>
          </cell>
        </row>
        <row r="3228">
          <cell r="D3228" t="str">
            <v>House</v>
          </cell>
          <cell r="E3228">
            <v>1500000</v>
          </cell>
          <cell r="R3228" t="str">
            <v>Monash</v>
          </cell>
          <cell r="W3228">
            <v>2017</v>
          </cell>
          <cell r="X3228" t="str">
            <v>May</v>
          </cell>
        </row>
        <row r="3229">
          <cell r="D3229" t="str">
            <v>House</v>
          </cell>
          <cell r="E3229">
            <v>2400000</v>
          </cell>
          <cell r="R3229" t="str">
            <v>Stonnington</v>
          </cell>
          <cell r="W3229">
            <v>2017</v>
          </cell>
          <cell r="X3229" t="str">
            <v>May</v>
          </cell>
        </row>
        <row r="3230">
          <cell r="D3230" t="str">
            <v>House</v>
          </cell>
          <cell r="E3230">
            <v>875000</v>
          </cell>
          <cell r="R3230" t="str">
            <v>Port Phillip</v>
          </cell>
          <cell r="W3230">
            <v>2017</v>
          </cell>
          <cell r="X3230" t="str">
            <v>May</v>
          </cell>
        </row>
        <row r="3231">
          <cell r="D3231" t="str">
            <v>Unit</v>
          </cell>
          <cell r="E3231">
            <v>406000</v>
          </cell>
          <cell r="R3231" t="str">
            <v>Hobsons Bay</v>
          </cell>
          <cell r="W3231">
            <v>2017</v>
          </cell>
          <cell r="X3231" t="str">
            <v>May</v>
          </cell>
        </row>
        <row r="3232">
          <cell r="D3232" t="str">
            <v>Unit</v>
          </cell>
          <cell r="E3232">
            <v>630000</v>
          </cell>
          <cell r="R3232" t="str">
            <v>Hobsons Bay</v>
          </cell>
          <cell r="W3232">
            <v>2017</v>
          </cell>
          <cell r="X3232" t="str">
            <v>May</v>
          </cell>
        </row>
        <row r="3233">
          <cell r="D3233" t="str">
            <v>House</v>
          </cell>
          <cell r="E3233">
            <v>1105000</v>
          </cell>
          <cell r="R3233" t="str">
            <v>Stonnington</v>
          </cell>
          <cell r="W3233">
            <v>2017</v>
          </cell>
          <cell r="X3233" t="str">
            <v>May</v>
          </cell>
        </row>
        <row r="3234">
          <cell r="D3234" t="str">
            <v>House</v>
          </cell>
          <cell r="E3234">
            <v>1000000</v>
          </cell>
          <cell r="R3234" t="str">
            <v>Monash</v>
          </cell>
          <cell r="W3234">
            <v>2017</v>
          </cell>
          <cell r="X3234" t="str">
            <v>May</v>
          </cell>
        </row>
        <row r="3235">
          <cell r="D3235" t="str">
            <v>House</v>
          </cell>
          <cell r="E3235">
            <v>1837000</v>
          </cell>
          <cell r="R3235" t="str">
            <v>Stonnington</v>
          </cell>
          <cell r="W3235">
            <v>2017</v>
          </cell>
          <cell r="X3235" t="str">
            <v>May</v>
          </cell>
        </row>
        <row r="3236">
          <cell r="D3236" t="str">
            <v>House</v>
          </cell>
          <cell r="E3236">
            <v>1650000</v>
          </cell>
          <cell r="R3236" t="str">
            <v>Glen Eira</v>
          </cell>
          <cell r="W3236">
            <v>2017</v>
          </cell>
          <cell r="X3236" t="str">
            <v>May</v>
          </cell>
        </row>
        <row r="3237">
          <cell r="D3237" t="str">
            <v>House</v>
          </cell>
          <cell r="E3237">
            <v>1440000</v>
          </cell>
          <cell r="R3237" t="str">
            <v>Glen Eira</v>
          </cell>
          <cell r="W3237">
            <v>2017</v>
          </cell>
          <cell r="X3237" t="str">
            <v>May</v>
          </cell>
        </row>
        <row r="3238">
          <cell r="D3238" t="str">
            <v>Unit</v>
          </cell>
          <cell r="E3238">
            <v>550000</v>
          </cell>
          <cell r="R3238" t="str">
            <v>Port Phillip</v>
          </cell>
          <cell r="W3238">
            <v>2017</v>
          </cell>
          <cell r="X3238" t="str">
            <v>May</v>
          </cell>
        </row>
        <row r="3239">
          <cell r="D3239" t="str">
            <v>House</v>
          </cell>
          <cell r="E3239">
            <v>1350000</v>
          </cell>
          <cell r="R3239" t="str">
            <v>Glen Eira</v>
          </cell>
          <cell r="W3239">
            <v>2017</v>
          </cell>
          <cell r="X3239" t="str">
            <v>May</v>
          </cell>
        </row>
        <row r="3240">
          <cell r="D3240" t="str">
            <v>Unit</v>
          </cell>
          <cell r="E3240">
            <v>330000</v>
          </cell>
          <cell r="R3240" t="str">
            <v>Glen Eira</v>
          </cell>
          <cell r="W3240">
            <v>2017</v>
          </cell>
          <cell r="X3240" t="str">
            <v>May</v>
          </cell>
        </row>
        <row r="3241">
          <cell r="D3241" t="str">
            <v>Unit</v>
          </cell>
          <cell r="E3241">
            <v>516000</v>
          </cell>
          <cell r="R3241" t="str">
            <v>Glen Eira</v>
          </cell>
          <cell r="W3241">
            <v>2017</v>
          </cell>
          <cell r="X3241" t="str">
            <v>May</v>
          </cell>
        </row>
        <row r="3242">
          <cell r="D3242" t="str">
            <v>Unit</v>
          </cell>
          <cell r="E3242">
            <v>740000</v>
          </cell>
          <cell r="R3242" t="str">
            <v>Glen Eira</v>
          </cell>
          <cell r="W3242">
            <v>2017</v>
          </cell>
          <cell r="X3242" t="str">
            <v>May</v>
          </cell>
        </row>
        <row r="3243">
          <cell r="D3243" t="str">
            <v>House</v>
          </cell>
          <cell r="E3243">
            <v>1761000</v>
          </cell>
          <cell r="R3243" t="str">
            <v>Bayside</v>
          </cell>
          <cell r="W3243">
            <v>2017</v>
          </cell>
          <cell r="X3243" t="str">
            <v>May</v>
          </cell>
        </row>
        <row r="3244">
          <cell r="D3244" t="str">
            <v>House</v>
          </cell>
          <cell r="E3244">
            <v>967500</v>
          </cell>
          <cell r="R3244" t="str">
            <v>Glen Eira</v>
          </cell>
          <cell r="W3244">
            <v>2017</v>
          </cell>
          <cell r="X3244" t="str">
            <v>May</v>
          </cell>
        </row>
        <row r="3245">
          <cell r="D3245" t="str">
            <v>Unit</v>
          </cell>
          <cell r="E3245">
            <v>360000</v>
          </cell>
          <cell r="R3245" t="str">
            <v>Glen Eira</v>
          </cell>
          <cell r="W3245">
            <v>2017</v>
          </cell>
          <cell r="X3245" t="str">
            <v>May</v>
          </cell>
        </row>
        <row r="3246">
          <cell r="D3246" t="str">
            <v>Unit</v>
          </cell>
          <cell r="E3246">
            <v>900000</v>
          </cell>
          <cell r="R3246" t="str">
            <v>Glen Eira</v>
          </cell>
          <cell r="W3246">
            <v>2017</v>
          </cell>
          <cell r="X3246" t="str">
            <v>May</v>
          </cell>
        </row>
        <row r="3247">
          <cell r="D3247" t="str">
            <v>House</v>
          </cell>
          <cell r="E3247">
            <v>1256000</v>
          </cell>
          <cell r="R3247" t="str">
            <v>Glen Eira</v>
          </cell>
          <cell r="W3247">
            <v>2017</v>
          </cell>
          <cell r="X3247" t="str">
            <v>May</v>
          </cell>
        </row>
        <row r="3248">
          <cell r="D3248" t="str">
            <v>House</v>
          </cell>
          <cell r="E3248">
            <v>1918000</v>
          </cell>
          <cell r="R3248" t="str">
            <v>Glen Eira</v>
          </cell>
          <cell r="W3248">
            <v>2017</v>
          </cell>
          <cell r="X3248" t="str">
            <v>May</v>
          </cell>
        </row>
        <row r="3249">
          <cell r="D3249" t="str">
            <v>House</v>
          </cell>
          <cell r="E3249">
            <v>1316000</v>
          </cell>
          <cell r="R3249" t="str">
            <v>Monash</v>
          </cell>
          <cell r="W3249">
            <v>2017</v>
          </cell>
          <cell r="X3249" t="str">
            <v>May</v>
          </cell>
        </row>
        <row r="3250">
          <cell r="D3250" t="str">
            <v>House</v>
          </cell>
          <cell r="E3250">
            <v>1040000</v>
          </cell>
          <cell r="R3250" t="str">
            <v>Glen Eira</v>
          </cell>
          <cell r="W3250">
            <v>2017</v>
          </cell>
          <cell r="X3250" t="str">
            <v>May</v>
          </cell>
        </row>
        <row r="3251">
          <cell r="D3251" t="str">
            <v>Unit</v>
          </cell>
          <cell r="E3251">
            <v>1160000</v>
          </cell>
          <cell r="R3251" t="str">
            <v>Glen Eira</v>
          </cell>
          <cell r="W3251">
            <v>2017</v>
          </cell>
          <cell r="X3251" t="str">
            <v>May</v>
          </cell>
        </row>
        <row r="3252">
          <cell r="D3252" t="str">
            <v>House</v>
          </cell>
          <cell r="E3252">
            <v>2435000</v>
          </cell>
          <cell r="R3252" t="str">
            <v>Glen Eira</v>
          </cell>
          <cell r="W3252">
            <v>2017</v>
          </cell>
          <cell r="X3252" t="str">
            <v>May</v>
          </cell>
        </row>
        <row r="3253">
          <cell r="D3253" t="str">
            <v>House</v>
          </cell>
          <cell r="E3253">
            <v>1302500</v>
          </cell>
          <cell r="R3253" t="str">
            <v>Bayside</v>
          </cell>
          <cell r="W3253">
            <v>2017</v>
          </cell>
          <cell r="X3253" t="str">
            <v>May</v>
          </cell>
        </row>
        <row r="3254">
          <cell r="D3254" t="str">
            <v>House</v>
          </cell>
          <cell r="E3254">
            <v>1500000</v>
          </cell>
          <cell r="R3254" t="str">
            <v>Bayside</v>
          </cell>
          <cell r="W3254">
            <v>2017</v>
          </cell>
          <cell r="X3254" t="str">
            <v>May</v>
          </cell>
        </row>
        <row r="3255">
          <cell r="D3255" t="str">
            <v>House</v>
          </cell>
          <cell r="E3255">
            <v>1860000</v>
          </cell>
          <cell r="R3255" t="str">
            <v>Bayside</v>
          </cell>
          <cell r="W3255">
            <v>2017</v>
          </cell>
          <cell r="X3255" t="str">
            <v>May</v>
          </cell>
        </row>
        <row r="3256">
          <cell r="D3256" t="str">
            <v>House</v>
          </cell>
          <cell r="E3256">
            <v>1110000</v>
          </cell>
          <cell r="R3256" t="str">
            <v>Glen Eira</v>
          </cell>
          <cell r="W3256">
            <v>2017</v>
          </cell>
          <cell r="X3256" t="str">
            <v>May</v>
          </cell>
        </row>
        <row r="3257">
          <cell r="D3257" t="str">
            <v>Unit</v>
          </cell>
          <cell r="E3257">
            <v>870000</v>
          </cell>
          <cell r="R3257" t="str">
            <v>Bayside</v>
          </cell>
          <cell r="W3257">
            <v>2017</v>
          </cell>
          <cell r="X3257" t="str">
            <v>May</v>
          </cell>
        </row>
        <row r="3258">
          <cell r="D3258" t="str">
            <v>Unit</v>
          </cell>
          <cell r="E3258">
            <v>1435000</v>
          </cell>
          <cell r="R3258" t="str">
            <v>Glen Eira</v>
          </cell>
          <cell r="W3258">
            <v>2017</v>
          </cell>
          <cell r="X3258" t="str">
            <v>May</v>
          </cell>
        </row>
        <row r="3259">
          <cell r="D3259" t="str">
            <v>House</v>
          </cell>
          <cell r="E3259">
            <v>2600000</v>
          </cell>
          <cell r="R3259" t="str">
            <v>Bayside</v>
          </cell>
          <cell r="W3259">
            <v>2017</v>
          </cell>
          <cell r="X3259" t="str">
            <v>May</v>
          </cell>
        </row>
        <row r="3260">
          <cell r="D3260" t="str">
            <v>House</v>
          </cell>
          <cell r="E3260">
            <v>1900000</v>
          </cell>
          <cell r="R3260" t="str">
            <v>Bayside</v>
          </cell>
          <cell r="W3260">
            <v>2017</v>
          </cell>
          <cell r="X3260" t="str">
            <v>May</v>
          </cell>
        </row>
        <row r="3261">
          <cell r="D3261" t="str">
            <v>Unit</v>
          </cell>
          <cell r="E3261">
            <v>360000</v>
          </cell>
          <cell r="R3261" t="str">
            <v>Glen Eira</v>
          </cell>
          <cell r="W3261">
            <v>2017</v>
          </cell>
          <cell r="X3261" t="str">
            <v>May</v>
          </cell>
        </row>
        <row r="3262">
          <cell r="D3262" t="str">
            <v>Unit</v>
          </cell>
          <cell r="E3262">
            <v>1210000</v>
          </cell>
          <cell r="R3262" t="str">
            <v>Glen Eira</v>
          </cell>
          <cell r="W3262">
            <v>2017</v>
          </cell>
          <cell r="X3262" t="str">
            <v>May</v>
          </cell>
        </row>
        <row r="3263">
          <cell r="D3263" t="str">
            <v>Unit</v>
          </cell>
          <cell r="E3263">
            <v>616000</v>
          </cell>
          <cell r="R3263" t="str">
            <v>Bayside</v>
          </cell>
          <cell r="W3263">
            <v>2017</v>
          </cell>
          <cell r="X3263" t="str">
            <v>May</v>
          </cell>
        </row>
        <row r="3264">
          <cell r="D3264" t="str">
            <v>Unit</v>
          </cell>
          <cell r="E3264">
            <v>760000</v>
          </cell>
          <cell r="R3264" t="str">
            <v>Bayside</v>
          </cell>
          <cell r="W3264">
            <v>2017</v>
          </cell>
          <cell r="X3264" t="str">
            <v>May</v>
          </cell>
        </row>
        <row r="3265">
          <cell r="D3265" t="str">
            <v>House</v>
          </cell>
          <cell r="E3265">
            <v>1680000</v>
          </cell>
          <cell r="R3265" t="str">
            <v>Bayside</v>
          </cell>
          <cell r="W3265">
            <v>2017</v>
          </cell>
          <cell r="X3265" t="str">
            <v>May</v>
          </cell>
        </row>
        <row r="3266">
          <cell r="D3266" t="str">
            <v>House</v>
          </cell>
          <cell r="E3266">
            <v>2520000</v>
          </cell>
          <cell r="R3266" t="str">
            <v>Bayside</v>
          </cell>
          <cell r="W3266">
            <v>2017</v>
          </cell>
          <cell r="X3266" t="str">
            <v>May</v>
          </cell>
        </row>
        <row r="3267">
          <cell r="D3267" t="str">
            <v>House</v>
          </cell>
          <cell r="E3267">
            <v>2300000</v>
          </cell>
          <cell r="R3267" t="str">
            <v>Boroondara</v>
          </cell>
          <cell r="W3267">
            <v>2017</v>
          </cell>
          <cell r="X3267" t="str">
            <v>May</v>
          </cell>
        </row>
        <row r="3268">
          <cell r="D3268" t="str">
            <v>Unit</v>
          </cell>
          <cell r="E3268">
            <v>255000</v>
          </cell>
          <cell r="R3268" t="str">
            <v>Boroondara</v>
          </cell>
          <cell r="W3268">
            <v>2017</v>
          </cell>
          <cell r="X3268" t="str">
            <v>May</v>
          </cell>
        </row>
        <row r="3269">
          <cell r="D3269" t="str">
            <v>House</v>
          </cell>
          <cell r="E3269">
            <v>4110000</v>
          </cell>
          <cell r="R3269" t="str">
            <v>Boroondara</v>
          </cell>
          <cell r="W3269">
            <v>2017</v>
          </cell>
          <cell r="X3269" t="str">
            <v>May</v>
          </cell>
        </row>
        <row r="3270">
          <cell r="D3270" t="str">
            <v>House</v>
          </cell>
          <cell r="E3270">
            <v>3350000</v>
          </cell>
          <cell r="R3270" t="str">
            <v>Banyule</v>
          </cell>
          <cell r="W3270">
            <v>2017</v>
          </cell>
          <cell r="X3270" t="str">
            <v>May</v>
          </cell>
        </row>
        <row r="3271">
          <cell r="D3271" t="str">
            <v>House</v>
          </cell>
          <cell r="E3271">
            <v>2000000</v>
          </cell>
          <cell r="R3271" t="str">
            <v>Glen Eira</v>
          </cell>
          <cell r="W3271">
            <v>2017</v>
          </cell>
          <cell r="X3271" t="str">
            <v>May</v>
          </cell>
        </row>
        <row r="3272">
          <cell r="D3272" t="str">
            <v>House</v>
          </cell>
          <cell r="E3272">
            <v>1930000</v>
          </cell>
          <cell r="R3272" t="str">
            <v>Stonnington</v>
          </cell>
          <cell r="W3272">
            <v>2017</v>
          </cell>
          <cell r="X3272" t="str">
            <v>May</v>
          </cell>
        </row>
        <row r="3273">
          <cell r="D3273" t="str">
            <v>House</v>
          </cell>
          <cell r="E3273">
            <v>1420000</v>
          </cell>
          <cell r="R3273" t="str">
            <v>Glen Eira</v>
          </cell>
          <cell r="W3273">
            <v>2017</v>
          </cell>
          <cell r="X3273" t="str">
            <v>May</v>
          </cell>
        </row>
        <row r="3274">
          <cell r="D3274" t="str">
            <v>Unit</v>
          </cell>
          <cell r="E3274">
            <v>1370000</v>
          </cell>
          <cell r="R3274" t="str">
            <v>Glen Eira</v>
          </cell>
          <cell r="W3274">
            <v>2017</v>
          </cell>
          <cell r="X3274" t="str">
            <v>May</v>
          </cell>
        </row>
        <row r="3275">
          <cell r="D3275" t="str">
            <v>Unit</v>
          </cell>
          <cell r="E3275">
            <v>1110000</v>
          </cell>
          <cell r="R3275" t="str">
            <v>Port Phillip</v>
          </cell>
          <cell r="W3275">
            <v>2017</v>
          </cell>
          <cell r="X3275" t="str">
            <v>May</v>
          </cell>
        </row>
        <row r="3276">
          <cell r="D3276" t="str">
            <v>House</v>
          </cell>
          <cell r="E3276">
            <v>1101000</v>
          </cell>
          <cell r="R3276" t="str">
            <v>Monash</v>
          </cell>
          <cell r="W3276">
            <v>2017</v>
          </cell>
          <cell r="X3276" t="str">
            <v>May</v>
          </cell>
        </row>
        <row r="3277">
          <cell r="D3277" t="str">
            <v>House</v>
          </cell>
          <cell r="E3277">
            <v>1035000</v>
          </cell>
          <cell r="R3277" t="str">
            <v>Moonee Valley</v>
          </cell>
          <cell r="W3277">
            <v>2017</v>
          </cell>
          <cell r="X3277" t="str">
            <v>May</v>
          </cell>
        </row>
        <row r="3278">
          <cell r="D3278" t="str">
            <v>House</v>
          </cell>
          <cell r="E3278">
            <v>960000</v>
          </cell>
          <cell r="R3278" t="str">
            <v>Moonee Valley</v>
          </cell>
          <cell r="W3278">
            <v>2017</v>
          </cell>
          <cell r="X3278" t="str">
            <v>May</v>
          </cell>
        </row>
        <row r="3279">
          <cell r="D3279" t="str">
            <v>House</v>
          </cell>
          <cell r="E3279">
            <v>960000</v>
          </cell>
          <cell r="R3279" t="str">
            <v>Moonee Valley</v>
          </cell>
          <cell r="W3279">
            <v>2017</v>
          </cell>
          <cell r="X3279" t="str">
            <v>May</v>
          </cell>
        </row>
        <row r="3280">
          <cell r="D3280" t="str">
            <v>Unit</v>
          </cell>
          <cell r="E3280">
            <v>750000</v>
          </cell>
          <cell r="R3280" t="str">
            <v>Melbourne</v>
          </cell>
          <cell r="W3280">
            <v>2017</v>
          </cell>
          <cell r="X3280" t="str">
            <v>May</v>
          </cell>
        </row>
        <row r="3281">
          <cell r="D3281" t="str">
            <v>Unit</v>
          </cell>
          <cell r="E3281">
            <v>750000</v>
          </cell>
          <cell r="R3281" t="str">
            <v>Stonnington</v>
          </cell>
          <cell r="W3281">
            <v>2017</v>
          </cell>
          <cell r="X3281" t="str">
            <v>May</v>
          </cell>
        </row>
        <row r="3282">
          <cell r="D3282" t="str">
            <v>Unit</v>
          </cell>
          <cell r="E3282">
            <v>665000</v>
          </cell>
          <cell r="R3282" t="str">
            <v>Port Phillip</v>
          </cell>
          <cell r="W3282">
            <v>2017</v>
          </cell>
          <cell r="X3282" t="str">
            <v>May</v>
          </cell>
        </row>
        <row r="3283">
          <cell r="D3283" t="str">
            <v>Unit</v>
          </cell>
          <cell r="E3283">
            <v>660000</v>
          </cell>
          <cell r="R3283" t="str">
            <v>Moonee Valley</v>
          </cell>
          <cell r="W3283">
            <v>2017</v>
          </cell>
          <cell r="X3283" t="str">
            <v>May</v>
          </cell>
        </row>
        <row r="3284">
          <cell r="D3284" t="str">
            <v>House</v>
          </cell>
          <cell r="E3284">
            <v>655000</v>
          </cell>
          <cell r="R3284" t="str">
            <v>Moonee Valley</v>
          </cell>
          <cell r="W3284">
            <v>2017</v>
          </cell>
          <cell r="X3284" t="str">
            <v>May</v>
          </cell>
        </row>
        <row r="3285">
          <cell r="D3285" t="str">
            <v>Unit</v>
          </cell>
          <cell r="E3285">
            <v>581000</v>
          </cell>
          <cell r="R3285" t="str">
            <v>Banyule</v>
          </cell>
          <cell r="W3285">
            <v>2017</v>
          </cell>
          <cell r="X3285" t="str">
            <v>May</v>
          </cell>
        </row>
        <row r="3286">
          <cell r="D3286" t="str">
            <v>House</v>
          </cell>
          <cell r="E3286">
            <v>545000</v>
          </cell>
          <cell r="R3286" t="str">
            <v>Brimbank</v>
          </cell>
          <cell r="W3286">
            <v>2017</v>
          </cell>
          <cell r="X3286" t="str">
            <v>May</v>
          </cell>
        </row>
        <row r="3287">
          <cell r="D3287" t="str">
            <v>Unit</v>
          </cell>
          <cell r="E3287">
            <v>525000</v>
          </cell>
          <cell r="R3287" t="str">
            <v>Bayside</v>
          </cell>
          <cell r="W3287">
            <v>2017</v>
          </cell>
          <cell r="X3287" t="str">
            <v>May</v>
          </cell>
        </row>
        <row r="3288">
          <cell r="D3288" t="str">
            <v>Unit</v>
          </cell>
          <cell r="E3288">
            <v>480000</v>
          </cell>
          <cell r="R3288" t="str">
            <v>Moreland</v>
          </cell>
          <cell r="W3288">
            <v>2017</v>
          </cell>
          <cell r="X3288" t="str">
            <v>May</v>
          </cell>
        </row>
        <row r="3289">
          <cell r="D3289" t="str">
            <v>Unit</v>
          </cell>
          <cell r="E3289">
            <v>462500</v>
          </cell>
          <cell r="R3289" t="str">
            <v>Darebin</v>
          </cell>
          <cell r="W3289">
            <v>2017</v>
          </cell>
          <cell r="X3289" t="str">
            <v>May</v>
          </cell>
        </row>
        <row r="3290">
          <cell r="D3290" t="str">
            <v>House</v>
          </cell>
          <cell r="E3290">
            <v>423000</v>
          </cell>
          <cell r="R3290" t="str">
            <v>Maribyrnong</v>
          </cell>
          <cell r="W3290">
            <v>2017</v>
          </cell>
          <cell r="X3290" t="str">
            <v>May</v>
          </cell>
        </row>
        <row r="3291">
          <cell r="D3291" t="str">
            <v>Unit</v>
          </cell>
          <cell r="E3291">
            <v>410000</v>
          </cell>
          <cell r="R3291" t="str">
            <v>Moonee Valley</v>
          </cell>
          <cell r="W3291">
            <v>2017</v>
          </cell>
          <cell r="X3291" t="str">
            <v>May</v>
          </cell>
        </row>
        <row r="3292">
          <cell r="D3292" t="str">
            <v>House</v>
          </cell>
          <cell r="E3292">
            <v>398000</v>
          </cell>
          <cell r="R3292" t="str">
            <v>Hume</v>
          </cell>
          <cell r="W3292">
            <v>2017</v>
          </cell>
          <cell r="X3292" t="str">
            <v>May</v>
          </cell>
        </row>
        <row r="3293">
          <cell r="D3293" t="str">
            <v>Unit</v>
          </cell>
          <cell r="E3293">
            <v>211000</v>
          </cell>
          <cell r="R3293" t="str">
            <v>Port Phillip</v>
          </cell>
          <cell r="W3293">
            <v>2017</v>
          </cell>
          <cell r="X3293" t="str">
            <v>May</v>
          </cell>
        </row>
        <row r="3294">
          <cell r="D3294" t="str">
            <v>Unit</v>
          </cell>
          <cell r="E3294">
            <v>1297500</v>
          </cell>
          <cell r="R3294" t="str">
            <v>Bayside</v>
          </cell>
          <cell r="W3294">
            <v>2017</v>
          </cell>
          <cell r="X3294" t="str">
            <v>May</v>
          </cell>
        </row>
        <row r="3295">
          <cell r="D3295" t="str">
            <v>House</v>
          </cell>
          <cell r="E3295">
            <v>1500000</v>
          </cell>
          <cell r="R3295" t="str">
            <v>Hobsons Bay</v>
          </cell>
          <cell r="W3295">
            <v>2017</v>
          </cell>
          <cell r="X3295" t="str">
            <v>May</v>
          </cell>
        </row>
        <row r="3296">
          <cell r="D3296" t="str">
            <v>Unit</v>
          </cell>
          <cell r="E3296">
            <v>440000</v>
          </cell>
          <cell r="R3296" t="str">
            <v>Port Phillip</v>
          </cell>
          <cell r="W3296">
            <v>2017</v>
          </cell>
          <cell r="X3296" t="str">
            <v>May</v>
          </cell>
        </row>
        <row r="3297">
          <cell r="D3297" t="str">
            <v>Unit</v>
          </cell>
          <cell r="E3297">
            <v>312000</v>
          </cell>
          <cell r="R3297" t="str">
            <v>Melbourne</v>
          </cell>
          <cell r="W3297">
            <v>2017</v>
          </cell>
          <cell r="X3297" t="str">
            <v>May</v>
          </cell>
        </row>
        <row r="3298">
          <cell r="D3298" t="str">
            <v>Unit</v>
          </cell>
          <cell r="E3298">
            <v>720000</v>
          </cell>
          <cell r="R3298" t="str">
            <v>Moonee Valley</v>
          </cell>
          <cell r="W3298">
            <v>2017</v>
          </cell>
          <cell r="X3298" t="str">
            <v>May</v>
          </cell>
        </row>
        <row r="3299">
          <cell r="D3299" t="str">
            <v>Unit</v>
          </cell>
          <cell r="E3299">
            <v>590000</v>
          </cell>
          <cell r="R3299" t="str">
            <v>Brimbank</v>
          </cell>
          <cell r="W3299">
            <v>2017</v>
          </cell>
          <cell r="X3299" t="str">
            <v>May</v>
          </cell>
        </row>
        <row r="3300">
          <cell r="D3300" t="str">
            <v>Unit</v>
          </cell>
          <cell r="E3300">
            <v>420000</v>
          </cell>
          <cell r="R3300" t="str">
            <v>Darebin</v>
          </cell>
          <cell r="W3300">
            <v>2017</v>
          </cell>
          <cell r="X3300" t="str">
            <v>May</v>
          </cell>
        </row>
        <row r="3301">
          <cell r="D3301" t="str">
            <v>Unit</v>
          </cell>
          <cell r="E3301">
            <v>300000</v>
          </cell>
          <cell r="R3301" t="str">
            <v>Moreland</v>
          </cell>
          <cell r="W3301">
            <v>2017</v>
          </cell>
          <cell r="X3301" t="str">
            <v>May</v>
          </cell>
        </row>
        <row r="3302">
          <cell r="D3302" t="str">
            <v>Unit</v>
          </cell>
          <cell r="E3302">
            <v>452000</v>
          </cell>
          <cell r="R3302" t="str">
            <v>Darebin</v>
          </cell>
          <cell r="W3302">
            <v>2017</v>
          </cell>
          <cell r="X3302" t="str">
            <v>May</v>
          </cell>
        </row>
        <row r="3303">
          <cell r="D3303" t="str">
            <v>House</v>
          </cell>
          <cell r="E3303">
            <v>619000</v>
          </cell>
          <cell r="R3303" t="str">
            <v>Hume</v>
          </cell>
          <cell r="W3303">
            <v>2017</v>
          </cell>
          <cell r="X3303" t="str">
            <v>May</v>
          </cell>
        </row>
        <row r="3304">
          <cell r="D3304" t="str">
            <v>House</v>
          </cell>
          <cell r="E3304">
            <v>777000</v>
          </cell>
          <cell r="R3304" t="str">
            <v>Moreland</v>
          </cell>
          <cell r="W3304">
            <v>2017</v>
          </cell>
          <cell r="X3304" t="str">
            <v>May</v>
          </cell>
        </row>
        <row r="3305">
          <cell r="D3305" t="str">
            <v>Unit</v>
          </cell>
          <cell r="E3305">
            <v>400000</v>
          </cell>
          <cell r="R3305" t="str">
            <v>Darebin</v>
          </cell>
          <cell r="W3305">
            <v>2017</v>
          </cell>
          <cell r="X3305" t="str">
            <v>May</v>
          </cell>
        </row>
        <row r="3306">
          <cell r="D3306" t="str">
            <v>House</v>
          </cell>
          <cell r="E3306">
            <v>722000</v>
          </cell>
          <cell r="R3306" t="str">
            <v>Moreland</v>
          </cell>
          <cell r="W3306">
            <v>2017</v>
          </cell>
          <cell r="X3306" t="str">
            <v>May</v>
          </cell>
        </row>
        <row r="3307">
          <cell r="D3307" t="str">
            <v>House</v>
          </cell>
          <cell r="E3307">
            <v>808000</v>
          </cell>
          <cell r="R3307" t="str">
            <v>Banyule</v>
          </cell>
          <cell r="W3307">
            <v>2017</v>
          </cell>
          <cell r="X3307" t="str">
            <v>May</v>
          </cell>
        </row>
        <row r="3308">
          <cell r="D3308" t="str">
            <v>Unit</v>
          </cell>
          <cell r="E3308">
            <v>335000</v>
          </cell>
          <cell r="R3308" t="str">
            <v>Darebin</v>
          </cell>
          <cell r="W3308">
            <v>2017</v>
          </cell>
          <cell r="X3308" t="str">
            <v>May</v>
          </cell>
        </row>
        <row r="3309">
          <cell r="D3309" t="str">
            <v>House</v>
          </cell>
          <cell r="E3309">
            <v>727500</v>
          </cell>
          <cell r="R3309" t="str">
            <v>Moreland</v>
          </cell>
          <cell r="W3309">
            <v>2017</v>
          </cell>
          <cell r="X3309" t="str">
            <v>May</v>
          </cell>
        </row>
        <row r="3310">
          <cell r="D3310" t="str">
            <v>House</v>
          </cell>
          <cell r="E3310">
            <v>1700000</v>
          </cell>
          <cell r="R3310" t="str">
            <v>Darebin</v>
          </cell>
          <cell r="W3310">
            <v>2017</v>
          </cell>
          <cell r="X3310" t="str">
            <v>May</v>
          </cell>
        </row>
        <row r="3311">
          <cell r="D3311" t="str">
            <v>Unit</v>
          </cell>
          <cell r="E3311">
            <v>440000</v>
          </cell>
          <cell r="R3311" t="str">
            <v>Moonee Valley</v>
          </cell>
          <cell r="W3311">
            <v>2017</v>
          </cell>
          <cell r="X3311" t="str">
            <v>May</v>
          </cell>
        </row>
        <row r="3312">
          <cell r="D3312" t="str">
            <v>Unit</v>
          </cell>
          <cell r="E3312">
            <v>500000</v>
          </cell>
          <cell r="R3312" t="str">
            <v>Moreland</v>
          </cell>
          <cell r="W3312">
            <v>2017</v>
          </cell>
          <cell r="X3312" t="str">
            <v>May</v>
          </cell>
        </row>
        <row r="3313">
          <cell r="D3313" t="str">
            <v>House</v>
          </cell>
          <cell r="E3313">
            <v>602500</v>
          </cell>
          <cell r="R3313" t="str">
            <v>Banyule</v>
          </cell>
          <cell r="W3313">
            <v>2017</v>
          </cell>
          <cell r="X3313" t="str">
            <v>May</v>
          </cell>
        </row>
        <row r="3314">
          <cell r="D3314" t="str">
            <v>House</v>
          </cell>
          <cell r="E3314">
            <v>546000</v>
          </cell>
          <cell r="R3314" t="str">
            <v>Darebin</v>
          </cell>
          <cell r="W3314">
            <v>2017</v>
          </cell>
          <cell r="X3314" t="str">
            <v>May</v>
          </cell>
        </row>
        <row r="3315">
          <cell r="D3315" t="str">
            <v>House</v>
          </cell>
          <cell r="E3315">
            <v>585000</v>
          </cell>
          <cell r="R3315" t="str">
            <v>Darebin</v>
          </cell>
          <cell r="W3315">
            <v>2017</v>
          </cell>
          <cell r="X3315" t="str">
            <v>May</v>
          </cell>
        </row>
        <row r="3316">
          <cell r="D3316" t="str">
            <v>House</v>
          </cell>
          <cell r="E3316">
            <v>707000</v>
          </cell>
          <cell r="R3316" t="str">
            <v>Darebin</v>
          </cell>
          <cell r="W3316">
            <v>2017</v>
          </cell>
          <cell r="X3316" t="str">
            <v>May</v>
          </cell>
        </row>
        <row r="3317">
          <cell r="D3317" t="str">
            <v>Unit</v>
          </cell>
          <cell r="E3317">
            <v>485000</v>
          </cell>
          <cell r="R3317" t="str">
            <v>Moreland</v>
          </cell>
          <cell r="W3317">
            <v>2017</v>
          </cell>
          <cell r="X3317" t="str">
            <v>May</v>
          </cell>
        </row>
        <row r="3318">
          <cell r="D3318" t="str">
            <v>Unit</v>
          </cell>
          <cell r="E3318">
            <v>380000</v>
          </cell>
          <cell r="R3318" t="str">
            <v>Darebin</v>
          </cell>
          <cell r="W3318">
            <v>2017</v>
          </cell>
          <cell r="X3318" t="str">
            <v>May</v>
          </cell>
        </row>
        <row r="3319">
          <cell r="D3319" t="str">
            <v>Unit</v>
          </cell>
          <cell r="E3319">
            <v>360000</v>
          </cell>
          <cell r="R3319" t="str">
            <v>Darebin</v>
          </cell>
          <cell r="W3319">
            <v>2017</v>
          </cell>
          <cell r="X3319" t="str">
            <v>May</v>
          </cell>
        </row>
        <row r="3320">
          <cell r="D3320" t="str">
            <v>Unit</v>
          </cell>
          <cell r="E3320">
            <v>470000</v>
          </cell>
          <cell r="R3320" t="str">
            <v>Brimbank</v>
          </cell>
          <cell r="W3320">
            <v>2017</v>
          </cell>
          <cell r="X3320" t="str">
            <v>May</v>
          </cell>
        </row>
        <row r="3321">
          <cell r="D3321" t="str">
            <v>House</v>
          </cell>
          <cell r="E3321">
            <v>722000</v>
          </cell>
          <cell r="R3321" t="str">
            <v>Darebin</v>
          </cell>
          <cell r="W3321">
            <v>2017</v>
          </cell>
          <cell r="X3321" t="str">
            <v>May</v>
          </cell>
        </row>
        <row r="3322">
          <cell r="D3322" t="str">
            <v>House</v>
          </cell>
          <cell r="E3322">
            <v>720000</v>
          </cell>
          <cell r="R3322" t="str">
            <v>Banyule</v>
          </cell>
          <cell r="W3322">
            <v>2017</v>
          </cell>
          <cell r="X3322" t="str">
            <v>May</v>
          </cell>
        </row>
        <row r="3323">
          <cell r="D3323" t="str">
            <v>House</v>
          </cell>
          <cell r="E3323">
            <v>975000</v>
          </cell>
          <cell r="R3323" t="str">
            <v>Moonee Valley</v>
          </cell>
          <cell r="W3323">
            <v>2017</v>
          </cell>
          <cell r="X3323" t="str">
            <v>May</v>
          </cell>
        </row>
        <row r="3324">
          <cell r="D3324" t="str">
            <v>Unit</v>
          </cell>
          <cell r="E3324">
            <v>650000</v>
          </cell>
          <cell r="R3324" t="str">
            <v>Moonee Valley</v>
          </cell>
          <cell r="W3324">
            <v>2017</v>
          </cell>
          <cell r="X3324" t="str">
            <v>May</v>
          </cell>
        </row>
        <row r="3325">
          <cell r="D3325" t="str">
            <v>Unit</v>
          </cell>
          <cell r="E3325">
            <v>657000</v>
          </cell>
          <cell r="R3325" t="str">
            <v>Darebin</v>
          </cell>
          <cell r="W3325">
            <v>2017</v>
          </cell>
          <cell r="X3325" t="str">
            <v>May</v>
          </cell>
        </row>
        <row r="3326">
          <cell r="D3326" t="str">
            <v>House</v>
          </cell>
          <cell r="E3326">
            <v>2530000</v>
          </cell>
          <cell r="R3326" t="str">
            <v>Banyule</v>
          </cell>
          <cell r="W3326">
            <v>2017</v>
          </cell>
          <cell r="X3326" t="str">
            <v>May</v>
          </cell>
        </row>
        <row r="3327">
          <cell r="D3327" t="str">
            <v>House</v>
          </cell>
          <cell r="E3327">
            <v>840000</v>
          </cell>
          <cell r="R3327" t="str">
            <v>Moonee Valley</v>
          </cell>
          <cell r="W3327">
            <v>2017</v>
          </cell>
          <cell r="X3327" t="str">
            <v>May</v>
          </cell>
        </row>
        <row r="3328">
          <cell r="D3328" t="str">
            <v>House</v>
          </cell>
          <cell r="E3328">
            <v>701000</v>
          </cell>
          <cell r="R3328" t="str">
            <v>Darebin</v>
          </cell>
          <cell r="W3328">
            <v>2017</v>
          </cell>
          <cell r="X3328" t="str">
            <v>May</v>
          </cell>
        </row>
        <row r="3329">
          <cell r="D3329" t="str">
            <v>Unit</v>
          </cell>
          <cell r="E3329">
            <v>685000</v>
          </cell>
          <cell r="R3329" t="str">
            <v>Moreland</v>
          </cell>
          <cell r="W3329">
            <v>2017</v>
          </cell>
          <cell r="X3329" t="str">
            <v>May</v>
          </cell>
        </row>
        <row r="3330">
          <cell r="D3330" t="str">
            <v>House</v>
          </cell>
          <cell r="E3330">
            <v>840000</v>
          </cell>
          <cell r="R3330" t="str">
            <v>Moreland</v>
          </cell>
          <cell r="W3330">
            <v>2017</v>
          </cell>
          <cell r="X3330" t="str">
            <v>May</v>
          </cell>
        </row>
        <row r="3331">
          <cell r="D3331" t="str">
            <v>House</v>
          </cell>
          <cell r="E3331">
            <v>1000000</v>
          </cell>
          <cell r="R3331" t="str">
            <v>Manningham</v>
          </cell>
          <cell r="W3331">
            <v>2017</v>
          </cell>
          <cell r="X3331" t="str">
            <v>May</v>
          </cell>
        </row>
        <row r="3332">
          <cell r="D3332" t="str">
            <v>House</v>
          </cell>
          <cell r="E3332">
            <v>1100000</v>
          </cell>
          <cell r="R3332" t="str">
            <v>Moonee Valley</v>
          </cell>
          <cell r="W3332">
            <v>2017</v>
          </cell>
          <cell r="X3332" t="str">
            <v>May</v>
          </cell>
        </row>
        <row r="3333">
          <cell r="D3333" t="str">
            <v>Unit</v>
          </cell>
          <cell r="E3333">
            <v>485000</v>
          </cell>
          <cell r="R3333" t="str">
            <v>Banyule</v>
          </cell>
          <cell r="W3333">
            <v>2017</v>
          </cell>
          <cell r="X3333" t="str">
            <v>May</v>
          </cell>
        </row>
        <row r="3334">
          <cell r="D3334" t="str">
            <v>House</v>
          </cell>
          <cell r="E3334">
            <v>1085000</v>
          </cell>
          <cell r="R3334" t="str">
            <v>Darebin</v>
          </cell>
          <cell r="W3334">
            <v>2017</v>
          </cell>
          <cell r="X3334" t="str">
            <v>May</v>
          </cell>
        </row>
        <row r="3335">
          <cell r="D3335" t="str">
            <v>House</v>
          </cell>
          <cell r="E3335">
            <v>2175000</v>
          </cell>
          <cell r="R3335" t="str">
            <v>Darebin</v>
          </cell>
          <cell r="W3335">
            <v>2017</v>
          </cell>
          <cell r="X3335" t="str">
            <v>May</v>
          </cell>
        </row>
        <row r="3336">
          <cell r="D3336" t="str">
            <v>Unit</v>
          </cell>
          <cell r="E3336">
            <v>940000</v>
          </cell>
          <cell r="R3336" t="str">
            <v>Moreland</v>
          </cell>
          <cell r="W3336">
            <v>2017</v>
          </cell>
          <cell r="X3336" t="str">
            <v>May</v>
          </cell>
        </row>
        <row r="3337">
          <cell r="D3337" t="str">
            <v>Unit</v>
          </cell>
          <cell r="E3337">
            <v>753000</v>
          </cell>
          <cell r="R3337" t="str">
            <v>Manningham</v>
          </cell>
          <cell r="W3337">
            <v>2017</v>
          </cell>
          <cell r="X3337" t="str">
            <v>May</v>
          </cell>
        </row>
        <row r="3338">
          <cell r="D3338" t="str">
            <v>Unit</v>
          </cell>
          <cell r="E3338">
            <v>600000</v>
          </cell>
          <cell r="R3338" t="str">
            <v>Moreland</v>
          </cell>
          <cell r="W3338">
            <v>2017</v>
          </cell>
          <cell r="X3338" t="str">
            <v>May</v>
          </cell>
        </row>
        <row r="3339">
          <cell r="D3339" t="str">
            <v>House</v>
          </cell>
          <cell r="E3339">
            <v>1358000</v>
          </cell>
          <cell r="R3339" t="str">
            <v>Moreland</v>
          </cell>
          <cell r="W3339">
            <v>2017</v>
          </cell>
          <cell r="X3339" t="str">
            <v>May</v>
          </cell>
        </row>
        <row r="3340">
          <cell r="D3340" t="str">
            <v>House</v>
          </cell>
          <cell r="E3340">
            <v>1257000</v>
          </cell>
          <cell r="R3340" t="str">
            <v>Moonee Valley</v>
          </cell>
          <cell r="W3340">
            <v>2017</v>
          </cell>
          <cell r="X3340" t="str">
            <v>May</v>
          </cell>
        </row>
        <row r="3341">
          <cell r="D3341" t="str">
            <v>House</v>
          </cell>
          <cell r="E3341">
            <v>1012000</v>
          </cell>
          <cell r="R3341" t="str">
            <v>Melbourne</v>
          </cell>
          <cell r="W3341">
            <v>2017</v>
          </cell>
          <cell r="X3341" t="str">
            <v>May</v>
          </cell>
        </row>
        <row r="3342">
          <cell r="D3342" t="str">
            <v>House</v>
          </cell>
          <cell r="E3342">
            <v>1425000</v>
          </cell>
          <cell r="R3342" t="str">
            <v>Moonee Valley</v>
          </cell>
          <cell r="W3342">
            <v>2017</v>
          </cell>
          <cell r="X3342" t="str">
            <v>May</v>
          </cell>
        </row>
        <row r="3343">
          <cell r="D3343" t="str">
            <v>House</v>
          </cell>
          <cell r="E3343">
            <v>675000</v>
          </cell>
          <cell r="R3343" t="str">
            <v>Brimbank</v>
          </cell>
          <cell r="W3343">
            <v>2017</v>
          </cell>
          <cell r="X3343" t="str">
            <v>May</v>
          </cell>
        </row>
        <row r="3344">
          <cell r="D3344" t="str">
            <v>House</v>
          </cell>
          <cell r="E3344">
            <v>670000</v>
          </cell>
          <cell r="R3344" t="str">
            <v>Maribyrnong</v>
          </cell>
          <cell r="W3344">
            <v>2017</v>
          </cell>
          <cell r="X3344" t="str">
            <v>May</v>
          </cell>
        </row>
        <row r="3345">
          <cell r="D3345" t="str">
            <v>House</v>
          </cell>
          <cell r="E3345">
            <v>1315000</v>
          </cell>
          <cell r="R3345" t="str">
            <v>Melbourne</v>
          </cell>
          <cell r="W3345">
            <v>2017</v>
          </cell>
          <cell r="X3345" t="str">
            <v>May</v>
          </cell>
        </row>
        <row r="3346">
          <cell r="D3346" t="str">
            <v>House</v>
          </cell>
          <cell r="E3346">
            <v>885000</v>
          </cell>
          <cell r="R3346" t="str">
            <v>Melbourne</v>
          </cell>
          <cell r="W3346">
            <v>2017</v>
          </cell>
          <cell r="X3346" t="str">
            <v>May</v>
          </cell>
        </row>
        <row r="3347">
          <cell r="D3347" t="str">
            <v>House</v>
          </cell>
          <cell r="E3347">
            <v>646000</v>
          </cell>
          <cell r="R3347" t="str">
            <v>Maribyrnong</v>
          </cell>
          <cell r="W3347">
            <v>2017</v>
          </cell>
          <cell r="X3347" t="str">
            <v>May</v>
          </cell>
        </row>
        <row r="3348">
          <cell r="D3348" t="str">
            <v>House</v>
          </cell>
          <cell r="E3348">
            <v>510000</v>
          </cell>
          <cell r="R3348" t="str">
            <v>Brimbank</v>
          </cell>
          <cell r="W3348">
            <v>2017</v>
          </cell>
          <cell r="X3348" t="str">
            <v>May</v>
          </cell>
        </row>
        <row r="3349">
          <cell r="D3349" t="str">
            <v>Unit</v>
          </cell>
          <cell r="E3349">
            <v>325000</v>
          </cell>
          <cell r="R3349" t="str">
            <v>Yarra</v>
          </cell>
          <cell r="W3349">
            <v>2017</v>
          </cell>
          <cell r="X3349" t="str">
            <v>May</v>
          </cell>
        </row>
        <row r="3350">
          <cell r="D3350" t="str">
            <v>Unit</v>
          </cell>
          <cell r="E3350">
            <v>495000</v>
          </cell>
          <cell r="R3350" t="str">
            <v>Yarra</v>
          </cell>
          <cell r="W3350">
            <v>2017</v>
          </cell>
          <cell r="X3350" t="str">
            <v>May</v>
          </cell>
        </row>
        <row r="3351">
          <cell r="D3351" t="str">
            <v>Unit</v>
          </cell>
          <cell r="E3351">
            <v>666000</v>
          </cell>
          <cell r="R3351" t="str">
            <v>Melbourne</v>
          </cell>
          <cell r="W3351">
            <v>2017</v>
          </cell>
          <cell r="X3351" t="str">
            <v>May</v>
          </cell>
        </row>
        <row r="3352">
          <cell r="D3352" t="str">
            <v>House</v>
          </cell>
          <cell r="E3352">
            <v>756000</v>
          </cell>
          <cell r="R3352" t="str">
            <v>Maribyrnong</v>
          </cell>
          <cell r="W3352">
            <v>2017</v>
          </cell>
          <cell r="X3352" t="str">
            <v>May</v>
          </cell>
        </row>
        <row r="3353">
          <cell r="D3353" t="str">
            <v>House</v>
          </cell>
          <cell r="E3353">
            <v>1370000</v>
          </cell>
          <cell r="R3353" t="str">
            <v>Yarra</v>
          </cell>
          <cell r="W3353">
            <v>2017</v>
          </cell>
          <cell r="X3353" t="str">
            <v>May</v>
          </cell>
        </row>
        <row r="3354">
          <cell r="D3354" t="str">
            <v>House</v>
          </cell>
          <cell r="E3354">
            <v>1615000</v>
          </cell>
          <cell r="R3354" t="str">
            <v>Boroondara</v>
          </cell>
          <cell r="W3354">
            <v>2017</v>
          </cell>
          <cell r="X3354" t="str">
            <v>May</v>
          </cell>
        </row>
        <row r="3355">
          <cell r="D3355" t="str">
            <v>House</v>
          </cell>
          <cell r="E3355">
            <v>1234500</v>
          </cell>
          <cell r="R3355" t="str">
            <v>Melbourne</v>
          </cell>
          <cell r="W3355">
            <v>2017</v>
          </cell>
          <cell r="X3355" t="str">
            <v>May</v>
          </cell>
        </row>
        <row r="3356">
          <cell r="D3356" t="str">
            <v>House</v>
          </cell>
          <cell r="E3356">
            <v>1310000</v>
          </cell>
          <cell r="R3356" t="str">
            <v>Manningham</v>
          </cell>
          <cell r="W3356">
            <v>2017</v>
          </cell>
          <cell r="X3356" t="str">
            <v>May</v>
          </cell>
        </row>
        <row r="3357">
          <cell r="D3357" t="str">
            <v>House</v>
          </cell>
          <cell r="E3357">
            <v>1700000</v>
          </cell>
          <cell r="R3357" t="str">
            <v>Boroondara</v>
          </cell>
          <cell r="W3357">
            <v>2017</v>
          </cell>
          <cell r="X3357" t="str">
            <v>May</v>
          </cell>
        </row>
        <row r="3358">
          <cell r="D3358" t="str">
            <v>House</v>
          </cell>
          <cell r="E3358">
            <v>1481000</v>
          </cell>
          <cell r="R3358" t="str">
            <v>Yarra</v>
          </cell>
          <cell r="W3358">
            <v>2017</v>
          </cell>
          <cell r="X3358" t="str">
            <v>May</v>
          </cell>
        </row>
        <row r="3359">
          <cell r="D3359" t="str">
            <v>Unit</v>
          </cell>
          <cell r="E3359">
            <v>880000</v>
          </cell>
          <cell r="R3359" t="str">
            <v>Yarra</v>
          </cell>
          <cell r="W3359">
            <v>2017</v>
          </cell>
          <cell r="X3359" t="str">
            <v>May</v>
          </cell>
        </row>
        <row r="3360">
          <cell r="D3360" t="str">
            <v>Unit</v>
          </cell>
          <cell r="E3360">
            <v>457000</v>
          </cell>
          <cell r="R3360" t="str">
            <v>Yarra</v>
          </cell>
          <cell r="W3360">
            <v>2017</v>
          </cell>
          <cell r="X3360" t="str">
            <v>May</v>
          </cell>
        </row>
        <row r="3361">
          <cell r="D3361" t="str">
            <v>House</v>
          </cell>
          <cell r="E3361">
            <v>1750000</v>
          </cell>
          <cell r="R3361" t="str">
            <v>Boroondara</v>
          </cell>
          <cell r="W3361">
            <v>2017</v>
          </cell>
          <cell r="X3361" t="str">
            <v>May</v>
          </cell>
        </row>
        <row r="3362">
          <cell r="D3362" t="str">
            <v>House</v>
          </cell>
          <cell r="E3362">
            <v>1385000</v>
          </cell>
          <cell r="R3362" t="str">
            <v>Melbourne</v>
          </cell>
          <cell r="W3362">
            <v>2017</v>
          </cell>
          <cell r="X3362" t="str">
            <v>May</v>
          </cell>
        </row>
        <row r="3363">
          <cell r="D3363" t="str">
            <v>Unit</v>
          </cell>
          <cell r="E3363">
            <v>435000</v>
          </cell>
          <cell r="R3363" t="str">
            <v>Melbourne</v>
          </cell>
          <cell r="W3363">
            <v>2017</v>
          </cell>
          <cell r="X3363" t="str">
            <v>May</v>
          </cell>
        </row>
        <row r="3364">
          <cell r="D3364" t="str">
            <v>House</v>
          </cell>
          <cell r="E3364">
            <v>1100000</v>
          </cell>
          <cell r="R3364" t="str">
            <v>Maribyrnong</v>
          </cell>
          <cell r="W3364">
            <v>2017</v>
          </cell>
          <cell r="X3364" t="str">
            <v>May</v>
          </cell>
        </row>
        <row r="3365">
          <cell r="D3365" t="str">
            <v>House</v>
          </cell>
          <cell r="E3365">
            <v>932000</v>
          </cell>
          <cell r="R3365" t="str">
            <v>Maribyrnong</v>
          </cell>
          <cell r="W3365">
            <v>2017</v>
          </cell>
          <cell r="X3365" t="str">
            <v>May</v>
          </cell>
        </row>
        <row r="3366">
          <cell r="D3366" t="str">
            <v>House</v>
          </cell>
          <cell r="E3366">
            <v>6500000</v>
          </cell>
          <cell r="R3366" t="str">
            <v>Boroondara</v>
          </cell>
          <cell r="W3366">
            <v>2017</v>
          </cell>
          <cell r="X3366" t="str">
            <v>May</v>
          </cell>
        </row>
        <row r="3367">
          <cell r="D3367" t="str">
            <v>House</v>
          </cell>
          <cell r="E3367">
            <v>3310000</v>
          </cell>
          <cell r="R3367" t="str">
            <v>Yarra</v>
          </cell>
          <cell r="W3367">
            <v>2017</v>
          </cell>
          <cell r="X3367" t="str">
            <v>May</v>
          </cell>
        </row>
        <row r="3368">
          <cell r="D3368" t="str">
            <v>Unit</v>
          </cell>
          <cell r="E3368">
            <v>700000</v>
          </cell>
          <cell r="R3368" t="str">
            <v>Boroondara</v>
          </cell>
          <cell r="W3368">
            <v>2017</v>
          </cell>
          <cell r="X3368" t="str">
            <v>May</v>
          </cell>
        </row>
        <row r="3369">
          <cell r="D3369" t="str">
            <v>Unit</v>
          </cell>
          <cell r="E3369">
            <v>580000</v>
          </cell>
          <cell r="R3369" t="str">
            <v>Boroondara</v>
          </cell>
          <cell r="W3369">
            <v>2017</v>
          </cell>
          <cell r="X3369" t="str">
            <v>May</v>
          </cell>
        </row>
        <row r="3370">
          <cell r="D3370" t="str">
            <v>Unit</v>
          </cell>
          <cell r="E3370">
            <v>210000</v>
          </cell>
          <cell r="R3370" t="str">
            <v>Melbourne</v>
          </cell>
          <cell r="W3370">
            <v>2017</v>
          </cell>
          <cell r="X3370" t="str">
            <v>May</v>
          </cell>
        </row>
        <row r="3371">
          <cell r="D3371" t="str">
            <v>House</v>
          </cell>
          <cell r="E3371">
            <v>1172500</v>
          </cell>
          <cell r="R3371" t="str">
            <v>Yarra</v>
          </cell>
          <cell r="W3371">
            <v>2017</v>
          </cell>
          <cell r="X3371" t="str">
            <v>May</v>
          </cell>
        </row>
        <row r="3372">
          <cell r="D3372" t="str">
            <v>Unit</v>
          </cell>
          <cell r="E3372">
            <v>501344</v>
          </cell>
          <cell r="R3372" t="str">
            <v>Maribyrnong</v>
          </cell>
          <cell r="W3372">
            <v>2017</v>
          </cell>
          <cell r="X3372" t="str">
            <v>May</v>
          </cell>
        </row>
        <row r="3373">
          <cell r="D3373" t="str">
            <v>Unit</v>
          </cell>
          <cell r="E3373">
            <v>400000</v>
          </cell>
          <cell r="R3373" t="str">
            <v>Melbourne</v>
          </cell>
          <cell r="W3373">
            <v>2017</v>
          </cell>
          <cell r="X3373" t="str">
            <v>May</v>
          </cell>
        </row>
        <row r="3374">
          <cell r="D3374" t="str">
            <v>Unit</v>
          </cell>
          <cell r="E3374">
            <v>432000</v>
          </cell>
          <cell r="R3374" t="str">
            <v>Melbourne</v>
          </cell>
          <cell r="W3374">
            <v>2017</v>
          </cell>
          <cell r="X3374" t="str">
            <v>May</v>
          </cell>
        </row>
        <row r="3375">
          <cell r="D3375" t="str">
            <v>Unit</v>
          </cell>
          <cell r="E3375">
            <v>391000</v>
          </cell>
          <cell r="R3375" t="str">
            <v>Yarra</v>
          </cell>
          <cell r="W3375">
            <v>2017</v>
          </cell>
          <cell r="X3375" t="str">
            <v>May</v>
          </cell>
        </row>
        <row r="3376">
          <cell r="D3376" t="str">
            <v>Unit</v>
          </cell>
          <cell r="E3376">
            <v>625000</v>
          </cell>
          <cell r="R3376" t="str">
            <v>Boroondara</v>
          </cell>
          <cell r="W3376">
            <v>2017</v>
          </cell>
          <cell r="X3376" t="str">
            <v>May</v>
          </cell>
        </row>
        <row r="3377">
          <cell r="D3377" t="str">
            <v>Unit</v>
          </cell>
          <cell r="E3377">
            <v>480000</v>
          </cell>
          <cell r="R3377" t="str">
            <v>Boroondara</v>
          </cell>
          <cell r="W3377">
            <v>2017</v>
          </cell>
          <cell r="X3377" t="str">
            <v>May</v>
          </cell>
        </row>
        <row r="3378">
          <cell r="D3378" t="str">
            <v>House</v>
          </cell>
          <cell r="E3378">
            <v>3225000</v>
          </cell>
          <cell r="R3378" t="str">
            <v>Boroondara</v>
          </cell>
          <cell r="W3378">
            <v>2017</v>
          </cell>
          <cell r="X3378" t="str">
            <v>May</v>
          </cell>
        </row>
        <row r="3379">
          <cell r="D3379" t="str">
            <v>Unit</v>
          </cell>
          <cell r="E3379">
            <v>1370000</v>
          </cell>
          <cell r="R3379" t="str">
            <v>Melbourne</v>
          </cell>
          <cell r="W3379">
            <v>2017</v>
          </cell>
          <cell r="X3379" t="str">
            <v>May</v>
          </cell>
        </row>
        <row r="3380">
          <cell r="D3380" t="str">
            <v>House</v>
          </cell>
          <cell r="E3380">
            <v>2770000</v>
          </cell>
          <cell r="R3380" t="str">
            <v>Boroondara</v>
          </cell>
          <cell r="W3380">
            <v>2017</v>
          </cell>
          <cell r="X3380" t="str">
            <v>May</v>
          </cell>
        </row>
        <row r="3381">
          <cell r="D3381" t="str">
            <v>Unit</v>
          </cell>
          <cell r="E3381">
            <v>520000</v>
          </cell>
          <cell r="R3381" t="str">
            <v>Boroondara</v>
          </cell>
          <cell r="W3381">
            <v>2017</v>
          </cell>
          <cell r="X3381" t="str">
            <v>May</v>
          </cell>
        </row>
        <row r="3382">
          <cell r="D3382" t="str">
            <v>House</v>
          </cell>
          <cell r="E3382">
            <v>850000</v>
          </cell>
          <cell r="R3382" t="str">
            <v>Maribyrnong</v>
          </cell>
          <cell r="W3382">
            <v>2017</v>
          </cell>
          <cell r="X3382" t="str">
            <v>May</v>
          </cell>
        </row>
        <row r="3383">
          <cell r="D3383" t="str">
            <v>Unit</v>
          </cell>
          <cell r="E3383">
            <v>465000</v>
          </cell>
          <cell r="R3383" t="str">
            <v>Whitehorse</v>
          </cell>
          <cell r="W3383">
            <v>2017</v>
          </cell>
          <cell r="X3383" t="str">
            <v>May</v>
          </cell>
        </row>
        <row r="3384">
          <cell r="D3384" t="str">
            <v>House</v>
          </cell>
          <cell r="E3384">
            <v>2200000</v>
          </cell>
          <cell r="R3384" t="str">
            <v>Boroondara</v>
          </cell>
          <cell r="W3384">
            <v>2017</v>
          </cell>
          <cell r="X3384" t="str">
            <v>May</v>
          </cell>
        </row>
        <row r="3385">
          <cell r="D3385" t="str">
            <v>Unit</v>
          </cell>
          <cell r="E3385">
            <v>680000</v>
          </cell>
          <cell r="R3385" t="str">
            <v>Boroondara</v>
          </cell>
          <cell r="W3385">
            <v>2017</v>
          </cell>
          <cell r="X3385" t="str">
            <v>May</v>
          </cell>
        </row>
        <row r="3386">
          <cell r="D3386" t="str">
            <v>Unit</v>
          </cell>
          <cell r="E3386">
            <v>530000</v>
          </cell>
          <cell r="R3386" t="str">
            <v>Yarra</v>
          </cell>
          <cell r="W3386">
            <v>2017</v>
          </cell>
          <cell r="X3386" t="str">
            <v>May</v>
          </cell>
        </row>
        <row r="3387">
          <cell r="D3387" t="str">
            <v>House</v>
          </cell>
          <cell r="E3387">
            <v>1035000</v>
          </cell>
          <cell r="R3387" t="str">
            <v>Yarra</v>
          </cell>
          <cell r="W3387">
            <v>2017</v>
          </cell>
          <cell r="X3387" t="str">
            <v>May</v>
          </cell>
        </row>
        <row r="3388">
          <cell r="D3388" t="str">
            <v>Unit</v>
          </cell>
          <cell r="E3388">
            <v>573000</v>
          </cell>
          <cell r="R3388" t="str">
            <v>Boroondara</v>
          </cell>
          <cell r="W3388">
            <v>2017</v>
          </cell>
          <cell r="X3388" t="str">
            <v>May</v>
          </cell>
        </row>
        <row r="3389">
          <cell r="D3389" t="str">
            <v>Unit</v>
          </cell>
          <cell r="E3389">
            <v>805000</v>
          </cell>
          <cell r="R3389" t="str">
            <v>Boroondara</v>
          </cell>
          <cell r="W3389">
            <v>2017</v>
          </cell>
          <cell r="X3389" t="str">
            <v>May</v>
          </cell>
        </row>
        <row r="3390">
          <cell r="D3390" t="str">
            <v>Unit</v>
          </cell>
          <cell r="E3390">
            <v>630000</v>
          </cell>
          <cell r="R3390" t="str">
            <v>Boroondara</v>
          </cell>
          <cell r="W3390">
            <v>2017</v>
          </cell>
          <cell r="X3390" t="str">
            <v>May</v>
          </cell>
        </row>
        <row r="3391">
          <cell r="D3391" t="str">
            <v>House</v>
          </cell>
          <cell r="E3391">
            <v>1200000</v>
          </cell>
          <cell r="R3391" t="str">
            <v>Port Phillip</v>
          </cell>
          <cell r="W3391">
            <v>2017</v>
          </cell>
          <cell r="X3391" t="str">
            <v>May</v>
          </cell>
        </row>
        <row r="3392">
          <cell r="D3392" t="str">
            <v>House</v>
          </cell>
          <cell r="E3392">
            <v>1975000</v>
          </cell>
          <cell r="R3392" t="str">
            <v>Boroondara</v>
          </cell>
          <cell r="W3392">
            <v>2017</v>
          </cell>
          <cell r="X3392" t="str">
            <v>May</v>
          </cell>
        </row>
        <row r="3393">
          <cell r="D3393" t="str">
            <v>Unit</v>
          </cell>
          <cell r="E3393">
            <v>425000</v>
          </cell>
          <cell r="R3393" t="str">
            <v>Melbourne</v>
          </cell>
          <cell r="W3393">
            <v>2017</v>
          </cell>
          <cell r="X3393" t="str">
            <v>May</v>
          </cell>
        </row>
        <row r="3394">
          <cell r="D3394" t="str">
            <v>House</v>
          </cell>
          <cell r="E3394">
            <v>1036500</v>
          </cell>
          <cell r="R3394" t="str">
            <v>Melbourne</v>
          </cell>
          <cell r="W3394">
            <v>2017</v>
          </cell>
          <cell r="X3394" t="str">
            <v>May</v>
          </cell>
        </row>
        <row r="3395">
          <cell r="D3395" t="str">
            <v>Unit</v>
          </cell>
          <cell r="E3395">
            <v>1072000</v>
          </cell>
          <cell r="R3395" t="str">
            <v>Melbourne</v>
          </cell>
          <cell r="W3395">
            <v>2017</v>
          </cell>
          <cell r="X3395" t="str">
            <v>May</v>
          </cell>
        </row>
        <row r="3396">
          <cell r="D3396" t="str">
            <v>Unit</v>
          </cell>
          <cell r="E3396">
            <v>627500</v>
          </cell>
          <cell r="R3396" t="str">
            <v>Melbourne</v>
          </cell>
          <cell r="W3396">
            <v>2017</v>
          </cell>
          <cell r="X3396" t="str">
            <v>May</v>
          </cell>
        </row>
        <row r="3397">
          <cell r="D3397" t="str">
            <v>House</v>
          </cell>
          <cell r="E3397">
            <v>4000000</v>
          </cell>
          <cell r="R3397" t="str">
            <v>Stonnington</v>
          </cell>
          <cell r="W3397">
            <v>2017</v>
          </cell>
          <cell r="X3397" t="str">
            <v>May</v>
          </cell>
        </row>
        <row r="3398">
          <cell r="D3398" t="str">
            <v>House</v>
          </cell>
          <cell r="E3398">
            <v>620000</v>
          </cell>
          <cell r="R3398" t="str">
            <v>Boroondara</v>
          </cell>
          <cell r="W3398">
            <v>2017</v>
          </cell>
          <cell r="X3398" t="str">
            <v>May</v>
          </cell>
        </row>
        <row r="3399">
          <cell r="D3399" t="str">
            <v>House</v>
          </cell>
          <cell r="E3399">
            <v>1690000</v>
          </cell>
          <cell r="R3399" t="str">
            <v>Port Phillip</v>
          </cell>
          <cell r="W3399">
            <v>2017</v>
          </cell>
          <cell r="X3399" t="str">
            <v>May</v>
          </cell>
        </row>
        <row r="3400">
          <cell r="D3400" t="str">
            <v>House</v>
          </cell>
          <cell r="E3400">
            <v>1430000</v>
          </cell>
          <cell r="R3400" t="str">
            <v>Boroondara</v>
          </cell>
          <cell r="W3400">
            <v>2017</v>
          </cell>
          <cell r="X3400" t="str">
            <v>May</v>
          </cell>
        </row>
        <row r="3401">
          <cell r="D3401" t="str">
            <v>House</v>
          </cell>
          <cell r="E3401">
            <v>1875000</v>
          </cell>
          <cell r="R3401" t="str">
            <v>Boroondara</v>
          </cell>
          <cell r="W3401">
            <v>2017</v>
          </cell>
          <cell r="X3401" t="str">
            <v>May</v>
          </cell>
        </row>
        <row r="3402">
          <cell r="D3402" t="str">
            <v>Unit</v>
          </cell>
          <cell r="E3402">
            <v>450000</v>
          </cell>
          <cell r="R3402" t="str">
            <v>Port Phillip</v>
          </cell>
          <cell r="W3402">
            <v>2017</v>
          </cell>
          <cell r="X3402" t="str">
            <v>May</v>
          </cell>
        </row>
        <row r="3403">
          <cell r="D3403" t="str">
            <v>House</v>
          </cell>
          <cell r="E3403">
            <v>881000</v>
          </cell>
          <cell r="R3403" t="str">
            <v>Hobsons Bay</v>
          </cell>
          <cell r="W3403">
            <v>2017</v>
          </cell>
          <cell r="X3403" t="str">
            <v>May</v>
          </cell>
        </row>
        <row r="3404">
          <cell r="D3404" t="str">
            <v>House</v>
          </cell>
          <cell r="E3404">
            <v>900000</v>
          </cell>
          <cell r="R3404" t="str">
            <v>Monash</v>
          </cell>
          <cell r="W3404">
            <v>2017</v>
          </cell>
          <cell r="X3404" t="str">
            <v>May</v>
          </cell>
        </row>
        <row r="3405">
          <cell r="D3405" t="str">
            <v>House</v>
          </cell>
          <cell r="E3405">
            <v>1010000</v>
          </cell>
          <cell r="R3405" t="str">
            <v>Hobsons Bay</v>
          </cell>
          <cell r="W3405">
            <v>2017</v>
          </cell>
          <cell r="X3405" t="str">
            <v>May</v>
          </cell>
        </row>
        <row r="3406">
          <cell r="D3406" t="str">
            <v>Unit</v>
          </cell>
          <cell r="E3406">
            <v>475000</v>
          </cell>
          <cell r="R3406" t="str">
            <v>Port Phillip</v>
          </cell>
          <cell r="W3406">
            <v>2017</v>
          </cell>
          <cell r="X3406" t="str">
            <v>May</v>
          </cell>
        </row>
        <row r="3407">
          <cell r="D3407" t="str">
            <v>House</v>
          </cell>
          <cell r="E3407">
            <v>3800000</v>
          </cell>
          <cell r="R3407" t="str">
            <v>Stonnington</v>
          </cell>
          <cell r="W3407">
            <v>2017</v>
          </cell>
          <cell r="X3407" t="str">
            <v>May</v>
          </cell>
        </row>
        <row r="3408">
          <cell r="D3408" t="str">
            <v>House</v>
          </cell>
          <cell r="E3408">
            <v>1415000</v>
          </cell>
          <cell r="R3408" t="str">
            <v>Monash</v>
          </cell>
          <cell r="W3408">
            <v>2017</v>
          </cell>
          <cell r="X3408" t="str">
            <v>May</v>
          </cell>
        </row>
        <row r="3409">
          <cell r="D3409" t="str">
            <v>Unit</v>
          </cell>
          <cell r="E3409">
            <v>540000</v>
          </cell>
          <cell r="R3409" t="str">
            <v>Port Phillip</v>
          </cell>
          <cell r="W3409">
            <v>2017</v>
          </cell>
          <cell r="X3409" t="str">
            <v>May</v>
          </cell>
        </row>
        <row r="3410">
          <cell r="D3410" t="str">
            <v>Unit</v>
          </cell>
          <cell r="E3410">
            <v>730000</v>
          </cell>
          <cell r="R3410" t="str">
            <v>Hobsons Bay</v>
          </cell>
          <cell r="W3410">
            <v>2017</v>
          </cell>
          <cell r="X3410" t="str">
            <v>May</v>
          </cell>
        </row>
        <row r="3411">
          <cell r="D3411" t="str">
            <v>Unit</v>
          </cell>
          <cell r="E3411">
            <v>520500</v>
          </cell>
          <cell r="R3411" t="str">
            <v>Glen Eira</v>
          </cell>
          <cell r="W3411">
            <v>2017</v>
          </cell>
          <cell r="X3411" t="str">
            <v>May</v>
          </cell>
        </row>
        <row r="3412">
          <cell r="D3412" t="str">
            <v>Unit</v>
          </cell>
          <cell r="E3412">
            <v>335000</v>
          </cell>
          <cell r="R3412" t="str">
            <v>Port Phillip</v>
          </cell>
          <cell r="W3412">
            <v>2017</v>
          </cell>
          <cell r="X3412" t="str">
            <v>May</v>
          </cell>
        </row>
        <row r="3413">
          <cell r="D3413" t="str">
            <v>House</v>
          </cell>
          <cell r="E3413">
            <v>2305000</v>
          </cell>
          <cell r="R3413" t="str">
            <v>Stonnington</v>
          </cell>
          <cell r="W3413">
            <v>2017</v>
          </cell>
          <cell r="X3413" t="str">
            <v>May</v>
          </cell>
        </row>
        <row r="3414">
          <cell r="D3414" t="str">
            <v>House</v>
          </cell>
          <cell r="E3414">
            <v>1002000</v>
          </cell>
          <cell r="R3414" t="str">
            <v>Monash</v>
          </cell>
          <cell r="W3414">
            <v>2017</v>
          </cell>
          <cell r="X3414" t="str">
            <v>May</v>
          </cell>
        </row>
        <row r="3415">
          <cell r="D3415" t="str">
            <v>House</v>
          </cell>
          <cell r="E3415">
            <v>2600000</v>
          </cell>
          <cell r="R3415" t="str">
            <v>Glen Eira</v>
          </cell>
          <cell r="W3415">
            <v>2017</v>
          </cell>
          <cell r="X3415" t="str">
            <v>May</v>
          </cell>
        </row>
        <row r="3416">
          <cell r="D3416" t="str">
            <v>Unit</v>
          </cell>
          <cell r="E3416">
            <v>1015000</v>
          </cell>
          <cell r="R3416" t="str">
            <v>Port Phillip</v>
          </cell>
          <cell r="W3416">
            <v>2017</v>
          </cell>
          <cell r="X3416" t="str">
            <v>May</v>
          </cell>
        </row>
        <row r="3417">
          <cell r="D3417" t="str">
            <v>House</v>
          </cell>
          <cell r="E3417">
            <v>1420000</v>
          </cell>
          <cell r="R3417" t="str">
            <v>Glen Eira</v>
          </cell>
          <cell r="W3417">
            <v>2017</v>
          </cell>
          <cell r="X3417" t="str">
            <v>May</v>
          </cell>
        </row>
        <row r="3418">
          <cell r="D3418" t="str">
            <v>House</v>
          </cell>
          <cell r="E3418">
            <v>1450000</v>
          </cell>
          <cell r="R3418" t="str">
            <v>Glen Eira</v>
          </cell>
          <cell r="W3418">
            <v>2017</v>
          </cell>
          <cell r="X3418" t="str">
            <v>May</v>
          </cell>
        </row>
        <row r="3419">
          <cell r="D3419" t="str">
            <v>House</v>
          </cell>
          <cell r="E3419">
            <v>2400000</v>
          </cell>
          <cell r="R3419" t="str">
            <v>Bayside</v>
          </cell>
          <cell r="W3419">
            <v>2017</v>
          </cell>
          <cell r="X3419" t="str">
            <v>May</v>
          </cell>
        </row>
        <row r="3420">
          <cell r="D3420" t="str">
            <v>Unit</v>
          </cell>
          <cell r="E3420">
            <v>707000</v>
          </cell>
          <cell r="R3420" t="str">
            <v>Glen Eira</v>
          </cell>
          <cell r="W3420">
            <v>2017</v>
          </cell>
          <cell r="X3420" t="str">
            <v>May</v>
          </cell>
        </row>
        <row r="3421">
          <cell r="D3421" t="str">
            <v>Unit</v>
          </cell>
          <cell r="E3421">
            <v>785000</v>
          </cell>
          <cell r="R3421" t="str">
            <v>Glen Eira</v>
          </cell>
          <cell r="W3421">
            <v>2017</v>
          </cell>
          <cell r="X3421" t="str">
            <v>May</v>
          </cell>
        </row>
        <row r="3422">
          <cell r="D3422" t="str">
            <v>Unit</v>
          </cell>
          <cell r="E3422">
            <v>804000</v>
          </cell>
          <cell r="R3422" t="str">
            <v>Glen Eira</v>
          </cell>
          <cell r="W3422">
            <v>2017</v>
          </cell>
          <cell r="X3422" t="str">
            <v>May</v>
          </cell>
        </row>
        <row r="3423">
          <cell r="D3423" t="str">
            <v>House</v>
          </cell>
          <cell r="E3423">
            <v>900000</v>
          </cell>
          <cell r="R3423" t="str">
            <v>Monash</v>
          </cell>
          <cell r="W3423">
            <v>2017</v>
          </cell>
          <cell r="X3423" t="str">
            <v>May</v>
          </cell>
        </row>
        <row r="3424">
          <cell r="D3424" t="str">
            <v>House</v>
          </cell>
          <cell r="E3424">
            <v>1650000</v>
          </cell>
          <cell r="R3424" t="str">
            <v>Bayside</v>
          </cell>
          <cell r="W3424">
            <v>2017</v>
          </cell>
          <cell r="X3424" t="str">
            <v>May</v>
          </cell>
        </row>
        <row r="3425">
          <cell r="D3425" t="str">
            <v>House</v>
          </cell>
          <cell r="E3425">
            <v>813000</v>
          </cell>
          <cell r="R3425" t="str">
            <v>Glen Eira</v>
          </cell>
          <cell r="W3425">
            <v>2017</v>
          </cell>
          <cell r="X3425" t="str">
            <v>May</v>
          </cell>
        </row>
        <row r="3426">
          <cell r="D3426" t="str">
            <v>House</v>
          </cell>
          <cell r="E3426">
            <v>1875000</v>
          </cell>
          <cell r="R3426" t="str">
            <v>Bayside</v>
          </cell>
          <cell r="W3426">
            <v>2017</v>
          </cell>
          <cell r="X3426" t="str">
            <v>May</v>
          </cell>
        </row>
        <row r="3427">
          <cell r="D3427" t="str">
            <v>House</v>
          </cell>
          <cell r="E3427">
            <v>1915000</v>
          </cell>
          <cell r="R3427" t="str">
            <v>Bayside</v>
          </cell>
          <cell r="W3427">
            <v>2017</v>
          </cell>
          <cell r="X3427" t="str">
            <v>May</v>
          </cell>
        </row>
        <row r="3428">
          <cell r="D3428" t="str">
            <v>House</v>
          </cell>
          <cell r="E3428">
            <v>702000</v>
          </cell>
          <cell r="R3428" t="str">
            <v>Glen Eira</v>
          </cell>
          <cell r="W3428">
            <v>2017</v>
          </cell>
          <cell r="X3428" t="str">
            <v>May</v>
          </cell>
        </row>
        <row r="3429">
          <cell r="D3429" t="str">
            <v>House</v>
          </cell>
          <cell r="E3429">
            <v>1307000</v>
          </cell>
          <cell r="R3429" t="str">
            <v>Glen Eira</v>
          </cell>
          <cell r="W3429">
            <v>2017</v>
          </cell>
          <cell r="X3429" t="str">
            <v>May</v>
          </cell>
        </row>
        <row r="3430">
          <cell r="D3430" t="str">
            <v>Unit</v>
          </cell>
          <cell r="E3430">
            <v>1266000</v>
          </cell>
          <cell r="R3430" t="str">
            <v>Bayside</v>
          </cell>
          <cell r="W3430">
            <v>2017</v>
          </cell>
          <cell r="X3430" t="str">
            <v>May</v>
          </cell>
        </row>
        <row r="3431">
          <cell r="D3431" t="str">
            <v>Unit</v>
          </cell>
          <cell r="E3431">
            <v>725000</v>
          </cell>
          <cell r="R3431" t="str">
            <v>Glen Eira</v>
          </cell>
          <cell r="W3431">
            <v>2017</v>
          </cell>
          <cell r="X3431" t="str">
            <v>May</v>
          </cell>
        </row>
        <row r="3432">
          <cell r="D3432" t="str">
            <v>House</v>
          </cell>
          <cell r="E3432">
            <v>1010000</v>
          </cell>
          <cell r="R3432" t="str">
            <v>Glen Eira</v>
          </cell>
          <cell r="W3432">
            <v>2017</v>
          </cell>
          <cell r="X3432" t="str">
            <v>May</v>
          </cell>
        </row>
        <row r="3433">
          <cell r="D3433" t="str">
            <v>House</v>
          </cell>
          <cell r="E3433">
            <v>1255000</v>
          </cell>
          <cell r="R3433" t="str">
            <v>Bayside</v>
          </cell>
          <cell r="W3433">
            <v>2017</v>
          </cell>
          <cell r="X3433" t="str">
            <v>May</v>
          </cell>
        </row>
        <row r="3434">
          <cell r="D3434" t="str">
            <v>Unit</v>
          </cell>
          <cell r="E3434">
            <v>786000</v>
          </cell>
          <cell r="R3434" t="str">
            <v>Bayside</v>
          </cell>
          <cell r="W3434">
            <v>2017</v>
          </cell>
          <cell r="X3434" t="str">
            <v>May</v>
          </cell>
        </row>
        <row r="3435">
          <cell r="D3435" t="str">
            <v>House</v>
          </cell>
          <cell r="E3435">
            <v>2525000</v>
          </cell>
          <cell r="R3435" t="str">
            <v>Melbourne</v>
          </cell>
          <cell r="W3435">
            <v>2017</v>
          </cell>
          <cell r="X3435" t="str">
            <v>May</v>
          </cell>
        </row>
        <row r="3436">
          <cell r="D3436" t="str">
            <v>Unit</v>
          </cell>
          <cell r="E3436">
            <v>820000</v>
          </cell>
          <cell r="R3436" t="str">
            <v>Boroondara</v>
          </cell>
          <cell r="W3436">
            <v>2017</v>
          </cell>
          <cell r="X3436" t="str">
            <v>May</v>
          </cell>
        </row>
        <row r="3437">
          <cell r="D3437" t="str">
            <v>House</v>
          </cell>
          <cell r="E3437">
            <v>760000</v>
          </cell>
          <cell r="R3437" t="str">
            <v>Brimbank</v>
          </cell>
          <cell r="W3437">
            <v>2017</v>
          </cell>
          <cell r="X3437" t="str">
            <v>May</v>
          </cell>
        </row>
        <row r="3438">
          <cell r="D3438" t="str">
            <v>Unit</v>
          </cell>
          <cell r="E3438">
            <v>725000</v>
          </cell>
          <cell r="R3438" t="str">
            <v>Boroondara</v>
          </cell>
          <cell r="W3438">
            <v>2017</v>
          </cell>
          <cell r="X3438" t="str">
            <v>May</v>
          </cell>
        </row>
        <row r="3439">
          <cell r="D3439" t="str">
            <v>Unit</v>
          </cell>
          <cell r="E3439">
            <v>585000</v>
          </cell>
          <cell r="R3439" t="str">
            <v>Melbourne</v>
          </cell>
          <cell r="W3439">
            <v>2017</v>
          </cell>
          <cell r="X3439" t="str">
            <v>May</v>
          </cell>
        </row>
        <row r="3440">
          <cell r="D3440" t="str">
            <v>Unit</v>
          </cell>
          <cell r="E3440">
            <v>540000</v>
          </cell>
          <cell r="R3440" t="str">
            <v>Darebin</v>
          </cell>
          <cell r="W3440">
            <v>2017</v>
          </cell>
          <cell r="X3440" t="str">
            <v>May</v>
          </cell>
        </row>
        <row r="3441">
          <cell r="D3441" t="str">
            <v>Unit</v>
          </cell>
          <cell r="E3441">
            <v>380000</v>
          </cell>
          <cell r="R3441" t="str">
            <v>Yarra</v>
          </cell>
          <cell r="W3441">
            <v>2017</v>
          </cell>
          <cell r="X3441" t="str">
            <v>May</v>
          </cell>
        </row>
        <row r="3442">
          <cell r="D3442" t="str">
            <v>Unit</v>
          </cell>
          <cell r="E3442">
            <v>380000</v>
          </cell>
          <cell r="R3442" t="str">
            <v>Melbourne</v>
          </cell>
          <cell r="W3442">
            <v>2017</v>
          </cell>
          <cell r="X3442" t="str">
            <v>May</v>
          </cell>
        </row>
        <row r="3443">
          <cell r="D3443" t="str">
            <v>House</v>
          </cell>
          <cell r="E3443">
            <v>4440000</v>
          </cell>
          <cell r="R3443" t="str">
            <v>Boroondara</v>
          </cell>
          <cell r="W3443">
            <v>2017</v>
          </cell>
          <cell r="X3443" t="str">
            <v>May</v>
          </cell>
        </row>
        <row r="3444">
          <cell r="D3444" t="str">
            <v>House</v>
          </cell>
          <cell r="E3444">
            <v>1840000</v>
          </cell>
          <cell r="R3444" t="str">
            <v>Bayside</v>
          </cell>
          <cell r="W3444">
            <v>2017</v>
          </cell>
          <cell r="X3444" t="str">
            <v>May</v>
          </cell>
        </row>
        <row r="3445">
          <cell r="D3445" t="str">
            <v>Unit</v>
          </cell>
          <cell r="E3445">
            <v>1500000</v>
          </cell>
          <cell r="R3445" t="str">
            <v>Boroondara</v>
          </cell>
          <cell r="W3445">
            <v>2017</v>
          </cell>
          <cell r="X3445" t="str">
            <v>May</v>
          </cell>
        </row>
        <row r="3446">
          <cell r="D3446" t="str">
            <v>House</v>
          </cell>
          <cell r="E3446">
            <v>1480000</v>
          </cell>
          <cell r="R3446" t="str">
            <v>Darebin</v>
          </cell>
          <cell r="W3446">
            <v>2017</v>
          </cell>
          <cell r="X3446" t="str">
            <v>May</v>
          </cell>
        </row>
        <row r="3447">
          <cell r="D3447" t="str">
            <v>House</v>
          </cell>
          <cell r="E3447">
            <v>1278000</v>
          </cell>
          <cell r="R3447" t="str">
            <v>Banyule</v>
          </cell>
          <cell r="W3447">
            <v>2017</v>
          </cell>
          <cell r="X3447" t="str">
            <v>May</v>
          </cell>
        </row>
        <row r="3448">
          <cell r="D3448" t="str">
            <v>House</v>
          </cell>
          <cell r="E3448">
            <v>982000</v>
          </cell>
          <cell r="R3448" t="str">
            <v>Manningham</v>
          </cell>
          <cell r="W3448">
            <v>2017</v>
          </cell>
          <cell r="X3448" t="str">
            <v>May</v>
          </cell>
        </row>
        <row r="3449">
          <cell r="D3449" t="str">
            <v>House</v>
          </cell>
          <cell r="E3449">
            <v>958000</v>
          </cell>
          <cell r="R3449" t="str">
            <v>Manningham</v>
          </cell>
          <cell r="W3449">
            <v>2017</v>
          </cell>
          <cell r="X3449" t="str">
            <v>May</v>
          </cell>
        </row>
        <row r="3450">
          <cell r="D3450" t="str">
            <v>House</v>
          </cell>
          <cell r="E3450">
            <v>925000</v>
          </cell>
          <cell r="R3450" t="str">
            <v>Moonee Valley</v>
          </cell>
          <cell r="W3450">
            <v>2017</v>
          </cell>
          <cell r="X3450" t="str">
            <v>May</v>
          </cell>
        </row>
        <row r="3451">
          <cell r="D3451" t="str">
            <v>Unit</v>
          </cell>
          <cell r="E3451">
            <v>916500</v>
          </cell>
          <cell r="R3451" t="str">
            <v>Hobsons Bay</v>
          </cell>
          <cell r="W3451">
            <v>2017</v>
          </cell>
          <cell r="X3451" t="str">
            <v>May</v>
          </cell>
        </row>
        <row r="3452">
          <cell r="D3452" t="str">
            <v>Unit</v>
          </cell>
          <cell r="E3452">
            <v>872000</v>
          </cell>
          <cell r="R3452" t="str">
            <v>Melbourne</v>
          </cell>
          <cell r="W3452">
            <v>2017</v>
          </cell>
          <cell r="X3452" t="str">
            <v>May</v>
          </cell>
        </row>
        <row r="3453">
          <cell r="D3453" t="str">
            <v>Unit</v>
          </cell>
          <cell r="E3453">
            <v>843000</v>
          </cell>
          <cell r="R3453" t="str">
            <v>Boroondara</v>
          </cell>
          <cell r="W3453">
            <v>2017</v>
          </cell>
          <cell r="X3453" t="str">
            <v>May</v>
          </cell>
        </row>
        <row r="3454">
          <cell r="D3454" t="str">
            <v>House</v>
          </cell>
          <cell r="E3454">
            <v>835500</v>
          </cell>
          <cell r="R3454" t="str">
            <v>Darebin</v>
          </cell>
          <cell r="W3454">
            <v>2017</v>
          </cell>
          <cell r="X3454" t="str">
            <v>May</v>
          </cell>
        </row>
        <row r="3455">
          <cell r="D3455" t="str">
            <v>House</v>
          </cell>
          <cell r="E3455">
            <v>785000</v>
          </cell>
          <cell r="R3455" t="str">
            <v>Melbourne</v>
          </cell>
          <cell r="W3455">
            <v>2017</v>
          </cell>
          <cell r="X3455" t="str">
            <v>May</v>
          </cell>
        </row>
        <row r="3456">
          <cell r="D3456" t="str">
            <v>House</v>
          </cell>
          <cell r="E3456">
            <v>758000</v>
          </cell>
          <cell r="R3456" t="str">
            <v>Moonee Valley</v>
          </cell>
          <cell r="W3456">
            <v>2017</v>
          </cell>
          <cell r="X3456" t="str">
            <v>May</v>
          </cell>
        </row>
        <row r="3457">
          <cell r="D3457" t="str">
            <v>Unit</v>
          </cell>
          <cell r="E3457">
            <v>725000</v>
          </cell>
          <cell r="R3457" t="str">
            <v>Bayside</v>
          </cell>
          <cell r="W3457">
            <v>2017</v>
          </cell>
          <cell r="X3457" t="str">
            <v>May</v>
          </cell>
        </row>
        <row r="3458">
          <cell r="D3458" t="str">
            <v>Unit</v>
          </cell>
          <cell r="E3458">
            <v>691000</v>
          </cell>
          <cell r="R3458" t="str">
            <v>Hobsons Bay</v>
          </cell>
          <cell r="W3458">
            <v>2017</v>
          </cell>
          <cell r="X3458" t="str">
            <v>May</v>
          </cell>
        </row>
        <row r="3459">
          <cell r="D3459" t="str">
            <v>Unit</v>
          </cell>
          <cell r="E3459">
            <v>660000</v>
          </cell>
          <cell r="R3459" t="str">
            <v>Melbourne</v>
          </cell>
          <cell r="W3459">
            <v>2017</v>
          </cell>
          <cell r="X3459" t="str">
            <v>May</v>
          </cell>
        </row>
        <row r="3460">
          <cell r="D3460" t="str">
            <v>Unit</v>
          </cell>
          <cell r="E3460">
            <v>655000</v>
          </cell>
          <cell r="R3460" t="str">
            <v>Boroondara</v>
          </cell>
          <cell r="W3460">
            <v>2017</v>
          </cell>
          <cell r="X3460" t="str">
            <v>May</v>
          </cell>
        </row>
        <row r="3461">
          <cell r="D3461" t="str">
            <v>House</v>
          </cell>
          <cell r="E3461">
            <v>650000</v>
          </cell>
          <cell r="R3461" t="str">
            <v>Banyule</v>
          </cell>
          <cell r="W3461">
            <v>2017</v>
          </cell>
          <cell r="X3461" t="str">
            <v>May</v>
          </cell>
        </row>
        <row r="3462">
          <cell r="D3462" t="str">
            <v>House</v>
          </cell>
          <cell r="E3462">
            <v>635000</v>
          </cell>
          <cell r="R3462" t="str">
            <v>Darebin</v>
          </cell>
          <cell r="W3462">
            <v>2017</v>
          </cell>
          <cell r="X3462" t="str">
            <v>May</v>
          </cell>
        </row>
        <row r="3463">
          <cell r="D3463" t="str">
            <v>House</v>
          </cell>
          <cell r="E3463">
            <v>634000</v>
          </cell>
          <cell r="R3463" t="str">
            <v>Moreland</v>
          </cell>
          <cell r="W3463">
            <v>2017</v>
          </cell>
          <cell r="X3463" t="str">
            <v>May</v>
          </cell>
        </row>
        <row r="3464">
          <cell r="D3464" t="str">
            <v>Unit</v>
          </cell>
          <cell r="E3464">
            <v>571000</v>
          </cell>
          <cell r="R3464" t="str">
            <v>Boroondara</v>
          </cell>
          <cell r="W3464">
            <v>2017</v>
          </cell>
          <cell r="X3464" t="str">
            <v>May</v>
          </cell>
        </row>
        <row r="3465">
          <cell r="D3465" t="str">
            <v>Unit</v>
          </cell>
          <cell r="E3465">
            <v>564000</v>
          </cell>
          <cell r="R3465" t="str">
            <v>Melbourne</v>
          </cell>
          <cell r="W3465">
            <v>2017</v>
          </cell>
          <cell r="X3465" t="str">
            <v>May</v>
          </cell>
        </row>
        <row r="3466">
          <cell r="D3466" t="str">
            <v>Unit</v>
          </cell>
          <cell r="E3466">
            <v>550000</v>
          </cell>
          <cell r="R3466" t="str">
            <v>Darebin</v>
          </cell>
          <cell r="W3466">
            <v>2017</v>
          </cell>
          <cell r="X3466" t="str">
            <v>May</v>
          </cell>
        </row>
        <row r="3467">
          <cell r="D3467" t="str">
            <v>Unit</v>
          </cell>
          <cell r="E3467">
            <v>460000</v>
          </cell>
          <cell r="R3467" t="str">
            <v>Hume</v>
          </cell>
          <cell r="W3467">
            <v>2017</v>
          </cell>
          <cell r="X3467" t="str">
            <v>May</v>
          </cell>
        </row>
        <row r="3468">
          <cell r="D3468" t="str">
            <v>Unit</v>
          </cell>
          <cell r="E3468">
            <v>253000</v>
          </cell>
          <cell r="R3468" t="str">
            <v>Moonee Valley</v>
          </cell>
          <cell r="W3468">
            <v>2017</v>
          </cell>
          <cell r="X3468" t="str">
            <v>May</v>
          </cell>
        </row>
        <row r="3469">
          <cell r="D3469" t="str">
            <v>House</v>
          </cell>
          <cell r="E3469">
            <v>1450000</v>
          </cell>
          <cell r="R3469" t="str">
            <v>Melbourne</v>
          </cell>
          <cell r="W3469">
            <v>2017</v>
          </cell>
          <cell r="X3469" t="str">
            <v>May</v>
          </cell>
        </row>
        <row r="3470">
          <cell r="D3470" t="str">
            <v>Unit</v>
          </cell>
          <cell r="E3470">
            <v>1335000</v>
          </cell>
          <cell r="R3470" t="str">
            <v>Bayside</v>
          </cell>
          <cell r="W3470">
            <v>2017</v>
          </cell>
          <cell r="X3470" t="str">
            <v>May</v>
          </cell>
        </row>
        <row r="3471">
          <cell r="D3471" t="str">
            <v>Unit</v>
          </cell>
          <cell r="E3471">
            <v>785000</v>
          </cell>
          <cell r="R3471" t="str">
            <v>Darebin</v>
          </cell>
          <cell r="W3471">
            <v>2017</v>
          </cell>
          <cell r="X3471" t="str">
            <v>May</v>
          </cell>
        </row>
        <row r="3472">
          <cell r="D3472" t="str">
            <v>Unit</v>
          </cell>
          <cell r="E3472">
            <v>755000</v>
          </cell>
          <cell r="R3472" t="str">
            <v>Bayside</v>
          </cell>
          <cell r="W3472">
            <v>2017</v>
          </cell>
          <cell r="X3472" t="str">
            <v>May</v>
          </cell>
        </row>
        <row r="3473">
          <cell r="D3473" t="str">
            <v>Unit</v>
          </cell>
          <cell r="E3473">
            <v>600000</v>
          </cell>
          <cell r="R3473" t="str">
            <v>Moreland</v>
          </cell>
          <cell r="W3473">
            <v>2017</v>
          </cell>
          <cell r="X3473" t="str">
            <v>May</v>
          </cell>
        </row>
        <row r="3474">
          <cell r="D3474" t="str">
            <v>Unit</v>
          </cell>
          <cell r="E3474">
            <v>550000</v>
          </cell>
          <cell r="R3474" t="str">
            <v>Darebin</v>
          </cell>
          <cell r="W3474">
            <v>2017</v>
          </cell>
          <cell r="X3474" t="str">
            <v>May</v>
          </cell>
        </row>
        <row r="3475">
          <cell r="D3475" t="str">
            <v>Unit</v>
          </cell>
          <cell r="E3475">
            <v>550000</v>
          </cell>
          <cell r="R3475" t="str">
            <v>Maribyrnong</v>
          </cell>
          <cell r="W3475">
            <v>2017</v>
          </cell>
          <cell r="X3475" t="str">
            <v>May</v>
          </cell>
        </row>
        <row r="3476">
          <cell r="D3476" t="str">
            <v>House</v>
          </cell>
          <cell r="E3476">
            <v>2250000</v>
          </cell>
          <cell r="R3476" t="str">
            <v>Boroondara</v>
          </cell>
          <cell r="W3476">
            <v>2017</v>
          </cell>
          <cell r="X3476" t="str">
            <v>May</v>
          </cell>
        </row>
        <row r="3477">
          <cell r="D3477" t="str">
            <v>House</v>
          </cell>
          <cell r="E3477">
            <v>2100000</v>
          </cell>
          <cell r="R3477" t="str">
            <v>Boroondara</v>
          </cell>
          <cell r="W3477">
            <v>2017</v>
          </cell>
          <cell r="X3477" t="str">
            <v>May</v>
          </cell>
        </row>
        <row r="3478">
          <cell r="D3478" t="str">
            <v>Unit</v>
          </cell>
          <cell r="E3478">
            <v>620000</v>
          </cell>
          <cell r="R3478" t="str">
            <v>Maribyrnong</v>
          </cell>
          <cell r="W3478">
            <v>2017</v>
          </cell>
          <cell r="X3478" t="str">
            <v>May</v>
          </cell>
        </row>
        <row r="3479">
          <cell r="D3479" t="str">
            <v>Unit</v>
          </cell>
          <cell r="E3479">
            <v>460000</v>
          </cell>
          <cell r="R3479" t="str">
            <v>Moreland</v>
          </cell>
          <cell r="W3479">
            <v>2017</v>
          </cell>
          <cell r="X3479" t="str">
            <v>Jun</v>
          </cell>
        </row>
        <row r="3480">
          <cell r="D3480" t="str">
            <v>House</v>
          </cell>
          <cell r="E3480">
            <v>830000</v>
          </cell>
          <cell r="R3480" t="str">
            <v>Darebin</v>
          </cell>
          <cell r="W3480">
            <v>2017</v>
          </cell>
          <cell r="X3480" t="str">
            <v>Jun</v>
          </cell>
        </row>
        <row r="3481">
          <cell r="D3481" t="str">
            <v>House</v>
          </cell>
          <cell r="E3481">
            <v>1050000</v>
          </cell>
          <cell r="R3481" t="str">
            <v>Darebin</v>
          </cell>
          <cell r="W3481">
            <v>2017</v>
          </cell>
          <cell r="X3481" t="str">
            <v>Jun</v>
          </cell>
        </row>
        <row r="3482">
          <cell r="D3482" t="str">
            <v>Unit</v>
          </cell>
          <cell r="E3482">
            <v>550000</v>
          </cell>
          <cell r="R3482" t="str">
            <v>Moreland</v>
          </cell>
          <cell r="W3482">
            <v>2017</v>
          </cell>
          <cell r="X3482" t="str">
            <v>Jun</v>
          </cell>
        </row>
        <row r="3483">
          <cell r="D3483" t="str">
            <v>Unit</v>
          </cell>
          <cell r="E3483">
            <v>475000</v>
          </cell>
          <cell r="R3483" t="str">
            <v>Darebin</v>
          </cell>
          <cell r="W3483">
            <v>2017</v>
          </cell>
          <cell r="X3483" t="str">
            <v>Jun</v>
          </cell>
        </row>
        <row r="3484">
          <cell r="D3484" t="str">
            <v>Unit</v>
          </cell>
          <cell r="E3484">
            <v>440000</v>
          </cell>
          <cell r="R3484" t="str">
            <v>Darebin</v>
          </cell>
          <cell r="W3484">
            <v>2017</v>
          </cell>
          <cell r="X3484" t="str">
            <v>Jun</v>
          </cell>
        </row>
        <row r="3485">
          <cell r="D3485" t="str">
            <v>Unit</v>
          </cell>
          <cell r="E3485">
            <v>335000</v>
          </cell>
          <cell r="R3485" t="str">
            <v>Darebin</v>
          </cell>
          <cell r="W3485">
            <v>2017</v>
          </cell>
          <cell r="X3485" t="str">
            <v>Jun</v>
          </cell>
        </row>
        <row r="3486">
          <cell r="D3486" t="str">
            <v>Unit</v>
          </cell>
          <cell r="E3486">
            <v>300000</v>
          </cell>
          <cell r="R3486" t="str">
            <v>Darebin</v>
          </cell>
          <cell r="W3486">
            <v>2017</v>
          </cell>
          <cell r="X3486" t="str">
            <v>Jun</v>
          </cell>
        </row>
        <row r="3487">
          <cell r="D3487" t="str">
            <v>House</v>
          </cell>
          <cell r="E3487">
            <v>780000</v>
          </cell>
          <cell r="R3487" t="str">
            <v>Moonee Valley</v>
          </cell>
          <cell r="W3487">
            <v>2017</v>
          </cell>
          <cell r="X3487" t="str">
            <v>Jun</v>
          </cell>
        </row>
        <row r="3488">
          <cell r="D3488" t="str">
            <v>House</v>
          </cell>
          <cell r="E3488">
            <v>810000</v>
          </cell>
          <cell r="R3488" t="str">
            <v>Moreland</v>
          </cell>
          <cell r="W3488">
            <v>2017</v>
          </cell>
          <cell r="X3488" t="str">
            <v>Jun</v>
          </cell>
        </row>
        <row r="3489">
          <cell r="D3489" t="str">
            <v>House</v>
          </cell>
          <cell r="E3489">
            <v>612000</v>
          </cell>
          <cell r="R3489" t="str">
            <v>Moonee Valley</v>
          </cell>
          <cell r="W3489">
            <v>2017</v>
          </cell>
          <cell r="X3489" t="str">
            <v>Jun</v>
          </cell>
        </row>
        <row r="3490">
          <cell r="D3490" t="str">
            <v>House</v>
          </cell>
          <cell r="E3490">
            <v>805000</v>
          </cell>
          <cell r="R3490" t="str">
            <v>Moonee Valley</v>
          </cell>
          <cell r="W3490">
            <v>2017</v>
          </cell>
          <cell r="X3490" t="str">
            <v>Jun</v>
          </cell>
        </row>
        <row r="3491">
          <cell r="D3491" t="str">
            <v>Unit</v>
          </cell>
          <cell r="E3491">
            <v>610000</v>
          </cell>
          <cell r="R3491" t="str">
            <v>Moreland</v>
          </cell>
          <cell r="W3491">
            <v>2017</v>
          </cell>
          <cell r="X3491" t="str">
            <v>Jun</v>
          </cell>
        </row>
        <row r="3492">
          <cell r="D3492" t="str">
            <v>House</v>
          </cell>
          <cell r="E3492">
            <v>530000</v>
          </cell>
          <cell r="R3492" t="str">
            <v>Darebin</v>
          </cell>
          <cell r="W3492">
            <v>2017</v>
          </cell>
          <cell r="X3492" t="str">
            <v>Jun</v>
          </cell>
        </row>
        <row r="3493">
          <cell r="D3493" t="str">
            <v>Unit</v>
          </cell>
          <cell r="E3493">
            <v>510000</v>
          </cell>
          <cell r="R3493" t="str">
            <v>Moonee Valley</v>
          </cell>
          <cell r="W3493">
            <v>2017</v>
          </cell>
          <cell r="X3493" t="str">
            <v>Jun</v>
          </cell>
        </row>
        <row r="3494">
          <cell r="D3494" t="str">
            <v>House</v>
          </cell>
          <cell r="E3494">
            <v>851500</v>
          </cell>
          <cell r="R3494" t="str">
            <v>Darebin</v>
          </cell>
          <cell r="W3494">
            <v>2017</v>
          </cell>
          <cell r="X3494" t="str">
            <v>Jun</v>
          </cell>
        </row>
        <row r="3495">
          <cell r="D3495" t="str">
            <v>House</v>
          </cell>
          <cell r="E3495">
            <v>670500</v>
          </cell>
          <cell r="R3495" t="str">
            <v>Darebin</v>
          </cell>
          <cell r="W3495">
            <v>2017</v>
          </cell>
          <cell r="X3495" t="str">
            <v>Jun</v>
          </cell>
        </row>
        <row r="3496">
          <cell r="D3496" t="str">
            <v>Unit</v>
          </cell>
          <cell r="E3496">
            <v>533000</v>
          </cell>
          <cell r="R3496" t="str">
            <v>Moreland</v>
          </cell>
          <cell r="W3496">
            <v>2017</v>
          </cell>
          <cell r="X3496" t="str">
            <v>Jun</v>
          </cell>
        </row>
        <row r="3497">
          <cell r="D3497" t="str">
            <v>House</v>
          </cell>
          <cell r="E3497">
            <v>623500</v>
          </cell>
          <cell r="R3497" t="str">
            <v>Darebin</v>
          </cell>
          <cell r="W3497">
            <v>2017</v>
          </cell>
          <cell r="X3497" t="str">
            <v>Jun</v>
          </cell>
        </row>
        <row r="3498">
          <cell r="D3498" t="str">
            <v>House</v>
          </cell>
          <cell r="E3498">
            <v>1000000</v>
          </cell>
          <cell r="R3498" t="str">
            <v>Moreland</v>
          </cell>
          <cell r="W3498">
            <v>2017</v>
          </cell>
          <cell r="X3498" t="str">
            <v>Jun</v>
          </cell>
        </row>
        <row r="3499">
          <cell r="D3499" t="str">
            <v>House</v>
          </cell>
          <cell r="E3499">
            <v>500000</v>
          </cell>
          <cell r="R3499" t="str">
            <v>Brimbank</v>
          </cell>
          <cell r="W3499">
            <v>2017</v>
          </cell>
          <cell r="X3499" t="str">
            <v>Jun</v>
          </cell>
        </row>
        <row r="3500">
          <cell r="D3500" t="str">
            <v>House</v>
          </cell>
          <cell r="E3500">
            <v>870000</v>
          </cell>
          <cell r="R3500" t="str">
            <v>Banyule</v>
          </cell>
          <cell r="W3500">
            <v>2017</v>
          </cell>
          <cell r="X3500" t="str">
            <v>Jun</v>
          </cell>
        </row>
        <row r="3501">
          <cell r="D3501" t="str">
            <v>House</v>
          </cell>
          <cell r="E3501">
            <v>890000</v>
          </cell>
          <cell r="R3501" t="str">
            <v>Darebin</v>
          </cell>
          <cell r="W3501">
            <v>2017</v>
          </cell>
          <cell r="X3501" t="str">
            <v>Jun</v>
          </cell>
        </row>
        <row r="3502">
          <cell r="D3502" t="str">
            <v>House</v>
          </cell>
          <cell r="E3502">
            <v>870000</v>
          </cell>
          <cell r="R3502" t="str">
            <v>Darebin</v>
          </cell>
          <cell r="W3502">
            <v>2017</v>
          </cell>
          <cell r="X3502" t="str">
            <v>Jun</v>
          </cell>
        </row>
        <row r="3503">
          <cell r="D3503" t="str">
            <v>House</v>
          </cell>
          <cell r="E3503">
            <v>1088000</v>
          </cell>
          <cell r="R3503" t="str">
            <v>Darebin</v>
          </cell>
          <cell r="W3503">
            <v>2017</v>
          </cell>
          <cell r="X3503" t="str">
            <v>Jun</v>
          </cell>
        </row>
        <row r="3504">
          <cell r="D3504" t="str">
            <v>House</v>
          </cell>
          <cell r="E3504">
            <v>600000</v>
          </cell>
          <cell r="R3504" t="str">
            <v>Banyule</v>
          </cell>
          <cell r="W3504">
            <v>2017</v>
          </cell>
          <cell r="X3504" t="str">
            <v>Jun</v>
          </cell>
        </row>
        <row r="3505">
          <cell r="D3505" t="str">
            <v>House</v>
          </cell>
          <cell r="E3505">
            <v>1015000</v>
          </cell>
          <cell r="R3505" t="str">
            <v>Moonee Valley</v>
          </cell>
          <cell r="W3505">
            <v>2017</v>
          </cell>
          <cell r="X3505" t="str">
            <v>Jun</v>
          </cell>
        </row>
        <row r="3506">
          <cell r="D3506" t="str">
            <v>House</v>
          </cell>
          <cell r="E3506">
            <v>1605000</v>
          </cell>
          <cell r="R3506" t="str">
            <v>Moonee Valley</v>
          </cell>
          <cell r="W3506">
            <v>2017</v>
          </cell>
          <cell r="X3506" t="str">
            <v>Jun</v>
          </cell>
        </row>
        <row r="3507">
          <cell r="D3507" t="str">
            <v>Unit</v>
          </cell>
          <cell r="E3507">
            <v>712000</v>
          </cell>
          <cell r="R3507" t="str">
            <v>Moonee Valley</v>
          </cell>
          <cell r="W3507">
            <v>2017</v>
          </cell>
          <cell r="X3507" t="str">
            <v>Jun</v>
          </cell>
        </row>
        <row r="3508">
          <cell r="D3508" t="str">
            <v>Unit</v>
          </cell>
          <cell r="E3508">
            <v>598000</v>
          </cell>
          <cell r="R3508" t="str">
            <v>Darebin</v>
          </cell>
          <cell r="W3508">
            <v>2017</v>
          </cell>
          <cell r="X3508" t="str">
            <v>Jun</v>
          </cell>
        </row>
        <row r="3509">
          <cell r="D3509" t="str">
            <v>House</v>
          </cell>
          <cell r="E3509">
            <v>875000</v>
          </cell>
          <cell r="R3509" t="str">
            <v>Moonee Valley</v>
          </cell>
          <cell r="W3509">
            <v>2017</v>
          </cell>
          <cell r="X3509" t="str">
            <v>Jun</v>
          </cell>
        </row>
        <row r="3510">
          <cell r="D3510" t="str">
            <v>House</v>
          </cell>
          <cell r="E3510">
            <v>830000</v>
          </cell>
          <cell r="R3510" t="str">
            <v>Brimbank</v>
          </cell>
          <cell r="W3510">
            <v>2017</v>
          </cell>
          <cell r="X3510" t="str">
            <v>Jun</v>
          </cell>
        </row>
        <row r="3511">
          <cell r="D3511" t="str">
            <v>House</v>
          </cell>
          <cell r="E3511">
            <v>1085000</v>
          </cell>
          <cell r="R3511" t="str">
            <v>Banyule</v>
          </cell>
          <cell r="W3511">
            <v>2017</v>
          </cell>
          <cell r="X3511" t="str">
            <v>Jun</v>
          </cell>
        </row>
        <row r="3512">
          <cell r="D3512" t="str">
            <v>House</v>
          </cell>
          <cell r="E3512">
            <v>850000</v>
          </cell>
          <cell r="R3512" t="str">
            <v>Darebin</v>
          </cell>
          <cell r="W3512">
            <v>2017</v>
          </cell>
          <cell r="X3512" t="str">
            <v>Jun</v>
          </cell>
        </row>
        <row r="3513">
          <cell r="D3513" t="str">
            <v>House</v>
          </cell>
          <cell r="E3513">
            <v>1123000</v>
          </cell>
          <cell r="R3513" t="str">
            <v>Darebin</v>
          </cell>
          <cell r="W3513">
            <v>2017</v>
          </cell>
          <cell r="X3513" t="str">
            <v>Jun</v>
          </cell>
        </row>
        <row r="3514">
          <cell r="D3514" t="str">
            <v>House</v>
          </cell>
          <cell r="E3514">
            <v>856000</v>
          </cell>
          <cell r="R3514" t="str">
            <v>Banyule</v>
          </cell>
          <cell r="W3514">
            <v>2017</v>
          </cell>
          <cell r="X3514" t="str">
            <v>Jun</v>
          </cell>
        </row>
        <row r="3515">
          <cell r="D3515" t="str">
            <v>House</v>
          </cell>
          <cell r="E3515">
            <v>1120000</v>
          </cell>
          <cell r="R3515" t="str">
            <v>Darebin</v>
          </cell>
          <cell r="W3515">
            <v>2017</v>
          </cell>
          <cell r="X3515" t="str">
            <v>Jun</v>
          </cell>
        </row>
        <row r="3516">
          <cell r="D3516" t="str">
            <v>House</v>
          </cell>
          <cell r="E3516">
            <v>600000</v>
          </cell>
          <cell r="R3516" t="str">
            <v>Brimbank</v>
          </cell>
          <cell r="W3516">
            <v>2017</v>
          </cell>
          <cell r="X3516" t="str">
            <v>Jun</v>
          </cell>
        </row>
        <row r="3517">
          <cell r="D3517" t="str">
            <v>Unit</v>
          </cell>
          <cell r="E3517">
            <v>450000</v>
          </cell>
          <cell r="R3517" t="str">
            <v>Darebin</v>
          </cell>
          <cell r="W3517">
            <v>2017</v>
          </cell>
          <cell r="X3517" t="str">
            <v>Jun</v>
          </cell>
        </row>
        <row r="3518">
          <cell r="D3518" t="str">
            <v>House</v>
          </cell>
          <cell r="E3518">
            <v>910000</v>
          </cell>
          <cell r="R3518" t="str">
            <v>Moreland</v>
          </cell>
          <cell r="W3518">
            <v>2017</v>
          </cell>
          <cell r="X3518" t="str">
            <v>Jun</v>
          </cell>
        </row>
        <row r="3519">
          <cell r="D3519" t="str">
            <v>House</v>
          </cell>
          <cell r="E3519">
            <v>810000</v>
          </cell>
          <cell r="R3519" t="str">
            <v>Moonee Valley</v>
          </cell>
          <cell r="W3519">
            <v>2017</v>
          </cell>
          <cell r="X3519" t="str">
            <v>Jun</v>
          </cell>
        </row>
        <row r="3520">
          <cell r="D3520" t="str">
            <v>Unit</v>
          </cell>
          <cell r="E3520">
            <v>457000</v>
          </cell>
          <cell r="R3520" t="str">
            <v>Moonee Valley</v>
          </cell>
          <cell r="W3520">
            <v>2017</v>
          </cell>
          <cell r="X3520" t="str">
            <v>Jun</v>
          </cell>
        </row>
        <row r="3521">
          <cell r="D3521" t="str">
            <v>Unit</v>
          </cell>
          <cell r="E3521">
            <v>438000</v>
          </cell>
          <cell r="R3521" t="str">
            <v>Darebin</v>
          </cell>
          <cell r="W3521">
            <v>2017</v>
          </cell>
          <cell r="X3521" t="str">
            <v>Jun</v>
          </cell>
        </row>
        <row r="3522">
          <cell r="D3522" t="str">
            <v>House</v>
          </cell>
          <cell r="E3522">
            <v>1130000</v>
          </cell>
          <cell r="R3522" t="str">
            <v>Darebin</v>
          </cell>
          <cell r="W3522">
            <v>2017</v>
          </cell>
          <cell r="X3522" t="str">
            <v>Jun</v>
          </cell>
        </row>
        <row r="3523">
          <cell r="D3523" t="str">
            <v>House</v>
          </cell>
          <cell r="E3523">
            <v>1460000</v>
          </cell>
          <cell r="R3523" t="str">
            <v>Moonee Valley</v>
          </cell>
          <cell r="W3523">
            <v>2017</v>
          </cell>
          <cell r="X3523" t="str">
            <v>Jun</v>
          </cell>
        </row>
        <row r="3524">
          <cell r="D3524" t="str">
            <v>House</v>
          </cell>
          <cell r="E3524">
            <v>860000</v>
          </cell>
          <cell r="R3524" t="str">
            <v>Moreland</v>
          </cell>
          <cell r="W3524">
            <v>2017</v>
          </cell>
          <cell r="X3524" t="str">
            <v>Jun</v>
          </cell>
        </row>
        <row r="3525">
          <cell r="D3525" t="str">
            <v>House</v>
          </cell>
          <cell r="E3525">
            <v>921500</v>
          </cell>
          <cell r="R3525" t="str">
            <v>Moreland</v>
          </cell>
          <cell r="W3525">
            <v>2017</v>
          </cell>
          <cell r="X3525" t="str">
            <v>Jun</v>
          </cell>
        </row>
        <row r="3526">
          <cell r="D3526" t="str">
            <v>House</v>
          </cell>
          <cell r="E3526">
            <v>1200000</v>
          </cell>
          <cell r="R3526" t="str">
            <v>Moreland</v>
          </cell>
          <cell r="W3526">
            <v>2017</v>
          </cell>
          <cell r="X3526" t="str">
            <v>Jun</v>
          </cell>
        </row>
        <row r="3527">
          <cell r="D3527" t="str">
            <v>House</v>
          </cell>
          <cell r="E3527">
            <v>1223500</v>
          </cell>
          <cell r="R3527" t="str">
            <v>Banyule</v>
          </cell>
          <cell r="W3527">
            <v>2017</v>
          </cell>
          <cell r="X3527" t="str">
            <v>Jun</v>
          </cell>
        </row>
        <row r="3528">
          <cell r="D3528" t="str">
            <v>House</v>
          </cell>
          <cell r="E3528">
            <v>900000</v>
          </cell>
          <cell r="R3528" t="str">
            <v>Darebin</v>
          </cell>
          <cell r="W3528">
            <v>2017</v>
          </cell>
          <cell r="X3528" t="str">
            <v>Jun</v>
          </cell>
        </row>
        <row r="3529">
          <cell r="D3529" t="str">
            <v>House</v>
          </cell>
          <cell r="E3529">
            <v>1143000</v>
          </cell>
          <cell r="R3529" t="str">
            <v>Darebin</v>
          </cell>
          <cell r="W3529">
            <v>2017</v>
          </cell>
          <cell r="X3529" t="str">
            <v>Jun</v>
          </cell>
        </row>
        <row r="3530">
          <cell r="D3530" t="str">
            <v>House</v>
          </cell>
          <cell r="E3530">
            <v>1620000</v>
          </cell>
          <cell r="R3530" t="str">
            <v>Darebin</v>
          </cell>
          <cell r="W3530">
            <v>2017</v>
          </cell>
          <cell r="X3530" t="str">
            <v>Jun</v>
          </cell>
        </row>
        <row r="3531">
          <cell r="D3531" t="str">
            <v>House</v>
          </cell>
          <cell r="E3531">
            <v>920000</v>
          </cell>
          <cell r="R3531" t="str">
            <v>Manningham</v>
          </cell>
          <cell r="W3531">
            <v>2017</v>
          </cell>
          <cell r="X3531" t="str">
            <v>Jun</v>
          </cell>
        </row>
        <row r="3532">
          <cell r="D3532" t="str">
            <v>Unit</v>
          </cell>
          <cell r="E3532">
            <v>785000</v>
          </cell>
          <cell r="R3532" t="str">
            <v>Banyule</v>
          </cell>
          <cell r="W3532">
            <v>2017</v>
          </cell>
          <cell r="X3532" t="str">
            <v>Jun</v>
          </cell>
        </row>
        <row r="3533">
          <cell r="D3533" t="str">
            <v>House</v>
          </cell>
          <cell r="E3533">
            <v>1095000</v>
          </cell>
          <cell r="R3533" t="str">
            <v>Darebin</v>
          </cell>
          <cell r="W3533">
            <v>2017</v>
          </cell>
          <cell r="X3533" t="str">
            <v>Jun</v>
          </cell>
        </row>
        <row r="3534">
          <cell r="D3534" t="str">
            <v>House</v>
          </cell>
          <cell r="E3534">
            <v>860000</v>
          </cell>
          <cell r="R3534" t="str">
            <v>Moreland</v>
          </cell>
          <cell r="W3534">
            <v>2017</v>
          </cell>
          <cell r="X3534" t="str">
            <v>Jun</v>
          </cell>
        </row>
        <row r="3535">
          <cell r="D3535" t="str">
            <v>House</v>
          </cell>
          <cell r="E3535">
            <v>990000</v>
          </cell>
          <cell r="R3535" t="str">
            <v>Manningham</v>
          </cell>
          <cell r="W3535">
            <v>2017</v>
          </cell>
          <cell r="X3535" t="str">
            <v>Jun</v>
          </cell>
        </row>
        <row r="3536">
          <cell r="D3536" t="str">
            <v>Unit</v>
          </cell>
          <cell r="E3536">
            <v>285000</v>
          </cell>
          <cell r="R3536" t="str">
            <v>Moreland</v>
          </cell>
          <cell r="W3536">
            <v>2017</v>
          </cell>
          <cell r="X3536" t="str">
            <v>Jun</v>
          </cell>
        </row>
        <row r="3537">
          <cell r="D3537" t="str">
            <v>Unit</v>
          </cell>
          <cell r="E3537">
            <v>845000</v>
          </cell>
          <cell r="R3537" t="str">
            <v>Banyule</v>
          </cell>
          <cell r="W3537">
            <v>2017</v>
          </cell>
          <cell r="X3537" t="str">
            <v>Jun</v>
          </cell>
        </row>
        <row r="3538">
          <cell r="D3538" t="str">
            <v>House</v>
          </cell>
          <cell r="E3538">
            <v>710000</v>
          </cell>
          <cell r="R3538" t="str">
            <v>Brimbank</v>
          </cell>
          <cell r="W3538">
            <v>2017</v>
          </cell>
          <cell r="X3538" t="str">
            <v>Jun</v>
          </cell>
        </row>
        <row r="3539">
          <cell r="D3539" t="str">
            <v>Unit</v>
          </cell>
          <cell r="E3539">
            <v>1050000</v>
          </cell>
          <cell r="R3539" t="str">
            <v>Banyule</v>
          </cell>
          <cell r="W3539">
            <v>2017</v>
          </cell>
          <cell r="X3539" t="str">
            <v>Jun</v>
          </cell>
        </row>
        <row r="3540">
          <cell r="D3540" t="str">
            <v>Unit</v>
          </cell>
          <cell r="E3540">
            <v>440000</v>
          </cell>
          <cell r="R3540" t="str">
            <v>Maribyrnong</v>
          </cell>
          <cell r="W3540">
            <v>2017</v>
          </cell>
          <cell r="X3540" t="str">
            <v>Jun</v>
          </cell>
        </row>
        <row r="3541">
          <cell r="D3541" t="str">
            <v>House</v>
          </cell>
          <cell r="E3541">
            <v>1010000</v>
          </cell>
          <cell r="R3541" t="str">
            <v>Darebin</v>
          </cell>
          <cell r="W3541">
            <v>2017</v>
          </cell>
          <cell r="X3541" t="str">
            <v>Jun</v>
          </cell>
        </row>
        <row r="3542">
          <cell r="D3542" t="str">
            <v>Unit</v>
          </cell>
          <cell r="E3542">
            <v>537000</v>
          </cell>
          <cell r="R3542" t="str">
            <v>Moreland</v>
          </cell>
          <cell r="W3542">
            <v>2017</v>
          </cell>
          <cell r="X3542" t="str">
            <v>Jun</v>
          </cell>
        </row>
        <row r="3543">
          <cell r="D3543" t="str">
            <v>House</v>
          </cell>
          <cell r="E3543">
            <v>1474000</v>
          </cell>
          <cell r="R3543" t="str">
            <v>Manningham</v>
          </cell>
          <cell r="W3543">
            <v>2017</v>
          </cell>
          <cell r="X3543" t="str">
            <v>Jun</v>
          </cell>
        </row>
        <row r="3544">
          <cell r="D3544" t="str">
            <v>Unit</v>
          </cell>
          <cell r="E3544">
            <v>440000</v>
          </cell>
          <cell r="R3544" t="str">
            <v>Moreland</v>
          </cell>
          <cell r="W3544">
            <v>2017</v>
          </cell>
          <cell r="X3544" t="str">
            <v>Jun</v>
          </cell>
        </row>
        <row r="3545">
          <cell r="D3545" t="str">
            <v>House</v>
          </cell>
          <cell r="E3545">
            <v>1720000</v>
          </cell>
          <cell r="R3545" t="str">
            <v>Banyule</v>
          </cell>
          <cell r="W3545">
            <v>2017</v>
          </cell>
          <cell r="X3545" t="str">
            <v>Jun</v>
          </cell>
        </row>
        <row r="3546">
          <cell r="D3546" t="str">
            <v>House</v>
          </cell>
          <cell r="E3546">
            <v>625000</v>
          </cell>
          <cell r="R3546" t="str">
            <v>Brimbank</v>
          </cell>
          <cell r="W3546">
            <v>2017</v>
          </cell>
          <cell r="X3546" t="str">
            <v>Jun</v>
          </cell>
        </row>
        <row r="3547">
          <cell r="D3547" t="str">
            <v>House</v>
          </cell>
          <cell r="E3547">
            <v>1121000</v>
          </cell>
          <cell r="R3547" t="str">
            <v>Darebin</v>
          </cell>
          <cell r="W3547">
            <v>2017</v>
          </cell>
          <cell r="X3547" t="str">
            <v>Jun</v>
          </cell>
        </row>
        <row r="3548">
          <cell r="D3548" t="str">
            <v>House</v>
          </cell>
          <cell r="E3548">
            <v>725500</v>
          </cell>
          <cell r="R3548" t="str">
            <v>Maribyrnong</v>
          </cell>
          <cell r="W3548">
            <v>2017</v>
          </cell>
          <cell r="X3548" t="str">
            <v>Jun</v>
          </cell>
        </row>
        <row r="3549">
          <cell r="D3549" t="str">
            <v>House</v>
          </cell>
          <cell r="E3549">
            <v>1900000</v>
          </cell>
          <cell r="R3549" t="str">
            <v>Boroondara</v>
          </cell>
          <cell r="W3549">
            <v>2017</v>
          </cell>
          <cell r="X3549" t="str">
            <v>Jun</v>
          </cell>
        </row>
        <row r="3550">
          <cell r="D3550" t="str">
            <v>House</v>
          </cell>
          <cell r="E3550">
            <v>695000</v>
          </cell>
          <cell r="R3550" t="str">
            <v>Brimbank</v>
          </cell>
          <cell r="W3550">
            <v>2017</v>
          </cell>
          <cell r="X3550" t="str">
            <v>Jun</v>
          </cell>
        </row>
        <row r="3551">
          <cell r="D3551" t="str">
            <v>House</v>
          </cell>
          <cell r="E3551">
            <v>510000</v>
          </cell>
          <cell r="R3551" t="str">
            <v>Maribyrnong</v>
          </cell>
          <cell r="W3551">
            <v>2017</v>
          </cell>
          <cell r="X3551" t="str">
            <v>Jun</v>
          </cell>
        </row>
        <row r="3552">
          <cell r="D3552" t="str">
            <v>House</v>
          </cell>
          <cell r="E3552">
            <v>1280000</v>
          </cell>
          <cell r="R3552" t="str">
            <v>Melbourne</v>
          </cell>
          <cell r="W3552">
            <v>2017</v>
          </cell>
          <cell r="X3552" t="str">
            <v>Jun</v>
          </cell>
        </row>
        <row r="3553">
          <cell r="D3553" t="str">
            <v>Unit</v>
          </cell>
          <cell r="E3553">
            <v>185000</v>
          </cell>
          <cell r="R3553" t="str">
            <v>Brimbank</v>
          </cell>
          <cell r="W3553">
            <v>2017</v>
          </cell>
          <cell r="X3553" t="str">
            <v>Jun</v>
          </cell>
        </row>
        <row r="3554">
          <cell r="D3554" t="str">
            <v>House</v>
          </cell>
          <cell r="E3554">
            <v>1600000</v>
          </cell>
          <cell r="R3554" t="str">
            <v>Boroondara</v>
          </cell>
          <cell r="W3554">
            <v>2017</v>
          </cell>
          <cell r="X3554" t="str">
            <v>Jun</v>
          </cell>
        </row>
        <row r="3555">
          <cell r="D3555" t="str">
            <v>Unit</v>
          </cell>
          <cell r="E3555">
            <v>510000</v>
          </cell>
          <cell r="R3555" t="str">
            <v>Maribyrnong</v>
          </cell>
          <cell r="W3555">
            <v>2017</v>
          </cell>
          <cell r="X3555" t="str">
            <v>Jun</v>
          </cell>
        </row>
        <row r="3556">
          <cell r="D3556" t="str">
            <v>House</v>
          </cell>
          <cell r="E3556">
            <v>746000</v>
          </cell>
          <cell r="R3556" t="str">
            <v>Maribyrnong</v>
          </cell>
          <cell r="W3556">
            <v>2017</v>
          </cell>
          <cell r="X3556" t="str">
            <v>Jun</v>
          </cell>
        </row>
        <row r="3557">
          <cell r="D3557" t="str">
            <v>Unit</v>
          </cell>
          <cell r="E3557">
            <v>800000</v>
          </cell>
          <cell r="R3557" t="str">
            <v>Manningham</v>
          </cell>
          <cell r="W3557">
            <v>2017</v>
          </cell>
          <cell r="X3557" t="str">
            <v>Jun</v>
          </cell>
        </row>
        <row r="3558">
          <cell r="D3558" t="str">
            <v>House</v>
          </cell>
          <cell r="E3558">
            <v>587000</v>
          </cell>
          <cell r="R3558" t="str">
            <v>Brimbank</v>
          </cell>
          <cell r="W3558">
            <v>2017</v>
          </cell>
          <cell r="X3558" t="str">
            <v>Jun</v>
          </cell>
        </row>
        <row r="3559">
          <cell r="D3559" t="str">
            <v>Unit</v>
          </cell>
          <cell r="E3559">
            <v>370000</v>
          </cell>
          <cell r="R3559" t="str">
            <v>Melbourne</v>
          </cell>
          <cell r="W3559">
            <v>2017</v>
          </cell>
          <cell r="X3559" t="str">
            <v>Jun</v>
          </cell>
        </row>
        <row r="3560">
          <cell r="D3560" t="str">
            <v>Unit</v>
          </cell>
          <cell r="E3560">
            <v>734600</v>
          </cell>
          <cell r="R3560" t="str">
            <v>Melbourne</v>
          </cell>
          <cell r="W3560">
            <v>2017</v>
          </cell>
          <cell r="X3560" t="str">
            <v>Jun</v>
          </cell>
        </row>
        <row r="3561">
          <cell r="D3561" t="str">
            <v>Unit</v>
          </cell>
          <cell r="E3561">
            <v>700000</v>
          </cell>
          <cell r="R3561" t="str">
            <v>Melbourne</v>
          </cell>
          <cell r="W3561">
            <v>2017</v>
          </cell>
          <cell r="X3561" t="str">
            <v>Jun</v>
          </cell>
        </row>
        <row r="3562">
          <cell r="D3562" t="str">
            <v>Unit</v>
          </cell>
          <cell r="E3562">
            <v>699000</v>
          </cell>
          <cell r="R3562" t="str">
            <v>Maribyrnong</v>
          </cell>
          <cell r="W3562">
            <v>2017</v>
          </cell>
          <cell r="X3562" t="str">
            <v>Jun</v>
          </cell>
        </row>
        <row r="3563">
          <cell r="D3563" t="str">
            <v>House</v>
          </cell>
          <cell r="E3563">
            <v>1365000</v>
          </cell>
          <cell r="R3563" t="str">
            <v>Melbourne</v>
          </cell>
          <cell r="W3563">
            <v>2017</v>
          </cell>
          <cell r="X3563" t="str">
            <v>Jun</v>
          </cell>
        </row>
        <row r="3564">
          <cell r="D3564" t="str">
            <v>Unit</v>
          </cell>
          <cell r="E3564">
            <v>526000</v>
          </cell>
          <cell r="R3564" t="str">
            <v>Melbourne</v>
          </cell>
          <cell r="W3564">
            <v>2017</v>
          </cell>
          <cell r="X3564" t="str">
            <v>Jun</v>
          </cell>
        </row>
        <row r="3565">
          <cell r="D3565" t="str">
            <v>House</v>
          </cell>
          <cell r="E3565">
            <v>1230000</v>
          </cell>
          <cell r="R3565" t="str">
            <v>Melbourne</v>
          </cell>
          <cell r="W3565">
            <v>2017</v>
          </cell>
          <cell r="X3565" t="str">
            <v>Jun</v>
          </cell>
        </row>
        <row r="3566">
          <cell r="D3566" t="str">
            <v>House</v>
          </cell>
          <cell r="E3566">
            <v>1830000</v>
          </cell>
          <cell r="R3566" t="str">
            <v>Boroondara</v>
          </cell>
          <cell r="W3566">
            <v>2017</v>
          </cell>
          <cell r="X3566" t="str">
            <v>Jun</v>
          </cell>
        </row>
        <row r="3567">
          <cell r="D3567" t="str">
            <v>House</v>
          </cell>
          <cell r="E3567">
            <v>1350000</v>
          </cell>
          <cell r="R3567" t="str">
            <v>Boroondara</v>
          </cell>
          <cell r="W3567">
            <v>2017</v>
          </cell>
          <cell r="X3567" t="str">
            <v>Jun</v>
          </cell>
        </row>
        <row r="3568">
          <cell r="D3568" t="str">
            <v>House</v>
          </cell>
          <cell r="E3568">
            <v>1550000</v>
          </cell>
          <cell r="R3568" t="str">
            <v>Melbourne</v>
          </cell>
          <cell r="W3568">
            <v>2017</v>
          </cell>
          <cell r="X3568" t="str">
            <v>Jun</v>
          </cell>
        </row>
        <row r="3569">
          <cell r="D3569" t="str">
            <v>House</v>
          </cell>
          <cell r="E3569">
            <v>661000</v>
          </cell>
          <cell r="R3569" t="str">
            <v>Maribyrnong</v>
          </cell>
          <cell r="W3569">
            <v>2017</v>
          </cell>
          <cell r="X3569" t="str">
            <v>Jun</v>
          </cell>
        </row>
        <row r="3570">
          <cell r="D3570" t="str">
            <v>House</v>
          </cell>
          <cell r="E3570">
            <v>1851000</v>
          </cell>
          <cell r="R3570" t="str">
            <v>Melbourne</v>
          </cell>
          <cell r="W3570">
            <v>2017</v>
          </cell>
          <cell r="X3570" t="str">
            <v>Jun</v>
          </cell>
        </row>
        <row r="3571">
          <cell r="D3571" t="str">
            <v>Unit</v>
          </cell>
          <cell r="E3571">
            <v>713500</v>
          </cell>
          <cell r="R3571" t="str">
            <v>Yarra</v>
          </cell>
          <cell r="W3571">
            <v>2017</v>
          </cell>
          <cell r="X3571" t="str">
            <v>Jun</v>
          </cell>
        </row>
        <row r="3572">
          <cell r="D3572" t="str">
            <v>House</v>
          </cell>
          <cell r="E3572">
            <v>757500</v>
          </cell>
          <cell r="R3572" t="str">
            <v>Maribyrnong</v>
          </cell>
          <cell r="W3572">
            <v>2017</v>
          </cell>
          <cell r="X3572" t="str">
            <v>Jun</v>
          </cell>
        </row>
        <row r="3573">
          <cell r="D3573" t="str">
            <v>House</v>
          </cell>
          <cell r="E3573">
            <v>835000</v>
          </cell>
          <cell r="R3573" t="str">
            <v>Maribyrnong</v>
          </cell>
          <cell r="W3573">
            <v>2017</v>
          </cell>
          <cell r="X3573" t="str">
            <v>Jun</v>
          </cell>
        </row>
        <row r="3574">
          <cell r="D3574" t="str">
            <v>Unit</v>
          </cell>
          <cell r="E3574">
            <v>790000</v>
          </cell>
          <cell r="R3574" t="str">
            <v>Yarra</v>
          </cell>
          <cell r="W3574">
            <v>2017</v>
          </cell>
          <cell r="X3574" t="str">
            <v>Jun</v>
          </cell>
        </row>
        <row r="3575">
          <cell r="D3575" t="str">
            <v>House</v>
          </cell>
          <cell r="E3575">
            <v>600000</v>
          </cell>
          <cell r="R3575" t="str">
            <v>Brimbank</v>
          </cell>
          <cell r="W3575">
            <v>2017</v>
          </cell>
          <cell r="X3575" t="str">
            <v>Jun</v>
          </cell>
        </row>
        <row r="3576">
          <cell r="D3576" t="str">
            <v>House</v>
          </cell>
          <cell r="E3576">
            <v>1122000</v>
          </cell>
          <cell r="R3576" t="str">
            <v>Yarra</v>
          </cell>
          <cell r="W3576">
            <v>2017</v>
          </cell>
          <cell r="X3576" t="str">
            <v>Jun</v>
          </cell>
        </row>
        <row r="3577">
          <cell r="D3577" t="str">
            <v>Unit</v>
          </cell>
          <cell r="E3577">
            <v>540000</v>
          </cell>
          <cell r="R3577" t="str">
            <v>Melbourne</v>
          </cell>
          <cell r="W3577">
            <v>2017</v>
          </cell>
          <cell r="X3577" t="str">
            <v>Jun</v>
          </cell>
        </row>
        <row r="3578">
          <cell r="D3578" t="str">
            <v>Unit</v>
          </cell>
          <cell r="E3578">
            <v>790000</v>
          </cell>
          <cell r="R3578" t="str">
            <v>Melbourne</v>
          </cell>
          <cell r="W3578">
            <v>2017</v>
          </cell>
          <cell r="X3578" t="str">
            <v>Jun</v>
          </cell>
        </row>
        <row r="3579">
          <cell r="D3579" t="str">
            <v>House</v>
          </cell>
          <cell r="E3579">
            <v>555000</v>
          </cell>
          <cell r="R3579" t="str">
            <v>Brimbank</v>
          </cell>
          <cell r="W3579">
            <v>2017</v>
          </cell>
          <cell r="X3579" t="str">
            <v>Jun</v>
          </cell>
        </row>
        <row r="3580">
          <cell r="D3580" t="str">
            <v>House</v>
          </cell>
          <cell r="E3580">
            <v>1135000</v>
          </cell>
          <cell r="R3580" t="str">
            <v>Yarra</v>
          </cell>
          <cell r="W3580">
            <v>2017</v>
          </cell>
          <cell r="X3580" t="str">
            <v>Jun</v>
          </cell>
        </row>
        <row r="3581">
          <cell r="D3581" t="str">
            <v>House</v>
          </cell>
          <cell r="E3581">
            <v>3650000</v>
          </cell>
          <cell r="R3581" t="str">
            <v>Boroondara</v>
          </cell>
          <cell r="W3581">
            <v>2017</v>
          </cell>
          <cell r="X3581" t="str">
            <v>Jun</v>
          </cell>
        </row>
        <row r="3582">
          <cell r="D3582" t="str">
            <v>Unit</v>
          </cell>
          <cell r="E3582">
            <v>426000</v>
          </cell>
          <cell r="R3582" t="str">
            <v>Yarra</v>
          </cell>
          <cell r="W3582">
            <v>2017</v>
          </cell>
          <cell r="X3582" t="str">
            <v>Jun</v>
          </cell>
        </row>
        <row r="3583">
          <cell r="D3583" t="str">
            <v>House</v>
          </cell>
          <cell r="E3583">
            <v>1447500</v>
          </cell>
          <cell r="R3583" t="str">
            <v>Yarra</v>
          </cell>
          <cell r="W3583">
            <v>2017</v>
          </cell>
          <cell r="X3583" t="str">
            <v>Jun</v>
          </cell>
        </row>
        <row r="3584">
          <cell r="D3584" t="str">
            <v>House</v>
          </cell>
          <cell r="E3584">
            <v>1801000</v>
          </cell>
          <cell r="R3584" t="str">
            <v>Boroondara</v>
          </cell>
          <cell r="W3584">
            <v>2017</v>
          </cell>
          <cell r="X3584" t="str">
            <v>Jun</v>
          </cell>
        </row>
        <row r="3585">
          <cell r="D3585" t="str">
            <v>Unit</v>
          </cell>
          <cell r="E3585">
            <v>1500000</v>
          </cell>
          <cell r="R3585" t="str">
            <v>Yarra</v>
          </cell>
          <cell r="W3585">
            <v>2017</v>
          </cell>
          <cell r="X3585" t="str">
            <v>Jun</v>
          </cell>
        </row>
        <row r="3586">
          <cell r="D3586" t="str">
            <v>Unit</v>
          </cell>
          <cell r="E3586">
            <v>533000</v>
          </cell>
          <cell r="R3586" t="str">
            <v>Maribyrnong</v>
          </cell>
          <cell r="W3586">
            <v>2017</v>
          </cell>
          <cell r="X3586" t="str">
            <v>Jun</v>
          </cell>
        </row>
        <row r="3587">
          <cell r="D3587" t="str">
            <v>House</v>
          </cell>
          <cell r="E3587">
            <v>1200000</v>
          </cell>
          <cell r="R3587" t="str">
            <v>Maribyrnong</v>
          </cell>
          <cell r="W3587">
            <v>2017</v>
          </cell>
          <cell r="X3587" t="str">
            <v>Jun</v>
          </cell>
        </row>
        <row r="3588">
          <cell r="D3588" t="str">
            <v>Unit</v>
          </cell>
          <cell r="E3588">
            <v>457000</v>
          </cell>
          <cell r="R3588" t="str">
            <v>Yarra</v>
          </cell>
          <cell r="W3588">
            <v>2017</v>
          </cell>
          <cell r="X3588" t="str">
            <v>Jun</v>
          </cell>
        </row>
        <row r="3589">
          <cell r="D3589" t="str">
            <v>House</v>
          </cell>
          <cell r="E3589">
            <v>2665000</v>
          </cell>
          <cell r="R3589" t="str">
            <v>Boroondara</v>
          </cell>
          <cell r="W3589">
            <v>2017</v>
          </cell>
          <cell r="X3589" t="str">
            <v>Jun</v>
          </cell>
        </row>
        <row r="3590">
          <cell r="D3590" t="str">
            <v>House</v>
          </cell>
          <cell r="E3590">
            <v>1645000</v>
          </cell>
          <cell r="R3590" t="str">
            <v>Yarra</v>
          </cell>
          <cell r="W3590">
            <v>2017</v>
          </cell>
          <cell r="X3590" t="str">
            <v>Jun</v>
          </cell>
        </row>
        <row r="3591">
          <cell r="D3591" t="str">
            <v>Unit</v>
          </cell>
          <cell r="E3591">
            <v>700000</v>
          </cell>
          <cell r="R3591" t="str">
            <v>Melbourne</v>
          </cell>
          <cell r="W3591">
            <v>2017</v>
          </cell>
          <cell r="X3591" t="str">
            <v>Jun</v>
          </cell>
        </row>
        <row r="3592">
          <cell r="D3592" t="str">
            <v>House</v>
          </cell>
          <cell r="E3592">
            <v>1105000</v>
          </cell>
          <cell r="R3592" t="str">
            <v>Yarra</v>
          </cell>
          <cell r="W3592">
            <v>2017</v>
          </cell>
          <cell r="X3592" t="str">
            <v>Jun</v>
          </cell>
        </row>
        <row r="3593">
          <cell r="D3593" t="str">
            <v>Unit</v>
          </cell>
          <cell r="E3593">
            <v>440000</v>
          </cell>
          <cell r="R3593" t="str">
            <v>Melbourne</v>
          </cell>
          <cell r="W3593">
            <v>2017</v>
          </cell>
          <cell r="X3593" t="str">
            <v>Jun</v>
          </cell>
        </row>
        <row r="3594">
          <cell r="D3594" t="str">
            <v>House</v>
          </cell>
          <cell r="E3594">
            <v>2500000</v>
          </cell>
          <cell r="R3594" t="str">
            <v>Boroondara</v>
          </cell>
          <cell r="W3594">
            <v>2017</v>
          </cell>
          <cell r="X3594" t="str">
            <v>Jun</v>
          </cell>
        </row>
        <row r="3595">
          <cell r="D3595" t="str">
            <v>Unit</v>
          </cell>
          <cell r="E3595">
            <v>620000</v>
          </cell>
          <cell r="R3595" t="str">
            <v>Yarra</v>
          </cell>
          <cell r="W3595">
            <v>2017</v>
          </cell>
          <cell r="X3595" t="str">
            <v>Jun</v>
          </cell>
        </row>
        <row r="3596">
          <cell r="D3596" t="str">
            <v>House</v>
          </cell>
          <cell r="E3596">
            <v>965000</v>
          </cell>
          <cell r="R3596" t="str">
            <v>Yarra</v>
          </cell>
          <cell r="W3596">
            <v>2017</v>
          </cell>
          <cell r="X3596" t="str">
            <v>Jun</v>
          </cell>
        </row>
        <row r="3597">
          <cell r="D3597" t="str">
            <v>House</v>
          </cell>
          <cell r="E3597">
            <v>1377000</v>
          </cell>
          <cell r="R3597" t="str">
            <v>Boroondara</v>
          </cell>
          <cell r="W3597">
            <v>2017</v>
          </cell>
          <cell r="X3597" t="str">
            <v>Jun</v>
          </cell>
        </row>
        <row r="3598">
          <cell r="D3598" t="str">
            <v>House</v>
          </cell>
          <cell r="E3598">
            <v>925000</v>
          </cell>
          <cell r="R3598" t="str">
            <v>Maribyrnong</v>
          </cell>
          <cell r="W3598">
            <v>2017</v>
          </cell>
          <cell r="X3598" t="str">
            <v>Jun</v>
          </cell>
        </row>
        <row r="3599">
          <cell r="D3599" t="str">
            <v>House</v>
          </cell>
          <cell r="E3599">
            <v>1270000</v>
          </cell>
          <cell r="R3599" t="str">
            <v>Yarra</v>
          </cell>
          <cell r="W3599">
            <v>2017</v>
          </cell>
          <cell r="X3599" t="str">
            <v>Jun</v>
          </cell>
        </row>
        <row r="3600">
          <cell r="D3600" t="str">
            <v>House</v>
          </cell>
          <cell r="E3600">
            <v>2350000</v>
          </cell>
          <cell r="R3600" t="str">
            <v>Boroondara</v>
          </cell>
          <cell r="W3600">
            <v>2017</v>
          </cell>
          <cell r="X3600" t="str">
            <v>Jun</v>
          </cell>
        </row>
        <row r="3601">
          <cell r="D3601" t="str">
            <v>House</v>
          </cell>
          <cell r="E3601">
            <v>1100000</v>
          </cell>
          <cell r="R3601" t="str">
            <v>Yarra</v>
          </cell>
          <cell r="W3601">
            <v>2017</v>
          </cell>
          <cell r="X3601" t="str">
            <v>Jun</v>
          </cell>
        </row>
        <row r="3602">
          <cell r="D3602" t="str">
            <v>House</v>
          </cell>
          <cell r="E3602">
            <v>1850000</v>
          </cell>
          <cell r="R3602" t="str">
            <v>Yarra</v>
          </cell>
          <cell r="W3602">
            <v>2017</v>
          </cell>
          <cell r="X3602" t="str">
            <v>Jun</v>
          </cell>
        </row>
        <row r="3603">
          <cell r="D3603" t="str">
            <v>Unit</v>
          </cell>
          <cell r="E3603">
            <v>450000</v>
          </cell>
          <cell r="R3603" t="str">
            <v>Yarra</v>
          </cell>
          <cell r="W3603">
            <v>2017</v>
          </cell>
          <cell r="X3603" t="str">
            <v>Jun</v>
          </cell>
        </row>
        <row r="3604">
          <cell r="D3604" t="str">
            <v>Unit</v>
          </cell>
          <cell r="E3604">
            <v>805000</v>
          </cell>
          <cell r="R3604" t="str">
            <v>Boroondara</v>
          </cell>
          <cell r="W3604">
            <v>2017</v>
          </cell>
          <cell r="X3604" t="str">
            <v>Jun</v>
          </cell>
        </row>
        <row r="3605">
          <cell r="D3605" t="str">
            <v>Unit</v>
          </cell>
          <cell r="E3605">
            <v>306000</v>
          </cell>
          <cell r="R3605" t="str">
            <v>Yarra</v>
          </cell>
          <cell r="W3605">
            <v>2017</v>
          </cell>
          <cell r="X3605" t="str">
            <v>Jun</v>
          </cell>
        </row>
        <row r="3606">
          <cell r="D3606" t="str">
            <v>Unit</v>
          </cell>
          <cell r="E3606">
            <v>975000</v>
          </cell>
          <cell r="R3606" t="str">
            <v>Yarra</v>
          </cell>
          <cell r="W3606">
            <v>2017</v>
          </cell>
          <cell r="X3606" t="str">
            <v>Jun</v>
          </cell>
        </row>
        <row r="3607">
          <cell r="D3607" t="str">
            <v>House</v>
          </cell>
          <cell r="E3607">
            <v>1855000</v>
          </cell>
          <cell r="R3607" t="str">
            <v>Boroondara</v>
          </cell>
          <cell r="W3607">
            <v>2017</v>
          </cell>
          <cell r="X3607" t="str">
            <v>Jun</v>
          </cell>
        </row>
        <row r="3608">
          <cell r="D3608" t="str">
            <v>Unit</v>
          </cell>
          <cell r="E3608">
            <v>568000</v>
          </cell>
          <cell r="R3608" t="str">
            <v>Boroondara</v>
          </cell>
          <cell r="W3608">
            <v>2017</v>
          </cell>
          <cell r="X3608" t="str">
            <v>Jun</v>
          </cell>
        </row>
        <row r="3609">
          <cell r="D3609" t="str">
            <v>House</v>
          </cell>
          <cell r="E3609">
            <v>620000</v>
          </cell>
          <cell r="R3609" t="str">
            <v>Hobsons Bay</v>
          </cell>
          <cell r="W3609">
            <v>2017</v>
          </cell>
          <cell r="X3609" t="str">
            <v>Jun</v>
          </cell>
        </row>
        <row r="3610">
          <cell r="D3610" t="str">
            <v>House</v>
          </cell>
          <cell r="E3610">
            <v>728500</v>
          </cell>
          <cell r="R3610" t="str">
            <v>Hobsons Bay</v>
          </cell>
          <cell r="W3610">
            <v>2017</v>
          </cell>
          <cell r="X3610" t="str">
            <v>Jun</v>
          </cell>
        </row>
        <row r="3611">
          <cell r="D3611" t="str">
            <v>Unit</v>
          </cell>
          <cell r="E3611">
            <v>558000</v>
          </cell>
          <cell r="R3611" t="str">
            <v>Boroondara</v>
          </cell>
          <cell r="W3611">
            <v>2017</v>
          </cell>
          <cell r="X3611" t="str">
            <v>Jun</v>
          </cell>
        </row>
        <row r="3612">
          <cell r="D3612" t="str">
            <v>Unit</v>
          </cell>
          <cell r="E3612">
            <v>945000</v>
          </cell>
          <cell r="R3612" t="str">
            <v>Yarra</v>
          </cell>
          <cell r="W3612">
            <v>2017</v>
          </cell>
          <cell r="X3612" t="str">
            <v>Jun</v>
          </cell>
        </row>
        <row r="3613">
          <cell r="D3613" t="str">
            <v>House</v>
          </cell>
          <cell r="E3613">
            <v>1100000</v>
          </cell>
          <cell r="R3613" t="str">
            <v>Melbourne</v>
          </cell>
          <cell r="W3613">
            <v>2017</v>
          </cell>
          <cell r="X3613" t="str">
            <v>Jun</v>
          </cell>
        </row>
        <row r="3614">
          <cell r="D3614" t="str">
            <v>Unit</v>
          </cell>
          <cell r="E3614">
            <v>500000</v>
          </cell>
          <cell r="R3614" t="str">
            <v>Melbourne</v>
          </cell>
          <cell r="W3614">
            <v>2017</v>
          </cell>
          <cell r="X3614" t="str">
            <v>Jun</v>
          </cell>
        </row>
        <row r="3615">
          <cell r="D3615" t="str">
            <v>House</v>
          </cell>
          <cell r="E3615">
            <v>1185000</v>
          </cell>
          <cell r="R3615" t="str">
            <v>Boroondara</v>
          </cell>
          <cell r="W3615">
            <v>2017</v>
          </cell>
          <cell r="X3615" t="str">
            <v>Jun</v>
          </cell>
        </row>
        <row r="3616">
          <cell r="D3616" t="str">
            <v>House</v>
          </cell>
          <cell r="E3616">
            <v>1385000</v>
          </cell>
          <cell r="R3616" t="str">
            <v>Boroondara</v>
          </cell>
          <cell r="W3616">
            <v>2017</v>
          </cell>
          <cell r="X3616" t="str">
            <v>Jun</v>
          </cell>
        </row>
        <row r="3617">
          <cell r="D3617" t="str">
            <v>House</v>
          </cell>
          <cell r="E3617">
            <v>931000</v>
          </cell>
          <cell r="R3617" t="str">
            <v>Hobsons Bay</v>
          </cell>
          <cell r="W3617">
            <v>2017</v>
          </cell>
          <cell r="X3617" t="str">
            <v>Jun</v>
          </cell>
        </row>
        <row r="3618">
          <cell r="D3618" t="str">
            <v>House</v>
          </cell>
          <cell r="E3618">
            <v>1800000</v>
          </cell>
          <cell r="R3618" t="str">
            <v>Boroondara</v>
          </cell>
          <cell r="W3618">
            <v>2017</v>
          </cell>
          <cell r="X3618" t="str">
            <v>Jun</v>
          </cell>
        </row>
        <row r="3619">
          <cell r="D3619" t="str">
            <v>Unit</v>
          </cell>
          <cell r="E3619">
            <v>600000</v>
          </cell>
          <cell r="R3619" t="str">
            <v>Melbourne</v>
          </cell>
          <cell r="W3619">
            <v>2017</v>
          </cell>
          <cell r="X3619" t="str">
            <v>Jun</v>
          </cell>
        </row>
        <row r="3620">
          <cell r="D3620" t="str">
            <v>House</v>
          </cell>
          <cell r="E3620">
            <v>988000</v>
          </cell>
          <cell r="R3620" t="str">
            <v>Hobsons Bay</v>
          </cell>
          <cell r="W3620">
            <v>2017</v>
          </cell>
          <cell r="X3620" t="str">
            <v>Jun</v>
          </cell>
        </row>
        <row r="3621">
          <cell r="D3621" t="str">
            <v>Unit</v>
          </cell>
          <cell r="E3621">
            <v>670000</v>
          </cell>
          <cell r="R3621" t="str">
            <v>Melbourne</v>
          </cell>
          <cell r="W3621">
            <v>2017</v>
          </cell>
          <cell r="X3621" t="str">
            <v>Jun</v>
          </cell>
        </row>
        <row r="3622">
          <cell r="D3622" t="str">
            <v>House</v>
          </cell>
          <cell r="E3622">
            <v>891500</v>
          </cell>
          <cell r="R3622" t="str">
            <v>Hobsons Bay</v>
          </cell>
          <cell r="W3622">
            <v>2017</v>
          </cell>
          <cell r="X3622" t="str">
            <v>Jun</v>
          </cell>
        </row>
        <row r="3623">
          <cell r="D3623" t="str">
            <v>Unit</v>
          </cell>
          <cell r="E3623">
            <v>470000</v>
          </cell>
          <cell r="R3623" t="str">
            <v>Melbourne</v>
          </cell>
          <cell r="W3623">
            <v>2017</v>
          </cell>
          <cell r="X3623" t="str">
            <v>Jun</v>
          </cell>
        </row>
        <row r="3624">
          <cell r="D3624" t="str">
            <v>Unit</v>
          </cell>
          <cell r="E3624">
            <v>706000</v>
          </cell>
          <cell r="R3624" t="str">
            <v>Boroondara</v>
          </cell>
          <cell r="W3624">
            <v>2017</v>
          </cell>
          <cell r="X3624" t="str">
            <v>Jun</v>
          </cell>
        </row>
        <row r="3625">
          <cell r="D3625" t="str">
            <v>House</v>
          </cell>
          <cell r="E3625">
            <v>1130000</v>
          </cell>
          <cell r="R3625" t="str">
            <v>Melbourne</v>
          </cell>
          <cell r="W3625">
            <v>2017</v>
          </cell>
          <cell r="X3625" t="str">
            <v>Jun</v>
          </cell>
        </row>
        <row r="3626">
          <cell r="D3626" t="str">
            <v>House</v>
          </cell>
          <cell r="E3626">
            <v>2177000</v>
          </cell>
          <cell r="R3626" t="str">
            <v>Boroondara</v>
          </cell>
          <cell r="W3626">
            <v>2017</v>
          </cell>
          <cell r="X3626" t="str">
            <v>Jun</v>
          </cell>
        </row>
        <row r="3627">
          <cell r="D3627" t="str">
            <v>Unit</v>
          </cell>
          <cell r="E3627">
            <v>857000</v>
          </cell>
          <cell r="R3627" t="str">
            <v>Stonnington</v>
          </cell>
          <cell r="W3627">
            <v>2017</v>
          </cell>
          <cell r="X3627" t="str">
            <v>Jun</v>
          </cell>
        </row>
        <row r="3628">
          <cell r="D3628" t="str">
            <v>House</v>
          </cell>
          <cell r="E3628">
            <v>4525000</v>
          </cell>
          <cell r="R3628" t="str">
            <v>Stonnington</v>
          </cell>
          <cell r="W3628">
            <v>2017</v>
          </cell>
          <cell r="X3628" t="str">
            <v>Jun</v>
          </cell>
        </row>
        <row r="3629">
          <cell r="D3629" t="str">
            <v>House</v>
          </cell>
          <cell r="E3629">
            <v>3420000</v>
          </cell>
          <cell r="R3629" t="str">
            <v>Hobsons Bay</v>
          </cell>
          <cell r="W3629">
            <v>2017</v>
          </cell>
          <cell r="X3629" t="str">
            <v>Jun</v>
          </cell>
        </row>
        <row r="3630">
          <cell r="D3630" t="str">
            <v>Unit</v>
          </cell>
          <cell r="E3630">
            <v>600000</v>
          </cell>
          <cell r="R3630" t="str">
            <v>Boroondara</v>
          </cell>
          <cell r="W3630">
            <v>2017</v>
          </cell>
          <cell r="X3630" t="str">
            <v>Jun</v>
          </cell>
        </row>
        <row r="3631">
          <cell r="D3631" t="str">
            <v>House</v>
          </cell>
          <cell r="E3631">
            <v>1811000</v>
          </cell>
          <cell r="R3631" t="str">
            <v>Stonnington</v>
          </cell>
          <cell r="W3631">
            <v>2017</v>
          </cell>
          <cell r="X3631" t="str">
            <v>Jun</v>
          </cell>
        </row>
        <row r="3632">
          <cell r="D3632" t="str">
            <v>Unit</v>
          </cell>
          <cell r="E3632">
            <v>623000</v>
          </cell>
          <cell r="R3632" t="str">
            <v>Port Phillip</v>
          </cell>
          <cell r="W3632">
            <v>2017</v>
          </cell>
          <cell r="X3632" t="str">
            <v>Jun</v>
          </cell>
        </row>
        <row r="3633">
          <cell r="D3633" t="str">
            <v>Unit</v>
          </cell>
          <cell r="E3633">
            <v>315000</v>
          </cell>
          <cell r="R3633" t="str">
            <v>Stonnington</v>
          </cell>
          <cell r="W3633">
            <v>2017</v>
          </cell>
          <cell r="X3633" t="str">
            <v>Jun</v>
          </cell>
        </row>
        <row r="3634">
          <cell r="D3634" t="str">
            <v>Unit</v>
          </cell>
          <cell r="E3634">
            <v>360000</v>
          </cell>
          <cell r="R3634" t="str">
            <v>Port Phillip</v>
          </cell>
          <cell r="W3634">
            <v>2017</v>
          </cell>
          <cell r="X3634" t="str">
            <v>Jun</v>
          </cell>
        </row>
        <row r="3635">
          <cell r="D3635" t="str">
            <v>Unit</v>
          </cell>
          <cell r="E3635">
            <v>450000</v>
          </cell>
          <cell r="R3635" t="str">
            <v>Port Phillip</v>
          </cell>
          <cell r="W3635">
            <v>2017</v>
          </cell>
          <cell r="X3635" t="str">
            <v>Jun</v>
          </cell>
        </row>
        <row r="3636">
          <cell r="D3636" t="str">
            <v>House</v>
          </cell>
          <cell r="E3636">
            <v>1250000</v>
          </cell>
          <cell r="R3636" t="str">
            <v>Port Phillip</v>
          </cell>
          <cell r="W3636">
            <v>2017</v>
          </cell>
          <cell r="X3636" t="str">
            <v>Jun</v>
          </cell>
        </row>
        <row r="3637">
          <cell r="D3637" t="str">
            <v>House</v>
          </cell>
          <cell r="E3637">
            <v>1500000</v>
          </cell>
          <cell r="R3637" t="str">
            <v>Boroondara</v>
          </cell>
          <cell r="W3637">
            <v>2017</v>
          </cell>
          <cell r="X3637" t="str">
            <v>Jun</v>
          </cell>
        </row>
        <row r="3638">
          <cell r="D3638" t="str">
            <v>House</v>
          </cell>
          <cell r="E3638">
            <v>1750000</v>
          </cell>
          <cell r="R3638" t="str">
            <v>Stonnington</v>
          </cell>
          <cell r="W3638">
            <v>2017</v>
          </cell>
          <cell r="X3638" t="str">
            <v>Jun</v>
          </cell>
        </row>
        <row r="3639">
          <cell r="D3639" t="str">
            <v>House</v>
          </cell>
          <cell r="E3639">
            <v>1420000</v>
          </cell>
          <cell r="R3639" t="str">
            <v>Stonnington</v>
          </cell>
          <cell r="W3639">
            <v>2017</v>
          </cell>
          <cell r="X3639" t="str">
            <v>Jun</v>
          </cell>
        </row>
        <row r="3640">
          <cell r="D3640" t="str">
            <v>House</v>
          </cell>
          <cell r="E3640">
            <v>1326000</v>
          </cell>
          <cell r="R3640" t="str">
            <v>Stonnington</v>
          </cell>
          <cell r="W3640">
            <v>2017</v>
          </cell>
          <cell r="X3640" t="str">
            <v>Jun</v>
          </cell>
        </row>
        <row r="3641">
          <cell r="D3641" t="str">
            <v>House</v>
          </cell>
          <cell r="E3641">
            <v>1680000</v>
          </cell>
          <cell r="R3641" t="str">
            <v>Stonnington</v>
          </cell>
          <cell r="W3641">
            <v>2017</v>
          </cell>
          <cell r="X3641" t="str">
            <v>Jun</v>
          </cell>
        </row>
        <row r="3642">
          <cell r="D3642" t="str">
            <v>House</v>
          </cell>
          <cell r="E3642">
            <v>880000</v>
          </cell>
          <cell r="R3642" t="str">
            <v>Hobsons Bay</v>
          </cell>
          <cell r="W3642">
            <v>2017</v>
          </cell>
          <cell r="X3642" t="str">
            <v>Jun</v>
          </cell>
        </row>
        <row r="3643">
          <cell r="D3643" t="str">
            <v>Unit</v>
          </cell>
          <cell r="E3643">
            <v>1370000</v>
          </cell>
          <cell r="R3643" t="str">
            <v>Stonnington</v>
          </cell>
          <cell r="W3643">
            <v>2017</v>
          </cell>
          <cell r="X3643" t="str">
            <v>Jun</v>
          </cell>
        </row>
        <row r="3644">
          <cell r="D3644" t="str">
            <v>House</v>
          </cell>
          <cell r="E3644">
            <v>1300000</v>
          </cell>
          <cell r="R3644" t="str">
            <v>Stonnington</v>
          </cell>
          <cell r="W3644">
            <v>2017</v>
          </cell>
          <cell r="X3644" t="str">
            <v>Jun</v>
          </cell>
        </row>
        <row r="3645">
          <cell r="D3645" t="str">
            <v>Unit</v>
          </cell>
          <cell r="E3645">
            <v>700000</v>
          </cell>
          <cell r="R3645" t="str">
            <v>Monash</v>
          </cell>
          <cell r="W3645">
            <v>2017</v>
          </cell>
          <cell r="X3645" t="str">
            <v>Jun</v>
          </cell>
        </row>
        <row r="3646">
          <cell r="D3646" t="str">
            <v>House</v>
          </cell>
          <cell r="E3646">
            <v>2752000</v>
          </cell>
          <cell r="R3646" t="str">
            <v>Boroondara</v>
          </cell>
          <cell r="W3646">
            <v>2017</v>
          </cell>
          <cell r="X3646" t="str">
            <v>Jun</v>
          </cell>
        </row>
        <row r="3647">
          <cell r="D3647" t="str">
            <v>House</v>
          </cell>
          <cell r="E3647">
            <v>2960000</v>
          </cell>
          <cell r="R3647" t="str">
            <v>Stonnington</v>
          </cell>
          <cell r="W3647">
            <v>2017</v>
          </cell>
          <cell r="X3647" t="str">
            <v>Jun</v>
          </cell>
        </row>
        <row r="3648">
          <cell r="D3648" t="str">
            <v>House</v>
          </cell>
          <cell r="E3648">
            <v>2110000</v>
          </cell>
          <cell r="R3648" t="str">
            <v>Stonnington</v>
          </cell>
          <cell r="W3648">
            <v>2017</v>
          </cell>
          <cell r="X3648" t="str">
            <v>Jun</v>
          </cell>
        </row>
        <row r="3649">
          <cell r="D3649" t="str">
            <v>Unit</v>
          </cell>
          <cell r="E3649">
            <v>500000</v>
          </cell>
          <cell r="R3649" t="str">
            <v>Glen Eira</v>
          </cell>
          <cell r="W3649">
            <v>2017</v>
          </cell>
          <cell r="X3649" t="str">
            <v>Jun</v>
          </cell>
        </row>
        <row r="3650">
          <cell r="D3650" t="str">
            <v>Unit</v>
          </cell>
          <cell r="E3650">
            <v>983500</v>
          </cell>
          <cell r="R3650" t="str">
            <v>Glen Eira</v>
          </cell>
          <cell r="W3650">
            <v>2017</v>
          </cell>
          <cell r="X3650" t="str">
            <v>Jun</v>
          </cell>
        </row>
        <row r="3651">
          <cell r="D3651" t="str">
            <v>House</v>
          </cell>
          <cell r="E3651">
            <v>1490000</v>
          </cell>
          <cell r="R3651" t="str">
            <v>Glen Eira</v>
          </cell>
          <cell r="W3651">
            <v>2017</v>
          </cell>
          <cell r="X3651" t="str">
            <v>Jun</v>
          </cell>
        </row>
        <row r="3652">
          <cell r="D3652" t="str">
            <v>Unit</v>
          </cell>
          <cell r="E3652">
            <v>572000</v>
          </cell>
          <cell r="R3652" t="str">
            <v>Glen Eira</v>
          </cell>
          <cell r="W3652">
            <v>2017</v>
          </cell>
          <cell r="X3652" t="str">
            <v>Jun</v>
          </cell>
        </row>
        <row r="3653">
          <cell r="D3653" t="str">
            <v>House</v>
          </cell>
          <cell r="E3653">
            <v>2600000</v>
          </cell>
          <cell r="R3653" t="str">
            <v>Glen Eira</v>
          </cell>
          <cell r="W3653">
            <v>2017</v>
          </cell>
          <cell r="X3653" t="str">
            <v>Jun</v>
          </cell>
        </row>
        <row r="3654">
          <cell r="D3654" t="str">
            <v>House</v>
          </cell>
          <cell r="E3654">
            <v>1450000</v>
          </cell>
          <cell r="R3654" t="str">
            <v>Glen Eira</v>
          </cell>
          <cell r="W3654">
            <v>2017</v>
          </cell>
          <cell r="X3654" t="str">
            <v>Jun</v>
          </cell>
        </row>
        <row r="3655">
          <cell r="D3655" t="str">
            <v>House</v>
          </cell>
          <cell r="E3655">
            <v>2575000</v>
          </cell>
          <cell r="R3655" t="str">
            <v>Glen Eira</v>
          </cell>
          <cell r="W3655">
            <v>2017</v>
          </cell>
          <cell r="X3655" t="str">
            <v>Jun</v>
          </cell>
        </row>
        <row r="3656">
          <cell r="D3656" t="str">
            <v>Unit</v>
          </cell>
          <cell r="E3656">
            <v>835000</v>
          </cell>
          <cell r="R3656" t="str">
            <v>Glen Eira</v>
          </cell>
          <cell r="W3656">
            <v>2017</v>
          </cell>
          <cell r="X3656" t="str">
            <v>Jun</v>
          </cell>
        </row>
        <row r="3657">
          <cell r="D3657" t="str">
            <v>House</v>
          </cell>
          <cell r="E3657">
            <v>1115000</v>
          </cell>
          <cell r="R3657" t="str">
            <v>Glen Eira</v>
          </cell>
          <cell r="W3657">
            <v>2017</v>
          </cell>
          <cell r="X3657" t="str">
            <v>Jun</v>
          </cell>
        </row>
        <row r="3658">
          <cell r="D3658" t="str">
            <v>House</v>
          </cell>
          <cell r="E3658">
            <v>1210000</v>
          </cell>
          <cell r="R3658" t="str">
            <v>Monash</v>
          </cell>
          <cell r="W3658">
            <v>2017</v>
          </cell>
          <cell r="X3658" t="str">
            <v>Jun</v>
          </cell>
        </row>
        <row r="3659">
          <cell r="D3659" t="str">
            <v>House</v>
          </cell>
          <cell r="E3659">
            <v>1300000</v>
          </cell>
          <cell r="R3659" t="str">
            <v>Glen Eira</v>
          </cell>
          <cell r="W3659">
            <v>2017</v>
          </cell>
          <cell r="X3659" t="str">
            <v>Jun</v>
          </cell>
        </row>
        <row r="3660">
          <cell r="D3660" t="str">
            <v>Unit</v>
          </cell>
          <cell r="E3660">
            <v>835000</v>
          </cell>
          <cell r="R3660" t="str">
            <v>Bayside</v>
          </cell>
          <cell r="W3660">
            <v>2017</v>
          </cell>
          <cell r="X3660" t="str">
            <v>Jun</v>
          </cell>
        </row>
        <row r="3661">
          <cell r="D3661" t="str">
            <v>House</v>
          </cell>
          <cell r="E3661">
            <v>1532000</v>
          </cell>
          <cell r="R3661" t="str">
            <v>Bayside</v>
          </cell>
          <cell r="W3661">
            <v>2017</v>
          </cell>
          <cell r="X3661" t="str">
            <v>Jun</v>
          </cell>
        </row>
        <row r="3662">
          <cell r="D3662" t="str">
            <v>Unit</v>
          </cell>
          <cell r="E3662">
            <v>340000</v>
          </cell>
          <cell r="R3662" t="str">
            <v>Glen Eira</v>
          </cell>
          <cell r="W3662">
            <v>2017</v>
          </cell>
          <cell r="X3662" t="str">
            <v>Jun</v>
          </cell>
        </row>
        <row r="3663">
          <cell r="D3663" t="str">
            <v>House</v>
          </cell>
          <cell r="E3663">
            <v>1698888</v>
          </cell>
          <cell r="R3663" t="str">
            <v>Glen Eira</v>
          </cell>
          <cell r="W3663">
            <v>2017</v>
          </cell>
          <cell r="X3663" t="str">
            <v>Jun</v>
          </cell>
        </row>
        <row r="3664">
          <cell r="D3664" t="str">
            <v>House</v>
          </cell>
          <cell r="E3664">
            <v>2520000</v>
          </cell>
          <cell r="R3664" t="str">
            <v>Glen Eira</v>
          </cell>
          <cell r="W3664">
            <v>2017</v>
          </cell>
          <cell r="X3664" t="str">
            <v>Jun</v>
          </cell>
        </row>
        <row r="3665">
          <cell r="D3665" t="str">
            <v>House</v>
          </cell>
          <cell r="E3665">
            <v>910000</v>
          </cell>
          <cell r="R3665" t="str">
            <v>Glen Eira</v>
          </cell>
          <cell r="W3665">
            <v>2017</v>
          </cell>
          <cell r="X3665" t="str">
            <v>Jun</v>
          </cell>
        </row>
        <row r="3666">
          <cell r="D3666" t="str">
            <v>Unit</v>
          </cell>
          <cell r="E3666">
            <v>1250000</v>
          </cell>
          <cell r="R3666" t="str">
            <v>Bayside</v>
          </cell>
          <cell r="W3666">
            <v>2017</v>
          </cell>
          <cell r="X3666" t="str">
            <v>Jun</v>
          </cell>
        </row>
        <row r="3667">
          <cell r="D3667" t="str">
            <v>House</v>
          </cell>
          <cell r="E3667">
            <v>1150000</v>
          </cell>
          <cell r="R3667" t="str">
            <v>Glen Eira</v>
          </cell>
          <cell r="W3667">
            <v>2017</v>
          </cell>
          <cell r="X3667" t="str">
            <v>Jun</v>
          </cell>
        </row>
        <row r="3668">
          <cell r="D3668" t="str">
            <v>House</v>
          </cell>
          <cell r="E3668">
            <v>1430000</v>
          </cell>
          <cell r="R3668" t="str">
            <v>Glen Eira</v>
          </cell>
          <cell r="W3668">
            <v>2017</v>
          </cell>
          <cell r="X3668" t="str">
            <v>Jun</v>
          </cell>
        </row>
        <row r="3669">
          <cell r="D3669" t="str">
            <v>Unit</v>
          </cell>
          <cell r="E3669">
            <v>1150000</v>
          </cell>
          <cell r="R3669" t="str">
            <v>Bayside</v>
          </cell>
          <cell r="W3669">
            <v>2017</v>
          </cell>
          <cell r="X3669" t="str">
            <v>Jun</v>
          </cell>
        </row>
        <row r="3670">
          <cell r="D3670" t="str">
            <v>House</v>
          </cell>
          <cell r="E3670">
            <v>975000</v>
          </cell>
          <cell r="R3670" t="str">
            <v>Kingston</v>
          </cell>
          <cell r="W3670">
            <v>2017</v>
          </cell>
          <cell r="X3670" t="str">
            <v>Jun</v>
          </cell>
        </row>
        <row r="3671">
          <cell r="D3671" t="str">
            <v>House</v>
          </cell>
          <cell r="E3671">
            <v>2800000</v>
          </cell>
          <cell r="R3671" t="str">
            <v>Boroondara</v>
          </cell>
          <cell r="W3671">
            <v>2017</v>
          </cell>
          <cell r="X3671" t="str">
            <v>Jun</v>
          </cell>
        </row>
        <row r="3672">
          <cell r="D3672" t="str">
            <v>Unit</v>
          </cell>
          <cell r="E3672">
            <v>1300000</v>
          </cell>
          <cell r="R3672" t="str">
            <v>Glen Eira</v>
          </cell>
          <cell r="W3672">
            <v>2017</v>
          </cell>
          <cell r="X3672" t="str">
            <v>Jun</v>
          </cell>
        </row>
        <row r="3673">
          <cell r="D3673" t="str">
            <v>Unit</v>
          </cell>
          <cell r="E3673">
            <v>1260000</v>
          </cell>
          <cell r="R3673" t="str">
            <v>Glen Eira</v>
          </cell>
          <cell r="W3673">
            <v>2017</v>
          </cell>
          <cell r="X3673" t="str">
            <v>Jun</v>
          </cell>
        </row>
        <row r="3674">
          <cell r="D3674" t="str">
            <v>House</v>
          </cell>
          <cell r="E3674">
            <v>1100000</v>
          </cell>
          <cell r="R3674" t="str">
            <v>Manningham</v>
          </cell>
          <cell r="W3674">
            <v>2017</v>
          </cell>
          <cell r="X3674" t="str">
            <v>Jun</v>
          </cell>
        </row>
        <row r="3675">
          <cell r="D3675" t="str">
            <v>Unit</v>
          </cell>
          <cell r="E3675">
            <v>900000</v>
          </cell>
          <cell r="R3675" t="str">
            <v>Boroondara</v>
          </cell>
          <cell r="W3675">
            <v>2017</v>
          </cell>
          <cell r="X3675" t="str">
            <v>Jun</v>
          </cell>
        </row>
        <row r="3676">
          <cell r="D3676" t="str">
            <v>House</v>
          </cell>
          <cell r="E3676">
            <v>870000</v>
          </cell>
          <cell r="R3676" t="str">
            <v>Banyule</v>
          </cell>
          <cell r="W3676">
            <v>2017</v>
          </cell>
          <cell r="X3676" t="str">
            <v>Jun</v>
          </cell>
        </row>
        <row r="3677">
          <cell r="D3677" t="str">
            <v>House</v>
          </cell>
          <cell r="E3677">
            <v>600000</v>
          </cell>
          <cell r="R3677" t="str">
            <v>Moreland</v>
          </cell>
          <cell r="W3677">
            <v>2017</v>
          </cell>
          <cell r="X3677" t="str">
            <v>Jun</v>
          </cell>
        </row>
        <row r="3678">
          <cell r="D3678" t="str">
            <v>Unit</v>
          </cell>
          <cell r="E3678">
            <v>525000</v>
          </cell>
          <cell r="R3678" t="str">
            <v>Stonnington</v>
          </cell>
          <cell r="W3678">
            <v>2017</v>
          </cell>
          <cell r="X3678" t="str">
            <v>Jun</v>
          </cell>
        </row>
        <row r="3679">
          <cell r="D3679" t="str">
            <v>Unit</v>
          </cell>
          <cell r="E3679">
            <v>500000</v>
          </cell>
          <cell r="R3679" t="str">
            <v>Stonnington</v>
          </cell>
          <cell r="W3679">
            <v>2017</v>
          </cell>
          <cell r="X3679" t="str">
            <v>Jun</v>
          </cell>
        </row>
        <row r="3680">
          <cell r="D3680" t="str">
            <v>Unit</v>
          </cell>
          <cell r="E3680">
            <v>360000</v>
          </cell>
          <cell r="R3680" t="str">
            <v>Darebin</v>
          </cell>
          <cell r="W3680">
            <v>2017</v>
          </cell>
          <cell r="X3680" t="str">
            <v>Jun</v>
          </cell>
        </row>
        <row r="3681">
          <cell r="D3681" t="str">
            <v>House</v>
          </cell>
          <cell r="E3681">
            <v>3000000</v>
          </cell>
          <cell r="R3681" t="str">
            <v>Boroondara</v>
          </cell>
          <cell r="W3681">
            <v>2017</v>
          </cell>
          <cell r="X3681" t="str">
            <v>Jun</v>
          </cell>
        </row>
        <row r="3682">
          <cell r="D3682" t="str">
            <v>House</v>
          </cell>
          <cell r="E3682">
            <v>2605000</v>
          </cell>
          <cell r="R3682" t="str">
            <v>Stonnington</v>
          </cell>
          <cell r="W3682">
            <v>2017</v>
          </cell>
          <cell r="X3682" t="str">
            <v>Jun</v>
          </cell>
        </row>
        <row r="3683">
          <cell r="D3683" t="str">
            <v>House</v>
          </cell>
          <cell r="E3683">
            <v>1580000</v>
          </cell>
          <cell r="R3683" t="str">
            <v>Boroondara</v>
          </cell>
          <cell r="W3683">
            <v>2017</v>
          </cell>
          <cell r="X3683" t="str">
            <v>Jun</v>
          </cell>
        </row>
        <row r="3684">
          <cell r="D3684" t="str">
            <v>House</v>
          </cell>
          <cell r="E3684">
            <v>1560000</v>
          </cell>
          <cell r="R3684" t="str">
            <v>Monash</v>
          </cell>
          <cell r="W3684">
            <v>2017</v>
          </cell>
          <cell r="X3684" t="str">
            <v>Jun</v>
          </cell>
        </row>
        <row r="3685">
          <cell r="D3685" t="str">
            <v>House</v>
          </cell>
          <cell r="E3685">
            <v>1528000</v>
          </cell>
          <cell r="R3685" t="str">
            <v>Boroondara</v>
          </cell>
          <cell r="W3685">
            <v>2017</v>
          </cell>
          <cell r="X3685" t="str">
            <v>Jun</v>
          </cell>
        </row>
        <row r="3686">
          <cell r="D3686" t="str">
            <v>Unit</v>
          </cell>
          <cell r="E3686">
            <v>1400000</v>
          </cell>
          <cell r="R3686" t="str">
            <v>Glen Eira</v>
          </cell>
          <cell r="W3686">
            <v>2017</v>
          </cell>
          <cell r="X3686" t="str">
            <v>Jun</v>
          </cell>
        </row>
        <row r="3687">
          <cell r="D3687" t="str">
            <v>House</v>
          </cell>
          <cell r="E3687">
            <v>1370000</v>
          </cell>
          <cell r="R3687" t="str">
            <v>Melbourne</v>
          </cell>
          <cell r="W3687">
            <v>2017</v>
          </cell>
          <cell r="X3687" t="str">
            <v>Jun</v>
          </cell>
        </row>
        <row r="3688">
          <cell r="D3688" t="str">
            <v>House</v>
          </cell>
          <cell r="E3688">
            <v>1235000</v>
          </cell>
          <cell r="R3688" t="str">
            <v>Monash</v>
          </cell>
          <cell r="W3688">
            <v>2017</v>
          </cell>
          <cell r="X3688" t="str">
            <v>Jun</v>
          </cell>
        </row>
        <row r="3689">
          <cell r="D3689" t="str">
            <v>House</v>
          </cell>
          <cell r="E3689">
            <v>1220000</v>
          </cell>
          <cell r="R3689" t="str">
            <v>Yarra</v>
          </cell>
          <cell r="W3689">
            <v>2017</v>
          </cell>
          <cell r="X3689" t="str">
            <v>Jun</v>
          </cell>
        </row>
        <row r="3690">
          <cell r="D3690" t="str">
            <v>House</v>
          </cell>
          <cell r="E3690">
            <v>1210000</v>
          </cell>
          <cell r="R3690" t="str">
            <v>Banyule</v>
          </cell>
          <cell r="W3690">
            <v>2017</v>
          </cell>
          <cell r="X3690" t="str">
            <v>Jun</v>
          </cell>
        </row>
        <row r="3691">
          <cell r="D3691" t="str">
            <v>House</v>
          </cell>
          <cell r="E3691">
            <v>1150000</v>
          </cell>
          <cell r="R3691" t="str">
            <v>Manningham</v>
          </cell>
          <cell r="W3691">
            <v>2017</v>
          </cell>
          <cell r="X3691" t="str">
            <v>Jun</v>
          </cell>
        </row>
        <row r="3692">
          <cell r="D3692" t="str">
            <v>House</v>
          </cell>
          <cell r="E3692">
            <v>1100000</v>
          </cell>
          <cell r="R3692" t="str">
            <v>Moonee Valley</v>
          </cell>
          <cell r="W3692">
            <v>2017</v>
          </cell>
          <cell r="X3692" t="str">
            <v>Jun</v>
          </cell>
        </row>
        <row r="3693">
          <cell r="D3693" t="str">
            <v>House</v>
          </cell>
          <cell r="E3693">
            <v>1070000</v>
          </cell>
          <cell r="R3693" t="str">
            <v>Moonee Valley</v>
          </cell>
          <cell r="W3693">
            <v>2017</v>
          </cell>
          <cell r="X3693" t="str">
            <v>Jun</v>
          </cell>
        </row>
        <row r="3694">
          <cell r="D3694" t="str">
            <v>Unit</v>
          </cell>
          <cell r="E3694">
            <v>870000</v>
          </cell>
          <cell r="R3694" t="str">
            <v>Boroondara</v>
          </cell>
          <cell r="W3694">
            <v>2017</v>
          </cell>
          <cell r="X3694" t="str">
            <v>Jun</v>
          </cell>
        </row>
        <row r="3695">
          <cell r="D3695" t="str">
            <v>House</v>
          </cell>
          <cell r="E3695">
            <v>800000</v>
          </cell>
          <cell r="R3695" t="str">
            <v>Hobsons Bay</v>
          </cell>
          <cell r="W3695">
            <v>2017</v>
          </cell>
          <cell r="X3695" t="str">
            <v>Jun</v>
          </cell>
        </row>
        <row r="3696">
          <cell r="D3696" t="str">
            <v>House</v>
          </cell>
          <cell r="E3696">
            <v>682000</v>
          </cell>
          <cell r="R3696" t="str">
            <v>Darebin</v>
          </cell>
          <cell r="W3696">
            <v>2017</v>
          </cell>
          <cell r="X3696" t="str">
            <v>Jun</v>
          </cell>
        </row>
        <row r="3697">
          <cell r="D3697" t="str">
            <v>House</v>
          </cell>
          <cell r="E3697">
            <v>675500</v>
          </cell>
          <cell r="R3697" t="str">
            <v>Darebin</v>
          </cell>
          <cell r="W3697">
            <v>2017</v>
          </cell>
          <cell r="X3697" t="str">
            <v>Jun</v>
          </cell>
        </row>
        <row r="3698">
          <cell r="D3698" t="str">
            <v>House</v>
          </cell>
          <cell r="E3698">
            <v>590000</v>
          </cell>
          <cell r="R3698" t="str">
            <v>Darebin</v>
          </cell>
          <cell r="W3698">
            <v>2017</v>
          </cell>
          <cell r="X3698" t="str">
            <v>Jun</v>
          </cell>
        </row>
        <row r="3699">
          <cell r="D3699" t="str">
            <v>Unit</v>
          </cell>
          <cell r="E3699">
            <v>585000</v>
          </cell>
          <cell r="R3699" t="str">
            <v>Monash</v>
          </cell>
          <cell r="W3699">
            <v>2017</v>
          </cell>
          <cell r="X3699" t="str">
            <v>Jun</v>
          </cell>
        </row>
        <row r="3700">
          <cell r="D3700" t="str">
            <v>House</v>
          </cell>
          <cell r="E3700">
            <v>582000</v>
          </cell>
          <cell r="R3700" t="str">
            <v>Moreland</v>
          </cell>
          <cell r="W3700">
            <v>2017</v>
          </cell>
          <cell r="X3700" t="str">
            <v>Jun</v>
          </cell>
        </row>
        <row r="3701">
          <cell r="D3701" t="str">
            <v>House</v>
          </cell>
          <cell r="E3701">
            <v>545000</v>
          </cell>
          <cell r="R3701" t="str">
            <v>Brimbank</v>
          </cell>
          <cell r="W3701">
            <v>2017</v>
          </cell>
          <cell r="X3701" t="str">
            <v>Jun</v>
          </cell>
        </row>
        <row r="3702">
          <cell r="D3702" t="str">
            <v>House</v>
          </cell>
          <cell r="E3702">
            <v>451500</v>
          </cell>
          <cell r="R3702" t="str">
            <v>Brimbank</v>
          </cell>
          <cell r="W3702">
            <v>2017</v>
          </cell>
          <cell r="X3702" t="str">
            <v>Jun</v>
          </cell>
        </row>
        <row r="3703">
          <cell r="D3703" t="str">
            <v>Unit</v>
          </cell>
          <cell r="E3703">
            <v>427000</v>
          </cell>
          <cell r="R3703" t="str">
            <v>Stonnington</v>
          </cell>
          <cell r="W3703">
            <v>2017</v>
          </cell>
          <cell r="X3703" t="str">
            <v>Jun</v>
          </cell>
        </row>
        <row r="3704">
          <cell r="D3704" t="str">
            <v>Unit</v>
          </cell>
          <cell r="E3704">
            <v>403500</v>
          </cell>
          <cell r="R3704" t="str">
            <v>Melbourne</v>
          </cell>
          <cell r="W3704">
            <v>2017</v>
          </cell>
          <cell r="X3704" t="str">
            <v>Jun</v>
          </cell>
        </row>
        <row r="3705">
          <cell r="D3705" t="str">
            <v>Unit</v>
          </cell>
          <cell r="E3705">
            <v>1155000</v>
          </cell>
          <cell r="R3705" t="str">
            <v>Melbourne</v>
          </cell>
          <cell r="W3705">
            <v>2017</v>
          </cell>
          <cell r="X3705" t="str">
            <v>Jun</v>
          </cell>
        </row>
        <row r="3706">
          <cell r="D3706" t="str">
            <v>House</v>
          </cell>
          <cell r="E3706">
            <v>940000</v>
          </cell>
          <cell r="R3706" t="str">
            <v>Moreland</v>
          </cell>
          <cell r="W3706">
            <v>2017</v>
          </cell>
          <cell r="X3706" t="str">
            <v>Jun</v>
          </cell>
        </row>
        <row r="3707">
          <cell r="D3707" t="str">
            <v>Unit</v>
          </cell>
          <cell r="E3707">
            <v>676000</v>
          </cell>
          <cell r="R3707" t="str">
            <v>Maribyrnong</v>
          </cell>
          <cell r="W3707">
            <v>2017</v>
          </cell>
          <cell r="X3707" t="str">
            <v>Jun</v>
          </cell>
        </row>
        <row r="3708">
          <cell r="D3708" t="str">
            <v>Unit</v>
          </cell>
          <cell r="E3708">
            <v>664000</v>
          </cell>
          <cell r="R3708" t="str">
            <v>Darebin</v>
          </cell>
          <cell r="W3708">
            <v>2017</v>
          </cell>
          <cell r="X3708" t="str">
            <v>Jun</v>
          </cell>
        </row>
        <row r="3709">
          <cell r="D3709" t="str">
            <v>Unit</v>
          </cell>
          <cell r="E3709">
            <v>620000</v>
          </cell>
          <cell r="R3709" t="str">
            <v>Darebin</v>
          </cell>
          <cell r="W3709">
            <v>2017</v>
          </cell>
          <cell r="X3709" t="str">
            <v>Jun</v>
          </cell>
        </row>
        <row r="3710">
          <cell r="D3710" t="str">
            <v>Unit</v>
          </cell>
          <cell r="E3710">
            <v>312000</v>
          </cell>
          <cell r="R3710" t="str">
            <v>Melbourne</v>
          </cell>
          <cell r="W3710">
            <v>2017</v>
          </cell>
          <cell r="X3710" t="str">
            <v>Jun</v>
          </cell>
        </row>
        <row r="3711">
          <cell r="D3711" t="str">
            <v>House</v>
          </cell>
          <cell r="E3711">
            <v>1600000</v>
          </cell>
          <cell r="R3711" t="str">
            <v>Boroondara</v>
          </cell>
          <cell r="W3711">
            <v>2017</v>
          </cell>
          <cell r="X3711" t="str">
            <v>Jun</v>
          </cell>
        </row>
        <row r="3712">
          <cell r="D3712" t="str">
            <v>Unit</v>
          </cell>
          <cell r="E3712">
            <v>1500000</v>
          </cell>
          <cell r="R3712" t="str">
            <v>Monash</v>
          </cell>
          <cell r="W3712">
            <v>2017</v>
          </cell>
          <cell r="X3712" t="str">
            <v>Jun</v>
          </cell>
        </row>
        <row r="3713">
          <cell r="D3713" t="str">
            <v>Unit</v>
          </cell>
          <cell r="E3713">
            <v>1100000</v>
          </cell>
          <cell r="R3713" t="str">
            <v>Boroondara</v>
          </cell>
          <cell r="W3713">
            <v>2017</v>
          </cell>
          <cell r="X3713" t="str">
            <v>Jun</v>
          </cell>
        </row>
        <row r="3714">
          <cell r="D3714" t="str">
            <v>Unit</v>
          </cell>
          <cell r="E3714">
            <v>730000</v>
          </cell>
          <cell r="R3714" t="str">
            <v>Moonee Valley</v>
          </cell>
          <cell r="W3714">
            <v>2017</v>
          </cell>
          <cell r="X3714" t="str">
            <v>Jun</v>
          </cell>
        </row>
        <row r="3715">
          <cell r="D3715" t="str">
            <v>House</v>
          </cell>
          <cell r="E3715">
            <v>670000</v>
          </cell>
          <cell r="R3715" t="str">
            <v>Banyule</v>
          </cell>
          <cell r="W3715">
            <v>2017</v>
          </cell>
          <cell r="X3715" t="str">
            <v>Jun</v>
          </cell>
        </row>
        <row r="3716">
          <cell r="D3716" t="str">
            <v>Unit</v>
          </cell>
          <cell r="E3716">
            <v>640000</v>
          </cell>
          <cell r="R3716" t="str">
            <v>Maribyrnong</v>
          </cell>
          <cell r="W3716">
            <v>2017</v>
          </cell>
          <cell r="X3716" t="str">
            <v>Jun</v>
          </cell>
        </row>
        <row r="3717">
          <cell r="D3717" t="str">
            <v>Unit</v>
          </cell>
          <cell r="E3717">
            <v>520000</v>
          </cell>
          <cell r="R3717" t="str">
            <v>Moreland</v>
          </cell>
          <cell r="W3717">
            <v>2017</v>
          </cell>
          <cell r="X3717" t="str">
            <v>Jun</v>
          </cell>
        </row>
        <row r="3718">
          <cell r="D3718" t="str">
            <v>Unit</v>
          </cell>
          <cell r="E3718">
            <v>420000</v>
          </cell>
          <cell r="R3718" t="str">
            <v>Melbourne</v>
          </cell>
          <cell r="W3718">
            <v>2017</v>
          </cell>
          <cell r="X3718" t="str">
            <v>Jun</v>
          </cell>
        </row>
        <row r="3719">
          <cell r="D3719" t="str">
            <v>House</v>
          </cell>
          <cell r="E3719">
            <v>680000</v>
          </cell>
          <cell r="R3719" t="str">
            <v>Darebin</v>
          </cell>
          <cell r="W3719">
            <v>2017</v>
          </cell>
          <cell r="X3719" t="str">
            <v>Jun</v>
          </cell>
        </row>
        <row r="3720">
          <cell r="D3720" t="str">
            <v>House</v>
          </cell>
          <cell r="E3720">
            <v>660000</v>
          </cell>
          <cell r="R3720" t="str">
            <v>Moreland</v>
          </cell>
          <cell r="W3720">
            <v>2017</v>
          </cell>
          <cell r="X3720" t="str">
            <v>Jun</v>
          </cell>
        </row>
        <row r="3721">
          <cell r="D3721" t="str">
            <v>House</v>
          </cell>
          <cell r="E3721">
            <v>722000</v>
          </cell>
          <cell r="R3721" t="str">
            <v>Moreland</v>
          </cell>
          <cell r="W3721">
            <v>2017</v>
          </cell>
          <cell r="X3721" t="str">
            <v>Jun</v>
          </cell>
        </row>
        <row r="3722">
          <cell r="D3722" t="str">
            <v>House</v>
          </cell>
          <cell r="E3722">
            <v>645000</v>
          </cell>
          <cell r="R3722" t="str">
            <v>Banyule</v>
          </cell>
          <cell r="W3722">
            <v>2017</v>
          </cell>
          <cell r="X3722" t="str">
            <v>Jun</v>
          </cell>
        </row>
        <row r="3723">
          <cell r="D3723" t="str">
            <v>Unit</v>
          </cell>
          <cell r="E3723">
            <v>492000</v>
          </cell>
          <cell r="R3723" t="str">
            <v>Hume</v>
          </cell>
          <cell r="W3723">
            <v>2017</v>
          </cell>
          <cell r="X3723" t="str">
            <v>Jun</v>
          </cell>
        </row>
        <row r="3724">
          <cell r="D3724" t="str">
            <v>House</v>
          </cell>
          <cell r="E3724">
            <v>610000</v>
          </cell>
          <cell r="R3724" t="str">
            <v>Darebin</v>
          </cell>
          <cell r="W3724">
            <v>2017</v>
          </cell>
          <cell r="X3724" t="str">
            <v>Jun</v>
          </cell>
        </row>
        <row r="3725">
          <cell r="D3725" t="str">
            <v>House</v>
          </cell>
          <cell r="E3725">
            <v>607500</v>
          </cell>
          <cell r="R3725" t="str">
            <v>Darebin</v>
          </cell>
          <cell r="W3725">
            <v>2017</v>
          </cell>
          <cell r="X3725" t="str">
            <v>Jun</v>
          </cell>
        </row>
        <row r="3726">
          <cell r="D3726" t="str">
            <v>Unit</v>
          </cell>
          <cell r="E3726">
            <v>248500</v>
          </cell>
          <cell r="R3726" t="str">
            <v>Moreland</v>
          </cell>
          <cell r="W3726">
            <v>2017</v>
          </cell>
          <cell r="X3726" t="str">
            <v>Jun</v>
          </cell>
        </row>
        <row r="3727">
          <cell r="D3727" t="str">
            <v>Unit</v>
          </cell>
          <cell r="E3727">
            <v>430000</v>
          </cell>
          <cell r="R3727" t="str">
            <v>Darebin</v>
          </cell>
          <cell r="W3727">
            <v>2017</v>
          </cell>
          <cell r="X3727" t="str">
            <v>Jun</v>
          </cell>
        </row>
        <row r="3728">
          <cell r="D3728" t="str">
            <v>House</v>
          </cell>
          <cell r="E3728">
            <v>855333</v>
          </cell>
          <cell r="R3728" t="str">
            <v>Moreland</v>
          </cell>
          <cell r="W3728">
            <v>2017</v>
          </cell>
          <cell r="X3728" t="str">
            <v>Jun</v>
          </cell>
        </row>
        <row r="3729">
          <cell r="D3729" t="str">
            <v>House</v>
          </cell>
          <cell r="E3729">
            <v>1085000</v>
          </cell>
          <cell r="R3729" t="str">
            <v>Moreland</v>
          </cell>
          <cell r="W3729">
            <v>2017</v>
          </cell>
          <cell r="X3729" t="str">
            <v>Jun</v>
          </cell>
        </row>
        <row r="3730">
          <cell r="D3730" t="str">
            <v>House</v>
          </cell>
          <cell r="E3730">
            <v>810000</v>
          </cell>
          <cell r="R3730" t="str">
            <v>Darebin</v>
          </cell>
          <cell r="W3730">
            <v>2017</v>
          </cell>
          <cell r="X3730" t="str">
            <v>Jun</v>
          </cell>
        </row>
        <row r="3731">
          <cell r="D3731" t="str">
            <v>House</v>
          </cell>
          <cell r="E3731">
            <v>730000</v>
          </cell>
          <cell r="R3731" t="str">
            <v>Darebin</v>
          </cell>
          <cell r="W3731">
            <v>2017</v>
          </cell>
          <cell r="X3731" t="str">
            <v>Jun</v>
          </cell>
        </row>
        <row r="3732">
          <cell r="D3732" t="str">
            <v>Unit</v>
          </cell>
          <cell r="E3732">
            <v>600000</v>
          </cell>
          <cell r="R3732" t="str">
            <v>Moonee Valley</v>
          </cell>
          <cell r="W3732">
            <v>2017</v>
          </cell>
          <cell r="X3732" t="str">
            <v>Jun</v>
          </cell>
        </row>
        <row r="3733">
          <cell r="D3733" t="str">
            <v>House</v>
          </cell>
          <cell r="E3733">
            <v>960000</v>
          </cell>
          <cell r="R3733" t="str">
            <v>Moreland</v>
          </cell>
          <cell r="W3733">
            <v>2017</v>
          </cell>
          <cell r="X3733" t="str">
            <v>Jun</v>
          </cell>
        </row>
        <row r="3734">
          <cell r="D3734" t="str">
            <v>House</v>
          </cell>
          <cell r="E3734">
            <v>650000</v>
          </cell>
          <cell r="R3734" t="str">
            <v>Moreland</v>
          </cell>
          <cell r="W3734">
            <v>2017</v>
          </cell>
          <cell r="X3734" t="str">
            <v>Jun</v>
          </cell>
        </row>
        <row r="3735">
          <cell r="D3735" t="str">
            <v>House</v>
          </cell>
          <cell r="E3735">
            <v>875000</v>
          </cell>
          <cell r="R3735" t="str">
            <v>Darebin</v>
          </cell>
          <cell r="W3735">
            <v>2017</v>
          </cell>
          <cell r="X3735" t="str">
            <v>Jun</v>
          </cell>
        </row>
        <row r="3736">
          <cell r="D3736" t="str">
            <v>House</v>
          </cell>
          <cell r="E3736">
            <v>721000</v>
          </cell>
          <cell r="R3736" t="str">
            <v>Banyule</v>
          </cell>
          <cell r="W3736">
            <v>2017</v>
          </cell>
          <cell r="X3736" t="str">
            <v>Jun</v>
          </cell>
        </row>
        <row r="3737">
          <cell r="D3737" t="str">
            <v>Unit</v>
          </cell>
          <cell r="E3737">
            <v>570000</v>
          </cell>
          <cell r="R3737" t="str">
            <v>Darebin</v>
          </cell>
          <cell r="W3737">
            <v>2017</v>
          </cell>
          <cell r="X3737" t="str">
            <v>Jun</v>
          </cell>
        </row>
        <row r="3738">
          <cell r="D3738" t="str">
            <v>House</v>
          </cell>
          <cell r="E3738">
            <v>1007000</v>
          </cell>
          <cell r="R3738" t="str">
            <v>Darebin</v>
          </cell>
          <cell r="W3738">
            <v>2017</v>
          </cell>
          <cell r="X3738" t="str">
            <v>Jun</v>
          </cell>
        </row>
        <row r="3739">
          <cell r="D3739" t="str">
            <v>House</v>
          </cell>
          <cell r="E3739">
            <v>675000</v>
          </cell>
          <cell r="R3739" t="str">
            <v>Banyule</v>
          </cell>
          <cell r="W3739">
            <v>2017</v>
          </cell>
          <cell r="X3739" t="str">
            <v>Jun</v>
          </cell>
        </row>
        <row r="3740">
          <cell r="D3740" t="str">
            <v>House</v>
          </cell>
          <cell r="E3740">
            <v>930000</v>
          </cell>
          <cell r="R3740" t="str">
            <v>Darebin</v>
          </cell>
          <cell r="W3740">
            <v>2017</v>
          </cell>
          <cell r="X3740" t="str">
            <v>Jun</v>
          </cell>
        </row>
        <row r="3741">
          <cell r="D3741" t="str">
            <v>House</v>
          </cell>
          <cell r="E3741">
            <v>852000</v>
          </cell>
          <cell r="R3741" t="str">
            <v>Banyule</v>
          </cell>
          <cell r="W3741">
            <v>2017</v>
          </cell>
          <cell r="X3741" t="str">
            <v>Jun</v>
          </cell>
        </row>
        <row r="3742">
          <cell r="D3742" t="str">
            <v>House</v>
          </cell>
          <cell r="E3742">
            <v>465000</v>
          </cell>
          <cell r="R3742" t="str">
            <v>Banyule</v>
          </cell>
          <cell r="W3742">
            <v>2017</v>
          </cell>
          <cell r="X3742" t="str">
            <v>Jun</v>
          </cell>
        </row>
        <row r="3743">
          <cell r="D3743" t="str">
            <v>Unit</v>
          </cell>
          <cell r="E3743">
            <v>710000</v>
          </cell>
          <cell r="R3743" t="str">
            <v>Brimbank</v>
          </cell>
          <cell r="W3743">
            <v>2017</v>
          </cell>
          <cell r="X3743" t="str">
            <v>Jun</v>
          </cell>
        </row>
        <row r="3744">
          <cell r="D3744" t="str">
            <v>House</v>
          </cell>
          <cell r="E3744">
            <v>500000</v>
          </cell>
          <cell r="R3744" t="str">
            <v>Darebin</v>
          </cell>
          <cell r="W3744">
            <v>2017</v>
          </cell>
          <cell r="X3744" t="str">
            <v>Jun</v>
          </cell>
        </row>
        <row r="3745">
          <cell r="D3745" t="str">
            <v>House</v>
          </cell>
          <cell r="E3745">
            <v>1142500</v>
          </cell>
          <cell r="R3745" t="str">
            <v>Darebin</v>
          </cell>
          <cell r="W3745">
            <v>2017</v>
          </cell>
          <cell r="X3745" t="str">
            <v>Jun</v>
          </cell>
        </row>
        <row r="3746">
          <cell r="D3746" t="str">
            <v>House</v>
          </cell>
          <cell r="E3746">
            <v>1290000</v>
          </cell>
          <cell r="R3746" t="str">
            <v>Moonee Valley</v>
          </cell>
          <cell r="W3746">
            <v>2017</v>
          </cell>
          <cell r="X3746" t="str">
            <v>Jun</v>
          </cell>
        </row>
        <row r="3747">
          <cell r="D3747" t="str">
            <v>Unit</v>
          </cell>
          <cell r="E3747">
            <v>452000</v>
          </cell>
          <cell r="R3747" t="str">
            <v>Banyule</v>
          </cell>
          <cell r="W3747">
            <v>2017</v>
          </cell>
          <cell r="X3747" t="str">
            <v>Jun</v>
          </cell>
        </row>
        <row r="3748">
          <cell r="D3748" t="str">
            <v>Unit</v>
          </cell>
          <cell r="E3748">
            <v>241000</v>
          </cell>
          <cell r="R3748" t="str">
            <v>Darebin</v>
          </cell>
          <cell r="W3748">
            <v>2017</v>
          </cell>
          <cell r="X3748" t="str">
            <v>Jun</v>
          </cell>
        </row>
        <row r="3749">
          <cell r="D3749" t="str">
            <v>House</v>
          </cell>
          <cell r="E3749">
            <v>953000</v>
          </cell>
          <cell r="R3749" t="str">
            <v>Moonee Valley</v>
          </cell>
          <cell r="W3749">
            <v>2017</v>
          </cell>
          <cell r="X3749" t="str">
            <v>Jun</v>
          </cell>
        </row>
        <row r="3750">
          <cell r="D3750" t="str">
            <v>House</v>
          </cell>
          <cell r="E3750">
            <v>732000</v>
          </cell>
          <cell r="R3750" t="str">
            <v>Brimbank</v>
          </cell>
          <cell r="W3750">
            <v>2017</v>
          </cell>
          <cell r="X3750" t="str">
            <v>Jun</v>
          </cell>
        </row>
        <row r="3751">
          <cell r="D3751" t="str">
            <v>Unit</v>
          </cell>
          <cell r="E3751">
            <v>370000</v>
          </cell>
          <cell r="R3751" t="str">
            <v>Moonee Valley</v>
          </cell>
          <cell r="W3751">
            <v>2017</v>
          </cell>
          <cell r="X3751" t="str">
            <v>Jun</v>
          </cell>
        </row>
        <row r="3752">
          <cell r="D3752" t="str">
            <v>House</v>
          </cell>
          <cell r="E3752">
            <v>981000</v>
          </cell>
          <cell r="R3752" t="str">
            <v>Darebin</v>
          </cell>
          <cell r="W3752">
            <v>2017</v>
          </cell>
          <cell r="X3752" t="str">
            <v>Jun</v>
          </cell>
        </row>
        <row r="3753">
          <cell r="D3753" t="str">
            <v>House</v>
          </cell>
          <cell r="E3753">
            <v>1162500</v>
          </cell>
          <cell r="R3753" t="str">
            <v>Darebin</v>
          </cell>
          <cell r="W3753">
            <v>2017</v>
          </cell>
          <cell r="X3753" t="str">
            <v>Jun</v>
          </cell>
        </row>
        <row r="3754">
          <cell r="D3754" t="str">
            <v>House</v>
          </cell>
          <cell r="E3754">
            <v>1113000</v>
          </cell>
          <cell r="R3754" t="str">
            <v>Moonee Valley</v>
          </cell>
          <cell r="W3754">
            <v>2017</v>
          </cell>
          <cell r="X3754" t="str">
            <v>Jun</v>
          </cell>
        </row>
        <row r="3755">
          <cell r="D3755" t="str">
            <v>Unit</v>
          </cell>
          <cell r="E3755">
            <v>820000</v>
          </cell>
          <cell r="R3755" t="str">
            <v>Moonee Valley</v>
          </cell>
          <cell r="W3755">
            <v>2017</v>
          </cell>
          <cell r="X3755" t="str">
            <v>Jun</v>
          </cell>
        </row>
        <row r="3756">
          <cell r="D3756" t="str">
            <v>Unit</v>
          </cell>
          <cell r="E3756">
            <v>610000</v>
          </cell>
          <cell r="R3756" t="str">
            <v>Darebin</v>
          </cell>
          <cell r="W3756">
            <v>2017</v>
          </cell>
          <cell r="X3756" t="str">
            <v>Jun</v>
          </cell>
        </row>
        <row r="3757">
          <cell r="D3757" t="str">
            <v>House</v>
          </cell>
          <cell r="E3757">
            <v>1430000</v>
          </cell>
          <cell r="R3757" t="str">
            <v>Darebin</v>
          </cell>
          <cell r="W3757">
            <v>2017</v>
          </cell>
          <cell r="X3757" t="str">
            <v>Jun</v>
          </cell>
        </row>
        <row r="3758">
          <cell r="D3758" t="str">
            <v>House</v>
          </cell>
          <cell r="E3758">
            <v>1331000</v>
          </cell>
          <cell r="R3758" t="str">
            <v>Darebin</v>
          </cell>
          <cell r="W3758">
            <v>2017</v>
          </cell>
          <cell r="X3758" t="str">
            <v>Jun</v>
          </cell>
        </row>
        <row r="3759">
          <cell r="D3759" t="str">
            <v>House</v>
          </cell>
          <cell r="E3759">
            <v>1445000</v>
          </cell>
          <cell r="R3759" t="str">
            <v>Moonee Valley</v>
          </cell>
          <cell r="W3759">
            <v>2017</v>
          </cell>
          <cell r="X3759" t="str">
            <v>Jun</v>
          </cell>
        </row>
        <row r="3760">
          <cell r="D3760" t="str">
            <v>House</v>
          </cell>
          <cell r="E3760">
            <v>863000</v>
          </cell>
          <cell r="R3760" t="str">
            <v>Moonee Valley</v>
          </cell>
          <cell r="W3760">
            <v>2017</v>
          </cell>
          <cell r="X3760" t="str">
            <v>Jun</v>
          </cell>
        </row>
        <row r="3761">
          <cell r="D3761" t="str">
            <v>House</v>
          </cell>
          <cell r="E3761">
            <v>740000</v>
          </cell>
          <cell r="R3761" t="str">
            <v>Moonee Valley</v>
          </cell>
          <cell r="W3761">
            <v>2017</v>
          </cell>
          <cell r="X3761" t="str">
            <v>Jun</v>
          </cell>
        </row>
        <row r="3762">
          <cell r="D3762" t="str">
            <v>House</v>
          </cell>
          <cell r="E3762">
            <v>816000</v>
          </cell>
          <cell r="R3762" t="str">
            <v>Moreland</v>
          </cell>
          <cell r="W3762">
            <v>2017</v>
          </cell>
          <cell r="X3762" t="str">
            <v>Jun</v>
          </cell>
        </row>
        <row r="3763">
          <cell r="D3763" t="str">
            <v>House</v>
          </cell>
          <cell r="E3763">
            <v>1380000</v>
          </cell>
          <cell r="R3763" t="str">
            <v>Darebin</v>
          </cell>
          <cell r="W3763">
            <v>2017</v>
          </cell>
          <cell r="X3763" t="str">
            <v>Jun</v>
          </cell>
        </row>
        <row r="3764">
          <cell r="D3764" t="str">
            <v>House</v>
          </cell>
          <cell r="E3764">
            <v>1100000</v>
          </cell>
          <cell r="R3764" t="str">
            <v>Moonee Valley</v>
          </cell>
          <cell r="W3764">
            <v>2017</v>
          </cell>
          <cell r="X3764" t="str">
            <v>Jun</v>
          </cell>
        </row>
        <row r="3765">
          <cell r="D3765" t="str">
            <v>House</v>
          </cell>
          <cell r="E3765">
            <v>642000</v>
          </cell>
          <cell r="R3765" t="str">
            <v>Moonee Valley</v>
          </cell>
          <cell r="W3765">
            <v>2017</v>
          </cell>
          <cell r="X3765" t="str">
            <v>Jun</v>
          </cell>
        </row>
        <row r="3766">
          <cell r="D3766" t="str">
            <v>House</v>
          </cell>
          <cell r="E3766">
            <v>1270000</v>
          </cell>
          <cell r="R3766" t="str">
            <v>Moonee Valley</v>
          </cell>
          <cell r="W3766">
            <v>2017</v>
          </cell>
          <cell r="X3766" t="str">
            <v>Jun</v>
          </cell>
        </row>
        <row r="3767">
          <cell r="D3767" t="str">
            <v>House</v>
          </cell>
          <cell r="E3767">
            <v>440000</v>
          </cell>
          <cell r="R3767" t="str">
            <v>Moreland</v>
          </cell>
          <cell r="W3767">
            <v>2017</v>
          </cell>
          <cell r="X3767" t="str">
            <v>Jun</v>
          </cell>
        </row>
        <row r="3768">
          <cell r="D3768" t="str">
            <v>Unit</v>
          </cell>
          <cell r="E3768">
            <v>710000</v>
          </cell>
          <cell r="R3768" t="str">
            <v>Banyule</v>
          </cell>
          <cell r="W3768">
            <v>2017</v>
          </cell>
          <cell r="X3768" t="str">
            <v>Jun</v>
          </cell>
        </row>
        <row r="3769">
          <cell r="D3769" t="str">
            <v>House</v>
          </cell>
          <cell r="E3769">
            <v>1340000</v>
          </cell>
          <cell r="R3769" t="str">
            <v>Darebin</v>
          </cell>
          <cell r="W3769">
            <v>2017</v>
          </cell>
          <cell r="X3769" t="str">
            <v>Jun</v>
          </cell>
        </row>
        <row r="3770">
          <cell r="D3770" t="str">
            <v>House</v>
          </cell>
          <cell r="E3770">
            <v>822500</v>
          </cell>
          <cell r="R3770" t="str">
            <v>Moonee Valley</v>
          </cell>
          <cell r="W3770">
            <v>2017</v>
          </cell>
          <cell r="X3770" t="str">
            <v>Jun</v>
          </cell>
        </row>
        <row r="3771">
          <cell r="D3771" t="str">
            <v>House</v>
          </cell>
          <cell r="E3771">
            <v>1073000</v>
          </cell>
          <cell r="R3771" t="str">
            <v>Moreland</v>
          </cell>
          <cell r="W3771">
            <v>2017</v>
          </cell>
          <cell r="X3771" t="str">
            <v>Jun</v>
          </cell>
        </row>
        <row r="3772">
          <cell r="D3772" t="str">
            <v>House</v>
          </cell>
          <cell r="E3772">
            <v>1400000</v>
          </cell>
          <cell r="R3772" t="str">
            <v>Moonee Valley</v>
          </cell>
          <cell r="W3772">
            <v>2017</v>
          </cell>
          <cell r="X3772" t="str">
            <v>Jun</v>
          </cell>
        </row>
        <row r="3773">
          <cell r="D3773" t="str">
            <v>House</v>
          </cell>
          <cell r="E3773">
            <v>1300000</v>
          </cell>
          <cell r="R3773" t="str">
            <v>Darebin</v>
          </cell>
          <cell r="W3773">
            <v>2017</v>
          </cell>
          <cell r="X3773" t="str">
            <v>Jun</v>
          </cell>
        </row>
        <row r="3774">
          <cell r="D3774" t="str">
            <v>House</v>
          </cell>
          <cell r="E3774">
            <v>1080000</v>
          </cell>
          <cell r="R3774" t="str">
            <v>Moreland</v>
          </cell>
          <cell r="W3774">
            <v>2017</v>
          </cell>
          <cell r="X3774" t="str">
            <v>Jun</v>
          </cell>
        </row>
        <row r="3775">
          <cell r="D3775" t="str">
            <v>House</v>
          </cell>
          <cell r="E3775">
            <v>772000</v>
          </cell>
          <cell r="R3775" t="str">
            <v>Moreland</v>
          </cell>
          <cell r="W3775">
            <v>2017</v>
          </cell>
          <cell r="X3775" t="str">
            <v>Jun</v>
          </cell>
        </row>
        <row r="3776">
          <cell r="D3776" t="str">
            <v>House</v>
          </cell>
          <cell r="E3776">
            <v>1400000</v>
          </cell>
          <cell r="R3776" t="str">
            <v>Darebin</v>
          </cell>
          <cell r="W3776">
            <v>2017</v>
          </cell>
          <cell r="X3776" t="str">
            <v>Jun</v>
          </cell>
        </row>
        <row r="3777">
          <cell r="D3777" t="str">
            <v>House</v>
          </cell>
          <cell r="E3777">
            <v>900000</v>
          </cell>
          <cell r="R3777" t="str">
            <v>Moonee Valley</v>
          </cell>
          <cell r="W3777">
            <v>2017</v>
          </cell>
          <cell r="X3777" t="str">
            <v>Jun</v>
          </cell>
        </row>
        <row r="3778">
          <cell r="D3778" t="str">
            <v>House</v>
          </cell>
          <cell r="E3778">
            <v>2309000</v>
          </cell>
          <cell r="R3778" t="str">
            <v>Banyule</v>
          </cell>
          <cell r="W3778">
            <v>2017</v>
          </cell>
          <cell r="X3778" t="str">
            <v>Jun</v>
          </cell>
        </row>
        <row r="3779">
          <cell r="D3779" t="str">
            <v>Unit</v>
          </cell>
          <cell r="E3779">
            <v>336000</v>
          </cell>
          <cell r="R3779" t="str">
            <v>Moonee Valley</v>
          </cell>
          <cell r="W3779">
            <v>2017</v>
          </cell>
          <cell r="X3779" t="str">
            <v>Jun</v>
          </cell>
        </row>
        <row r="3780">
          <cell r="D3780" t="str">
            <v>House</v>
          </cell>
          <cell r="E3780">
            <v>1145000</v>
          </cell>
          <cell r="R3780" t="str">
            <v>Darebin</v>
          </cell>
          <cell r="W3780">
            <v>2017</v>
          </cell>
          <cell r="X3780" t="str">
            <v>Jun</v>
          </cell>
        </row>
        <row r="3781">
          <cell r="D3781" t="str">
            <v>Unit</v>
          </cell>
          <cell r="E3781">
            <v>545000</v>
          </cell>
          <cell r="R3781" t="str">
            <v>Darebin</v>
          </cell>
          <cell r="W3781">
            <v>2017</v>
          </cell>
          <cell r="X3781" t="str">
            <v>Jun</v>
          </cell>
        </row>
        <row r="3782">
          <cell r="D3782" t="str">
            <v>House</v>
          </cell>
          <cell r="E3782">
            <v>800000</v>
          </cell>
          <cell r="R3782" t="str">
            <v>Moonee Valley</v>
          </cell>
          <cell r="W3782">
            <v>2017</v>
          </cell>
          <cell r="X3782" t="str">
            <v>Jun</v>
          </cell>
        </row>
        <row r="3783">
          <cell r="D3783" t="str">
            <v>House</v>
          </cell>
          <cell r="E3783">
            <v>1111000</v>
          </cell>
          <cell r="R3783" t="str">
            <v>Moonee Valley</v>
          </cell>
          <cell r="W3783">
            <v>2017</v>
          </cell>
          <cell r="X3783" t="str">
            <v>Jun</v>
          </cell>
        </row>
        <row r="3784">
          <cell r="D3784" t="str">
            <v>Unit</v>
          </cell>
          <cell r="E3784">
            <v>650000</v>
          </cell>
          <cell r="R3784" t="str">
            <v>Banyule</v>
          </cell>
          <cell r="W3784">
            <v>2017</v>
          </cell>
          <cell r="X3784" t="str">
            <v>Jun</v>
          </cell>
        </row>
        <row r="3785">
          <cell r="D3785" t="str">
            <v>House</v>
          </cell>
          <cell r="E3785">
            <v>650000</v>
          </cell>
          <cell r="R3785" t="str">
            <v>Brimbank</v>
          </cell>
          <cell r="W3785">
            <v>2017</v>
          </cell>
          <cell r="X3785" t="str">
            <v>Jun</v>
          </cell>
        </row>
        <row r="3786">
          <cell r="D3786" t="str">
            <v>House</v>
          </cell>
          <cell r="E3786">
            <v>1358500</v>
          </cell>
          <cell r="R3786" t="str">
            <v>Manningham</v>
          </cell>
          <cell r="W3786">
            <v>2017</v>
          </cell>
          <cell r="X3786" t="str">
            <v>Jun</v>
          </cell>
        </row>
        <row r="3787">
          <cell r="D3787" t="str">
            <v>House</v>
          </cell>
          <cell r="E3787">
            <v>930000</v>
          </cell>
          <cell r="R3787" t="str">
            <v>Moonee Valley</v>
          </cell>
          <cell r="W3787">
            <v>2017</v>
          </cell>
          <cell r="X3787" t="str">
            <v>Jun</v>
          </cell>
        </row>
        <row r="3788">
          <cell r="D3788" t="str">
            <v>House</v>
          </cell>
          <cell r="E3788">
            <v>1210000</v>
          </cell>
          <cell r="R3788" t="str">
            <v>Moreland</v>
          </cell>
          <cell r="W3788">
            <v>2017</v>
          </cell>
          <cell r="X3788" t="str">
            <v>Jun</v>
          </cell>
        </row>
        <row r="3789">
          <cell r="D3789" t="str">
            <v>House</v>
          </cell>
          <cell r="E3789">
            <v>1375000</v>
          </cell>
          <cell r="R3789" t="str">
            <v>Darebin</v>
          </cell>
          <cell r="W3789">
            <v>2017</v>
          </cell>
          <cell r="X3789" t="str">
            <v>Jun</v>
          </cell>
        </row>
        <row r="3790">
          <cell r="D3790" t="str">
            <v>House</v>
          </cell>
          <cell r="E3790">
            <v>871000</v>
          </cell>
          <cell r="R3790" t="str">
            <v>Brimbank</v>
          </cell>
          <cell r="W3790">
            <v>2017</v>
          </cell>
          <cell r="X3790" t="str">
            <v>Jun</v>
          </cell>
        </row>
        <row r="3791">
          <cell r="D3791" t="str">
            <v>House</v>
          </cell>
          <cell r="E3791">
            <v>1755000</v>
          </cell>
          <cell r="R3791" t="str">
            <v>Moreland</v>
          </cell>
          <cell r="W3791">
            <v>2017</v>
          </cell>
          <cell r="X3791" t="str">
            <v>Jun</v>
          </cell>
        </row>
        <row r="3792">
          <cell r="D3792" t="str">
            <v>House</v>
          </cell>
          <cell r="E3792">
            <v>1450000</v>
          </cell>
          <cell r="R3792" t="str">
            <v>Darebin</v>
          </cell>
          <cell r="W3792">
            <v>2017</v>
          </cell>
          <cell r="X3792" t="str">
            <v>Jun</v>
          </cell>
        </row>
        <row r="3793">
          <cell r="D3793" t="str">
            <v>House</v>
          </cell>
          <cell r="E3793">
            <v>1215000</v>
          </cell>
          <cell r="R3793" t="str">
            <v>Moonee Valley</v>
          </cell>
          <cell r="W3793">
            <v>2017</v>
          </cell>
          <cell r="X3793" t="str">
            <v>Jun</v>
          </cell>
        </row>
        <row r="3794">
          <cell r="D3794" t="str">
            <v>Unit</v>
          </cell>
          <cell r="E3794">
            <v>570000</v>
          </cell>
          <cell r="R3794" t="str">
            <v>Darebin</v>
          </cell>
          <cell r="W3794">
            <v>2017</v>
          </cell>
          <cell r="X3794" t="str">
            <v>Jun</v>
          </cell>
        </row>
        <row r="3795">
          <cell r="D3795" t="str">
            <v>Unit</v>
          </cell>
          <cell r="E3795">
            <v>405000</v>
          </cell>
          <cell r="R3795" t="str">
            <v>Banyule</v>
          </cell>
          <cell r="W3795">
            <v>2017</v>
          </cell>
          <cell r="X3795" t="str">
            <v>Jun</v>
          </cell>
        </row>
        <row r="3796">
          <cell r="D3796" t="str">
            <v>House</v>
          </cell>
          <cell r="E3796">
            <v>650000</v>
          </cell>
          <cell r="R3796" t="str">
            <v>Moreland</v>
          </cell>
          <cell r="W3796">
            <v>2017</v>
          </cell>
          <cell r="X3796" t="str">
            <v>Jun</v>
          </cell>
        </row>
        <row r="3797">
          <cell r="D3797" t="str">
            <v>Unit</v>
          </cell>
          <cell r="E3797">
            <v>545000</v>
          </cell>
          <cell r="R3797" t="str">
            <v>Moonee Valley</v>
          </cell>
          <cell r="W3797">
            <v>2017</v>
          </cell>
          <cell r="X3797" t="str">
            <v>Jun</v>
          </cell>
        </row>
        <row r="3798">
          <cell r="D3798" t="str">
            <v>House</v>
          </cell>
          <cell r="E3798">
            <v>900000</v>
          </cell>
          <cell r="R3798" t="str">
            <v>Manningham</v>
          </cell>
          <cell r="W3798">
            <v>2017</v>
          </cell>
          <cell r="X3798" t="str">
            <v>Jun</v>
          </cell>
        </row>
        <row r="3799">
          <cell r="D3799" t="str">
            <v>House</v>
          </cell>
          <cell r="E3799">
            <v>1485000</v>
          </cell>
          <cell r="R3799" t="str">
            <v>Darebin</v>
          </cell>
          <cell r="W3799">
            <v>2017</v>
          </cell>
          <cell r="X3799" t="str">
            <v>Jun</v>
          </cell>
        </row>
        <row r="3800">
          <cell r="D3800" t="str">
            <v>House</v>
          </cell>
          <cell r="E3800">
            <v>1634000</v>
          </cell>
          <cell r="R3800" t="str">
            <v>Darebin</v>
          </cell>
          <cell r="W3800">
            <v>2017</v>
          </cell>
          <cell r="X3800" t="str">
            <v>Jun</v>
          </cell>
        </row>
        <row r="3801">
          <cell r="D3801" t="str">
            <v>House</v>
          </cell>
          <cell r="E3801">
            <v>965000</v>
          </cell>
          <cell r="R3801" t="str">
            <v>Moonee Valley</v>
          </cell>
          <cell r="W3801">
            <v>2017</v>
          </cell>
          <cell r="X3801" t="str">
            <v>Jun</v>
          </cell>
        </row>
        <row r="3802">
          <cell r="D3802" t="str">
            <v>House</v>
          </cell>
          <cell r="E3802">
            <v>711000</v>
          </cell>
          <cell r="R3802" t="str">
            <v>Brimbank</v>
          </cell>
          <cell r="W3802">
            <v>2017</v>
          </cell>
          <cell r="X3802" t="str">
            <v>Jun</v>
          </cell>
        </row>
        <row r="3803">
          <cell r="D3803" t="str">
            <v>Unit</v>
          </cell>
          <cell r="E3803">
            <v>602000</v>
          </cell>
          <cell r="R3803" t="str">
            <v>Moreland</v>
          </cell>
          <cell r="W3803">
            <v>2017</v>
          </cell>
          <cell r="X3803" t="str">
            <v>Jun</v>
          </cell>
        </row>
        <row r="3804">
          <cell r="D3804" t="str">
            <v>House</v>
          </cell>
          <cell r="E3804">
            <v>965000</v>
          </cell>
          <cell r="R3804" t="str">
            <v>Melbourne</v>
          </cell>
          <cell r="W3804">
            <v>2017</v>
          </cell>
          <cell r="X3804" t="str">
            <v>Jun</v>
          </cell>
        </row>
        <row r="3805">
          <cell r="D3805" t="str">
            <v>House</v>
          </cell>
          <cell r="E3805">
            <v>1080000</v>
          </cell>
          <cell r="R3805" t="str">
            <v>Darebin</v>
          </cell>
          <cell r="W3805">
            <v>2017</v>
          </cell>
          <cell r="X3805" t="str">
            <v>Jun</v>
          </cell>
        </row>
        <row r="3806">
          <cell r="D3806" t="str">
            <v>Unit</v>
          </cell>
          <cell r="E3806">
            <v>600000</v>
          </cell>
          <cell r="R3806" t="str">
            <v>Maribyrnong</v>
          </cell>
          <cell r="W3806">
            <v>2017</v>
          </cell>
          <cell r="X3806" t="str">
            <v>Jun</v>
          </cell>
        </row>
        <row r="3807">
          <cell r="D3807" t="str">
            <v>House</v>
          </cell>
          <cell r="E3807">
            <v>2340000</v>
          </cell>
          <cell r="R3807" t="str">
            <v>Darebin</v>
          </cell>
          <cell r="W3807">
            <v>2017</v>
          </cell>
          <cell r="X3807" t="str">
            <v>Jun</v>
          </cell>
        </row>
        <row r="3808">
          <cell r="D3808" t="str">
            <v>Unit</v>
          </cell>
          <cell r="E3808">
            <v>1040000</v>
          </cell>
          <cell r="R3808" t="str">
            <v>Melbourne</v>
          </cell>
          <cell r="W3808">
            <v>2017</v>
          </cell>
          <cell r="X3808" t="str">
            <v>Jun</v>
          </cell>
        </row>
        <row r="3809">
          <cell r="D3809" t="str">
            <v>House</v>
          </cell>
          <cell r="E3809">
            <v>1283000</v>
          </cell>
          <cell r="R3809" t="str">
            <v>Moreland</v>
          </cell>
          <cell r="W3809">
            <v>2017</v>
          </cell>
          <cell r="X3809" t="str">
            <v>Jun</v>
          </cell>
        </row>
        <row r="3810">
          <cell r="D3810" t="str">
            <v>House</v>
          </cell>
          <cell r="E3810">
            <v>1325000</v>
          </cell>
          <cell r="R3810" t="str">
            <v>Moreland</v>
          </cell>
          <cell r="W3810">
            <v>2017</v>
          </cell>
          <cell r="X3810" t="str">
            <v>Jun</v>
          </cell>
        </row>
        <row r="3811">
          <cell r="D3811" t="str">
            <v>House</v>
          </cell>
          <cell r="E3811">
            <v>826000</v>
          </cell>
          <cell r="R3811" t="str">
            <v>Manningham</v>
          </cell>
          <cell r="W3811">
            <v>2017</v>
          </cell>
          <cell r="X3811" t="str">
            <v>Jun</v>
          </cell>
        </row>
        <row r="3812">
          <cell r="D3812" t="str">
            <v>Unit</v>
          </cell>
          <cell r="E3812">
            <v>340000</v>
          </cell>
          <cell r="R3812" t="str">
            <v>Darebin</v>
          </cell>
          <cell r="W3812">
            <v>2017</v>
          </cell>
          <cell r="X3812" t="str">
            <v>Jun</v>
          </cell>
        </row>
        <row r="3813">
          <cell r="D3813" t="str">
            <v>House</v>
          </cell>
          <cell r="E3813">
            <v>1450000</v>
          </cell>
          <cell r="R3813" t="str">
            <v>Moreland</v>
          </cell>
          <cell r="W3813">
            <v>2017</v>
          </cell>
          <cell r="X3813" t="str">
            <v>Jun</v>
          </cell>
        </row>
        <row r="3814">
          <cell r="D3814" t="str">
            <v>House</v>
          </cell>
          <cell r="E3814">
            <v>1230000</v>
          </cell>
          <cell r="R3814" t="str">
            <v>Maribyrnong</v>
          </cell>
          <cell r="W3814">
            <v>2017</v>
          </cell>
          <cell r="X3814" t="str">
            <v>Jun</v>
          </cell>
        </row>
        <row r="3815">
          <cell r="D3815" t="str">
            <v>Unit</v>
          </cell>
          <cell r="E3815">
            <v>640000</v>
          </cell>
          <cell r="R3815" t="str">
            <v>Yarra</v>
          </cell>
          <cell r="W3815">
            <v>2017</v>
          </cell>
          <cell r="X3815" t="str">
            <v>Jun</v>
          </cell>
        </row>
        <row r="3816">
          <cell r="D3816" t="str">
            <v>House</v>
          </cell>
          <cell r="E3816">
            <v>865000</v>
          </cell>
          <cell r="R3816" t="str">
            <v>Maribyrnong</v>
          </cell>
          <cell r="W3816">
            <v>2017</v>
          </cell>
          <cell r="X3816" t="str">
            <v>Jun</v>
          </cell>
        </row>
        <row r="3817">
          <cell r="D3817" t="str">
            <v>House</v>
          </cell>
          <cell r="E3817">
            <v>715000</v>
          </cell>
          <cell r="R3817" t="str">
            <v>Brimbank</v>
          </cell>
          <cell r="W3817">
            <v>2017</v>
          </cell>
          <cell r="X3817" t="str">
            <v>Jun</v>
          </cell>
        </row>
        <row r="3818">
          <cell r="D3818" t="str">
            <v>House</v>
          </cell>
          <cell r="E3818">
            <v>786000</v>
          </cell>
          <cell r="R3818" t="str">
            <v>Melbourne</v>
          </cell>
          <cell r="W3818">
            <v>2017</v>
          </cell>
          <cell r="X3818" t="str">
            <v>Jun</v>
          </cell>
        </row>
        <row r="3819">
          <cell r="D3819" t="str">
            <v>House</v>
          </cell>
          <cell r="E3819">
            <v>545000</v>
          </cell>
          <cell r="R3819" t="str">
            <v>Brimbank</v>
          </cell>
          <cell r="W3819">
            <v>2017</v>
          </cell>
          <cell r="X3819" t="str">
            <v>Jun</v>
          </cell>
        </row>
        <row r="3820">
          <cell r="D3820" t="str">
            <v>House</v>
          </cell>
          <cell r="E3820">
            <v>975000</v>
          </cell>
          <cell r="R3820" t="str">
            <v>Boroondara</v>
          </cell>
          <cell r="W3820">
            <v>2017</v>
          </cell>
          <cell r="X3820" t="str">
            <v>Jun</v>
          </cell>
        </row>
        <row r="3821">
          <cell r="D3821" t="str">
            <v>House</v>
          </cell>
          <cell r="E3821">
            <v>697500</v>
          </cell>
          <cell r="R3821" t="str">
            <v>Maribyrnong</v>
          </cell>
          <cell r="W3821">
            <v>2017</v>
          </cell>
          <cell r="X3821" t="str">
            <v>Jun</v>
          </cell>
        </row>
        <row r="3822">
          <cell r="D3822" t="str">
            <v>House</v>
          </cell>
          <cell r="E3822">
            <v>1225000</v>
          </cell>
          <cell r="R3822" t="str">
            <v>Boroondara</v>
          </cell>
          <cell r="W3822">
            <v>2017</v>
          </cell>
          <cell r="X3822" t="str">
            <v>Jun</v>
          </cell>
        </row>
        <row r="3823">
          <cell r="D3823" t="str">
            <v>House</v>
          </cell>
          <cell r="E3823">
            <v>820000</v>
          </cell>
          <cell r="R3823" t="str">
            <v>Maribyrnong</v>
          </cell>
          <cell r="W3823">
            <v>2017</v>
          </cell>
          <cell r="X3823" t="str">
            <v>Jun</v>
          </cell>
        </row>
        <row r="3824">
          <cell r="D3824" t="str">
            <v>House</v>
          </cell>
          <cell r="E3824">
            <v>1770000</v>
          </cell>
          <cell r="R3824" t="str">
            <v>Boroondara</v>
          </cell>
          <cell r="W3824">
            <v>2017</v>
          </cell>
          <cell r="X3824" t="str">
            <v>Jun</v>
          </cell>
        </row>
        <row r="3825">
          <cell r="D3825" t="str">
            <v>Unit</v>
          </cell>
          <cell r="E3825">
            <v>888000</v>
          </cell>
          <cell r="R3825" t="str">
            <v>Manningham</v>
          </cell>
          <cell r="W3825">
            <v>2017</v>
          </cell>
          <cell r="X3825" t="str">
            <v>Jun</v>
          </cell>
        </row>
        <row r="3826">
          <cell r="D3826" t="str">
            <v>House</v>
          </cell>
          <cell r="E3826">
            <v>1450000</v>
          </cell>
          <cell r="R3826" t="str">
            <v>Maribyrnong</v>
          </cell>
          <cell r="W3826">
            <v>2017</v>
          </cell>
          <cell r="X3826" t="str">
            <v>Jun</v>
          </cell>
        </row>
        <row r="3827">
          <cell r="D3827" t="str">
            <v>House</v>
          </cell>
          <cell r="E3827">
            <v>2345000</v>
          </cell>
          <cell r="R3827" t="str">
            <v>Melbourne</v>
          </cell>
          <cell r="W3827">
            <v>2017</v>
          </cell>
          <cell r="X3827" t="str">
            <v>Jun</v>
          </cell>
        </row>
        <row r="3828">
          <cell r="D3828" t="str">
            <v>House</v>
          </cell>
          <cell r="E3828">
            <v>750500</v>
          </cell>
          <cell r="R3828" t="str">
            <v>Brimbank</v>
          </cell>
          <cell r="W3828">
            <v>2017</v>
          </cell>
          <cell r="X3828" t="str">
            <v>Jun</v>
          </cell>
        </row>
        <row r="3829">
          <cell r="D3829" t="str">
            <v>Unit</v>
          </cell>
          <cell r="E3829">
            <v>587134</v>
          </cell>
          <cell r="R3829" t="str">
            <v>Melbourne</v>
          </cell>
          <cell r="W3829">
            <v>2017</v>
          </cell>
          <cell r="X3829" t="str">
            <v>Jun</v>
          </cell>
        </row>
        <row r="3830">
          <cell r="D3830" t="str">
            <v>House</v>
          </cell>
          <cell r="E3830">
            <v>2155000</v>
          </cell>
          <cell r="R3830" t="str">
            <v>Boroondara</v>
          </cell>
          <cell r="W3830">
            <v>2017</v>
          </cell>
          <cell r="X3830" t="str">
            <v>Jun</v>
          </cell>
        </row>
        <row r="3831">
          <cell r="D3831" t="str">
            <v>Unit</v>
          </cell>
          <cell r="E3831">
            <v>757000</v>
          </cell>
          <cell r="R3831" t="str">
            <v>Maribyrnong</v>
          </cell>
          <cell r="W3831">
            <v>2017</v>
          </cell>
          <cell r="X3831" t="str">
            <v>Jun</v>
          </cell>
        </row>
        <row r="3832">
          <cell r="D3832" t="str">
            <v>House</v>
          </cell>
          <cell r="E3832">
            <v>2150000</v>
          </cell>
          <cell r="R3832" t="str">
            <v>Boroondara</v>
          </cell>
          <cell r="W3832">
            <v>2017</v>
          </cell>
          <cell r="X3832" t="str">
            <v>Jun</v>
          </cell>
        </row>
        <row r="3833">
          <cell r="D3833" t="str">
            <v>House</v>
          </cell>
          <cell r="E3833">
            <v>1117000</v>
          </cell>
          <cell r="R3833" t="str">
            <v>Melbourne</v>
          </cell>
          <cell r="W3833">
            <v>2017</v>
          </cell>
          <cell r="X3833" t="str">
            <v>Jun</v>
          </cell>
        </row>
        <row r="3834">
          <cell r="D3834" t="str">
            <v>House</v>
          </cell>
          <cell r="E3834">
            <v>2000000</v>
          </cell>
          <cell r="R3834" t="str">
            <v>Boroondara</v>
          </cell>
          <cell r="W3834">
            <v>2017</v>
          </cell>
          <cell r="X3834" t="str">
            <v>Jun</v>
          </cell>
        </row>
        <row r="3835">
          <cell r="D3835" t="str">
            <v>House</v>
          </cell>
          <cell r="E3835">
            <v>2800000</v>
          </cell>
          <cell r="R3835" t="str">
            <v>Boroondara</v>
          </cell>
          <cell r="W3835">
            <v>2017</v>
          </cell>
          <cell r="X3835" t="str">
            <v>Jun</v>
          </cell>
        </row>
        <row r="3836">
          <cell r="D3836" t="str">
            <v>House</v>
          </cell>
          <cell r="E3836">
            <v>1310000</v>
          </cell>
          <cell r="R3836" t="str">
            <v>Maribyrnong</v>
          </cell>
          <cell r="W3836">
            <v>2017</v>
          </cell>
          <cell r="X3836" t="str">
            <v>Jun</v>
          </cell>
        </row>
        <row r="3837">
          <cell r="D3837" t="str">
            <v>House</v>
          </cell>
          <cell r="E3837">
            <v>2600000</v>
          </cell>
          <cell r="R3837" t="str">
            <v>Boroondara</v>
          </cell>
          <cell r="W3837">
            <v>2017</v>
          </cell>
          <cell r="X3837" t="str">
            <v>Jun</v>
          </cell>
        </row>
        <row r="3838">
          <cell r="D3838" t="str">
            <v>House</v>
          </cell>
          <cell r="E3838">
            <v>885000</v>
          </cell>
          <cell r="R3838" t="str">
            <v>Melbourne</v>
          </cell>
          <cell r="W3838">
            <v>2017</v>
          </cell>
          <cell r="X3838" t="str">
            <v>Jun</v>
          </cell>
        </row>
        <row r="3839">
          <cell r="D3839" t="str">
            <v>House</v>
          </cell>
          <cell r="E3839">
            <v>3900000</v>
          </cell>
          <cell r="R3839" t="str">
            <v>Boroondara</v>
          </cell>
          <cell r="W3839">
            <v>2017</v>
          </cell>
          <cell r="X3839" t="str">
            <v>Jun</v>
          </cell>
        </row>
        <row r="3840">
          <cell r="D3840" t="str">
            <v>House</v>
          </cell>
          <cell r="E3840">
            <v>1420000</v>
          </cell>
          <cell r="R3840" t="str">
            <v>Boroondara</v>
          </cell>
          <cell r="W3840">
            <v>2017</v>
          </cell>
          <cell r="X3840" t="str">
            <v>Jun</v>
          </cell>
        </row>
        <row r="3841">
          <cell r="D3841" t="str">
            <v>House</v>
          </cell>
          <cell r="E3841">
            <v>1850000</v>
          </cell>
          <cell r="R3841" t="str">
            <v>Boroondara</v>
          </cell>
          <cell r="W3841">
            <v>2017</v>
          </cell>
          <cell r="X3841" t="str">
            <v>Jun</v>
          </cell>
        </row>
        <row r="3842">
          <cell r="D3842" t="str">
            <v>House</v>
          </cell>
          <cell r="E3842">
            <v>1800000</v>
          </cell>
          <cell r="R3842" t="str">
            <v>Boroondara</v>
          </cell>
          <cell r="W3842">
            <v>2017</v>
          </cell>
          <cell r="X3842" t="str">
            <v>Jun</v>
          </cell>
        </row>
        <row r="3843">
          <cell r="D3843" t="str">
            <v>House</v>
          </cell>
          <cell r="E3843">
            <v>1500000</v>
          </cell>
          <cell r="R3843" t="str">
            <v>Boroondara</v>
          </cell>
          <cell r="W3843">
            <v>2017</v>
          </cell>
          <cell r="X3843" t="str">
            <v>Jun</v>
          </cell>
        </row>
        <row r="3844">
          <cell r="D3844" t="str">
            <v>Unit</v>
          </cell>
          <cell r="E3844">
            <v>420000</v>
          </cell>
          <cell r="R3844" t="str">
            <v>Maribyrnong</v>
          </cell>
          <cell r="W3844">
            <v>2017</v>
          </cell>
          <cell r="X3844" t="str">
            <v>Jun</v>
          </cell>
        </row>
        <row r="3845">
          <cell r="D3845" t="str">
            <v>Unit</v>
          </cell>
          <cell r="E3845">
            <v>730000</v>
          </cell>
          <cell r="R3845" t="str">
            <v>Boroondara</v>
          </cell>
          <cell r="W3845">
            <v>2017</v>
          </cell>
          <cell r="X3845" t="str">
            <v>Jun</v>
          </cell>
        </row>
        <row r="3846">
          <cell r="D3846" t="str">
            <v>House</v>
          </cell>
          <cell r="E3846">
            <v>940000</v>
          </cell>
          <cell r="R3846" t="str">
            <v>Maribyrnong</v>
          </cell>
          <cell r="W3846">
            <v>2017</v>
          </cell>
          <cell r="X3846" t="str">
            <v>Jun</v>
          </cell>
        </row>
        <row r="3847">
          <cell r="D3847" t="str">
            <v>House</v>
          </cell>
          <cell r="E3847">
            <v>870000</v>
          </cell>
          <cell r="R3847" t="str">
            <v>Yarra</v>
          </cell>
          <cell r="W3847">
            <v>2017</v>
          </cell>
          <cell r="X3847" t="str">
            <v>Jun</v>
          </cell>
        </row>
        <row r="3848">
          <cell r="D3848" t="str">
            <v>House</v>
          </cell>
          <cell r="E3848">
            <v>900500</v>
          </cell>
          <cell r="R3848" t="str">
            <v>Maribyrnong</v>
          </cell>
          <cell r="W3848">
            <v>2017</v>
          </cell>
          <cell r="X3848" t="str">
            <v>Jun</v>
          </cell>
        </row>
        <row r="3849">
          <cell r="D3849" t="str">
            <v>House</v>
          </cell>
          <cell r="E3849">
            <v>1400000</v>
          </cell>
          <cell r="R3849" t="str">
            <v>Boroondara</v>
          </cell>
          <cell r="W3849">
            <v>2017</v>
          </cell>
          <cell r="X3849" t="str">
            <v>Jun</v>
          </cell>
        </row>
        <row r="3850">
          <cell r="D3850" t="str">
            <v>House</v>
          </cell>
          <cell r="E3850">
            <v>1165000</v>
          </cell>
          <cell r="R3850" t="str">
            <v>Yarra</v>
          </cell>
          <cell r="W3850">
            <v>2017</v>
          </cell>
          <cell r="X3850" t="str">
            <v>Jun</v>
          </cell>
        </row>
        <row r="3851">
          <cell r="D3851" t="str">
            <v>Unit</v>
          </cell>
          <cell r="E3851">
            <v>694000</v>
          </cell>
          <cell r="R3851" t="str">
            <v>Boroondara</v>
          </cell>
          <cell r="W3851">
            <v>2017</v>
          </cell>
          <cell r="X3851" t="str">
            <v>Jun</v>
          </cell>
        </row>
        <row r="3852">
          <cell r="D3852" t="str">
            <v>House</v>
          </cell>
          <cell r="E3852">
            <v>1751000</v>
          </cell>
          <cell r="R3852" t="str">
            <v>Boroondara</v>
          </cell>
          <cell r="W3852">
            <v>2017</v>
          </cell>
          <cell r="X3852" t="str">
            <v>Jun</v>
          </cell>
        </row>
        <row r="3853">
          <cell r="D3853" t="str">
            <v>Unit</v>
          </cell>
          <cell r="E3853">
            <v>765000</v>
          </cell>
          <cell r="R3853" t="str">
            <v>Melbourne</v>
          </cell>
          <cell r="W3853">
            <v>2017</v>
          </cell>
          <cell r="X3853" t="str">
            <v>Jun</v>
          </cell>
        </row>
        <row r="3854">
          <cell r="D3854" t="str">
            <v>House</v>
          </cell>
          <cell r="E3854">
            <v>850000</v>
          </cell>
          <cell r="R3854" t="str">
            <v>Maribyrnong</v>
          </cell>
          <cell r="W3854">
            <v>2017</v>
          </cell>
          <cell r="X3854" t="str">
            <v>Jun</v>
          </cell>
        </row>
        <row r="3855">
          <cell r="D3855" t="str">
            <v>Unit</v>
          </cell>
          <cell r="E3855">
            <v>790000</v>
          </cell>
          <cell r="R3855" t="str">
            <v>Yarra</v>
          </cell>
          <cell r="W3855">
            <v>2017</v>
          </cell>
          <cell r="X3855" t="str">
            <v>Jun</v>
          </cell>
        </row>
        <row r="3856">
          <cell r="D3856" t="str">
            <v>Unit</v>
          </cell>
          <cell r="E3856">
            <v>360000</v>
          </cell>
          <cell r="R3856" t="str">
            <v>Melbourne</v>
          </cell>
          <cell r="W3856">
            <v>2017</v>
          </cell>
          <cell r="X3856" t="str">
            <v>Jun</v>
          </cell>
        </row>
        <row r="3857">
          <cell r="D3857" t="str">
            <v>Unit</v>
          </cell>
          <cell r="E3857">
            <v>627500</v>
          </cell>
          <cell r="R3857" t="str">
            <v>Boroondara</v>
          </cell>
          <cell r="W3857">
            <v>2017</v>
          </cell>
          <cell r="X3857" t="str">
            <v>Jun</v>
          </cell>
        </row>
        <row r="3858">
          <cell r="D3858" t="str">
            <v>Unit</v>
          </cell>
          <cell r="E3858">
            <v>310000</v>
          </cell>
          <cell r="R3858" t="str">
            <v>Boroondara</v>
          </cell>
          <cell r="W3858">
            <v>2017</v>
          </cell>
          <cell r="X3858" t="str">
            <v>Jun</v>
          </cell>
        </row>
        <row r="3859">
          <cell r="D3859" t="str">
            <v>House</v>
          </cell>
          <cell r="E3859">
            <v>840000</v>
          </cell>
          <cell r="R3859" t="str">
            <v>Maribyrnong</v>
          </cell>
          <cell r="W3859">
            <v>2017</v>
          </cell>
          <cell r="X3859" t="str">
            <v>Jun</v>
          </cell>
        </row>
        <row r="3860">
          <cell r="D3860" t="str">
            <v>Unit</v>
          </cell>
          <cell r="E3860">
            <v>370000</v>
          </cell>
          <cell r="R3860" t="str">
            <v>Boroondara</v>
          </cell>
          <cell r="W3860">
            <v>2017</v>
          </cell>
          <cell r="X3860" t="str">
            <v>Jun</v>
          </cell>
        </row>
        <row r="3861">
          <cell r="D3861" t="str">
            <v>House</v>
          </cell>
          <cell r="E3861">
            <v>3120000</v>
          </cell>
          <cell r="R3861" t="str">
            <v>Boroondara</v>
          </cell>
          <cell r="W3861">
            <v>2017</v>
          </cell>
          <cell r="X3861" t="str">
            <v>Jun</v>
          </cell>
        </row>
        <row r="3862">
          <cell r="D3862" t="str">
            <v>House</v>
          </cell>
          <cell r="E3862">
            <v>892000</v>
          </cell>
          <cell r="R3862" t="str">
            <v>Brimbank</v>
          </cell>
          <cell r="W3862">
            <v>2017</v>
          </cell>
          <cell r="X3862" t="str">
            <v>Jun</v>
          </cell>
        </row>
        <row r="3863">
          <cell r="D3863" t="str">
            <v>Unit</v>
          </cell>
          <cell r="E3863">
            <v>710000</v>
          </cell>
          <cell r="R3863" t="str">
            <v>Boroondara</v>
          </cell>
          <cell r="W3863">
            <v>2017</v>
          </cell>
          <cell r="X3863" t="str">
            <v>Jun</v>
          </cell>
        </row>
        <row r="3864">
          <cell r="D3864" t="str">
            <v>Unit</v>
          </cell>
          <cell r="E3864">
            <v>485000</v>
          </cell>
          <cell r="R3864" t="str">
            <v>Boroondara</v>
          </cell>
          <cell r="W3864">
            <v>2017</v>
          </cell>
          <cell r="X3864" t="str">
            <v>Jun</v>
          </cell>
        </row>
        <row r="3865">
          <cell r="D3865" t="str">
            <v>House</v>
          </cell>
          <cell r="E3865">
            <v>1100000</v>
          </cell>
          <cell r="R3865" t="str">
            <v>Boroondara</v>
          </cell>
          <cell r="W3865">
            <v>2017</v>
          </cell>
          <cell r="X3865" t="str">
            <v>Jun</v>
          </cell>
        </row>
        <row r="3866">
          <cell r="D3866" t="str">
            <v>Unit</v>
          </cell>
          <cell r="E3866">
            <v>560000</v>
          </cell>
          <cell r="R3866" t="str">
            <v>Whitehorse</v>
          </cell>
          <cell r="W3866">
            <v>2017</v>
          </cell>
          <cell r="X3866" t="str">
            <v>Jun</v>
          </cell>
        </row>
        <row r="3867">
          <cell r="D3867" t="str">
            <v>Unit</v>
          </cell>
          <cell r="E3867">
            <v>1420000</v>
          </cell>
          <cell r="R3867" t="str">
            <v>Boroondara</v>
          </cell>
          <cell r="W3867">
            <v>2017</v>
          </cell>
          <cell r="X3867" t="str">
            <v>Jun</v>
          </cell>
        </row>
        <row r="3868">
          <cell r="D3868" t="str">
            <v>House</v>
          </cell>
          <cell r="E3868">
            <v>871500</v>
          </cell>
          <cell r="R3868" t="str">
            <v>Hobsons Bay</v>
          </cell>
          <cell r="W3868">
            <v>2017</v>
          </cell>
          <cell r="X3868" t="str">
            <v>Jun</v>
          </cell>
        </row>
        <row r="3869">
          <cell r="D3869" t="str">
            <v>House</v>
          </cell>
          <cell r="E3869">
            <v>2250000</v>
          </cell>
          <cell r="R3869" t="str">
            <v>Boroondara</v>
          </cell>
          <cell r="W3869">
            <v>2017</v>
          </cell>
          <cell r="X3869" t="str">
            <v>Jun</v>
          </cell>
        </row>
        <row r="3870">
          <cell r="D3870" t="str">
            <v>Unit</v>
          </cell>
          <cell r="E3870">
            <v>611000</v>
          </cell>
          <cell r="R3870" t="str">
            <v>Hobsons Bay</v>
          </cell>
          <cell r="W3870">
            <v>2017</v>
          </cell>
          <cell r="X3870" t="str">
            <v>Jun</v>
          </cell>
        </row>
        <row r="3871">
          <cell r="D3871" t="str">
            <v>Unit</v>
          </cell>
          <cell r="E3871">
            <v>292000</v>
          </cell>
          <cell r="R3871" t="str">
            <v>Hobsons Bay</v>
          </cell>
          <cell r="W3871">
            <v>2017</v>
          </cell>
          <cell r="X3871" t="str">
            <v>Jun</v>
          </cell>
        </row>
        <row r="3872">
          <cell r="D3872" t="str">
            <v>House</v>
          </cell>
          <cell r="E3872">
            <v>1700000</v>
          </cell>
          <cell r="R3872" t="str">
            <v>Melbourne</v>
          </cell>
          <cell r="W3872">
            <v>2017</v>
          </cell>
          <cell r="X3872" t="str">
            <v>Jun</v>
          </cell>
        </row>
        <row r="3873">
          <cell r="D3873" t="str">
            <v>Unit</v>
          </cell>
          <cell r="E3873">
            <v>380000</v>
          </cell>
          <cell r="R3873" t="str">
            <v>Hobsons Bay</v>
          </cell>
          <cell r="W3873">
            <v>2017</v>
          </cell>
          <cell r="X3873" t="str">
            <v>Jun</v>
          </cell>
        </row>
        <row r="3874">
          <cell r="D3874" t="str">
            <v>Unit</v>
          </cell>
          <cell r="E3874">
            <v>826000</v>
          </cell>
          <cell r="R3874" t="str">
            <v>Melbourne</v>
          </cell>
          <cell r="W3874">
            <v>2017</v>
          </cell>
          <cell r="X3874" t="str">
            <v>Jun</v>
          </cell>
        </row>
        <row r="3875">
          <cell r="D3875" t="str">
            <v>Unit</v>
          </cell>
          <cell r="E3875">
            <v>910000</v>
          </cell>
          <cell r="R3875" t="str">
            <v>Melbourne</v>
          </cell>
          <cell r="W3875">
            <v>2017</v>
          </cell>
          <cell r="X3875" t="str">
            <v>Jun</v>
          </cell>
        </row>
        <row r="3876">
          <cell r="D3876" t="str">
            <v>House</v>
          </cell>
          <cell r="E3876">
            <v>2000000</v>
          </cell>
          <cell r="R3876" t="str">
            <v>Boroondara</v>
          </cell>
          <cell r="W3876">
            <v>2017</v>
          </cell>
          <cell r="X3876" t="str">
            <v>Jun</v>
          </cell>
        </row>
        <row r="3877">
          <cell r="D3877" t="str">
            <v>Unit</v>
          </cell>
          <cell r="E3877">
            <v>1715000</v>
          </cell>
          <cell r="R3877" t="str">
            <v>Melbourne</v>
          </cell>
          <cell r="W3877">
            <v>2017</v>
          </cell>
          <cell r="X3877" t="str">
            <v>Jun</v>
          </cell>
        </row>
        <row r="3878">
          <cell r="D3878" t="str">
            <v>House</v>
          </cell>
          <cell r="E3878">
            <v>706000</v>
          </cell>
          <cell r="R3878" t="str">
            <v>Boroondara</v>
          </cell>
          <cell r="W3878">
            <v>2017</v>
          </cell>
          <cell r="X3878" t="str">
            <v>Jun</v>
          </cell>
        </row>
        <row r="3879">
          <cell r="D3879" t="str">
            <v>House</v>
          </cell>
          <cell r="E3879">
            <v>2740000</v>
          </cell>
          <cell r="R3879" t="str">
            <v>Boroondara</v>
          </cell>
          <cell r="W3879">
            <v>2017</v>
          </cell>
          <cell r="X3879" t="str">
            <v>Jun</v>
          </cell>
        </row>
        <row r="3880">
          <cell r="D3880" t="str">
            <v>House</v>
          </cell>
          <cell r="E3880">
            <v>3270000</v>
          </cell>
          <cell r="R3880" t="str">
            <v>Stonnington</v>
          </cell>
          <cell r="W3880">
            <v>2017</v>
          </cell>
          <cell r="X3880" t="str">
            <v>Jun</v>
          </cell>
        </row>
        <row r="3881">
          <cell r="D3881" t="str">
            <v>House</v>
          </cell>
          <cell r="E3881">
            <v>1740000</v>
          </cell>
          <cell r="R3881" t="str">
            <v>Port Phillip</v>
          </cell>
          <cell r="W3881">
            <v>2017</v>
          </cell>
          <cell r="X3881" t="str">
            <v>Jun</v>
          </cell>
        </row>
        <row r="3882">
          <cell r="D3882" t="str">
            <v>House</v>
          </cell>
          <cell r="E3882">
            <v>760000</v>
          </cell>
          <cell r="R3882" t="str">
            <v>Hobsons Bay</v>
          </cell>
          <cell r="W3882">
            <v>2017</v>
          </cell>
          <cell r="X3882" t="str">
            <v>Jun</v>
          </cell>
        </row>
        <row r="3883">
          <cell r="D3883" t="str">
            <v>House</v>
          </cell>
          <cell r="E3883">
            <v>1910000</v>
          </cell>
          <cell r="R3883" t="str">
            <v>Port Phillip</v>
          </cell>
          <cell r="W3883">
            <v>2017</v>
          </cell>
          <cell r="X3883" t="str">
            <v>Jun</v>
          </cell>
        </row>
        <row r="3884">
          <cell r="D3884" t="str">
            <v>House</v>
          </cell>
          <cell r="E3884">
            <v>2030000</v>
          </cell>
          <cell r="R3884" t="str">
            <v>Port Phillip</v>
          </cell>
          <cell r="W3884">
            <v>2017</v>
          </cell>
          <cell r="X3884" t="str">
            <v>Jun</v>
          </cell>
        </row>
        <row r="3885">
          <cell r="D3885" t="str">
            <v>House</v>
          </cell>
          <cell r="E3885">
            <v>643700</v>
          </cell>
          <cell r="R3885" t="str">
            <v>Hobsons Bay</v>
          </cell>
          <cell r="W3885">
            <v>2017</v>
          </cell>
          <cell r="X3885" t="str">
            <v>Jun</v>
          </cell>
        </row>
        <row r="3886">
          <cell r="D3886" t="str">
            <v>House</v>
          </cell>
          <cell r="E3886">
            <v>1250000</v>
          </cell>
          <cell r="R3886" t="str">
            <v>Boroondara</v>
          </cell>
          <cell r="W3886">
            <v>2017</v>
          </cell>
          <cell r="X3886" t="str">
            <v>Jun</v>
          </cell>
        </row>
        <row r="3887">
          <cell r="D3887" t="str">
            <v>House</v>
          </cell>
          <cell r="E3887">
            <v>1220000</v>
          </cell>
          <cell r="R3887" t="str">
            <v>Stonnington</v>
          </cell>
          <cell r="W3887">
            <v>2017</v>
          </cell>
          <cell r="X3887" t="str">
            <v>Jun</v>
          </cell>
        </row>
        <row r="3888">
          <cell r="D3888" t="str">
            <v>House</v>
          </cell>
          <cell r="E3888">
            <v>1350000</v>
          </cell>
          <cell r="R3888" t="str">
            <v>Port Phillip</v>
          </cell>
          <cell r="W3888">
            <v>2017</v>
          </cell>
          <cell r="X3888" t="str">
            <v>Jun</v>
          </cell>
        </row>
        <row r="3889">
          <cell r="D3889" t="str">
            <v>House</v>
          </cell>
          <cell r="E3889">
            <v>1910000</v>
          </cell>
          <cell r="R3889" t="str">
            <v>Port Phillip</v>
          </cell>
          <cell r="W3889">
            <v>2017</v>
          </cell>
          <cell r="X3889" t="str">
            <v>Jun</v>
          </cell>
        </row>
        <row r="3890">
          <cell r="D3890" t="str">
            <v>House</v>
          </cell>
          <cell r="E3890">
            <v>1310000</v>
          </cell>
          <cell r="R3890" t="str">
            <v>Boroondara</v>
          </cell>
          <cell r="W3890">
            <v>2017</v>
          </cell>
          <cell r="X3890" t="str">
            <v>Jun</v>
          </cell>
        </row>
        <row r="3891">
          <cell r="D3891" t="str">
            <v>Unit</v>
          </cell>
          <cell r="E3891">
            <v>584000</v>
          </cell>
          <cell r="R3891" t="str">
            <v>Stonnington</v>
          </cell>
          <cell r="W3891">
            <v>2017</v>
          </cell>
          <cell r="X3891" t="str">
            <v>Jun</v>
          </cell>
        </row>
        <row r="3892">
          <cell r="D3892" t="str">
            <v>House</v>
          </cell>
          <cell r="E3892">
            <v>1931000</v>
          </cell>
          <cell r="R3892" t="str">
            <v>Boroondara</v>
          </cell>
          <cell r="W3892">
            <v>2017</v>
          </cell>
          <cell r="X3892" t="str">
            <v>Jun</v>
          </cell>
        </row>
        <row r="3893">
          <cell r="D3893" t="str">
            <v>Unit</v>
          </cell>
          <cell r="E3893">
            <v>567000</v>
          </cell>
          <cell r="R3893" t="str">
            <v>Stonnington</v>
          </cell>
          <cell r="W3893">
            <v>2017</v>
          </cell>
          <cell r="X3893" t="str">
            <v>Jun</v>
          </cell>
        </row>
        <row r="3894">
          <cell r="D3894" t="str">
            <v>Unit</v>
          </cell>
          <cell r="E3894">
            <v>474000</v>
          </cell>
          <cell r="R3894" t="str">
            <v>Port Phillip</v>
          </cell>
          <cell r="W3894">
            <v>2017</v>
          </cell>
          <cell r="X3894" t="str">
            <v>Jun</v>
          </cell>
        </row>
        <row r="3895">
          <cell r="D3895" t="str">
            <v>Unit</v>
          </cell>
          <cell r="E3895">
            <v>702000</v>
          </cell>
          <cell r="R3895" t="str">
            <v>Monash</v>
          </cell>
          <cell r="W3895">
            <v>2017</v>
          </cell>
          <cell r="X3895" t="str">
            <v>Jun</v>
          </cell>
        </row>
        <row r="3896">
          <cell r="D3896" t="str">
            <v>House</v>
          </cell>
          <cell r="E3896">
            <v>1021000</v>
          </cell>
          <cell r="R3896" t="str">
            <v>Stonnington</v>
          </cell>
          <cell r="W3896">
            <v>2017</v>
          </cell>
          <cell r="X3896" t="str">
            <v>Jun</v>
          </cell>
        </row>
        <row r="3897">
          <cell r="D3897" t="str">
            <v>Unit</v>
          </cell>
          <cell r="E3897">
            <v>565000</v>
          </cell>
          <cell r="R3897" t="str">
            <v>Stonnington</v>
          </cell>
          <cell r="W3897">
            <v>2017</v>
          </cell>
          <cell r="X3897" t="str">
            <v>Jun</v>
          </cell>
        </row>
        <row r="3898">
          <cell r="D3898" t="str">
            <v>Unit</v>
          </cell>
          <cell r="E3898">
            <v>435000</v>
          </cell>
          <cell r="R3898" t="str">
            <v>Port Phillip</v>
          </cell>
          <cell r="W3898">
            <v>2017</v>
          </cell>
          <cell r="X3898" t="str">
            <v>Jun</v>
          </cell>
        </row>
        <row r="3899">
          <cell r="D3899" t="str">
            <v>House</v>
          </cell>
          <cell r="E3899">
            <v>2000000</v>
          </cell>
          <cell r="R3899" t="str">
            <v>Boroondara</v>
          </cell>
          <cell r="W3899">
            <v>2017</v>
          </cell>
          <cell r="X3899" t="str">
            <v>Jun</v>
          </cell>
        </row>
        <row r="3900">
          <cell r="D3900" t="str">
            <v>Unit</v>
          </cell>
          <cell r="E3900">
            <v>240000</v>
          </cell>
          <cell r="R3900" t="str">
            <v>Stonnington</v>
          </cell>
          <cell r="W3900">
            <v>2017</v>
          </cell>
          <cell r="X3900" t="str">
            <v>Jun</v>
          </cell>
        </row>
        <row r="3901">
          <cell r="D3901" t="str">
            <v>Unit</v>
          </cell>
          <cell r="E3901">
            <v>555000</v>
          </cell>
          <cell r="R3901" t="str">
            <v>Port Phillip</v>
          </cell>
          <cell r="W3901">
            <v>2017</v>
          </cell>
          <cell r="X3901" t="str">
            <v>Jun</v>
          </cell>
        </row>
        <row r="3902">
          <cell r="D3902" t="str">
            <v>Unit</v>
          </cell>
          <cell r="E3902">
            <v>400000</v>
          </cell>
          <cell r="R3902" t="str">
            <v>Port Phillip</v>
          </cell>
          <cell r="W3902">
            <v>2017</v>
          </cell>
          <cell r="X3902" t="str">
            <v>Jun</v>
          </cell>
        </row>
        <row r="3903">
          <cell r="D3903" t="str">
            <v>House</v>
          </cell>
          <cell r="E3903">
            <v>2810000</v>
          </cell>
          <cell r="R3903" t="str">
            <v>Stonnington</v>
          </cell>
          <cell r="W3903">
            <v>2017</v>
          </cell>
          <cell r="X3903" t="str">
            <v>Jun</v>
          </cell>
        </row>
        <row r="3904">
          <cell r="D3904" t="str">
            <v>House</v>
          </cell>
          <cell r="E3904">
            <v>740000</v>
          </cell>
          <cell r="R3904" t="str">
            <v>Hobsons Bay</v>
          </cell>
          <cell r="W3904">
            <v>2017</v>
          </cell>
          <cell r="X3904" t="str">
            <v>Jun</v>
          </cell>
        </row>
        <row r="3905">
          <cell r="D3905" t="str">
            <v>Unit</v>
          </cell>
          <cell r="E3905">
            <v>420000</v>
          </cell>
          <cell r="R3905" t="str">
            <v>Stonnington</v>
          </cell>
          <cell r="W3905">
            <v>2017</v>
          </cell>
          <cell r="X3905" t="str">
            <v>Jun</v>
          </cell>
        </row>
        <row r="3906">
          <cell r="D3906" t="str">
            <v>House</v>
          </cell>
          <cell r="E3906">
            <v>1650000</v>
          </cell>
          <cell r="R3906" t="str">
            <v>Boroondara</v>
          </cell>
          <cell r="W3906">
            <v>2017</v>
          </cell>
          <cell r="X3906" t="str">
            <v>Jun</v>
          </cell>
        </row>
        <row r="3907">
          <cell r="D3907" t="str">
            <v>House</v>
          </cell>
          <cell r="E3907">
            <v>931000</v>
          </cell>
          <cell r="R3907" t="str">
            <v>Hobsons Bay</v>
          </cell>
          <cell r="W3907">
            <v>2017</v>
          </cell>
          <cell r="X3907" t="str">
            <v>Jun</v>
          </cell>
        </row>
        <row r="3908">
          <cell r="D3908" t="str">
            <v>House</v>
          </cell>
          <cell r="E3908">
            <v>2170000</v>
          </cell>
          <cell r="R3908" t="str">
            <v>Glen Eira</v>
          </cell>
          <cell r="W3908">
            <v>2017</v>
          </cell>
          <cell r="X3908" t="str">
            <v>Jun</v>
          </cell>
        </row>
        <row r="3909">
          <cell r="D3909" t="str">
            <v>House</v>
          </cell>
          <cell r="E3909">
            <v>1225000</v>
          </cell>
          <cell r="R3909" t="str">
            <v>Port Phillip</v>
          </cell>
          <cell r="W3909">
            <v>2017</v>
          </cell>
          <cell r="X3909" t="str">
            <v>Jun</v>
          </cell>
        </row>
        <row r="3910">
          <cell r="D3910" t="str">
            <v>Unit</v>
          </cell>
          <cell r="E3910">
            <v>830000</v>
          </cell>
          <cell r="R3910" t="str">
            <v>Monash</v>
          </cell>
          <cell r="W3910">
            <v>2017</v>
          </cell>
          <cell r="X3910" t="str">
            <v>Jun</v>
          </cell>
        </row>
        <row r="3911">
          <cell r="D3911" t="str">
            <v>Unit</v>
          </cell>
          <cell r="E3911">
            <v>497500</v>
          </cell>
          <cell r="R3911" t="str">
            <v>Port Phillip</v>
          </cell>
          <cell r="W3911">
            <v>2017</v>
          </cell>
          <cell r="X3911" t="str">
            <v>Jun</v>
          </cell>
        </row>
        <row r="3912">
          <cell r="D3912" t="str">
            <v>House</v>
          </cell>
          <cell r="E3912">
            <v>1320000</v>
          </cell>
          <cell r="R3912" t="str">
            <v>Boroondara</v>
          </cell>
          <cell r="W3912">
            <v>2017</v>
          </cell>
          <cell r="X3912" t="str">
            <v>Jun</v>
          </cell>
        </row>
        <row r="3913">
          <cell r="D3913" t="str">
            <v>House</v>
          </cell>
          <cell r="E3913">
            <v>950000</v>
          </cell>
          <cell r="R3913" t="str">
            <v>Stonnington</v>
          </cell>
          <cell r="W3913">
            <v>2017</v>
          </cell>
          <cell r="X3913" t="str">
            <v>Jun</v>
          </cell>
        </row>
        <row r="3914">
          <cell r="D3914" t="str">
            <v>Unit</v>
          </cell>
          <cell r="E3914">
            <v>881000</v>
          </cell>
          <cell r="R3914" t="str">
            <v>Monash</v>
          </cell>
          <cell r="W3914">
            <v>2017</v>
          </cell>
          <cell r="X3914" t="str">
            <v>Jun</v>
          </cell>
        </row>
        <row r="3915">
          <cell r="D3915" t="str">
            <v>House</v>
          </cell>
          <cell r="E3915">
            <v>1925000</v>
          </cell>
          <cell r="R3915" t="str">
            <v>Port Phillip</v>
          </cell>
          <cell r="W3915">
            <v>2017</v>
          </cell>
          <cell r="X3915" t="str">
            <v>Jun</v>
          </cell>
        </row>
        <row r="3916">
          <cell r="D3916" t="str">
            <v>Unit</v>
          </cell>
          <cell r="E3916">
            <v>572500</v>
          </cell>
          <cell r="R3916" t="str">
            <v>Port Phillip</v>
          </cell>
          <cell r="W3916">
            <v>2017</v>
          </cell>
          <cell r="X3916" t="str">
            <v>Jun</v>
          </cell>
        </row>
        <row r="3917">
          <cell r="D3917" t="str">
            <v>House</v>
          </cell>
          <cell r="E3917">
            <v>1782500</v>
          </cell>
          <cell r="R3917" t="str">
            <v>Stonnington</v>
          </cell>
          <cell r="W3917">
            <v>2017</v>
          </cell>
          <cell r="X3917" t="str">
            <v>Jun</v>
          </cell>
        </row>
        <row r="3918">
          <cell r="D3918" t="str">
            <v>House</v>
          </cell>
          <cell r="E3918">
            <v>1550000</v>
          </cell>
          <cell r="R3918" t="str">
            <v>Stonnington</v>
          </cell>
          <cell r="W3918">
            <v>2017</v>
          </cell>
          <cell r="X3918" t="str">
            <v>Jun</v>
          </cell>
        </row>
        <row r="3919">
          <cell r="D3919" t="str">
            <v>House</v>
          </cell>
          <cell r="E3919">
            <v>1641000</v>
          </cell>
          <cell r="R3919" t="str">
            <v>Glen Eira</v>
          </cell>
          <cell r="W3919">
            <v>2017</v>
          </cell>
          <cell r="X3919" t="str">
            <v>Jun</v>
          </cell>
        </row>
        <row r="3920">
          <cell r="D3920" t="str">
            <v>Unit</v>
          </cell>
          <cell r="E3920">
            <v>468250</v>
          </cell>
          <cell r="R3920" t="str">
            <v>Glen Eira</v>
          </cell>
          <cell r="W3920">
            <v>2017</v>
          </cell>
          <cell r="X3920" t="str">
            <v>Jun</v>
          </cell>
        </row>
        <row r="3921">
          <cell r="D3921" t="str">
            <v>Unit</v>
          </cell>
          <cell r="E3921">
            <v>435000</v>
          </cell>
          <cell r="R3921" t="str">
            <v>Glen Eira</v>
          </cell>
          <cell r="W3921">
            <v>2017</v>
          </cell>
          <cell r="X3921" t="str">
            <v>Jun</v>
          </cell>
        </row>
        <row r="3922">
          <cell r="D3922" t="str">
            <v>House</v>
          </cell>
          <cell r="E3922">
            <v>2200000</v>
          </cell>
          <cell r="R3922" t="str">
            <v>Glen Eira</v>
          </cell>
          <cell r="W3922">
            <v>2017</v>
          </cell>
          <cell r="X3922" t="str">
            <v>Jun</v>
          </cell>
        </row>
        <row r="3923">
          <cell r="D3923" t="str">
            <v>House</v>
          </cell>
          <cell r="E3923">
            <v>1322000</v>
          </cell>
          <cell r="R3923" t="str">
            <v>Monash</v>
          </cell>
          <cell r="W3923">
            <v>2017</v>
          </cell>
          <cell r="X3923" t="str">
            <v>Jun</v>
          </cell>
        </row>
        <row r="3924">
          <cell r="D3924" t="str">
            <v>Unit</v>
          </cell>
          <cell r="E3924">
            <v>500000</v>
          </cell>
          <cell r="R3924" t="str">
            <v>Glen Eira</v>
          </cell>
          <cell r="W3924">
            <v>2017</v>
          </cell>
          <cell r="X3924" t="str">
            <v>Jun</v>
          </cell>
        </row>
        <row r="3925">
          <cell r="D3925" t="str">
            <v>House</v>
          </cell>
          <cell r="E3925">
            <v>1171000</v>
          </cell>
          <cell r="R3925" t="str">
            <v>Bayside</v>
          </cell>
          <cell r="W3925">
            <v>2017</v>
          </cell>
          <cell r="X3925" t="str">
            <v>Jun</v>
          </cell>
        </row>
        <row r="3926">
          <cell r="D3926" t="str">
            <v>House</v>
          </cell>
          <cell r="E3926">
            <v>1716000</v>
          </cell>
          <cell r="R3926" t="str">
            <v>Glen Eira</v>
          </cell>
          <cell r="W3926">
            <v>2017</v>
          </cell>
          <cell r="X3926" t="str">
            <v>Jun</v>
          </cell>
        </row>
        <row r="3927">
          <cell r="D3927" t="str">
            <v>Unit</v>
          </cell>
          <cell r="E3927">
            <v>405000</v>
          </cell>
          <cell r="R3927" t="str">
            <v>Glen Eira</v>
          </cell>
          <cell r="W3927">
            <v>2017</v>
          </cell>
          <cell r="X3927" t="str">
            <v>Jun</v>
          </cell>
        </row>
        <row r="3928">
          <cell r="D3928" t="str">
            <v>House</v>
          </cell>
          <cell r="E3928">
            <v>2050000</v>
          </cell>
          <cell r="R3928" t="str">
            <v>Glen Eira</v>
          </cell>
          <cell r="W3928">
            <v>2017</v>
          </cell>
          <cell r="X3928" t="str">
            <v>Jun</v>
          </cell>
        </row>
        <row r="3929">
          <cell r="D3929" t="str">
            <v>Unit</v>
          </cell>
          <cell r="E3929">
            <v>1352500</v>
          </cell>
          <cell r="R3929" t="str">
            <v>Bayside</v>
          </cell>
          <cell r="W3929">
            <v>2017</v>
          </cell>
          <cell r="X3929" t="str">
            <v>Jun</v>
          </cell>
        </row>
        <row r="3930">
          <cell r="D3930" t="str">
            <v>Unit</v>
          </cell>
          <cell r="E3930">
            <v>780000</v>
          </cell>
          <cell r="R3930" t="str">
            <v>Glen Eira</v>
          </cell>
          <cell r="W3930">
            <v>2017</v>
          </cell>
          <cell r="X3930" t="str">
            <v>Jun</v>
          </cell>
        </row>
        <row r="3931">
          <cell r="D3931" t="str">
            <v>House</v>
          </cell>
          <cell r="E3931">
            <v>1535000</v>
          </cell>
          <cell r="R3931" t="str">
            <v>Glen Eira</v>
          </cell>
          <cell r="W3931">
            <v>2017</v>
          </cell>
          <cell r="X3931" t="str">
            <v>Jun</v>
          </cell>
        </row>
        <row r="3932">
          <cell r="D3932" t="str">
            <v>House</v>
          </cell>
          <cell r="E3932">
            <v>2620000</v>
          </cell>
          <cell r="R3932" t="str">
            <v>Glen Eira</v>
          </cell>
          <cell r="W3932">
            <v>2017</v>
          </cell>
          <cell r="X3932" t="str">
            <v>Jun</v>
          </cell>
        </row>
        <row r="3933">
          <cell r="D3933" t="str">
            <v>Unit</v>
          </cell>
          <cell r="E3933">
            <v>1400000</v>
          </cell>
          <cell r="R3933" t="str">
            <v>Bayside</v>
          </cell>
          <cell r="W3933">
            <v>2017</v>
          </cell>
          <cell r="X3933" t="str">
            <v>Jun</v>
          </cell>
        </row>
        <row r="3934">
          <cell r="D3934" t="str">
            <v>Unit</v>
          </cell>
          <cell r="E3934">
            <v>503000</v>
          </cell>
          <cell r="R3934" t="str">
            <v>Glen Eira</v>
          </cell>
          <cell r="W3934">
            <v>2017</v>
          </cell>
          <cell r="X3934" t="str">
            <v>Jun</v>
          </cell>
        </row>
        <row r="3935">
          <cell r="D3935" t="str">
            <v>House</v>
          </cell>
          <cell r="E3935">
            <v>1320000</v>
          </cell>
          <cell r="R3935" t="str">
            <v>Glen Eira</v>
          </cell>
          <cell r="W3935">
            <v>2017</v>
          </cell>
          <cell r="X3935" t="str">
            <v>Jun</v>
          </cell>
        </row>
        <row r="3936">
          <cell r="D3936" t="str">
            <v>Unit</v>
          </cell>
          <cell r="E3936">
            <v>517500</v>
          </cell>
          <cell r="R3936" t="str">
            <v>Glen Eira</v>
          </cell>
          <cell r="W3936">
            <v>2017</v>
          </cell>
          <cell r="X3936" t="str">
            <v>Jun</v>
          </cell>
        </row>
        <row r="3937">
          <cell r="D3937" t="str">
            <v>House</v>
          </cell>
          <cell r="E3937">
            <v>2030000</v>
          </cell>
          <cell r="R3937" t="str">
            <v>Bayside</v>
          </cell>
          <cell r="W3937">
            <v>2017</v>
          </cell>
          <cell r="X3937" t="str">
            <v>Jun</v>
          </cell>
        </row>
        <row r="3938">
          <cell r="D3938" t="str">
            <v>House</v>
          </cell>
          <cell r="E3938">
            <v>3105000</v>
          </cell>
          <cell r="R3938" t="str">
            <v>Bayside</v>
          </cell>
          <cell r="W3938">
            <v>2017</v>
          </cell>
          <cell r="X3938" t="str">
            <v>Jun</v>
          </cell>
        </row>
        <row r="3939">
          <cell r="D3939" t="str">
            <v>House</v>
          </cell>
          <cell r="E3939">
            <v>1281000</v>
          </cell>
          <cell r="R3939" t="str">
            <v>Glen Eira</v>
          </cell>
          <cell r="W3939">
            <v>2017</v>
          </cell>
          <cell r="X3939" t="str">
            <v>Jun</v>
          </cell>
        </row>
        <row r="3940">
          <cell r="D3940" t="str">
            <v>House</v>
          </cell>
          <cell r="E3940">
            <v>1255000</v>
          </cell>
          <cell r="R3940" t="str">
            <v>Glen Eira</v>
          </cell>
          <cell r="W3940">
            <v>2017</v>
          </cell>
          <cell r="X3940" t="str">
            <v>Jun</v>
          </cell>
        </row>
        <row r="3941">
          <cell r="D3941" t="str">
            <v>House</v>
          </cell>
          <cell r="E3941">
            <v>870000</v>
          </cell>
          <cell r="R3941" t="str">
            <v>Glen Eira</v>
          </cell>
          <cell r="W3941">
            <v>2017</v>
          </cell>
          <cell r="X3941" t="str">
            <v>Jun</v>
          </cell>
        </row>
        <row r="3942">
          <cell r="D3942" t="str">
            <v>House</v>
          </cell>
          <cell r="E3942">
            <v>1241000</v>
          </cell>
          <cell r="R3942" t="str">
            <v>Glen Eira</v>
          </cell>
          <cell r="W3942">
            <v>2017</v>
          </cell>
          <cell r="X3942" t="str">
            <v>Jun</v>
          </cell>
        </row>
        <row r="3943">
          <cell r="D3943" t="str">
            <v>Unit</v>
          </cell>
          <cell r="E3943">
            <v>1420000</v>
          </cell>
          <cell r="R3943" t="str">
            <v>Bayside</v>
          </cell>
          <cell r="W3943">
            <v>2017</v>
          </cell>
          <cell r="X3943" t="str">
            <v>Jun</v>
          </cell>
        </row>
        <row r="3944">
          <cell r="D3944" t="str">
            <v>House</v>
          </cell>
          <cell r="E3944">
            <v>1385000</v>
          </cell>
          <cell r="R3944" t="str">
            <v>Glen Eira</v>
          </cell>
          <cell r="W3944">
            <v>2017</v>
          </cell>
          <cell r="X3944" t="str">
            <v>Jun</v>
          </cell>
        </row>
        <row r="3945">
          <cell r="D3945" t="str">
            <v>Unit</v>
          </cell>
          <cell r="E3945">
            <v>1096000</v>
          </cell>
          <cell r="R3945" t="str">
            <v>Glen Eira</v>
          </cell>
          <cell r="W3945">
            <v>2017</v>
          </cell>
          <cell r="X3945" t="str">
            <v>Jun</v>
          </cell>
        </row>
        <row r="3946">
          <cell r="D3946" t="str">
            <v>Unit</v>
          </cell>
          <cell r="E3946">
            <v>1245000</v>
          </cell>
          <cell r="R3946" t="str">
            <v>Glen Eira</v>
          </cell>
          <cell r="W3946">
            <v>2017</v>
          </cell>
          <cell r="X3946" t="str">
            <v>Jun</v>
          </cell>
        </row>
        <row r="3947">
          <cell r="D3947" t="str">
            <v>House</v>
          </cell>
          <cell r="E3947">
            <v>1416000</v>
          </cell>
          <cell r="R3947" t="str">
            <v>Bayside</v>
          </cell>
          <cell r="W3947">
            <v>2017</v>
          </cell>
          <cell r="X3947" t="str">
            <v>Jun</v>
          </cell>
        </row>
        <row r="3948">
          <cell r="D3948" t="str">
            <v>House</v>
          </cell>
          <cell r="E3948">
            <v>1472500</v>
          </cell>
          <cell r="R3948" t="str">
            <v>Glen Eira</v>
          </cell>
          <cell r="W3948">
            <v>2017</v>
          </cell>
          <cell r="X3948" t="str">
            <v>Jun</v>
          </cell>
        </row>
        <row r="3949">
          <cell r="D3949" t="str">
            <v>Unit</v>
          </cell>
          <cell r="E3949">
            <v>830000</v>
          </cell>
          <cell r="R3949" t="str">
            <v>Glen Eira</v>
          </cell>
          <cell r="W3949">
            <v>2017</v>
          </cell>
          <cell r="X3949" t="str">
            <v>Jun</v>
          </cell>
        </row>
        <row r="3950">
          <cell r="D3950" t="str">
            <v>House</v>
          </cell>
          <cell r="E3950">
            <v>1015000</v>
          </cell>
          <cell r="R3950" t="str">
            <v>Glen Eira</v>
          </cell>
          <cell r="W3950">
            <v>2017</v>
          </cell>
          <cell r="X3950" t="str">
            <v>Jun</v>
          </cell>
        </row>
        <row r="3951">
          <cell r="D3951" t="str">
            <v>Unit</v>
          </cell>
          <cell r="E3951">
            <v>800000</v>
          </cell>
          <cell r="R3951" t="str">
            <v>Kingston</v>
          </cell>
          <cell r="W3951">
            <v>2017</v>
          </cell>
          <cell r="X3951" t="str">
            <v>Jun</v>
          </cell>
        </row>
        <row r="3952">
          <cell r="D3952" t="str">
            <v>House</v>
          </cell>
          <cell r="E3952">
            <v>2439500</v>
          </cell>
          <cell r="R3952" t="str">
            <v>Bayside</v>
          </cell>
          <cell r="W3952">
            <v>2017</v>
          </cell>
          <cell r="X3952" t="str">
            <v>Jun</v>
          </cell>
        </row>
        <row r="3953">
          <cell r="D3953" t="str">
            <v>House</v>
          </cell>
          <cell r="E3953">
            <v>1200000</v>
          </cell>
          <cell r="R3953" t="str">
            <v>Bayside</v>
          </cell>
          <cell r="W3953">
            <v>2017</v>
          </cell>
          <cell r="X3953" t="str">
            <v>Jun</v>
          </cell>
        </row>
        <row r="3954">
          <cell r="D3954" t="str">
            <v>House</v>
          </cell>
          <cell r="E3954">
            <v>2250000</v>
          </cell>
          <cell r="R3954" t="str">
            <v>Bayside</v>
          </cell>
          <cell r="W3954">
            <v>2017</v>
          </cell>
          <cell r="X3954" t="str">
            <v>Jun</v>
          </cell>
        </row>
        <row r="3955">
          <cell r="D3955" t="str">
            <v>Unit</v>
          </cell>
          <cell r="E3955">
            <v>865000</v>
          </cell>
          <cell r="R3955" t="str">
            <v>Bayside</v>
          </cell>
          <cell r="W3955">
            <v>2017</v>
          </cell>
          <cell r="X3955" t="str">
            <v>Jun</v>
          </cell>
        </row>
        <row r="3956">
          <cell r="D3956" t="str">
            <v>House</v>
          </cell>
          <cell r="E3956">
            <v>1800000</v>
          </cell>
          <cell r="R3956" t="str">
            <v>Bayside</v>
          </cell>
          <cell r="W3956">
            <v>2017</v>
          </cell>
          <cell r="X3956" t="str">
            <v>Jun</v>
          </cell>
        </row>
        <row r="3957">
          <cell r="D3957" t="str">
            <v>House</v>
          </cell>
          <cell r="E3957">
            <v>1500000</v>
          </cell>
          <cell r="R3957" t="str">
            <v>Boroondara</v>
          </cell>
          <cell r="W3957">
            <v>2017</v>
          </cell>
          <cell r="X3957" t="str">
            <v>Jun</v>
          </cell>
        </row>
        <row r="3958">
          <cell r="D3958" t="str">
            <v>Unit</v>
          </cell>
          <cell r="E3958">
            <v>1200000</v>
          </cell>
          <cell r="R3958" t="str">
            <v>Glen Eira</v>
          </cell>
          <cell r="W3958">
            <v>2017</v>
          </cell>
          <cell r="X3958" t="str">
            <v>Jun</v>
          </cell>
        </row>
        <row r="3959">
          <cell r="D3959" t="str">
            <v>Unit</v>
          </cell>
          <cell r="E3959">
            <v>1025000</v>
          </cell>
          <cell r="R3959" t="str">
            <v>Glen Eira</v>
          </cell>
          <cell r="W3959">
            <v>2017</v>
          </cell>
          <cell r="X3959" t="str">
            <v>Jun</v>
          </cell>
        </row>
        <row r="3960">
          <cell r="D3960" t="str">
            <v>House</v>
          </cell>
          <cell r="E3960">
            <v>815000</v>
          </cell>
          <cell r="R3960" t="str">
            <v>Darebin</v>
          </cell>
          <cell r="W3960">
            <v>2017</v>
          </cell>
          <cell r="X3960" t="str">
            <v>Jun</v>
          </cell>
        </row>
        <row r="3961">
          <cell r="D3961" t="str">
            <v>Unit</v>
          </cell>
          <cell r="E3961">
            <v>640000</v>
          </cell>
          <cell r="R3961" t="str">
            <v>Hobsons Bay</v>
          </cell>
          <cell r="W3961">
            <v>2017</v>
          </cell>
          <cell r="X3961" t="str">
            <v>Jun</v>
          </cell>
        </row>
        <row r="3962">
          <cell r="D3962" t="str">
            <v>Unit</v>
          </cell>
          <cell r="E3962">
            <v>230000</v>
          </cell>
          <cell r="R3962" t="str">
            <v>Brimbank</v>
          </cell>
          <cell r="W3962">
            <v>2017</v>
          </cell>
          <cell r="X3962" t="str">
            <v>Jun</v>
          </cell>
        </row>
        <row r="3963">
          <cell r="D3963" t="str">
            <v>House</v>
          </cell>
          <cell r="E3963">
            <v>4940000</v>
          </cell>
          <cell r="R3963" t="str">
            <v>Stonnington</v>
          </cell>
          <cell r="W3963">
            <v>2017</v>
          </cell>
          <cell r="X3963" t="str">
            <v>Jun</v>
          </cell>
        </row>
        <row r="3964">
          <cell r="D3964" t="str">
            <v>House</v>
          </cell>
          <cell r="E3964">
            <v>2865000</v>
          </cell>
          <cell r="R3964" t="str">
            <v>Stonnington</v>
          </cell>
          <cell r="W3964">
            <v>2017</v>
          </cell>
          <cell r="X3964" t="str">
            <v>Jun</v>
          </cell>
        </row>
        <row r="3965">
          <cell r="D3965" t="str">
            <v>House</v>
          </cell>
          <cell r="E3965">
            <v>2020000</v>
          </cell>
          <cell r="R3965" t="str">
            <v>Stonnington</v>
          </cell>
          <cell r="W3965">
            <v>2017</v>
          </cell>
          <cell r="X3965" t="str">
            <v>Jun</v>
          </cell>
        </row>
        <row r="3966">
          <cell r="D3966" t="str">
            <v>House</v>
          </cell>
          <cell r="E3966">
            <v>1970000</v>
          </cell>
          <cell r="R3966" t="str">
            <v>Melbourne</v>
          </cell>
          <cell r="W3966">
            <v>2017</v>
          </cell>
          <cell r="X3966" t="str">
            <v>Jun</v>
          </cell>
        </row>
        <row r="3967">
          <cell r="D3967" t="str">
            <v>House</v>
          </cell>
          <cell r="E3967">
            <v>1950000</v>
          </cell>
          <cell r="R3967" t="str">
            <v>Boroondara</v>
          </cell>
          <cell r="W3967">
            <v>2017</v>
          </cell>
          <cell r="X3967" t="str">
            <v>Jun</v>
          </cell>
        </row>
        <row r="3968">
          <cell r="D3968" t="str">
            <v>House</v>
          </cell>
          <cell r="E3968">
            <v>1880000</v>
          </cell>
          <cell r="R3968" t="str">
            <v>Bayside</v>
          </cell>
          <cell r="W3968">
            <v>2017</v>
          </cell>
          <cell r="X3968" t="str">
            <v>Jun</v>
          </cell>
        </row>
        <row r="3969">
          <cell r="D3969" t="str">
            <v>House</v>
          </cell>
          <cell r="E3969">
            <v>1800000</v>
          </cell>
          <cell r="R3969" t="str">
            <v>Moonee Valley</v>
          </cell>
          <cell r="W3969">
            <v>2017</v>
          </cell>
          <cell r="X3969" t="str">
            <v>Jun</v>
          </cell>
        </row>
        <row r="3970">
          <cell r="D3970" t="str">
            <v>House</v>
          </cell>
          <cell r="E3970">
            <v>1560000</v>
          </cell>
          <cell r="R3970" t="str">
            <v>Melbourne</v>
          </cell>
          <cell r="W3970">
            <v>2017</v>
          </cell>
          <cell r="X3970" t="str">
            <v>Jun</v>
          </cell>
        </row>
        <row r="3971">
          <cell r="D3971" t="str">
            <v>House</v>
          </cell>
          <cell r="E3971">
            <v>1530000</v>
          </cell>
          <cell r="R3971" t="str">
            <v>Boroondara</v>
          </cell>
          <cell r="W3971">
            <v>2017</v>
          </cell>
          <cell r="X3971" t="str">
            <v>Jun</v>
          </cell>
        </row>
        <row r="3972">
          <cell r="D3972" t="str">
            <v>House</v>
          </cell>
          <cell r="E3972">
            <v>1528800</v>
          </cell>
          <cell r="R3972" t="str">
            <v>Boroondara</v>
          </cell>
          <cell r="W3972">
            <v>2017</v>
          </cell>
          <cell r="X3972" t="str">
            <v>Jun</v>
          </cell>
        </row>
        <row r="3973">
          <cell r="D3973" t="str">
            <v>House</v>
          </cell>
          <cell r="E3973">
            <v>1516000</v>
          </cell>
          <cell r="R3973" t="str">
            <v>Glen Eira</v>
          </cell>
          <cell r="W3973">
            <v>2017</v>
          </cell>
          <cell r="X3973" t="str">
            <v>Jun</v>
          </cell>
        </row>
        <row r="3974">
          <cell r="D3974" t="str">
            <v>House</v>
          </cell>
          <cell r="E3974">
            <v>1505000</v>
          </cell>
          <cell r="R3974" t="str">
            <v>Boroondara</v>
          </cell>
          <cell r="W3974">
            <v>2017</v>
          </cell>
          <cell r="X3974" t="str">
            <v>Jun</v>
          </cell>
        </row>
        <row r="3975">
          <cell r="D3975" t="str">
            <v>House</v>
          </cell>
          <cell r="E3975">
            <v>1363000</v>
          </cell>
          <cell r="R3975" t="str">
            <v>Manningham</v>
          </cell>
          <cell r="W3975">
            <v>2017</v>
          </cell>
          <cell r="X3975" t="str">
            <v>Jun</v>
          </cell>
        </row>
        <row r="3976">
          <cell r="D3976" t="str">
            <v>House</v>
          </cell>
          <cell r="E3976">
            <v>1330000</v>
          </cell>
          <cell r="R3976" t="str">
            <v>Glen Eira</v>
          </cell>
          <cell r="W3976">
            <v>2017</v>
          </cell>
          <cell r="X3976" t="str">
            <v>Jun</v>
          </cell>
        </row>
        <row r="3977">
          <cell r="D3977" t="str">
            <v>House</v>
          </cell>
          <cell r="E3977">
            <v>1309000</v>
          </cell>
          <cell r="R3977" t="str">
            <v>Manningham</v>
          </cell>
          <cell r="W3977">
            <v>2017</v>
          </cell>
          <cell r="X3977" t="str">
            <v>Jun</v>
          </cell>
        </row>
        <row r="3978">
          <cell r="D3978" t="str">
            <v>House</v>
          </cell>
          <cell r="E3978">
            <v>1300000</v>
          </cell>
          <cell r="R3978" t="str">
            <v>Bayside</v>
          </cell>
          <cell r="W3978">
            <v>2017</v>
          </cell>
          <cell r="X3978" t="str">
            <v>Jun</v>
          </cell>
        </row>
        <row r="3979">
          <cell r="D3979" t="str">
            <v>House</v>
          </cell>
          <cell r="E3979">
            <v>1270000</v>
          </cell>
          <cell r="R3979" t="str">
            <v>Yarra</v>
          </cell>
          <cell r="W3979">
            <v>2017</v>
          </cell>
          <cell r="X3979" t="str">
            <v>Jun</v>
          </cell>
        </row>
        <row r="3980">
          <cell r="D3980" t="str">
            <v>House</v>
          </cell>
          <cell r="E3980">
            <v>1230000</v>
          </cell>
          <cell r="R3980" t="str">
            <v>Boroondara</v>
          </cell>
          <cell r="W3980">
            <v>2017</v>
          </cell>
          <cell r="X3980" t="str">
            <v>Jun</v>
          </cell>
        </row>
        <row r="3981">
          <cell r="D3981" t="str">
            <v>House</v>
          </cell>
          <cell r="E3981">
            <v>1230000</v>
          </cell>
          <cell r="R3981" t="str">
            <v>Hobsons Bay</v>
          </cell>
          <cell r="W3981">
            <v>2017</v>
          </cell>
          <cell r="X3981" t="str">
            <v>Jun</v>
          </cell>
        </row>
        <row r="3982">
          <cell r="D3982" t="str">
            <v>House</v>
          </cell>
          <cell r="E3982">
            <v>852000</v>
          </cell>
          <cell r="R3982" t="str">
            <v>Darebin</v>
          </cell>
          <cell r="W3982">
            <v>2017</v>
          </cell>
          <cell r="X3982" t="str">
            <v>Jun</v>
          </cell>
        </row>
        <row r="3983">
          <cell r="D3983" t="str">
            <v>Unit</v>
          </cell>
          <cell r="E3983">
            <v>820000</v>
          </cell>
          <cell r="R3983" t="str">
            <v>Moonee Valley</v>
          </cell>
          <cell r="W3983">
            <v>2017</v>
          </cell>
          <cell r="X3983" t="str">
            <v>Jun</v>
          </cell>
        </row>
        <row r="3984">
          <cell r="D3984" t="str">
            <v>Unit</v>
          </cell>
          <cell r="E3984">
            <v>810000</v>
          </cell>
          <cell r="R3984" t="str">
            <v>Moreland</v>
          </cell>
          <cell r="W3984">
            <v>2017</v>
          </cell>
          <cell r="X3984" t="str">
            <v>Jun</v>
          </cell>
        </row>
        <row r="3985">
          <cell r="D3985" t="str">
            <v>House</v>
          </cell>
          <cell r="E3985">
            <v>810000</v>
          </cell>
          <cell r="R3985" t="str">
            <v>Banyule</v>
          </cell>
          <cell r="W3985">
            <v>2017</v>
          </cell>
          <cell r="X3985" t="str">
            <v>Jun</v>
          </cell>
        </row>
        <row r="3986">
          <cell r="D3986" t="str">
            <v>House</v>
          </cell>
          <cell r="E3986">
            <v>775000</v>
          </cell>
          <cell r="R3986" t="str">
            <v>Darebin</v>
          </cell>
          <cell r="W3986">
            <v>2017</v>
          </cell>
          <cell r="X3986" t="str">
            <v>Jun</v>
          </cell>
        </row>
        <row r="3987">
          <cell r="D3987" t="str">
            <v>House</v>
          </cell>
          <cell r="E3987">
            <v>730000</v>
          </cell>
          <cell r="R3987" t="str">
            <v>Moonee Valley</v>
          </cell>
          <cell r="W3987">
            <v>2017</v>
          </cell>
          <cell r="X3987" t="str">
            <v>Jun</v>
          </cell>
        </row>
        <row r="3988">
          <cell r="D3988" t="str">
            <v>Unit</v>
          </cell>
          <cell r="E3988">
            <v>691500</v>
          </cell>
          <cell r="R3988" t="str">
            <v>Moreland</v>
          </cell>
          <cell r="W3988">
            <v>2017</v>
          </cell>
          <cell r="X3988" t="str">
            <v>Jun</v>
          </cell>
        </row>
        <row r="3989">
          <cell r="D3989" t="str">
            <v>House</v>
          </cell>
          <cell r="E3989">
            <v>675000</v>
          </cell>
          <cell r="R3989" t="str">
            <v>Moreland</v>
          </cell>
          <cell r="W3989">
            <v>2017</v>
          </cell>
          <cell r="X3989" t="str">
            <v>Jun</v>
          </cell>
        </row>
        <row r="3990">
          <cell r="D3990" t="str">
            <v>House</v>
          </cell>
          <cell r="E3990">
            <v>626000</v>
          </cell>
          <cell r="R3990" t="str">
            <v>Hume</v>
          </cell>
          <cell r="W3990">
            <v>2017</v>
          </cell>
          <cell r="X3990" t="str">
            <v>Jun</v>
          </cell>
        </row>
        <row r="3991">
          <cell r="D3991" t="str">
            <v>House</v>
          </cell>
          <cell r="E3991">
            <v>607000</v>
          </cell>
          <cell r="R3991" t="str">
            <v>Moreland</v>
          </cell>
          <cell r="W3991">
            <v>2017</v>
          </cell>
          <cell r="X3991" t="str">
            <v>Jun</v>
          </cell>
        </row>
        <row r="3992">
          <cell r="D3992" t="str">
            <v>House</v>
          </cell>
          <cell r="E3992">
            <v>600000</v>
          </cell>
          <cell r="R3992" t="str">
            <v>Moreland</v>
          </cell>
          <cell r="W3992">
            <v>2017</v>
          </cell>
          <cell r="X3992" t="str">
            <v>Jun</v>
          </cell>
        </row>
        <row r="3993">
          <cell r="D3993" t="str">
            <v>House</v>
          </cell>
          <cell r="E3993">
            <v>600000</v>
          </cell>
          <cell r="R3993" t="str">
            <v>Brimbank</v>
          </cell>
          <cell r="W3993">
            <v>2017</v>
          </cell>
          <cell r="X3993" t="str">
            <v>Jun</v>
          </cell>
        </row>
        <row r="3994">
          <cell r="D3994" t="str">
            <v>House</v>
          </cell>
          <cell r="E3994">
            <v>590500</v>
          </cell>
          <cell r="R3994" t="str">
            <v>Darebin</v>
          </cell>
          <cell r="W3994">
            <v>2017</v>
          </cell>
          <cell r="X3994" t="str">
            <v>Jun</v>
          </cell>
        </row>
        <row r="3995">
          <cell r="D3995" t="str">
            <v>Unit</v>
          </cell>
          <cell r="E3995">
            <v>577000</v>
          </cell>
          <cell r="R3995" t="str">
            <v>Stonnington</v>
          </cell>
          <cell r="W3995">
            <v>2017</v>
          </cell>
          <cell r="X3995" t="str">
            <v>Jun</v>
          </cell>
        </row>
        <row r="3996">
          <cell r="D3996" t="str">
            <v>Unit</v>
          </cell>
          <cell r="E3996">
            <v>572000</v>
          </cell>
          <cell r="R3996" t="str">
            <v>Moreland</v>
          </cell>
          <cell r="W3996">
            <v>2017</v>
          </cell>
          <cell r="X3996" t="str">
            <v>Jun</v>
          </cell>
        </row>
        <row r="3997">
          <cell r="D3997" t="str">
            <v>Unit</v>
          </cell>
          <cell r="E3997">
            <v>530000</v>
          </cell>
          <cell r="R3997" t="str">
            <v>Brimbank</v>
          </cell>
          <cell r="W3997">
            <v>2017</v>
          </cell>
          <cell r="X3997" t="str">
            <v>Jun</v>
          </cell>
        </row>
        <row r="3998">
          <cell r="D3998" t="str">
            <v>House</v>
          </cell>
          <cell r="E3998">
            <v>465000</v>
          </cell>
          <cell r="R3998" t="str">
            <v>Moreland</v>
          </cell>
          <cell r="W3998">
            <v>2017</v>
          </cell>
          <cell r="X3998" t="str">
            <v>Jun</v>
          </cell>
        </row>
        <row r="3999">
          <cell r="D3999" t="str">
            <v>Unit</v>
          </cell>
          <cell r="E3999">
            <v>460000</v>
          </cell>
          <cell r="R3999" t="str">
            <v>Melbourne</v>
          </cell>
          <cell r="W3999">
            <v>2017</v>
          </cell>
          <cell r="X3999" t="str">
            <v>Jun</v>
          </cell>
        </row>
        <row r="4000">
          <cell r="D4000" t="str">
            <v>Unit</v>
          </cell>
          <cell r="E4000">
            <v>435000</v>
          </cell>
          <cell r="R4000" t="str">
            <v>Melbourne</v>
          </cell>
          <cell r="W4000">
            <v>2017</v>
          </cell>
          <cell r="X4000" t="str">
            <v>Jun</v>
          </cell>
        </row>
        <row r="4001">
          <cell r="D4001" t="str">
            <v>Unit</v>
          </cell>
          <cell r="E4001">
            <v>425000</v>
          </cell>
          <cell r="R4001" t="str">
            <v>Melbourne</v>
          </cell>
          <cell r="W4001">
            <v>2017</v>
          </cell>
          <cell r="X4001" t="str">
            <v>Jun</v>
          </cell>
        </row>
        <row r="4002">
          <cell r="D4002" t="str">
            <v>Unit</v>
          </cell>
          <cell r="E4002">
            <v>393000</v>
          </cell>
          <cell r="R4002" t="str">
            <v>Boroondara</v>
          </cell>
          <cell r="W4002">
            <v>2017</v>
          </cell>
          <cell r="X4002" t="str">
            <v>Jun</v>
          </cell>
        </row>
        <row r="4003">
          <cell r="D4003" t="str">
            <v>Unit</v>
          </cell>
          <cell r="E4003">
            <v>382000</v>
          </cell>
          <cell r="R4003" t="str">
            <v>Moreland</v>
          </cell>
          <cell r="W4003">
            <v>2017</v>
          </cell>
          <cell r="X4003" t="str">
            <v>Jun</v>
          </cell>
        </row>
        <row r="4004">
          <cell r="D4004" t="str">
            <v>Unit</v>
          </cell>
          <cell r="E4004">
            <v>370000</v>
          </cell>
          <cell r="R4004" t="str">
            <v>Brimbank</v>
          </cell>
          <cell r="W4004">
            <v>2017</v>
          </cell>
          <cell r="X4004" t="str">
            <v>Jun</v>
          </cell>
        </row>
        <row r="4005">
          <cell r="D4005" t="str">
            <v>House</v>
          </cell>
          <cell r="E4005">
            <v>1500000</v>
          </cell>
          <cell r="R4005" t="str">
            <v>Moonee Valley</v>
          </cell>
          <cell r="W4005">
            <v>2017</v>
          </cell>
          <cell r="X4005" t="str">
            <v>Jun</v>
          </cell>
        </row>
        <row r="4006">
          <cell r="D4006" t="str">
            <v>Unit</v>
          </cell>
          <cell r="E4006">
            <v>1450000</v>
          </cell>
          <cell r="R4006" t="str">
            <v>Glen Eira</v>
          </cell>
          <cell r="W4006">
            <v>2017</v>
          </cell>
          <cell r="X4006" t="str">
            <v>Jun</v>
          </cell>
        </row>
        <row r="4007">
          <cell r="D4007" t="str">
            <v>House</v>
          </cell>
          <cell r="E4007">
            <v>1060000</v>
          </cell>
          <cell r="R4007" t="str">
            <v>Banyule</v>
          </cell>
          <cell r="W4007">
            <v>2017</v>
          </cell>
          <cell r="X4007" t="str">
            <v>Jun</v>
          </cell>
        </row>
        <row r="4008">
          <cell r="D4008" t="str">
            <v>Unit</v>
          </cell>
          <cell r="E4008">
            <v>840000</v>
          </cell>
          <cell r="R4008" t="str">
            <v>Moonee Valley</v>
          </cell>
          <cell r="W4008">
            <v>2017</v>
          </cell>
          <cell r="X4008" t="str">
            <v>Jun</v>
          </cell>
        </row>
        <row r="4009">
          <cell r="D4009" t="str">
            <v>Unit</v>
          </cell>
          <cell r="E4009">
            <v>662000</v>
          </cell>
          <cell r="R4009" t="str">
            <v>Banyule</v>
          </cell>
          <cell r="W4009">
            <v>2017</v>
          </cell>
          <cell r="X4009" t="str">
            <v>Jun</v>
          </cell>
        </row>
        <row r="4010">
          <cell r="D4010" t="str">
            <v>Unit</v>
          </cell>
          <cell r="E4010">
            <v>535000</v>
          </cell>
          <cell r="R4010" t="str">
            <v>Maribyrnong</v>
          </cell>
          <cell r="W4010">
            <v>2017</v>
          </cell>
          <cell r="X4010" t="str">
            <v>Jun</v>
          </cell>
        </row>
        <row r="4011">
          <cell r="D4011" t="str">
            <v>Unit</v>
          </cell>
          <cell r="E4011">
            <v>462000</v>
          </cell>
          <cell r="R4011" t="str">
            <v>Brimbank</v>
          </cell>
          <cell r="W4011">
            <v>2017</v>
          </cell>
          <cell r="X4011" t="str">
            <v>Jun</v>
          </cell>
        </row>
        <row r="4012">
          <cell r="D4012" t="str">
            <v>Unit</v>
          </cell>
          <cell r="E4012">
            <v>940000</v>
          </cell>
          <cell r="R4012" t="str">
            <v>Bayside</v>
          </cell>
          <cell r="W4012">
            <v>2017</v>
          </cell>
          <cell r="X4012" t="str">
            <v>Jun</v>
          </cell>
        </row>
        <row r="4013">
          <cell r="D4013" t="str">
            <v>Unit</v>
          </cell>
          <cell r="E4013">
            <v>900000</v>
          </cell>
          <cell r="R4013" t="str">
            <v>Banyule</v>
          </cell>
          <cell r="W4013">
            <v>2017</v>
          </cell>
          <cell r="X4013" t="str">
            <v>Jun</v>
          </cell>
        </row>
        <row r="4014">
          <cell r="D4014" t="str">
            <v>Unit</v>
          </cell>
          <cell r="E4014">
            <v>780000</v>
          </cell>
          <cell r="R4014" t="str">
            <v>Moonee Valley</v>
          </cell>
          <cell r="W4014">
            <v>2017</v>
          </cell>
          <cell r="X4014" t="str">
            <v>Jun</v>
          </cell>
        </row>
        <row r="4015">
          <cell r="D4015" t="str">
            <v>Unit</v>
          </cell>
          <cell r="E4015">
            <v>400000</v>
          </cell>
          <cell r="R4015" t="str">
            <v>Glen Eira</v>
          </cell>
          <cell r="W4015">
            <v>2017</v>
          </cell>
          <cell r="X4015" t="str">
            <v>Jun</v>
          </cell>
        </row>
        <row r="4016">
          <cell r="D4016" t="str">
            <v>Unit</v>
          </cell>
          <cell r="E4016">
            <v>400000</v>
          </cell>
          <cell r="R4016" t="str">
            <v>Melbourne</v>
          </cell>
          <cell r="W4016">
            <v>2017</v>
          </cell>
          <cell r="X4016" t="str">
            <v>Jun</v>
          </cell>
        </row>
        <row r="4017">
          <cell r="D4017" t="str">
            <v>Unit</v>
          </cell>
          <cell r="E4017">
            <v>290000</v>
          </cell>
          <cell r="R4017" t="str">
            <v>Moreland</v>
          </cell>
          <cell r="W4017">
            <v>2017</v>
          </cell>
          <cell r="X4017" t="str">
            <v>Jun</v>
          </cell>
        </row>
        <row r="4018">
          <cell r="D4018" t="str">
            <v>House</v>
          </cell>
          <cell r="E4018">
            <v>610000</v>
          </cell>
          <cell r="R4018" t="str">
            <v>Moreland</v>
          </cell>
          <cell r="W4018">
            <v>2017</v>
          </cell>
          <cell r="X4018" t="str">
            <v>Jun</v>
          </cell>
        </row>
        <row r="4019">
          <cell r="D4019" t="str">
            <v>Unit</v>
          </cell>
          <cell r="E4019">
            <v>475000</v>
          </cell>
          <cell r="R4019" t="str">
            <v>Darebin</v>
          </cell>
          <cell r="W4019">
            <v>2017</v>
          </cell>
          <cell r="X4019" t="str">
            <v>Jun</v>
          </cell>
        </row>
        <row r="4020">
          <cell r="D4020" t="str">
            <v>Unit</v>
          </cell>
          <cell r="E4020">
            <v>532000</v>
          </cell>
          <cell r="R4020" t="str">
            <v>Moreland</v>
          </cell>
          <cell r="W4020">
            <v>2017</v>
          </cell>
          <cell r="X4020" t="str">
            <v>Jun</v>
          </cell>
        </row>
        <row r="4021">
          <cell r="D4021" t="str">
            <v>House</v>
          </cell>
          <cell r="E4021">
            <v>685500</v>
          </cell>
          <cell r="R4021" t="str">
            <v>Moreland</v>
          </cell>
          <cell r="W4021">
            <v>2017</v>
          </cell>
          <cell r="X4021" t="str">
            <v>Jun</v>
          </cell>
        </row>
        <row r="4022">
          <cell r="D4022" t="str">
            <v>Unit</v>
          </cell>
          <cell r="E4022">
            <v>415000</v>
          </cell>
          <cell r="R4022" t="str">
            <v>Darebin</v>
          </cell>
          <cell r="W4022">
            <v>2017</v>
          </cell>
          <cell r="X4022" t="str">
            <v>Jun</v>
          </cell>
        </row>
        <row r="4023">
          <cell r="D4023" t="str">
            <v>House</v>
          </cell>
          <cell r="E4023">
            <v>631000</v>
          </cell>
          <cell r="R4023" t="str">
            <v>Moreland</v>
          </cell>
          <cell r="W4023">
            <v>2017</v>
          </cell>
          <cell r="X4023" t="str">
            <v>Jun</v>
          </cell>
        </row>
        <row r="4024">
          <cell r="D4024" t="str">
            <v>House</v>
          </cell>
          <cell r="E4024">
            <v>605000</v>
          </cell>
          <cell r="R4024" t="str">
            <v>Moreland</v>
          </cell>
          <cell r="W4024">
            <v>2017</v>
          </cell>
          <cell r="X4024" t="str">
            <v>Jun</v>
          </cell>
        </row>
        <row r="4025">
          <cell r="D4025" t="str">
            <v>House</v>
          </cell>
          <cell r="E4025">
            <v>592000</v>
          </cell>
          <cell r="R4025" t="str">
            <v>Moreland</v>
          </cell>
          <cell r="W4025">
            <v>2017</v>
          </cell>
          <cell r="X4025" t="str">
            <v>Jun</v>
          </cell>
        </row>
        <row r="4026">
          <cell r="D4026" t="str">
            <v>House</v>
          </cell>
          <cell r="E4026">
            <v>770000</v>
          </cell>
          <cell r="R4026" t="str">
            <v>Moreland</v>
          </cell>
          <cell r="W4026">
            <v>2017</v>
          </cell>
          <cell r="X4026" t="str">
            <v>Jun</v>
          </cell>
        </row>
        <row r="4027">
          <cell r="D4027" t="str">
            <v>Unit</v>
          </cell>
          <cell r="E4027">
            <v>840000</v>
          </cell>
          <cell r="R4027" t="str">
            <v>Moonee Valley</v>
          </cell>
          <cell r="W4027">
            <v>2017</v>
          </cell>
          <cell r="X4027" t="str">
            <v>Jun</v>
          </cell>
        </row>
        <row r="4028">
          <cell r="D4028" t="str">
            <v>House</v>
          </cell>
          <cell r="E4028">
            <v>892000</v>
          </cell>
          <cell r="R4028" t="str">
            <v>Moreland</v>
          </cell>
          <cell r="W4028">
            <v>2017</v>
          </cell>
          <cell r="X4028" t="str">
            <v>Jun</v>
          </cell>
        </row>
        <row r="4029">
          <cell r="D4029" t="str">
            <v>House</v>
          </cell>
          <cell r="E4029">
            <v>1052000</v>
          </cell>
          <cell r="R4029" t="str">
            <v>Moonee Valley</v>
          </cell>
          <cell r="W4029">
            <v>2017</v>
          </cell>
          <cell r="X4029" t="str">
            <v>Jun</v>
          </cell>
        </row>
        <row r="4030">
          <cell r="D4030" t="str">
            <v>House</v>
          </cell>
          <cell r="E4030">
            <v>700000</v>
          </cell>
          <cell r="R4030" t="str">
            <v>Banyule</v>
          </cell>
          <cell r="W4030">
            <v>2017</v>
          </cell>
          <cell r="X4030" t="str">
            <v>Jun</v>
          </cell>
        </row>
        <row r="4031">
          <cell r="D4031" t="str">
            <v>House</v>
          </cell>
          <cell r="E4031">
            <v>960000</v>
          </cell>
          <cell r="R4031" t="str">
            <v>Banyule</v>
          </cell>
          <cell r="W4031">
            <v>2017</v>
          </cell>
          <cell r="X4031" t="str">
            <v>Jun</v>
          </cell>
        </row>
        <row r="4032">
          <cell r="D4032" t="str">
            <v>House</v>
          </cell>
          <cell r="E4032">
            <v>855000</v>
          </cell>
          <cell r="R4032" t="str">
            <v>Darebin</v>
          </cell>
          <cell r="W4032">
            <v>2017</v>
          </cell>
          <cell r="X4032" t="str">
            <v>Jun</v>
          </cell>
        </row>
        <row r="4033">
          <cell r="D4033" t="str">
            <v>House</v>
          </cell>
          <cell r="E4033">
            <v>1120000</v>
          </cell>
          <cell r="R4033" t="str">
            <v>Moreland</v>
          </cell>
          <cell r="W4033">
            <v>2017</v>
          </cell>
          <cell r="X4033" t="str">
            <v>Jun</v>
          </cell>
        </row>
        <row r="4034">
          <cell r="D4034" t="str">
            <v>House</v>
          </cell>
          <cell r="E4034">
            <v>1004000</v>
          </cell>
          <cell r="R4034" t="str">
            <v>Darebin</v>
          </cell>
          <cell r="W4034">
            <v>2017</v>
          </cell>
          <cell r="X4034" t="str">
            <v>Jun</v>
          </cell>
        </row>
        <row r="4035">
          <cell r="D4035" t="str">
            <v>House</v>
          </cell>
          <cell r="E4035">
            <v>910000</v>
          </cell>
          <cell r="R4035" t="str">
            <v>Banyule</v>
          </cell>
          <cell r="W4035">
            <v>2017</v>
          </cell>
          <cell r="X4035" t="str">
            <v>Jun</v>
          </cell>
        </row>
        <row r="4036">
          <cell r="D4036" t="str">
            <v>House</v>
          </cell>
          <cell r="E4036">
            <v>850000</v>
          </cell>
          <cell r="R4036" t="str">
            <v>Darebin</v>
          </cell>
          <cell r="W4036">
            <v>2017</v>
          </cell>
          <cell r="X4036" t="str">
            <v>Jun</v>
          </cell>
        </row>
        <row r="4037">
          <cell r="D4037" t="str">
            <v>House</v>
          </cell>
          <cell r="E4037">
            <v>780000</v>
          </cell>
          <cell r="R4037" t="str">
            <v>Moonee Valley</v>
          </cell>
          <cell r="W4037">
            <v>2017</v>
          </cell>
          <cell r="X4037" t="str">
            <v>Jun</v>
          </cell>
        </row>
        <row r="4038">
          <cell r="D4038" t="str">
            <v>House</v>
          </cell>
          <cell r="E4038">
            <v>765000</v>
          </cell>
          <cell r="R4038" t="str">
            <v>Banyule</v>
          </cell>
          <cell r="W4038">
            <v>2017</v>
          </cell>
          <cell r="X4038" t="str">
            <v>Jun</v>
          </cell>
        </row>
        <row r="4039">
          <cell r="D4039" t="str">
            <v>House</v>
          </cell>
          <cell r="E4039">
            <v>905000</v>
          </cell>
          <cell r="R4039" t="str">
            <v>Moonee Valley</v>
          </cell>
          <cell r="W4039">
            <v>2017</v>
          </cell>
          <cell r="X4039" t="str">
            <v>Jun</v>
          </cell>
        </row>
        <row r="4040">
          <cell r="D4040" t="str">
            <v>House</v>
          </cell>
          <cell r="E4040">
            <v>930000</v>
          </cell>
          <cell r="R4040" t="str">
            <v>Darebin</v>
          </cell>
          <cell r="W4040">
            <v>2017</v>
          </cell>
          <cell r="X4040" t="str">
            <v>Jun</v>
          </cell>
        </row>
        <row r="4041">
          <cell r="D4041" t="str">
            <v>House</v>
          </cell>
          <cell r="E4041">
            <v>1101500</v>
          </cell>
          <cell r="R4041" t="str">
            <v>Banyule</v>
          </cell>
          <cell r="W4041">
            <v>2017</v>
          </cell>
          <cell r="X4041" t="str">
            <v>Jun</v>
          </cell>
        </row>
        <row r="4042">
          <cell r="D4042" t="str">
            <v>House</v>
          </cell>
          <cell r="E4042">
            <v>703000</v>
          </cell>
          <cell r="R4042" t="str">
            <v>Brimbank</v>
          </cell>
          <cell r="W4042">
            <v>2017</v>
          </cell>
          <cell r="X4042" t="str">
            <v>Jun</v>
          </cell>
        </row>
        <row r="4043">
          <cell r="D4043" t="str">
            <v>House</v>
          </cell>
          <cell r="E4043">
            <v>900000</v>
          </cell>
          <cell r="R4043" t="str">
            <v>Darebin</v>
          </cell>
          <cell r="W4043">
            <v>2017</v>
          </cell>
          <cell r="X4043" t="str">
            <v>Jun</v>
          </cell>
        </row>
        <row r="4044">
          <cell r="D4044" t="str">
            <v>Unit</v>
          </cell>
          <cell r="E4044">
            <v>660000</v>
          </cell>
          <cell r="R4044" t="str">
            <v>Moonee Valley</v>
          </cell>
          <cell r="W4044">
            <v>2017</v>
          </cell>
          <cell r="X4044" t="str">
            <v>Jun</v>
          </cell>
        </row>
        <row r="4045">
          <cell r="D4045" t="str">
            <v>House</v>
          </cell>
          <cell r="E4045">
            <v>930000</v>
          </cell>
          <cell r="R4045" t="str">
            <v>Darebin</v>
          </cell>
          <cell r="W4045">
            <v>2017</v>
          </cell>
          <cell r="X4045" t="str">
            <v>Jun</v>
          </cell>
        </row>
        <row r="4046">
          <cell r="D4046" t="str">
            <v>House</v>
          </cell>
          <cell r="E4046">
            <v>1250000</v>
          </cell>
          <cell r="R4046" t="str">
            <v>Darebin</v>
          </cell>
          <cell r="W4046">
            <v>2017</v>
          </cell>
          <cell r="X4046" t="str">
            <v>Jun</v>
          </cell>
        </row>
        <row r="4047">
          <cell r="D4047" t="str">
            <v>Unit</v>
          </cell>
          <cell r="E4047">
            <v>830000</v>
          </cell>
          <cell r="R4047" t="str">
            <v>Moonee Valley</v>
          </cell>
          <cell r="W4047">
            <v>2017</v>
          </cell>
          <cell r="X4047" t="str">
            <v>Jun</v>
          </cell>
        </row>
        <row r="4048">
          <cell r="D4048" t="str">
            <v>House</v>
          </cell>
          <cell r="E4048">
            <v>784000</v>
          </cell>
          <cell r="R4048" t="str">
            <v>Darebin</v>
          </cell>
          <cell r="W4048">
            <v>2017</v>
          </cell>
          <cell r="X4048" t="str">
            <v>Jun</v>
          </cell>
        </row>
        <row r="4049">
          <cell r="D4049" t="str">
            <v>Unit</v>
          </cell>
          <cell r="E4049">
            <v>396000</v>
          </cell>
          <cell r="R4049" t="str">
            <v>Moonee Valley</v>
          </cell>
          <cell r="W4049">
            <v>2017</v>
          </cell>
          <cell r="X4049" t="str">
            <v>Jun</v>
          </cell>
        </row>
        <row r="4050">
          <cell r="D4050" t="str">
            <v>House</v>
          </cell>
          <cell r="E4050">
            <v>650000</v>
          </cell>
          <cell r="R4050" t="str">
            <v>Brimbank</v>
          </cell>
          <cell r="W4050">
            <v>2017</v>
          </cell>
          <cell r="X4050" t="str">
            <v>Jun</v>
          </cell>
        </row>
        <row r="4051">
          <cell r="D4051" t="str">
            <v>House</v>
          </cell>
          <cell r="E4051">
            <v>691000</v>
          </cell>
          <cell r="R4051" t="str">
            <v>Banyule</v>
          </cell>
          <cell r="W4051">
            <v>2017</v>
          </cell>
          <cell r="X4051" t="str">
            <v>Jun</v>
          </cell>
        </row>
        <row r="4052">
          <cell r="D4052" t="str">
            <v>House</v>
          </cell>
          <cell r="E4052">
            <v>815000</v>
          </cell>
          <cell r="R4052" t="str">
            <v>Banyule</v>
          </cell>
          <cell r="W4052">
            <v>2017</v>
          </cell>
          <cell r="X4052" t="str">
            <v>Jun</v>
          </cell>
        </row>
        <row r="4053">
          <cell r="D4053" t="str">
            <v>Unit</v>
          </cell>
          <cell r="E4053">
            <v>550000</v>
          </cell>
          <cell r="R4053" t="str">
            <v>Moonee Valley</v>
          </cell>
          <cell r="W4053">
            <v>2017</v>
          </cell>
          <cell r="X4053" t="str">
            <v>Jun</v>
          </cell>
        </row>
        <row r="4054">
          <cell r="D4054" t="str">
            <v>House</v>
          </cell>
          <cell r="E4054">
            <v>1425000</v>
          </cell>
          <cell r="R4054" t="str">
            <v>Moonee Valley</v>
          </cell>
          <cell r="W4054">
            <v>2017</v>
          </cell>
          <cell r="X4054" t="str">
            <v>Jun</v>
          </cell>
        </row>
        <row r="4055">
          <cell r="D4055" t="str">
            <v>Unit</v>
          </cell>
          <cell r="E4055">
            <v>510000</v>
          </cell>
          <cell r="R4055" t="str">
            <v>Darebin</v>
          </cell>
          <cell r="W4055">
            <v>2017</v>
          </cell>
          <cell r="X4055" t="str">
            <v>Jun</v>
          </cell>
        </row>
        <row r="4056">
          <cell r="D4056" t="str">
            <v>Unit</v>
          </cell>
          <cell r="E4056">
            <v>428000</v>
          </cell>
          <cell r="R4056" t="str">
            <v>Moreland</v>
          </cell>
          <cell r="W4056">
            <v>2017</v>
          </cell>
          <cell r="X4056" t="str">
            <v>Jun</v>
          </cell>
        </row>
        <row r="4057">
          <cell r="D4057" t="str">
            <v>Unit</v>
          </cell>
          <cell r="E4057">
            <v>851000</v>
          </cell>
          <cell r="R4057" t="str">
            <v>Manningham</v>
          </cell>
          <cell r="W4057">
            <v>2017</v>
          </cell>
          <cell r="X4057" t="str">
            <v>Jun</v>
          </cell>
        </row>
        <row r="4058">
          <cell r="D4058" t="str">
            <v>House</v>
          </cell>
          <cell r="E4058">
            <v>1300000</v>
          </cell>
          <cell r="R4058" t="str">
            <v>Manningham</v>
          </cell>
          <cell r="W4058">
            <v>2017</v>
          </cell>
          <cell r="X4058" t="str">
            <v>Jun</v>
          </cell>
        </row>
        <row r="4059">
          <cell r="D4059" t="str">
            <v>House</v>
          </cell>
          <cell r="E4059">
            <v>1201000</v>
          </cell>
          <cell r="R4059" t="str">
            <v>Manningham</v>
          </cell>
          <cell r="W4059">
            <v>2017</v>
          </cell>
          <cell r="X4059" t="str">
            <v>Jun</v>
          </cell>
        </row>
        <row r="4060">
          <cell r="D4060" t="str">
            <v>House</v>
          </cell>
          <cell r="E4060">
            <v>1110000</v>
          </cell>
          <cell r="R4060" t="str">
            <v>Manningham</v>
          </cell>
          <cell r="W4060">
            <v>2017</v>
          </cell>
          <cell r="X4060" t="str">
            <v>Jun</v>
          </cell>
        </row>
        <row r="4061">
          <cell r="D4061" t="str">
            <v>House</v>
          </cell>
          <cell r="E4061">
            <v>750000</v>
          </cell>
          <cell r="R4061" t="str">
            <v>Moonee Valley</v>
          </cell>
          <cell r="W4061">
            <v>2017</v>
          </cell>
          <cell r="X4061" t="str">
            <v>Jun</v>
          </cell>
        </row>
        <row r="4062">
          <cell r="D4062" t="str">
            <v>House</v>
          </cell>
          <cell r="E4062">
            <v>1150000</v>
          </cell>
          <cell r="R4062" t="str">
            <v>Manningham</v>
          </cell>
          <cell r="W4062">
            <v>2017</v>
          </cell>
          <cell r="X4062" t="str">
            <v>Jun</v>
          </cell>
        </row>
        <row r="4063">
          <cell r="D4063" t="str">
            <v>House</v>
          </cell>
          <cell r="E4063">
            <v>1235000</v>
          </cell>
          <cell r="R4063" t="str">
            <v>Manningham</v>
          </cell>
          <cell r="W4063">
            <v>2017</v>
          </cell>
          <cell r="X4063" t="str">
            <v>Jun</v>
          </cell>
        </row>
        <row r="4064">
          <cell r="D4064" t="str">
            <v>House</v>
          </cell>
          <cell r="E4064">
            <v>1286000</v>
          </cell>
          <cell r="R4064" t="str">
            <v>Darebin</v>
          </cell>
          <cell r="W4064">
            <v>2017</v>
          </cell>
          <cell r="X4064" t="str">
            <v>Jun</v>
          </cell>
        </row>
        <row r="4065">
          <cell r="D4065" t="str">
            <v>Unit</v>
          </cell>
          <cell r="E4065">
            <v>670000</v>
          </cell>
          <cell r="R4065" t="str">
            <v>Moonee Valley</v>
          </cell>
          <cell r="W4065">
            <v>2017</v>
          </cell>
          <cell r="X4065" t="str">
            <v>Jun</v>
          </cell>
        </row>
        <row r="4066">
          <cell r="D4066" t="str">
            <v>House</v>
          </cell>
          <cell r="E4066">
            <v>1026000</v>
          </cell>
          <cell r="R4066" t="str">
            <v>Moreland</v>
          </cell>
          <cell r="W4066">
            <v>2017</v>
          </cell>
          <cell r="X4066" t="str">
            <v>Jun</v>
          </cell>
        </row>
        <row r="4067">
          <cell r="D4067" t="str">
            <v>House</v>
          </cell>
          <cell r="E4067">
            <v>850000</v>
          </cell>
          <cell r="R4067" t="str">
            <v>Moonee Valley</v>
          </cell>
          <cell r="W4067">
            <v>2017</v>
          </cell>
          <cell r="X4067" t="str">
            <v>Jun</v>
          </cell>
        </row>
        <row r="4068">
          <cell r="D4068" t="str">
            <v>Unit</v>
          </cell>
          <cell r="E4068">
            <v>630000</v>
          </cell>
          <cell r="R4068" t="str">
            <v>Darebin</v>
          </cell>
          <cell r="W4068">
            <v>2017</v>
          </cell>
          <cell r="X4068" t="str">
            <v>Jun</v>
          </cell>
        </row>
        <row r="4069">
          <cell r="D4069" t="str">
            <v>Unit</v>
          </cell>
          <cell r="E4069">
            <v>521500</v>
          </cell>
          <cell r="R4069" t="str">
            <v>Moreland</v>
          </cell>
          <cell r="W4069">
            <v>2017</v>
          </cell>
          <cell r="X4069" t="str">
            <v>Jun</v>
          </cell>
        </row>
        <row r="4070">
          <cell r="D4070" t="str">
            <v>House</v>
          </cell>
          <cell r="E4070">
            <v>716000</v>
          </cell>
          <cell r="R4070" t="str">
            <v>Brimbank</v>
          </cell>
          <cell r="W4070">
            <v>2017</v>
          </cell>
          <cell r="X4070" t="str">
            <v>Jun</v>
          </cell>
        </row>
        <row r="4071">
          <cell r="D4071" t="str">
            <v>Unit</v>
          </cell>
          <cell r="E4071">
            <v>480000</v>
          </cell>
          <cell r="R4071" t="str">
            <v>Banyule</v>
          </cell>
          <cell r="W4071">
            <v>2017</v>
          </cell>
          <cell r="X4071" t="str">
            <v>Jun</v>
          </cell>
        </row>
        <row r="4072">
          <cell r="D4072" t="str">
            <v>House</v>
          </cell>
          <cell r="E4072">
            <v>2000000</v>
          </cell>
          <cell r="R4072" t="str">
            <v>Darebin</v>
          </cell>
          <cell r="W4072">
            <v>2017</v>
          </cell>
          <cell r="X4072" t="str">
            <v>Jun</v>
          </cell>
        </row>
        <row r="4073">
          <cell r="D4073" t="str">
            <v>House</v>
          </cell>
          <cell r="E4073">
            <v>1382500</v>
          </cell>
          <cell r="R4073" t="str">
            <v>Darebin</v>
          </cell>
          <cell r="W4073">
            <v>2017</v>
          </cell>
          <cell r="X4073" t="str">
            <v>Jun</v>
          </cell>
        </row>
        <row r="4074">
          <cell r="D4074" t="str">
            <v>House</v>
          </cell>
          <cell r="E4074">
            <v>1250000</v>
          </cell>
          <cell r="R4074" t="str">
            <v>Darebin</v>
          </cell>
          <cell r="W4074">
            <v>2017</v>
          </cell>
          <cell r="X4074" t="str">
            <v>Jun</v>
          </cell>
        </row>
        <row r="4075">
          <cell r="D4075" t="str">
            <v>Unit</v>
          </cell>
          <cell r="E4075">
            <v>455000</v>
          </cell>
          <cell r="R4075" t="str">
            <v>Moonee Valley</v>
          </cell>
          <cell r="W4075">
            <v>2017</v>
          </cell>
          <cell r="X4075" t="str">
            <v>Jun</v>
          </cell>
        </row>
        <row r="4076">
          <cell r="D4076" t="str">
            <v>House</v>
          </cell>
          <cell r="E4076">
            <v>1200000</v>
          </cell>
          <cell r="R4076" t="str">
            <v>Darebin</v>
          </cell>
          <cell r="W4076">
            <v>2017</v>
          </cell>
          <cell r="X4076" t="str">
            <v>Jun</v>
          </cell>
        </row>
        <row r="4077">
          <cell r="D4077" t="str">
            <v>House</v>
          </cell>
          <cell r="E4077">
            <v>1230000</v>
          </cell>
          <cell r="R4077" t="str">
            <v>Melbourne</v>
          </cell>
          <cell r="W4077">
            <v>2017</v>
          </cell>
          <cell r="X4077" t="str">
            <v>Jun</v>
          </cell>
        </row>
        <row r="4078">
          <cell r="D4078" t="str">
            <v>Unit</v>
          </cell>
          <cell r="E4078">
            <v>615000</v>
          </cell>
          <cell r="R4078" t="str">
            <v>Maribyrnong</v>
          </cell>
          <cell r="W4078">
            <v>2017</v>
          </cell>
          <cell r="X4078" t="str">
            <v>Jun</v>
          </cell>
        </row>
        <row r="4079">
          <cell r="D4079" t="str">
            <v>House</v>
          </cell>
          <cell r="E4079">
            <v>1924500</v>
          </cell>
          <cell r="R4079" t="str">
            <v>Manningham</v>
          </cell>
          <cell r="W4079">
            <v>2017</v>
          </cell>
          <cell r="X4079" t="str">
            <v>Jun</v>
          </cell>
        </row>
        <row r="4080">
          <cell r="D4080" t="str">
            <v>House</v>
          </cell>
          <cell r="E4080">
            <v>1450000</v>
          </cell>
          <cell r="R4080" t="str">
            <v>Moreland</v>
          </cell>
          <cell r="W4080">
            <v>2017</v>
          </cell>
          <cell r="X4080" t="str">
            <v>Jun</v>
          </cell>
        </row>
        <row r="4081">
          <cell r="D4081" t="str">
            <v>House</v>
          </cell>
          <cell r="E4081">
            <v>1600000</v>
          </cell>
          <cell r="R4081" t="str">
            <v>Darebin</v>
          </cell>
          <cell r="W4081">
            <v>2017</v>
          </cell>
          <cell r="X4081" t="str">
            <v>Jun</v>
          </cell>
        </row>
        <row r="4082">
          <cell r="D4082" t="str">
            <v>House</v>
          </cell>
          <cell r="E4082">
            <v>715000</v>
          </cell>
          <cell r="R4082" t="str">
            <v>Maribyrnong</v>
          </cell>
          <cell r="W4082">
            <v>2017</v>
          </cell>
          <cell r="X4082" t="str">
            <v>Jun</v>
          </cell>
        </row>
        <row r="4083">
          <cell r="D4083" t="str">
            <v>House</v>
          </cell>
          <cell r="E4083">
            <v>870000</v>
          </cell>
          <cell r="R4083" t="str">
            <v>Maribyrnong</v>
          </cell>
          <cell r="W4083">
            <v>2017</v>
          </cell>
          <cell r="X4083" t="str">
            <v>Jun</v>
          </cell>
        </row>
        <row r="4084">
          <cell r="D4084" t="str">
            <v>House</v>
          </cell>
          <cell r="E4084">
            <v>670000</v>
          </cell>
          <cell r="R4084" t="str">
            <v>Maribyrnong</v>
          </cell>
          <cell r="W4084">
            <v>2017</v>
          </cell>
          <cell r="X4084" t="str">
            <v>Jun</v>
          </cell>
        </row>
        <row r="4085">
          <cell r="D4085" t="str">
            <v>House</v>
          </cell>
          <cell r="E4085">
            <v>826000</v>
          </cell>
          <cell r="R4085" t="str">
            <v>Maribyrnong</v>
          </cell>
          <cell r="W4085">
            <v>2017</v>
          </cell>
          <cell r="X4085" t="str">
            <v>Jun</v>
          </cell>
        </row>
        <row r="4086">
          <cell r="D4086" t="str">
            <v>House</v>
          </cell>
          <cell r="E4086">
            <v>865500</v>
          </cell>
          <cell r="R4086" t="str">
            <v>Melbourne</v>
          </cell>
          <cell r="W4086">
            <v>2017</v>
          </cell>
          <cell r="X4086" t="str">
            <v>Jun</v>
          </cell>
        </row>
        <row r="4087">
          <cell r="D4087" t="str">
            <v>House</v>
          </cell>
          <cell r="E4087">
            <v>645000</v>
          </cell>
          <cell r="R4087" t="str">
            <v>Maribyrnong</v>
          </cell>
          <cell r="W4087">
            <v>2017</v>
          </cell>
          <cell r="X4087" t="str">
            <v>Jun</v>
          </cell>
        </row>
        <row r="4088">
          <cell r="D4088" t="str">
            <v>Unit</v>
          </cell>
          <cell r="E4088">
            <v>700000</v>
          </cell>
          <cell r="R4088" t="str">
            <v>Moreland</v>
          </cell>
          <cell r="W4088">
            <v>2017</v>
          </cell>
          <cell r="X4088" t="str">
            <v>Jun</v>
          </cell>
        </row>
        <row r="4089">
          <cell r="D4089" t="str">
            <v>House</v>
          </cell>
          <cell r="E4089">
            <v>1110000</v>
          </cell>
          <cell r="R4089" t="str">
            <v>Darebin</v>
          </cell>
          <cell r="W4089">
            <v>2017</v>
          </cell>
          <cell r="X4089" t="str">
            <v>Jun</v>
          </cell>
        </row>
        <row r="4090">
          <cell r="D4090" t="str">
            <v>House</v>
          </cell>
          <cell r="E4090">
            <v>1330000</v>
          </cell>
          <cell r="R4090" t="str">
            <v>Melbourne</v>
          </cell>
          <cell r="W4090">
            <v>2017</v>
          </cell>
          <cell r="X4090" t="str">
            <v>Jun</v>
          </cell>
        </row>
        <row r="4091">
          <cell r="D4091" t="str">
            <v>Unit</v>
          </cell>
          <cell r="E4091">
            <v>492500</v>
          </cell>
          <cell r="R4091" t="str">
            <v>Manningham</v>
          </cell>
          <cell r="W4091">
            <v>2017</v>
          </cell>
          <cell r="X4091" t="str">
            <v>Jun</v>
          </cell>
        </row>
        <row r="4092">
          <cell r="D4092" t="str">
            <v>House</v>
          </cell>
          <cell r="E4092">
            <v>870000</v>
          </cell>
          <cell r="R4092" t="str">
            <v>Moreland</v>
          </cell>
          <cell r="W4092">
            <v>2017</v>
          </cell>
          <cell r="X4092" t="str">
            <v>Jun</v>
          </cell>
        </row>
        <row r="4093">
          <cell r="D4093" t="str">
            <v>House</v>
          </cell>
          <cell r="E4093">
            <v>1270000</v>
          </cell>
          <cell r="R4093" t="str">
            <v>Yarra</v>
          </cell>
          <cell r="W4093">
            <v>2017</v>
          </cell>
          <cell r="X4093" t="str">
            <v>Jun</v>
          </cell>
        </row>
        <row r="4094">
          <cell r="D4094" t="str">
            <v>Unit</v>
          </cell>
          <cell r="E4094">
            <v>930000</v>
          </cell>
          <cell r="R4094" t="str">
            <v>Moreland</v>
          </cell>
          <cell r="W4094">
            <v>2017</v>
          </cell>
          <cell r="X4094" t="str">
            <v>Jun</v>
          </cell>
        </row>
        <row r="4095">
          <cell r="D4095" t="str">
            <v>House</v>
          </cell>
          <cell r="E4095">
            <v>785000</v>
          </cell>
          <cell r="R4095" t="str">
            <v>Melbourne</v>
          </cell>
          <cell r="W4095">
            <v>2017</v>
          </cell>
          <cell r="X4095" t="str">
            <v>Jun</v>
          </cell>
        </row>
        <row r="4096">
          <cell r="D4096" t="str">
            <v>House</v>
          </cell>
          <cell r="E4096">
            <v>1116000</v>
          </cell>
          <cell r="R4096" t="str">
            <v>Moreland</v>
          </cell>
          <cell r="W4096">
            <v>2017</v>
          </cell>
          <cell r="X4096" t="str">
            <v>Jun</v>
          </cell>
        </row>
        <row r="4097">
          <cell r="D4097" t="str">
            <v>Unit</v>
          </cell>
          <cell r="E4097">
            <v>85000</v>
          </cell>
          <cell r="R4097" t="str">
            <v>Maribyrnong</v>
          </cell>
          <cell r="W4097">
            <v>2017</v>
          </cell>
          <cell r="X4097" t="str">
            <v>Jun</v>
          </cell>
        </row>
        <row r="4098">
          <cell r="D4098" t="str">
            <v>House</v>
          </cell>
          <cell r="E4098">
            <v>1080000</v>
          </cell>
          <cell r="R4098" t="str">
            <v>Boroondara</v>
          </cell>
          <cell r="W4098">
            <v>2017</v>
          </cell>
          <cell r="X4098" t="str">
            <v>Jun</v>
          </cell>
        </row>
        <row r="4099">
          <cell r="D4099" t="str">
            <v>House</v>
          </cell>
          <cell r="E4099">
            <v>860000</v>
          </cell>
          <cell r="R4099" t="str">
            <v>Moreland</v>
          </cell>
          <cell r="W4099">
            <v>2017</v>
          </cell>
          <cell r="X4099" t="str">
            <v>Jun</v>
          </cell>
        </row>
        <row r="4100">
          <cell r="D4100" t="str">
            <v>House</v>
          </cell>
          <cell r="E4100">
            <v>852000</v>
          </cell>
          <cell r="R4100" t="str">
            <v>Melbourne</v>
          </cell>
          <cell r="W4100">
            <v>2017</v>
          </cell>
          <cell r="X4100" t="str">
            <v>Jun</v>
          </cell>
        </row>
        <row r="4101">
          <cell r="D4101" t="str">
            <v>House</v>
          </cell>
          <cell r="E4101">
            <v>2490000</v>
          </cell>
          <cell r="R4101" t="str">
            <v>Boroondara</v>
          </cell>
          <cell r="W4101">
            <v>2017</v>
          </cell>
          <cell r="X4101" t="str">
            <v>Jun</v>
          </cell>
        </row>
        <row r="4102">
          <cell r="D4102" t="str">
            <v>House</v>
          </cell>
          <cell r="E4102">
            <v>1500000</v>
          </cell>
          <cell r="R4102" t="str">
            <v>Boroondara</v>
          </cell>
          <cell r="W4102">
            <v>2017</v>
          </cell>
          <cell r="X4102" t="str">
            <v>Jun</v>
          </cell>
        </row>
        <row r="4103">
          <cell r="D4103" t="str">
            <v>House</v>
          </cell>
          <cell r="E4103">
            <v>1000000</v>
          </cell>
          <cell r="R4103" t="str">
            <v>Yarra</v>
          </cell>
          <cell r="W4103">
            <v>2017</v>
          </cell>
          <cell r="X4103" t="str">
            <v>Jun</v>
          </cell>
        </row>
        <row r="4104">
          <cell r="D4104" t="str">
            <v>Unit</v>
          </cell>
          <cell r="E4104">
            <v>260000</v>
          </cell>
          <cell r="R4104" t="str">
            <v>Brimbank</v>
          </cell>
          <cell r="W4104">
            <v>2017</v>
          </cell>
          <cell r="X4104" t="str">
            <v>Jun</v>
          </cell>
        </row>
        <row r="4105">
          <cell r="D4105" t="str">
            <v>House</v>
          </cell>
          <cell r="E4105">
            <v>1037000</v>
          </cell>
          <cell r="R4105" t="str">
            <v>Melbourne</v>
          </cell>
          <cell r="W4105">
            <v>2017</v>
          </cell>
          <cell r="X4105" t="str">
            <v>Jun</v>
          </cell>
        </row>
        <row r="4106">
          <cell r="D4106" t="str">
            <v>Unit</v>
          </cell>
          <cell r="E4106">
            <v>585000</v>
          </cell>
          <cell r="R4106" t="str">
            <v>Maribyrnong</v>
          </cell>
          <cell r="W4106">
            <v>2017</v>
          </cell>
          <cell r="X4106" t="str">
            <v>Jun</v>
          </cell>
        </row>
        <row r="4107">
          <cell r="D4107" t="str">
            <v>House</v>
          </cell>
          <cell r="E4107">
            <v>2920000</v>
          </cell>
          <cell r="R4107" t="str">
            <v>Melbourne</v>
          </cell>
          <cell r="W4107">
            <v>2017</v>
          </cell>
          <cell r="X4107" t="str">
            <v>Jun</v>
          </cell>
        </row>
        <row r="4108">
          <cell r="D4108" t="str">
            <v>Unit</v>
          </cell>
          <cell r="E4108">
            <v>1315000</v>
          </cell>
          <cell r="R4108" t="str">
            <v>Boroondara</v>
          </cell>
          <cell r="W4108">
            <v>2017</v>
          </cell>
          <cell r="X4108" t="str">
            <v>Jun</v>
          </cell>
        </row>
        <row r="4109">
          <cell r="D4109" t="str">
            <v>House</v>
          </cell>
          <cell r="E4109">
            <v>1635000</v>
          </cell>
          <cell r="R4109" t="str">
            <v>Melbourne</v>
          </cell>
          <cell r="W4109">
            <v>2017</v>
          </cell>
          <cell r="X4109" t="str">
            <v>Jun</v>
          </cell>
        </row>
        <row r="4110">
          <cell r="D4110" t="str">
            <v>Unit</v>
          </cell>
          <cell r="E4110">
            <v>750000</v>
          </cell>
          <cell r="R4110" t="str">
            <v>Yarra</v>
          </cell>
          <cell r="W4110">
            <v>2017</v>
          </cell>
          <cell r="X4110" t="str">
            <v>Jun</v>
          </cell>
        </row>
        <row r="4111">
          <cell r="D4111" t="str">
            <v>Unit</v>
          </cell>
          <cell r="E4111">
            <v>620000</v>
          </cell>
          <cell r="R4111" t="str">
            <v>Boroondara</v>
          </cell>
          <cell r="W4111">
            <v>2017</v>
          </cell>
          <cell r="X4111" t="str">
            <v>Jun</v>
          </cell>
        </row>
        <row r="4112">
          <cell r="D4112" t="str">
            <v>House</v>
          </cell>
          <cell r="E4112">
            <v>890000</v>
          </cell>
          <cell r="R4112" t="str">
            <v>Yarra</v>
          </cell>
          <cell r="W4112">
            <v>2017</v>
          </cell>
          <cell r="X4112" t="str">
            <v>Jun</v>
          </cell>
        </row>
        <row r="4113">
          <cell r="D4113" t="str">
            <v>House</v>
          </cell>
          <cell r="E4113">
            <v>496000</v>
          </cell>
          <cell r="R4113" t="str">
            <v>Brimbank</v>
          </cell>
          <cell r="W4113">
            <v>2017</v>
          </cell>
          <cell r="X4113" t="str">
            <v>Jun</v>
          </cell>
        </row>
        <row r="4114">
          <cell r="D4114" t="str">
            <v>House</v>
          </cell>
          <cell r="E4114">
            <v>3230000</v>
          </cell>
          <cell r="R4114" t="str">
            <v>Boroondara</v>
          </cell>
          <cell r="W4114">
            <v>2017</v>
          </cell>
          <cell r="X4114" t="str">
            <v>Jun</v>
          </cell>
        </row>
        <row r="4115">
          <cell r="D4115" t="str">
            <v>House</v>
          </cell>
          <cell r="E4115">
            <v>1252000</v>
          </cell>
          <cell r="R4115" t="str">
            <v>Yarra</v>
          </cell>
          <cell r="W4115">
            <v>2017</v>
          </cell>
          <cell r="X4115" t="str">
            <v>Jun</v>
          </cell>
        </row>
        <row r="4116">
          <cell r="D4116" t="str">
            <v>Unit</v>
          </cell>
          <cell r="E4116">
            <v>1260000</v>
          </cell>
          <cell r="R4116" t="str">
            <v>Yarra</v>
          </cell>
          <cell r="W4116">
            <v>2017</v>
          </cell>
          <cell r="X4116" t="str">
            <v>Jun</v>
          </cell>
        </row>
        <row r="4117">
          <cell r="D4117" t="str">
            <v>Unit</v>
          </cell>
          <cell r="E4117">
            <v>855000</v>
          </cell>
          <cell r="R4117" t="str">
            <v>Yarra</v>
          </cell>
          <cell r="W4117">
            <v>2017</v>
          </cell>
          <cell r="X4117" t="str">
            <v>Jun</v>
          </cell>
        </row>
        <row r="4118">
          <cell r="D4118" t="str">
            <v>Unit</v>
          </cell>
          <cell r="E4118">
            <v>491000</v>
          </cell>
          <cell r="R4118" t="str">
            <v>Melbourne</v>
          </cell>
          <cell r="W4118">
            <v>2017</v>
          </cell>
          <cell r="X4118" t="str">
            <v>Jun</v>
          </cell>
        </row>
        <row r="4119">
          <cell r="D4119" t="str">
            <v>Unit</v>
          </cell>
          <cell r="E4119">
            <v>1010000</v>
          </cell>
          <cell r="R4119" t="str">
            <v>Melbourne</v>
          </cell>
          <cell r="W4119">
            <v>2017</v>
          </cell>
          <cell r="X4119" t="str">
            <v>Jun</v>
          </cell>
        </row>
        <row r="4120">
          <cell r="D4120" t="str">
            <v>House</v>
          </cell>
          <cell r="E4120">
            <v>2100000</v>
          </cell>
          <cell r="R4120" t="str">
            <v>Boroondara</v>
          </cell>
          <cell r="W4120">
            <v>2017</v>
          </cell>
          <cell r="X4120" t="str">
            <v>Jun</v>
          </cell>
        </row>
        <row r="4121">
          <cell r="D4121" t="str">
            <v>House</v>
          </cell>
          <cell r="E4121">
            <v>1145000</v>
          </cell>
          <cell r="R4121" t="str">
            <v>Maribyrnong</v>
          </cell>
          <cell r="W4121">
            <v>2017</v>
          </cell>
          <cell r="X4121" t="str">
            <v>Jun</v>
          </cell>
        </row>
        <row r="4122">
          <cell r="D4122" t="str">
            <v>House</v>
          </cell>
          <cell r="E4122">
            <v>1635000</v>
          </cell>
          <cell r="R4122" t="str">
            <v>Boroondara</v>
          </cell>
          <cell r="W4122">
            <v>2017</v>
          </cell>
          <cell r="X4122" t="str">
            <v>Jun</v>
          </cell>
        </row>
        <row r="4123">
          <cell r="D4123" t="str">
            <v>House</v>
          </cell>
          <cell r="E4123">
            <v>937000</v>
          </cell>
          <cell r="R4123" t="str">
            <v>Yarra</v>
          </cell>
          <cell r="W4123">
            <v>2017</v>
          </cell>
          <cell r="X4123" t="str">
            <v>Jun</v>
          </cell>
        </row>
        <row r="4124">
          <cell r="D4124" t="str">
            <v>House</v>
          </cell>
          <cell r="E4124">
            <v>1800000</v>
          </cell>
          <cell r="R4124" t="str">
            <v>Boroondara</v>
          </cell>
          <cell r="W4124">
            <v>2017</v>
          </cell>
          <cell r="X4124" t="str">
            <v>Jun</v>
          </cell>
        </row>
        <row r="4125">
          <cell r="D4125" t="str">
            <v>House</v>
          </cell>
          <cell r="E4125">
            <v>4800000</v>
          </cell>
          <cell r="R4125" t="str">
            <v>Boroondara</v>
          </cell>
          <cell r="W4125">
            <v>2017</v>
          </cell>
          <cell r="X4125" t="str">
            <v>Jun</v>
          </cell>
        </row>
        <row r="4126">
          <cell r="D4126" t="str">
            <v>Unit</v>
          </cell>
          <cell r="E4126">
            <v>1255000</v>
          </cell>
          <cell r="R4126" t="str">
            <v>Boroondara</v>
          </cell>
          <cell r="W4126">
            <v>2017</v>
          </cell>
          <cell r="X4126" t="str">
            <v>Jun</v>
          </cell>
        </row>
        <row r="4127">
          <cell r="D4127" t="str">
            <v>House</v>
          </cell>
          <cell r="E4127">
            <v>890000</v>
          </cell>
          <cell r="R4127" t="str">
            <v>Maribyrnong</v>
          </cell>
          <cell r="W4127">
            <v>2017</v>
          </cell>
          <cell r="X4127" t="str">
            <v>Jun</v>
          </cell>
        </row>
        <row r="4128">
          <cell r="D4128" t="str">
            <v>House</v>
          </cell>
          <cell r="E4128">
            <v>1620000</v>
          </cell>
          <cell r="R4128" t="str">
            <v>Whitehorse</v>
          </cell>
          <cell r="W4128">
            <v>2017</v>
          </cell>
          <cell r="X4128" t="str">
            <v>Jun</v>
          </cell>
        </row>
        <row r="4129">
          <cell r="D4129" t="str">
            <v>House</v>
          </cell>
          <cell r="E4129">
            <v>2440000</v>
          </cell>
          <cell r="R4129" t="str">
            <v>Boroondara</v>
          </cell>
          <cell r="W4129">
            <v>2017</v>
          </cell>
          <cell r="X4129" t="str">
            <v>Jun</v>
          </cell>
        </row>
        <row r="4130">
          <cell r="D4130" t="str">
            <v>Unit</v>
          </cell>
          <cell r="E4130">
            <v>795250</v>
          </cell>
          <cell r="R4130" t="str">
            <v>Yarra</v>
          </cell>
          <cell r="W4130">
            <v>2017</v>
          </cell>
          <cell r="X4130" t="str">
            <v>Jun</v>
          </cell>
        </row>
        <row r="4131">
          <cell r="D4131" t="str">
            <v>House</v>
          </cell>
          <cell r="E4131">
            <v>1260000</v>
          </cell>
          <cell r="R4131" t="str">
            <v>Yarra</v>
          </cell>
          <cell r="W4131">
            <v>2017</v>
          </cell>
          <cell r="X4131" t="str">
            <v>Jun</v>
          </cell>
        </row>
        <row r="4132">
          <cell r="D4132" t="str">
            <v>House</v>
          </cell>
          <cell r="E4132">
            <v>1165000</v>
          </cell>
          <cell r="R4132" t="str">
            <v>Maribyrnong</v>
          </cell>
          <cell r="W4132">
            <v>2017</v>
          </cell>
          <cell r="X4132" t="str">
            <v>Jun</v>
          </cell>
        </row>
        <row r="4133">
          <cell r="D4133" t="str">
            <v>House</v>
          </cell>
          <cell r="E4133">
            <v>2200000</v>
          </cell>
          <cell r="R4133" t="str">
            <v>Boroondara</v>
          </cell>
          <cell r="W4133">
            <v>2017</v>
          </cell>
          <cell r="X4133" t="str">
            <v>Jun</v>
          </cell>
        </row>
        <row r="4134">
          <cell r="D4134" t="str">
            <v>House</v>
          </cell>
          <cell r="E4134">
            <v>760000</v>
          </cell>
          <cell r="R4134" t="str">
            <v>Maribyrnong</v>
          </cell>
          <cell r="W4134">
            <v>2017</v>
          </cell>
          <cell r="X4134" t="str">
            <v>Jun</v>
          </cell>
        </row>
        <row r="4135">
          <cell r="D4135" t="str">
            <v>House</v>
          </cell>
          <cell r="E4135">
            <v>2950000</v>
          </cell>
          <cell r="R4135" t="str">
            <v>Boroondara</v>
          </cell>
          <cell r="W4135">
            <v>2017</v>
          </cell>
          <cell r="X4135" t="str">
            <v>Jun</v>
          </cell>
        </row>
        <row r="4136">
          <cell r="D4136" t="str">
            <v>Unit</v>
          </cell>
          <cell r="E4136">
            <v>540000</v>
          </cell>
          <cell r="R4136" t="str">
            <v>Yarra</v>
          </cell>
          <cell r="W4136">
            <v>2017</v>
          </cell>
          <cell r="X4136" t="str">
            <v>Jun</v>
          </cell>
        </row>
        <row r="4137">
          <cell r="D4137" t="str">
            <v>House</v>
          </cell>
          <cell r="E4137">
            <v>2850000</v>
          </cell>
          <cell r="R4137" t="str">
            <v>Boroondara</v>
          </cell>
          <cell r="W4137">
            <v>2017</v>
          </cell>
          <cell r="X4137" t="str">
            <v>Jun</v>
          </cell>
        </row>
        <row r="4138">
          <cell r="D4138" t="str">
            <v>Unit</v>
          </cell>
          <cell r="E4138">
            <v>1236000</v>
          </cell>
          <cell r="R4138" t="str">
            <v>Yarra</v>
          </cell>
          <cell r="W4138">
            <v>2017</v>
          </cell>
          <cell r="X4138" t="str">
            <v>Jun</v>
          </cell>
        </row>
        <row r="4139">
          <cell r="D4139" t="str">
            <v>House</v>
          </cell>
          <cell r="E4139">
            <v>2009000</v>
          </cell>
          <cell r="R4139" t="str">
            <v>Boroondara</v>
          </cell>
          <cell r="W4139">
            <v>2017</v>
          </cell>
          <cell r="X4139" t="str">
            <v>Jun</v>
          </cell>
        </row>
        <row r="4140">
          <cell r="D4140" t="str">
            <v>Unit</v>
          </cell>
          <cell r="E4140">
            <v>500000</v>
          </cell>
          <cell r="R4140" t="str">
            <v>Yarra</v>
          </cell>
          <cell r="W4140">
            <v>2017</v>
          </cell>
          <cell r="X4140" t="str">
            <v>Jun</v>
          </cell>
        </row>
        <row r="4141">
          <cell r="D4141" t="str">
            <v>House</v>
          </cell>
          <cell r="E4141">
            <v>1000000</v>
          </cell>
          <cell r="R4141" t="str">
            <v>Maribyrnong</v>
          </cell>
          <cell r="W4141">
            <v>2017</v>
          </cell>
          <cell r="X4141" t="str">
            <v>Jun</v>
          </cell>
        </row>
        <row r="4142">
          <cell r="D4142" t="str">
            <v>Unit</v>
          </cell>
          <cell r="E4142">
            <v>720000</v>
          </cell>
          <cell r="R4142" t="str">
            <v>Melbourne</v>
          </cell>
          <cell r="W4142">
            <v>2017</v>
          </cell>
          <cell r="X4142" t="str">
            <v>Jun</v>
          </cell>
        </row>
        <row r="4143">
          <cell r="D4143" t="str">
            <v>House</v>
          </cell>
          <cell r="E4143">
            <v>1320000</v>
          </cell>
          <cell r="R4143" t="str">
            <v>Boroondara</v>
          </cell>
          <cell r="W4143">
            <v>2017</v>
          </cell>
          <cell r="X4143" t="str">
            <v>Jun</v>
          </cell>
        </row>
        <row r="4144">
          <cell r="D4144" t="str">
            <v>House</v>
          </cell>
          <cell r="E4144">
            <v>2128000</v>
          </cell>
          <cell r="R4144" t="str">
            <v>Boroondara</v>
          </cell>
          <cell r="W4144">
            <v>2017</v>
          </cell>
          <cell r="X4144" t="str">
            <v>Jun</v>
          </cell>
        </row>
        <row r="4145">
          <cell r="D4145" t="str">
            <v>Unit</v>
          </cell>
          <cell r="E4145">
            <v>582000</v>
          </cell>
          <cell r="R4145" t="str">
            <v>Yarra</v>
          </cell>
          <cell r="W4145">
            <v>2017</v>
          </cell>
          <cell r="X4145" t="str">
            <v>Jun</v>
          </cell>
        </row>
        <row r="4146">
          <cell r="D4146" t="str">
            <v>House</v>
          </cell>
          <cell r="E4146">
            <v>1040000</v>
          </cell>
          <cell r="R4146" t="str">
            <v>Hobsons Bay</v>
          </cell>
          <cell r="W4146">
            <v>2017</v>
          </cell>
          <cell r="X4146" t="str">
            <v>Jun</v>
          </cell>
        </row>
        <row r="4147">
          <cell r="D4147" t="str">
            <v>House</v>
          </cell>
          <cell r="E4147">
            <v>2650000</v>
          </cell>
          <cell r="R4147" t="str">
            <v>Boroondara</v>
          </cell>
          <cell r="W4147">
            <v>2017</v>
          </cell>
          <cell r="X4147" t="str">
            <v>Jun</v>
          </cell>
        </row>
        <row r="4148">
          <cell r="D4148" t="str">
            <v>House</v>
          </cell>
          <cell r="E4148">
            <v>781000</v>
          </cell>
          <cell r="R4148" t="str">
            <v>Hobsons Bay</v>
          </cell>
          <cell r="W4148">
            <v>2017</v>
          </cell>
          <cell r="X4148" t="str">
            <v>Jun</v>
          </cell>
        </row>
        <row r="4149">
          <cell r="D4149" t="str">
            <v>Unit</v>
          </cell>
          <cell r="E4149">
            <v>1110000</v>
          </cell>
          <cell r="R4149" t="str">
            <v>Boroondara</v>
          </cell>
          <cell r="W4149">
            <v>2017</v>
          </cell>
          <cell r="X4149" t="str">
            <v>Jun</v>
          </cell>
        </row>
        <row r="4150">
          <cell r="D4150" t="str">
            <v>Unit</v>
          </cell>
          <cell r="E4150">
            <v>593000</v>
          </cell>
          <cell r="R4150" t="str">
            <v>Port Phillip</v>
          </cell>
          <cell r="W4150">
            <v>2017</v>
          </cell>
          <cell r="X4150" t="str">
            <v>Jun</v>
          </cell>
        </row>
        <row r="4151">
          <cell r="D4151" t="str">
            <v>House</v>
          </cell>
          <cell r="E4151">
            <v>1650000</v>
          </cell>
          <cell r="R4151" t="str">
            <v>Boroondara</v>
          </cell>
          <cell r="W4151">
            <v>2017</v>
          </cell>
          <cell r="X4151" t="str">
            <v>Jun</v>
          </cell>
        </row>
        <row r="4152">
          <cell r="D4152" t="str">
            <v>Unit</v>
          </cell>
          <cell r="E4152">
            <v>430000</v>
          </cell>
          <cell r="R4152" t="str">
            <v>Melbourne</v>
          </cell>
          <cell r="W4152">
            <v>2017</v>
          </cell>
          <cell r="X4152" t="str">
            <v>Jun</v>
          </cell>
        </row>
        <row r="4153">
          <cell r="D4153" t="str">
            <v>Unit</v>
          </cell>
          <cell r="E4153">
            <v>930000</v>
          </cell>
          <cell r="R4153" t="str">
            <v>Melbourne</v>
          </cell>
          <cell r="W4153">
            <v>2017</v>
          </cell>
          <cell r="X4153" t="str">
            <v>Jun</v>
          </cell>
        </row>
        <row r="4154">
          <cell r="D4154" t="str">
            <v>House</v>
          </cell>
          <cell r="E4154">
            <v>1600000</v>
          </cell>
          <cell r="R4154" t="str">
            <v>Port Phillip</v>
          </cell>
          <cell r="W4154">
            <v>2017</v>
          </cell>
          <cell r="X4154" t="str">
            <v>Jun</v>
          </cell>
        </row>
        <row r="4155">
          <cell r="D4155" t="str">
            <v>Unit</v>
          </cell>
          <cell r="E4155">
            <v>467500</v>
          </cell>
          <cell r="R4155" t="str">
            <v>Melbourne</v>
          </cell>
          <cell r="W4155">
            <v>2017</v>
          </cell>
          <cell r="X4155" t="str">
            <v>Jun</v>
          </cell>
        </row>
        <row r="4156">
          <cell r="D4156" t="str">
            <v>House</v>
          </cell>
          <cell r="E4156">
            <v>1085000</v>
          </cell>
          <cell r="R4156" t="str">
            <v>Hobsons Bay</v>
          </cell>
          <cell r="W4156">
            <v>2017</v>
          </cell>
          <cell r="X4156" t="str">
            <v>Jun</v>
          </cell>
        </row>
        <row r="4157">
          <cell r="D4157" t="str">
            <v>Unit</v>
          </cell>
          <cell r="E4157">
            <v>475000</v>
          </cell>
          <cell r="R4157" t="str">
            <v>Melbourne</v>
          </cell>
          <cell r="W4157">
            <v>2017</v>
          </cell>
          <cell r="X4157" t="str">
            <v>Jun</v>
          </cell>
        </row>
        <row r="4158">
          <cell r="D4158" t="str">
            <v>Unit</v>
          </cell>
          <cell r="E4158">
            <v>722000</v>
          </cell>
          <cell r="R4158" t="str">
            <v>Melbourne</v>
          </cell>
          <cell r="W4158">
            <v>2017</v>
          </cell>
          <cell r="X4158" t="str">
            <v>Jun</v>
          </cell>
        </row>
        <row r="4159">
          <cell r="D4159" t="str">
            <v>Unit</v>
          </cell>
          <cell r="E4159">
            <v>1100000</v>
          </cell>
          <cell r="R4159" t="str">
            <v>Melbourne</v>
          </cell>
          <cell r="W4159">
            <v>2017</v>
          </cell>
          <cell r="X4159" t="str">
            <v>Jun</v>
          </cell>
        </row>
        <row r="4160">
          <cell r="D4160" t="str">
            <v>House</v>
          </cell>
          <cell r="E4160">
            <v>1025000</v>
          </cell>
          <cell r="R4160" t="str">
            <v>Hobsons Bay</v>
          </cell>
          <cell r="W4160">
            <v>2017</v>
          </cell>
          <cell r="X4160" t="str">
            <v>Jun</v>
          </cell>
        </row>
        <row r="4161">
          <cell r="D4161" t="str">
            <v>Unit</v>
          </cell>
          <cell r="E4161">
            <v>1615000</v>
          </cell>
          <cell r="R4161" t="str">
            <v>Boroondara</v>
          </cell>
          <cell r="W4161">
            <v>2017</v>
          </cell>
          <cell r="X4161" t="str">
            <v>Jun</v>
          </cell>
        </row>
        <row r="4162">
          <cell r="D4162" t="str">
            <v>House</v>
          </cell>
          <cell r="E4162">
            <v>1455000</v>
          </cell>
          <cell r="R4162" t="str">
            <v>Port Phillip</v>
          </cell>
          <cell r="W4162">
            <v>2017</v>
          </cell>
          <cell r="X4162" t="str">
            <v>Jun</v>
          </cell>
        </row>
        <row r="4163">
          <cell r="D4163" t="str">
            <v>House</v>
          </cell>
          <cell r="E4163">
            <v>826000</v>
          </cell>
          <cell r="R4163" t="str">
            <v>Hobsons Bay</v>
          </cell>
          <cell r="W4163">
            <v>2017</v>
          </cell>
          <cell r="X4163" t="str">
            <v>Jun</v>
          </cell>
        </row>
        <row r="4164">
          <cell r="D4164" t="str">
            <v>House</v>
          </cell>
          <cell r="E4164">
            <v>1275000</v>
          </cell>
          <cell r="R4164" t="str">
            <v>Port Phillip</v>
          </cell>
          <cell r="W4164">
            <v>2017</v>
          </cell>
          <cell r="X4164" t="str">
            <v>Jun</v>
          </cell>
        </row>
        <row r="4165">
          <cell r="D4165" t="str">
            <v>House</v>
          </cell>
          <cell r="E4165">
            <v>1590000</v>
          </cell>
          <cell r="R4165" t="str">
            <v>Monash</v>
          </cell>
          <cell r="W4165">
            <v>2017</v>
          </cell>
          <cell r="X4165" t="str">
            <v>Jun</v>
          </cell>
        </row>
        <row r="4166">
          <cell r="D4166" t="str">
            <v>Unit</v>
          </cell>
          <cell r="E4166">
            <v>342000</v>
          </cell>
          <cell r="R4166" t="str">
            <v>Stonnington</v>
          </cell>
          <cell r="W4166">
            <v>2017</v>
          </cell>
          <cell r="X4166" t="str">
            <v>Jun</v>
          </cell>
        </row>
        <row r="4167">
          <cell r="D4167" t="str">
            <v>House</v>
          </cell>
          <cell r="E4167">
            <v>3225000</v>
          </cell>
          <cell r="R4167" t="str">
            <v>Boroondara</v>
          </cell>
          <cell r="W4167">
            <v>2017</v>
          </cell>
          <cell r="X4167" t="str">
            <v>Jun</v>
          </cell>
        </row>
        <row r="4168">
          <cell r="D4168" t="str">
            <v>House</v>
          </cell>
          <cell r="E4168">
            <v>2600000</v>
          </cell>
          <cell r="R4168" t="str">
            <v>Port Phillip</v>
          </cell>
          <cell r="W4168">
            <v>2017</v>
          </cell>
          <cell r="X4168" t="str">
            <v>Jun</v>
          </cell>
        </row>
        <row r="4169">
          <cell r="D4169" t="str">
            <v>Unit</v>
          </cell>
          <cell r="E4169">
            <v>650000</v>
          </cell>
          <cell r="R4169" t="str">
            <v>Stonnington</v>
          </cell>
          <cell r="W4169">
            <v>2017</v>
          </cell>
          <cell r="X4169" t="str">
            <v>Jun</v>
          </cell>
        </row>
        <row r="4170">
          <cell r="D4170" t="str">
            <v>House</v>
          </cell>
          <cell r="E4170">
            <v>950000</v>
          </cell>
          <cell r="R4170" t="str">
            <v>Stonnington</v>
          </cell>
          <cell r="W4170">
            <v>2017</v>
          </cell>
          <cell r="X4170" t="str">
            <v>Jun</v>
          </cell>
        </row>
        <row r="4171">
          <cell r="D4171" t="str">
            <v>Unit</v>
          </cell>
          <cell r="E4171">
            <v>781000</v>
          </cell>
          <cell r="R4171" t="str">
            <v>Stonnington</v>
          </cell>
          <cell r="W4171">
            <v>2017</v>
          </cell>
          <cell r="X4171" t="str">
            <v>Jun</v>
          </cell>
        </row>
        <row r="4172">
          <cell r="D4172" t="str">
            <v>House</v>
          </cell>
          <cell r="E4172">
            <v>1735000</v>
          </cell>
          <cell r="R4172" t="str">
            <v>Boroondara</v>
          </cell>
          <cell r="W4172">
            <v>2017</v>
          </cell>
          <cell r="X4172" t="str">
            <v>Jun</v>
          </cell>
        </row>
        <row r="4173">
          <cell r="D4173" t="str">
            <v>Unit</v>
          </cell>
          <cell r="E4173">
            <v>599000</v>
          </cell>
          <cell r="R4173" t="str">
            <v>Stonnington</v>
          </cell>
          <cell r="W4173">
            <v>2017</v>
          </cell>
          <cell r="X4173" t="str">
            <v>Jun</v>
          </cell>
        </row>
        <row r="4174">
          <cell r="D4174" t="str">
            <v>House</v>
          </cell>
          <cell r="E4174">
            <v>1325000</v>
          </cell>
          <cell r="R4174" t="str">
            <v>Hobsons Bay</v>
          </cell>
          <cell r="W4174">
            <v>2017</v>
          </cell>
          <cell r="X4174" t="str">
            <v>Jun</v>
          </cell>
        </row>
        <row r="4175">
          <cell r="D4175" t="str">
            <v>Unit</v>
          </cell>
          <cell r="E4175">
            <v>580000</v>
          </cell>
          <cell r="R4175" t="str">
            <v>Port Phillip</v>
          </cell>
          <cell r="W4175">
            <v>2017</v>
          </cell>
          <cell r="X4175" t="str">
            <v>Jun</v>
          </cell>
        </row>
        <row r="4176">
          <cell r="D4176" t="str">
            <v>Unit</v>
          </cell>
          <cell r="E4176">
            <v>500000</v>
          </cell>
          <cell r="R4176" t="str">
            <v>Hobsons Bay</v>
          </cell>
          <cell r="W4176">
            <v>2017</v>
          </cell>
          <cell r="X4176" t="str">
            <v>Jun</v>
          </cell>
        </row>
        <row r="4177">
          <cell r="D4177" t="str">
            <v>House</v>
          </cell>
          <cell r="E4177">
            <v>1699000</v>
          </cell>
          <cell r="R4177" t="str">
            <v>Boroondara</v>
          </cell>
          <cell r="W4177">
            <v>2017</v>
          </cell>
          <cell r="X4177" t="str">
            <v>Jun</v>
          </cell>
        </row>
        <row r="4178">
          <cell r="D4178" t="str">
            <v>House</v>
          </cell>
          <cell r="E4178">
            <v>1400000</v>
          </cell>
          <cell r="R4178" t="str">
            <v>Hobsons Bay</v>
          </cell>
          <cell r="W4178">
            <v>2017</v>
          </cell>
          <cell r="X4178" t="str">
            <v>Jun</v>
          </cell>
        </row>
        <row r="4179">
          <cell r="D4179" t="str">
            <v>House</v>
          </cell>
          <cell r="E4179">
            <v>3400000</v>
          </cell>
          <cell r="R4179" t="str">
            <v>Boroondara</v>
          </cell>
          <cell r="W4179">
            <v>2017</v>
          </cell>
          <cell r="X4179" t="str">
            <v>Jun</v>
          </cell>
        </row>
        <row r="4180">
          <cell r="D4180" t="str">
            <v>House</v>
          </cell>
          <cell r="E4180">
            <v>1750000</v>
          </cell>
          <cell r="R4180" t="str">
            <v>Glen Eira</v>
          </cell>
          <cell r="W4180">
            <v>2017</v>
          </cell>
          <cell r="X4180" t="str">
            <v>Jun</v>
          </cell>
        </row>
        <row r="4181">
          <cell r="D4181" t="str">
            <v>House</v>
          </cell>
          <cell r="E4181">
            <v>3730000</v>
          </cell>
          <cell r="R4181" t="str">
            <v>Boroondara</v>
          </cell>
          <cell r="W4181">
            <v>2017</v>
          </cell>
          <cell r="X4181" t="str">
            <v>Jun</v>
          </cell>
        </row>
        <row r="4182">
          <cell r="D4182" t="str">
            <v>Unit</v>
          </cell>
          <cell r="E4182">
            <v>380000</v>
          </cell>
          <cell r="R4182" t="str">
            <v>Port Phillip</v>
          </cell>
          <cell r="W4182">
            <v>2017</v>
          </cell>
          <cell r="X4182" t="str">
            <v>Jun</v>
          </cell>
        </row>
        <row r="4183">
          <cell r="D4183" t="str">
            <v>House</v>
          </cell>
          <cell r="E4183">
            <v>1819000</v>
          </cell>
          <cell r="R4183" t="str">
            <v>Port Phillip</v>
          </cell>
          <cell r="W4183">
            <v>2017</v>
          </cell>
          <cell r="X4183" t="str">
            <v>Jun</v>
          </cell>
        </row>
        <row r="4184">
          <cell r="D4184" t="str">
            <v>House</v>
          </cell>
          <cell r="E4184">
            <v>2650000</v>
          </cell>
          <cell r="R4184" t="str">
            <v>Boroondara</v>
          </cell>
          <cell r="W4184">
            <v>2017</v>
          </cell>
          <cell r="X4184" t="str">
            <v>Jun</v>
          </cell>
        </row>
        <row r="4185">
          <cell r="D4185" t="str">
            <v>House</v>
          </cell>
          <cell r="E4185">
            <v>1365000</v>
          </cell>
          <cell r="R4185" t="str">
            <v>Glen Eira</v>
          </cell>
          <cell r="W4185">
            <v>2017</v>
          </cell>
          <cell r="X4185" t="str">
            <v>Jun</v>
          </cell>
        </row>
        <row r="4186">
          <cell r="D4186" t="str">
            <v>Unit</v>
          </cell>
          <cell r="E4186">
            <v>509000</v>
          </cell>
          <cell r="R4186" t="str">
            <v>Port Phillip</v>
          </cell>
          <cell r="W4186">
            <v>2017</v>
          </cell>
          <cell r="X4186" t="str">
            <v>Jun</v>
          </cell>
        </row>
        <row r="4187">
          <cell r="D4187" t="str">
            <v>House</v>
          </cell>
          <cell r="E4187">
            <v>1535000</v>
          </cell>
          <cell r="R4187" t="str">
            <v>Hobsons Bay</v>
          </cell>
          <cell r="W4187">
            <v>2017</v>
          </cell>
          <cell r="X4187" t="str">
            <v>Jun</v>
          </cell>
        </row>
        <row r="4188">
          <cell r="D4188" t="str">
            <v>House</v>
          </cell>
          <cell r="E4188">
            <v>2400000</v>
          </cell>
          <cell r="R4188" t="str">
            <v>Port Phillip</v>
          </cell>
          <cell r="W4188">
            <v>2017</v>
          </cell>
          <cell r="X4188" t="str">
            <v>Jun</v>
          </cell>
        </row>
        <row r="4189">
          <cell r="D4189" t="str">
            <v>House</v>
          </cell>
          <cell r="E4189">
            <v>995000</v>
          </cell>
          <cell r="R4189" t="str">
            <v>Monash</v>
          </cell>
          <cell r="W4189">
            <v>2017</v>
          </cell>
          <cell r="X4189" t="str">
            <v>Jun</v>
          </cell>
        </row>
        <row r="4190">
          <cell r="D4190" t="str">
            <v>House</v>
          </cell>
          <cell r="E4190">
            <v>520000</v>
          </cell>
          <cell r="R4190" t="str">
            <v>Hobsons Bay</v>
          </cell>
          <cell r="W4190">
            <v>2017</v>
          </cell>
          <cell r="X4190" t="str">
            <v>Jun</v>
          </cell>
        </row>
        <row r="4191">
          <cell r="D4191" t="str">
            <v>Unit</v>
          </cell>
          <cell r="E4191">
            <v>502000</v>
          </cell>
          <cell r="R4191" t="str">
            <v>Port Phillip</v>
          </cell>
          <cell r="W4191">
            <v>2017</v>
          </cell>
          <cell r="X4191" t="str">
            <v>Jun</v>
          </cell>
        </row>
        <row r="4192">
          <cell r="D4192" t="str">
            <v>House</v>
          </cell>
          <cell r="E4192">
            <v>1490000</v>
          </cell>
          <cell r="R4192" t="str">
            <v>Stonnington</v>
          </cell>
          <cell r="W4192">
            <v>2017</v>
          </cell>
          <cell r="X4192" t="str">
            <v>Jun</v>
          </cell>
        </row>
        <row r="4193">
          <cell r="D4193" t="str">
            <v>House</v>
          </cell>
          <cell r="E4193">
            <v>1300000</v>
          </cell>
          <cell r="R4193" t="str">
            <v>Stonnington</v>
          </cell>
          <cell r="W4193">
            <v>2017</v>
          </cell>
          <cell r="X4193" t="str">
            <v>Jun</v>
          </cell>
        </row>
        <row r="4194">
          <cell r="D4194" t="str">
            <v>Unit</v>
          </cell>
          <cell r="E4194">
            <v>520000</v>
          </cell>
          <cell r="R4194" t="str">
            <v>Port Phillip</v>
          </cell>
          <cell r="W4194">
            <v>2017</v>
          </cell>
          <cell r="X4194" t="str">
            <v>Jun</v>
          </cell>
        </row>
        <row r="4195">
          <cell r="D4195" t="str">
            <v>House</v>
          </cell>
          <cell r="E4195">
            <v>1675000</v>
          </cell>
          <cell r="R4195" t="str">
            <v>Stonnington</v>
          </cell>
          <cell r="W4195">
            <v>2017</v>
          </cell>
          <cell r="X4195" t="str">
            <v>Jun</v>
          </cell>
        </row>
        <row r="4196">
          <cell r="D4196" t="str">
            <v>Unit</v>
          </cell>
          <cell r="E4196">
            <v>752000</v>
          </cell>
          <cell r="R4196" t="str">
            <v>Monash</v>
          </cell>
          <cell r="W4196">
            <v>2017</v>
          </cell>
          <cell r="X4196" t="str">
            <v>Jun</v>
          </cell>
        </row>
        <row r="4197">
          <cell r="D4197" t="str">
            <v>Unit</v>
          </cell>
          <cell r="E4197">
            <v>1350000</v>
          </cell>
          <cell r="R4197" t="str">
            <v>Port Phillip</v>
          </cell>
          <cell r="W4197">
            <v>2017</v>
          </cell>
          <cell r="X4197" t="str">
            <v>Jun</v>
          </cell>
        </row>
        <row r="4198">
          <cell r="D4198" t="str">
            <v>House</v>
          </cell>
          <cell r="E4198">
            <v>1210000</v>
          </cell>
          <cell r="R4198" t="str">
            <v>Stonnington</v>
          </cell>
          <cell r="W4198">
            <v>2017</v>
          </cell>
          <cell r="X4198" t="str">
            <v>Jun</v>
          </cell>
        </row>
        <row r="4199">
          <cell r="D4199" t="str">
            <v>House</v>
          </cell>
          <cell r="E4199">
            <v>900000</v>
          </cell>
          <cell r="R4199" t="str">
            <v>Glen Eira</v>
          </cell>
          <cell r="W4199">
            <v>2017</v>
          </cell>
          <cell r="X4199" t="str">
            <v>Jun</v>
          </cell>
        </row>
        <row r="4200">
          <cell r="D4200" t="str">
            <v>Unit</v>
          </cell>
          <cell r="E4200">
            <v>722500</v>
          </cell>
          <cell r="R4200" t="str">
            <v>Glen Eira</v>
          </cell>
          <cell r="W4200">
            <v>2017</v>
          </cell>
          <cell r="X4200" t="str">
            <v>Jun</v>
          </cell>
        </row>
        <row r="4201">
          <cell r="D4201" t="str">
            <v>House</v>
          </cell>
          <cell r="E4201">
            <v>1577500</v>
          </cell>
          <cell r="R4201" t="str">
            <v>Glen Eira</v>
          </cell>
          <cell r="W4201">
            <v>2017</v>
          </cell>
          <cell r="X4201" t="str">
            <v>Jun</v>
          </cell>
        </row>
        <row r="4202">
          <cell r="D4202" t="str">
            <v>Unit</v>
          </cell>
          <cell r="E4202">
            <v>795000</v>
          </cell>
          <cell r="R4202" t="str">
            <v>Glen Eira</v>
          </cell>
          <cell r="W4202">
            <v>2017</v>
          </cell>
          <cell r="X4202" t="str">
            <v>Jun</v>
          </cell>
        </row>
        <row r="4203">
          <cell r="D4203" t="str">
            <v>House</v>
          </cell>
          <cell r="E4203">
            <v>1550000</v>
          </cell>
          <cell r="R4203" t="str">
            <v>Monash</v>
          </cell>
          <cell r="W4203">
            <v>2017</v>
          </cell>
          <cell r="X4203" t="str">
            <v>Jun</v>
          </cell>
        </row>
        <row r="4204">
          <cell r="D4204" t="str">
            <v>Unit</v>
          </cell>
          <cell r="E4204">
            <v>516000</v>
          </cell>
          <cell r="R4204" t="str">
            <v>Monash</v>
          </cell>
          <cell r="W4204">
            <v>2017</v>
          </cell>
          <cell r="X4204" t="str">
            <v>Jun</v>
          </cell>
        </row>
        <row r="4205">
          <cell r="D4205" t="str">
            <v>Unit</v>
          </cell>
          <cell r="E4205">
            <v>820000</v>
          </cell>
          <cell r="R4205" t="str">
            <v>Glen Eira</v>
          </cell>
          <cell r="W4205">
            <v>2017</v>
          </cell>
          <cell r="X4205" t="str">
            <v>Jun</v>
          </cell>
        </row>
        <row r="4206">
          <cell r="D4206" t="str">
            <v>House</v>
          </cell>
          <cell r="E4206">
            <v>1635000</v>
          </cell>
          <cell r="R4206" t="str">
            <v>Bayside</v>
          </cell>
          <cell r="W4206">
            <v>2017</v>
          </cell>
          <cell r="X4206" t="str">
            <v>Jun</v>
          </cell>
        </row>
        <row r="4207">
          <cell r="D4207" t="str">
            <v>House</v>
          </cell>
          <cell r="E4207">
            <v>1550000</v>
          </cell>
          <cell r="R4207" t="str">
            <v>Bayside</v>
          </cell>
          <cell r="W4207">
            <v>2017</v>
          </cell>
          <cell r="X4207" t="str">
            <v>Jun</v>
          </cell>
        </row>
        <row r="4208">
          <cell r="D4208" t="str">
            <v>Unit</v>
          </cell>
          <cell r="E4208">
            <v>636000</v>
          </cell>
          <cell r="R4208" t="str">
            <v>Glen Eira</v>
          </cell>
          <cell r="W4208">
            <v>2017</v>
          </cell>
          <cell r="X4208" t="str">
            <v>Jun</v>
          </cell>
        </row>
        <row r="4209">
          <cell r="D4209" t="str">
            <v>House</v>
          </cell>
          <cell r="E4209">
            <v>1850000</v>
          </cell>
          <cell r="R4209" t="str">
            <v>Bayside</v>
          </cell>
          <cell r="W4209">
            <v>2017</v>
          </cell>
          <cell r="X4209" t="str">
            <v>Jun</v>
          </cell>
        </row>
        <row r="4210">
          <cell r="D4210" t="str">
            <v>House</v>
          </cell>
          <cell r="E4210">
            <v>1940000</v>
          </cell>
          <cell r="R4210" t="str">
            <v>Bayside</v>
          </cell>
          <cell r="W4210">
            <v>2017</v>
          </cell>
          <cell r="X4210" t="str">
            <v>Jun</v>
          </cell>
        </row>
        <row r="4211">
          <cell r="D4211" t="str">
            <v>House</v>
          </cell>
          <cell r="E4211">
            <v>825000</v>
          </cell>
          <cell r="R4211" t="str">
            <v>Glen Eira</v>
          </cell>
          <cell r="W4211">
            <v>2017</v>
          </cell>
          <cell r="X4211" t="str">
            <v>Jun</v>
          </cell>
        </row>
        <row r="4212">
          <cell r="D4212" t="str">
            <v>House</v>
          </cell>
          <cell r="E4212">
            <v>1275000</v>
          </cell>
          <cell r="R4212" t="str">
            <v>Glen Eira</v>
          </cell>
          <cell r="W4212">
            <v>2017</v>
          </cell>
          <cell r="X4212" t="str">
            <v>Jun</v>
          </cell>
        </row>
        <row r="4213">
          <cell r="D4213" t="str">
            <v>Unit</v>
          </cell>
          <cell r="E4213">
            <v>760000</v>
          </cell>
          <cell r="R4213" t="str">
            <v>Glen Eira</v>
          </cell>
          <cell r="W4213">
            <v>2017</v>
          </cell>
          <cell r="X4213" t="str">
            <v>Jun</v>
          </cell>
        </row>
        <row r="4214">
          <cell r="D4214" t="str">
            <v>Unit</v>
          </cell>
          <cell r="E4214">
            <v>875000</v>
          </cell>
          <cell r="R4214" t="str">
            <v>Glen Eira</v>
          </cell>
          <cell r="W4214">
            <v>2017</v>
          </cell>
          <cell r="X4214" t="str">
            <v>Jun</v>
          </cell>
        </row>
        <row r="4215">
          <cell r="D4215" t="str">
            <v>House</v>
          </cell>
          <cell r="E4215">
            <v>1410000</v>
          </cell>
          <cell r="R4215" t="str">
            <v>Glen Eira</v>
          </cell>
          <cell r="W4215">
            <v>2017</v>
          </cell>
          <cell r="X4215" t="str">
            <v>Jun</v>
          </cell>
        </row>
        <row r="4216">
          <cell r="D4216" t="str">
            <v>House</v>
          </cell>
          <cell r="E4216">
            <v>930000</v>
          </cell>
          <cell r="R4216" t="str">
            <v>Bayside</v>
          </cell>
          <cell r="W4216">
            <v>2017</v>
          </cell>
          <cell r="X4216" t="str">
            <v>Jun</v>
          </cell>
        </row>
        <row r="4217">
          <cell r="D4217" t="str">
            <v>Unit</v>
          </cell>
          <cell r="E4217">
            <v>895000</v>
          </cell>
          <cell r="R4217" t="str">
            <v>Glen Eira</v>
          </cell>
          <cell r="W4217">
            <v>2017</v>
          </cell>
          <cell r="X4217" t="str">
            <v>Jun</v>
          </cell>
        </row>
        <row r="4218">
          <cell r="D4218" t="str">
            <v>Unit</v>
          </cell>
          <cell r="E4218">
            <v>895000</v>
          </cell>
          <cell r="R4218" t="str">
            <v>Bayside</v>
          </cell>
          <cell r="W4218">
            <v>2017</v>
          </cell>
          <cell r="X4218" t="str">
            <v>Jun</v>
          </cell>
        </row>
        <row r="4219">
          <cell r="D4219" t="str">
            <v>Unit</v>
          </cell>
          <cell r="E4219">
            <v>380500</v>
          </cell>
          <cell r="R4219" t="str">
            <v>Kingston</v>
          </cell>
          <cell r="W4219">
            <v>2017</v>
          </cell>
          <cell r="X4219" t="str">
            <v>Jun</v>
          </cell>
        </row>
        <row r="4220">
          <cell r="D4220" t="str">
            <v>House</v>
          </cell>
          <cell r="E4220">
            <v>1020000</v>
          </cell>
          <cell r="R4220" t="str">
            <v>Kingston</v>
          </cell>
          <cell r="W4220">
            <v>2017</v>
          </cell>
          <cell r="X4220" t="str">
            <v>Jun</v>
          </cell>
        </row>
        <row r="4221">
          <cell r="D4221" t="str">
            <v>House</v>
          </cell>
          <cell r="E4221">
            <v>1224000</v>
          </cell>
          <cell r="R4221" t="str">
            <v>Kingston</v>
          </cell>
          <cell r="W4221">
            <v>2017</v>
          </cell>
          <cell r="X4221" t="str">
            <v>Jun</v>
          </cell>
        </row>
        <row r="4222">
          <cell r="D4222" t="str">
            <v>Unit</v>
          </cell>
          <cell r="E4222">
            <v>720000</v>
          </cell>
          <cell r="R4222" t="str">
            <v>Bayside</v>
          </cell>
          <cell r="W4222">
            <v>2017</v>
          </cell>
          <cell r="X4222" t="str">
            <v>Jun</v>
          </cell>
        </row>
        <row r="4223">
          <cell r="D4223" t="str">
            <v>House</v>
          </cell>
          <cell r="E4223">
            <v>3250000</v>
          </cell>
          <cell r="R4223" t="str">
            <v>Bayside</v>
          </cell>
          <cell r="W4223">
            <v>2017</v>
          </cell>
          <cell r="X4223" t="str">
            <v>Jun</v>
          </cell>
        </row>
        <row r="4224">
          <cell r="D4224" t="str">
            <v>House</v>
          </cell>
          <cell r="E4224">
            <v>2800000</v>
          </cell>
          <cell r="R4224" t="str">
            <v>Bayside</v>
          </cell>
          <cell r="W4224">
            <v>2017</v>
          </cell>
          <cell r="X4224" t="str">
            <v>Jun</v>
          </cell>
        </row>
        <row r="4225">
          <cell r="D4225" t="str">
            <v>Unit</v>
          </cell>
          <cell r="E4225">
            <v>587000</v>
          </cell>
          <cell r="R4225" t="str">
            <v>Bayside</v>
          </cell>
          <cell r="W4225">
            <v>2017</v>
          </cell>
          <cell r="X4225" t="str">
            <v>Jun</v>
          </cell>
        </row>
        <row r="4226">
          <cell r="D4226" t="str">
            <v>House</v>
          </cell>
          <cell r="E4226">
            <v>1000000</v>
          </cell>
          <cell r="R4226" t="str">
            <v>Kingston</v>
          </cell>
          <cell r="W4226">
            <v>2017</v>
          </cell>
          <cell r="X4226" t="str">
            <v>Jun</v>
          </cell>
        </row>
        <row r="4227">
          <cell r="D4227" t="str">
            <v>House</v>
          </cell>
          <cell r="E4227">
            <v>3850000</v>
          </cell>
          <cell r="R4227" t="str">
            <v>Stonnington</v>
          </cell>
          <cell r="W4227">
            <v>2017</v>
          </cell>
          <cell r="X4227" t="str">
            <v>Jun</v>
          </cell>
        </row>
        <row r="4228">
          <cell r="D4228" t="str">
            <v>House</v>
          </cell>
          <cell r="E4228">
            <v>2040000</v>
          </cell>
          <cell r="R4228" t="str">
            <v>Boroondara</v>
          </cell>
          <cell r="W4228">
            <v>2017</v>
          </cell>
          <cell r="X4228" t="str">
            <v>Jun</v>
          </cell>
        </row>
        <row r="4229">
          <cell r="D4229" t="str">
            <v>House</v>
          </cell>
          <cell r="E4229">
            <v>1820000</v>
          </cell>
          <cell r="R4229" t="str">
            <v>Yarra</v>
          </cell>
          <cell r="W4229">
            <v>2017</v>
          </cell>
          <cell r="X4229" t="str">
            <v>Jun</v>
          </cell>
        </row>
        <row r="4230">
          <cell r="D4230" t="str">
            <v>Unit</v>
          </cell>
          <cell r="E4230">
            <v>1020000</v>
          </cell>
          <cell r="R4230" t="str">
            <v>Glen Eira</v>
          </cell>
          <cell r="W4230">
            <v>2017</v>
          </cell>
          <cell r="X4230" t="str">
            <v>Jun</v>
          </cell>
        </row>
        <row r="4231">
          <cell r="D4231" t="str">
            <v>House</v>
          </cell>
          <cell r="E4231">
            <v>670000</v>
          </cell>
          <cell r="R4231" t="str">
            <v>Brimbank</v>
          </cell>
          <cell r="W4231">
            <v>2017</v>
          </cell>
          <cell r="X4231" t="str">
            <v>Jun</v>
          </cell>
        </row>
        <row r="4232">
          <cell r="D4232" t="str">
            <v>House</v>
          </cell>
          <cell r="E4232">
            <v>650000</v>
          </cell>
          <cell r="R4232" t="str">
            <v>Brimbank</v>
          </cell>
          <cell r="W4232">
            <v>2017</v>
          </cell>
          <cell r="X4232" t="str">
            <v>Jun</v>
          </cell>
        </row>
        <row r="4233">
          <cell r="D4233" t="str">
            <v>Unit</v>
          </cell>
          <cell r="E4233">
            <v>640000</v>
          </cell>
          <cell r="R4233" t="str">
            <v>Maribyrnong</v>
          </cell>
          <cell r="W4233">
            <v>2017</v>
          </cell>
          <cell r="X4233" t="str">
            <v>Jun</v>
          </cell>
        </row>
        <row r="4234">
          <cell r="D4234" t="str">
            <v>Unit</v>
          </cell>
          <cell r="E4234">
            <v>400000</v>
          </cell>
          <cell r="R4234" t="str">
            <v>Melbourne</v>
          </cell>
          <cell r="W4234">
            <v>2017</v>
          </cell>
          <cell r="X4234" t="str">
            <v>Jun</v>
          </cell>
        </row>
        <row r="4235">
          <cell r="D4235" t="str">
            <v>Unit</v>
          </cell>
          <cell r="E4235">
            <v>355000</v>
          </cell>
          <cell r="R4235" t="str">
            <v>Darebin</v>
          </cell>
          <cell r="W4235">
            <v>2017</v>
          </cell>
          <cell r="X4235" t="str">
            <v>Jun</v>
          </cell>
        </row>
        <row r="4236">
          <cell r="D4236" t="str">
            <v>House</v>
          </cell>
          <cell r="E4236">
            <v>6240000</v>
          </cell>
          <cell r="R4236" t="str">
            <v>Boroondara</v>
          </cell>
          <cell r="W4236">
            <v>2017</v>
          </cell>
          <cell r="X4236" t="str">
            <v>Jun</v>
          </cell>
        </row>
        <row r="4237">
          <cell r="D4237" t="str">
            <v>House</v>
          </cell>
          <cell r="E4237">
            <v>2680000</v>
          </cell>
          <cell r="R4237" t="str">
            <v>Stonnington</v>
          </cell>
          <cell r="W4237">
            <v>2017</v>
          </cell>
          <cell r="X4237" t="str">
            <v>Jun</v>
          </cell>
        </row>
        <row r="4238">
          <cell r="D4238" t="str">
            <v>House</v>
          </cell>
          <cell r="E4238">
            <v>2500000</v>
          </cell>
          <cell r="R4238" t="str">
            <v>Stonnington</v>
          </cell>
          <cell r="W4238">
            <v>2017</v>
          </cell>
          <cell r="X4238" t="str">
            <v>Jun</v>
          </cell>
        </row>
        <row r="4239">
          <cell r="D4239" t="str">
            <v>House</v>
          </cell>
          <cell r="E4239">
            <v>1952000</v>
          </cell>
          <cell r="R4239" t="str">
            <v>Bayside</v>
          </cell>
          <cell r="W4239">
            <v>2017</v>
          </cell>
          <cell r="X4239" t="str">
            <v>Jun</v>
          </cell>
        </row>
        <row r="4240">
          <cell r="D4240" t="str">
            <v>House</v>
          </cell>
          <cell r="E4240">
            <v>1820000</v>
          </cell>
          <cell r="R4240" t="str">
            <v>Boroondara</v>
          </cell>
          <cell r="W4240">
            <v>2017</v>
          </cell>
          <cell r="X4240" t="str">
            <v>Jun</v>
          </cell>
        </row>
        <row r="4241">
          <cell r="D4241" t="str">
            <v>House</v>
          </cell>
          <cell r="E4241">
            <v>1802000</v>
          </cell>
          <cell r="R4241" t="str">
            <v>Glen Eira</v>
          </cell>
          <cell r="W4241">
            <v>2017</v>
          </cell>
          <cell r="X4241" t="str">
            <v>Jun</v>
          </cell>
        </row>
        <row r="4242">
          <cell r="D4242" t="str">
            <v>House</v>
          </cell>
          <cell r="E4242">
            <v>1681000</v>
          </cell>
          <cell r="R4242" t="str">
            <v>Melbourne</v>
          </cell>
          <cell r="W4242">
            <v>2017</v>
          </cell>
          <cell r="X4242" t="str">
            <v>Jun</v>
          </cell>
        </row>
        <row r="4243">
          <cell r="D4243" t="str">
            <v>House</v>
          </cell>
          <cell r="E4243">
            <v>1525000</v>
          </cell>
          <cell r="R4243" t="str">
            <v>Bayside</v>
          </cell>
          <cell r="W4243">
            <v>2017</v>
          </cell>
          <cell r="X4243" t="str">
            <v>Jun</v>
          </cell>
        </row>
        <row r="4244">
          <cell r="D4244" t="str">
            <v>Unit</v>
          </cell>
          <cell r="E4244">
            <v>1450000</v>
          </cell>
          <cell r="R4244" t="str">
            <v>Boroondara</v>
          </cell>
          <cell r="W4244">
            <v>2017</v>
          </cell>
          <cell r="X4244" t="str">
            <v>Jun</v>
          </cell>
        </row>
        <row r="4245">
          <cell r="D4245" t="str">
            <v>House</v>
          </cell>
          <cell r="E4245">
            <v>1416000</v>
          </cell>
          <cell r="R4245" t="str">
            <v>Manningham</v>
          </cell>
          <cell r="W4245">
            <v>2017</v>
          </cell>
          <cell r="X4245" t="str">
            <v>Jun</v>
          </cell>
        </row>
        <row r="4246">
          <cell r="D4246" t="str">
            <v>House</v>
          </cell>
          <cell r="E4246">
            <v>1390000</v>
          </cell>
          <cell r="R4246" t="str">
            <v>Moonee Valley</v>
          </cell>
          <cell r="W4246">
            <v>2017</v>
          </cell>
          <cell r="X4246" t="str">
            <v>Jun</v>
          </cell>
        </row>
        <row r="4247">
          <cell r="D4247" t="str">
            <v>House</v>
          </cell>
          <cell r="E4247">
            <v>1310000</v>
          </cell>
          <cell r="R4247" t="str">
            <v>Moonee Valley</v>
          </cell>
          <cell r="W4247">
            <v>2017</v>
          </cell>
          <cell r="X4247" t="str">
            <v>Jun</v>
          </cell>
        </row>
        <row r="4248">
          <cell r="D4248" t="str">
            <v>House</v>
          </cell>
          <cell r="E4248">
            <v>1305000</v>
          </cell>
          <cell r="R4248" t="str">
            <v>Boroondara</v>
          </cell>
          <cell r="W4248">
            <v>2017</v>
          </cell>
          <cell r="X4248" t="str">
            <v>Jun</v>
          </cell>
        </row>
        <row r="4249">
          <cell r="D4249" t="str">
            <v>Unit</v>
          </cell>
          <cell r="E4249">
            <v>1230000</v>
          </cell>
          <cell r="R4249" t="str">
            <v>Glen Eira</v>
          </cell>
          <cell r="W4249">
            <v>2017</v>
          </cell>
          <cell r="X4249" t="str">
            <v>Jun</v>
          </cell>
        </row>
        <row r="4250">
          <cell r="D4250" t="str">
            <v>Unit</v>
          </cell>
          <cell r="E4250">
            <v>1065000</v>
          </cell>
          <cell r="R4250" t="str">
            <v>Moonee Valley</v>
          </cell>
          <cell r="W4250">
            <v>2017</v>
          </cell>
          <cell r="X4250" t="str">
            <v>Jun</v>
          </cell>
        </row>
        <row r="4251">
          <cell r="D4251" t="str">
            <v>House</v>
          </cell>
          <cell r="E4251">
            <v>1060000</v>
          </cell>
          <cell r="R4251" t="str">
            <v>Bayside</v>
          </cell>
          <cell r="W4251">
            <v>2017</v>
          </cell>
          <cell r="X4251" t="str">
            <v>Jun</v>
          </cell>
        </row>
        <row r="4252">
          <cell r="D4252" t="str">
            <v>House</v>
          </cell>
          <cell r="E4252">
            <v>1057000</v>
          </cell>
          <cell r="R4252" t="str">
            <v>Glen Eira</v>
          </cell>
          <cell r="W4252">
            <v>2017</v>
          </cell>
          <cell r="X4252" t="str">
            <v>Jun</v>
          </cell>
        </row>
        <row r="4253">
          <cell r="D4253" t="str">
            <v>House</v>
          </cell>
          <cell r="E4253">
            <v>1055000</v>
          </cell>
          <cell r="R4253" t="str">
            <v>Moonee Valley</v>
          </cell>
          <cell r="W4253">
            <v>2017</v>
          </cell>
          <cell r="X4253" t="str">
            <v>Jun</v>
          </cell>
        </row>
        <row r="4254">
          <cell r="D4254" t="str">
            <v>House</v>
          </cell>
          <cell r="E4254">
            <v>1030000</v>
          </cell>
          <cell r="R4254" t="str">
            <v>Darebin</v>
          </cell>
          <cell r="W4254">
            <v>2017</v>
          </cell>
          <cell r="X4254" t="str">
            <v>Jun</v>
          </cell>
        </row>
        <row r="4255">
          <cell r="D4255" t="str">
            <v>Unit</v>
          </cell>
          <cell r="E4255">
            <v>990000</v>
          </cell>
          <cell r="R4255" t="str">
            <v>Glen Eira</v>
          </cell>
          <cell r="W4255">
            <v>2017</v>
          </cell>
          <cell r="X4255" t="str">
            <v>Jun</v>
          </cell>
        </row>
        <row r="4256">
          <cell r="D4256" t="str">
            <v>Unit</v>
          </cell>
          <cell r="E4256">
            <v>970000</v>
          </cell>
          <cell r="R4256" t="str">
            <v>Boroondara</v>
          </cell>
          <cell r="W4256">
            <v>2017</v>
          </cell>
          <cell r="X4256" t="str">
            <v>Jun</v>
          </cell>
        </row>
        <row r="4257">
          <cell r="D4257" t="str">
            <v>House</v>
          </cell>
          <cell r="E4257">
            <v>857500</v>
          </cell>
          <cell r="R4257" t="str">
            <v>Hobsons Bay</v>
          </cell>
          <cell r="W4257">
            <v>2017</v>
          </cell>
          <cell r="X4257" t="str">
            <v>Jun</v>
          </cell>
        </row>
        <row r="4258">
          <cell r="D4258" t="str">
            <v>House</v>
          </cell>
          <cell r="E4258">
            <v>845000</v>
          </cell>
          <cell r="R4258" t="str">
            <v>Darebin</v>
          </cell>
          <cell r="W4258">
            <v>2017</v>
          </cell>
          <cell r="X4258" t="str">
            <v>Jun</v>
          </cell>
        </row>
        <row r="4259">
          <cell r="D4259" t="str">
            <v>Unit</v>
          </cell>
          <cell r="E4259">
            <v>788750</v>
          </cell>
          <cell r="R4259" t="str">
            <v>Melbourne</v>
          </cell>
          <cell r="W4259">
            <v>2017</v>
          </cell>
          <cell r="X4259" t="str">
            <v>Jun</v>
          </cell>
        </row>
        <row r="4260">
          <cell r="D4260" t="str">
            <v>House</v>
          </cell>
          <cell r="E4260">
            <v>738000</v>
          </cell>
          <cell r="R4260" t="str">
            <v>Darebin</v>
          </cell>
          <cell r="W4260">
            <v>2017</v>
          </cell>
          <cell r="X4260" t="str">
            <v>Jun</v>
          </cell>
        </row>
        <row r="4261">
          <cell r="D4261" t="str">
            <v>House</v>
          </cell>
          <cell r="E4261">
            <v>712000</v>
          </cell>
          <cell r="R4261" t="str">
            <v>Moreland</v>
          </cell>
          <cell r="W4261">
            <v>2017</v>
          </cell>
          <cell r="X4261" t="str">
            <v>Jun</v>
          </cell>
        </row>
        <row r="4262">
          <cell r="D4262" t="str">
            <v>House</v>
          </cell>
          <cell r="E4262">
            <v>681500</v>
          </cell>
          <cell r="R4262" t="str">
            <v>Moreland</v>
          </cell>
          <cell r="W4262">
            <v>2017</v>
          </cell>
          <cell r="X4262" t="str">
            <v>Jun</v>
          </cell>
        </row>
        <row r="4263">
          <cell r="D4263" t="str">
            <v>Unit</v>
          </cell>
          <cell r="E4263">
            <v>670000</v>
          </cell>
          <cell r="R4263" t="str">
            <v>Monash</v>
          </cell>
          <cell r="W4263">
            <v>2017</v>
          </cell>
          <cell r="X4263" t="str">
            <v>Jun</v>
          </cell>
        </row>
        <row r="4264">
          <cell r="D4264" t="str">
            <v>Unit</v>
          </cell>
          <cell r="E4264">
            <v>666000</v>
          </cell>
          <cell r="R4264" t="str">
            <v>Darebin</v>
          </cell>
          <cell r="W4264">
            <v>2017</v>
          </cell>
          <cell r="X4264" t="str">
            <v>Jun</v>
          </cell>
        </row>
        <row r="4265">
          <cell r="D4265" t="str">
            <v>House</v>
          </cell>
          <cell r="E4265">
            <v>665000</v>
          </cell>
          <cell r="R4265" t="str">
            <v>Banyule</v>
          </cell>
          <cell r="W4265">
            <v>2017</v>
          </cell>
          <cell r="X4265" t="str">
            <v>Jun</v>
          </cell>
        </row>
        <row r="4266">
          <cell r="D4266" t="str">
            <v>House</v>
          </cell>
          <cell r="E4266">
            <v>661000</v>
          </cell>
          <cell r="R4266" t="str">
            <v>Brimbank</v>
          </cell>
          <cell r="W4266">
            <v>2017</v>
          </cell>
          <cell r="X4266" t="str">
            <v>Jun</v>
          </cell>
        </row>
        <row r="4267">
          <cell r="D4267" t="str">
            <v>Unit</v>
          </cell>
          <cell r="E4267">
            <v>650000</v>
          </cell>
          <cell r="R4267" t="str">
            <v>Melbourne</v>
          </cell>
          <cell r="W4267">
            <v>2017</v>
          </cell>
          <cell r="X4267" t="str">
            <v>Jun</v>
          </cell>
        </row>
        <row r="4268">
          <cell r="D4268" t="str">
            <v>House</v>
          </cell>
          <cell r="E4268">
            <v>640000</v>
          </cell>
          <cell r="R4268" t="str">
            <v>Moreland</v>
          </cell>
          <cell r="W4268">
            <v>2017</v>
          </cell>
          <cell r="X4268" t="str">
            <v>Jun</v>
          </cell>
        </row>
        <row r="4269">
          <cell r="D4269" t="str">
            <v>House</v>
          </cell>
          <cell r="E4269">
            <v>620000</v>
          </cell>
          <cell r="R4269" t="str">
            <v>Banyule</v>
          </cell>
          <cell r="W4269">
            <v>2017</v>
          </cell>
          <cell r="X4269" t="str">
            <v>Jun</v>
          </cell>
        </row>
        <row r="4270">
          <cell r="D4270" t="str">
            <v>House</v>
          </cell>
          <cell r="E4270">
            <v>590000</v>
          </cell>
          <cell r="R4270" t="str">
            <v>Darebin</v>
          </cell>
          <cell r="W4270">
            <v>2017</v>
          </cell>
          <cell r="X4270" t="str">
            <v>Jun</v>
          </cell>
        </row>
        <row r="4271">
          <cell r="D4271" t="str">
            <v>Unit</v>
          </cell>
          <cell r="E4271">
            <v>585000</v>
          </cell>
          <cell r="R4271" t="str">
            <v>Moreland</v>
          </cell>
          <cell r="W4271">
            <v>2017</v>
          </cell>
          <cell r="X4271" t="str">
            <v>Jun</v>
          </cell>
        </row>
        <row r="4272">
          <cell r="D4272" t="str">
            <v>House</v>
          </cell>
          <cell r="E4272">
            <v>570000</v>
          </cell>
          <cell r="R4272" t="str">
            <v>Moreland</v>
          </cell>
          <cell r="W4272">
            <v>2017</v>
          </cell>
          <cell r="X4272" t="str">
            <v>Jun</v>
          </cell>
        </row>
        <row r="4273">
          <cell r="D4273" t="str">
            <v>Unit</v>
          </cell>
          <cell r="E4273">
            <v>531000</v>
          </cell>
          <cell r="R4273" t="str">
            <v>Melbourne</v>
          </cell>
          <cell r="W4273">
            <v>2017</v>
          </cell>
          <cell r="X4273" t="str">
            <v>Jun</v>
          </cell>
        </row>
        <row r="4274">
          <cell r="D4274" t="str">
            <v>House</v>
          </cell>
          <cell r="E4274">
            <v>428000</v>
          </cell>
          <cell r="R4274" t="str">
            <v>Darebin</v>
          </cell>
          <cell r="W4274">
            <v>2017</v>
          </cell>
          <cell r="X4274" t="str">
            <v>Jun</v>
          </cell>
        </row>
        <row r="4275">
          <cell r="D4275" t="str">
            <v>House</v>
          </cell>
          <cell r="E4275">
            <v>950000</v>
          </cell>
          <cell r="R4275" t="str">
            <v>Moonee Valley</v>
          </cell>
          <cell r="W4275">
            <v>2017</v>
          </cell>
          <cell r="X4275" t="str">
            <v>Jun</v>
          </cell>
        </row>
        <row r="4276">
          <cell r="D4276" t="str">
            <v>House</v>
          </cell>
          <cell r="E4276">
            <v>950000</v>
          </cell>
          <cell r="R4276" t="str">
            <v>Moonee Valley</v>
          </cell>
          <cell r="W4276">
            <v>2017</v>
          </cell>
          <cell r="X4276" t="str">
            <v>Jun</v>
          </cell>
        </row>
        <row r="4277">
          <cell r="D4277" t="str">
            <v>House</v>
          </cell>
          <cell r="E4277">
            <v>920000</v>
          </cell>
          <cell r="R4277" t="str">
            <v>Hobsons Bay</v>
          </cell>
          <cell r="W4277">
            <v>2017</v>
          </cell>
          <cell r="X4277" t="str">
            <v>Jun</v>
          </cell>
        </row>
        <row r="4278">
          <cell r="D4278" t="str">
            <v>Unit</v>
          </cell>
          <cell r="E4278">
            <v>670000</v>
          </cell>
          <cell r="R4278" t="str">
            <v>Moreland</v>
          </cell>
          <cell r="W4278">
            <v>2017</v>
          </cell>
          <cell r="X4278" t="str">
            <v>Jun</v>
          </cell>
        </row>
        <row r="4279">
          <cell r="D4279" t="str">
            <v>Unit</v>
          </cell>
          <cell r="E4279">
            <v>540000</v>
          </cell>
          <cell r="R4279" t="str">
            <v>Darebin</v>
          </cell>
          <cell r="W4279">
            <v>2017</v>
          </cell>
          <cell r="X4279" t="str">
            <v>Jun</v>
          </cell>
        </row>
        <row r="4280">
          <cell r="D4280" t="str">
            <v>House</v>
          </cell>
          <cell r="E4280">
            <v>2000000</v>
          </cell>
          <cell r="R4280" t="str">
            <v>Port Phillip</v>
          </cell>
          <cell r="W4280">
            <v>2017</v>
          </cell>
          <cell r="X4280" t="str">
            <v>Jun</v>
          </cell>
        </row>
        <row r="4281">
          <cell r="D4281" t="str">
            <v>House</v>
          </cell>
          <cell r="E4281">
            <v>680000</v>
          </cell>
          <cell r="R4281" t="str">
            <v>Brimbank</v>
          </cell>
          <cell r="W4281">
            <v>2017</v>
          </cell>
          <cell r="X4281" t="str">
            <v>Jun</v>
          </cell>
        </row>
        <row r="4282">
          <cell r="D4282" t="str">
            <v>Unit</v>
          </cell>
          <cell r="E4282">
            <v>490000</v>
          </cell>
          <cell r="R4282" t="str">
            <v>Boroondara</v>
          </cell>
          <cell r="W4282">
            <v>2017</v>
          </cell>
          <cell r="X4282" t="str">
            <v>Jun</v>
          </cell>
        </row>
        <row r="4283">
          <cell r="D4283" t="str">
            <v>Unit</v>
          </cell>
          <cell r="E4283">
            <v>480000</v>
          </cell>
          <cell r="R4283" t="str">
            <v>Moreland</v>
          </cell>
          <cell r="W4283">
            <v>2017</v>
          </cell>
          <cell r="X4283" t="str">
            <v>Jun</v>
          </cell>
        </row>
        <row r="4284">
          <cell r="D4284" t="str">
            <v>House</v>
          </cell>
          <cell r="E4284">
            <v>500000</v>
          </cell>
          <cell r="R4284" t="str">
            <v>Moreland</v>
          </cell>
          <cell r="W4284">
            <v>2017</v>
          </cell>
          <cell r="X4284" t="str">
            <v>Jun</v>
          </cell>
        </row>
        <row r="4285">
          <cell r="D4285" t="str">
            <v>House</v>
          </cell>
          <cell r="E4285">
            <v>700000</v>
          </cell>
          <cell r="R4285" t="str">
            <v>Moreland</v>
          </cell>
          <cell r="W4285">
            <v>2017</v>
          </cell>
          <cell r="X4285" t="str">
            <v>Jun</v>
          </cell>
        </row>
        <row r="4286">
          <cell r="D4286" t="str">
            <v>Unit</v>
          </cell>
          <cell r="E4286">
            <v>416000</v>
          </cell>
          <cell r="R4286" t="str">
            <v>Darebin</v>
          </cell>
          <cell r="W4286">
            <v>2017</v>
          </cell>
          <cell r="X4286" t="str">
            <v>Jun</v>
          </cell>
        </row>
        <row r="4287">
          <cell r="D4287" t="str">
            <v>House</v>
          </cell>
          <cell r="E4287">
            <v>600500</v>
          </cell>
          <cell r="R4287" t="str">
            <v>Moreland</v>
          </cell>
          <cell r="W4287">
            <v>2017</v>
          </cell>
          <cell r="X4287" t="str">
            <v>Jun</v>
          </cell>
        </row>
        <row r="4288">
          <cell r="D4288" t="str">
            <v>House</v>
          </cell>
          <cell r="E4288">
            <v>691000</v>
          </cell>
          <cell r="R4288" t="str">
            <v>Moreland</v>
          </cell>
          <cell r="W4288">
            <v>2017</v>
          </cell>
          <cell r="X4288" t="str">
            <v>Jun</v>
          </cell>
        </row>
        <row r="4289">
          <cell r="D4289" t="str">
            <v>House</v>
          </cell>
          <cell r="E4289">
            <v>650000</v>
          </cell>
          <cell r="R4289" t="str">
            <v>Darebin</v>
          </cell>
          <cell r="W4289">
            <v>2017</v>
          </cell>
          <cell r="X4289" t="str">
            <v>Jun</v>
          </cell>
        </row>
        <row r="4290">
          <cell r="D4290" t="str">
            <v>Unit</v>
          </cell>
          <cell r="E4290">
            <v>545000</v>
          </cell>
          <cell r="R4290" t="str">
            <v>Moreland</v>
          </cell>
          <cell r="W4290">
            <v>2017</v>
          </cell>
          <cell r="X4290" t="str">
            <v>Jun</v>
          </cell>
        </row>
        <row r="4291">
          <cell r="D4291" t="str">
            <v>House</v>
          </cell>
          <cell r="E4291">
            <v>650000</v>
          </cell>
          <cell r="R4291" t="str">
            <v>Darebin</v>
          </cell>
          <cell r="W4291">
            <v>2017</v>
          </cell>
          <cell r="X4291" t="str">
            <v>Jun</v>
          </cell>
        </row>
        <row r="4292">
          <cell r="D4292" t="str">
            <v>House</v>
          </cell>
          <cell r="E4292">
            <v>650000</v>
          </cell>
          <cell r="R4292" t="str">
            <v>Darebin</v>
          </cell>
          <cell r="W4292">
            <v>2017</v>
          </cell>
          <cell r="X4292" t="str">
            <v>Jun</v>
          </cell>
        </row>
        <row r="4293">
          <cell r="D4293" t="str">
            <v>Unit</v>
          </cell>
          <cell r="E4293">
            <v>487000</v>
          </cell>
          <cell r="R4293" t="str">
            <v>Moreland</v>
          </cell>
          <cell r="W4293">
            <v>2017</v>
          </cell>
          <cell r="X4293" t="str">
            <v>Jun</v>
          </cell>
        </row>
        <row r="4294">
          <cell r="D4294" t="str">
            <v>House</v>
          </cell>
          <cell r="E4294">
            <v>740000</v>
          </cell>
          <cell r="R4294" t="str">
            <v>Banyule</v>
          </cell>
          <cell r="W4294">
            <v>2017</v>
          </cell>
          <cell r="X4294" t="str">
            <v>Jun</v>
          </cell>
        </row>
        <row r="4295">
          <cell r="D4295" t="str">
            <v>House</v>
          </cell>
          <cell r="E4295">
            <v>1260000</v>
          </cell>
          <cell r="R4295" t="str">
            <v>Moonee Valley</v>
          </cell>
          <cell r="W4295">
            <v>2017</v>
          </cell>
          <cell r="X4295" t="str">
            <v>Jun</v>
          </cell>
        </row>
        <row r="4296">
          <cell r="D4296" t="str">
            <v>House</v>
          </cell>
          <cell r="E4296">
            <v>690000</v>
          </cell>
          <cell r="R4296" t="str">
            <v>Moreland</v>
          </cell>
          <cell r="W4296">
            <v>2017</v>
          </cell>
          <cell r="X4296" t="str">
            <v>Jun</v>
          </cell>
        </row>
        <row r="4297">
          <cell r="D4297" t="str">
            <v>House</v>
          </cell>
          <cell r="E4297">
            <v>890000</v>
          </cell>
          <cell r="R4297" t="str">
            <v>Darebin</v>
          </cell>
          <cell r="W4297">
            <v>2017</v>
          </cell>
          <cell r="X4297" t="str">
            <v>Jun</v>
          </cell>
        </row>
        <row r="4298">
          <cell r="D4298" t="str">
            <v>House</v>
          </cell>
          <cell r="E4298">
            <v>610000</v>
          </cell>
          <cell r="R4298" t="str">
            <v>Darebin</v>
          </cell>
          <cell r="W4298">
            <v>2017</v>
          </cell>
          <cell r="X4298" t="str">
            <v>Jun</v>
          </cell>
        </row>
        <row r="4299">
          <cell r="D4299" t="str">
            <v>House</v>
          </cell>
          <cell r="E4299">
            <v>865000</v>
          </cell>
          <cell r="R4299" t="str">
            <v>Darebin</v>
          </cell>
          <cell r="W4299">
            <v>2017</v>
          </cell>
          <cell r="X4299" t="str">
            <v>Jun</v>
          </cell>
        </row>
        <row r="4300">
          <cell r="D4300" t="str">
            <v>Unit</v>
          </cell>
          <cell r="E4300">
            <v>358500</v>
          </cell>
          <cell r="R4300" t="str">
            <v>Moreland</v>
          </cell>
          <cell r="W4300">
            <v>2017</v>
          </cell>
          <cell r="X4300" t="str">
            <v>Jun</v>
          </cell>
        </row>
        <row r="4301">
          <cell r="D4301" t="str">
            <v>Unit</v>
          </cell>
          <cell r="E4301">
            <v>530000</v>
          </cell>
          <cell r="R4301" t="str">
            <v>Moonee Valley</v>
          </cell>
          <cell r="W4301">
            <v>2017</v>
          </cell>
          <cell r="X4301" t="str">
            <v>Jun</v>
          </cell>
        </row>
        <row r="4302">
          <cell r="D4302" t="str">
            <v>Unit</v>
          </cell>
          <cell r="E4302">
            <v>432000</v>
          </cell>
          <cell r="R4302" t="str">
            <v>Darebin</v>
          </cell>
          <cell r="W4302">
            <v>2017</v>
          </cell>
          <cell r="X4302" t="str">
            <v>Jun</v>
          </cell>
        </row>
        <row r="4303">
          <cell r="D4303" t="str">
            <v>House</v>
          </cell>
          <cell r="E4303">
            <v>895000</v>
          </cell>
          <cell r="R4303" t="str">
            <v>Moonee Valley</v>
          </cell>
          <cell r="W4303">
            <v>2017</v>
          </cell>
          <cell r="X4303" t="str">
            <v>Jun</v>
          </cell>
        </row>
        <row r="4304">
          <cell r="D4304" t="str">
            <v>Unit</v>
          </cell>
          <cell r="E4304">
            <v>380000</v>
          </cell>
          <cell r="R4304" t="str">
            <v>Brimbank</v>
          </cell>
          <cell r="W4304">
            <v>2017</v>
          </cell>
          <cell r="X4304" t="str">
            <v>Jun</v>
          </cell>
        </row>
        <row r="4305">
          <cell r="D4305" t="str">
            <v>House</v>
          </cell>
          <cell r="E4305">
            <v>730000</v>
          </cell>
          <cell r="R4305" t="str">
            <v>Moreland</v>
          </cell>
          <cell r="W4305">
            <v>2017</v>
          </cell>
          <cell r="X4305" t="str">
            <v>Jun</v>
          </cell>
        </row>
        <row r="4306">
          <cell r="D4306" t="str">
            <v>House</v>
          </cell>
          <cell r="E4306">
            <v>775000</v>
          </cell>
          <cell r="R4306" t="str">
            <v>Moreland</v>
          </cell>
          <cell r="W4306">
            <v>2017</v>
          </cell>
          <cell r="X4306" t="str">
            <v>Jun</v>
          </cell>
        </row>
        <row r="4307">
          <cell r="D4307" t="str">
            <v>Unit</v>
          </cell>
          <cell r="E4307">
            <v>301000</v>
          </cell>
          <cell r="R4307" t="str">
            <v>Darebin</v>
          </cell>
          <cell r="W4307">
            <v>2017</v>
          </cell>
          <cell r="X4307" t="str">
            <v>Jun</v>
          </cell>
        </row>
        <row r="4308">
          <cell r="D4308" t="str">
            <v>Unit</v>
          </cell>
          <cell r="E4308">
            <v>436000</v>
          </cell>
          <cell r="R4308" t="str">
            <v>Darebin</v>
          </cell>
          <cell r="W4308">
            <v>2017</v>
          </cell>
          <cell r="X4308" t="str">
            <v>Jun</v>
          </cell>
        </row>
        <row r="4309">
          <cell r="D4309" t="str">
            <v>House</v>
          </cell>
          <cell r="E4309">
            <v>625000</v>
          </cell>
          <cell r="R4309" t="str">
            <v>Darebin</v>
          </cell>
          <cell r="W4309">
            <v>2017</v>
          </cell>
          <cell r="X4309" t="str">
            <v>Jun</v>
          </cell>
        </row>
        <row r="4310">
          <cell r="D4310" t="str">
            <v>House</v>
          </cell>
          <cell r="E4310">
            <v>920000</v>
          </cell>
          <cell r="R4310" t="str">
            <v>Brimbank</v>
          </cell>
          <cell r="W4310">
            <v>2017</v>
          </cell>
          <cell r="X4310" t="str">
            <v>Jun</v>
          </cell>
        </row>
        <row r="4311">
          <cell r="D4311" t="str">
            <v>House</v>
          </cell>
          <cell r="E4311">
            <v>570000</v>
          </cell>
          <cell r="R4311" t="str">
            <v>Brimbank</v>
          </cell>
          <cell r="W4311">
            <v>2017</v>
          </cell>
          <cell r="X4311" t="str">
            <v>Jun</v>
          </cell>
        </row>
        <row r="4312">
          <cell r="D4312" t="str">
            <v>House</v>
          </cell>
          <cell r="E4312">
            <v>843000</v>
          </cell>
          <cell r="R4312" t="str">
            <v>Darebin</v>
          </cell>
          <cell r="W4312">
            <v>2017</v>
          </cell>
          <cell r="X4312" t="str">
            <v>Jun</v>
          </cell>
        </row>
        <row r="4313">
          <cell r="D4313" t="str">
            <v>House</v>
          </cell>
          <cell r="E4313">
            <v>1330000</v>
          </cell>
          <cell r="R4313" t="str">
            <v>Moonee Valley</v>
          </cell>
          <cell r="W4313">
            <v>2017</v>
          </cell>
          <cell r="X4313" t="str">
            <v>Jun</v>
          </cell>
        </row>
        <row r="4314">
          <cell r="D4314" t="str">
            <v>House</v>
          </cell>
          <cell r="E4314">
            <v>810000</v>
          </cell>
          <cell r="R4314" t="str">
            <v>Darebin</v>
          </cell>
          <cell r="W4314">
            <v>2017</v>
          </cell>
          <cell r="X4314" t="str">
            <v>Jun</v>
          </cell>
        </row>
        <row r="4315">
          <cell r="D4315" t="str">
            <v>Unit</v>
          </cell>
          <cell r="E4315">
            <v>617500</v>
          </cell>
          <cell r="R4315" t="str">
            <v>Moonee Valley</v>
          </cell>
          <cell r="W4315">
            <v>2017</v>
          </cell>
          <cell r="X4315" t="str">
            <v>Jun</v>
          </cell>
        </row>
        <row r="4316">
          <cell r="D4316" t="str">
            <v>Unit</v>
          </cell>
          <cell r="E4316">
            <v>434000</v>
          </cell>
          <cell r="R4316" t="str">
            <v>Darebin</v>
          </cell>
          <cell r="W4316">
            <v>2017</v>
          </cell>
          <cell r="X4316" t="str">
            <v>Jun</v>
          </cell>
        </row>
        <row r="4317">
          <cell r="D4317" t="str">
            <v>Unit</v>
          </cell>
          <cell r="E4317">
            <v>653000</v>
          </cell>
          <cell r="R4317" t="str">
            <v>Darebin</v>
          </cell>
          <cell r="W4317">
            <v>2017</v>
          </cell>
          <cell r="X4317" t="str">
            <v>Jun</v>
          </cell>
        </row>
        <row r="4318">
          <cell r="D4318" t="str">
            <v>House</v>
          </cell>
          <cell r="E4318">
            <v>758500</v>
          </cell>
          <cell r="R4318" t="str">
            <v>Banyule</v>
          </cell>
          <cell r="W4318">
            <v>2017</v>
          </cell>
          <cell r="X4318" t="str">
            <v>Jun</v>
          </cell>
        </row>
        <row r="4319">
          <cell r="D4319" t="str">
            <v>Unit</v>
          </cell>
          <cell r="E4319">
            <v>260000</v>
          </cell>
          <cell r="R4319" t="str">
            <v>Moonee Valley</v>
          </cell>
          <cell r="W4319">
            <v>2017</v>
          </cell>
          <cell r="X4319" t="str">
            <v>Jun</v>
          </cell>
        </row>
        <row r="4320">
          <cell r="D4320" t="str">
            <v>House</v>
          </cell>
          <cell r="E4320">
            <v>1200000</v>
          </cell>
          <cell r="R4320" t="str">
            <v>Moonee Valley</v>
          </cell>
          <cell r="W4320">
            <v>2017</v>
          </cell>
          <cell r="X4320" t="str">
            <v>Jun</v>
          </cell>
        </row>
        <row r="4321">
          <cell r="D4321" t="str">
            <v>House</v>
          </cell>
          <cell r="E4321">
            <v>1155000</v>
          </cell>
          <cell r="R4321" t="str">
            <v>Banyule</v>
          </cell>
          <cell r="W4321">
            <v>2017</v>
          </cell>
          <cell r="X4321" t="str">
            <v>Jun</v>
          </cell>
        </row>
        <row r="4322">
          <cell r="D4322" t="str">
            <v>House</v>
          </cell>
          <cell r="E4322">
            <v>600000</v>
          </cell>
          <cell r="R4322" t="str">
            <v>Darebin</v>
          </cell>
          <cell r="W4322">
            <v>2017</v>
          </cell>
          <cell r="X4322" t="str">
            <v>Jun</v>
          </cell>
        </row>
        <row r="4323">
          <cell r="D4323" t="str">
            <v>House</v>
          </cell>
          <cell r="E4323">
            <v>583000</v>
          </cell>
          <cell r="R4323" t="str">
            <v>Brimbank</v>
          </cell>
          <cell r="W4323">
            <v>2017</v>
          </cell>
          <cell r="X4323" t="str">
            <v>Jun</v>
          </cell>
        </row>
        <row r="4324">
          <cell r="D4324" t="str">
            <v>Unit</v>
          </cell>
          <cell r="E4324">
            <v>531000</v>
          </cell>
          <cell r="R4324" t="str">
            <v>Banyule</v>
          </cell>
          <cell r="W4324">
            <v>2017</v>
          </cell>
          <cell r="X4324" t="str">
            <v>Jun</v>
          </cell>
        </row>
        <row r="4325">
          <cell r="D4325" t="str">
            <v>House</v>
          </cell>
          <cell r="E4325">
            <v>1705000</v>
          </cell>
          <cell r="R4325" t="str">
            <v>Banyule</v>
          </cell>
          <cell r="W4325">
            <v>2017</v>
          </cell>
          <cell r="X4325" t="str">
            <v>Jun</v>
          </cell>
        </row>
        <row r="4326">
          <cell r="D4326" t="str">
            <v>Unit</v>
          </cell>
          <cell r="E4326">
            <v>521000</v>
          </cell>
          <cell r="R4326" t="str">
            <v>Moonee Valley</v>
          </cell>
          <cell r="W4326">
            <v>2017</v>
          </cell>
          <cell r="X4326" t="str">
            <v>Jun</v>
          </cell>
        </row>
        <row r="4327">
          <cell r="D4327" t="str">
            <v>House</v>
          </cell>
          <cell r="E4327">
            <v>1160000</v>
          </cell>
          <cell r="R4327" t="str">
            <v>Moonee Valley</v>
          </cell>
          <cell r="W4327">
            <v>2017</v>
          </cell>
          <cell r="X4327" t="str">
            <v>Jun</v>
          </cell>
        </row>
        <row r="4328">
          <cell r="D4328" t="str">
            <v>Unit</v>
          </cell>
          <cell r="E4328">
            <v>645000</v>
          </cell>
          <cell r="R4328" t="str">
            <v>Moonee Valley</v>
          </cell>
          <cell r="W4328">
            <v>2017</v>
          </cell>
          <cell r="X4328" t="str">
            <v>Jun</v>
          </cell>
        </row>
        <row r="4329">
          <cell r="D4329" t="str">
            <v>House</v>
          </cell>
          <cell r="E4329">
            <v>1210000</v>
          </cell>
          <cell r="R4329" t="str">
            <v>Darebin</v>
          </cell>
          <cell r="W4329">
            <v>2017</v>
          </cell>
          <cell r="X4329" t="str">
            <v>Jun</v>
          </cell>
        </row>
        <row r="4330">
          <cell r="D4330" t="str">
            <v>House</v>
          </cell>
          <cell r="E4330">
            <v>1020000</v>
          </cell>
          <cell r="R4330" t="str">
            <v>Banyule</v>
          </cell>
          <cell r="W4330">
            <v>2017</v>
          </cell>
          <cell r="X4330" t="str">
            <v>Jun</v>
          </cell>
        </row>
        <row r="4331">
          <cell r="D4331" t="str">
            <v>House</v>
          </cell>
          <cell r="E4331">
            <v>1056000</v>
          </cell>
          <cell r="R4331" t="str">
            <v>Moreland</v>
          </cell>
          <cell r="W4331">
            <v>2017</v>
          </cell>
          <cell r="X4331" t="str">
            <v>Jun</v>
          </cell>
        </row>
        <row r="4332">
          <cell r="D4332" t="str">
            <v>Unit</v>
          </cell>
          <cell r="E4332">
            <v>260000</v>
          </cell>
          <cell r="R4332" t="str">
            <v>Darebin</v>
          </cell>
          <cell r="W4332">
            <v>2017</v>
          </cell>
          <cell r="X4332" t="str">
            <v>Jun</v>
          </cell>
        </row>
        <row r="4333">
          <cell r="D4333" t="str">
            <v>Unit</v>
          </cell>
          <cell r="E4333">
            <v>935000</v>
          </cell>
          <cell r="R4333" t="str">
            <v>Moonee Valley</v>
          </cell>
          <cell r="W4333">
            <v>2017</v>
          </cell>
          <cell r="X4333" t="str">
            <v>Jun</v>
          </cell>
        </row>
        <row r="4334">
          <cell r="D4334" t="str">
            <v>Unit</v>
          </cell>
          <cell r="E4334">
            <v>380000</v>
          </cell>
          <cell r="R4334" t="str">
            <v>Moreland</v>
          </cell>
          <cell r="W4334">
            <v>2017</v>
          </cell>
          <cell r="X4334" t="str">
            <v>Jun</v>
          </cell>
        </row>
        <row r="4335">
          <cell r="D4335" t="str">
            <v>House</v>
          </cell>
          <cell r="E4335">
            <v>1650000</v>
          </cell>
          <cell r="R4335" t="str">
            <v>Banyule</v>
          </cell>
          <cell r="W4335">
            <v>2017</v>
          </cell>
          <cell r="X4335" t="str">
            <v>Jun</v>
          </cell>
        </row>
        <row r="4336">
          <cell r="D4336" t="str">
            <v>House</v>
          </cell>
          <cell r="E4336">
            <v>1260000</v>
          </cell>
          <cell r="R4336" t="str">
            <v>Manningham</v>
          </cell>
          <cell r="W4336">
            <v>2017</v>
          </cell>
          <cell r="X4336" t="str">
            <v>Jun</v>
          </cell>
        </row>
        <row r="4337">
          <cell r="D4337" t="str">
            <v>Unit</v>
          </cell>
          <cell r="E4337">
            <v>505000</v>
          </cell>
          <cell r="R4337" t="str">
            <v>Darebin</v>
          </cell>
          <cell r="W4337">
            <v>2017</v>
          </cell>
          <cell r="X4337" t="str">
            <v>Jun</v>
          </cell>
        </row>
        <row r="4338">
          <cell r="D4338" t="str">
            <v>Unit</v>
          </cell>
          <cell r="E4338">
            <v>550000</v>
          </cell>
          <cell r="R4338" t="str">
            <v>Moonee Valley</v>
          </cell>
          <cell r="W4338">
            <v>2017</v>
          </cell>
          <cell r="X4338" t="str">
            <v>Jun</v>
          </cell>
        </row>
        <row r="4339">
          <cell r="D4339" t="str">
            <v>House</v>
          </cell>
          <cell r="E4339">
            <v>2400000</v>
          </cell>
          <cell r="R4339" t="str">
            <v>Moonee Valley</v>
          </cell>
          <cell r="W4339">
            <v>2017</v>
          </cell>
          <cell r="X4339" t="str">
            <v>Jun</v>
          </cell>
        </row>
        <row r="4340">
          <cell r="D4340" t="str">
            <v>House</v>
          </cell>
          <cell r="E4340">
            <v>1020000</v>
          </cell>
          <cell r="R4340" t="str">
            <v>Darebin</v>
          </cell>
          <cell r="W4340">
            <v>2017</v>
          </cell>
          <cell r="X4340" t="str">
            <v>Jun</v>
          </cell>
        </row>
        <row r="4341">
          <cell r="D4341" t="str">
            <v>House</v>
          </cell>
          <cell r="E4341">
            <v>1211000</v>
          </cell>
          <cell r="R4341" t="str">
            <v>Moonee Valley</v>
          </cell>
          <cell r="W4341">
            <v>2017</v>
          </cell>
          <cell r="X4341" t="str">
            <v>Jun</v>
          </cell>
        </row>
        <row r="4342">
          <cell r="D4342" t="str">
            <v>House</v>
          </cell>
          <cell r="E4342">
            <v>1465000</v>
          </cell>
          <cell r="R4342" t="str">
            <v>Banyule</v>
          </cell>
          <cell r="W4342">
            <v>2017</v>
          </cell>
          <cell r="X4342" t="str">
            <v>Jun</v>
          </cell>
        </row>
        <row r="4343">
          <cell r="D4343" t="str">
            <v>House</v>
          </cell>
          <cell r="E4343">
            <v>790000</v>
          </cell>
          <cell r="R4343" t="str">
            <v>Darebin</v>
          </cell>
          <cell r="W4343">
            <v>2017</v>
          </cell>
          <cell r="X4343" t="str">
            <v>Jun</v>
          </cell>
        </row>
        <row r="4344">
          <cell r="D4344" t="str">
            <v>House</v>
          </cell>
          <cell r="E4344">
            <v>790000</v>
          </cell>
          <cell r="R4344" t="str">
            <v>Banyule</v>
          </cell>
          <cell r="W4344">
            <v>2017</v>
          </cell>
          <cell r="X4344" t="str">
            <v>Jun</v>
          </cell>
        </row>
        <row r="4345">
          <cell r="D4345" t="str">
            <v>House</v>
          </cell>
          <cell r="E4345">
            <v>950000</v>
          </cell>
          <cell r="R4345" t="str">
            <v>Manningham</v>
          </cell>
          <cell r="W4345">
            <v>2017</v>
          </cell>
          <cell r="X4345" t="str">
            <v>Jun</v>
          </cell>
        </row>
        <row r="4346">
          <cell r="D4346" t="str">
            <v>House</v>
          </cell>
          <cell r="E4346">
            <v>1320000</v>
          </cell>
          <cell r="R4346" t="str">
            <v>Maribyrnong</v>
          </cell>
          <cell r="W4346">
            <v>2017</v>
          </cell>
          <cell r="X4346" t="str">
            <v>Jun</v>
          </cell>
        </row>
        <row r="4347">
          <cell r="D4347" t="str">
            <v>Unit</v>
          </cell>
          <cell r="E4347">
            <v>565000</v>
          </cell>
          <cell r="R4347" t="str">
            <v>Moonee Valley</v>
          </cell>
          <cell r="W4347">
            <v>2017</v>
          </cell>
          <cell r="X4347" t="str">
            <v>Jun</v>
          </cell>
        </row>
        <row r="4348">
          <cell r="D4348" t="str">
            <v>House</v>
          </cell>
          <cell r="E4348">
            <v>1901000</v>
          </cell>
          <cell r="R4348" t="str">
            <v>Banyule</v>
          </cell>
          <cell r="W4348">
            <v>2017</v>
          </cell>
          <cell r="X4348" t="str">
            <v>Jun</v>
          </cell>
        </row>
        <row r="4349">
          <cell r="D4349" t="str">
            <v>House</v>
          </cell>
          <cell r="E4349">
            <v>1255000</v>
          </cell>
          <cell r="R4349" t="str">
            <v>Darebin</v>
          </cell>
          <cell r="W4349">
            <v>2017</v>
          </cell>
          <cell r="X4349" t="str">
            <v>Jun</v>
          </cell>
        </row>
        <row r="4350">
          <cell r="D4350" t="str">
            <v>House</v>
          </cell>
          <cell r="E4350">
            <v>1421000</v>
          </cell>
          <cell r="R4350" t="str">
            <v>Manningham</v>
          </cell>
          <cell r="W4350">
            <v>2017</v>
          </cell>
          <cell r="X4350" t="str">
            <v>Jun</v>
          </cell>
        </row>
        <row r="4351">
          <cell r="D4351" t="str">
            <v>House</v>
          </cell>
          <cell r="E4351">
            <v>680000</v>
          </cell>
          <cell r="R4351" t="str">
            <v>Maribyrnong</v>
          </cell>
          <cell r="W4351">
            <v>2017</v>
          </cell>
          <cell r="X4351" t="str">
            <v>Jun</v>
          </cell>
        </row>
        <row r="4352">
          <cell r="D4352" t="str">
            <v>Unit</v>
          </cell>
          <cell r="E4352">
            <v>420000</v>
          </cell>
          <cell r="R4352" t="str">
            <v>Moonee Valley</v>
          </cell>
          <cell r="W4352">
            <v>2017</v>
          </cell>
          <cell r="X4352" t="str">
            <v>Jun</v>
          </cell>
        </row>
        <row r="4353">
          <cell r="D4353" t="str">
            <v>House</v>
          </cell>
          <cell r="E4353">
            <v>1530000</v>
          </cell>
          <cell r="R4353" t="str">
            <v>Moonee Valley</v>
          </cell>
          <cell r="W4353">
            <v>2017</v>
          </cell>
          <cell r="X4353" t="str">
            <v>Jun</v>
          </cell>
        </row>
        <row r="4354">
          <cell r="D4354" t="str">
            <v>House</v>
          </cell>
          <cell r="E4354">
            <v>1350000</v>
          </cell>
          <cell r="R4354" t="str">
            <v>Moonee Valley</v>
          </cell>
          <cell r="W4354">
            <v>2017</v>
          </cell>
          <cell r="X4354" t="str">
            <v>Jun</v>
          </cell>
        </row>
        <row r="4355">
          <cell r="D4355" t="str">
            <v>House</v>
          </cell>
          <cell r="E4355">
            <v>1100000</v>
          </cell>
          <cell r="R4355" t="str">
            <v>Moreland</v>
          </cell>
          <cell r="W4355">
            <v>2017</v>
          </cell>
          <cell r="X4355" t="str">
            <v>Jun</v>
          </cell>
        </row>
        <row r="4356">
          <cell r="D4356" t="str">
            <v>House</v>
          </cell>
          <cell r="E4356">
            <v>832000</v>
          </cell>
          <cell r="R4356" t="str">
            <v>Moonee Valley</v>
          </cell>
          <cell r="W4356">
            <v>2017</v>
          </cell>
          <cell r="X4356" t="str">
            <v>Jun</v>
          </cell>
        </row>
        <row r="4357">
          <cell r="D4357" t="str">
            <v>House</v>
          </cell>
          <cell r="E4357">
            <v>1150000</v>
          </cell>
          <cell r="R4357" t="str">
            <v>Maribyrnong</v>
          </cell>
          <cell r="W4357">
            <v>2017</v>
          </cell>
          <cell r="X4357" t="str">
            <v>Jun</v>
          </cell>
        </row>
        <row r="4358">
          <cell r="D4358" t="str">
            <v>Unit</v>
          </cell>
          <cell r="E4358">
            <v>400000</v>
          </cell>
          <cell r="R4358" t="str">
            <v>Darebin</v>
          </cell>
          <cell r="W4358">
            <v>2017</v>
          </cell>
          <cell r="X4358" t="str">
            <v>Jun</v>
          </cell>
        </row>
        <row r="4359">
          <cell r="D4359" t="str">
            <v>Unit</v>
          </cell>
          <cell r="E4359">
            <v>750000</v>
          </cell>
          <cell r="R4359" t="str">
            <v>Moreland</v>
          </cell>
          <cell r="W4359">
            <v>2017</v>
          </cell>
          <cell r="X4359" t="str">
            <v>Jun</v>
          </cell>
        </row>
        <row r="4360">
          <cell r="D4360" t="str">
            <v>Unit</v>
          </cell>
          <cell r="E4360">
            <v>410000</v>
          </cell>
          <cell r="R4360" t="str">
            <v>Maribyrnong</v>
          </cell>
          <cell r="W4360">
            <v>2017</v>
          </cell>
          <cell r="X4360" t="str">
            <v>Jun</v>
          </cell>
        </row>
        <row r="4361">
          <cell r="D4361" t="str">
            <v>House</v>
          </cell>
          <cell r="E4361">
            <v>990000</v>
          </cell>
          <cell r="R4361" t="str">
            <v>Darebin</v>
          </cell>
          <cell r="W4361">
            <v>2017</v>
          </cell>
          <cell r="X4361" t="str">
            <v>Jun</v>
          </cell>
        </row>
        <row r="4362">
          <cell r="D4362" t="str">
            <v>House</v>
          </cell>
          <cell r="E4362">
            <v>1080000</v>
          </cell>
          <cell r="R4362" t="str">
            <v>Moreland</v>
          </cell>
          <cell r="W4362">
            <v>2017</v>
          </cell>
          <cell r="X4362" t="str">
            <v>Jun</v>
          </cell>
        </row>
        <row r="4363">
          <cell r="D4363" t="str">
            <v>Unit</v>
          </cell>
          <cell r="E4363">
            <v>601000</v>
          </cell>
          <cell r="R4363" t="str">
            <v>Darebin</v>
          </cell>
          <cell r="W4363">
            <v>2017</v>
          </cell>
          <cell r="X4363" t="str">
            <v>Jun</v>
          </cell>
        </row>
        <row r="4364">
          <cell r="D4364" t="str">
            <v>House</v>
          </cell>
          <cell r="E4364">
            <v>1796000</v>
          </cell>
          <cell r="R4364" t="str">
            <v>Banyule</v>
          </cell>
          <cell r="W4364">
            <v>2017</v>
          </cell>
          <cell r="X4364" t="str">
            <v>Jun</v>
          </cell>
        </row>
        <row r="4365">
          <cell r="D4365" t="str">
            <v>House</v>
          </cell>
          <cell r="E4365">
            <v>770000</v>
          </cell>
          <cell r="R4365" t="str">
            <v>Moonee Valley</v>
          </cell>
          <cell r="W4365">
            <v>2017</v>
          </cell>
          <cell r="X4365" t="str">
            <v>Jun</v>
          </cell>
        </row>
        <row r="4366">
          <cell r="D4366" t="str">
            <v>House</v>
          </cell>
          <cell r="E4366">
            <v>1900000</v>
          </cell>
          <cell r="R4366" t="str">
            <v>Moreland</v>
          </cell>
          <cell r="W4366">
            <v>2017</v>
          </cell>
          <cell r="X4366" t="str">
            <v>Jun</v>
          </cell>
        </row>
        <row r="4367">
          <cell r="D4367" t="str">
            <v>House</v>
          </cell>
          <cell r="E4367">
            <v>2168000</v>
          </cell>
          <cell r="R4367" t="str">
            <v>Manningham</v>
          </cell>
          <cell r="W4367">
            <v>2017</v>
          </cell>
          <cell r="X4367" t="str">
            <v>Jun</v>
          </cell>
        </row>
        <row r="4368">
          <cell r="D4368" t="str">
            <v>House</v>
          </cell>
          <cell r="E4368">
            <v>920000</v>
          </cell>
          <cell r="R4368" t="str">
            <v>Maribyrnong</v>
          </cell>
          <cell r="W4368">
            <v>2017</v>
          </cell>
          <cell r="X4368" t="str">
            <v>Jun</v>
          </cell>
        </row>
        <row r="4369">
          <cell r="D4369" t="str">
            <v>House</v>
          </cell>
          <cell r="E4369">
            <v>816000</v>
          </cell>
          <cell r="R4369" t="str">
            <v>Brimbank</v>
          </cell>
          <cell r="W4369">
            <v>2017</v>
          </cell>
          <cell r="X4369" t="str">
            <v>Jun</v>
          </cell>
        </row>
        <row r="4370">
          <cell r="D4370" t="str">
            <v>Unit</v>
          </cell>
          <cell r="E4370">
            <v>605000</v>
          </cell>
          <cell r="R4370" t="str">
            <v>Darebin</v>
          </cell>
          <cell r="W4370">
            <v>2017</v>
          </cell>
          <cell r="X4370" t="str">
            <v>Jun</v>
          </cell>
        </row>
        <row r="4371">
          <cell r="D4371" t="str">
            <v>House</v>
          </cell>
          <cell r="E4371">
            <v>1388800</v>
          </cell>
          <cell r="R4371" t="str">
            <v>Boroondara</v>
          </cell>
          <cell r="W4371">
            <v>2017</v>
          </cell>
          <cell r="X4371" t="str">
            <v>Jun</v>
          </cell>
        </row>
        <row r="4372">
          <cell r="D4372" t="str">
            <v>House</v>
          </cell>
          <cell r="E4372">
            <v>1371000</v>
          </cell>
          <cell r="R4372" t="str">
            <v>Moreland</v>
          </cell>
          <cell r="W4372">
            <v>2017</v>
          </cell>
          <cell r="X4372" t="str">
            <v>Jun</v>
          </cell>
        </row>
        <row r="4373">
          <cell r="D4373" t="str">
            <v>House</v>
          </cell>
          <cell r="E4373">
            <v>918000</v>
          </cell>
          <cell r="R4373" t="str">
            <v>Melbourne</v>
          </cell>
          <cell r="W4373">
            <v>2017</v>
          </cell>
          <cell r="X4373" t="str">
            <v>Jun</v>
          </cell>
        </row>
        <row r="4374">
          <cell r="D4374" t="str">
            <v>Unit</v>
          </cell>
          <cell r="E4374">
            <v>435000</v>
          </cell>
          <cell r="R4374" t="str">
            <v>Darebin</v>
          </cell>
          <cell r="W4374">
            <v>2017</v>
          </cell>
          <cell r="X4374" t="str">
            <v>Jun</v>
          </cell>
        </row>
        <row r="4375">
          <cell r="D4375" t="str">
            <v>House</v>
          </cell>
          <cell r="E4375">
            <v>1740000</v>
          </cell>
          <cell r="R4375" t="str">
            <v>Boroondara</v>
          </cell>
          <cell r="W4375">
            <v>2017</v>
          </cell>
          <cell r="X4375" t="str">
            <v>Jun</v>
          </cell>
        </row>
        <row r="4376">
          <cell r="D4376" t="str">
            <v>House</v>
          </cell>
          <cell r="E4376">
            <v>930000</v>
          </cell>
          <cell r="R4376" t="str">
            <v>Maribyrnong</v>
          </cell>
          <cell r="W4376">
            <v>2017</v>
          </cell>
          <cell r="X4376" t="str">
            <v>Jun</v>
          </cell>
        </row>
        <row r="4377">
          <cell r="D4377" t="str">
            <v>House</v>
          </cell>
          <cell r="E4377">
            <v>950000</v>
          </cell>
          <cell r="R4377" t="str">
            <v>Melbourne</v>
          </cell>
          <cell r="W4377">
            <v>2017</v>
          </cell>
          <cell r="X4377" t="str">
            <v>Jun</v>
          </cell>
        </row>
        <row r="4378">
          <cell r="D4378" t="str">
            <v>House</v>
          </cell>
          <cell r="E4378">
            <v>730000</v>
          </cell>
          <cell r="R4378" t="str">
            <v>Melbourne</v>
          </cell>
          <cell r="W4378">
            <v>2017</v>
          </cell>
          <cell r="X4378" t="str">
            <v>Jun</v>
          </cell>
        </row>
        <row r="4379">
          <cell r="D4379" t="str">
            <v>House</v>
          </cell>
          <cell r="E4379">
            <v>1710000</v>
          </cell>
          <cell r="R4379" t="str">
            <v>Melbourne</v>
          </cell>
          <cell r="W4379">
            <v>2017</v>
          </cell>
          <cell r="X4379" t="str">
            <v>Jun</v>
          </cell>
        </row>
        <row r="4380">
          <cell r="D4380" t="str">
            <v>House</v>
          </cell>
          <cell r="E4380">
            <v>3010000</v>
          </cell>
          <cell r="R4380" t="str">
            <v>Yarra</v>
          </cell>
          <cell r="W4380">
            <v>2017</v>
          </cell>
          <cell r="X4380" t="str">
            <v>Jun</v>
          </cell>
        </row>
        <row r="4381">
          <cell r="D4381" t="str">
            <v>House</v>
          </cell>
          <cell r="E4381">
            <v>1048000</v>
          </cell>
          <cell r="R4381" t="str">
            <v>Maribyrnong</v>
          </cell>
          <cell r="W4381">
            <v>2017</v>
          </cell>
          <cell r="X4381" t="str">
            <v>Jun</v>
          </cell>
        </row>
        <row r="4382">
          <cell r="D4382" t="str">
            <v>Unit</v>
          </cell>
          <cell r="E4382">
            <v>1054000</v>
          </cell>
          <cell r="R4382" t="str">
            <v>Moreland</v>
          </cell>
          <cell r="W4382">
            <v>2017</v>
          </cell>
          <cell r="X4382" t="str">
            <v>Jun</v>
          </cell>
        </row>
        <row r="4383">
          <cell r="D4383" t="str">
            <v>House</v>
          </cell>
          <cell r="E4383">
            <v>1330000</v>
          </cell>
          <cell r="R4383" t="str">
            <v>Melbourne</v>
          </cell>
          <cell r="W4383">
            <v>2017</v>
          </cell>
          <cell r="X4383" t="str">
            <v>Jun</v>
          </cell>
        </row>
        <row r="4384">
          <cell r="D4384" t="str">
            <v>House</v>
          </cell>
          <cell r="E4384">
            <v>1435000</v>
          </cell>
          <cell r="R4384" t="str">
            <v>Yarra</v>
          </cell>
          <cell r="W4384">
            <v>2017</v>
          </cell>
          <cell r="X4384" t="str">
            <v>Jun</v>
          </cell>
        </row>
        <row r="4385">
          <cell r="D4385" t="str">
            <v>House</v>
          </cell>
          <cell r="E4385">
            <v>1165000</v>
          </cell>
          <cell r="R4385" t="str">
            <v>Melbourne</v>
          </cell>
          <cell r="W4385">
            <v>2017</v>
          </cell>
          <cell r="X4385" t="str">
            <v>Jun</v>
          </cell>
        </row>
        <row r="4386">
          <cell r="D4386" t="str">
            <v>House</v>
          </cell>
          <cell r="E4386">
            <v>580000</v>
          </cell>
          <cell r="R4386" t="str">
            <v>Brimbank</v>
          </cell>
          <cell r="W4386">
            <v>2017</v>
          </cell>
          <cell r="X4386" t="str">
            <v>Jun</v>
          </cell>
        </row>
        <row r="4387">
          <cell r="D4387" t="str">
            <v>Unit</v>
          </cell>
          <cell r="E4387">
            <v>620000</v>
          </cell>
          <cell r="R4387" t="str">
            <v>Maribyrnong</v>
          </cell>
          <cell r="W4387">
            <v>2017</v>
          </cell>
          <cell r="X4387" t="str">
            <v>Jun</v>
          </cell>
        </row>
        <row r="4388">
          <cell r="D4388" t="str">
            <v>House</v>
          </cell>
          <cell r="E4388">
            <v>702000</v>
          </cell>
          <cell r="R4388" t="str">
            <v>Brimbank</v>
          </cell>
          <cell r="W4388">
            <v>2017</v>
          </cell>
          <cell r="X4388" t="str">
            <v>Jun</v>
          </cell>
        </row>
        <row r="4389">
          <cell r="D4389" t="str">
            <v>House</v>
          </cell>
          <cell r="E4389">
            <v>2575000</v>
          </cell>
          <cell r="R4389" t="str">
            <v>Boroondara</v>
          </cell>
          <cell r="W4389">
            <v>2017</v>
          </cell>
          <cell r="X4389" t="str">
            <v>Jun</v>
          </cell>
        </row>
        <row r="4390">
          <cell r="D4390" t="str">
            <v>Unit</v>
          </cell>
          <cell r="E4390">
            <v>910000</v>
          </cell>
          <cell r="R4390" t="str">
            <v>Yarra</v>
          </cell>
          <cell r="W4390">
            <v>2017</v>
          </cell>
          <cell r="X4390" t="str">
            <v>Jun</v>
          </cell>
        </row>
        <row r="4391">
          <cell r="D4391" t="str">
            <v>House</v>
          </cell>
          <cell r="E4391">
            <v>1875000</v>
          </cell>
          <cell r="R4391" t="str">
            <v>Boroondara</v>
          </cell>
          <cell r="W4391">
            <v>2017</v>
          </cell>
          <cell r="X4391" t="str">
            <v>Jun</v>
          </cell>
        </row>
        <row r="4392">
          <cell r="D4392" t="str">
            <v>House</v>
          </cell>
          <cell r="E4392">
            <v>415000</v>
          </cell>
          <cell r="R4392" t="str">
            <v>Maribyrnong</v>
          </cell>
          <cell r="W4392">
            <v>2017</v>
          </cell>
          <cell r="X4392" t="str">
            <v>Jun</v>
          </cell>
        </row>
        <row r="4393">
          <cell r="D4393" t="str">
            <v>House</v>
          </cell>
          <cell r="E4393">
            <v>723000</v>
          </cell>
          <cell r="R4393" t="str">
            <v>Maribyrnong</v>
          </cell>
          <cell r="W4393">
            <v>2017</v>
          </cell>
          <cell r="X4393" t="str">
            <v>Jun</v>
          </cell>
        </row>
        <row r="4394">
          <cell r="D4394" t="str">
            <v>House</v>
          </cell>
          <cell r="E4394">
            <v>1878000</v>
          </cell>
          <cell r="R4394" t="str">
            <v>Boroondara</v>
          </cell>
          <cell r="W4394">
            <v>2017</v>
          </cell>
          <cell r="X4394" t="str">
            <v>Jun</v>
          </cell>
        </row>
        <row r="4395">
          <cell r="D4395" t="str">
            <v>Unit</v>
          </cell>
          <cell r="E4395">
            <v>530000</v>
          </cell>
          <cell r="R4395" t="str">
            <v>Maribyrnong</v>
          </cell>
          <cell r="W4395">
            <v>2017</v>
          </cell>
          <cell r="X4395" t="str">
            <v>Jun</v>
          </cell>
        </row>
        <row r="4396">
          <cell r="D4396" t="str">
            <v>House</v>
          </cell>
          <cell r="E4396">
            <v>2550000</v>
          </cell>
          <cell r="R4396" t="str">
            <v>Boroondara</v>
          </cell>
          <cell r="W4396">
            <v>2017</v>
          </cell>
          <cell r="X4396" t="str">
            <v>Jun</v>
          </cell>
        </row>
        <row r="4397">
          <cell r="D4397" t="str">
            <v>House</v>
          </cell>
          <cell r="E4397">
            <v>1785000</v>
          </cell>
          <cell r="R4397" t="str">
            <v>Maribyrnong</v>
          </cell>
          <cell r="W4397">
            <v>2017</v>
          </cell>
          <cell r="X4397" t="str">
            <v>Jun</v>
          </cell>
        </row>
        <row r="4398">
          <cell r="D4398" t="str">
            <v>House</v>
          </cell>
          <cell r="E4398">
            <v>2850000</v>
          </cell>
          <cell r="R4398" t="str">
            <v>Boroondara</v>
          </cell>
          <cell r="W4398">
            <v>2017</v>
          </cell>
          <cell r="X4398" t="str">
            <v>Jun</v>
          </cell>
        </row>
        <row r="4399">
          <cell r="D4399" t="str">
            <v>House</v>
          </cell>
          <cell r="E4399">
            <v>390000</v>
          </cell>
          <cell r="R4399" t="str">
            <v>Boroondara</v>
          </cell>
          <cell r="W4399">
            <v>2017</v>
          </cell>
          <cell r="X4399" t="str">
            <v>Jun</v>
          </cell>
        </row>
        <row r="4400">
          <cell r="D4400" t="str">
            <v>Unit</v>
          </cell>
          <cell r="E4400">
            <v>386000</v>
          </cell>
          <cell r="R4400" t="str">
            <v>Melbourne</v>
          </cell>
          <cell r="W4400">
            <v>2017</v>
          </cell>
          <cell r="X4400" t="str">
            <v>Jun</v>
          </cell>
        </row>
        <row r="4401">
          <cell r="D4401" t="str">
            <v>Unit</v>
          </cell>
          <cell r="E4401">
            <v>330000</v>
          </cell>
          <cell r="R4401" t="str">
            <v>Maribyrnong</v>
          </cell>
          <cell r="W4401">
            <v>2017</v>
          </cell>
          <cell r="X4401" t="str">
            <v>Jun</v>
          </cell>
        </row>
        <row r="4402">
          <cell r="D4402" t="str">
            <v>Unit</v>
          </cell>
          <cell r="E4402">
            <v>1000000</v>
          </cell>
          <cell r="R4402" t="str">
            <v>Boroondara</v>
          </cell>
          <cell r="W4402">
            <v>2017</v>
          </cell>
          <cell r="X4402" t="str">
            <v>Jun</v>
          </cell>
        </row>
        <row r="4403">
          <cell r="D4403" t="str">
            <v>Unit</v>
          </cell>
          <cell r="E4403">
            <v>526000</v>
          </cell>
          <cell r="R4403" t="str">
            <v>Boroondara</v>
          </cell>
          <cell r="W4403">
            <v>2017</v>
          </cell>
          <cell r="X4403" t="str">
            <v>Jun</v>
          </cell>
        </row>
        <row r="4404">
          <cell r="D4404" t="str">
            <v>Unit</v>
          </cell>
          <cell r="E4404">
            <v>855000</v>
          </cell>
          <cell r="R4404" t="str">
            <v>Yarra</v>
          </cell>
          <cell r="W4404">
            <v>2017</v>
          </cell>
          <cell r="X4404" t="str">
            <v>Jun</v>
          </cell>
        </row>
        <row r="4405">
          <cell r="D4405" t="str">
            <v>House</v>
          </cell>
          <cell r="E4405">
            <v>1741000</v>
          </cell>
          <cell r="R4405" t="str">
            <v>Boroondara</v>
          </cell>
          <cell r="W4405">
            <v>2017</v>
          </cell>
          <cell r="X4405" t="str">
            <v>Jun</v>
          </cell>
        </row>
        <row r="4406">
          <cell r="D4406" t="str">
            <v>Unit</v>
          </cell>
          <cell r="E4406">
            <v>659000</v>
          </cell>
          <cell r="R4406" t="str">
            <v>Melbourne</v>
          </cell>
          <cell r="W4406">
            <v>2017</v>
          </cell>
          <cell r="X4406" t="str">
            <v>Jun</v>
          </cell>
        </row>
        <row r="4407">
          <cell r="D4407" t="str">
            <v>Unit</v>
          </cell>
          <cell r="E4407">
            <v>439000</v>
          </cell>
          <cell r="R4407" t="str">
            <v>Yarra</v>
          </cell>
          <cell r="W4407">
            <v>2017</v>
          </cell>
          <cell r="X4407" t="str">
            <v>Jun</v>
          </cell>
        </row>
        <row r="4408">
          <cell r="D4408" t="str">
            <v>House</v>
          </cell>
          <cell r="E4408">
            <v>2610000</v>
          </cell>
          <cell r="R4408" t="str">
            <v>Boroondara</v>
          </cell>
          <cell r="W4408">
            <v>2017</v>
          </cell>
          <cell r="X4408" t="str">
            <v>Jun</v>
          </cell>
        </row>
        <row r="4409">
          <cell r="D4409" t="str">
            <v>Unit</v>
          </cell>
          <cell r="E4409">
            <v>440000</v>
          </cell>
          <cell r="R4409" t="str">
            <v>Boroondara</v>
          </cell>
          <cell r="W4409">
            <v>2017</v>
          </cell>
          <cell r="X4409" t="str">
            <v>Jun</v>
          </cell>
        </row>
        <row r="4410">
          <cell r="D4410" t="str">
            <v>Unit</v>
          </cell>
          <cell r="E4410">
            <v>1040000</v>
          </cell>
          <cell r="R4410" t="str">
            <v>Yarra</v>
          </cell>
          <cell r="W4410">
            <v>2017</v>
          </cell>
          <cell r="X4410" t="str">
            <v>Jun</v>
          </cell>
        </row>
        <row r="4411">
          <cell r="D4411" t="str">
            <v>Unit</v>
          </cell>
          <cell r="E4411">
            <v>512000</v>
          </cell>
          <cell r="R4411" t="str">
            <v>Yarra</v>
          </cell>
          <cell r="W4411">
            <v>2017</v>
          </cell>
          <cell r="X4411" t="str">
            <v>Jun</v>
          </cell>
        </row>
        <row r="4412">
          <cell r="D4412" t="str">
            <v>Unit</v>
          </cell>
          <cell r="E4412">
            <v>430000</v>
          </cell>
          <cell r="R4412" t="str">
            <v>Brimbank</v>
          </cell>
          <cell r="W4412">
            <v>2017</v>
          </cell>
          <cell r="X4412" t="str">
            <v>Jun</v>
          </cell>
        </row>
        <row r="4413">
          <cell r="D4413" t="str">
            <v>House</v>
          </cell>
          <cell r="E4413">
            <v>1864000</v>
          </cell>
          <cell r="R4413" t="str">
            <v>Boroondara</v>
          </cell>
          <cell r="W4413">
            <v>2017</v>
          </cell>
          <cell r="X4413" t="str">
            <v>Jun</v>
          </cell>
        </row>
        <row r="4414">
          <cell r="D4414" t="str">
            <v>Unit</v>
          </cell>
          <cell r="E4414">
            <v>342000</v>
          </cell>
          <cell r="R4414" t="str">
            <v>Yarra</v>
          </cell>
          <cell r="W4414">
            <v>2017</v>
          </cell>
          <cell r="X4414" t="str">
            <v>Jun</v>
          </cell>
        </row>
        <row r="4415">
          <cell r="D4415" t="str">
            <v>Unit</v>
          </cell>
          <cell r="E4415">
            <v>681000</v>
          </cell>
          <cell r="R4415" t="str">
            <v>Yarra</v>
          </cell>
          <cell r="W4415">
            <v>2017</v>
          </cell>
          <cell r="X4415" t="str">
            <v>Jun</v>
          </cell>
        </row>
        <row r="4416">
          <cell r="D4416" t="str">
            <v>House</v>
          </cell>
          <cell r="E4416">
            <v>1560000</v>
          </cell>
          <cell r="R4416" t="str">
            <v>Whitehorse</v>
          </cell>
          <cell r="W4416">
            <v>2017</v>
          </cell>
          <cell r="X4416" t="str">
            <v>Jun</v>
          </cell>
        </row>
        <row r="4417">
          <cell r="D4417" t="str">
            <v>House</v>
          </cell>
          <cell r="E4417">
            <v>928000</v>
          </cell>
          <cell r="R4417" t="str">
            <v>Boroondara</v>
          </cell>
          <cell r="W4417">
            <v>2017</v>
          </cell>
          <cell r="X4417" t="str">
            <v>Jun</v>
          </cell>
        </row>
        <row r="4418">
          <cell r="D4418" t="str">
            <v>House</v>
          </cell>
          <cell r="E4418">
            <v>3100000</v>
          </cell>
          <cell r="R4418" t="str">
            <v>Boroondara</v>
          </cell>
          <cell r="W4418">
            <v>2017</v>
          </cell>
          <cell r="X4418" t="str">
            <v>Jun</v>
          </cell>
        </row>
        <row r="4419">
          <cell r="D4419" t="str">
            <v>Unit</v>
          </cell>
          <cell r="E4419">
            <v>887000</v>
          </cell>
          <cell r="R4419" t="str">
            <v>Boroondara</v>
          </cell>
          <cell r="W4419">
            <v>2017</v>
          </cell>
          <cell r="X4419" t="str">
            <v>Jun</v>
          </cell>
        </row>
        <row r="4420">
          <cell r="D4420" t="str">
            <v>Unit</v>
          </cell>
          <cell r="E4420">
            <v>335000</v>
          </cell>
          <cell r="R4420" t="str">
            <v>Boroondara</v>
          </cell>
          <cell r="W4420">
            <v>2017</v>
          </cell>
          <cell r="X4420" t="str">
            <v>Jun</v>
          </cell>
        </row>
        <row r="4421">
          <cell r="D4421" t="str">
            <v>House</v>
          </cell>
          <cell r="E4421">
            <v>1475000</v>
          </cell>
          <cell r="R4421" t="str">
            <v>Yarra</v>
          </cell>
          <cell r="W4421">
            <v>2017</v>
          </cell>
          <cell r="X4421" t="str">
            <v>Jun</v>
          </cell>
        </row>
        <row r="4422">
          <cell r="D4422" t="str">
            <v>House</v>
          </cell>
          <cell r="E4422">
            <v>2325000</v>
          </cell>
          <cell r="R4422" t="str">
            <v>Boroondara</v>
          </cell>
          <cell r="W4422">
            <v>2017</v>
          </cell>
          <cell r="X4422" t="str">
            <v>Jun</v>
          </cell>
        </row>
        <row r="4423">
          <cell r="D4423" t="str">
            <v>Unit</v>
          </cell>
          <cell r="E4423">
            <v>485000</v>
          </cell>
          <cell r="R4423" t="str">
            <v>Melbourne</v>
          </cell>
          <cell r="W4423">
            <v>2017</v>
          </cell>
          <cell r="X4423" t="str">
            <v>Jun</v>
          </cell>
        </row>
        <row r="4424">
          <cell r="D4424" t="str">
            <v>Unit</v>
          </cell>
          <cell r="E4424">
            <v>680000</v>
          </cell>
          <cell r="R4424" t="str">
            <v>Boroondara</v>
          </cell>
          <cell r="W4424">
            <v>2017</v>
          </cell>
          <cell r="X4424" t="str">
            <v>Jun</v>
          </cell>
        </row>
        <row r="4425">
          <cell r="D4425" t="str">
            <v>House</v>
          </cell>
          <cell r="E4425">
            <v>1080000</v>
          </cell>
          <cell r="R4425" t="str">
            <v>Hobsons Bay</v>
          </cell>
          <cell r="W4425">
            <v>2017</v>
          </cell>
          <cell r="X4425" t="str">
            <v>Jun</v>
          </cell>
        </row>
        <row r="4426">
          <cell r="D4426" t="str">
            <v>House</v>
          </cell>
          <cell r="E4426">
            <v>2200000</v>
          </cell>
          <cell r="R4426" t="str">
            <v>Boroondara</v>
          </cell>
          <cell r="W4426">
            <v>2017</v>
          </cell>
          <cell r="X4426" t="str">
            <v>Jun</v>
          </cell>
        </row>
        <row r="4427">
          <cell r="D4427" t="str">
            <v>Unit</v>
          </cell>
          <cell r="E4427">
            <v>862000</v>
          </cell>
          <cell r="R4427" t="str">
            <v>Port Phillip</v>
          </cell>
          <cell r="W4427">
            <v>2017</v>
          </cell>
          <cell r="X4427" t="str">
            <v>Jun</v>
          </cell>
        </row>
        <row r="4428">
          <cell r="D4428" t="str">
            <v>Unit</v>
          </cell>
          <cell r="E4428">
            <v>900400</v>
          </cell>
          <cell r="R4428" t="str">
            <v>Boroondara</v>
          </cell>
          <cell r="W4428">
            <v>2017</v>
          </cell>
          <cell r="X4428" t="str">
            <v>Jun</v>
          </cell>
        </row>
        <row r="4429">
          <cell r="D4429" t="str">
            <v>Unit</v>
          </cell>
          <cell r="E4429">
            <v>555000</v>
          </cell>
          <cell r="R4429" t="str">
            <v>Boroondara</v>
          </cell>
          <cell r="W4429">
            <v>2017</v>
          </cell>
          <cell r="X4429" t="str">
            <v>Jun</v>
          </cell>
        </row>
        <row r="4430">
          <cell r="D4430" t="str">
            <v>Unit</v>
          </cell>
          <cell r="E4430">
            <v>695000</v>
          </cell>
          <cell r="R4430" t="str">
            <v>Yarra</v>
          </cell>
          <cell r="W4430">
            <v>2017</v>
          </cell>
          <cell r="X4430" t="str">
            <v>Jun</v>
          </cell>
        </row>
        <row r="4431">
          <cell r="D4431" t="str">
            <v>House</v>
          </cell>
          <cell r="E4431">
            <v>1700000</v>
          </cell>
          <cell r="R4431" t="str">
            <v>Boroondara</v>
          </cell>
          <cell r="W4431">
            <v>2017</v>
          </cell>
          <cell r="X4431" t="str">
            <v>Jun</v>
          </cell>
        </row>
        <row r="4432">
          <cell r="D4432" t="str">
            <v>House</v>
          </cell>
          <cell r="E4432">
            <v>1300000</v>
          </cell>
          <cell r="R4432" t="str">
            <v>Boroondara</v>
          </cell>
          <cell r="W4432">
            <v>2017</v>
          </cell>
          <cell r="X4432" t="str">
            <v>Jun</v>
          </cell>
        </row>
        <row r="4433">
          <cell r="D4433" t="str">
            <v>House</v>
          </cell>
          <cell r="E4433">
            <v>4000000</v>
          </cell>
          <cell r="R4433" t="str">
            <v>Stonnington</v>
          </cell>
          <cell r="W4433">
            <v>2017</v>
          </cell>
          <cell r="X4433" t="str">
            <v>Jun</v>
          </cell>
        </row>
        <row r="4434">
          <cell r="D4434" t="str">
            <v>House</v>
          </cell>
          <cell r="E4434">
            <v>860000</v>
          </cell>
          <cell r="R4434" t="str">
            <v>Hobsons Bay</v>
          </cell>
          <cell r="W4434">
            <v>2017</v>
          </cell>
          <cell r="X4434" t="str">
            <v>Jun</v>
          </cell>
        </row>
        <row r="4435">
          <cell r="D4435" t="str">
            <v>House</v>
          </cell>
          <cell r="E4435">
            <v>1560000</v>
          </cell>
          <cell r="R4435" t="str">
            <v>Melbourne</v>
          </cell>
          <cell r="W4435">
            <v>2017</v>
          </cell>
          <cell r="X4435" t="str">
            <v>Jun</v>
          </cell>
        </row>
        <row r="4436">
          <cell r="D4436" t="str">
            <v>House</v>
          </cell>
          <cell r="E4436">
            <v>1016500</v>
          </cell>
          <cell r="R4436" t="str">
            <v>Melbourne</v>
          </cell>
          <cell r="W4436">
            <v>2017</v>
          </cell>
          <cell r="X4436" t="str">
            <v>Jun</v>
          </cell>
        </row>
        <row r="4437">
          <cell r="D4437" t="str">
            <v>Unit</v>
          </cell>
          <cell r="E4437">
            <v>1630000</v>
          </cell>
          <cell r="R4437" t="str">
            <v>Melbourne</v>
          </cell>
          <cell r="W4437">
            <v>2017</v>
          </cell>
          <cell r="X4437" t="str">
            <v>Jun</v>
          </cell>
        </row>
        <row r="4438">
          <cell r="D4438" t="str">
            <v>House</v>
          </cell>
          <cell r="E4438">
            <v>930000</v>
          </cell>
          <cell r="R4438" t="str">
            <v>Hobsons Bay</v>
          </cell>
          <cell r="W4438">
            <v>2017</v>
          </cell>
          <cell r="X4438" t="str">
            <v>Jun</v>
          </cell>
        </row>
        <row r="4439">
          <cell r="D4439" t="str">
            <v>Unit</v>
          </cell>
          <cell r="E4439">
            <v>655000</v>
          </cell>
          <cell r="R4439" t="str">
            <v>Melbourne</v>
          </cell>
          <cell r="W4439">
            <v>2017</v>
          </cell>
          <cell r="X4439" t="str">
            <v>Jun</v>
          </cell>
        </row>
        <row r="4440">
          <cell r="D4440" t="str">
            <v>House</v>
          </cell>
          <cell r="E4440">
            <v>1350000</v>
          </cell>
          <cell r="R4440" t="str">
            <v>Melbourne</v>
          </cell>
          <cell r="W4440">
            <v>2017</v>
          </cell>
          <cell r="X4440" t="str">
            <v>Jun</v>
          </cell>
        </row>
        <row r="4441">
          <cell r="D4441" t="str">
            <v>House</v>
          </cell>
          <cell r="E4441">
            <v>1800000</v>
          </cell>
          <cell r="R4441" t="str">
            <v>Port Phillip</v>
          </cell>
          <cell r="W4441">
            <v>2017</v>
          </cell>
          <cell r="X4441" t="str">
            <v>Jun</v>
          </cell>
        </row>
        <row r="4442">
          <cell r="D4442" t="str">
            <v>House</v>
          </cell>
          <cell r="E4442">
            <v>2120000</v>
          </cell>
          <cell r="R4442" t="str">
            <v>Port Phillip</v>
          </cell>
          <cell r="W4442">
            <v>2017</v>
          </cell>
          <cell r="X4442" t="str">
            <v>Jun</v>
          </cell>
        </row>
        <row r="4443">
          <cell r="D4443" t="str">
            <v>House</v>
          </cell>
          <cell r="E4443">
            <v>1220000</v>
          </cell>
          <cell r="R4443" t="str">
            <v>Hobsons Bay</v>
          </cell>
          <cell r="W4443">
            <v>2017</v>
          </cell>
          <cell r="X4443" t="str">
            <v>Jun</v>
          </cell>
        </row>
        <row r="4444">
          <cell r="D4444" t="str">
            <v>Unit</v>
          </cell>
          <cell r="E4444">
            <v>2650000</v>
          </cell>
          <cell r="R4444" t="str">
            <v>Stonnington</v>
          </cell>
          <cell r="W4444">
            <v>2017</v>
          </cell>
          <cell r="X4444" t="str">
            <v>Jun</v>
          </cell>
        </row>
        <row r="4445">
          <cell r="D4445" t="str">
            <v>Unit</v>
          </cell>
          <cell r="E4445">
            <v>1035000</v>
          </cell>
          <cell r="R4445" t="str">
            <v>Melbourne</v>
          </cell>
          <cell r="W4445">
            <v>2017</v>
          </cell>
          <cell r="X4445" t="str">
            <v>Jun</v>
          </cell>
        </row>
        <row r="4446">
          <cell r="D4446" t="str">
            <v>Unit</v>
          </cell>
          <cell r="E4446">
            <v>1070000</v>
          </cell>
          <cell r="R4446" t="str">
            <v>Melbourne</v>
          </cell>
          <cell r="W4446">
            <v>2017</v>
          </cell>
          <cell r="X4446" t="str">
            <v>Jun</v>
          </cell>
        </row>
        <row r="4447">
          <cell r="D4447" t="str">
            <v>Unit</v>
          </cell>
          <cell r="E4447">
            <v>1635000</v>
          </cell>
          <cell r="R4447" t="str">
            <v>Stonnington</v>
          </cell>
          <cell r="W4447">
            <v>2017</v>
          </cell>
          <cell r="X4447" t="str">
            <v>Jun</v>
          </cell>
        </row>
        <row r="4448">
          <cell r="D4448" t="str">
            <v>House</v>
          </cell>
          <cell r="E4448">
            <v>1800000</v>
          </cell>
          <cell r="R4448" t="str">
            <v>Port Phillip</v>
          </cell>
          <cell r="W4448">
            <v>2017</v>
          </cell>
          <cell r="X4448" t="str">
            <v>Jun</v>
          </cell>
        </row>
        <row r="4449">
          <cell r="D4449" t="str">
            <v>House</v>
          </cell>
          <cell r="E4449">
            <v>1660000</v>
          </cell>
          <cell r="R4449" t="str">
            <v>Boroondara</v>
          </cell>
          <cell r="W4449">
            <v>2017</v>
          </cell>
          <cell r="X4449" t="str">
            <v>Jun</v>
          </cell>
        </row>
        <row r="4450">
          <cell r="D4450" t="str">
            <v>Unit</v>
          </cell>
          <cell r="E4450">
            <v>2400000</v>
          </cell>
          <cell r="R4450" t="str">
            <v>Stonnington</v>
          </cell>
          <cell r="W4450">
            <v>2017</v>
          </cell>
          <cell r="X4450" t="str">
            <v>Jun</v>
          </cell>
        </row>
        <row r="4451">
          <cell r="D4451" t="str">
            <v>Unit</v>
          </cell>
          <cell r="E4451">
            <v>345000</v>
          </cell>
          <cell r="R4451" t="str">
            <v>Stonnington</v>
          </cell>
          <cell r="W4451">
            <v>2017</v>
          </cell>
          <cell r="X4451" t="str">
            <v>Jun</v>
          </cell>
        </row>
        <row r="4452">
          <cell r="D4452" t="str">
            <v>Unit</v>
          </cell>
          <cell r="E4452">
            <v>780000</v>
          </cell>
          <cell r="R4452" t="str">
            <v>Monash</v>
          </cell>
          <cell r="W4452">
            <v>2017</v>
          </cell>
          <cell r="X4452" t="str">
            <v>Jun</v>
          </cell>
        </row>
        <row r="4453">
          <cell r="D4453" t="str">
            <v>House</v>
          </cell>
          <cell r="E4453">
            <v>1090000</v>
          </cell>
          <cell r="R4453" t="str">
            <v>Stonnington</v>
          </cell>
          <cell r="W4453">
            <v>2017</v>
          </cell>
          <cell r="X4453" t="str">
            <v>Jun</v>
          </cell>
        </row>
        <row r="4454">
          <cell r="D4454" t="str">
            <v>House</v>
          </cell>
          <cell r="E4454">
            <v>2250000</v>
          </cell>
          <cell r="R4454" t="str">
            <v>Boroondara</v>
          </cell>
          <cell r="W4454">
            <v>2017</v>
          </cell>
          <cell r="X4454" t="str">
            <v>Jun</v>
          </cell>
        </row>
        <row r="4455">
          <cell r="D4455" t="str">
            <v>House</v>
          </cell>
          <cell r="E4455">
            <v>1370000</v>
          </cell>
          <cell r="R4455" t="str">
            <v>Port Phillip</v>
          </cell>
          <cell r="W4455">
            <v>2017</v>
          </cell>
          <cell r="X4455" t="str">
            <v>Jun</v>
          </cell>
        </row>
        <row r="4456">
          <cell r="D4456" t="str">
            <v>Unit</v>
          </cell>
          <cell r="E4456">
            <v>625000</v>
          </cell>
          <cell r="R4456" t="str">
            <v>Monash</v>
          </cell>
          <cell r="W4456">
            <v>2017</v>
          </cell>
          <cell r="X4456" t="str">
            <v>Jun</v>
          </cell>
        </row>
        <row r="4457">
          <cell r="D4457" t="str">
            <v>House</v>
          </cell>
          <cell r="E4457">
            <v>1358000</v>
          </cell>
          <cell r="R4457" t="str">
            <v>Stonnington</v>
          </cell>
          <cell r="W4457">
            <v>2017</v>
          </cell>
          <cell r="X4457" t="str">
            <v>Jun</v>
          </cell>
        </row>
        <row r="4458">
          <cell r="D4458" t="str">
            <v>Unit</v>
          </cell>
          <cell r="E4458">
            <v>542500</v>
          </cell>
          <cell r="R4458" t="str">
            <v>Port Phillip</v>
          </cell>
          <cell r="W4458">
            <v>2017</v>
          </cell>
          <cell r="X4458" t="str">
            <v>Jun</v>
          </cell>
        </row>
        <row r="4459">
          <cell r="D4459" t="str">
            <v>Unit</v>
          </cell>
          <cell r="E4459">
            <v>285000</v>
          </cell>
          <cell r="R4459" t="str">
            <v>Hobsons Bay</v>
          </cell>
          <cell r="W4459">
            <v>2017</v>
          </cell>
          <cell r="X4459" t="str">
            <v>Jun</v>
          </cell>
        </row>
        <row r="4460">
          <cell r="D4460" t="str">
            <v>Unit</v>
          </cell>
          <cell r="E4460">
            <v>1162000</v>
          </cell>
          <cell r="R4460" t="str">
            <v>Boroondara</v>
          </cell>
          <cell r="W4460">
            <v>2017</v>
          </cell>
          <cell r="X4460" t="str">
            <v>Jun</v>
          </cell>
        </row>
        <row r="4461">
          <cell r="D4461" t="str">
            <v>Unit</v>
          </cell>
          <cell r="E4461">
            <v>585000</v>
          </cell>
          <cell r="R4461" t="str">
            <v>Stonnington</v>
          </cell>
          <cell r="W4461">
            <v>2017</v>
          </cell>
          <cell r="X4461" t="str">
            <v>Jun</v>
          </cell>
        </row>
        <row r="4462">
          <cell r="D4462" t="str">
            <v>Unit</v>
          </cell>
          <cell r="E4462">
            <v>560000</v>
          </cell>
          <cell r="R4462" t="str">
            <v>Port Phillip</v>
          </cell>
          <cell r="W4462">
            <v>2017</v>
          </cell>
          <cell r="X4462" t="str">
            <v>Jun</v>
          </cell>
        </row>
        <row r="4463">
          <cell r="D4463" t="str">
            <v>House</v>
          </cell>
          <cell r="E4463">
            <v>1510000</v>
          </cell>
          <cell r="R4463" t="str">
            <v>Boroondara</v>
          </cell>
          <cell r="W4463">
            <v>2017</v>
          </cell>
          <cell r="X4463" t="str">
            <v>Jun</v>
          </cell>
        </row>
        <row r="4464">
          <cell r="D4464" t="str">
            <v>Unit</v>
          </cell>
          <cell r="E4464">
            <v>420000</v>
          </cell>
          <cell r="R4464" t="str">
            <v>Glen Eira</v>
          </cell>
          <cell r="W4464">
            <v>2017</v>
          </cell>
          <cell r="X4464" t="str">
            <v>Jun</v>
          </cell>
        </row>
        <row r="4465">
          <cell r="D4465" t="str">
            <v>House</v>
          </cell>
          <cell r="E4465">
            <v>2215000</v>
          </cell>
          <cell r="R4465" t="str">
            <v>Boroondara</v>
          </cell>
          <cell r="W4465">
            <v>2017</v>
          </cell>
          <cell r="X4465" t="str">
            <v>Jun</v>
          </cell>
        </row>
        <row r="4466">
          <cell r="D4466" t="str">
            <v>Unit</v>
          </cell>
          <cell r="E4466">
            <v>280000</v>
          </cell>
          <cell r="R4466" t="str">
            <v>Stonnington</v>
          </cell>
          <cell r="W4466">
            <v>2017</v>
          </cell>
          <cell r="X4466" t="str">
            <v>Jun</v>
          </cell>
        </row>
        <row r="4467">
          <cell r="D4467" t="str">
            <v>Unit</v>
          </cell>
          <cell r="E4467">
            <v>395000</v>
          </cell>
          <cell r="R4467" t="str">
            <v>Port Phillip</v>
          </cell>
          <cell r="W4467">
            <v>2017</v>
          </cell>
          <cell r="X4467" t="str">
            <v>Jun</v>
          </cell>
        </row>
        <row r="4468">
          <cell r="D4468" t="str">
            <v>House</v>
          </cell>
          <cell r="E4468">
            <v>845000</v>
          </cell>
          <cell r="R4468" t="str">
            <v>Boroondara</v>
          </cell>
          <cell r="W4468">
            <v>2017</v>
          </cell>
          <cell r="X4468" t="str">
            <v>Jun</v>
          </cell>
        </row>
        <row r="4469">
          <cell r="D4469" t="str">
            <v>House</v>
          </cell>
          <cell r="E4469">
            <v>1365000</v>
          </cell>
          <cell r="R4469" t="str">
            <v>Monash</v>
          </cell>
          <cell r="W4469">
            <v>2017</v>
          </cell>
          <cell r="X4469" t="str">
            <v>Jun</v>
          </cell>
        </row>
        <row r="4470">
          <cell r="D4470" t="str">
            <v>House</v>
          </cell>
          <cell r="E4470">
            <v>2230000</v>
          </cell>
          <cell r="R4470" t="str">
            <v>Hobsons Bay</v>
          </cell>
          <cell r="W4470">
            <v>2017</v>
          </cell>
          <cell r="X4470" t="str">
            <v>Jun</v>
          </cell>
        </row>
        <row r="4471">
          <cell r="D4471" t="str">
            <v>House</v>
          </cell>
          <cell r="E4471">
            <v>2720000</v>
          </cell>
          <cell r="R4471" t="str">
            <v>Port Phillip</v>
          </cell>
          <cell r="W4471">
            <v>2017</v>
          </cell>
          <cell r="X4471" t="str">
            <v>Jun</v>
          </cell>
        </row>
        <row r="4472">
          <cell r="D4472" t="str">
            <v>House</v>
          </cell>
          <cell r="E4472">
            <v>2020000</v>
          </cell>
          <cell r="R4472" t="str">
            <v>Boroondara</v>
          </cell>
          <cell r="W4472">
            <v>2017</v>
          </cell>
          <cell r="X4472" t="str">
            <v>Jun</v>
          </cell>
        </row>
        <row r="4473">
          <cell r="D4473" t="str">
            <v>House</v>
          </cell>
          <cell r="E4473">
            <v>1518000</v>
          </cell>
          <cell r="R4473" t="str">
            <v>Boroondara</v>
          </cell>
          <cell r="W4473">
            <v>2017</v>
          </cell>
          <cell r="X4473" t="str">
            <v>Jun</v>
          </cell>
        </row>
        <row r="4474">
          <cell r="D4474" t="str">
            <v>Unit</v>
          </cell>
          <cell r="E4474">
            <v>510000</v>
          </cell>
          <cell r="R4474" t="str">
            <v>Hobsons Bay</v>
          </cell>
          <cell r="W4474">
            <v>2017</v>
          </cell>
          <cell r="X4474" t="str">
            <v>Jun</v>
          </cell>
        </row>
        <row r="4475">
          <cell r="D4475" t="str">
            <v>Unit</v>
          </cell>
          <cell r="E4475">
            <v>425000</v>
          </cell>
          <cell r="R4475" t="str">
            <v>Hobsons Bay</v>
          </cell>
          <cell r="W4475">
            <v>2017</v>
          </cell>
          <cell r="X4475" t="str">
            <v>Jun</v>
          </cell>
        </row>
        <row r="4476">
          <cell r="D4476" t="str">
            <v>Unit</v>
          </cell>
          <cell r="E4476">
            <v>520000</v>
          </cell>
          <cell r="R4476" t="str">
            <v>Port Phillip</v>
          </cell>
          <cell r="W4476">
            <v>2017</v>
          </cell>
          <cell r="X4476" t="str">
            <v>Jun</v>
          </cell>
        </row>
        <row r="4477">
          <cell r="D4477" t="str">
            <v>House</v>
          </cell>
          <cell r="E4477">
            <v>2950000</v>
          </cell>
          <cell r="R4477" t="str">
            <v>Boroondara</v>
          </cell>
          <cell r="W4477">
            <v>2017</v>
          </cell>
          <cell r="X4477" t="str">
            <v>Jun</v>
          </cell>
        </row>
        <row r="4478">
          <cell r="D4478" t="str">
            <v>House</v>
          </cell>
          <cell r="E4478">
            <v>1070000</v>
          </cell>
          <cell r="R4478" t="str">
            <v>Hobsons Bay</v>
          </cell>
          <cell r="W4478">
            <v>2017</v>
          </cell>
          <cell r="X4478" t="str">
            <v>Jun</v>
          </cell>
        </row>
        <row r="4479">
          <cell r="D4479" t="str">
            <v>Unit</v>
          </cell>
          <cell r="E4479">
            <v>590000</v>
          </cell>
          <cell r="R4479" t="str">
            <v>Port Phillip</v>
          </cell>
          <cell r="W4479">
            <v>2017</v>
          </cell>
          <cell r="X4479" t="str">
            <v>Jun</v>
          </cell>
        </row>
        <row r="4480">
          <cell r="D4480" t="str">
            <v>House</v>
          </cell>
          <cell r="E4480">
            <v>1810000</v>
          </cell>
          <cell r="R4480" t="str">
            <v>Stonnington</v>
          </cell>
          <cell r="W4480">
            <v>2017</v>
          </cell>
          <cell r="X4480" t="str">
            <v>Jun</v>
          </cell>
        </row>
        <row r="4481">
          <cell r="D4481" t="str">
            <v>Unit</v>
          </cell>
          <cell r="E4481">
            <v>922000</v>
          </cell>
          <cell r="R4481" t="str">
            <v>Stonnington</v>
          </cell>
          <cell r="W4481">
            <v>2017</v>
          </cell>
          <cell r="X4481" t="str">
            <v>Jun</v>
          </cell>
        </row>
        <row r="4482">
          <cell r="D4482" t="str">
            <v>House</v>
          </cell>
          <cell r="E4482">
            <v>1330000</v>
          </cell>
          <cell r="R4482" t="str">
            <v>Glen Eira</v>
          </cell>
          <cell r="W4482">
            <v>2017</v>
          </cell>
          <cell r="X4482" t="str">
            <v>Jun</v>
          </cell>
        </row>
        <row r="4483">
          <cell r="D4483" t="str">
            <v>House</v>
          </cell>
          <cell r="E4483">
            <v>1314000</v>
          </cell>
          <cell r="R4483" t="str">
            <v>Glen Eira</v>
          </cell>
          <cell r="W4483">
            <v>2017</v>
          </cell>
          <cell r="X4483" t="str">
            <v>Jun</v>
          </cell>
        </row>
        <row r="4484">
          <cell r="D4484" t="str">
            <v>Unit</v>
          </cell>
          <cell r="E4484">
            <v>695000</v>
          </cell>
          <cell r="R4484" t="str">
            <v>Glen Eira</v>
          </cell>
          <cell r="W4484">
            <v>2017</v>
          </cell>
          <cell r="X4484" t="str">
            <v>Jun</v>
          </cell>
        </row>
        <row r="4485">
          <cell r="D4485" t="str">
            <v>House</v>
          </cell>
          <cell r="E4485">
            <v>2120000</v>
          </cell>
          <cell r="R4485" t="str">
            <v>Monash</v>
          </cell>
          <cell r="W4485">
            <v>2017</v>
          </cell>
          <cell r="X4485" t="str">
            <v>Jun</v>
          </cell>
        </row>
        <row r="4486">
          <cell r="D4486" t="str">
            <v>House</v>
          </cell>
          <cell r="E4486">
            <v>1830000</v>
          </cell>
          <cell r="R4486" t="str">
            <v>Glen Eira</v>
          </cell>
          <cell r="W4486">
            <v>2017</v>
          </cell>
          <cell r="X4486" t="str">
            <v>Jun</v>
          </cell>
        </row>
        <row r="4487">
          <cell r="D4487" t="str">
            <v>Unit</v>
          </cell>
          <cell r="E4487">
            <v>545000</v>
          </cell>
          <cell r="R4487" t="str">
            <v>Glen Eira</v>
          </cell>
          <cell r="W4487">
            <v>2017</v>
          </cell>
          <cell r="X4487" t="str">
            <v>Jun</v>
          </cell>
        </row>
        <row r="4488">
          <cell r="D4488" t="str">
            <v>Unit</v>
          </cell>
          <cell r="E4488">
            <v>1170000</v>
          </cell>
          <cell r="R4488" t="str">
            <v>Glen Eira</v>
          </cell>
          <cell r="W4488">
            <v>2017</v>
          </cell>
          <cell r="X4488" t="str">
            <v>Jun</v>
          </cell>
        </row>
        <row r="4489">
          <cell r="D4489" t="str">
            <v>Unit</v>
          </cell>
          <cell r="E4489">
            <v>250000</v>
          </cell>
          <cell r="R4489" t="str">
            <v>Glen Eira</v>
          </cell>
          <cell r="W4489">
            <v>2017</v>
          </cell>
          <cell r="X4489" t="str">
            <v>Jun</v>
          </cell>
        </row>
        <row r="4490">
          <cell r="D4490" t="str">
            <v>Unit</v>
          </cell>
          <cell r="E4490">
            <v>623000</v>
          </cell>
          <cell r="R4490" t="str">
            <v>Monash</v>
          </cell>
          <cell r="W4490">
            <v>2017</v>
          </cell>
          <cell r="X4490" t="str">
            <v>Jun</v>
          </cell>
        </row>
        <row r="4491">
          <cell r="D4491" t="str">
            <v>Unit</v>
          </cell>
          <cell r="E4491">
            <v>435000</v>
          </cell>
          <cell r="R4491" t="str">
            <v>Glen Eira</v>
          </cell>
          <cell r="W4491">
            <v>2017</v>
          </cell>
          <cell r="X4491" t="str">
            <v>Jun</v>
          </cell>
        </row>
        <row r="4492">
          <cell r="D4492" t="str">
            <v>Unit</v>
          </cell>
          <cell r="E4492">
            <v>1250000</v>
          </cell>
          <cell r="R4492" t="str">
            <v>Glen Eira</v>
          </cell>
          <cell r="W4492">
            <v>2017</v>
          </cell>
          <cell r="X4492" t="str">
            <v>Jun</v>
          </cell>
        </row>
        <row r="4493">
          <cell r="D4493" t="str">
            <v>House</v>
          </cell>
          <cell r="E4493">
            <v>1836000</v>
          </cell>
          <cell r="R4493" t="str">
            <v>Glen Eira</v>
          </cell>
          <cell r="W4493">
            <v>2017</v>
          </cell>
          <cell r="X4493" t="str">
            <v>Jun</v>
          </cell>
        </row>
        <row r="4494">
          <cell r="D4494" t="str">
            <v>House</v>
          </cell>
          <cell r="E4494">
            <v>1580000</v>
          </cell>
          <cell r="R4494" t="str">
            <v>Bayside</v>
          </cell>
          <cell r="W4494">
            <v>2017</v>
          </cell>
          <cell r="X4494" t="str">
            <v>Jun</v>
          </cell>
        </row>
        <row r="4495">
          <cell r="D4495" t="str">
            <v>House</v>
          </cell>
          <cell r="E4495">
            <v>1770000</v>
          </cell>
          <cell r="R4495" t="str">
            <v>Glen Eira</v>
          </cell>
          <cell r="W4495">
            <v>2017</v>
          </cell>
          <cell r="X4495" t="str">
            <v>Jun</v>
          </cell>
        </row>
        <row r="4496">
          <cell r="D4496" t="str">
            <v>Unit</v>
          </cell>
          <cell r="E4496">
            <v>590000</v>
          </cell>
          <cell r="R4496" t="str">
            <v>Bayside</v>
          </cell>
          <cell r="W4496">
            <v>2017</v>
          </cell>
          <cell r="X4496" t="str">
            <v>Jun</v>
          </cell>
        </row>
        <row r="4497">
          <cell r="D4497" t="str">
            <v>House</v>
          </cell>
          <cell r="E4497">
            <v>1010000</v>
          </cell>
          <cell r="R4497" t="str">
            <v>Glen Eira</v>
          </cell>
          <cell r="W4497">
            <v>2017</v>
          </cell>
          <cell r="X4497" t="str">
            <v>Jun</v>
          </cell>
        </row>
        <row r="4498">
          <cell r="D4498" t="str">
            <v>House</v>
          </cell>
          <cell r="E4498">
            <v>2840000</v>
          </cell>
          <cell r="R4498" t="str">
            <v>Bayside</v>
          </cell>
          <cell r="W4498">
            <v>2017</v>
          </cell>
          <cell r="X4498" t="str">
            <v>Jun</v>
          </cell>
        </row>
        <row r="4499">
          <cell r="D4499" t="str">
            <v>House</v>
          </cell>
          <cell r="E4499">
            <v>1000000</v>
          </cell>
          <cell r="R4499" t="str">
            <v>Bayside</v>
          </cell>
          <cell r="W4499">
            <v>2017</v>
          </cell>
          <cell r="X4499" t="str">
            <v>Jun</v>
          </cell>
        </row>
        <row r="4500">
          <cell r="D4500" t="str">
            <v>House</v>
          </cell>
          <cell r="E4500">
            <v>1415000</v>
          </cell>
          <cell r="R4500" t="str">
            <v>Glen Eira</v>
          </cell>
          <cell r="W4500">
            <v>2017</v>
          </cell>
          <cell r="X4500" t="str">
            <v>Jun</v>
          </cell>
        </row>
        <row r="4501">
          <cell r="D4501" t="str">
            <v>House</v>
          </cell>
          <cell r="E4501">
            <v>1650000</v>
          </cell>
          <cell r="R4501" t="str">
            <v>Bayside</v>
          </cell>
          <cell r="W4501">
            <v>2017</v>
          </cell>
          <cell r="X4501" t="str">
            <v>Jun</v>
          </cell>
        </row>
        <row r="4502">
          <cell r="D4502" t="str">
            <v>House</v>
          </cell>
          <cell r="E4502">
            <v>2400000</v>
          </cell>
          <cell r="R4502" t="str">
            <v>Bayside</v>
          </cell>
          <cell r="W4502">
            <v>2017</v>
          </cell>
          <cell r="X4502" t="str">
            <v>Jun</v>
          </cell>
        </row>
        <row r="4503">
          <cell r="D4503" t="str">
            <v>Unit</v>
          </cell>
          <cell r="E4503">
            <v>1155000</v>
          </cell>
          <cell r="R4503" t="str">
            <v>Glen Eira</v>
          </cell>
          <cell r="W4503">
            <v>2017</v>
          </cell>
          <cell r="X4503" t="str">
            <v>Jun</v>
          </cell>
        </row>
        <row r="4504">
          <cell r="D4504" t="str">
            <v>House</v>
          </cell>
          <cell r="E4504">
            <v>1562500</v>
          </cell>
          <cell r="R4504" t="str">
            <v>Bayside</v>
          </cell>
          <cell r="W4504">
            <v>2017</v>
          </cell>
          <cell r="X4504" t="str">
            <v>Jun</v>
          </cell>
        </row>
        <row r="4505">
          <cell r="D4505" t="str">
            <v>House</v>
          </cell>
          <cell r="E4505">
            <v>1275000</v>
          </cell>
          <cell r="R4505" t="str">
            <v>Glen Eira</v>
          </cell>
          <cell r="W4505">
            <v>2017</v>
          </cell>
          <cell r="X4505" t="str">
            <v>Jun</v>
          </cell>
        </row>
        <row r="4506">
          <cell r="D4506" t="str">
            <v>House</v>
          </cell>
          <cell r="E4506">
            <v>1340000</v>
          </cell>
          <cell r="R4506" t="str">
            <v>Glen Eira</v>
          </cell>
          <cell r="W4506">
            <v>2017</v>
          </cell>
          <cell r="X4506" t="str">
            <v>Jun</v>
          </cell>
        </row>
        <row r="4507">
          <cell r="D4507" t="str">
            <v>House</v>
          </cell>
          <cell r="E4507">
            <v>1328000</v>
          </cell>
          <cell r="R4507" t="str">
            <v>Glen Eira</v>
          </cell>
          <cell r="W4507">
            <v>2017</v>
          </cell>
          <cell r="X4507" t="str">
            <v>Jun</v>
          </cell>
        </row>
        <row r="4508">
          <cell r="D4508" t="str">
            <v>House</v>
          </cell>
          <cell r="E4508">
            <v>2880000</v>
          </cell>
          <cell r="R4508" t="str">
            <v>Bayside</v>
          </cell>
          <cell r="W4508">
            <v>2017</v>
          </cell>
          <cell r="X4508" t="str">
            <v>Jun</v>
          </cell>
        </row>
        <row r="4509">
          <cell r="D4509" t="str">
            <v>House</v>
          </cell>
          <cell r="E4509">
            <v>899000</v>
          </cell>
          <cell r="R4509" t="str">
            <v>Glen Eira</v>
          </cell>
          <cell r="W4509">
            <v>2017</v>
          </cell>
          <cell r="X4509" t="str">
            <v>Jun</v>
          </cell>
        </row>
        <row r="4510">
          <cell r="D4510" t="str">
            <v>Unit</v>
          </cell>
          <cell r="E4510">
            <v>1100000</v>
          </cell>
          <cell r="R4510" t="str">
            <v>Bayside</v>
          </cell>
          <cell r="W4510">
            <v>2017</v>
          </cell>
          <cell r="X4510" t="str">
            <v>Jun</v>
          </cell>
        </row>
        <row r="4511">
          <cell r="D4511" t="str">
            <v>House</v>
          </cell>
          <cell r="E4511">
            <v>3200000</v>
          </cell>
          <cell r="R4511" t="str">
            <v>Bayside</v>
          </cell>
          <cell r="W4511">
            <v>2017</v>
          </cell>
          <cell r="X4511" t="str">
            <v>Jun</v>
          </cell>
        </row>
        <row r="4512">
          <cell r="D4512" t="str">
            <v>House</v>
          </cell>
          <cell r="E4512">
            <v>2420000</v>
          </cell>
          <cell r="R4512" t="str">
            <v>Bayside</v>
          </cell>
          <cell r="W4512">
            <v>2017</v>
          </cell>
          <cell r="X4512" t="str">
            <v>Jun</v>
          </cell>
        </row>
        <row r="4513">
          <cell r="D4513" t="str">
            <v>House</v>
          </cell>
          <cell r="E4513">
            <v>1250000</v>
          </cell>
          <cell r="R4513" t="str">
            <v>Bayside</v>
          </cell>
          <cell r="W4513">
            <v>2017</v>
          </cell>
          <cell r="X4513" t="str">
            <v>Jun</v>
          </cell>
        </row>
        <row r="4514">
          <cell r="D4514" t="str">
            <v>House</v>
          </cell>
          <cell r="E4514">
            <v>1426000</v>
          </cell>
          <cell r="R4514" t="str">
            <v>Kingston</v>
          </cell>
          <cell r="W4514">
            <v>2017</v>
          </cell>
          <cell r="X4514" t="str">
            <v>Jun</v>
          </cell>
        </row>
        <row r="4515">
          <cell r="D4515" t="str">
            <v>House</v>
          </cell>
          <cell r="E4515">
            <v>987000</v>
          </cell>
          <cell r="R4515" t="str">
            <v>Kingston</v>
          </cell>
          <cell r="W4515">
            <v>2017</v>
          </cell>
          <cell r="X4515" t="str">
            <v>Jun</v>
          </cell>
        </row>
        <row r="4516">
          <cell r="D4516" t="str">
            <v>House</v>
          </cell>
          <cell r="E4516">
            <v>1805000</v>
          </cell>
          <cell r="R4516" t="str">
            <v>Bayside</v>
          </cell>
          <cell r="W4516">
            <v>2017</v>
          </cell>
          <cell r="X4516" t="str">
            <v>Jun</v>
          </cell>
        </row>
        <row r="4517">
          <cell r="D4517" t="str">
            <v>House</v>
          </cell>
          <cell r="E4517">
            <v>937000</v>
          </cell>
          <cell r="R4517" t="str">
            <v>Kingston</v>
          </cell>
          <cell r="W4517">
            <v>2017</v>
          </cell>
          <cell r="X4517" t="str">
            <v>Jun</v>
          </cell>
        </row>
        <row r="4518">
          <cell r="D4518" t="str">
            <v>House</v>
          </cell>
          <cell r="E4518">
            <v>2000000</v>
          </cell>
          <cell r="R4518" t="str">
            <v>Bayside</v>
          </cell>
          <cell r="W4518">
            <v>2017</v>
          </cell>
          <cell r="X4518" t="str">
            <v>Jun</v>
          </cell>
        </row>
        <row r="4519">
          <cell r="D4519" t="str">
            <v>House</v>
          </cell>
          <cell r="E4519">
            <v>2110000</v>
          </cell>
          <cell r="R4519" t="str">
            <v>Boroondara</v>
          </cell>
          <cell r="W4519">
            <v>2017</v>
          </cell>
          <cell r="X4519" t="str">
            <v>Jun</v>
          </cell>
        </row>
        <row r="4520">
          <cell r="D4520" t="str">
            <v>House</v>
          </cell>
          <cell r="E4520">
            <v>1550000</v>
          </cell>
          <cell r="R4520" t="str">
            <v>Boroondara</v>
          </cell>
          <cell r="W4520">
            <v>2017</v>
          </cell>
          <cell r="X4520" t="str">
            <v>Jun</v>
          </cell>
        </row>
        <row r="4521">
          <cell r="D4521" t="str">
            <v>Unit</v>
          </cell>
          <cell r="E4521">
            <v>1500000</v>
          </cell>
          <cell r="R4521" t="str">
            <v>Boroondara</v>
          </cell>
          <cell r="W4521">
            <v>2017</v>
          </cell>
          <cell r="X4521" t="str">
            <v>Jun</v>
          </cell>
        </row>
        <row r="4522">
          <cell r="D4522" t="str">
            <v>House</v>
          </cell>
          <cell r="E4522">
            <v>1175000</v>
          </cell>
          <cell r="R4522" t="str">
            <v>Moonee Valley</v>
          </cell>
          <cell r="W4522">
            <v>2017</v>
          </cell>
          <cell r="X4522" t="str">
            <v>Jun</v>
          </cell>
        </row>
        <row r="4523">
          <cell r="D4523" t="str">
            <v>House</v>
          </cell>
          <cell r="E4523">
            <v>1130000</v>
          </cell>
          <cell r="R4523" t="str">
            <v>Glen Eira</v>
          </cell>
          <cell r="W4523">
            <v>2017</v>
          </cell>
          <cell r="X4523" t="str">
            <v>Jun</v>
          </cell>
        </row>
        <row r="4524">
          <cell r="D4524" t="str">
            <v>Unit</v>
          </cell>
          <cell r="E4524">
            <v>1050000</v>
          </cell>
          <cell r="R4524" t="str">
            <v>Melbourne</v>
          </cell>
          <cell r="W4524">
            <v>2017</v>
          </cell>
          <cell r="X4524" t="str">
            <v>Jun</v>
          </cell>
        </row>
        <row r="4525">
          <cell r="D4525" t="str">
            <v>Unit</v>
          </cell>
          <cell r="E4525">
            <v>655000</v>
          </cell>
          <cell r="R4525" t="str">
            <v>Port Phillip</v>
          </cell>
          <cell r="W4525">
            <v>2017</v>
          </cell>
          <cell r="X4525" t="str">
            <v>Jun</v>
          </cell>
        </row>
        <row r="4526">
          <cell r="D4526" t="str">
            <v>Unit</v>
          </cell>
          <cell r="E4526">
            <v>490000</v>
          </cell>
          <cell r="R4526" t="str">
            <v>Moonee Valley</v>
          </cell>
          <cell r="W4526">
            <v>2017</v>
          </cell>
          <cell r="X4526" t="str">
            <v>Jun</v>
          </cell>
        </row>
        <row r="4527">
          <cell r="D4527" t="str">
            <v>Unit</v>
          </cell>
          <cell r="E4527">
            <v>345000</v>
          </cell>
          <cell r="R4527" t="str">
            <v>Brimbank</v>
          </cell>
          <cell r="W4527">
            <v>2017</v>
          </cell>
          <cell r="X4527" t="str">
            <v>Jun</v>
          </cell>
        </row>
        <row r="4528">
          <cell r="D4528" t="str">
            <v>Unit</v>
          </cell>
          <cell r="E4528">
            <v>260000</v>
          </cell>
          <cell r="R4528" t="str">
            <v>Maribyrnong</v>
          </cell>
          <cell r="W4528">
            <v>2017</v>
          </cell>
          <cell r="X4528" t="str">
            <v>Jun</v>
          </cell>
        </row>
        <row r="4529">
          <cell r="D4529" t="str">
            <v>House</v>
          </cell>
          <cell r="E4529">
            <v>3360000</v>
          </cell>
          <cell r="R4529" t="str">
            <v>Boroondara</v>
          </cell>
          <cell r="W4529">
            <v>2017</v>
          </cell>
          <cell r="X4529" t="str">
            <v>Jun</v>
          </cell>
        </row>
        <row r="4530">
          <cell r="D4530" t="str">
            <v>House</v>
          </cell>
          <cell r="E4530">
            <v>3165000</v>
          </cell>
          <cell r="R4530" t="str">
            <v>Boroondara</v>
          </cell>
          <cell r="W4530">
            <v>2017</v>
          </cell>
          <cell r="X4530" t="str">
            <v>Jun</v>
          </cell>
        </row>
        <row r="4531">
          <cell r="D4531" t="str">
            <v>House</v>
          </cell>
          <cell r="E4531">
            <v>2350000</v>
          </cell>
          <cell r="R4531" t="str">
            <v>Boroondara</v>
          </cell>
          <cell r="W4531">
            <v>2017</v>
          </cell>
          <cell r="X4531" t="str">
            <v>Jun</v>
          </cell>
        </row>
        <row r="4532">
          <cell r="D4532" t="str">
            <v>House</v>
          </cell>
          <cell r="E4532">
            <v>2100000</v>
          </cell>
          <cell r="R4532" t="str">
            <v>Boroondara</v>
          </cell>
          <cell r="W4532">
            <v>2017</v>
          </cell>
          <cell r="X4532" t="str">
            <v>Jun</v>
          </cell>
        </row>
        <row r="4533">
          <cell r="D4533" t="str">
            <v>House</v>
          </cell>
          <cell r="E4533">
            <v>2027500</v>
          </cell>
          <cell r="R4533" t="str">
            <v>Port Phillip</v>
          </cell>
          <cell r="W4533">
            <v>2017</v>
          </cell>
          <cell r="X4533" t="str">
            <v>Jun</v>
          </cell>
        </row>
        <row r="4534">
          <cell r="D4534" t="str">
            <v>House</v>
          </cell>
          <cell r="E4534">
            <v>1880000</v>
          </cell>
          <cell r="R4534" t="str">
            <v>Boroondara</v>
          </cell>
          <cell r="W4534">
            <v>2017</v>
          </cell>
          <cell r="X4534" t="str">
            <v>Jun</v>
          </cell>
        </row>
        <row r="4535">
          <cell r="D4535" t="str">
            <v>House</v>
          </cell>
          <cell r="E4535">
            <v>1705000</v>
          </cell>
          <cell r="R4535" t="str">
            <v>Glen Eira</v>
          </cell>
          <cell r="W4535">
            <v>2017</v>
          </cell>
          <cell r="X4535" t="str">
            <v>Jun</v>
          </cell>
        </row>
        <row r="4536">
          <cell r="D4536" t="str">
            <v>House</v>
          </cell>
          <cell r="E4536">
            <v>1687000</v>
          </cell>
          <cell r="R4536" t="str">
            <v>Banyule</v>
          </cell>
          <cell r="W4536">
            <v>2017</v>
          </cell>
          <cell r="X4536" t="str">
            <v>Jun</v>
          </cell>
        </row>
        <row r="4537">
          <cell r="D4537" t="str">
            <v>Unit</v>
          </cell>
          <cell r="E4537">
            <v>1375000</v>
          </cell>
          <cell r="R4537" t="str">
            <v>Glen Eira</v>
          </cell>
          <cell r="W4537">
            <v>2017</v>
          </cell>
          <cell r="X4537" t="str">
            <v>Jun</v>
          </cell>
        </row>
        <row r="4538">
          <cell r="D4538" t="str">
            <v>House</v>
          </cell>
          <cell r="E4538">
            <v>1260000</v>
          </cell>
          <cell r="R4538" t="str">
            <v>Darebin</v>
          </cell>
          <cell r="W4538">
            <v>2017</v>
          </cell>
          <cell r="X4538" t="str">
            <v>Jun</v>
          </cell>
        </row>
        <row r="4539">
          <cell r="D4539" t="str">
            <v>Unit</v>
          </cell>
          <cell r="E4539">
            <v>1250000</v>
          </cell>
          <cell r="R4539" t="str">
            <v>Boroondara</v>
          </cell>
          <cell r="W4539">
            <v>2017</v>
          </cell>
          <cell r="X4539" t="str">
            <v>Jun</v>
          </cell>
        </row>
        <row r="4540">
          <cell r="D4540" t="str">
            <v>Unit</v>
          </cell>
          <cell r="E4540">
            <v>1205000</v>
          </cell>
          <cell r="R4540" t="str">
            <v>Glen Eira</v>
          </cell>
          <cell r="W4540">
            <v>2017</v>
          </cell>
          <cell r="X4540" t="str">
            <v>Jun</v>
          </cell>
        </row>
        <row r="4541">
          <cell r="D4541" t="str">
            <v>House</v>
          </cell>
          <cell r="E4541">
            <v>1185000</v>
          </cell>
          <cell r="R4541" t="str">
            <v>Glen Eira</v>
          </cell>
          <cell r="W4541">
            <v>2017</v>
          </cell>
          <cell r="X4541" t="str">
            <v>Jun</v>
          </cell>
        </row>
        <row r="4542">
          <cell r="D4542" t="str">
            <v>Unit</v>
          </cell>
          <cell r="E4542">
            <v>1082000</v>
          </cell>
          <cell r="R4542" t="str">
            <v>Melbourne</v>
          </cell>
          <cell r="W4542">
            <v>2017</v>
          </cell>
          <cell r="X4542" t="str">
            <v>Jun</v>
          </cell>
        </row>
        <row r="4543">
          <cell r="D4543" t="str">
            <v>House</v>
          </cell>
          <cell r="E4543">
            <v>1050000</v>
          </cell>
          <cell r="R4543" t="str">
            <v>Darebin</v>
          </cell>
          <cell r="W4543">
            <v>2017</v>
          </cell>
          <cell r="X4543" t="str">
            <v>Jun</v>
          </cell>
        </row>
        <row r="4544">
          <cell r="D4544" t="str">
            <v>House</v>
          </cell>
          <cell r="E4544">
            <v>1045000</v>
          </cell>
          <cell r="R4544" t="str">
            <v>Moreland</v>
          </cell>
          <cell r="W4544">
            <v>2017</v>
          </cell>
          <cell r="X4544" t="str">
            <v>Jun</v>
          </cell>
        </row>
        <row r="4545">
          <cell r="D4545" t="str">
            <v>House</v>
          </cell>
          <cell r="E4545">
            <v>1030000</v>
          </cell>
          <cell r="R4545" t="str">
            <v>Moonee Valley</v>
          </cell>
          <cell r="W4545">
            <v>2017</v>
          </cell>
          <cell r="X4545" t="str">
            <v>Jun</v>
          </cell>
        </row>
        <row r="4546">
          <cell r="D4546" t="str">
            <v>House</v>
          </cell>
          <cell r="E4546">
            <v>1010000</v>
          </cell>
          <cell r="R4546" t="str">
            <v>Darebin</v>
          </cell>
          <cell r="W4546">
            <v>2017</v>
          </cell>
          <cell r="X4546" t="str">
            <v>Jun</v>
          </cell>
        </row>
        <row r="4547">
          <cell r="D4547" t="str">
            <v>House</v>
          </cell>
          <cell r="E4547">
            <v>962000</v>
          </cell>
          <cell r="R4547" t="str">
            <v>Darebin</v>
          </cell>
          <cell r="W4547">
            <v>2017</v>
          </cell>
          <cell r="X4547" t="str">
            <v>Jun</v>
          </cell>
        </row>
        <row r="4548">
          <cell r="D4548" t="str">
            <v>Unit</v>
          </cell>
          <cell r="E4548">
            <v>955000</v>
          </cell>
          <cell r="R4548" t="str">
            <v>Moonee Valley</v>
          </cell>
          <cell r="W4548">
            <v>2017</v>
          </cell>
          <cell r="X4548" t="str">
            <v>Jun</v>
          </cell>
        </row>
        <row r="4549">
          <cell r="D4549" t="str">
            <v>House</v>
          </cell>
          <cell r="E4549">
            <v>915000</v>
          </cell>
          <cell r="R4549" t="str">
            <v>Banyule</v>
          </cell>
          <cell r="W4549">
            <v>2017</v>
          </cell>
          <cell r="X4549" t="str">
            <v>Jun</v>
          </cell>
        </row>
        <row r="4550">
          <cell r="D4550" t="str">
            <v>House</v>
          </cell>
          <cell r="E4550">
            <v>846000</v>
          </cell>
          <cell r="R4550" t="str">
            <v>Darebin</v>
          </cell>
          <cell r="W4550">
            <v>2017</v>
          </cell>
          <cell r="X4550" t="str">
            <v>Jun</v>
          </cell>
        </row>
        <row r="4551">
          <cell r="D4551" t="str">
            <v>House</v>
          </cell>
          <cell r="E4551">
            <v>775000</v>
          </cell>
          <cell r="R4551" t="str">
            <v>Darebin</v>
          </cell>
          <cell r="W4551">
            <v>2017</v>
          </cell>
          <cell r="X4551" t="str">
            <v>Jun</v>
          </cell>
        </row>
        <row r="4552">
          <cell r="D4552" t="str">
            <v>Unit</v>
          </cell>
          <cell r="E4552">
            <v>775000</v>
          </cell>
          <cell r="R4552" t="str">
            <v>Stonnington</v>
          </cell>
          <cell r="W4552">
            <v>2017</v>
          </cell>
          <cell r="X4552" t="str">
            <v>Jun</v>
          </cell>
        </row>
        <row r="4553">
          <cell r="D4553" t="str">
            <v>Unit</v>
          </cell>
          <cell r="E4553">
            <v>768000</v>
          </cell>
          <cell r="R4553" t="str">
            <v>Boroondara</v>
          </cell>
          <cell r="W4553">
            <v>2017</v>
          </cell>
          <cell r="X4553" t="str">
            <v>Jun</v>
          </cell>
        </row>
        <row r="4554">
          <cell r="D4554" t="str">
            <v>House</v>
          </cell>
          <cell r="E4554">
            <v>740000</v>
          </cell>
          <cell r="R4554" t="str">
            <v>Maribyrnong</v>
          </cell>
          <cell r="W4554">
            <v>2017</v>
          </cell>
          <cell r="X4554" t="str">
            <v>Jun</v>
          </cell>
        </row>
        <row r="4555">
          <cell r="D4555" t="str">
            <v>Unit</v>
          </cell>
          <cell r="E4555">
            <v>713500</v>
          </cell>
          <cell r="R4555" t="str">
            <v>Hobsons Bay</v>
          </cell>
          <cell r="W4555">
            <v>2017</v>
          </cell>
          <cell r="X4555" t="str">
            <v>Jun</v>
          </cell>
        </row>
        <row r="4556">
          <cell r="D4556" t="str">
            <v>House</v>
          </cell>
          <cell r="E4556">
            <v>695000</v>
          </cell>
          <cell r="R4556" t="str">
            <v>Darebin</v>
          </cell>
          <cell r="W4556">
            <v>2017</v>
          </cell>
          <cell r="X4556" t="str">
            <v>Jun</v>
          </cell>
        </row>
        <row r="4557">
          <cell r="D4557" t="str">
            <v>Unit</v>
          </cell>
          <cell r="E4557">
            <v>659000</v>
          </cell>
          <cell r="R4557" t="str">
            <v>Glen Eira</v>
          </cell>
          <cell r="W4557">
            <v>2017</v>
          </cell>
          <cell r="X4557" t="str">
            <v>Jun</v>
          </cell>
        </row>
        <row r="4558">
          <cell r="D4558" t="str">
            <v>House</v>
          </cell>
          <cell r="E4558">
            <v>597000</v>
          </cell>
          <cell r="R4558" t="str">
            <v>Glen Eira</v>
          </cell>
          <cell r="W4558">
            <v>2017</v>
          </cell>
          <cell r="X4558" t="str">
            <v>Jun</v>
          </cell>
        </row>
        <row r="4559">
          <cell r="D4559" t="str">
            <v>Unit</v>
          </cell>
          <cell r="E4559">
            <v>522000</v>
          </cell>
          <cell r="R4559" t="str">
            <v>Boroondara</v>
          </cell>
          <cell r="W4559">
            <v>2017</v>
          </cell>
          <cell r="X4559" t="str">
            <v>Jun</v>
          </cell>
        </row>
        <row r="4560">
          <cell r="D4560" t="str">
            <v>House</v>
          </cell>
          <cell r="E4560">
            <v>485000</v>
          </cell>
          <cell r="R4560" t="str">
            <v>Moreland</v>
          </cell>
          <cell r="W4560">
            <v>2017</v>
          </cell>
          <cell r="X4560" t="str">
            <v>Jun</v>
          </cell>
        </row>
        <row r="4561">
          <cell r="D4561" t="str">
            <v>House</v>
          </cell>
          <cell r="E4561">
            <v>470000</v>
          </cell>
          <cell r="R4561" t="str">
            <v>Brimbank</v>
          </cell>
          <cell r="W4561">
            <v>2017</v>
          </cell>
          <cell r="X4561" t="str">
            <v>Jun</v>
          </cell>
        </row>
        <row r="4562">
          <cell r="D4562" t="str">
            <v>Unit</v>
          </cell>
          <cell r="E4562">
            <v>402000</v>
          </cell>
          <cell r="R4562" t="str">
            <v>Moreland</v>
          </cell>
          <cell r="W4562">
            <v>2017</v>
          </cell>
          <cell r="X4562" t="str">
            <v>Jun</v>
          </cell>
        </row>
        <row r="4563">
          <cell r="D4563" t="str">
            <v>Unit</v>
          </cell>
          <cell r="E4563">
            <v>402000</v>
          </cell>
          <cell r="R4563" t="str">
            <v>Glen Eira</v>
          </cell>
          <cell r="W4563">
            <v>2017</v>
          </cell>
          <cell r="X4563" t="str">
            <v>Jun</v>
          </cell>
        </row>
        <row r="4564">
          <cell r="D4564" t="str">
            <v>Unit</v>
          </cell>
          <cell r="E4564">
            <v>1560000</v>
          </cell>
          <cell r="R4564" t="str">
            <v>Stonnington</v>
          </cell>
          <cell r="W4564">
            <v>2017</v>
          </cell>
          <cell r="X4564" t="str">
            <v>Jun</v>
          </cell>
        </row>
        <row r="4565">
          <cell r="D4565" t="str">
            <v>House</v>
          </cell>
          <cell r="E4565">
            <v>1400000</v>
          </cell>
          <cell r="R4565" t="str">
            <v>Glen Eira</v>
          </cell>
          <cell r="W4565">
            <v>2017</v>
          </cell>
          <cell r="X4565" t="str">
            <v>Jun</v>
          </cell>
        </row>
        <row r="4566">
          <cell r="D4566" t="str">
            <v>House</v>
          </cell>
          <cell r="E4566">
            <v>1200000</v>
          </cell>
          <cell r="R4566" t="str">
            <v>Boroondara</v>
          </cell>
          <cell r="W4566">
            <v>2017</v>
          </cell>
          <cell r="X4566" t="str">
            <v>Jun</v>
          </cell>
        </row>
        <row r="4567">
          <cell r="D4567" t="str">
            <v>Unit</v>
          </cell>
          <cell r="E4567">
            <v>600000</v>
          </cell>
          <cell r="R4567" t="str">
            <v>Glen Eira</v>
          </cell>
          <cell r="W4567">
            <v>2017</v>
          </cell>
          <cell r="X4567" t="str">
            <v>Jun</v>
          </cell>
        </row>
        <row r="4568">
          <cell r="D4568" t="str">
            <v>House</v>
          </cell>
          <cell r="E4568">
            <v>570000</v>
          </cell>
          <cell r="R4568" t="str">
            <v>Maribyrnong</v>
          </cell>
          <cell r="W4568">
            <v>2017</v>
          </cell>
          <cell r="X4568" t="str">
            <v>Jun</v>
          </cell>
        </row>
        <row r="4569">
          <cell r="D4569" t="str">
            <v>Unit</v>
          </cell>
          <cell r="E4569">
            <v>541000</v>
          </cell>
          <cell r="R4569" t="str">
            <v>Moreland</v>
          </cell>
          <cell r="W4569">
            <v>2017</v>
          </cell>
          <cell r="X4569" t="str">
            <v>Jun</v>
          </cell>
        </row>
        <row r="4570">
          <cell r="D4570" t="str">
            <v>House</v>
          </cell>
          <cell r="E4570">
            <v>1900000</v>
          </cell>
          <cell r="R4570" t="str">
            <v>Boroondara</v>
          </cell>
          <cell r="W4570">
            <v>2017</v>
          </cell>
          <cell r="X4570" t="str">
            <v>Jun</v>
          </cell>
        </row>
        <row r="4571">
          <cell r="D4571" t="str">
            <v>Unit</v>
          </cell>
          <cell r="E4571">
            <v>600000</v>
          </cell>
          <cell r="R4571" t="str">
            <v>Moonee Valley</v>
          </cell>
          <cell r="W4571">
            <v>2017</v>
          </cell>
          <cell r="X4571" t="str">
            <v>Jun</v>
          </cell>
        </row>
        <row r="4572">
          <cell r="D4572" t="str">
            <v>Unit</v>
          </cell>
          <cell r="E4572">
            <v>500000</v>
          </cell>
          <cell r="R4572" t="str">
            <v>Boroondara</v>
          </cell>
          <cell r="W4572">
            <v>2017</v>
          </cell>
          <cell r="X4572" t="str">
            <v>Jun</v>
          </cell>
        </row>
        <row r="4573">
          <cell r="D4573" t="str">
            <v>Unit</v>
          </cell>
          <cell r="E4573">
            <v>460000</v>
          </cell>
          <cell r="R4573" t="str">
            <v>Darebin</v>
          </cell>
          <cell r="W4573">
            <v>2017</v>
          </cell>
          <cell r="X4573" t="str">
            <v>Jun</v>
          </cell>
        </row>
        <row r="4574">
          <cell r="D4574" t="str">
            <v>Unit</v>
          </cell>
          <cell r="E4574">
            <v>440000</v>
          </cell>
          <cell r="R4574" t="str">
            <v>Maribyrnong</v>
          </cell>
          <cell r="W4574">
            <v>2017</v>
          </cell>
          <cell r="X4574" t="str">
            <v>Jun</v>
          </cell>
        </row>
        <row r="4575">
          <cell r="D4575" t="str">
            <v>Unit</v>
          </cell>
          <cell r="E4575">
            <v>310000</v>
          </cell>
          <cell r="R4575" t="str">
            <v>Glen Eira</v>
          </cell>
          <cell r="W4575">
            <v>2017</v>
          </cell>
          <cell r="X4575" t="str">
            <v>Jun</v>
          </cell>
        </row>
        <row r="4576">
          <cell r="D4576" t="str">
            <v>House</v>
          </cell>
          <cell r="E4576">
            <v>668000</v>
          </cell>
          <cell r="R4576" t="str">
            <v>Darebin</v>
          </cell>
          <cell r="W4576">
            <v>2017</v>
          </cell>
          <cell r="X4576" t="str">
            <v>Jun</v>
          </cell>
        </row>
        <row r="4577">
          <cell r="D4577" t="str">
            <v>House</v>
          </cell>
          <cell r="E4577">
            <v>609000</v>
          </cell>
          <cell r="R4577" t="str">
            <v>Hume</v>
          </cell>
          <cell r="W4577">
            <v>2017</v>
          </cell>
          <cell r="X4577" t="str">
            <v>Jun</v>
          </cell>
        </row>
        <row r="4578">
          <cell r="D4578" t="str">
            <v>Unit</v>
          </cell>
          <cell r="E4578">
            <v>608000</v>
          </cell>
          <cell r="R4578" t="str">
            <v>Moreland</v>
          </cell>
          <cell r="W4578">
            <v>2017</v>
          </cell>
          <cell r="X4578" t="str">
            <v>Jun</v>
          </cell>
        </row>
        <row r="4579">
          <cell r="D4579" t="str">
            <v>House</v>
          </cell>
          <cell r="E4579">
            <v>703000</v>
          </cell>
          <cell r="R4579" t="str">
            <v>Moreland</v>
          </cell>
          <cell r="W4579">
            <v>2017</v>
          </cell>
          <cell r="X4579" t="str">
            <v>Jun</v>
          </cell>
        </row>
        <row r="4580">
          <cell r="D4580" t="str">
            <v>House</v>
          </cell>
          <cell r="E4580">
            <v>705000</v>
          </cell>
          <cell r="R4580" t="str">
            <v>Moreland</v>
          </cell>
          <cell r="W4580">
            <v>2017</v>
          </cell>
          <cell r="X4580" t="str">
            <v>Jun</v>
          </cell>
        </row>
        <row r="4581">
          <cell r="D4581" t="str">
            <v>House</v>
          </cell>
          <cell r="E4581">
            <v>605000</v>
          </cell>
          <cell r="R4581" t="str">
            <v>Hume</v>
          </cell>
          <cell r="W4581">
            <v>2017</v>
          </cell>
          <cell r="X4581" t="str">
            <v>Jun</v>
          </cell>
        </row>
        <row r="4582">
          <cell r="D4582" t="str">
            <v>House</v>
          </cell>
          <cell r="E4582">
            <v>622500</v>
          </cell>
          <cell r="R4582" t="str">
            <v>Darebin</v>
          </cell>
          <cell r="W4582">
            <v>2017</v>
          </cell>
          <cell r="X4582" t="str">
            <v>Jun</v>
          </cell>
        </row>
        <row r="4583">
          <cell r="D4583" t="str">
            <v>House</v>
          </cell>
          <cell r="E4583">
            <v>767500</v>
          </cell>
          <cell r="R4583" t="str">
            <v>Darebin</v>
          </cell>
          <cell r="W4583">
            <v>2017</v>
          </cell>
          <cell r="X4583" t="str">
            <v>Jun</v>
          </cell>
        </row>
        <row r="4584">
          <cell r="D4584" t="str">
            <v>Unit</v>
          </cell>
          <cell r="E4584">
            <v>320500</v>
          </cell>
          <cell r="R4584" t="str">
            <v>Moreland</v>
          </cell>
          <cell r="W4584">
            <v>2017</v>
          </cell>
          <cell r="X4584" t="str">
            <v>Jun</v>
          </cell>
        </row>
        <row r="4585">
          <cell r="D4585" t="str">
            <v>House</v>
          </cell>
          <cell r="E4585">
            <v>691500</v>
          </cell>
          <cell r="R4585" t="str">
            <v>Hume</v>
          </cell>
          <cell r="W4585">
            <v>2017</v>
          </cell>
          <cell r="X4585" t="str">
            <v>Jun</v>
          </cell>
        </row>
        <row r="4586">
          <cell r="D4586" t="str">
            <v>House</v>
          </cell>
          <cell r="E4586">
            <v>751000</v>
          </cell>
          <cell r="R4586" t="str">
            <v>Hume</v>
          </cell>
          <cell r="W4586">
            <v>2017</v>
          </cell>
          <cell r="X4586" t="str">
            <v>Jun</v>
          </cell>
        </row>
        <row r="4587">
          <cell r="D4587" t="str">
            <v>House</v>
          </cell>
          <cell r="E4587">
            <v>542500</v>
          </cell>
          <cell r="R4587" t="str">
            <v>Moreland</v>
          </cell>
          <cell r="W4587">
            <v>2017</v>
          </cell>
          <cell r="X4587" t="str">
            <v>Jun</v>
          </cell>
        </row>
        <row r="4588">
          <cell r="D4588" t="str">
            <v>House</v>
          </cell>
          <cell r="E4588">
            <v>770000</v>
          </cell>
          <cell r="R4588" t="str">
            <v>Moreland</v>
          </cell>
          <cell r="W4588">
            <v>2017</v>
          </cell>
          <cell r="X4588" t="str">
            <v>Jun</v>
          </cell>
        </row>
        <row r="4589">
          <cell r="D4589" t="str">
            <v>Unit</v>
          </cell>
          <cell r="E4589">
            <v>600000</v>
          </cell>
          <cell r="R4589" t="str">
            <v>Moreland</v>
          </cell>
          <cell r="W4589">
            <v>2017</v>
          </cell>
          <cell r="X4589" t="str">
            <v>Jun</v>
          </cell>
        </row>
        <row r="4590">
          <cell r="D4590" t="str">
            <v>House</v>
          </cell>
          <cell r="E4590">
            <v>910000</v>
          </cell>
          <cell r="R4590" t="str">
            <v>Moonee Valley</v>
          </cell>
          <cell r="W4590">
            <v>2017</v>
          </cell>
          <cell r="X4590" t="str">
            <v>Jun</v>
          </cell>
        </row>
        <row r="4591">
          <cell r="D4591" t="str">
            <v>House</v>
          </cell>
          <cell r="E4591">
            <v>780000</v>
          </cell>
          <cell r="R4591" t="str">
            <v>Darebin</v>
          </cell>
          <cell r="W4591">
            <v>2017</v>
          </cell>
          <cell r="X4591" t="str">
            <v>Jun</v>
          </cell>
        </row>
        <row r="4592">
          <cell r="D4592" t="str">
            <v>House</v>
          </cell>
          <cell r="E4592">
            <v>1215000</v>
          </cell>
          <cell r="R4592" t="str">
            <v>Darebin</v>
          </cell>
          <cell r="W4592">
            <v>2017</v>
          </cell>
          <cell r="X4592" t="str">
            <v>Jun</v>
          </cell>
        </row>
        <row r="4593">
          <cell r="D4593" t="str">
            <v>House</v>
          </cell>
          <cell r="E4593">
            <v>773000</v>
          </cell>
          <cell r="R4593" t="str">
            <v>Moonee Valley</v>
          </cell>
          <cell r="W4593">
            <v>2017</v>
          </cell>
          <cell r="X4593" t="str">
            <v>Jun</v>
          </cell>
        </row>
        <row r="4594">
          <cell r="D4594" t="str">
            <v>House</v>
          </cell>
          <cell r="E4594">
            <v>940000</v>
          </cell>
          <cell r="R4594" t="str">
            <v>Moreland</v>
          </cell>
          <cell r="W4594">
            <v>2017</v>
          </cell>
          <cell r="X4594" t="str">
            <v>Jun</v>
          </cell>
        </row>
        <row r="4595">
          <cell r="D4595" t="str">
            <v>Unit</v>
          </cell>
          <cell r="E4595">
            <v>510000</v>
          </cell>
          <cell r="R4595" t="str">
            <v>Moreland</v>
          </cell>
          <cell r="W4595">
            <v>2017</v>
          </cell>
          <cell r="X4595" t="str">
            <v>Jun</v>
          </cell>
        </row>
        <row r="4596">
          <cell r="D4596" t="str">
            <v>House</v>
          </cell>
          <cell r="E4596">
            <v>650000</v>
          </cell>
          <cell r="R4596" t="str">
            <v>Banyule</v>
          </cell>
          <cell r="W4596">
            <v>2017</v>
          </cell>
          <cell r="X4596" t="str">
            <v>Jun</v>
          </cell>
        </row>
        <row r="4597">
          <cell r="D4597" t="str">
            <v>House</v>
          </cell>
          <cell r="E4597">
            <v>930000</v>
          </cell>
          <cell r="R4597" t="str">
            <v>Darebin</v>
          </cell>
          <cell r="W4597">
            <v>2017</v>
          </cell>
          <cell r="X4597" t="str">
            <v>Jun</v>
          </cell>
        </row>
        <row r="4598">
          <cell r="D4598" t="str">
            <v>House</v>
          </cell>
          <cell r="E4598">
            <v>1000000</v>
          </cell>
          <cell r="R4598" t="str">
            <v>Darebin</v>
          </cell>
          <cell r="W4598">
            <v>2017</v>
          </cell>
          <cell r="X4598" t="str">
            <v>Jun</v>
          </cell>
        </row>
        <row r="4599">
          <cell r="D4599" t="str">
            <v>House</v>
          </cell>
          <cell r="E4599">
            <v>1020000</v>
          </cell>
          <cell r="R4599" t="str">
            <v>Banyule</v>
          </cell>
          <cell r="W4599">
            <v>2017</v>
          </cell>
          <cell r="X4599" t="str">
            <v>Jun</v>
          </cell>
        </row>
        <row r="4600">
          <cell r="D4600" t="str">
            <v>House</v>
          </cell>
          <cell r="E4600">
            <v>886000</v>
          </cell>
          <cell r="R4600" t="str">
            <v>Darebin</v>
          </cell>
          <cell r="W4600">
            <v>2017</v>
          </cell>
          <cell r="X4600" t="str">
            <v>Jun</v>
          </cell>
        </row>
        <row r="4601">
          <cell r="D4601" t="str">
            <v>House</v>
          </cell>
          <cell r="E4601">
            <v>1012000</v>
          </cell>
          <cell r="R4601" t="str">
            <v>Banyule</v>
          </cell>
          <cell r="W4601">
            <v>2017</v>
          </cell>
          <cell r="X4601" t="str">
            <v>Jun</v>
          </cell>
        </row>
        <row r="4602">
          <cell r="D4602" t="str">
            <v>House</v>
          </cell>
          <cell r="E4602">
            <v>659500</v>
          </cell>
          <cell r="R4602" t="str">
            <v>Banyule</v>
          </cell>
          <cell r="W4602">
            <v>2017</v>
          </cell>
          <cell r="X4602" t="str">
            <v>Jun</v>
          </cell>
        </row>
        <row r="4603">
          <cell r="D4603" t="str">
            <v>House</v>
          </cell>
          <cell r="E4603">
            <v>1042500</v>
          </cell>
          <cell r="R4603" t="str">
            <v>Banyule</v>
          </cell>
          <cell r="W4603">
            <v>2017</v>
          </cell>
          <cell r="X4603" t="str">
            <v>Jun</v>
          </cell>
        </row>
        <row r="4604">
          <cell r="D4604" t="str">
            <v>Unit</v>
          </cell>
          <cell r="E4604">
            <v>590000</v>
          </cell>
          <cell r="R4604" t="str">
            <v>Darebin</v>
          </cell>
          <cell r="W4604">
            <v>2017</v>
          </cell>
          <cell r="X4604" t="str">
            <v>Jun</v>
          </cell>
        </row>
        <row r="4605">
          <cell r="D4605" t="str">
            <v>House</v>
          </cell>
          <cell r="E4605">
            <v>1025000</v>
          </cell>
          <cell r="R4605" t="str">
            <v>Banyule</v>
          </cell>
          <cell r="W4605">
            <v>2017</v>
          </cell>
          <cell r="X4605" t="str">
            <v>Jun</v>
          </cell>
        </row>
        <row r="4606">
          <cell r="D4606" t="str">
            <v>House</v>
          </cell>
          <cell r="E4606">
            <v>690500</v>
          </cell>
          <cell r="R4606" t="str">
            <v>Banyule</v>
          </cell>
          <cell r="W4606">
            <v>2017</v>
          </cell>
          <cell r="X4606" t="str">
            <v>Jun</v>
          </cell>
        </row>
        <row r="4607">
          <cell r="D4607" t="str">
            <v>House</v>
          </cell>
          <cell r="E4607">
            <v>1400000</v>
          </cell>
          <cell r="R4607" t="str">
            <v>Moonee Valley</v>
          </cell>
          <cell r="W4607">
            <v>2017</v>
          </cell>
          <cell r="X4607" t="str">
            <v>Jun</v>
          </cell>
        </row>
        <row r="4608">
          <cell r="D4608" t="str">
            <v>House</v>
          </cell>
          <cell r="E4608">
            <v>800000</v>
          </cell>
          <cell r="R4608" t="str">
            <v>Darebin</v>
          </cell>
          <cell r="W4608">
            <v>2017</v>
          </cell>
          <cell r="X4608" t="str">
            <v>Jun</v>
          </cell>
        </row>
        <row r="4609">
          <cell r="D4609" t="str">
            <v>House</v>
          </cell>
          <cell r="E4609">
            <v>980000</v>
          </cell>
          <cell r="R4609" t="str">
            <v>Darebin</v>
          </cell>
          <cell r="W4609">
            <v>2017</v>
          </cell>
          <cell r="X4609" t="str">
            <v>Jun</v>
          </cell>
        </row>
        <row r="4610">
          <cell r="D4610" t="str">
            <v>Unit</v>
          </cell>
          <cell r="E4610">
            <v>667000</v>
          </cell>
          <cell r="R4610" t="str">
            <v>Moonee Valley</v>
          </cell>
          <cell r="W4610">
            <v>2017</v>
          </cell>
          <cell r="X4610" t="str">
            <v>Jun</v>
          </cell>
        </row>
        <row r="4611">
          <cell r="D4611" t="str">
            <v>House</v>
          </cell>
          <cell r="E4611">
            <v>1500000</v>
          </cell>
          <cell r="R4611" t="str">
            <v>Moonee Valley</v>
          </cell>
          <cell r="W4611">
            <v>2017</v>
          </cell>
          <cell r="X4611" t="str">
            <v>Jun</v>
          </cell>
        </row>
        <row r="4612">
          <cell r="D4612" t="str">
            <v>House</v>
          </cell>
          <cell r="E4612">
            <v>1610000</v>
          </cell>
          <cell r="R4612" t="str">
            <v>Moonee Valley</v>
          </cell>
          <cell r="W4612">
            <v>2017</v>
          </cell>
          <cell r="X4612" t="str">
            <v>Jun</v>
          </cell>
        </row>
        <row r="4613">
          <cell r="D4613" t="str">
            <v>House</v>
          </cell>
          <cell r="E4613">
            <v>1080000</v>
          </cell>
          <cell r="R4613" t="str">
            <v>Moonee Valley</v>
          </cell>
          <cell r="W4613">
            <v>2017</v>
          </cell>
          <cell r="X4613" t="str">
            <v>Jun</v>
          </cell>
        </row>
        <row r="4614">
          <cell r="D4614" t="str">
            <v>Unit</v>
          </cell>
          <cell r="E4614">
            <v>590000</v>
          </cell>
          <cell r="R4614" t="str">
            <v>Darebin</v>
          </cell>
          <cell r="W4614">
            <v>2017</v>
          </cell>
          <cell r="X4614" t="str">
            <v>Jun</v>
          </cell>
        </row>
        <row r="4615">
          <cell r="D4615" t="str">
            <v>Unit</v>
          </cell>
          <cell r="E4615">
            <v>650000</v>
          </cell>
          <cell r="R4615" t="str">
            <v>Moonee Valley</v>
          </cell>
          <cell r="W4615">
            <v>2017</v>
          </cell>
          <cell r="X4615" t="str">
            <v>Jun</v>
          </cell>
        </row>
        <row r="4616">
          <cell r="D4616" t="str">
            <v>House</v>
          </cell>
          <cell r="E4616">
            <v>758000</v>
          </cell>
          <cell r="R4616" t="str">
            <v>Banyule</v>
          </cell>
          <cell r="W4616">
            <v>2017</v>
          </cell>
          <cell r="X4616" t="str">
            <v>Jun</v>
          </cell>
        </row>
        <row r="4617">
          <cell r="D4617" t="str">
            <v>House</v>
          </cell>
          <cell r="E4617">
            <v>930000</v>
          </cell>
          <cell r="R4617" t="str">
            <v>Darebin</v>
          </cell>
          <cell r="W4617">
            <v>2017</v>
          </cell>
          <cell r="X4617" t="str">
            <v>Jun</v>
          </cell>
        </row>
        <row r="4618">
          <cell r="D4618" t="str">
            <v>House</v>
          </cell>
          <cell r="E4618">
            <v>1040000</v>
          </cell>
          <cell r="R4618" t="str">
            <v>Darebin</v>
          </cell>
          <cell r="W4618">
            <v>2017</v>
          </cell>
          <cell r="X4618" t="str">
            <v>Jun</v>
          </cell>
        </row>
        <row r="4619">
          <cell r="D4619" t="str">
            <v>House</v>
          </cell>
          <cell r="E4619">
            <v>1756000</v>
          </cell>
          <cell r="R4619" t="str">
            <v>Moonee Valley</v>
          </cell>
          <cell r="W4619">
            <v>2017</v>
          </cell>
          <cell r="X4619" t="str">
            <v>Jun</v>
          </cell>
        </row>
        <row r="4620">
          <cell r="D4620" t="str">
            <v>House</v>
          </cell>
          <cell r="E4620">
            <v>1065000</v>
          </cell>
          <cell r="R4620" t="str">
            <v>Moonee Valley</v>
          </cell>
          <cell r="W4620">
            <v>2017</v>
          </cell>
          <cell r="X4620" t="str">
            <v>Jun</v>
          </cell>
        </row>
        <row r="4621">
          <cell r="D4621" t="str">
            <v>House</v>
          </cell>
          <cell r="E4621">
            <v>1030000</v>
          </cell>
          <cell r="R4621" t="str">
            <v>Darebin</v>
          </cell>
          <cell r="W4621">
            <v>2017</v>
          </cell>
          <cell r="X4621" t="str">
            <v>Jun</v>
          </cell>
        </row>
        <row r="4622">
          <cell r="D4622" t="str">
            <v>House</v>
          </cell>
          <cell r="E4622">
            <v>1080000</v>
          </cell>
          <cell r="R4622" t="str">
            <v>Darebin</v>
          </cell>
          <cell r="W4622">
            <v>2017</v>
          </cell>
          <cell r="X4622" t="str">
            <v>Jun</v>
          </cell>
        </row>
        <row r="4623">
          <cell r="D4623" t="str">
            <v>House</v>
          </cell>
          <cell r="E4623">
            <v>1200000</v>
          </cell>
          <cell r="R4623" t="str">
            <v>Darebin</v>
          </cell>
          <cell r="W4623">
            <v>2017</v>
          </cell>
          <cell r="X4623" t="str">
            <v>Jun</v>
          </cell>
        </row>
        <row r="4624">
          <cell r="D4624" t="str">
            <v>Unit</v>
          </cell>
          <cell r="E4624">
            <v>320500</v>
          </cell>
          <cell r="R4624" t="str">
            <v>Moonee Valley</v>
          </cell>
          <cell r="W4624">
            <v>2017</v>
          </cell>
          <cell r="X4624" t="str">
            <v>Jun</v>
          </cell>
        </row>
        <row r="4625">
          <cell r="D4625" t="str">
            <v>House</v>
          </cell>
          <cell r="E4625">
            <v>1134000</v>
          </cell>
          <cell r="R4625" t="str">
            <v>Moonee Valley</v>
          </cell>
          <cell r="W4625">
            <v>2017</v>
          </cell>
          <cell r="X4625" t="str">
            <v>Jun</v>
          </cell>
        </row>
        <row r="4626">
          <cell r="D4626" t="str">
            <v>House</v>
          </cell>
          <cell r="E4626">
            <v>1075000</v>
          </cell>
          <cell r="R4626" t="str">
            <v>Moreland</v>
          </cell>
          <cell r="W4626">
            <v>2017</v>
          </cell>
          <cell r="X4626" t="str">
            <v>Jun</v>
          </cell>
        </row>
        <row r="4627">
          <cell r="D4627" t="str">
            <v>House</v>
          </cell>
          <cell r="E4627">
            <v>925000</v>
          </cell>
          <cell r="R4627" t="str">
            <v>Moonee Valley</v>
          </cell>
          <cell r="W4627">
            <v>2017</v>
          </cell>
          <cell r="X4627" t="str">
            <v>Jun</v>
          </cell>
        </row>
        <row r="4628">
          <cell r="D4628" t="str">
            <v>House</v>
          </cell>
          <cell r="E4628">
            <v>1200000</v>
          </cell>
          <cell r="R4628" t="str">
            <v>Darebin</v>
          </cell>
          <cell r="W4628">
            <v>2017</v>
          </cell>
          <cell r="X4628" t="str">
            <v>Jun</v>
          </cell>
        </row>
        <row r="4629">
          <cell r="D4629" t="str">
            <v>Unit</v>
          </cell>
          <cell r="E4629">
            <v>620000</v>
          </cell>
          <cell r="R4629" t="str">
            <v>Moreland</v>
          </cell>
          <cell r="W4629">
            <v>2017</v>
          </cell>
          <cell r="X4629" t="str">
            <v>Jun</v>
          </cell>
        </row>
        <row r="4630">
          <cell r="D4630" t="str">
            <v>Unit</v>
          </cell>
          <cell r="E4630">
            <v>595000</v>
          </cell>
          <cell r="R4630" t="str">
            <v>Banyule</v>
          </cell>
          <cell r="W4630">
            <v>2017</v>
          </cell>
          <cell r="X4630" t="str">
            <v>Jun</v>
          </cell>
        </row>
        <row r="4631">
          <cell r="D4631" t="str">
            <v>House</v>
          </cell>
          <cell r="E4631">
            <v>1730000</v>
          </cell>
          <cell r="R4631" t="str">
            <v>Banyule</v>
          </cell>
          <cell r="W4631">
            <v>2017</v>
          </cell>
          <cell r="X4631" t="str">
            <v>Jun</v>
          </cell>
        </row>
        <row r="4632">
          <cell r="D4632" t="str">
            <v>Unit</v>
          </cell>
          <cell r="E4632">
            <v>560000</v>
          </cell>
          <cell r="R4632" t="str">
            <v>Darebin</v>
          </cell>
          <cell r="W4632">
            <v>2017</v>
          </cell>
          <cell r="X4632" t="str">
            <v>Jun</v>
          </cell>
        </row>
        <row r="4633">
          <cell r="D4633" t="str">
            <v>House</v>
          </cell>
          <cell r="E4633">
            <v>1400000</v>
          </cell>
          <cell r="R4633" t="str">
            <v>Darebin</v>
          </cell>
          <cell r="W4633">
            <v>2017</v>
          </cell>
          <cell r="X4633" t="str">
            <v>Jun</v>
          </cell>
        </row>
        <row r="4634">
          <cell r="D4634" t="str">
            <v>Unit</v>
          </cell>
          <cell r="E4634">
            <v>672000</v>
          </cell>
          <cell r="R4634" t="str">
            <v>Moonee Valley</v>
          </cell>
          <cell r="W4634">
            <v>2017</v>
          </cell>
          <cell r="X4634" t="str">
            <v>Jun</v>
          </cell>
        </row>
        <row r="4635">
          <cell r="D4635" t="str">
            <v>Unit</v>
          </cell>
          <cell r="E4635">
            <v>410000</v>
          </cell>
          <cell r="R4635" t="str">
            <v>Moonee Valley</v>
          </cell>
          <cell r="W4635">
            <v>2017</v>
          </cell>
          <cell r="X4635" t="str">
            <v>Jun</v>
          </cell>
        </row>
        <row r="4636">
          <cell r="D4636" t="str">
            <v>House</v>
          </cell>
          <cell r="E4636">
            <v>1110000</v>
          </cell>
          <cell r="R4636" t="str">
            <v>Darebin</v>
          </cell>
          <cell r="W4636">
            <v>2017</v>
          </cell>
          <cell r="X4636" t="str">
            <v>Jun</v>
          </cell>
        </row>
        <row r="4637">
          <cell r="D4637" t="str">
            <v>House</v>
          </cell>
          <cell r="E4637">
            <v>920000</v>
          </cell>
          <cell r="R4637" t="str">
            <v>Darebin</v>
          </cell>
          <cell r="W4637">
            <v>2017</v>
          </cell>
          <cell r="X4637" t="str">
            <v>Jun</v>
          </cell>
        </row>
        <row r="4638">
          <cell r="D4638" t="str">
            <v>House</v>
          </cell>
          <cell r="E4638">
            <v>1190000</v>
          </cell>
          <cell r="R4638" t="str">
            <v>Moonee Valley</v>
          </cell>
          <cell r="W4638">
            <v>2017</v>
          </cell>
          <cell r="X4638" t="str">
            <v>Jun</v>
          </cell>
        </row>
        <row r="4639">
          <cell r="D4639" t="str">
            <v>Unit</v>
          </cell>
          <cell r="E4639">
            <v>779000</v>
          </cell>
          <cell r="R4639" t="str">
            <v>Banyule</v>
          </cell>
          <cell r="W4639">
            <v>2017</v>
          </cell>
          <cell r="X4639" t="str">
            <v>Jun</v>
          </cell>
        </row>
        <row r="4640">
          <cell r="D4640" t="str">
            <v>House</v>
          </cell>
          <cell r="E4640">
            <v>1005000</v>
          </cell>
          <cell r="R4640" t="str">
            <v>Moreland</v>
          </cell>
          <cell r="W4640">
            <v>2017</v>
          </cell>
          <cell r="X4640" t="str">
            <v>Jun</v>
          </cell>
        </row>
        <row r="4641">
          <cell r="D4641" t="str">
            <v>Unit</v>
          </cell>
          <cell r="E4641">
            <v>810000</v>
          </cell>
          <cell r="R4641" t="str">
            <v>Darebin</v>
          </cell>
          <cell r="W4641">
            <v>2017</v>
          </cell>
          <cell r="X4641" t="str">
            <v>Jun</v>
          </cell>
        </row>
        <row r="4642">
          <cell r="D4642" t="str">
            <v>House</v>
          </cell>
          <cell r="E4642">
            <v>621000</v>
          </cell>
          <cell r="R4642" t="str">
            <v>Brimbank</v>
          </cell>
          <cell r="W4642">
            <v>2017</v>
          </cell>
          <cell r="X4642" t="str">
            <v>Jun</v>
          </cell>
        </row>
        <row r="4643">
          <cell r="D4643" t="str">
            <v>House</v>
          </cell>
          <cell r="E4643">
            <v>335000</v>
          </cell>
          <cell r="R4643" t="str">
            <v>Maribyrnong</v>
          </cell>
          <cell r="W4643">
            <v>2017</v>
          </cell>
          <cell r="X4643" t="str">
            <v>Jun</v>
          </cell>
        </row>
        <row r="4644">
          <cell r="D4644" t="str">
            <v>House</v>
          </cell>
          <cell r="E4644">
            <v>1900000</v>
          </cell>
          <cell r="R4644" t="str">
            <v>Maribyrnong</v>
          </cell>
          <cell r="W4644">
            <v>2017</v>
          </cell>
          <cell r="X4644" t="str">
            <v>Jun</v>
          </cell>
        </row>
        <row r="4645">
          <cell r="D4645" t="str">
            <v>House</v>
          </cell>
          <cell r="E4645">
            <v>585000</v>
          </cell>
          <cell r="R4645" t="str">
            <v>Moonee Valley</v>
          </cell>
          <cell r="W4645">
            <v>2017</v>
          </cell>
          <cell r="X4645" t="str">
            <v>Jun</v>
          </cell>
        </row>
        <row r="4646">
          <cell r="D4646" t="str">
            <v>House</v>
          </cell>
          <cell r="E4646">
            <v>1480000</v>
          </cell>
          <cell r="R4646" t="str">
            <v>Moonee Valley</v>
          </cell>
          <cell r="W4646">
            <v>2017</v>
          </cell>
          <cell r="X4646" t="str">
            <v>Jun</v>
          </cell>
        </row>
        <row r="4647">
          <cell r="D4647" t="str">
            <v>Unit</v>
          </cell>
          <cell r="E4647">
            <v>701000</v>
          </cell>
          <cell r="R4647" t="str">
            <v>Darebin</v>
          </cell>
          <cell r="W4647">
            <v>2017</v>
          </cell>
          <cell r="X4647" t="str">
            <v>Jun</v>
          </cell>
        </row>
        <row r="4648">
          <cell r="D4648" t="str">
            <v>House</v>
          </cell>
          <cell r="E4648">
            <v>1024000</v>
          </cell>
          <cell r="R4648" t="str">
            <v>Moreland</v>
          </cell>
          <cell r="W4648">
            <v>2017</v>
          </cell>
          <cell r="X4648" t="str">
            <v>Jun</v>
          </cell>
        </row>
        <row r="4649">
          <cell r="D4649" t="str">
            <v>House</v>
          </cell>
          <cell r="E4649">
            <v>1325000</v>
          </cell>
          <cell r="R4649" t="str">
            <v>Manningham</v>
          </cell>
          <cell r="W4649">
            <v>2017</v>
          </cell>
          <cell r="X4649" t="str">
            <v>Jun</v>
          </cell>
        </row>
        <row r="4650">
          <cell r="D4650" t="str">
            <v>House</v>
          </cell>
          <cell r="E4650">
            <v>1180000</v>
          </cell>
          <cell r="R4650" t="str">
            <v>Moonee Valley</v>
          </cell>
          <cell r="W4650">
            <v>2017</v>
          </cell>
          <cell r="X4650" t="str">
            <v>Jun</v>
          </cell>
        </row>
        <row r="4651">
          <cell r="D4651" t="str">
            <v>House</v>
          </cell>
          <cell r="E4651">
            <v>1300000</v>
          </cell>
          <cell r="R4651" t="str">
            <v>Darebin</v>
          </cell>
          <cell r="W4651">
            <v>2017</v>
          </cell>
          <cell r="X4651" t="str">
            <v>Jun</v>
          </cell>
        </row>
        <row r="4652">
          <cell r="D4652" t="str">
            <v>Unit</v>
          </cell>
          <cell r="E4652">
            <v>590000</v>
          </cell>
          <cell r="R4652" t="str">
            <v>Moreland</v>
          </cell>
          <cell r="W4652">
            <v>2017</v>
          </cell>
          <cell r="X4652" t="str">
            <v>Jun</v>
          </cell>
        </row>
        <row r="4653">
          <cell r="D4653" t="str">
            <v>House</v>
          </cell>
          <cell r="E4653">
            <v>1480000</v>
          </cell>
          <cell r="R4653" t="str">
            <v>Moonee Valley</v>
          </cell>
          <cell r="W4653">
            <v>2017</v>
          </cell>
          <cell r="X4653" t="str">
            <v>Jun</v>
          </cell>
        </row>
        <row r="4654">
          <cell r="D4654" t="str">
            <v>House</v>
          </cell>
          <cell r="E4654">
            <v>1050000</v>
          </cell>
          <cell r="R4654" t="str">
            <v>Moreland</v>
          </cell>
          <cell r="W4654">
            <v>2017</v>
          </cell>
          <cell r="X4654" t="str">
            <v>Jun</v>
          </cell>
        </row>
        <row r="4655">
          <cell r="D4655" t="str">
            <v>House</v>
          </cell>
          <cell r="E4655">
            <v>915000</v>
          </cell>
          <cell r="R4655" t="str">
            <v>Maribyrnong</v>
          </cell>
          <cell r="W4655">
            <v>2017</v>
          </cell>
          <cell r="X4655" t="str">
            <v>Jun</v>
          </cell>
        </row>
        <row r="4656">
          <cell r="D4656" t="str">
            <v>House</v>
          </cell>
          <cell r="E4656">
            <v>1691500</v>
          </cell>
          <cell r="R4656" t="str">
            <v>Moreland</v>
          </cell>
          <cell r="W4656">
            <v>2017</v>
          </cell>
          <cell r="X4656" t="str">
            <v>Jun</v>
          </cell>
        </row>
        <row r="4657">
          <cell r="D4657" t="str">
            <v>Unit</v>
          </cell>
          <cell r="E4657">
            <v>410000</v>
          </cell>
          <cell r="R4657" t="str">
            <v>Darebin</v>
          </cell>
          <cell r="W4657">
            <v>2017</v>
          </cell>
          <cell r="X4657" t="str">
            <v>Jun</v>
          </cell>
        </row>
        <row r="4658">
          <cell r="D4658" t="str">
            <v>House</v>
          </cell>
          <cell r="E4658">
            <v>655000</v>
          </cell>
          <cell r="R4658" t="str">
            <v>Brimbank</v>
          </cell>
          <cell r="W4658">
            <v>2017</v>
          </cell>
          <cell r="X4658" t="str">
            <v>Jun</v>
          </cell>
        </row>
        <row r="4659">
          <cell r="D4659" t="str">
            <v>House</v>
          </cell>
          <cell r="E4659">
            <v>815000</v>
          </cell>
          <cell r="R4659" t="str">
            <v>Maribyrnong</v>
          </cell>
          <cell r="W4659">
            <v>2017</v>
          </cell>
          <cell r="X4659" t="str">
            <v>Jun</v>
          </cell>
        </row>
        <row r="4660">
          <cell r="D4660" t="str">
            <v>House</v>
          </cell>
          <cell r="E4660">
            <v>1250000</v>
          </cell>
          <cell r="R4660" t="str">
            <v>Manningham</v>
          </cell>
          <cell r="W4660">
            <v>2017</v>
          </cell>
          <cell r="X4660" t="str">
            <v>Jun</v>
          </cell>
        </row>
        <row r="4661">
          <cell r="D4661" t="str">
            <v>House</v>
          </cell>
          <cell r="E4661">
            <v>1030000</v>
          </cell>
          <cell r="R4661" t="str">
            <v>Manningham</v>
          </cell>
          <cell r="W4661">
            <v>2017</v>
          </cell>
          <cell r="X4661" t="str">
            <v>Jun</v>
          </cell>
        </row>
        <row r="4662">
          <cell r="D4662" t="str">
            <v>Unit</v>
          </cell>
          <cell r="E4662">
            <v>555000</v>
          </cell>
          <cell r="R4662" t="str">
            <v>Maribyrnong</v>
          </cell>
          <cell r="W4662">
            <v>2017</v>
          </cell>
          <cell r="X4662" t="str">
            <v>Jun</v>
          </cell>
        </row>
        <row r="4663">
          <cell r="D4663" t="str">
            <v>Unit</v>
          </cell>
          <cell r="E4663">
            <v>310000</v>
          </cell>
          <cell r="R4663" t="str">
            <v>Maribyrnong</v>
          </cell>
          <cell r="W4663">
            <v>2017</v>
          </cell>
          <cell r="X4663" t="str">
            <v>Jun</v>
          </cell>
        </row>
        <row r="4664">
          <cell r="D4664" t="str">
            <v>House</v>
          </cell>
          <cell r="E4664">
            <v>1712000</v>
          </cell>
          <cell r="R4664" t="str">
            <v>Boroondara</v>
          </cell>
          <cell r="W4664">
            <v>2017</v>
          </cell>
          <cell r="X4664" t="str">
            <v>Jun</v>
          </cell>
        </row>
        <row r="4665">
          <cell r="D4665" t="str">
            <v>House</v>
          </cell>
          <cell r="E4665">
            <v>1405000</v>
          </cell>
          <cell r="R4665" t="str">
            <v>Yarra</v>
          </cell>
          <cell r="W4665">
            <v>2017</v>
          </cell>
          <cell r="X4665" t="str">
            <v>Jun</v>
          </cell>
        </row>
        <row r="4666">
          <cell r="D4666" t="str">
            <v>House</v>
          </cell>
          <cell r="E4666">
            <v>575000</v>
          </cell>
          <cell r="R4666" t="str">
            <v>Brimbank</v>
          </cell>
          <cell r="W4666">
            <v>2017</v>
          </cell>
          <cell r="X4666" t="str">
            <v>Jun</v>
          </cell>
        </row>
        <row r="4667">
          <cell r="D4667" t="str">
            <v>Unit</v>
          </cell>
          <cell r="E4667">
            <v>305000</v>
          </cell>
          <cell r="R4667" t="str">
            <v>Maribyrnong</v>
          </cell>
          <cell r="W4667">
            <v>2017</v>
          </cell>
          <cell r="X4667" t="str">
            <v>Jun</v>
          </cell>
        </row>
        <row r="4668">
          <cell r="D4668" t="str">
            <v>House</v>
          </cell>
          <cell r="E4668">
            <v>915000</v>
          </cell>
          <cell r="R4668" t="str">
            <v>Maribyrnong</v>
          </cell>
          <cell r="W4668">
            <v>2017</v>
          </cell>
          <cell r="X4668" t="str">
            <v>Jun</v>
          </cell>
        </row>
        <row r="4669">
          <cell r="D4669" t="str">
            <v>House</v>
          </cell>
          <cell r="E4669">
            <v>610000</v>
          </cell>
          <cell r="R4669" t="str">
            <v>Maribyrnong</v>
          </cell>
          <cell r="W4669">
            <v>2017</v>
          </cell>
          <cell r="X4669" t="str">
            <v>Jun</v>
          </cell>
        </row>
        <row r="4670">
          <cell r="D4670" t="str">
            <v>House</v>
          </cell>
          <cell r="E4670">
            <v>830000</v>
          </cell>
          <cell r="R4670" t="str">
            <v>Maribyrnong</v>
          </cell>
          <cell r="W4670">
            <v>2017</v>
          </cell>
          <cell r="X4670" t="str">
            <v>Jun</v>
          </cell>
        </row>
        <row r="4671">
          <cell r="D4671" t="str">
            <v>House</v>
          </cell>
          <cell r="E4671">
            <v>1800000</v>
          </cell>
          <cell r="R4671" t="str">
            <v>Boroondara</v>
          </cell>
          <cell r="W4671">
            <v>2017</v>
          </cell>
          <cell r="X4671" t="str">
            <v>Jun</v>
          </cell>
        </row>
        <row r="4672">
          <cell r="D4672" t="str">
            <v>House</v>
          </cell>
          <cell r="E4672">
            <v>611000</v>
          </cell>
          <cell r="R4672" t="str">
            <v>Brimbank</v>
          </cell>
          <cell r="W4672">
            <v>2017</v>
          </cell>
          <cell r="X4672" t="str">
            <v>Jun</v>
          </cell>
        </row>
        <row r="4673">
          <cell r="D4673" t="str">
            <v>House</v>
          </cell>
          <cell r="E4673">
            <v>1600000</v>
          </cell>
          <cell r="R4673" t="str">
            <v>Melbourne</v>
          </cell>
          <cell r="W4673">
            <v>2017</v>
          </cell>
          <cell r="X4673" t="str">
            <v>Jun</v>
          </cell>
        </row>
        <row r="4674">
          <cell r="D4674" t="str">
            <v>House</v>
          </cell>
          <cell r="E4674">
            <v>860500</v>
          </cell>
          <cell r="R4674" t="str">
            <v>Maribyrnong</v>
          </cell>
          <cell r="W4674">
            <v>2017</v>
          </cell>
          <cell r="X4674" t="str">
            <v>Jun</v>
          </cell>
        </row>
        <row r="4675">
          <cell r="D4675" t="str">
            <v>House</v>
          </cell>
          <cell r="E4675">
            <v>981000</v>
          </cell>
          <cell r="R4675" t="str">
            <v>Yarra</v>
          </cell>
          <cell r="W4675">
            <v>2017</v>
          </cell>
          <cell r="X4675" t="str">
            <v>Jun</v>
          </cell>
        </row>
        <row r="4676">
          <cell r="D4676" t="str">
            <v>House</v>
          </cell>
          <cell r="E4676">
            <v>1250000</v>
          </cell>
          <cell r="R4676" t="str">
            <v>Yarra</v>
          </cell>
          <cell r="W4676">
            <v>2017</v>
          </cell>
          <cell r="X4676" t="str">
            <v>Jun</v>
          </cell>
        </row>
        <row r="4677">
          <cell r="D4677" t="str">
            <v>House</v>
          </cell>
          <cell r="E4677">
            <v>1470000</v>
          </cell>
          <cell r="R4677" t="str">
            <v>Melbourne</v>
          </cell>
          <cell r="W4677">
            <v>2017</v>
          </cell>
          <cell r="X4677" t="str">
            <v>Jun</v>
          </cell>
        </row>
        <row r="4678">
          <cell r="D4678" t="str">
            <v>House</v>
          </cell>
          <cell r="E4678">
            <v>1315000</v>
          </cell>
          <cell r="R4678" t="str">
            <v>Boroondara</v>
          </cell>
          <cell r="W4678">
            <v>2017</v>
          </cell>
          <cell r="X4678" t="str">
            <v>Jun</v>
          </cell>
        </row>
        <row r="4679">
          <cell r="D4679" t="str">
            <v>House</v>
          </cell>
          <cell r="E4679">
            <v>1331000</v>
          </cell>
          <cell r="R4679" t="str">
            <v>Boroondara</v>
          </cell>
          <cell r="W4679">
            <v>2017</v>
          </cell>
          <cell r="X4679" t="str">
            <v>Jun</v>
          </cell>
        </row>
        <row r="4680">
          <cell r="D4680" t="str">
            <v>House</v>
          </cell>
          <cell r="E4680">
            <v>1750000</v>
          </cell>
          <cell r="R4680" t="str">
            <v>Boroondara</v>
          </cell>
          <cell r="W4680">
            <v>2017</v>
          </cell>
          <cell r="X4680" t="str">
            <v>Jun</v>
          </cell>
        </row>
        <row r="4681">
          <cell r="D4681" t="str">
            <v>Unit</v>
          </cell>
          <cell r="E4681">
            <v>591500</v>
          </cell>
          <cell r="R4681" t="str">
            <v>Melbourne</v>
          </cell>
          <cell r="W4681">
            <v>2017</v>
          </cell>
          <cell r="X4681" t="str">
            <v>Jun</v>
          </cell>
        </row>
        <row r="4682">
          <cell r="D4682" t="str">
            <v>House</v>
          </cell>
          <cell r="E4682">
            <v>890000</v>
          </cell>
          <cell r="R4682" t="str">
            <v>Yarra</v>
          </cell>
          <cell r="W4682">
            <v>2017</v>
          </cell>
          <cell r="X4682" t="str">
            <v>Jun</v>
          </cell>
        </row>
        <row r="4683">
          <cell r="D4683" t="str">
            <v>House</v>
          </cell>
          <cell r="E4683">
            <v>955000</v>
          </cell>
          <cell r="R4683" t="str">
            <v>Yarra</v>
          </cell>
          <cell r="W4683">
            <v>2017</v>
          </cell>
          <cell r="X4683" t="str">
            <v>Jun</v>
          </cell>
        </row>
        <row r="4684">
          <cell r="D4684" t="str">
            <v>House</v>
          </cell>
          <cell r="E4684">
            <v>1440000</v>
          </cell>
          <cell r="R4684" t="str">
            <v>Yarra</v>
          </cell>
          <cell r="W4684">
            <v>2017</v>
          </cell>
          <cell r="X4684" t="str">
            <v>Jun</v>
          </cell>
        </row>
        <row r="4685">
          <cell r="D4685" t="str">
            <v>House</v>
          </cell>
          <cell r="E4685">
            <v>822500</v>
          </cell>
          <cell r="R4685" t="str">
            <v>Maribyrnong</v>
          </cell>
          <cell r="W4685">
            <v>2017</v>
          </cell>
          <cell r="X4685" t="str">
            <v>Jun</v>
          </cell>
        </row>
        <row r="4686">
          <cell r="D4686" t="str">
            <v>Unit</v>
          </cell>
          <cell r="E4686">
            <v>683000</v>
          </cell>
          <cell r="R4686" t="str">
            <v>Yarra</v>
          </cell>
          <cell r="W4686">
            <v>2017</v>
          </cell>
          <cell r="X4686" t="str">
            <v>Jun</v>
          </cell>
        </row>
        <row r="4687">
          <cell r="D4687" t="str">
            <v>House</v>
          </cell>
          <cell r="E4687">
            <v>2513000</v>
          </cell>
          <cell r="R4687" t="str">
            <v>Boroondara</v>
          </cell>
          <cell r="W4687">
            <v>2017</v>
          </cell>
          <cell r="X4687" t="str">
            <v>Jun</v>
          </cell>
        </row>
        <row r="4688">
          <cell r="D4688" t="str">
            <v>House</v>
          </cell>
          <cell r="E4688">
            <v>2120000</v>
          </cell>
          <cell r="R4688" t="str">
            <v>Boroondara</v>
          </cell>
          <cell r="W4688">
            <v>2017</v>
          </cell>
          <cell r="X4688" t="str">
            <v>Jun</v>
          </cell>
        </row>
        <row r="4689">
          <cell r="D4689" t="str">
            <v>House</v>
          </cell>
          <cell r="E4689">
            <v>1910000</v>
          </cell>
          <cell r="R4689" t="str">
            <v>Boroondara</v>
          </cell>
          <cell r="W4689">
            <v>2017</v>
          </cell>
          <cell r="X4689" t="str">
            <v>Jun</v>
          </cell>
        </row>
        <row r="4690">
          <cell r="D4690" t="str">
            <v>House</v>
          </cell>
          <cell r="E4690">
            <v>2350000</v>
          </cell>
          <cell r="R4690" t="str">
            <v>Boroondara</v>
          </cell>
          <cell r="W4690">
            <v>2017</v>
          </cell>
          <cell r="X4690" t="str">
            <v>Jun</v>
          </cell>
        </row>
        <row r="4691">
          <cell r="D4691" t="str">
            <v>House</v>
          </cell>
          <cell r="E4691">
            <v>685000</v>
          </cell>
          <cell r="R4691" t="str">
            <v>Maribyrnong</v>
          </cell>
          <cell r="W4691">
            <v>2017</v>
          </cell>
          <cell r="X4691" t="str">
            <v>Jun</v>
          </cell>
        </row>
        <row r="4692">
          <cell r="D4692" t="str">
            <v>House</v>
          </cell>
          <cell r="E4692">
            <v>2117000</v>
          </cell>
          <cell r="R4692" t="str">
            <v>Boroondara</v>
          </cell>
          <cell r="W4692">
            <v>2017</v>
          </cell>
          <cell r="X4692" t="str">
            <v>Jun</v>
          </cell>
        </row>
        <row r="4693">
          <cell r="D4693" t="str">
            <v>Unit</v>
          </cell>
          <cell r="E4693">
            <v>672000</v>
          </cell>
          <cell r="R4693" t="str">
            <v>Boroondara</v>
          </cell>
          <cell r="W4693">
            <v>2017</v>
          </cell>
          <cell r="X4693" t="str">
            <v>Jun</v>
          </cell>
        </row>
        <row r="4694">
          <cell r="D4694" t="str">
            <v>House</v>
          </cell>
          <cell r="E4694">
            <v>1312000</v>
          </cell>
          <cell r="R4694" t="str">
            <v>Boroondara</v>
          </cell>
          <cell r="W4694">
            <v>2017</v>
          </cell>
          <cell r="X4694" t="str">
            <v>Jun</v>
          </cell>
        </row>
        <row r="4695">
          <cell r="D4695" t="str">
            <v>Unit</v>
          </cell>
          <cell r="E4695">
            <v>402000</v>
          </cell>
          <cell r="R4695" t="str">
            <v>Yarra</v>
          </cell>
          <cell r="W4695">
            <v>2017</v>
          </cell>
          <cell r="X4695" t="str">
            <v>Jun</v>
          </cell>
        </row>
        <row r="4696">
          <cell r="D4696" t="str">
            <v>Unit</v>
          </cell>
          <cell r="E4696">
            <v>680000</v>
          </cell>
          <cell r="R4696" t="str">
            <v>Melbourne</v>
          </cell>
          <cell r="W4696">
            <v>2017</v>
          </cell>
          <cell r="X4696" t="str">
            <v>Jun</v>
          </cell>
        </row>
        <row r="4697">
          <cell r="D4697" t="str">
            <v>House</v>
          </cell>
          <cell r="E4697">
            <v>1365000</v>
          </cell>
          <cell r="R4697" t="str">
            <v>Yarra</v>
          </cell>
          <cell r="W4697">
            <v>2017</v>
          </cell>
          <cell r="X4697" t="str">
            <v>Jun</v>
          </cell>
        </row>
        <row r="4698">
          <cell r="D4698" t="str">
            <v>House</v>
          </cell>
          <cell r="E4698">
            <v>900000</v>
          </cell>
          <cell r="R4698" t="str">
            <v>Yarra</v>
          </cell>
          <cell r="W4698">
            <v>2017</v>
          </cell>
          <cell r="X4698" t="str">
            <v>Jun</v>
          </cell>
        </row>
        <row r="4699">
          <cell r="D4699" t="str">
            <v>Unit</v>
          </cell>
          <cell r="E4699">
            <v>487500</v>
          </cell>
          <cell r="R4699" t="str">
            <v>Boroondara</v>
          </cell>
          <cell r="W4699">
            <v>2017</v>
          </cell>
          <cell r="X4699" t="str">
            <v>Jun</v>
          </cell>
        </row>
        <row r="4700">
          <cell r="D4700" t="str">
            <v>House</v>
          </cell>
          <cell r="E4700">
            <v>1936000</v>
          </cell>
          <cell r="R4700" t="str">
            <v>Boroondara</v>
          </cell>
          <cell r="W4700">
            <v>2017</v>
          </cell>
          <cell r="X4700" t="str">
            <v>Jun</v>
          </cell>
        </row>
        <row r="4701">
          <cell r="D4701" t="str">
            <v>Unit</v>
          </cell>
          <cell r="E4701">
            <v>890000</v>
          </cell>
          <cell r="R4701" t="str">
            <v>Boroondara</v>
          </cell>
          <cell r="W4701">
            <v>2017</v>
          </cell>
          <cell r="X4701" t="str">
            <v>Jun</v>
          </cell>
        </row>
        <row r="4702">
          <cell r="D4702" t="str">
            <v>House</v>
          </cell>
          <cell r="E4702">
            <v>1150000</v>
          </cell>
          <cell r="R4702" t="str">
            <v>Maribyrnong</v>
          </cell>
          <cell r="W4702">
            <v>2017</v>
          </cell>
          <cell r="X4702" t="str">
            <v>Jun</v>
          </cell>
        </row>
        <row r="4703">
          <cell r="D4703" t="str">
            <v>House</v>
          </cell>
          <cell r="E4703">
            <v>1670000</v>
          </cell>
          <cell r="R4703" t="str">
            <v>Whitehorse</v>
          </cell>
          <cell r="W4703">
            <v>2017</v>
          </cell>
          <cell r="X4703" t="str">
            <v>Jun</v>
          </cell>
        </row>
        <row r="4704">
          <cell r="D4704" t="str">
            <v>House</v>
          </cell>
          <cell r="E4704">
            <v>1355000</v>
          </cell>
          <cell r="R4704" t="str">
            <v>Boroondara</v>
          </cell>
          <cell r="W4704">
            <v>2017</v>
          </cell>
          <cell r="X4704" t="str">
            <v>Jun</v>
          </cell>
        </row>
        <row r="4705">
          <cell r="D4705" t="str">
            <v>House</v>
          </cell>
          <cell r="E4705">
            <v>1506000</v>
          </cell>
          <cell r="R4705" t="str">
            <v>Whitehorse</v>
          </cell>
          <cell r="W4705">
            <v>2017</v>
          </cell>
          <cell r="X4705" t="str">
            <v>Jun</v>
          </cell>
        </row>
        <row r="4706">
          <cell r="D4706" t="str">
            <v>Unit</v>
          </cell>
          <cell r="E4706">
            <v>381000</v>
          </cell>
          <cell r="R4706" t="str">
            <v>Maribyrnong</v>
          </cell>
          <cell r="W4706">
            <v>2017</v>
          </cell>
          <cell r="X4706" t="str">
            <v>Jun</v>
          </cell>
        </row>
        <row r="4707">
          <cell r="D4707" t="str">
            <v>Unit</v>
          </cell>
          <cell r="E4707">
            <v>770500</v>
          </cell>
          <cell r="R4707" t="str">
            <v>Boroondara</v>
          </cell>
          <cell r="W4707">
            <v>2017</v>
          </cell>
          <cell r="X4707" t="str">
            <v>Jun</v>
          </cell>
        </row>
        <row r="4708">
          <cell r="D4708" t="str">
            <v>Unit</v>
          </cell>
          <cell r="E4708">
            <v>823000</v>
          </cell>
          <cell r="R4708" t="str">
            <v>Boroondara</v>
          </cell>
          <cell r="W4708">
            <v>2017</v>
          </cell>
          <cell r="X4708" t="str">
            <v>Jun</v>
          </cell>
        </row>
        <row r="4709">
          <cell r="D4709" t="str">
            <v>House</v>
          </cell>
          <cell r="E4709">
            <v>1765000</v>
          </cell>
          <cell r="R4709" t="str">
            <v>Yarra</v>
          </cell>
          <cell r="W4709">
            <v>2017</v>
          </cell>
          <cell r="X4709" t="str">
            <v>Jun</v>
          </cell>
        </row>
        <row r="4710">
          <cell r="D4710" t="str">
            <v>House</v>
          </cell>
          <cell r="E4710">
            <v>1920000</v>
          </cell>
          <cell r="R4710" t="str">
            <v>Boroondara</v>
          </cell>
          <cell r="W4710">
            <v>2017</v>
          </cell>
          <cell r="X4710" t="str">
            <v>Jun</v>
          </cell>
        </row>
        <row r="4711">
          <cell r="D4711" t="str">
            <v>House</v>
          </cell>
          <cell r="E4711">
            <v>1088000</v>
          </cell>
          <cell r="R4711" t="str">
            <v>Yarra</v>
          </cell>
          <cell r="W4711">
            <v>2017</v>
          </cell>
          <cell r="X4711" t="str">
            <v>Jun</v>
          </cell>
        </row>
        <row r="4712">
          <cell r="D4712" t="str">
            <v>House</v>
          </cell>
          <cell r="E4712">
            <v>1461400</v>
          </cell>
          <cell r="R4712" t="str">
            <v>Whitehorse</v>
          </cell>
          <cell r="W4712">
            <v>2017</v>
          </cell>
          <cell r="X4712" t="str">
            <v>Jun</v>
          </cell>
        </row>
        <row r="4713">
          <cell r="D4713" t="str">
            <v>House</v>
          </cell>
          <cell r="E4713">
            <v>1695000</v>
          </cell>
          <cell r="R4713" t="str">
            <v>Yarra</v>
          </cell>
          <cell r="W4713">
            <v>2017</v>
          </cell>
          <cell r="X4713" t="str">
            <v>Jun</v>
          </cell>
        </row>
        <row r="4714">
          <cell r="D4714" t="str">
            <v>House</v>
          </cell>
          <cell r="E4714">
            <v>835000</v>
          </cell>
          <cell r="R4714" t="str">
            <v>Hobsons Bay</v>
          </cell>
          <cell r="W4714">
            <v>2017</v>
          </cell>
          <cell r="X4714" t="str">
            <v>Jun</v>
          </cell>
        </row>
        <row r="4715">
          <cell r="D4715" t="str">
            <v>House</v>
          </cell>
          <cell r="E4715">
            <v>1680000</v>
          </cell>
          <cell r="R4715" t="str">
            <v>Boroondara</v>
          </cell>
          <cell r="W4715">
            <v>2017</v>
          </cell>
          <cell r="X4715" t="str">
            <v>Jun</v>
          </cell>
        </row>
        <row r="4716">
          <cell r="D4716" t="str">
            <v>House</v>
          </cell>
          <cell r="E4716">
            <v>1591000</v>
          </cell>
          <cell r="R4716" t="str">
            <v>Yarra</v>
          </cell>
          <cell r="W4716">
            <v>2017</v>
          </cell>
          <cell r="X4716" t="str">
            <v>Jun</v>
          </cell>
        </row>
        <row r="4717">
          <cell r="D4717" t="str">
            <v>Unit</v>
          </cell>
          <cell r="E4717">
            <v>840000</v>
          </cell>
          <cell r="R4717" t="str">
            <v>Hobsons Bay</v>
          </cell>
          <cell r="W4717">
            <v>2017</v>
          </cell>
          <cell r="X4717" t="str">
            <v>Jun</v>
          </cell>
        </row>
        <row r="4718">
          <cell r="D4718" t="str">
            <v>Unit</v>
          </cell>
          <cell r="E4718">
            <v>600000</v>
          </cell>
          <cell r="R4718" t="str">
            <v>Boroondara</v>
          </cell>
          <cell r="W4718">
            <v>2017</v>
          </cell>
          <cell r="X4718" t="str">
            <v>Jun</v>
          </cell>
        </row>
        <row r="4719">
          <cell r="D4719" t="str">
            <v>House</v>
          </cell>
          <cell r="E4719">
            <v>1335000</v>
          </cell>
          <cell r="R4719" t="str">
            <v>Boroondara</v>
          </cell>
          <cell r="W4719">
            <v>2017</v>
          </cell>
          <cell r="X4719" t="str">
            <v>Jun</v>
          </cell>
        </row>
        <row r="4720">
          <cell r="D4720" t="str">
            <v>House</v>
          </cell>
          <cell r="E4720">
            <v>1825000</v>
          </cell>
          <cell r="R4720" t="str">
            <v>Boroondara</v>
          </cell>
          <cell r="W4720">
            <v>2017</v>
          </cell>
          <cell r="X4720" t="str">
            <v>Jun</v>
          </cell>
        </row>
        <row r="4721">
          <cell r="D4721" t="str">
            <v>Unit</v>
          </cell>
          <cell r="E4721">
            <v>775000</v>
          </cell>
          <cell r="R4721" t="str">
            <v>Whitehorse</v>
          </cell>
          <cell r="W4721">
            <v>2017</v>
          </cell>
          <cell r="X4721" t="str">
            <v>Jun</v>
          </cell>
        </row>
        <row r="4722">
          <cell r="D4722" t="str">
            <v>House</v>
          </cell>
          <cell r="E4722">
            <v>4250000</v>
          </cell>
          <cell r="R4722" t="str">
            <v>Boroondara</v>
          </cell>
          <cell r="W4722">
            <v>2017</v>
          </cell>
          <cell r="X4722" t="str">
            <v>Jun</v>
          </cell>
        </row>
        <row r="4723">
          <cell r="D4723" t="str">
            <v>House</v>
          </cell>
          <cell r="E4723">
            <v>1045000</v>
          </cell>
          <cell r="R4723" t="str">
            <v>Yarra</v>
          </cell>
          <cell r="W4723">
            <v>2017</v>
          </cell>
          <cell r="X4723" t="str">
            <v>Jun</v>
          </cell>
        </row>
        <row r="4724">
          <cell r="D4724" t="str">
            <v>House</v>
          </cell>
          <cell r="E4724">
            <v>3500000</v>
          </cell>
          <cell r="R4724" t="str">
            <v>Boroondara</v>
          </cell>
          <cell r="W4724">
            <v>2017</v>
          </cell>
          <cell r="X4724" t="str">
            <v>Jun</v>
          </cell>
        </row>
        <row r="4725">
          <cell r="D4725" t="str">
            <v>House</v>
          </cell>
          <cell r="E4725">
            <v>2100000</v>
          </cell>
          <cell r="R4725" t="str">
            <v>Boroondara</v>
          </cell>
          <cell r="W4725">
            <v>2017</v>
          </cell>
          <cell r="X4725" t="str">
            <v>Jun</v>
          </cell>
        </row>
        <row r="4726">
          <cell r="D4726" t="str">
            <v>Unit</v>
          </cell>
          <cell r="E4726">
            <v>600000</v>
          </cell>
          <cell r="R4726" t="str">
            <v>Melbourne</v>
          </cell>
          <cell r="W4726">
            <v>2017</v>
          </cell>
          <cell r="X4726" t="str">
            <v>Jun</v>
          </cell>
        </row>
        <row r="4727">
          <cell r="D4727" t="str">
            <v>House</v>
          </cell>
          <cell r="E4727">
            <v>1420000</v>
          </cell>
          <cell r="R4727" t="str">
            <v>Boroondara</v>
          </cell>
          <cell r="W4727">
            <v>2017</v>
          </cell>
          <cell r="X4727" t="str">
            <v>Jun</v>
          </cell>
        </row>
        <row r="4728">
          <cell r="D4728" t="str">
            <v>House</v>
          </cell>
          <cell r="E4728">
            <v>1100000</v>
          </cell>
          <cell r="R4728" t="str">
            <v>Port Phillip</v>
          </cell>
          <cell r="W4728">
            <v>2017</v>
          </cell>
          <cell r="X4728" t="str">
            <v>Jun</v>
          </cell>
        </row>
        <row r="4729">
          <cell r="D4729" t="str">
            <v>Unit</v>
          </cell>
          <cell r="E4729">
            <v>400000</v>
          </cell>
          <cell r="R4729" t="str">
            <v>Boroondara</v>
          </cell>
          <cell r="W4729">
            <v>2017</v>
          </cell>
          <cell r="X4729" t="str">
            <v>Jun</v>
          </cell>
        </row>
        <row r="4730">
          <cell r="D4730" t="str">
            <v>House</v>
          </cell>
          <cell r="E4730">
            <v>845000</v>
          </cell>
          <cell r="R4730" t="str">
            <v>Hobsons Bay</v>
          </cell>
          <cell r="W4730">
            <v>2017</v>
          </cell>
          <cell r="X4730" t="str">
            <v>Jun</v>
          </cell>
        </row>
        <row r="4731">
          <cell r="D4731" t="str">
            <v>House</v>
          </cell>
          <cell r="E4731">
            <v>2100000</v>
          </cell>
          <cell r="R4731" t="str">
            <v>Boroondara</v>
          </cell>
          <cell r="W4731">
            <v>2017</v>
          </cell>
          <cell r="X4731" t="str">
            <v>Jun</v>
          </cell>
        </row>
        <row r="4732">
          <cell r="D4732" t="str">
            <v>Unit</v>
          </cell>
          <cell r="E4732">
            <v>1790000</v>
          </cell>
          <cell r="R4732" t="str">
            <v>Boroondara</v>
          </cell>
          <cell r="W4732">
            <v>2017</v>
          </cell>
          <cell r="X4732" t="str">
            <v>Jun</v>
          </cell>
        </row>
        <row r="4733">
          <cell r="D4733" t="str">
            <v>House</v>
          </cell>
          <cell r="E4733">
            <v>1650000</v>
          </cell>
          <cell r="R4733" t="str">
            <v>Port Phillip</v>
          </cell>
          <cell r="W4733">
            <v>2017</v>
          </cell>
          <cell r="X4733" t="str">
            <v>Jun</v>
          </cell>
        </row>
        <row r="4734">
          <cell r="D4734" t="str">
            <v>House</v>
          </cell>
          <cell r="E4734">
            <v>1150000</v>
          </cell>
          <cell r="R4734" t="str">
            <v>Boroondara</v>
          </cell>
          <cell r="W4734">
            <v>2017</v>
          </cell>
          <cell r="X4734" t="str">
            <v>Jun</v>
          </cell>
        </row>
        <row r="4735">
          <cell r="D4735" t="str">
            <v>House</v>
          </cell>
          <cell r="E4735">
            <v>1250000</v>
          </cell>
          <cell r="R4735" t="str">
            <v>Boroondara</v>
          </cell>
          <cell r="W4735">
            <v>2017</v>
          </cell>
          <cell r="X4735" t="str">
            <v>Jun</v>
          </cell>
        </row>
        <row r="4736">
          <cell r="D4736" t="str">
            <v>Unit</v>
          </cell>
          <cell r="E4736">
            <v>630000</v>
          </cell>
          <cell r="R4736" t="str">
            <v>Melbourne</v>
          </cell>
          <cell r="W4736">
            <v>2017</v>
          </cell>
          <cell r="X4736" t="str">
            <v>Jun</v>
          </cell>
        </row>
        <row r="4737">
          <cell r="D4737" t="str">
            <v>House</v>
          </cell>
          <cell r="E4737">
            <v>1250000</v>
          </cell>
          <cell r="R4737" t="str">
            <v>Port Phillip</v>
          </cell>
          <cell r="W4737">
            <v>2017</v>
          </cell>
          <cell r="X4737" t="str">
            <v>Jun</v>
          </cell>
        </row>
        <row r="4738">
          <cell r="D4738" t="str">
            <v>Unit</v>
          </cell>
          <cell r="E4738">
            <v>1050000</v>
          </cell>
          <cell r="R4738" t="str">
            <v>Port Phillip</v>
          </cell>
          <cell r="W4738">
            <v>2017</v>
          </cell>
          <cell r="X4738" t="str">
            <v>Jun</v>
          </cell>
        </row>
        <row r="4739">
          <cell r="D4739" t="str">
            <v>House</v>
          </cell>
          <cell r="E4739">
            <v>1570000</v>
          </cell>
          <cell r="R4739" t="str">
            <v>Melbourne</v>
          </cell>
          <cell r="W4739">
            <v>2017</v>
          </cell>
          <cell r="X4739" t="str">
            <v>Jun</v>
          </cell>
        </row>
        <row r="4740">
          <cell r="D4740" t="str">
            <v>Unit</v>
          </cell>
          <cell r="E4740">
            <v>2050000</v>
          </cell>
          <cell r="R4740" t="str">
            <v>Stonnington</v>
          </cell>
          <cell r="W4740">
            <v>2017</v>
          </cell>
          <cell r="X4740" t="str">
            <v>Jun</v>
          </cell>
        </row>
        <row r="4741">
          <cell r="D4741" t="str">
            <v>House</v>
          </cell>
          <cell r="E4741">
            <v>2115000</v>
          </cell>
          <cell r="R4741" t="str">
            <v>Melbourne</v>
          </cell>
          <cell r="W4741">
            <v>2017</v>
          </cell>
          <cell r="X4741" t="str">
            <v>Jun</v>
          </cell>
        </row>
        <row r="4742">
          <cell r="D4742" t="str">
            <v>Unit</v>
          </cell>
          <cell r="E4742">
            <v>900000</v>
          </cell>
          <cell r="R4742" t="str">
            <v>Boroondara</v>
          </cell>
          <cell r="W4742">
            <v>2017</v>
          </cell>
          <cell r="X4742" t="str">
            <v>Jun</v>
          </cell>
        </row>
        <row r="4743">
          <cell r="D4743" t="str">
            <v>House</v>
          </cell>
          <cell r="E4743">
            <v>2700000</v>
          </cell>
          <cell r="R4743" t="str">
            <v>Boroondara</v>
          </cell>
          <cell r="W4743">
            <v>2017</v>
          </cell>
          <cell r="X4743" t="str">
            <v>Jun</v>
          </cell>
        </row>
        <row r="4744">
          <cell r="D4744" t="str">
            <v>House</v>
          </cell>
          <cell r="E4744">
            <v>1540000</v>
          </cell>
          <cell r="R4744" t="str">
            <v>Monash</v>
          </cell>
          <cell r="W4744">
            <v>2017</v>
          </cell>
          <cell r="X4744" t="str">
            <v>Jun</v>
          </cell>
        </row>
        <row r="4745">
          <cell r="D4745" t="str">
            <v>Unit</v>
          </cell>
          <cell r="E4745">
            <v>805000</v>
          </cell>
          <cell r="R4745" t="str">
            <v>Melbourne</v>
          </cell>
          <cell r="W4745">
            <v>2017</v>
          </cell>
          <cell r="X4745" t="str">
            <v>Jun</v>
          </cell>
        </row>
        <row r="4746">
          <cell r="D4746" t="str">
            <v>House</v>
          </cell>
          <cell r="E4746">
            <v>2150000</v>
          </cell>
          <cell r="R4746" t="str">
            <v>Monash</v>
          </cell>
          <cell r="W4746">
            <v>2017</v>
          </cell>
          <cell r="X4746" t="str">
            <v>Jun</v>
          </cell>
        </row>
        <row r="4747">
          <cell r="D4747" t="str">
            <v>Unit</v>
          </cell>
          <cell r="E4747">
            <v>523000</v>
          </cell>
          <cell r="R4747" t="str">
            <v>Melbourne</v>
          </cell>
          <cell r="W4747">
            <v>2017</v>
          </cell>
          <cell r="X4747" t="str">
            <v>Jun</v>
          </cell>
        </row>
        <row r="4748">
          <cell r="D4748" t="str">
            <v>House</v>
          </cell>
          <cell r="E4748">
            <v>2415000</v>
          </cell>
          <cell r="R4748" t="str">
            <v>Hobsons Bay</v>
          </cell>
          <cell r="W4748">
            <v>2017</v>
          </cell>
          <cell r="X4748" t="str">
            <v>Jun</v>
          </cell>
        </row>
        <row r="4749">
          <cell r="D4749" t="str">
            <v>House</v>
          </cell>
          <cell r="E4749">
            <v>922000</v>
          </cell>
          <cell r="R4749" t="str">
            <v>Hobsons Bay</v>
          </cell>
          <cell r="W4749">
            <v>2017</v>
          </cell>
          <cell r="X4749" t="str">
            <v>Jun</v>
          </cell>
        </row>
        <row r="4750">
          <cell r="D4750" t="str">
            <v>House</v>
          </cell>
          <cell r="E4750">
            <v>1780000</v>
          </cell>
          <cell r="R4750" t="str">
            <v>Melbourne</v>
          </cell>
          <cell r="W4750">
            <v>2017</v>
          </cell>
          <cell r="X4750" t="str">
            <v>Jun</v>
          </cell>
        </row>
        <row r="4751">
          <cell r="D4751" t="str">
            <v>House</v>
          </cell>
          <cell r="E4751">
            <v>2170000</v>
          </cell>
          <cell r="R4751" t="str">
            <v>Stonnington</v>
          </cell>
          <cell r="W4751">
            <v>2017</v>
          </cell>
          <cell r="X4751" t="str">
            <v>Jun</v>
          </cell>
        </row>
        <row r="4752">
          <cell r="D4752" t="str">
            <v>House</v>
          </cell>
          <cell r="E4752">
            <v>1040000</v>
          </cell>
          <cell r="R4752" t="str">
            <v>Hobsons Bay</v>
          </cell>
          <cell r="W4752">
            <v>2017</v>
          </cell>
          <cell r="X4752" t="str">
            <v>Jun</v>
          </cell>
        </row>
        <row r="4753">
          <cell r="D4753" t="str">
            <v>Unit</v>
          </cell>
          <cell r="E4753">
            <v>530000</v>
          </cell>
          <cell r="R4753" t="str">
            <v>Boroondara</v>
          </cell>
          <cell r="W4753">
            <v>2017</v>
          </cell>
          <cell r="X4753" t="str">
            <v>Jun</v>
          </cell>
        </row>
        <row r="4754">
          <cell r="D4754" t="str">
            <v>House</v>
          </cell>
          <cell r="E4754">
            <v>1500000</v>
          </cell>
          <cell r="R4754" t="str">
            <v>Stonnington</v>
          </cell>
          <cell r="W4754">
            <v>2017</v>
          </cell>
          <cell r="X4754" t="str">
            <v>Jun</v>
          </cell>
        </row>
        <row r="4755">
          <cell r="D4755" t="str">
            <v>House</v>
          </cell>
          <cell r="E4755">
            <v>1825000</v>
          </cell>
          <cell r="R4755" t="str">
            <v>Boroondara</v>
          </cell>
          <cell r="W4755">
            <v>2017</v>
          </cell>
          <cell r="X4755" t="str">
            <v>Jun</v>
          </cell>
        </row>
        <row r="4756">
          <cell r="D4756" t="str">
            <v>Unit</v>
          </cell>
          <cell r="E4756">
            <v>375000</v>
          </cell>
          <cell r="R4756" t="str">
            <v>Hobsons Bay</v>
          </cell>
          <cell r="W4756">
            <v>2017</v>
          </cell>
          <cell r="X4756" t="str">
            <v>Jun</v>
          </cell>
        </row>
        <row r="4757">
          <cell r="D4757" t="str">
            <v>Unit</v>
          </cell>
          <cell r="E4757">
            <v>746000</v>
          </cell>
          <cell r="R4757" t="str">
            <v>Monash</v>
          </cell>
          <cell r="W4757">
            <v>2017</v>
          </cell>
          <cell r="X4757" t="str">
            <v>Jun</v>
          </cell>
        </row>
        <row r="4758">
          <cell r="D4758" t="str">
            <v>Unit</v>
          </cell>
          <cell r="E4758">
            <v>1155000</v>
          </cell>
          <cell r="R4758" t="str">
            <v>Stonnington</v>
          </cell>
          <cell r="W4758">
            <v>2017</v>
          </cell>
          <cell r="X4758" t="str">
            <v>Jun</v>
          </cell>
        </row>
        <row r="4759">
          <cell r="D4759" t="str">
            <v>House</v>
          </cell>
          <cell r="E4759">
            <v>1125000</v>
          </cell>
          <cell r="R4759" t="str">
            <v>Stonnington</v>
          </cell>
          <cell r="W4759">
            <v>2017</v>
          </cell>
          <cell r="X4759" t="str">
            <v>Jun</v>
          </cell>
        </row>
        <row r="4760">
          <cell r="D4760" t="str">
            <v>House</v>
          </cell>
          <cell r="E4760">
            <v>2250000</v>
          </cell>
          <cell r="R4760" t="str">
            <v>Stonnington</v>
          </cell>
          <cell r="W4760">
            <v>2017</v>
          </cell>
          <cell r="X4760" t="str">
            <v>Jun</v>
          </cell>
        </row>
        <row r="4761">
          <cell r="D4761" t="str">
            <v>Unit</v>
          </cell>
          <cell r="E4761">
            <v>745000</v>
          </cell>
          <cell r="R4761" t="str">
            <v>Monash</v>
          </cell>
          <cell r="W4761">
            <v>2017</v>
          </cell>
          <cell r="X4761" t="str">
            <v>Jun</v>
          </cell>
        </row>
        <row r="4762">
          <cell r="D4762" t="str">
            <v>Unit</v>
          </cell>
          <cell r="E4762">
            <v>752000</v>
          </cell>
          <cell r="R4762" t="str">
            <v>Monash</v>
          </cell>
          <cell r="W4762">
            <v>2017</v>
          </cell>
          <cell r="X4762" t="str">
            <v>Jun</v>
          </cell>
        </row>
        <row r="4763">
          <cell r="D4763" t="str">
            <v>House</v>
          </cell>
          <cell r="E4763">
            <v>1460000</v>
          </cell>
          <cell r="R4763" t="str">
            <v>Monash</v>
          </cell>
          <cell r="W4763">
            <v>2017</v>
          </cell>
          <cell r="X4763" t="str">
            <v>Jun</v>
          </cell>
        </row>
        <row r="4764">
          <cell r="D4764" t="str">
            <v>Unit</v>
          </cell>
          <cell r="E4764">
            <v>520000</v>
          </cell>
          <cell r="R4764" t="str">
            <v>Boroondara</v>
          </cell>
          <cell r="W4764">
            <v>2017</v>
          </cell>
          <cell r="X4764" t="str">
            <v>Jun</v>
          </cell>
        </row>
        <row r="4765">
          <cell r="D4765" t="str">
            <v>House</v>
          </cell>
          <cell r="E4765">
            <v>570000</v>
          </cell>
          <cell r="R4765" t="str">
            <v>Monash</v>
          </cell>
          <cell r="W4765">
            <v>2017</v>
          </cell>
          <cell r="X4765" t="str">
            <v>Jun</v>
          </cell>
        </row>
        <row r="4766">
          <cell r="D4766" t="str">
            <v>House</v>
          </cell>
          <cell r="E4766">
            <v>1825000</v>
          </cell>
          <cell r="R4766" t="str">
            <v>Boroondara</v>
          </cell>
          <cell r="W4766">
            <v>2017</v>
          </cell>
          <cell r="X4766" t="str">
            <v>Jun</v>
          </cell>
        </row>
        <row r="4767">
          <cell r="D4767" t="str">
            <v>House</v>
          </cell>
          <cell r="E4767">
            <v>2825000</v>
          </cell>
          <cell r="R4767" t="str">
            <v>Boroondara</v>
          </cell>
          <cell r="W4767">
            <v>2017</v>
          </cell>
          <cell r="X4767" t="str">
            <v>Jun</v>
          </cell>
        </row>
        <row r="4768">
          <cell r="D4768" t="str">
            <v>House</v>
          </cell>
          <cell r="E4768">
            <v>895000</v>
          </cell>
          <cell r="R4768" t="str">
            <v>Hobsons Bay</v>
          </cell>
          <cell r="W4768">
            <v>2017</v>
          </cell>
          <cell r="X4768" t="str">
            <v>Jun</v>
          </cell>
        </row>
        <row r="4769">
          <cell r="D4769" t="str">
            <v>House</v>
          </cell>
          <cell r="E4769">
            <v>5525000</v>
          </cell>
          <cell r="R4769" t="str">
            <v>Stonnington</v>
          </cell>
          <cell r="W4769">
            <v>2017</v>
          </cell>
          <cell r="X4769" t="str">
            <v>Jun</v>
          </cell>
        </row>
        <row r="4770">
          <cell r="D4770" t="str">
            <v>Unit</v>
          </cell>
          <cell r="E4770">
            <v>722000</v>
          </cell>
          <cell r="R4770" t="str">
            <v>Glen Eira</v>
          </cell>
          <cell r="W4770">
            <v>2017</v>
          </cell>
          <cell r="X4770" t="str">
            <v>Jun</v>
          </cell>
        </row>
        <row r="4771">
          <cell r="D4771" t="str">
            <v>House</v>
          </cell>
          <cell r="E4771">
            <v>2825000</v>
          </cell>
          <cell r="R4771" t="str">
            <v>Boroondara</v>
          </cell>
          <cell r="W4771">
            <v>2017</v>
          </cell>
          <cell r="X4771" t="str">
            <v>Jun</v>
          </cell>
        </row>
        <row r="4772">
          <cell r="D4772" t="str">
            <v>House</v>
          </cell>
          <cell r="E4772">
            <v>1529500</v>
          </cell>
          <cell r="R4772" t="str">
            <v>Monash</v>
          </cell>
          <cell r="W4772">
            <v>2017</v>
          </cell>
          <cell r="X4772" t="str">
            <v>Jun</v>
          </cell>
        </row>
        <row r="4773">
          <cell r="D4773" t="str">
            <v>House</v>
          </cell>
          <cell r="E4773">
            <v>1415000</v>
          </cell>
          <cell r="R4773" t="str">
            <v>Hobsons Bay</v>
          </cell>
          <cell r="W4773">
            <v>2017</v>
          </cell>
          <cell r="X4773" t="str">
            <v>Jun</v>
          </cell>
        </row>
        <row r="4774">
          <cell r="D4774" t="str">
            <v>House</v>
          </cell>
          <cell r="E4774">
            <v>712000</v>
          </cell>
          <cell r="R4774" t="str">
            <v>Hobsons Bay</v>
          </cell>
          <cell r="W4774">
            <v>2017</v>
          </cell>
          <cell r="X4774" t="str">
            <v>Jun</v>
          </cell>
        </row>
        <row r="4775">
          <cell r="D4775" t="str">
            <v>Unit</v>
          </cell>
          <cell r="E4775">
            <v>442000</v>
          </cell>
          <cell r="R4775" t="str">
            <v>Port Phillip</v>
          </cell>
          <cell r="W4775">
            <v>2017</v>
          </cell>
          <cell r="X4775" t="str">
            <v>Jun</v>
          </cell>
        </row>
        <row r="4776">
          <cell r="D4776" t="str">
            <v>Unit</v>
          </cell>
          <cell r="E4776">
            <v>965000</v>
          </cell>
          <cell r="R4776" t="str">
            <v>Monash</v>
          </cell>
          <cell r="W4776">
            <v>2017</v>
          </cell>
          <cell r="X4776" t="str">
            <v>Jun</v>
          </cell>
        </row>
        <row r="4777">
          <cell r="D4777" t="str">
            <v>Unit</v>
          </cell>
          <cell r="E4777">
            <v>1122000</v>
          </cell>
          <cell r="R4777" t="str">
            <v>Port Phillip</v>
          </cell>
          <cell r="W4777">
            <v>2017</v>
          </cell>
          <cell r="X4777" t="str">
            <v>Jun</v>
          </cell>
        </row>
        <row r="4778">
          <cell r="D4778" t="str">
            <v>Unit</v>
          </cell>
          <cell r="E4778">
            <v>1135000</v>
          </cell>
          <cell r="R4778" t="str">
            <v>Stonnington</v>
          </cell>
          <cell r="W4778">
            <v>2017</v>
          </cell>
          <cell r="X4778" t="str">
            <v>Jun</v>
          </cell>
        </row>
        <row r="4779">
          <cell r="D4779" t="str">
            <v>House</v>
          </cell>
          <cell r="E4779">
            <v>920000</v>
          </cell>
          <cell r="R4779" t="str">
            <v>Monash</v>
          </cell>
          <cell r="W4779">
            <v>2017</v>
          </cell>
          <cell r="X4779" t="str">
            <v>Jun</v>
          </cell>
        </row>
        <row r="4780">
          <cell r="D4780" t="str">
            <v>Unit</v>
          </cell>
          <cell r="E4780">
            <v>559000</v>
          </cell>
          <cell r="R4780" t="str">
            <v>Port Phillip</v>
          </cell>
          <cell r="W4780">
            <v>2017</v>
          </cell>
          <cell r="X4780" t="str">
            <v>Jun</v>
          </cell>
        </row>
        <row r="4781">
          <cell r="D4781" t="str">
            <v>House</v>
          </cell>
          <cell r="E4781">
            <v>1625000</v>
          </cell>
          <cell r="R4781" t="str">
            <v>Port Phillip</v>
          </cell>
          <cell r="W4781">
            <v>2017</v>
          </cell>
          <cell r="X4781" t="str">
            <v>Jun</v>
          </cell>
        </row>
        <row r="4782">
          <cell r="D4782" t="str">
            <v>Unit</v>
          </cell>
          <cell r="E4782">
            <v>662000</v>
          </cell>
          <cell r="R4782" t="str">
            <v>Glen Eira</v>
          </cell>
          <cell r="W4782">
            <v>2017</v>
          </cell>
          <cell r="X4782" t="str">
            <v>Jun</v>
          </cell>
        </row>
        <row r="4783">
          <cell r="D4783" t="str">
            <v>Unit</v>
          </cell>
          <cell r="E4783">
            <v>626000</v>
          </cell>
          <cell r="R4783" t="str">
            <v>Glen Eira</v>
          </cell>
          <cell r="W4783">
            <v>2017</v>
          </cell>
          <cell r="X4783" t="str">
            <v>Jun</v>
          </cell>
        </row>
        <row r="4784">
          <cell r="D4784" t="str">
            <v>House</v>
          </cell>
          <cell r="E4784">
            <v>1420000</v>
          </cell>
          <cell r="R4784" t="str">
            <v>Glen Eira</v>
          </cell>
          <cell r="W4784">
            <v>2017</v>
          </cell>
          <cell r="X4784" t="str">
            <v>Jun</v>
          </cell>
        </row>
        <row r="4785">
          <cell r="D4785" t="str">
            <v>Unit</v>
          </cell>
          <cell r="E4785">
            <v>400000</v>
          </cell>
          <cell r="R4785" t="str">
            <v>Monash</v>
          </cell>
          <cell r="W4785">
            <v>2017</v>
          </cell>
          <cell r="X4785" t="str">
            <v>Jun</v>
          </cell>
        </row>
        <row r="4786">
          <cell r="D4786" t="str">
            <v>House</v>
          </cell>
          <cell r="E4786">
            <v>2275000</v>
          </cell>
          <cell r="R4786" t="str">
            <v>Bayside</v>
          </cell>
          <cell r="W4786">
            <v>2017</v>
          </cell>
          <cell r="X4786" t="str">
            <v>Jun</v>
          </cell>
        </row>
        <row r="4787">
          <cell r="D4787" t="str">
            <v>Unit</v>
          </cell>
          <cell r="E4787">
            <v>920000</v>
          </cell>
          <cell r="R4787" t="str">
            <v>Glen Eira</v>
          </cell>
          <cell r="W4787">
            <v>2017</v>
          </cell>
          <cell r="X4787" t="str">
            <v>Jun</v>
          </cell>
        </row>
        <row r="4788">
          <cell r="D4788" t="str">
            <v>House</v>
          </cell>
          <cell r="E4788">
            <v>1045000</v>
          </cell>
          <cell r="R4788" t="str">
            <v>Monash</v>
          </cell>
          <cell r="W4788">
            <v>2017</v>
          </cell>
          <cell r="X4788" t="str">
            <v>Jun</v>
          </cell>
        </row>
        <row r="4789">
          <cell r="D4789" t="str">
            <v>Unit</v>
          </cell>
          <cell r="E4789">
            <v>296000</v>
          </cell>
          <cell r="R4789" t="str">
            <v>Glen Eira</v>
          </cell>
          <cell r="W4789">
            <v>2017</v>
          </cell>
          <cell r="X4789" t="str">
            <v>Jun</v>
          </cell>
        </row>
        <row r="4790">
          <cell r="D4790" t="str">
            <v>Unit</v>
          </cell>
          <cell r="E4790">
            <v>1762000</v>
          </cell>
          <cell r="R4790" t="str">
            <v>Bayside</v>
          </cell>
          <cell r="W4790">
            <v>2017</v>
          </cell>
          <cell r="X4790" t="str">
            <v>Jun</v>
          </cell>
        </row>
        <row r="4791">
          <cell r="D4791" t="str">
            <v>House</v>
          </cell>
          <cell r="E4791">
            <v>1710000</v>
          </cell>
          <cell r="R4791" t="str">
            <v>Bayside</v>
          </cell>
          <cell r="W4791">
            <v>2017</v>
          </cell>
          <cell r="X4791" t="str">
            <v>Jun</v>
          </cell>
        </row>
        <row r="4792">
          <cell r="D4792" t="str">
            <v>House</v>
          </cell>
          <cell r="E4792">
            <v>865000</v>
          </cell>
          <cell r="R4792" t="str">
            <v>Monash</v>
          </cell>
          <cell r="W4792">
            <v>2017</v>
          </cell>
          <cell r="X4792" t="str">
            <v>Jun</v>
          </cell>
        </row>
        <row r="4793">
          <cell r="D4793" t="str">
            <v>House</v>
          </cell>
          <cell r="E4793">
            <v>750000</v>
          </cell>
          <cell r="R4793" t="str">
            <v>Glen Eira</v>
          </cell>
          <cell r="W4793">
            <v>2017</v>
          </cell>
          <cell r="X4793" t="str">
            <v>Jun</v>
          </cell>
        </row>
        <row r="4794">
          <cell r="D4794" t="str">
            <v>House</v>
          </cell>
          <cell r="E4794">
            <v>1690000</v>
          </cell>
          <cell r="R4794" t="str">
            <v>Glen Eira</v>
          </cell>
          <cell r="W4794">
            <v>2017</v>
          </cell>
          <cell r="X4794" t="str">
            <v>Jun</v>
          </cell>
        </row>
        <row r="4795">
          <cell r="D4795" t="str">
            <v>House</v>
          </cell>
          <cell r="E4795">
            <v>1706000</v>
          </cell>
          <cell r="R4795" t="str">
            <v>Bayside</v>
          </cell>
          <cell r="W4795">
            <v>2017</v>
          </cell>
          <cell r="X4795" t="str">
            <v>Jun</v>
          </cell>
        </row>
        <row r="4796">
          <cell r="D4796" t="str">
            <v>House</v>
          </cell>
          <cell r="E4796">
            <v>1189000</v>
          </cell>
          <cell r="R4796" t="str">
            <v>Glen Eira</v>
          </cell>
          <cell r="W4796">
            <v>2017</v>
          </cell>
          <cell r="X4796" t="str">
            <v>Jun</v>
          </cell>
        </row>
        <row r="4797">
          <cell r="D4797" t="str">
            <v>Unit</v>
          </cell>
          <cell r="E4797">
            <v>835000</v>
          </cell>
          <cell r="R4797" t="str">
            <v>Glen Eira</v>
          </cell>
          <cell r="W4797">
            <v>2017</v>
          </cell>
          <cell r="X4797" t="str">
            <v>Jun</v>
          </cell>
        </row>
        <row r="4798">
          <cell r="D4798" t="str">
            <v>Unit</v>
          </cell>
          <cell r="E4798">
            <v>791000</v>
          </cell>
          <cell r="R4798" t="str">
            <v>Glen Eira</v>
          </cell>
          <cell r="W4798">
            <v>2017</v>
          </cell>
          <cell r="X4798" t="str">
            <v>Jun</v>
          </cell>
        </row>
        <row r="4799">
          <cell r="D4799" t="str">
            <v>House</v>
          </cell>
          <cell r="E4799">
            <v>1601000</v>
          </cell>
          <cell r="R4799" t="str">
            <v>Bayside</v>
          </cell>
          <cell r="W4799">
            <v>2017</v>
          </cell>
          <cell r="X4799" t="str">
            <v>Jun</v>
          </cell>
        </row>
        <row r="4800">
          <cell r="D4800" t="str">
            <v>House</v>
          </cell>
          <cell r="E4800">
            <v>780000</v>
          </cell>
          <cell r="R4800" t="str">
            <v>Glen Eira</v>
          </cell>
          <cell r="W4800">
            <v>2017</v>
          </cell>
          <cell r="X4800" t="str">
            <v>Jun</v>
          </cell>
        </row>
        <row r="4801">
          <cell r="D4801" t="str">
            <v>House</v>
          </cell>
          <cell r="E4801">
            <v>1800000</v>
          </cell>
          <cell r="R4801" t="str">
            <v>Bayside</v>
          </cell>
          <cell r="W4801">
            <v>2017</v>
          </cell>
          <cell r="X4801" t="str">
            <v>Jun</v>
          </cell>
        </row>
        <row r="4802">
          <cell r="D4802" t="str">
            <v>House</v>
          </cell>
          <cell r="E4802">
            <v>1475000</v>
          </cell>
          <cell r="R4802" t="str">
            <v>Glen Eira</v>
          </cell>
          <cell r="W4802">
            <v>2017</v>
          </cell>
          <cell r="X4802" t="str">
            <v>Jun</v>
          </cell>
        </row>
        <row r="4803">
          <cell r="D4803" t="str">
            <v>Unit</v>
          </cell>
          <cell r="E4803">
            <v>1300000</v>
          </cell>
          <cell r="R4803" t="str">
            <v>Bayside</v>
          </cell>
          <cell r="W4803">
            <v>2017</v>
          </cell>
          <cell r="X4803" t="str">
            <v>Jun</v>
          </cell>
        </row>
        <row r="4804">
          <cell r="D4804" t="str">
            <v>House</v>
          </cell>
          <cell r="E4804">
            <v>1300000</v>
          </cell>
          <cell r="R4804" t="str">
            <v>Glen Eira</v>
          </cell>
          <cell r="W4804">
            <v>2017</v>
          </cell>
          <cell r="X4804" t="str">
            <v>Jun</v>
          </cell>
        </row>
        <row r="4805">
          <cell r="D4805" t="str">
            <v>House</v>
          </cell>
          <cell r="E4805">
            <v>1200000</v>
          </cell>
          <cell r="R4805" t="str">
            <v>Glen Eira</v>
          </cell>
          <cell r="W4805">
            <v>2017</v>
          </cell>
          <cell r="X4805" t="str">
            <v>Jun</v>
          </cell>
        </row>
        <row r="4806">
          <cell r="D4806" t="str">
            <v>House</v>
          </cell>
          <cell r="E4806">
            <v>1385000</v>
          </cell>
          <cell r="R4806" t="str">
            <v>Bayside</v>
          </cell>
          <cell r="W4806">
            <v>2017</v>
          </cell>
          <cell r="X4806" t="str">
            <v>Jun</v>
          </cell>
        </row>
        <row r="4807">
          <cell r="D4807" t="str">
            <v>Unit</v>
          </cell>
          <cell r="E4807">
            <v>797500</v>
          </cell>
          <cell r="R4807" t="str">
            <v>Glen Eira</v>
          </cell>
          <cell r="W4807">
            <v>2017</v>
          </cell>
          <cell r="X4807" t="str">
            <v>Jun</v>
          </cell>
        </row>
        <row r="4808">
          <cell r="D4808" t="str">
            <v>House</v>
          </cell>
          <cell r="E4808">
            <v>1110000</v>
          </cell>
          <cell r="R4808" t="str">
            <v>Glen Eira</v>
          </cell>
          <cell r="W4808">
            <v>2017</v>
          </cell>
          <cell r="X4808" t="str">
            <v>Jun</v>
          </cell>
        </row>
        <row r="4809">
          <cell r="D4809" t="str">
            <v>Unit</v>
          </cell>
          <cell r="E4809">
            <v>825000</v>
          </cell>
          <cell r="R4809" t="str">
            <v>Glen Eira</v>
          </cell>
          <cell r="W4809">
            <v>2017</v>
          </cell>
          <cell r="X4809" t="str">
            <v>Jun</v>
          </cell>
        </row>
        <row r="4810">
          <cell r="D4810" t="str">
            <v>House</v>
          </cell>
          <cell r="E4810">
            <v>2375000</v>
          </cell>
          <cell r="R4810" t="str">
            <v>Bayside</v>
          </cell>
          <cell r="W4810">
            <v>2017</v>
          </cell>
          <cell r="X4810" t="str">
            <v>Jun</v>
          </cell>
        </row>
        <row r="4811">
          <cell r="D4811" t="str">
            <v>House</v>
          </cell>
          <cell r="E4811">
            <v>2020000</v>
          </cell>
          <cell r="R4811" t="str">
            <v>Bayside</v>
          </cell>
          <cell r="W4811">
            <v>2017</v>
          </cell>
          <cell r="X4811" t="str">
            <v>Jun</v>
          </cell>
        </row>
        <row r="4812">
          <cell r="D4812" t="str">
            <v>House</v>
          </cell>
          <cell r="E4812">
            <v>1095000</v>
          </cell>
          <cell r="R4812" t="str">
            <v>Glen Eira</v>
          </cell>
          <cell r="W4812">
            <v>2017</v>
          </cell>
          <cell r="X4812" t="str">
            <v>Jun</v>
          </cell>
        </row>
        <row r="4813">
          <cell r="D4813" t="str">
            <v>Unit</v>
          </cell>
          <cell r="E4813">
            <v>1275000</v>
          </cell>
          <cell r="R4813" t="str">
            <v>Glen Eira</v>
          </cell>
          <cell r="W4813">
            <v>2017</v>
          </cell>
          <cell r="X4813" t="str">
            <v>Jun</v>
          </cell>
        </row>
        <row r="4814">
          <cell r="D4814" t="str">
            <v>Unit</v>
          </cell>
          <cell r="E4814">
            <v>1250000</v>
          </cell>
          <cell r="R4814" t="str">
            <v>Glen Eira</v>
          </cell>
          <cell r="W4814">
            <v>2017</v>
          </cell>
          <cell r="X4814" t="str">
            <v>Jun</v>
          </cell>
        </row>
        <row r="4815">
          <cell r="D4815" t="str">
            <v>House</v>
          </cell>
          <cell r="E4815">
            <v>900000</v>
          </cell>
          <cell r="R4815" t="str">
            <v>Glen Eira</v>
          </cell>
          <cell r="W4815">
            <v>2017</v>
          </cell>
          <cell r="X4815" t="str">
            <v>Jun</v>
          </cell>
        </row>
        <row r="4816">
          <cell r="D4816" t="str">
            <v>House</v>
          </cell>
          <cell r="E4816">
            <v>1300000</v>
          </cell>
          <cell r="R4816" t="str">
            <v>Kingston</v>
          </cell>
          <cell r="W4816">
            <v>2017</v>
          </cell>
          <cell r="X4816" t="str">
            <v>Jun</v>
          </cell>
        </row>
        <row r="4817">
          <cell r="D4817" t="str">
            <v>House</v>
          </cell>
          <cell r="E4817">
            <v>975000</v>
          </cell>
          <cell r="R4817" t="str">
            <v>Kingston</v>
          </cell>
          <cell r="W4817">
            <v>2017</v>
          </cell>
          <cell r="X4817" t="str">
            <v>Jun</v>
          </cell>
        </row>
        <row r="4818">
          <cell r="D4818" t="str">
            <v>House</v>
          </cell>
          <cell r="E4818">
            <v>2400000</v>
          </cell>
          <cell r="R4818" t="str">
            <v>Bayside</v>
          </cell>
          <cell r="W4818">
            <v>2017</v>
          </cell>
          <cell r="X4818" t="str">
            <v>Jun</v>
          </cell>
        </row>
        <row r="4819">
          <cell r="D4819" t="str">
            <v>House</v>
          </cell>
          <cell r="E4819">
            <v>3075000</v>
          </cell>
          <cell r="R4819" t="str">
            <v>Bayside</v>
          </cell>
          <cell r="W4819">
            <v>2017</v>
          </cell>
          <cell r="X4819" t="str">
            <v>Jun</v>
          </cell>
        </row>
        <row r="4820">
          <cell r="D4820" t="str">
            <v>House</v>
          </cell>
          <cell r="E4820">
            <v>1460000</v>
          </cell>
          <cell r="R4820" t="str">
            <v>Manningham</v>
          </cell>
          <cell r="W4820">
            <v>2017</v>
          </cell>
          <cell r="X4820" t="str">
            <v>Jun</v>
          </cell>
        </row>
        <row r="4821">
          <cell r="D4821" t="str">
            <v>Unit</v>
          </cell>
          <cell r="E4821">
            <v>1060000</v>
          </cell>
          <cell r="R4821" t="str">
            <v>Hobsons Bay</v>
          </cell>
          <cell r="W4821">
            <v>2017</v>
          </cell>
          <cell r="X4821" t="str">
            <v>Jun</v>
          </cell>
        </row>
        <row r="4822">
          <cell r="D4822" t="str">
            <v>Unit</v>
          </cell>
          <cell r="E4822">
            <v>1000000</v>
          </cell>
          <cell r="R4822" t="str">
            <v>Yarra</v>
          </cell>
          <cell r="W4822">
            <v>2017</v>
          </cell>
          <cell r="X4822" t="str">
            <v>Jun</v>
          </cell>
        </row>
        <row r="4823">
          <cell r="D4823" t="str">
            <v>House</v>
          </cell>
          <cell r="E4823">
            <v>875000</v>
          </cell>
          <cell r="R4823" t="str">
            <v>Monash</v>
          </cell>
          <cell r="W4823">
            <v>2017</v>
          </cell>
          <cell r="X4823" t="str">
            <v>Jun</v>
          </cell>
        </row>
        <row r="4824">
          <cell r="D4824" t="str">
            <v>House</v>
          </cell>
          <cell r="E4824">
            <v>680000</v>
          </cell>
          <cell r="R4824" t="str">
            <v>Darebin</v>
          </cell>
          <cell r="W4824">
            <v>2017</v>
          </cell>
          <cell r="X4824" t="str">
            <v>Jun</v>
          </cell>
        </row>
        <row r="4825">
          <cell r="D4825" t="str">
            <v>Unit</v>
          </cell>
          <cell r="E4825">
            <v>600000</v>
          </cell>
          <cell r="R4825" t="str">
            <v>Maribyrnong</v>
          </cell>
          <cell r="W4825">
            <v>2017</v>
          </cell>
          <cell r="X4825" t="str">
            <v>Jun</v>
          </cell>
        </row>
        <row r="4826">
          <cell r="D4826" t="str">
            <v>Unit</v>
          </cell>
          <cell r="E4826">
            <v>590000</v>
          </cell>
          <cell r="R4826" t="str">
            <v>Darebin</v>
          </cell>
          <cell r="W4826">
            <v>2017</v>
          </cell>
          <cell r="X4826" t="str">
            <v>Jun</v>
          </cell>
        </row>
        <row r="4827">
          <cell r="D4827" t="str">
            <v>Unit</v>
          </cell>
          <cell r="E4827">
            <v>551000</v>
          </cell>
          <cell r="R4827" t="str">
            <v>Melbourne</v>
          </cell>
          <cell r="W4827">
            <v>2017</v>
          </cell>
          <cell r="X4827" t="str">
            <v>Jun</v>
          </cell>
        </row>
        <row r="4828">
          <cell r="D4828" t="str">
            <v>Unit</v>
          </cell>
          <cell r="E4828">
            <v>400000</v>
          </cell>
          <cell r="R4828" t="str">
            <v>Glen Eira</v>
          </cell>
          <cell r="W4828">
            <v>2017</v>
          </cell>
          <cell r="X4828" t="str">
            <v>Jun</v>
          </cell>
        </row>
        <row r="4829">
          <cell r="D4829" t="str">
            <v>House</v>
          </cell>
          <cell r="E4829">
            <v>2355000</v>
          </cell>
          <cell r="R4829" t="str">
            <v>Bayside</v>
          </cell>
          <cell r="W4829">
            <v>2017</v>
          </cell>
          <cell r="X4829" t="str">
            <v>Jun</v>
          </cell>
        </row>
        <row r="4830">
          <cell r="D4830" t="str">
            <v>House</v>
          </cell>
          <cell r="E4830">
            <v>1880000</v>
          </cell>
          <cell r="R4830" t="str">
            <v>Stonnington</v>
          </cell>
          <cell r="W4830">
            <v>2017</v>
          </cell>
          <cell r="X4830" t="str">
            <v>Jun</v>
          </cell>
        </row>
        <row r="4831">
          <cell r="D4831" t="str">
            <v>House</v>
          </cell>
          <cell r="E4831">
            <v>1811000</v>
          </cell>
          <cell r="R4831" t="str">
            <v>Bayside</v>
          </cell>
          <cell r="W4831">
            <v>2017</v>
          </cell>
          <cell r="X4831" t="str">
            <v>Jun</v>
          </cell>
        </row>
        <row r="4832">
          <cell r="D4832" t="str">
            <v>House</v>
          </cell>
          <cell r="E4832">
            <v>1260000</v>
          </cell>
          <cell r="R4832" t="str">
            <v>Glen Eira</v>
          </cell>
          <cell r="W4832">
            <v>2017</v>
          </cell>
          <cell r="X4832" t="str">
            <v>Jun</v>
          </cell>
        </row>
        <row r="4833">
          <cell r="D4833" t="str">
            <v>House</v>
          </cell>
          <cell r="E4833">
            <v>972000</v>
          </cell>
          <cell r="R4833" t="str">
            <v>Hobsons Bay</v>
          </cell>
          <cell r="W4833">
            <v>2017</v>
          </cell>
          <cell r="X4833" t="str">
            <v>Jun</v>
          </cell>
        </row>
        <row r="4834">
          <cell r="D4834" t="str">
            <v>House</v>
          </cell>
          <cell r="E4834">
            <v>970000</v>
          </cell>
          <cell r="R4834" t="str">
            <v>Banyule</v>
          </cell>
          <cell r="W4834">
            <v>2017</v>
          </cell>
          <cell r="X4834" t="str">
            <v>Jun</v>
          </cell>
        </row>
        <row r="4835">
          <cell r="D4835" t="str">
            <v>House</v>
          </cell>
          <cell r="E4835">
            <v>961000</v>
          </cell>
          <cell r="R4835" t="str">
            <v>Yarra</v>
          </cell>
          <cell r="W4835">
            <v>2017</v>
          </cell>
          <cell r="X4835" t="str">
            <v>Jun</v>
          </cell>
        </row>
        <row r="4836">
          <cell r="D4836" t="str">
            <v>House</v>
          </cell>
          <cell r="E4836">
            <v>955000</v>
          </cell>
          <cell r="R4836" t="str">
            <v>Darebin</v>
          </cell>
          <cell r="W4836">
            <v>2017</v>
          </cell>
          <cell r="X4836" t="str">
            <v>Jun</v>
          </cell>
        </row>
        <row r="4837">
          <cell r="D4837" t="str">
            <v>Unit</v>
          </cell>
          <cell r="E4837">
            <v>905000</v>
          </cell>
          <cell r="R4837" t="str">
            <v>Monash</v>
          </cell>
          <cell r="W4837">
            <v>2017</v>
          </cell>
          <cell r="X4837" t="str">
            <v>Jun</v>
          </cell>
        </row>
        <row r="4838">
          <cell r="D4838" t="str">
            <v>House</v>
          </cell>
          <cell r="E4838">
            <v>905000</v>
          </cell>
          <cell r="R4838" t="str">
            <v>Manningham</v>
          </cell>
          <cell r="W4838">
            <v>2017</v>
          </cell>
          <cell r="X4838" t="str">
            <v>Jun</v>
          </cell>
        </row>
        <row r="4839">
          <cell r="D4839" t="str">
            <v>Unit</v>
          </cell>
          <cell r="E4839">
            <v>902000</v>
          </cell>
          <cell r="R4839" t="str">
            <v>Moonee Valley</v>
          </cell>
          <cell r="W4839">
            <v>2017</v>
          </cell>
          <cell r="X4839" t="str">
            <v>Jun</v>
          </cell>
        </row>
        <row r="4840">
          <cell r="D4840" t="str">
            <v>House</v>
          </cell>
          <cell r="E4840">
            <v>900000</v>
          </cell>
          <cell r="R4840" t="str">
            <v>Boroondara</v>
          </cell>
          <cell r="W4840">
            <v>2017</v>
          </cell>
          <cell r="X4840" t="str">
            <v>Jun</v>
          </cell>
        </row>
        <row r="4841">
          <cell r="D4841" t="str">
            <v>House</v>
          </cell>
          <cell r="E4841">
            <v>876000</v>
          </cell>
          <cell r="R4841" t="str">
            <v>Maribyrnong</v>
          </cell>
          <cell r="W4841">
            <v>2017</v>
          </cell>
          <cell r="X4841" t="str">
            <v>Jun</v>
          </cell>
        </row>
        <row r="4842">
          <cell r="D4842" t="str">
            <v>House</v>
          </cell>
          <cell r="E4842">
            <v>870000</v>
          </cell>
          <cell r="R4842" t="str">
            <v>Darebin</v>
          </cell>
          <cell r="W4842">
            <v>2017</v>
          </cell>
          <cell r="X4842" t="str">
            <v>Jun</v>
          </cell>
        </row>
        <row r="4843">
          <cell r="D4843" t="str">
            <v>Unit</v>
          </cell>
          <cell r="E4843">
            <v>860000</v>
          </cell>
          <cell r="R4843" t="str">
            <v>Melbourne</v>
          </cell>
          <cell r="W4843">
            <v>2017</v>
          </cell>
          <cell r="X4843" t="str">
            <v>Jun</v>
          </cell>
        </row>
        <row r="4844">
          <cell r="D4844" t="str">
            <v>Unit</v>
          </cell>
          <cell r="E4844">
            <v>852000</v>
          </cell>
          <cell r="R4844" t="str">
            <v>Melbourne</v>
          </cell>
          <cell r="W4844">
            <v>2017</v>
          </cell>
          <cell r="X4844" t="str">
            <v>Jun</v>
          </cell>
        </row>
        <row r="4845">
          <cell r="D4845" t="str">
            <v>Unit</v>
          </cell>
          <cell r="E4845">
            <v>796000</v>
          </cell>
          <cell r="R4845" t="str">
            <v>Melbourne</v>
          </cell>
          <cell r="W4845">
            <v>2017</v>
          </cell>
          <cell r="X4845" t="str">
            <v>Jun</v>
          </cell>
        </row>
        <row r="4846">
          <cell r="D4846" t="str">
            <v>Unit</v>
          </cell>
          <cell r="E4846">
            <v>787000</v>
          </cell>
          <cell r="R4846" t="str">
            <v>Boroondara</v>
          </cell>
          <cell r="W4846">
            <v>2017</v>
          </cell>
          <cell r="X4846" t="str">
            <v>Jun</v>
          </cell>
        </row>
        <row r="4847">
          <cell r="D4847" t="str">
            <v>House</v>
          </cell>
          <cell r="E4847">
            <v>770000</v>
          </cell>
          <cell r="R4847" t="str">
            <v>Moreland</v>
          </cell>
          <cell r="W4847">
            <v>2017</v>
          </cell>
          <cell r="X4847" t="str">
            <v>Jun</v>
          </cell>
        </row>
        <row r="4848">
          <cell r="D4848" t="str">
            <v>House</v>
          </cell>
          <cell r="E4848">
            <v>757000</v>
          </cell>
          <cell r="R4848" t="str">
            <v>Monash</v>
          </cell>
          <cell r="W4848">
            <v>2017</v>
          </cell>
          <cell r="X4848" t="str">
            <v>Jun</v>
          </cell>
        </row>
        <row r="4849">
          <cell r="D4849" t="str">
            <v>Unit</v>
          </cell>
          <cell r="E4849">
            <v>750000</v>
          </cell>
          <cell r="R4849" t="str">
            <v>Yarra</v>
          </cell>
          <cell r="W4849">
            <v>2017</v>
          </cell>
          <cell r="X4849" t="str">
            <v>Jun</v>
          </cell>
        </row>
        <row r="4850">
          <cell r="D4850" t="str">
            <v>House</v>
          </cell>
          <cell r="E4850">
            <v>730000</v>
          </cell>
          <cell r="R4850" t="str">
            <v>Darebin</v>
          </cell>
          <cell r="W4850">
            <v>2017</v>
          </cell>
          <cell r="X4850" t="str">
            <v>Jun</v>
          </cell>
        </row>
        <row r="4851">
          <cell r="D4851" t="str">
            <v>House</v>
          </cell>
          <cell r="E4851">
            <v>715000</v>
          </cell>
          <cell r="R4851" t="str">
            <v>Moonee Valley</v>
          </cell>
          <cell r="W4851">
            <v>2017</v>
          </cell>
          <cell r="X4851" t="str">
            <v>Jun</v>
          </cell>
        </row>
        <row r="4852">
          <cell r="D4852" t="str">
            <v>House</v>
          </cell>
          <cell r="E4852">
            <v>705000</v>
          </cell>
          <cell r="R4852" t="str">
            <v>Darebin</v>
          </cell>
          <cell r="W4852">
            <v>2017</v>
          </cell>
          <cell r="X4852" t="str">
            <v>Jun</v>
          </cell>
        </row>
        <row r="4853">
          <cell r="D4853" t="str">
            <v>Unit</v>
          </cell>
          <cell r="E4853">
            <v>677000</v>
          </cell>
          <cell r="R4853" t="str">
            <v>Moreland</v>
          </cell>
          <cell r="W4853">
            <v>2017</v>
          </cell>
          <cell r="X4853" t="str">
            <v>Jun</v>
          </cell>
        </row>
        <row r="4854">
          <cell r="D4854" t="str">
            <v>Unit</v>
          </cell>
          <cell r="E4854">
            <v>646000</v>
          </cell>
          <cell r="R4854" t="str">
            <v>Darebin</v>
          </cell>
          <cell r="W4854">
            <v>2017</v>
          </cell>
          <cell r="X4854" t="str">
            <v>Jun</v>
          </cell>
        </row>
        <row r="4855">
          <cell r="D4855" t="str">
            <v>House</v>
          </cell>
          <cell r="E4855">
            <v>600000</v>
          </cell>
          <cell r="R4855" t="str">
            <v>Maribyrnong</v>
          </cell>
          <cell r="W4855">
            <v>2017</v>
          </cell>
          <cell r="X4855" t="str">
            <v>Jun</v>
          </cell>
        </row>
        <row r="4856">
          <cell r="D4856" t="str">
            <v>Unit</v>
          </cell>
          <cell r="E4856">
            <v>599900</v>
          </cell>
          <cell r="R4856" t="str">
            <v>Moreland</v>
          </cell>
          <cell r="W4856">
            <v>2017</v>
          </cell>
          <cell r="X4856" t="str">
            <v>Jun</v>
          </cell>
        </row>
        <row r="4857">
          <cell r="D4857" t="str">
            <v>Unit</v>
          </cell>
          <cell r="E4857">
            <v>585000</v>
          </cell>
          <cell r="R4857" t="str">
            <v>Boroondara</v>
          </cell>
          <cell r="W4857">
            <v>2017</v>
          </cell>
          <cell r="X4857" t="str">
            <v>Jun</v>
          </cell>
        </row>
        <row r="4858">
          <cell r="D4858" t="str">
            <v>Unit</v>
          </cell>
          <cell r="E4858">
            <v>560000</v>
          </cell>
          <cell r="R4858" t="str">
            <v>Boroondara</v>
          </cell>
          <cell r="W4858">
            <v>2017</v>
          </cell>
          <cell r="X4858" t="str">
            <v>Jun</v>
          </cell>
        </row>
        <row r="4859">
          <cell r="D4859" t="str">
            <v>Unit</v>
          </cell>
          <cell r="E4859">
            <v>557000</v>
          </cell>
          <cell r="R4859" t="str">
            <v>Darebin</v>
          </cell>
          <cell r="W4859">
            <v>2017</v>
          </cell>
          <cell r="X4859" t="str">
            <v>Jun</v>
          </cell>
        </row>
        <row r="4860">
          <cell r="D4860" t="str">
            <v>Unit</v>
          </cell>
          <cell r="E4860">
            <v>542000</v>
          </cell>
          <cell r="R4860" t="str">
            <v>Melbourne</v>
          </cell>
          <cell r="W4860">
            <v>2017</v>
          </cell>
          <cell r="X4860" t="str">
            <v>Jun</v>
          </cell>
        </row>
        <row r="4861">
          <cell r="D4861" t="str">
            <v>House</v>
          </cell>
          <cell r="E4861">
            <v>500000</v>
          </cell>
          <cell r="R4861" t="str">
            <v>Hume</v>
          </cell>
          <cell r="W4861">
            <v>2017</v>
          </cell>
          <cell r="X4861" t="str">
            <v>Jun</v>
          </cell>
        </row>
        <row r="4862">
          <cell r="D4862" t="str">
            <v>Unit</v>
          </cell>
          <cell r="E4862">
            <v>1220000</v>
          </cell>
          <cell r="R4862" t="str">
            <v>Port Phillip</v>
          </cell>
          <cell r="W4862">
            <v>2017</v>
          </cell>
          <cell r="X4862" t="str">
            <v>Jun</v>
          </cell>
        </row>
        <row r="4863">
          <cell r="D4863" t="str">
            <v>Unit</v>
          </cell>
          <cell r="E4863">
            <v>672000</v>
          </cell>
          <cell r="R4863" t="str">
            <v>Maribyrnong</v>
          </cell>
          <cell r="W4863">
            <v>2017</v>
          </cell>
          <cell r="X4863" t="str">
            <v>Jun</v>
          </cell>
        </row>
        <row r="4864">
          <cell r="D4864" t="str">
            <v>Unit</v>
          </cell>
          <cell r="E4864">
            <v>672000</v>
          </cell>
          <cell r="R4864" t="str">
            <v>Maribyrnong</v>
          </cell>
          <cell r="W4864">
            <v>2017</v>
          </cell>
          <cell r="X4864" t="str">
            <v>Jun</v>
          </cell>
        </row>
        <row r="4865">
          <cell r="D4865" t="str">
            <v>House</v>
          </cell>
          <cell r="E4865">
            <v>620000</v>
          </cell>
          <cell r="R4865" t="str">
            <v>Darebin</v>
          </cell>
          <cell r="W4865">
            <v>2017</v>
          </cell>
          <cell r="X4865" t="str">
            <v>Jun</v>
          </cell>
        </row>
        <row r="4866">
          <cell r="D4866" t="str">
            <v>Unit</v>
          </cell>
          <cell r="E4866">
            <v>480000</v>
          </cell>
          <cell r="R4866" t="str">
            <v>Glen Eira</v>
          </cell>
          <cell r="W4866">
            <v>2017</v>
          </cell>
          <cell r="X4866" t="str">
            <v>Jun</v>
          </cell>
        </row>
        <row r="4867">
          <cell r="D4867" t="str">
            <v>Unit</v>
          </cell>
          <cell r="E4867">
            <v>2100000</v>
          </cell>
          <cell r="R4867" t="str">
            <v>Stonnington</v>
          </cell>
          <cell r="W4867">
            <v>2017</v>
          </cell>
          <cell r="X4867" t="str">
            <v>Jun</v>
          </cell>
        </row>
        <row r="4868">
          <cell r="D4868" t="str">
            <v>House</v>
          </cell>
          <cell r="E4868">
            <v>1900000</v>
          </cell>
          <cell r="R4868" t="str">
            <v>Boroondara</v>
          </cell>
          <cell r="W4868">
            <v>2017</v>
          </cell>
          <cell r="X4868" t="str">
            <v>Jun</v>
          </cell>
        </row>
        <row r="4869">
          <cell r="D4869" t="str">
            <v>House</v>
          </cell>
          <cell r="E4869">
            <v>1800000</v>
          </cell>
          <cell r="R4869" t="str">
            <v>Boroondara</v>
          </cell>
          <cell r="W4869">
            <v>2017</v>
          </cell>
          <cell r="X4869" t="str">
            <v>Jun</v>
          </cell>
        </row>
        <row r="4870">
          <cell r="D4870" t="str">
            <v>House</v>
          </cell>
          <cell r="E4870">
            <v>1350000</v>
          </cell>
          <cell r="R4870" t="str">
            <v>Glen Eira</v>
          </cell>
          <cell r="W4870">
            <v>2017</v>
          </cell>
          <cell r="X4870" t="str">
            <v>Jun</v>
          </cell>
        </row>
        <row r="4871">
          <cell r="D4871" t="str">
            <v>Unit</v>
          </cell>
          <cell r="E4871">
            <v>1300000</v>
          </cell>
          <cell r="R4871" t="str">
            <v>Boroondara</v>
          </cell>
          <cell r="W4871">
            <v>2017</v>
          </cell>
          <cell r="X4871" t="str">
            <v>Jun</v>
          </cell>
        </row>
        <row r="4872">
          <cell r="D4872" t="str">
            <v>House</v>
          </cell>
          <cell r="E4872">
            <v>990000</v>
          </cell>
          <cell r="R4872" t="str">
            <v>Monash</v>
          </cell>
          <cell r="W4872">
            <v>2017</v>
          </cell>
          <cell r="X4872" t="str">
            <v>Jun</v>
          </cell>
        </row>
        <row r="4873">
          <cell r="D4873" t="str">
            <v>House</v>
          </cell>
          <cell r="E4873">
            <v>980000</v>
          </cell>
          <cell r="R4873" t="str">
            <v>Boroondara</v>
          </cell>
          <cell r="W4873">
            <v>2017</v>
          </cell>
          <cell r="X4873" t="str">
            <v>Jun</v>
          </cell>
        </row>
        <row r="4874">
          <cell r="D4874" t="str">
            <v>House</v>
          </cell>
          <cell r="E4874">
            <v>890000</v>
          </cell>
          <cell r="R4874" t="str">
            <v>Hobsons Bay</v>
          </cell>
          <cell r="W4874">
            <v>2017</v>
          </cell>
          <cell r="X4874" t="str">
            <v>Jun</v>
          </cell>
        </row>
        <row r="4875">
          <cell r="D4875" t="str">
            <v>House</v>
          </cell>
          <cell r="E4875">
            <v>800000</v>
          </cell>
          <cell r="R4875" t="str">
            <v>Moreland</v>
          </cell>
          <cell r="W4875">
            <v>2017</v>
          </cell>
          <cell r="X4875" t="str">
            <v>Jun</v>
          </cell>
        </row>
        <row r="4876">
          <cell r="D4876" t="str">
            <v>Unit</v>
          </cell>
          <cell r="E4876">
            <v>400000</v>
          </cell>
          <cell r="R4876" t="str">
            <v>Glen Eira</v>
          </cell>
          <cell r="W4876">
            <v>2017</v>
          </cell>
          <cell r="X4876" t="str">
            <v>Jun</v>
          </cell>
        </row>
        <row r="4877">
          <cell r="D4877" t="str">
            <v>House</v>
          </cell>
          <cell r="E4877">
            <v>460000</v>
          </cell>
          <cell r="R4877" t="str">
            <v>Hume</v>
          </cell>
          <cell r="W4877">
            <v>2017</v>
          </cell>
          <cell r="X4877" t="str">
            <v>Jul</v>
          </cell>
        </row>
        <row r="4878">
          <cell r="D4878" t="str">
            <v>House</v>
          </cell>
          <cell r="E4878">
            <v>550000</v>
          </cell>
          <cell r="R4878" t="str">
            <v>Hume</v>
          </cell>
          <cell r="W4878">
            <v>2017</v>
          </cell>
          <cell r="X4878" t="str">
            <v>Jul</v>
          </cell>
        </row>
        <row r="4879">
          <cell r="D4879" t="str">
            <v>House</v>
          </cell>
          <cell r="E4879">
            <v>925000</v>
          </cell>
          <cell r="R4879" t="str">
            <v>Darebin</v>
          </cell>
          <cell r="W4879">
            <v>2017</v>
          </cell>
          <cell r="X4879" t="str">
            <v>Jul</v>
          </cell>
        </row>
        <row r="4880">
          <cell r="D4880" t="str">
            <v>House</v>
          </cell>
          <cell r="E4880">
            <v>570000</v>
          </cell>
          <cell r="R4880" t="str">
            <v>Moreland</v>
          </cell>
          <cell r="W4880">
            <v>2017</v>
          </cell>
          <cell r="X4880" t="str">
            <v>Jul</v>
          </cell>
        </row>
        <row r="4881">
          <cell r="D4881" t="str">
            <v>House</v>
          </cell>
          <cell r="E4881">
            <v>655000</v>
          </cell>
          <cell r="R4881" t="str">
            <v>Moreland</v>
          </cell>
          <cell r="W4881">
            <v>2017</v>
          </cell>
          <cell r="X4881" t="str">
            <v>Jul</v>
          </cell>
        </row>
        <row r="4882">
          <cell r="D4882" t="str">
            <v>House</v>
          </cell>
          <cell r="E4882">
            <v>631000</v>
          </cell>
          <cell r="R4882" t="str">
            <v>Hume</v>
          </cell>
          <cell r="W4882">
            <v>2017</v>
          </cell>
          <cell r="X4882" t="str">
            <v>Jul</v>
          </cell>
        </row>
        <row r="4883">
          <cell r="D4883" t="str">
            <v>House</v>
          </cell>
          <cell r="E4883">
            <v>600000</v>
          </cell>
          <cell r="R4883" t="str">
            <v>Moreland</v>
          </cell>
          <cell r="W4883">
            <v>2017</v>
          </cell>
          <cell r="X4883" t="str">
            <v>Jul</v>
          </cell>
        </row>
        <row r="4884">
          <cell r="D4884" t="str">
            <v>House</v>
          </cell>
          <cell r="E4884">
            <v>801000</v>
          </cell>
          <cell r="R4884" t="str">
            <v>Darebin</v>
          </cell>
          <cell r="W4884">
            <v>2017</v>
          </cell>
          <cell r="X4884" t="str">
            <v>Jul</v>
          </cell>
        </row>
        <row r="4885">
          <cell r="D4885" t="str">
            <v>House</v>
          </cell>
          <cell r="E4885">
            <v>643000</v>
          </cell>
          <cell r="R4885" t="str">
            <v>Hume</v>
          </cell>
          <cell r="W4885">
            <v>2017</v>
          </cell>
          <cell r="X4885" t="str">
            <v>Jul</v>
          </cell>
        </row>
        <row r="4886">
          <cell r="D4886" t="str">
            <v>House</v>
          </cell>
          <cell r="E4886">
            <v>860500</v>
          </cell>
          <cell r="R4886" t="str">
            <v>Banyule</v>
          </cell>
          <cell r="W4886">
            <v>2017</v>
          </cell>
          <cell r="X4886" t="str">
            <v>Jul</v>
          </cell>
        </row>
        <row r="4887">
          <cell r="D4887" t="str">
            <v>House</v>
          </cell>
          <cell r="E4887">
            <v>785000</v>
          </cell>
          <cell r="R4887" t="str">
            <v>Darebin</v>
          </cell>
          <cell r="W4887">
            <v>2017</v>
          </cell>
          <cell r="X4887" t="str">
            <v>Jul</v>
          </cell>
        </row>
        <row r="4888">
          <cell r="D4888" t="str">
            <v>House</v>
          </cell>
          <cell r="E4888">
            <v>1217500</v>
          </cell>
          <cell r="R4888" t="str">
            <v>Moreland</v>
          </cell>
          <cell r="W4888">
            <v>2017</v>
          </cell>
          <cell r="X4888" t="str">
            <v>Jul</v>
          </cell>
        </row>
        <row r="4889">
          <cell r="D4889" t="str">
            <v>Unit</v>
          </cell>
          <cell r="E4889">
            <v>220000</v>
          </cell>
          <cell r="R4889" t="str">
            <v>Darebin</v>
          </cell>
          <cell r="W4889">
            <v>2017</v>
          </cell>
          <cell r="X4889" t="str">
            <v>Jul</v>
          </cell>
        </row>
        <row r="4890">
          <cell r="D4890" t="str">
            <v>Unit</v>
          </cell>
          <cell r="E4890">
            <v>216000</v>
          </cell>
          <cell r="R4890" t="str">
            <v>Darebin</v>
          </cell>
          <cell r="W4890">
            <v>2017</v>
          </cell>
          <cell r="X4890" t="str">
            <v>Jul</v>
          </cell>
        </row>
        <row r="4891">
          <cell r="D4891" t="str">
            <v>House</v>
          </cell>
          <cell r="E4891">
            <v>702000</v>
          </cell>
          <cell r="R4891" t="str">
            <v>Banyule</v>
          </cell>
          <cell r="W4891">
            <v>2017</v>
          </cell>
          <cell r="X4891" t="str">
            <v>Jul</v>
          </cell>
        </row>
        <row r="4892">
          <cell r="D4892" t="str">
            <v>Unit</v>
          </cell>
          <cell r="E4892">
            <v>340000</v>
          </cell>
          <cell r="R4892" t="str">
            <v>Darebin</v>
          </cell>
          <cell r="W4892">
            <v>2017</v>
          </cell>
          <cell r="X4892" t="str">
            <v>Jul</v>
          </cell>
        </row>
        <row r="4893">
          <cell r="D4893" t="str">
            <v>House</v>
          </cell>
          <cell r="E4893">
            <v>725000</v>
          </cell>
          <cell r="R4893" t="str">
            <v>Moreland</v>
          </cell>
          <cell r="W4893">
            <v>2017</v>
          </cell>
          <cell r="X4893" t="str">
            <v>Jul</v>
          </cell>
        </row>
        <row r="4894">
          <cell r="D4894" t="str">
            <v>House</v>
          </cell>
          <cell r="E4894">
            <v>627500</v>
          </cell>
          <cell r="R4894" t="str">
            <v>Banyule</v>
          </cell>
          <cell r="W4894">
            <v>2017</v>
          </cell>
          <cell r="X4894" t="str">
            <v>Jul</v>
          </cell>
        </row>
        <row r="4895">
          <cell r="D4895" t="str">
            <v>Unit</v>
          </cell>
          <cell r="E4895">
            <v>540000</v>
          </cell>
          <cell r="R4895" t="str">
            <v>Hume</v>
          </cell>
          <cell r="W4895">
            <v>2017</v>
          </cell>
          <cell r="X4895" t="str">
            <v>Jul</v>
          </cell>
        </row>
        <row r="4896">
          <cell r="D4896" t="str">
            <v>House</v>
          </cell>
          <cell r="E4896">
            <v>700000</v>
          </cell>
          <cell r="R4896" t="str">
            <v>Darebin</v>
          </cell>
          <cell r="W4896">
            <v>2017</v>
          </cell>
          <cell r="X4896" t="str">
            <v>Jul</v>
          </cell>
        </row>
        <row r="4897">
          <cell r="D4897" t="str">
            <v>House</v>
          </cell>
          <cell r="E4897">
            <v>616000</v>
          </cell>
          <cell r="R4897" t="str">
            <v>Moreland</v>
          </cell>
          <cell r="W4897">
            <v>2017</v>
          </cell>
          <cell r="X4897" t="str">
            <v>Jul</v>
          </cell>
        </row>
        <row r="4898">
          <cell r="D4898" t="str">
            <v>House</v>
          </cell>
          <cell r="E4898">
            <v>720000</v>
          </cell>
          <cell r="R4898" t="str">
            <v>Banyule</v>
          </cell>
          <cell r="W4898">
            <v>2017</v>
          </cell>
          <cell r="X4898" t="str">
            <v>Jul</v>
          </cell>
        </row>
        <row r="4899">
          <cell r="D4899" t="str">
            <v>House</v>
          </cell>
          <cell r="E4899">
            <v>792000</v>
          </cell>
          <cell r="R4899" t="str">
            <v>Moreland</v>
          </cell>
          <cell r="W4899">
            <v>2017</v>
          </cell>
          <cell r="X4899" t="str">
            <v>Jul</v>
          </cell>
        </row>
        <row r="4900">
          <cell r="D4900" t="str">
            <v>House</v>
          </cell>
          <cell r="E4900">
            <v>840000</v>
          </cell>
          <cell r="R4900" t="str">
            <v>Darebin</v>
          </cell>
          <cell r="W4900">
            <v>2017</v>
          </cell>
          <cell r="X4900" t="str">
            <v>Jul</v>
          </cell>
        </row>
        <row r="4901">
          <cell r="D4901" t="str">
            <v>House</v>
          </cell>
          <cell r="E4901">
            <v>978000</v>
          </cell>
          <cell r="R4901" t="str">
            <v>Moonee Valley</v>
          </cell>
          <cell r="W4901">
            <v>2017</v>
          </cell>
          <cell r="X4901" t="str">
            <v>Jul</v>
          </cell>
        </row>
        <row r="4902">
          <cell r="D4902" t="str">
            <v>House</v>
          </cell>
          <cell r="E4902">
            <v>2000000</v>
          </cell>
          <cell r="R4902" t="str">
            <v>Darebin</v>
          </cell>
          <cell r="W4902">
            <v>2017</v>
          </cell>
          <cell r="X4902" t="str">
            <v>Jul</v>
          </cell>
        </row>
        <row r="4903">
          <cell r="D4903" t="str">
            <v>House</v>
          </cell>
          <cell r="E4903">
            <v>1075000</v>
          </cell>
          <cell r="R4903" t="str">
            <v>Moonee Valley</v>
          </cell>
          <cell r="W4903">
            <v>2017</v>
          </cell>
          <cell r="X4903" t="str">
            <v>Jul</v>
          </cell>
        </row>
        <row r="4904">
          <cell r="D4904" t="str">
            <v>House</v>
          </cell>
          <cell r="E4904">
            <v>866000</v>
          </cell>
          <cell r="R4904" t="str">
            <v>Darebin</v>
          </cell>
          <cell r="W4904">
            <v>2017</v>
          </cell>
          <cell r="X4904" t="str">
            <v>Jul</v>
          </cell>
        </row>
        <row r="4905">
          <cell r="D4905" t="str">
            <v>House</v>
          </cell>
          <cell r="E4905">
            <v>720000</v>
          </cell>
          <cell r="R4905" t="str">
            <v>Brimbank</v>
          </cell>
          <cell r="W4905">
            <v>2017</v>
          </cell>
          <cell r="X4905" t="str">
            <v>Jul</v>
          </cell>
        </row>
        <row r="4906">
          <cell r="D4906" t="str">
            <v>House</v>
          </cell>
          <cell r="E4906">
            <v>515000</v>
          </cell>
          <cell r="R4906" t="str">
            <v>Banyule</v>
          </cell>
          <cell r="W4906">
            <v>2017</v>
          </cell>
          <cell r="X4906" t="str">
            <v>Jul</v>
          </cell>
        </row>
        <row r="4907">
          <cell r="D4907" t="str">
            <v>House</v>
          </cell>
          <cell r="E4907">
            <v>560000</v>
          </cell>
          <cell r="R4907" t="str">
            <v>Brimbank</v>
          </cell>
          <cell r="W4907">
            <v>2017</v>
          </cell>
          <cell r="X4907" t="str">
            <v>Jul</v>
          </cell>
        </row>
        <row r="4908">
          <cell r="D4908" t="str">
            <v>House</v>
          </cell>
          <cell r="E4908">
            <v>735000</v>
          </cell>
          <cell r="R4908" t="str">
            <v>Brimbank</v>
          </cell>
          <cell r="W4908">
            <v>2017</v>
          </cell>
          <cell r="X4908" t="str">
            <v>Jul</v>
          </cell>
        </row>
        <row r="4909">
          <cell r="D4909" t="str">
            <v>House</v>
          </cell>
          <cell r="E4909">
            <v>1050000</v>
          </cell>
          <cell r="R4909" t="str">
            <v>Darebin</v>
          </cell>
          <cell r="W4909">
            <v>2017</v>
          </cell>
          <cell r="X4909" t="str">
            <v>Jul</v>
          </cell>
        </row>
        <row r="4910">
          <cell r="D4910" t="str">
            <v>House</v>
          </cell>
          <cell r="E4910">
            <v>890000</v>
          </cell>
          <cell r="R4910" t="str">
            <v>Darebin</v>
          </cell>
          <cell r="W4910">
            <v>2017</v>
          </cell>
          <cell r="X4910" t="str">
            <v>Jul</v>
          </cell>
        </row>
        <row r="4911">
          <cell r="D4911" t="str">
            <v>Unit</v>
          </cell>
          <cell r="E4911">
            <v>405000</v>
          </cell>
          <cell r="R4911" t="str">
            <v>Moonee Valley</v>
          </cell>
          <cell r="W4911">
            <v>2017</v>
          </cell>
          <cell r="X4911" t="str">
            <v>Jul</v>
          </cell>
        </row>
        <row r="4912">
          <cell r="D4912" t="str">
            <v>Unit</v>
          </cell>
          <cell r="E4912">
            <v>300000</v>
          </cell>
          <cell r="R4912" t="str">
            <v>Darebin</v>
          </cell>
          <cell r="W4912">
            <v>2017</v>
          </cell>
          <cell r="X4912" t="str">
            <v>Jul</v>
          </cell>
        </row>
        <row r="4913">
          <cell r="D4913" t="str">
            <v>House</v>
          </cell>
          <cell r="E4913">
            <v>1362000</v>
          </cell>
          <cell r="R4913" t="str">
            <v>Banyule</v>
          </cell>
          <cell r="W4913">
            <v>2017</v>
          </cell>
          <cell r="X4913" t="str">
            <v>Jul</v>
          </cell>
        </row>
        <row r="4914">
          <cell r="D4914" t="str">
            <v>Unit</v>
          </cell>
          <cell r="E4914">
            <v>450000</v>
          </cell>
          <cell r="R4914" t="str">
            <v>Moonee Valley</v>
          </cell>
          <cell r="W4914">
            <v>2017</v>
          </cell>
          <cell r="X4914" t="str">
            <v>Jul</v>
          </cell>
        </row>
        <row r="4915">
          <cell r="D4915" t="str">
            <v>Unit</v>
          </cell>
          <cell r="E4915">
            <v>740000</v>
          </cell>
          <cell r="R4915" t="str">
            <v>Moonee Valley</v>
          </cell>
          <cell r="W4915">
            <v>2017</v>
          </cell>
          <cell r="X4915" t="str">
            <v>Jul</v>
          </cell>
        </row>
        <row r="4916">
          <cell r="D4916" t="str">
            <v>Unit</v>
          </cell>
          <cell r="E4916">
            <v>599000</v>
          </cell>
          <cell r="R4916" t="str">
            <v>Darebin</v>
          </cell>
          <cell r="W4916">
            <v>2017</v>
          </cell>
          <cell r="X4916" t="str">
            <v>Jul</v>
          </cell>
        </row>
        <row r="4917">
          <cell r="D4917" t="str">
            <v>House</v>
          </cell>
          <cell r="E4917">
            <v>1076000</v>
          </cell>
          <cell r="R4917" t="str">
            <v>Banyule</v>
          </cell>
          <cell r="W4917">
            <v>2017</v>
          </cell>
          <cell r="X4917" t="str">
            <v>Jul</v>
          </cell>
        </row>
        <row r="4918">
          <cell r="D4918" t="str">
            <v>House</v>
          </cell>
          <cell r="E4918">
            <v>850000</v>
          </cell>
          <cell r="R4918" t="str">
            <v>Banyule</v>
          </cell>
          <cell r="W4918">
            <v>2017</v>
          </cell>
          <cell r="X4918" t="str">
            <v>Jul</v>
          </cell>
        </row>
        <row r="4919">
          <cell r="D4919" t="str">
            <v>Unit</v>
          </cell>
          <cell r="E4919">
            <v>970000</v>
          </cell>
          <cell r="R4919" t="str">
            <v>Moonee Valley</v>
          </cell>
          <cell r="W4919">
            <v>2017</v>
          </cell>
          <cell r="X4919" t="str">
            <v>Jul</v>
          </cell>
        </row>
        <row r="4920">
          <cell r="D4920" t="str">
            <v>House</v>
          </cell>
          <cell r="E4920">
            <v>1008000</v>
          </cell>
          <cell r="R4920" t="str">
            <v>Darebin</v>
          </cell>
          <cell r="W4920">
            <v>2017</v>
          </cell>
          <cell r="X4920" t="str">
            <v>Jul</v>
          </cell>
        </row>
        <row r="4921">
          <cell r="D4921" t="str">
            <v>House</v>
          </cell>
          <cell r="E4921">
            <v>1195000</v>
          </cell>
          <cell r="R4921" t="str">
            <v>Banyule</v>
          </cell>
          <cell r="W4921">
            <v>2017</v>
          </cell>
          <cell r="X4921" t="str">
            <v>Jul</v>
          </cell>
        </row>
        <row r="4922">
          <cell r="D4922" t="str">
            <v>Unit</v>
          </cell>
          <cell r="E4922">
            <v>500000</v>
          </cell>
          <cell r="R4922" t="str">
            <v>Moonee Valley</v>
          </cell>
          <cell r="W4922">
            <v>2017</v>
          </cell>
          <cell r="X4922" t="str">
            <v>Jul</v>
          </cell>
        </row>
        <row r="4923">
          <cell r="D4923" t="str">
            <v>House</v>
          </cell>
          <cell r="E4923">
            <v>860000</v>
          </cell>
          <cell r="R4923" t="str">
            <v>Darebin</v>
          </cell>
          <cell r="W4923">
            <v>2017</v>
          </cell>
          <cell r="X4923" t="str">
            <v>Jul</v>
          </cell>
        </row>
        <row r="4924">
          <cell r="D4924" t="str">
            <v>Unit</v>
          </cell>
          <cell r="E4924">
            <v>451000</v>
          </cell>
          <cell r="R4924" t="str">
            <v>Darebin</v>
          </cell>
          <cell r="W4924">
            <v>2017</v>
          </cell>
          <cell r="X4924" t="str">
            <v>Jul</v>
          </cell>
        </row>
        <row r="4925">
          <cell r="D4925" t="str">
            <v>House</v>
          </cell>
          <cell r="E4925">
            <v>1040000</v>
          </cell>
          <cell r="R4925" t="str">
            <v>Darebin</v>
          </cell>
          <cell r="W4925">
            <v>2017</v>
          </cell>
          <cell r="X4925" t="str">
            <v>Jul</v>
          </cell>
        </row>
        <row r="4926">
          <cell r="D4926" t="str">
            <v>House</v>
          </cell>
          <cell r="E4926">
            <v>990000</v>
          </cell>
          <cell r="R4926" t="str">
            <v>Darebin</v>
          </cell>
          <cell r="W4926">
            <v>2017</v>
          </cell>
          <cell r="X4926" t="str">
            <v>Jul</v>
          </cell>
        </row>
        <row r="4927">
          <cell r="D4927" t="str">
            <v>Unit</v>
          </cell>
          <cell r="E4927">
            <v>371000</v>
          </cell>
          <cell r="R4927" t="str">
            <v>Darebin</v>
          </cell>
          <cell r="W4927">
            <v>2017</v>
          </cell>
          <cell r="X4927" t="str">
            <v>Jul</v>
          </cell>
        </row>
        <row r="4928">
          <cell r="D4928" t="str">
            <v>Unit</v>
          </cell>
          <cell r="E4928">
            <v>830000</v>
          </cell>
          <cell r="R4928" t="str">
            <v>Banyule</v>
          </cell>
          <cell r="W4928">
            <v>2017</v>
          </cell>
          <cell r="X4928" t="str">
            <v>Jul</v>
          </cell>
        </row>
        <row r="4929">
          <cell r="D4929" t="str">
            <v>House</v>
          </cell>
          <cell r="E4929">
            <v>522500</v>
          </cell>
          <cell r="R4929" t="str">
            <v>Moonee Valley</v>
          </cell>
          <cell r="W4929">
            <v>2017</v>
          </cell>
          <cell r="X4929" t="str">
            <v>Jul</v>
          </cell>
        </row>
        <row r="4930">
          <cell r="D4930" t="str">
            <v>House</v>
          </cell>
          <cell r="E4930">
            <v>1475000</v>
          </cell>
          <cell r="R4930" t="str">
            <v>Manningham</v>
          </cell>
          <cell r="W4930">
            <v>2017</v>
          </cell>
          <cell r="X4930" t="str">
            <v>Jul</v>
          </cell>
        </row>
        <row r="4931">
          <cell r="D4931" t="str">
            <v>House</v>
          </cell>
          <cell r="E4931">
            <v>1570000</v>
          </cell>
          <cell r="R4931" t="str">
            <v>Darebin</v>
          </cell>
          <cell r="W4931">
            <v>2017</v>
          </cell>
          <cell r="X4931" t="str">
            <v>Jul</v>
          </cell>
        </row>
        <row r="4932">
          <cell r="D4932" t="str">
            <v>House</v>
          </cell>
          <cell r="E4932">
            <v>925000</v>
          </cell>
          <cell r="R4932" t="str">
            <v>Darebin</v>
          </cell>
          <cell r="W4932">
            <v>2017</v>
          </cell>
          <cell r="X4932" t="str">
            <v>Jul</v>
          </cell>
        </row>
        <row r="4933">
          <cell r="D4933" t="str">
            <v>Unit</v>
          </cell>
          <cell r="E4933">
            <v>1070000</v>
          </cell>
          <cell r="R4933" t="str">
            <v>Darebin</v>
          </cell>
          <cell r="W4933">
            <v>2017</v>
          </cell>
          <cell r="X4933" t="str">
            <v>Jul</v>
          </cell>
        </row>
        <row r="4934">
          <cell r="D4934" t="str">
            <v>Unit</v>
          </cell>
          <cell r="E4934">
            <v>550000</v>
          </cell>
          <cell r="R4934" t="str">
            <v>Moonee Valley</v>
          </cell>
          <cell r="W4934">
            <v>2017</v>
          </cell>
          <cell r="X4934" t="str">
            <v>Jul</v>
          </cell>
        </row>
        <row r="4935">
          <cell r="D4935" t="str">
            <v>House</v>
          </cell>
          <cell r="E4935">
            <v>880000</v>
          </cell>
          <cell r="R4935" t="str">
            <v>Moreland</v>
          </cell>
          <cell r="W4935">
            <v>2017</v>
          </cell>
          <cell r="X4935" t="str">
            <v>Jul</v>
          </cell>
        </row>
        <row r="4936">
          <cell r="D4936" t="str">
            <v>Unit</v>
          </cell>
          <cell r="E4936">
            <v>726000</v>
          </cell>
          <cell r="R4936" t="str">
            <v>Moonee Valley</v>
          </cell>
          <cell r="W4936">
            <v>2017</v>
          </cell>
          <cell r="X4936" t="str">
            <v>Jul</v>
          </cell>
        </row>
        <row r="4937">
          <cell r="D4937" t="str">
            <v>Unit</v>
          </cell>
          <cell r="E4937">
            <v>650000</v>
          </cell>
          <cell r="R4937" t="str">
            <v>Moonee Valley</v>
          </cell>
          <cell r="W4937">
            <v>2017</v>
          </cell>
          <cell r="X4937" t="str">
            <v>Jul</v>
          </cell>
        </row>
        <row r="4938">
          <cell r="D4938" t="str">
            <v>Unit</v>
          </cell>
          <cell r="E4938">
            <v>370000</v>
          </cell>
          <cell r="R4938" t="str">
            <v>Moreland</v>
          </cell>
          <cell r="W4938">
            <v>2017</v>
          </cell>
          <cell r="X4938" t="str">
            <v>Jul</v>
          </cell>
        </row>
        <row r="4939">
          <cell r="D4939" t="str">
            <v>House</v>
          </cell>
          <cell r="E4939">
            <v>1725000</v>
          </cell>
          <cell r="R4939" t="str">
            <v>Moonee Valley</v>
          </cell>
          <cell r="W4939">
            <v>2017</v>
          </cell>
          <cell r="X4939" t="str">
            <v>Jul</v>
          </cell>
        </row>
        <row r="4940">
          <cell r="D4940" t="str">
            <v>Unit</v>
          </cell>
          <cell r="E4940">
            <v>486000</v>
          </cell>
          <cell r="R4940" t="str">
            <v>Darebin</v>
          </cell>
          <cell r="W4940">
            <v>2017</v>
          </cell>
          <cell r="X4940" t="str">
            <v>Jul</v>
          </cell>
        </row>
        <row r="4941">
          <cell r="D4941" t="str">
            <v>House</v>
          </cell>
          <cell r="E4941">
            <v>1250000</v>
          </cell>
          <cell r="R4941" t="str">
            <v>Darebin</v>
          </cell>
          <cell r="W4941">
            <v>2017</v>
          </cell>
          <cell r="X4941" t="str">
            <v>Jul</v>
          </cell>
        </row>
        <row r="4942">
          <cell r="D4942" t="str">
            <v>Unit</v>
          </cell>
          <cell r="E4942">
            <v>415000</v>
          </cell>
          <cell r="R4942" t="str">
            <v>Moonee Valley</v>
          </cell>
          <cell r="W4942">
            <v>2017</v>
          </cell>
          <cell r="X4942" t="str">
            <v>Jul</v>
          </cell>
        </row>
        <row r="4943">
          <cell r="D4943" t="str">
            <v>House</v>
          </cell>
          <cell r="E4943">
            <v>1140000</v>
          </cell>
          <cell r="R4943" t="str">
            <v>Manningham</v>
          </cell>
          <cell r="W4943">
            <v>2017</v>
          </cell>
          <cell r="X4943" t="str">
            <v>Jul</v>
          </cell>
        </row>
        <row r="4944">
          <cell r="D4944" t="str">
            <v>Unit</v>
          </cell>
          <cell r="E4944">
            <v>600000</v>
          </cell>
          <cell r="R4944" t="str">
            <v>Moonee Valley</v>
          </cell>
          <cell r="W4944">
            <v>2017</v>
          </cell>
          <cell r="X4944" t="str">
            <v>Jul</v>
          </cell>
        </row>
        <row r="4945">
          <cell r="D4945" t="str">
            <v>Unit</v>
          </cell>
          <cell r="E4945">
            <v>754000</v>
          </cell>
          <cell r="R4945" t="str">
            <v>Moreland</v>
          </cell>
          <cell r="W4945">
            <v>2017</v>
          </cell>
          <cell r="X4945" t="str">
            <v>Jul</v>
          </cell>
        </row>
        <row r="4946">
          <cell r="D4946" t="str">
            <v>House</v>
          </cell>
          <cell r="E4946">
            <v>1000000</v>
          </cell>
          <cell r="R4946" t="str">
            <v>Moreland</v>
          </cell>
          <cell r="W4946">
            <v>2017</v>
          </cell>
          <cell r="X4946" t="str">
            <v>Jul</v>
          </cell>
        </row>
        <row r="4947">
          <cell r="D4947" t="str">
            <v>House</v>
          </cell>
          <cell r="E4947">
            <v>1000000</v>
          </cell>
          <cell r="R4947" t="str">
            <v>Moreland</v>
          </cell>
          <cell r="W4947">
            <v>2017</v>
          </cell>
          <cell r="X4947" t="str">
            <v>Jul</v>
          </cell>
        </row>
        <row r="4948">
          <cell r="D4948" t="str">
            <v>House</v>
          </cell>
          <cell r="E4948">
            <v>680000</v>
          </cell>
          <cell r="R4948" t="str">
            <v>Moonee Valley</v>
          </cell>
          <cell r="W4948">
            <v>2017</v>
          </cell>
          <cell r="X4948" t="str">
            <v>Jul</v>
          </cell>
        </row>
        <row r="4949">
          <cell r="D4949" t="str">
            <v>House</v>
          </cell>
          <cell r="E4949">
            <v>1053000</v>
          </cell>
          <cell r="R4949" t="str">
            <v>Manningham</v>
          </cell>
          <cell r="W4949">
            <v>2017</v>
          </cell>
          <cell r="X4949" t="str">
            <v>Jul</v>
          </cell>
        </row>
        <row r="4950">
          <cell r="D4950" t="str">
            <v>Unit</v>
          </cell>
          <cell r="E4950">
            <v>735000</v>
          </cell>
          <cell r="R4950" t="str">
            <v>Moreland</v>
          </cell>
          <cell r="W4950">
            <v>2017</v>
          </cell>
          <cell r="X4950" t="str">
            <v>Jul</v>
          </cell>
        </row>
        <row r="4951">
          <cell r="D4951" t="str">
            <v>House</v>
          </cell>
          <cell r="E4951">
            <v>1000000</v>
          </cell>
          <cell r="R4951" t="str">
            <v>Darebin</v>
          </cell>
          <cell r="W4951">
            <v>2017</v>
          </cell>
          <cell r="X4951" t="str">
            <v>Jul</v>
          </cell>
        </row>
        <row r="4952">
          <cell r="D4952" t="str">
            <v>Unit</v>
          </cell>
          <cell r="E4952">
            <v>630000</v>
          </cell>
          <cell r="R4952" t="str">
            <v>Banyule</v>
          </cell>
          <cell r="W4952">
            <v>2017</v>
          </cell>
          <cell r="X4952" t="str">
            <v>Jul</v>
          </cell>
        </row>
        <row r="4953">
          <cell r="D4953" t="str">
            <v>Unit</v>
          </cell>
          <cell r="E4953">
            <v>770000</v>
          </cell>
          <cell r="R4953" t="str">
            <v>Darebin</v>
          </cell>
          <cell r="W4953">
            <v>2017</v>
          </cell>
          <cell r="X4953" t="str">
            <v>Jul</v>
          </cell>
        </row>
        <row r="4954">
          <cell r="D4954" t="str">
            <v>Unit</v>
          </cell>
          <cell r="E4954">
            <v>805000</v>
          </cell>
          <cell r="R4954" t="str">
            <v>Darebin</v>
          </cell>
          <cell r="W4954">
            <v>2017</v>
          </cell>
          <cell r="X4954" t="str">
            <v>Jul</v>
          </cell>
        </row>
        <row r="4955">
          <cell r="D4955" t="str">
            <v>House</v>
          </cell>
          <cell r="E4955">
            <v>1002000</v>
          </cell>
          <cell r="R4955" t="str">
            <v>Manningham</v>
          </cell>
          <cell r="W4955">
            <v>2017</v>
          </cell>
          <cell r="X4955" t="str">
            <v>Jul</v>
          </cell>
        </row>
        <row r="4956">
          <cell r="D4956" t="str">
            <v>Unit</v>
          </cell>
          <cell r="E4956">
            <v>590000</v>
          </cell>
          <cell r="R4956" t="str">
            <v>Moreland</v>
          </cell>
          <cell r="W4956">
            <v>2017</v>
          </cell>
          <cell r="X4956" t="str">
            <v>Jul</v>
          </cell>
        </row>
        <row r="4957">
          <cell r="D4957" t="str">
            <v>House</v>
          </cell>
          <cell r="E4957">
            <v>1460000</v>
          </cell>
          <cell r="R4957" t="str">
            <v>Banyule</v>
          </cell>
          <cell r="W4957">
            <v>2017</v>
          </cell>
          <cell r="X4957" t="str">
            <v>Jul</v>
          </cell>
        </row>
        <row r="4958">
          <cell r="D4958" t="str">
            <v>House</v>
          </cell>
          <cell r="E4958">
            <v>1315000</v>
          </cell>
          <cell r="R4958" t="str">
            <v>Moreland</v>
          </cell>
          <cell r="W4958">
            <v>2017</v>
          </cell>
          <cell r="X4958" t="str">
            <v>Jul</v>
          </cell>
        </row>
        <row r="4959">
          <cell r="D4959" t="str">
            <v>House</v>
          </cell>
          <cell r="E4959">
            <v>2004000</v>
          </cell>
          <cell r="R4959" t="str">
            <v>Darebin</v>
          </cell>
          <cell r="W4959">
            <v>2017</v>
          </cell>
          <cell r="X4959" t="str">
            <v>Jul</v>
          </cell>
        </row>
        <row r="4960">
          <cell r="D4960" t="str">
            <v>Unit</v>
          </cell>
          <cell r="E4960">
            <v>790000</v>
          </cell>
          <cell r="R4960" t="str">
            <v>Moonee Valley</v>
          </cell>
          <cell r="W4960">
            <v>2017</v>
          </cell>
          <cell r="X4960" t="str">
            <v>Jul</v>
          </cell>
        </row>
        <row r="4961">
          <cell r="D4961" t="str">
            <v>House</v>
          </cell>
          <cell r="E4961">
            <v>916000</v>
          </cell>
          <cell r="R4961" t="str">
            <v>Moreland</v>
          </cell>
          <cell r="W4961">
            <v>2017</v>
          </cell>
          <cell r="X4961" t="str">
            <v>Jul</v>
          </cell>
        </row>
        <row r="4962">
          <cell r="D4962" t="str">
            <v>House</v>
          </cell>
          <cell r="E4962">
            <v>1090000</v>
          </cell>
          <cell r="R4962" t="str">
            <v>Darebin</v>
          </cell>
          <cell r="W4962">
            <v>2017</v>
          </cell>
          <cell r="X4962" t="str">
            <v>Jul</v>
          </cell>
        </row>
        <row r="4963">
          <cell r="D4963" t="str">
            <v>Unit</v>
          </cell>
          <cell r="E4963">
            <v>400000</v>
          </cell>
          <cell r="R4963" t="str">
            <v>Maribyrnong</v>
          </cell>
          <cell r="W4963">
            <v>2017</v>
          </cell>
          <cell r="X4963" t="str">
            <v>Jul</v>
          </cell>
        </row>
        <row r="4964">
          <cell r="D4964" t="str">
            <v>House</v>
          </cell>
          <cell r="E4964">
            <v>1100000</v>
          </cell>
          <cell r="R4964" t="str">
            <v>Manningham</v>
          </cell>
          <cell r="W4964">
            <v>2017</v>
          </cell>
          <cell r="X4964" t="str">
            <v>Jul</v>
          </cell>
        </row>
        <row r="4965">
          <cell r="D4965" t="str">
            <v>Unit</v>
          </cell>
          <cell r="E4965">
            <v>421000</v>
          </cell>
          <cell r="R4965" t="str">
            <v>Banyule</v>
          </cell>
          <cell r="W4965">
            <v>2017</v>
          </cell>
          <cell r="X4965" t="str">
            <v>Jul</v>
          </cell>
        </row>
        <row r="4966">
          <cell r="D4966" t="str">
            <v>House</v>
          </cell>
          <cell r="E4966">
            <v>1830000</v>
          </cell>
          <cell r="R4966" t="str">
            <v>Darebin</v>
          </cell>
          <cell r="W4966">
            <v>2017</v>
          </cell>
          <cell r="X4966" t="str">
            <v>Jul</v>
          </cell>
        </row>
        <row r="4967">
          <cell r="D4967" t="str">
            <v>House</v>
          </cell>
          <cell r="E4967">
            <v>910000</v>
          </cell>
          <cell r="R4967" t="str">
            <v>Moreland</v>
          </cell>
          <cell r="W4967">
            <v>2017</v>
          </cell>
          <cell r="X4967" t="str">
            <v>Jul</v>
          </cell>
        </row>
        <row r="4968">
          <cell r="D4968" t="str">
            <v>Unit</v>
          </cell>
          <cell r="E4968">
            <v>463000</v>
          </cell>
          <cell r="R4968" t="str">
            <v>Brimbank</v>
          </cell>
          <cell r="W4968">
            <v>2017</v>
          </cell>
          <cell r="X4968" t="str">
            <v>Jul</v>
          </cell>
        </row>
        <row r="4969">
          <cell r="D4969" t="str">
            <v>House</v>
          </cell>
          <cell r="E4969">
            <v>4300000</v>
          </cell>
          <cell r="R4969" t="str">
            <v>Darebin</v>
          </cell>
          <cell r="W4969">
            <v>2017</v>
          </cell>
          <cell r="X4969" t="str">
            <v>Jul</v>
          </cell>
        </row>
        <row r="4970">
          <cell r="D4970" t="str">
            <v>House</v>
          </cell>
          <cell r="E4970">
            <v>1211000</v>
          </cell>
          <cell r="R4970" t="str">
            <v>Darebin</v>
          </cell>
          <cell r="W4970">
            <v>2017</v>
          </cell>
          <cell r="X4970" t="str">
            <v>Jul</v>
          </cell>
        </row>
        <row r="4971">
          <cell r="D4971" t="str">
            <v>House</v>
          </cell>
          <cell r="E4971">
            <v>1135000</v>
          </cell>
          <cell r="R4971" t="str">
            <v>Moonee Valley</v>
          </cell>
          <cell r="W4971">
            <v>2017</v>
          </cell>
          <cell r="X4971" t="str">
            <v>Jul</v>
          </cell>
        </row>
        <row r="4972">
          <cell r="D4972" t="str">
            <v>Unit</v>
          </cell>
          <cell r="E4972">
            <v>575000</v>
          </cell>
          <cell r="R4972" t="str">
            <v>Moreland</v>
          </cell>
          <cell r="W4972">
            <v>2017</v>
          </cell>
          <cell r="X4972" t="str">
            <v>Jul</v>
          </cell>
        </row>
        <row r="4973">
          <cell r="D4973" t="str">
            <v>House</v>
          </cell>
          <cell r="E4973">
            <v>950000</v>
          </cell>
          <cell r="R4973" t="str">
            <v>Moonee Valley</v>
          </cell>
          <cell r="W4973">
            <v>2017</v>
          </cell>
          <cell r="X4973" t="str">
            <v>Jul</v>
          </cell>
        </row>
        <row r="4974">
          <cell r="D4974" t="str">
            <v>House</v>
          </cell>
          <cell r="E4974">
            <v>1710000</v>
          </cell>
          <cell r="R4974" t="str">
            <v>Moreland</v>
          </cell>
          <cell r="W4974">
            <v>2017</v>
          </cell>
          <cell r="X4974" t="str">
            <v>Jul</v>
          </cell>
        </row>
        <row r="4975">
          <cell r="D4975" t="str">
            <v>Unit</v>
          </cell>
          <cell r="E4975">
            <v>319000</v>
          </cell>
          <cell r="R4975" t="str">
            <v>Brimbank</v>
          </cell>
          <cell r="W4975">
            <v>2017</v>
          </cell>
          <cell r="X4975" t="str">
            <v>Jul</v>
          </cell>
        </row>
        <row r="4976">
          <cell r="D4976" t="str">
            <v>Unit</v>
          </cell>
          <cell r="E4976">
            <v>437000</v>
          </cell>
          <cell r="R4976" t="str">
            <v>Melbourne</v>
          </cell>
          <cell r="W4976">
            <v>2017</v>
          </cell>
          <cell r="X4976" t="str">
            <v>Jul</v>
          </cell>
        </row>
        <row r="4977">
          <cell r="D4977" t="str">
            <v>House</v>
          </cell>
          <cell r="E4977">
            <v>1215000</v>
          </cell>
          <cell r="R4977" t="str">
            <v>Maribyrnong</v>
          </cell>
          <cell r="W4977">
            <v>2017</v>
          </cell>
          <cell r="X4977" t="str">
            <v>Jul</v>
          </cell>
        </row>
        <row r="4978">
          <cell r="D4978" t="str">
            <v>Unit</v>
          </cell>
          <cell r="E4978">
            <v>520000</v>
          </cell>
          <cell r="R4978" t="str">
            <v>Melbourne</v>
          </cell>
          <cell r="W4978">
            <v>2017</v>
          </cell>
          <cell r="X4978" t="str">
            <v>Jul</v>
          </cell>
        </row>
        <row r="4979">
          <cell r="D4979" t="str">
            <v>House</v>
          </cell>
          <cell r="E4979">
            <v>1400000</v>
          </cell>
          <cell r="R4979" t="str">
            <v>Darebin</v>
          </cell>
          <cell r="W4979">
            <v>2017</v>
          </cell>
          <cell r="X4979" t="str">
            <v>Jul</v>
          </cell>
        </row>
        <row r="4980">
          <cell r="D4980" t="str">
            <v>House</v>
          </cell>
          <cell r="E4980">
            <v>765000</v>
          </cell>
          <cell r="R4980" t="str">
            <v>Maribyrnong</v>
          </cell>
          <cell r="W4980">
            <v>2017</v>
          </cell>
          <cell r="X4980" t="str">
            <v>Jul</v>
          </cell>
        </row>
        <row r="4981">
          <cell r="D4981" t="str">
            <v>House</v>
          </cell>
          <cell r="E4981">
            <v>1150000</v>
          </cell>
          <cell r="R4981" t="str">
            <v>Melbourne</v>
          </cell>
          <cell r="W4981">
            <v>2017</v>
          </cell>
          <cell r="X4981" t="str">
            <v>Jul</v>
          </cell>
        </row>
        <row r="4982">
          <cell r="D4982" t="str">
            <v>Unit</v>
          </cell>
          <cell r="E4982">
            <v>600000</v>
          </cell>
          <cell r="R4982" t="str">
            <v>Darebin</v>
          </cell>
          <cell r="W4982">
            <v>2017</v>
          </cell>
          <cell r="X4982" t="str">
            <v>Jul</v>
          </cell>
        </row>
        <row r="4983">
          <cell r="D4983" t="str">
            <v>Unit</v>
          </cell>
          <cell r="E4983">
            <v>350000</v>
          </cell>
          <cell r="R4983" t="str">
            <v>Brimbank</v>
          </cell>
          <cell r="W4983">
            <v>2017</v>
          </cell>
          <cell r="X4983" t="str">
            <v>Jul</v>
          </cell>
        </row>
        <row r="4984">
          <cell r="D4984" t="str">
            <v>Unit</v>
          </cell>
          <cell r="E4984">
            <v>650000</v>
          </cell>
          <cell r="R4984" t="str">
            <v>Darebin</v>
          </cell>
          <cell r="W4984">
            <v>2017</v>
          </cell>
          <cell r="X4984" t="str">
            <v>Jul</v>
          </cell>
        </row>
        <row r="4985">
          <cell r="D4985" t="str">
            <v>House</v>
          </cell>
          <cell r="E4985">
            <v>850000</v>
          </cell>
          <cell r="R4985" t="str">
            <v>Melbourne</v>
          </cell>
          <cell r="W4985">
            <v>2017</v>
          </cell>
          <cell r="X4985" t="str">
            <v>Jul</v>
          </cell>
        </row>
        <row r="4986">
          <cell r="D4986" t="str">
            <v>House</v>
          </cell>
          <cell r="E4986">
            <v>622500</v>
          </cell>
          <cell r="R4986" t="str">
            <v>Brimbank</v>
          </cell>
          <cell r="W4986">
            <v>2017</v>
          </cell>
          <cell r="X4986" t="str">
            <v>Jul</v>
          </cell>
        </row>
        <row r="4987">
          <cell r="D4987" t="str">
            <v>House</v>
          </cell>
          <cell r="E4987">
            <v>1001000</v>
          </cell>
          <cell r="R4987" t="str">
            <v>Melbourne</v>
          </cell>
          <cell r="W4987">
            <v>2017</v>
          </cell>
          <cell r="X4987" t="str">
            <v>Jul</v>
          </cell>
        </row>
        <row r="4988">
          <cell r="D4988" t="str">
            <v>House</v>
          </cell>
          <cell r="E4988">
            <v>1060000</v>
          </cell>
          <cell r="R4988" t="str">
            <v>Maribyrnong</v>
          </cell>
          <cell r="W4988">
            <v>2017</v>
          </cell>
          <cell r="X4988" t="str">
            <v>Jul</v>
          </cell>
        </row>
        <row r="4989">
          <cell r="D4989" t="str">
            <v>House</v>
          </cell>
          <cell r="E4989">
            <v>495000</v>
          </cell>
          <cell r="R4989" t="str">
            <v>Maribyrnong</v>
          </cell>
          <cell r="W4989">
            <v>2017</v>
          </cell>
          <cell r="X4989" t="str">
            <v>Jul</v>
          </cell>
        </row>
        <row r="4990">
          <cell r="D4990" t="str">
            <v>Unit</v>
          </cell>
          <cell r="E4990">
            <v>1963000</v>
          </cell>
          <cell r="R4990" t="str">
            <v>Boroondara</v>
          </cell>
          <cell r="W4990">
            <v>2017</v>
          </cell>
          <cell r="X4990" t="str">
            <v>Jul</v>
          </cell>
        </row>
        <row r="4991">
          <cell r="D4991" t="str">
            <v>Unit</v>
          </cell>
          <cell r="E4991">
            <v>699000</v>
          </cell>
          <cell r="R4991" t="str">
            <v>Maribyrnong</v>
          </cell>
          <cell r="W4991">
            <v>2017</v>
          </cell>
          <cell r="X4991" t="str">
            <v>Jul</v>
          </cell>
        </row>
        <row r="4992">
          <cell r="D4992" t="str">
            <v>House</v>
          </cell>
          <cell r="E4992">
            <v>900000</v>
          </cell>
          <cell r="R4992" t="str">
            <v>Maribyrnong</v>
          </cell>
          <cell r="W4992">
            <v>2017</v>
          </cell>
          <cell r="X4992" t="str">
            <v>Jul</v>
          </cell>
        </row>
        <row r="4993">
          <cell r="D4993" t="str">
            <v>House</v>
          </cell>
          <cell r="E4993">
            <v>850000</v>
          </cell>
          <cell r="R4993" t="str">
            <v>Melbourne</v>
          </cell>
          <cell r="W4993">
            <v>2017</v>
          </cell>
          <cell r="X4993" t="str">
            <v>Jul</v>
          </cell>
        </row>
        <row r="4994">
          <cell r="D4994" t="str">
            <v>Unit</v>
          </cell>
          <cell r="E4994">
            <v>533000</v>
          </cell>
          <cell r="R4994" t="str">
            <v>Yarra</v>
          </cell>
          <cell r="W4994">
            <v>2017</v>
          </cell>
          <cell r="X4994" t="str">
            <v>Jul</v>
          </cell>
        </row>
        <row r="4995">
          <cell r="D4995" t="str">
            <v>House</v>
          </cell>
          <cell r="E4995">
            <v>1322000</v>
          </cell>
          <cell r="R4995" t="str">
            <v>Manningham</v>
          </cell>
          <cell r="W4995">
            <v>2017</v>
          </cell>
          <cell r="X4995" t="str">
            <v>Jul</v>
          </cell>
        </row>
        <row r="4996">
          <cell r="D4996" t="str">
            <v>Unit</v>
          </cell>
          <cell r="E4996">
            <v>1000000</v>
          </cell>
          <cell r="R4996" t="str">
            <v>Boroondara</v>
          </cell>
          <cell r="W4996">
            <v>2017</v>
          </cell>
          <cell r="X4996" t="str">
            <v>Jul</v>
          </cell>
        </row>
        <row r="4997">
          <cell r="D4997" t="str">
            <v>House</v>
          </cell>
          <cell r="E4997">
            <v>1300000</v>
          </cell>
          <cell r="R4997" t="str">
            <v>Yarra</v>
          </cell>
          <cell r="W4997">
            <v>2017</v>
          </cell>
          <cell r="X4997" t="str">
            <v>Jul</v>
          </cell>
        </row>
        <row r="4998">
          <cell r="D4998" t="str">
            <v>House</v>
          </cell>
          <cell r="E4998">
            <v>1928000</v>
          </cell>
          <cell r="R4998" t="str">
            <v>Melbourne</v>
          </cell>
          <cell r="W4998">
            <v>2017</v>
          </cell>
          <cell r="X4998" t="str">
            <v>Jul</v>
          </cell>
        </row>
        <row r="4999">
          <cell r="D4999" t="str">
            <v>Unit</v>
          </cell>
          <cell r="E4999">
            <v>1110000</v>
          </cell>
          <cell r="R4999" t="str">
            <v>Melbourne</v>
          </cell>
          <cell r="W4999">
            <v>2017</v>
          </cell>
          <cell r="X4999" t="str">
            <v>Jul</v>
          </cell>
        </row>
        <row r="5000">
          <cell r="D5000" t="str">
            <v>Unit</v>
          </cell>
          <cell r="E5000">
            <v>825000</v>
          </cell>
          <cell r="R5000" t="str">
            <v>Yarra</v>
          </cell>
          <cell r="W5000">
            <v>2017</v>
          </cell>
          <cell r="X5000" t="str">
            <v>Jul</v>
          </cell>
        </row>
        <row r="5001">
          <cell r="D5001" t="str">
            <v>Unit</v>
          </cell>
          <cell r="E5001">
            <v>282000</v>
          </cell>
          <cell r="R5001" t="str">
            <v>Maribyrnong</v>
          </cell>
          <cell r="W5001">
            <v>2017</v>
          </cell>
          <cell r="X5001" t="str">
            <v>Jul</v>
          </cell>
        </row>
        <row r="5002">
          <cell r="D5002" t="str">
            <v>House</v>
          </cell>
          <cell r="E5002">
            <v>1200000</v>
          </cell>
          <cell r="R5002" t="str">
            <v>Melbourne</v>
          </cell>
          <cell r="W5002">
            <v>2017</v>
          </cell>
          <cell r="X5002" t="str">
            <v>Jul</v>
          </cell>
        </row>
        <row r="5003">
          <cell r="D5003" t="str">
            <v>House</v>
          </cell>
          <cell r="E5003">
            <v>1410000</v>
          </cell>
          <cell r="R5003" t="str">
            <v>Boroondara</v>
          </cell>
          <cell r="W5003">
            <v>2017</v>
          </cell>
          <cell r="X5003" t="str">
            <v>Jul</v>
          </cell>
        </row>
        <row r="5004">
          <cell r="D5004" t="str">
            <v>House</v>
          </cell>
          <cell r="E5004">
            <v>1315000</v>
          </cell>
          <cell r="R5004" t="str">
            <v>Boroondara</v>
          </cell>
          <cell r="W5004">
            <v>2017</v>
          </cell>
          <cell r="X5004" t="str">
            <v>Jul</v>
          </cell>
        </row>
        <row r="5005">
          <cell r="D5005" t="str">
            <v>House</v>
          </cell>
          <cell r="E5005">
            <v>1542000</v>
          </cell>
          <cell r="R5005" t="str">
            <v>Yarra</v>
          </cell>
          <cell r="W5005">
            <v>2017</v>
          </cell>
          <cell r="X5005" t="str">
            <v>Jul</v>
          </cell>
        </row>
        <row r="5006">
          <cell r="D5006" t="str">
            <v>Unit</v>
          </cell>
          <cell r="E5006">
            <v>1040000</v>
          </cell>
          <cell r="R5006" t="str">
            <v>Boroondara</v>
          </cell>
          <cell r="W5006">
            <v>2017</v>
          </cell>
          <cell r="X5006" t="str">
            <v>Jul</v>
          </cell>
        </row>
        <row r="5007">
          <cell r="D5007" t="str">
            <v>House</v>
          </cell>
          <cell r="E5007">
            <v>770000</v>
          </cell>
          <cell r="R5007" t="str">
            <v>Maribyrnong</v>
          </cell>
          <cell r="W5007">
            <v>2017</v>
          </cell>
          <cell r="X5007" t="str">
            <v>Jul</v>
          </cell>
        </row>
        <row r="5008">
          <cell r="D5008" t="str">
            <v>Unit</v>
          </cell>
          <cell r="E5008">
            <v>557000</v>
          </cell>
          <cell r="R5008" t="str">
            <v>Boroondara</v>
          </cell>
          <cell r="W5008">
            <v>2017</v>
          </cell>
          <cell r="X5008" t="str">
            <v>Jul</v>
          </cell>
        </row>
        <row r="5009">
          <cell r="D5009" t="str">
            <v>Unit</v>
          </cell>
          <cell r="E5009">
            <v>1215000</v>
          </cell>
          <cell r="R5009" t="str">
            <v>Yarra</v>
          </cell>
          <cell r="W5009">
            <v>2017</v>
          </cell>
          <cell r="X5009" t="str">
            <v>Jul</v>
          </cell>
        </row>
        <row r="5010">
          <cell r="D5010" t="str">
            <v>House</v>
          </cell>
          <cell r="E5010">
            <v>2460000</v>
          </cell>
          <cell r="R5010" t="str">
            <v>Boroondara</v>
          </cell>
          <cell r="W5010">
            <v>2017</v>
          </cell>
          <cell r="X5010" t="str">
            <v>Jul</v>
          </cell>
        </row>
        <row r="5011">
          <cell r="D5011" t="str">
            <v>Unit</v>
          </cell>
          <cell r="E5011">
            <v>672000</v>
          </cell>
          <cell r="R5011" t="str">
            <v>Yarra</v>
          </cell>
          <cell r="W5011">
            <v>2017</v>
          </cell>
          <cell r="X5011" t="str">
            <v>Jul</v>
          </cell>
        </row>
        <row r="5012">
          <cell r="D5012" t="str">
            <v>Unit</v>
          </cell>
          <cell r="E5012">
            <v>630000</v>
          </cell>
          <cell r="R5012" t="str">
            <v>Melbourne</v>
          </cell>
          <cell r="W5012">
            <v>2017</v>
          </cell>
          <cell r="X5012" t="str">
            <v>Jul</v>
          </cell>
        </row>
        <row r="5013">
          <cell r="D5013" t="str">
            <v>House</v>
          </cell>
          <cell r="E5013">
            <v>2410000</v>
          </cell>
          <cell r="R5013" t="str">
            <v>Boroondara</v>
          </cell>
          <cell r="W5013">
            <v>2017</v>
          </cell>
          <cell r="X5013" t="str">
            <v>Jul</v>
          </cell>
        </row>
        <row r="5014">
          <cell r="D5014" t="str">
            <v>House</v>
          </cell>
          <cell r="E5014">
            <v>790000</v>
          </cell>
          <cell r="R5014" t="str">
            <v>Maribyrnong</v>
          </cell>
          <cell r="W5014">
            <v>2017</v>
          </cell>
          <cell r="X5014" t="str">
            <v>Jul</v>
          </cell>
        </row>
        <row r="5015">
          <cell r="D5015" t="str">
            <v>Unit</v>
          </cell>
          <cell r="E5015">
            <v>443000</v>
          </cell>
          <cell r="R5015" t="str">
            <v>Melbourne</v>
          </cell>
          <cell r="W5015">
            <v>2017</v>
          </cell>
          <cell r="X5015" t="str">
            <v>Jul</v>
          </cell>
        </row>
        <row r="5016">
          <cell r="D5016" t="str">
            <v>Unit</v>
          </cell>
          <cell r="E5016">
            <v>355000</v>
          </cell>
          <cell r="R5016" t="str">
            <v>Maribyrnong</v>
          </cell>
          <cell r="W5016">
            <v>2017</v>
          </cell>
          <cell r="X5016" t="str">
            <v>Jul</v>
          </cell>
        </row>
        <row r="5017">
          <cell r="D5017" t="str">
            <v>House</v>
          </cell>
          <cell r="E5017">
            <v>2450000</v>
          </cell>
          <cell r="R5017" t="str">
            <v>Boroondara</v>
          </cell>
          <cell r="W5017">
            <v>2017</v>
          </cell>
          <cell r="X5017" t="str">
            <v>Jul</v>
          </cell>
        </row>
        <row r="5018">
          <cell r="D5018" t="str">
            <v>House</v>
          </cell>
          <cell r="E5018">
            <v>1275000</v>
          </cell>
          <cell r="R5018" t="str">
            <v>Maribyrnong</v>
          </cell>
          <cell r="W5018">
            <v>2017</v>
          </cell>
          <cell r="X5018" t="str">
            <v>Jul</v>
          </cell>
        </row>
        <row r="5019">
          <cell r="D5019" t="str">
            <v>House</v>
          </cell>
          <cell r="E5019">
            <v>925000</v>
          </cell>
          <cell r="R5019" t="str">
            <v>Maribyrnong</v>
          </cell>
          <cell r="W5019">
            <v>2017</v>
          </cell>
          <cell r="X5019" t="str">
            <v>Jul</v>
          </cell>
        </row>
        <row r="5020">
          <cell r="D5020" t="str">
            <v>House</v>
          </cell>
          <cell r="E5020">
            <v>725000</v>
          </cell>
          <cell r="R5020" t="str">
            <v>Maribyrnong</v>
          </cell>
          <cell r="W5020">
            <v>2017</v>
          </cell>
          <cell r="X5020" t="str">
            <v>Jul</v>
          </cell>
        </row>
        <row r="5021">
          <cell r="D5021" t="str">
            <v>House</v>
          </cell>
          <cell r="E5021">
            <v>955000</v>
          </cell>
          <cell r="R5021" t="str">
            <v>Maribyrnong</v>
          </cell>
          <cell r="W5021">
            <v>2017</v>
          </cell>
          <cell r="X5021" t="str">
            <v>Jul</v>
          </cell>
        </row>
        <row r="5022">
          <cell r="D5022" t="str">
            <v>Unit</v>
          </cell>
          <cell r="E5022">
            <v>751000</v>
          </cell>
          <cell r="R5022" t="str">
            <v>Boroondara</v>
          </cell>
          <cell r="W5022">
            <v>2017</v>
          </cell>
          <cell r="X5022" t="str">
            <v>Jul</v>
          </cell>
        </row>
        <row r="5023">
          <cell r="D5023" t="str">
            <v>Unit</v>
          </cell>
          <cell r="E5023">
            <v>650000</v>
          </cell>
          <cell r="R5023" t="str">
            <v>Boroondara</v>
          </cell>
          <cell r="W5023">
            <v>2017</v>
          </cell>
          <cell r="X5023" t="str">
            <v>Jul</v>
          </cell>
        </row>
        <row r="5024">
          <cell r="D5024" t="str">
            <v>House</v>
          </cell>
          <cell r="E5024">
            <v>915000</v>
          </cell>
          <cell r="R5024" t="str">
            <v>Yarra</v>
          </cell>
          <cell r="W5024">
            <v>2017</v>
          </cell>
          <cell r="X5024" t="str">
            <v>Jul</v>
          </cell>
        </row>
        <row r="5025">
          <cell r="D5025" t="str">
            <v>Unit</v>
          </cell>
          <cell r="E5025">
            <v>565000</v>
          </cell>
          <cell r="R5025" t="str">
            <v>Melbourne</v>
          </cell>
          <cell r="W5025">
            <v>2017</v>
          </cell>
          <cell r="X5025" t="str">
            <v>Jul</v>
          </cell>
        </row>
        <row r="5026">
          <cell r="D5026" t="str">
            <v>Unit</v>
          </cell>
          <cell r="E5026">
            <v>675000</v>
          </cell>
          <cell r="R5026" t="str">
            <v>Melbourne</v>
          </cell>
          <cell r="W5026">
            <v>2017</v>
          </cell>
          <cell r="X5026" t="str">
            <v>Jul</v>
          </cell>
        </row>
        <row r="5027">
          <cell r="D5027" t="str">
            <v>House</v>
          </cell>
          <cell r="E5027">
            <v>1560000</v>
          </cell>
          <cell r="R5027" t="str">
            <v>Boroondara</v>
          </cell>
          <cell r="W5027">
            <v>2017</v>
          </cell>
          <cell r="X5027" t="str">
            <v>Jul</v>
          </cell>
        </row>
        <row r="5028">
          <cell r="D5028" t="str">
            <v>House</v>
          </cell>
          <cell r="E5028">
            <v>1320000</v>
          </cell>
          <cell r="R5028" t="str">
            <v>Yarra</v>
          </cell>
          <cell r="W5028">
            <v>2017</v>
          </cell>
          <cell r="X5028" t="str">
            <v>Jul</v>
          </cell>
        </row>
        <row r="5029">
          <cell r="D5029" t="str">
            <v>Unit</v>
          </cell>
          <cell r="E5029">
            <v>733000</v>
          </cell>
          <cell r="R5029" t="str">
            <v>Melbourne</v>
          </cell>
          <cell r="W5029">
            <v>2017</v>
          </cell>
          <cell r="X5029" t="str">
            <v>Jul</v>
          </cell>
        </row>
        <row r="5030">
          <cell r="D5030" t="str">
            <v>House</v>
          </cell>
          <cell r="E5030">
            <v>1081000</v>
          </cell>
          <cell r="R5030" t="str">
            <v>Maribyrnong</v>
          </cell>
          <cell r="W5030">
            <v>2017</v>
          </cell>
          <cell r="X5030" t="str">
            <v>Jul</v>
          </cell>
        </row>
        <row r="5031">
          <cell r="D5031" t="str">
            <v>House</v>
          </cell>
          <cell r="E5031">
            <v>1551000</v>
          </cell>
          <cell r="R5031" t="str">
            <v>Boroondara</v>
          </cell>
          <cell r="W5031">
            <v>2017</v>
          </cell>
          <cell r="X5031" t="str">
            <v>Jul</v>
          </cell>
        </row>
        <row r="5032">
          <cell r="D5032" t="str">
            <v>Unit</v>
          </cell>
          <cell r="E5032">
            <v>791500</v>
          </cell>
          <cell r="R5032" t="str">
            <v>Yarra</v>
          </cell>
          <cell r="W5032">
            <v>2017</v>
          </cell>
          <cell r="X5032" t="str">
            <v>Jul</v>
          </cell>
        </row>
        <row r="5033">
          <cell r="D5033" t="str">
            <v>Unit</v>
          </cell>
          <cell r="E5033">
            <v>415000</v>
          </cell>
          <cell r="R5033" t="str">
            <v>Boroondara</v>
          </cell>
          <cell r="W5033">
            <v>2017</v>
          </cell>
          <cell r="X5033" t="str">
            <v>Jul</v>
          </cell>
        </row>
        <row r="5034">
          <cell r="D5034" t="str">
            <v>House</v>
          </cell>
          <cell r="E5034">
            <v>1075000</v>
          </cell>
          <cell r="R5034" t="str">
            <v>Yarra</v>
          </cell>
          <cell r="W5034">
            <v>2017</v>
          </cell>
          <cell r="X5034" t="str">
            <v>Jul</v>
          </cell>
        </row>
        <row r="5035">
          <cell r="D5035" t="str">
            <v>House</v>
          </cell>
          <cell r="E5035">
            <v>1032000</v>
          </cell>
          <cell r="R5035" t="str">
            <v>Yarra</v>
          </cell>
          <cell r="W5035">
            <v>2017</v>
          </cell>
          <cell r="X5035" t="str">
            <v>Jul</v>
          </cell>
        </row>
        <row r="5036">
          <cell r="D5036" t="str">
            <v>House</v>
          </cell>
          <cell r="E5036">
            <v>1651000</v>
          </cell>
          <cell r="R5036" t="str">
            <v>Yarra</v>
          </cell>
          <cell r="W5036">
            <v>2017</v>
          </cell>
          <cell r="X5036" t="str">
            <v>Jul</v>
          </cell>
        </row>
        <row r="5037">
          <cell r="D5037" t="str">
            <v>House</v>
          </cell>
          <cell r="E5037">
            <v>1666000</v>
          </cell>
          <cell r="R5037" t="str">
            <v>Boroondara</v>
          </cell>
          <cell r="W5037">
            <v>2017</v>
          </cell>
          <cell r="X5037" t="str">
            <v>Jul</v>
          </cell>
        </row>
        <row r="5038">
          <cell r="D5038" t="str">
            <v>Unit</v>
          </cell>
          <cell r="E5038">
            <v>540000</v>
          </cell>
          <cell r="R5038" t="str">
            <v>Melbourne</v>
          </cell>
          <cell r="W5038">
            <v>2017</v>
          </cell>
          <cell r="X5038" t="str">
            <v>Jul</v>
          </cell>
        </row>
        <row r="5039">
          <cell r="D5039" t="str">
            <v>Unit</v>
          </cell>
          <cell r="E5039">
            <v>800000</v>
          </cell>
          <cell r="R5039" t="str">
            <v>Melbourne</v>
          </cell>
          <cell r="W5039">
            <v>2017</v>
          </cell>
          <cell r="X5039" t="str">
            <v>Jul</v>
          </cell>
        </row>
        <row r="5040">
          <cell r="D5040" t="str">
            <v>House</v>
          </cell>
          <cell r="E5040">
            <v>1600000</v>
          </cell>
          <cell r="R5040" t="str">
            <v>Yarra</v>
          </cell>
          <cell r="W5040">
            <v>2017</v>
          </cell>
          <cell r="X5040" t="str">
            <v>Jul</v>
          </cell>
        </row>
        <row r="5041">
          <cell r="D5041" t="str">
            <v>Unit</v>
          </cell>
          <cell r="E5041">
            <v>743000</v>
          </cell>
          <cell r="R5041" t="str">
            <v>Boroondara</v>
          </cell>
          <cell r="W5041">
            <v>2017</v>
          </cell>
          <cell r="X5041" t="str">
            <v>Jul</v>
          </cell>
        </row>
        <row r="5042">
          <cell r="D5042" t="str">
            <v>House</v>
          </cell>
          <cell r="E5042">
            <v>1800000</v>
          </cell>
          <cell r="R5042" t="str">
            <v>Yarra</v>
          </cell>
          <cell r="W5042">
            <v>2017</v>
          </cell>
          <cell r="X5042" t="str">
            <v>Jul</v>
          </cell>
        </row>
        <row r="5043">
          <cell r="D5043" t="str">
            <v>House</v>
          </cell>
          <cell r="E5043">
            <v>1202500</v>
          </cell>
          <cell r="R5043" t="str">
            <v>Yarra</v>
          </cell>
          <cell r="W5043">
            <v>2017</v>
          </cell>
          <cell r="X5043" t="str">
            <v>Jul</v>
          </cell>
        </row>
        <row r="5044">
          <cell r="D5044" t="str">
            <v>House</v>
          </cell>
          <cell r="E5044">
            <v>1110000</v>
          </cell>
          <cell r="R5044" t="str">
            <v>Yarra</v>
          </cell>
          <cell r="W5044">
            <v>2017</v>
          </cell>
          <cell r="X5044" t="str">
            <v>Jul</v>
          </cell>
        </row>
        <row r="5045">
          <cell r="D5045" t="str">
            <v>Unit</v>
          </cell>
          <cell r="E5045">
            <v>565000</v>
          </cell>
          <cell r="R5045" t="str">
            <v>Yarra</v>
          </cell>
          <cell r="W5045">
            <v>2017</v>
          </cell>
          <cell r="X5045" t="str">
            <v>Jul</v>
          </cell>
        </row>
        <row r="5046">
          <cell r="D5046" t="str">
            <v>Unit</v>
          </cell>
          <cell r="E5046">
            <v>1010000</v>
          </cell>
          <cell r="R5046" t="str">
            <v>Yarra</v>
          </cell>
          <cell r="W5046">
            <v>2017</v>
          </cell>
          <cell r="X5046" t="str">
            <v>Jul</v>
          </cell>
        </row>
        <row r="5047">
          <cell r="D5047" t="str">
            <v>House</v>
          </cell>
          <cell r="E5047">
            <v>790000</v>
          </cell>
          <cell r="R5047" t="str">
            <v>Melbourne</v>
          </cell>
          <cell r="W5047">
            <v>2017</v>
          </cell>
          <cell r="X5047" t="str">
            <v>Jul</v>
          </cell>
        </row>
        <row r="5048">
          <cell r="D5048" t="str">
            <v>House</v>
          </cell>
          <cell r="E5048">
            <v>392250</v>
          </cell>
          <cell r="R5048" t="str">
            <v>Hobsons Bay</v>
          </cell>
          <cell r="W5048">
            <v>2017</v>
          </cell>
          <cell r="X5048" t="str">
            <v>Jul</v>
          </cell>
        </row>
        <row r="5049">
          <cell r="D5049" t="str">
            <v>House</v>
          </cell>
          <cell r="E5049">
            <v>610000</v>
          </cell>
          <cell r="R5049" t="str">
            <v>Hobsons Bay</v>
          </cell>
          <cell r="W5049">
            <v>2017</v>
          </cell>
          <cell r="X5049" t="str">
            <v>Jul</v>
          </cell>
        </row>
        <row r="5050">
          <cell r="D5050" t="str">
            <v>House</v>
          </cell>
          <cell r="E5050">
            <v>1010000</v>
          </cell>
          <cell r="R5050" t="str">
            <v>Melbourne</v>
          </cell>
          <cell r="W5050">
            <v>2017</v>
          </cell>
          <cell r="X5050" t="str">
            <v>Jul</v>
          </cell>
        </row>
        <row r="5051">
          <cell r="D5051" t="str">
            <v>House</v>
          </cell>
          <cell r="E5051">
            <v>2300000</v>
          </cell>
          <cell r="R5051" t="str">
            <v>Port Phillip</v>
          </cell>
          <cell r="W5051">
            <v>2017</v>
          </cell>
          <cell r="X5051" t="str">
            <v>Jul</v>
          </cell>
        </row>
        <row r="5052">
          <cell r="D5052" t="str">
            <v>Unit</v>
          </cell>
          <cell r="E5052">
            <v>779000</v>
          </cell>
          <cell r="R5052" t="str">
            <v>Melbourne</v>
          </cell>
          <cell r="W5052">
            <v>2017</v>
          </cell>
          <cell r="X5052" t="str">
            <v>Jul</v>
          </cell>
        </row>
        <row r="5053">
          <cell r="D5053" t="str">
            <v>Unit</v>
          </cell>
          <cell r="E5053">
            <v>1252000</v>
          </cell>
          <cell r="R5053" t="str">
            <v>Melbourne</v>
          </cell>
          <cell r="W5053">
            <v>2017</v>
          </cell>
          <cell r="X5053" t="str">
            <v>Jul</v>
          </cell>
        </row>
        <row r="5054">
          <cell r="D5054" t="str">
            <v>House</v>
          </cell>
          <cell r="E5054">
            <v>988000</v>
          </cell>
          <cell r="R5054" t="str">
            <v>Hobsons Bay</v>
          </cell>
          <cell r="W5054">
            <v>2017</v>
          </cell>
          <cell r="X5054" t="str">
            <v>Jul</v>
          </cell>
        </row>
        <row r="5055">
          <cell r="D5055" t="str">
            <v>Unit</v>
          </cell>
          <cell r="E5055">
            <v>455500</v>
          </cell>
          <cell r="R5055" t="str">
            <v>Melbourne</v>
          </cell>
          <cell r="W5055">
            <v>2017</v>
          </cell>
          <cell r="X5055" t="str">
            <v>Jul</v>
          </cell>
        </row>
        <row r="5056">
          <cell r="D5056" t="str">
            <v>House</v>
          </cell>
          <cell r="E5056">
            <v>2155000</v>
          </cell>
          <cell r="R5056" t="str">
            <v>Boroondara</v>
          </cell>
          <cell r="W5056">
            <v>2017</v>
          </cell>
          <cell r="X5056" t="str">
            <v>Jul</v>
          </cell>
        </row>
        <row r="5057">
          <cell r="D5057" t="str">
            <v>House</v>
          </cell>
          <cell r="E5057">
            <v>910000</v>
          </cell>
          <cell r="R5057" t="str">
            <v>Hobsons Bay</v>
          </cell>
          <cell r="W5057">
            <v>2017</v>
          </cell>
          <cell r="X5057" t="str">
            <v>Jul</v>
          </cell>
        </row>
        <row r="5058">
          <cell r="D5058" t="str">
            <v>Unit</v>
          </cell>
          <cell r="E5058">
            <v>747000</v>
          </cell>
          <cell r="R5058" t="str">
            <v>Hobsons Bay</v>
          </cell>
          <cell r="W5058">
            <v>2017</v>
          </cell>
          <cell r="X5058" t="str">
            <v>Jul</v>
          </cell>
        </row>
        <row r="5059">
          <cell r="D5059" t="str">
            <v>Unit</v>
          </cell>
          <cell r="E5059">
            <v>827500</v>
          </cell>
          <cell r="R5059" t="str">
            <v>Hobsons Bay</v>
          </cell>
          <cell r="W5059">
            <v>2017</v>
          </cell>
          <cell r="X5059" t="str">
            <v>Jul</v>
          </cell>
        </row>
        <row r="5060">
          <cell r="D5060" t="str">
            <v>Unit</v>
          </cell>
          <cell r="E5060">
            <v>410000</v>
          </cell>
          <cell r="R5060" t="str">
            <v>Melbourne</v>
          </cell>
          <cell r="W5060">
            <v>2017</v>
          </cell>
          <cell r="X5060" t="str">
            <v>Jul</v>
          </cell>
        </row>
        <row r="5061">
          <cell r="D5061" t="str">
            <v>House</v>
          </cell>
          <cell r="E5061">
            <v>1100000</v>
          </cell>
          <cell r="R5061" t="str">
            <v>Melbourne</v>
          </cell>
          <cell r="W5061">
            <v>2017</v>
          </cell>
          <cell r="X5061" t="str">
            <v>Jul</v>
          </cell>
        </row>
        <row r="5062">
          <cell r="D5062" t="str">
            <v>House</v>
          </cell>
          <cell r="E5062">
            <v>793000</v>
          </cell>
          <cell r="R5062" t="str">
            <v>Hobsons Bay</v>
          </cell>
          <cell r="W5062">
            <v>2017</v>
          </cell>
          <cell r="X5062" t="str">
            <v>Jul</v>
          </cell>
        </row>
        <row r="5063">
          <cell r="D5063" t="str">
            <v>House</v>
          </cell>
          <cell r="E5063">
            <v>1125000</v>
          </cell>
          <cell r="R5063" t="str">
            <v>Melbourne</v>
          </cell>
          <cell r="W5063">
            <v>2017</v>
          </cell>
          <cell r="X5063" t="str">
            <v>Jul</v>
          </cell>
        </row>
        <row r="5064">
          <cell r="D5064" t="str">
            <v>House</v>
          </cell>
          <cell r="E5064">
            <v>2000000</v>
          </cell>
          <cell r="R5064" t="str">
            <v>Port Phillip</v>
          </cell>
          <cell r="W5064">
            <v>2017</v>
          </cell>
          <cell r="X5064" t="str">
            <v>Jul</v>
          </cell>
        </row>
        <row r="5065">
          <cell r="D5065" t="str">
            <v>House</v>
          </cell>
          <cell r="E5065">
            <v>3010000</v>
          </cell>
          <cell r="R5065" t="str">
            <v>Boroondara</v>
          </cell>
          <cell r="W5065">
            <v>2017</v>
          </cell>
          <cell r="X5065" t="str">
            <v>Jul</v>
          </cell>
        </row>
        <row r="5066">
          <cell r="D5066" t="str">
            <v>Unit</v>
          </cell>
          <cell r="E5066">
            <v>785000</v>
          </cell>
          <cell r="R5066" t="str">
            <v>Boroondara</v>
          </cell>
          <cell r="W5066">
            <v>2017</v>
          </cell>
          <cell r="X5066" t="str">
            <v>Jul</v>
          </cell>
        </row>
        <row r="5067">
          <cell r="D5067" t="str">
            <v>House</v>
          </cell>
          <cell r="E5067">
            <v>896000</v>
          </cell>
          <cell r="R5067" t="str">
            <v>Hobsons Bay</v>
          </cell>
          <cell r="W5067">
            <v>2017</v>
          </cell>
          <cell r="X5067" t="str">
            <v>Jul</v>
          </cell>
        </row>
        <row r="5068">
          <cell r="D5068" t="str">
            <v>Unit</v>
          </cell>
          <cell r="E5068">
            <v>450000</v>
          </cell>
          <cell r="R5068" t="str">
            <v>Stonnington</v>
          </cell>
          <cell r="W5068">
            <v>2017</v>
          </cell>
          <cell r="X5068" t="str">
            <v>Jul</v>
          </cell>
        </row>
        <row r="5069">
          <cell r="D5069" t="str">
            <v>Unit</v>
          </cell>
          <cell r="E5069">
            <v>1015000</v>
          </cell>
          <cell r="R5069" t="str">
            <v>Stonnington</v>
          </cell>
          <cell r="W5069">
            <v>2017</v>
          </cell>
          <cell r="X5069" t="str">
            <v>Jul</v>
          </cell>
        </row>
        <row r="5070">
          <cell r="D5070" t="str">
            <v>Unit</v>
          </cell>
          <cell r="E5070">
            <v>830000</v>
          </cell>
          <cell r="R5070" t="str">
            <v>Hobsons Bay</v>
          </cell>
          <cell r="W5070">
            <v>2017</v>
          </cell>
          <cell r="X5070" t="str">
            <v>Jul</v>
          </cell>
        </row>
        <row r="5071">
          <cell r="D5071" t="str">
            <v>Unit</v>
          </cell>
          <cell r="E5071">
            <v>660000</v>
          </cell>
          <cell r="R5071" t="str">
            <v>Stonnington</v>
          </cell>
          <cell r="W5071">
            <v>2017</v>
          </cell>
          <cell r="X5071" t="str">
            <v>Jul</v>
          </cell>
        </row>
        <row r="5072">
          <cell r="D5072" t="str">
            <v>Unit</v>
          </cell>
          <cell r="E5072">
            <v>600000</v>
          </cell>
          <cell r="R5072" t="str">
            <v>Port Phillip</v>
          </cell>
          <cell r="W5072">
            <v>2017</v>
          </cell>
          <cell r="X5072" t="str">
            <v>Jul</v>
          </cell>
        </row>
        <row r="5073">
          <cell r="D5073" t="str">
            <v>Unit</v>
          </cell>
          <cell r="E5073">
            <v>565000</v>
          </cell>
          <cell r="R5073" t="str">
            <v>Port Phillip</v>
          </cell>
          <cell r="W5073">
            <v>2017</v>
          </cell>
          <cell r="X5073" t="str">
            <v>Jul</v>
          </cell>
        </row>
        <row r="5074">
          <cell r="D5074" t="str">
            <v>Unit</v>
          </cell>
          <cell r="E5074">
            <v>491500</v>
          </cell>
          <cell r="R5074" t="str">
            <v>Hobsons Bay</v>
          </cell>
          <cell r="W5074">
            <v>2017</v>
          </cell>
          <cell r="X5074" t="str">
            <v>Jul</v>
          </cell>
        </row>
        <row r="5075">
          <cell r="D5075" t="str">
            <v>Unit</v>
          </cell>
          <cell r="E5075">
            <v>367500</v>
          </cell>
          <cell r="R5075" t="str">
            <v>Hobsons Bay</v>
          </cell>
          <cell r="W5075">
            <v>2017</v>
          </cell>
          <cell r="X5075" t="str">
            <v>Jul</v>
          </cell>
        </row>
        <row r="5076">
          <cell r="D5076" t="str">
            <v>House</v>
          </cell>
          <cell r="E5076">
            <v>1617000</v>
          </cell>
          <cell r="R5076" t="str">
            <v>Stonnington</v>
          </cell>
          <cell r="W5076">
            <v>2017</v>
          </cell>
          <cell r="X5076" t="str">
            <v>Jul</v>
          </cell>
        </row>
        <row r="5077">
          <cell r="D5077" t="str">
            <v>House</v>
          </cell>
          <cell r="E5077">
            <v>1250000</v>
          </cell>
          <cell r="R5077" t="str">
            <v>Monash</v>
          </cell>
          <cell r="W5077">
            <v>2017</v>
          </cell>
          <cell r="X5077" t="str">
            <v>Jul</v>
          </cell>
        </row>
        <row r="5078">
          <cell r="D5078" t="str">
            <v>Unit</v>
          </cell>
          <cell r="E5078">
            <v>549000</v>
          </cell>
          <cell r="R5078" t="str">
            <v>Port Phillip</v>
          </cell>
          <cell r="W5078">
            <v>2017</v>
          </cell>
          <cell r="X5078" t="str">
            <v>Jul</v>
          </cell>
        </row>
        <row r="5079">
          <cell r="D5079" t="str">
            <v>Unit</v>
          </cell>
          <cell r="E5079">
            <v>547500</v>
          </cell>
          <cell r="R5079" t="str">
            <v>Hobsons Bay</v>
          </cell>
          <cell r="W5079">
            <v>2017</v>
          </cell>
          <cell r="X5079" t="str">
            <v>Jul</v>
          </cell>
        </row>
        <row r="5080">
          <cell r="D5080" t="str">
            <v>Unit</v>
          </cell>
          <cell r="E5080">
            <v>1200000</v>
          </cell>
          <cell r="R5080" t="str">
            <v>Boroondara</v>
          </cell>
          <cell r="W5080">
            <v>2017</v>
          </cell>
          <cell r="X5080" t="str">
            <v>Jul</v>
          </cell>
        </row>
        <row r="5081">
          <cell r="D5081" t="str">
            <v>Unit</v>
          </cell>
          <cell r="E5081">
            <v>690000</v>
          </cell>
          <cell r="R5081" t="str">
            <v>Boroondara</v>
          </cell>
          <cell r="W5081">
            <v>2017</v>
          </cell>
          <cell r="X5081" t="str">
            <v>Jul</v>
          </cell>
        </row>
        <row r="5082">
          <cell r="D5082" t="str">
            <v>House</v>
          </cell>
          <cell r="E5082">
            <v>1170000</v>
          </cell>
          <cell r="R5082" t="str">
            <v>Port Phillip</v>
          </cell>
          <cell r="W5082">
            <v>2017</v>
          </cell>
          <cell r="X5082" t="str">
            <v>Jul</v>
          </cell>
        </row>
        <row r="5083">
          <cell r="D5083" t="str">
            <v>House</v>
          </cell>
          <cell r="E5083">
            <v>1200500</v>
          </cell>
          <cell r="R5083" t="str">
            <v>Port Phillip</v>
          </cell>
          <cell r="W5083">
            <v>2017</v>
          </cell>
          <cell r="X5083" t="str">
            <v>Jul</v>
          </cell>
        </row>
        <row r="5084">
          <cell r="D5084" t="str">
            <v>House</v>
          </cell>
          <cell r="E5084">
            <v>1310000</v>
          </cell>
          <cell r="R5084" t="str">
            <v>Hobsons Bay</v>
          </cell>
          <cell r="W5084">
            <v>2017</v>
          </cell>
          <cell r="X5084" t="str">
            <v>Jul</v>
          </cell>
        </row>
        <row r="5085">
          <cell r="D5085" t="str">
            <v>House</v>
          </cell>
          <cell r="E5085">
            <v>1350000</v>
          </cell>
          <cell r="R5085" t="str">
            <v>Monash</v>
          </cell>
          <cell r="W5085">
            <v>2017</v>
          </cell>
          <cell r="X5085" t="str">
            <v>Jul</v>
          </cell>
        </row>
        <row r="5086">
          <cell r="D5086" t="str">
            <v>House</v>
          </cell>
          <cell r="E5086">
            <v>1110000</v>
          </cell>
          <cell r="R5086" t="str">
            <v>Monash</v>
          </cell>
          <cell r="W5086">
            <v>2017</v>
          </cell>
          <cell r="X5086" t="str">
            <v>Jul</v>
          </cell>
        </row>
        <row r="5087">
          <cell r="D5087" t="str">
            <v>Unit</v>
          </cell>
          <cell r="E5087">
            <v>536000</v>
          </cell>
          <cell r="R5087" t="str">
            <v>Stonnington</v>
          </cell>
          <cell r="W5087">
            <v>2017</v>
          </cell>
          <cell r="X5087" t="str">
            <v>Jul</v>
          </cell>
        </row>
        <row r="5088">
          <cell r="D5088" t="str">
            <v>Unit</v>
          </cell>
          <cell r="E5088">
            <v>600000</v>
          </cell>
          <cell r="R5088" t="str">
            <v>Port Phillip</v>
          </cell>
          <cell r="W5088">
            <v>2017</v>
          </cell>
          <cell r="X5088" t="str">
            <v>Jul</v>
          </cell>
        </row>
        <row r="5089">
          <cell r="D5089" t="str">
            <v>Unit</v>
          </cell>
          <cell r="E5089">
            <v>373000</v>
          </cell>
          <cell r="R5089" t="str">
            <v>Stonnington</v>
          </cell>
          <cell r="W5089">
            <v>2017</v>
          </cell>
          <cell r="X5089" t="str">
            <v>Jul</v>
          </cell>
        </row>
        <row r="5090">
          <cell r="D5090" t="str">
            <v>House</v>
          </cell>
          <cell r="E5090">
            <v>1100000</v>
          </cell>
          <cell r="R5090" t="str">
            <v>Stonnington</v>
          </cell>
          <cell r="W5090">
            <v>2017</v>
          </cell>
          <cell r="X5090" t="str">
            <v>Jul</v>
          </cell>
        </row>
        <row r="5091">
          <cell r="D5091" t="str">
            <v>Unit</v>
          </cell>
          <cell r="E5091">
            <v>370000</v>
          </cell>
          <cell r="R5091" t="str">
            <v>Port Phillip</v>
          </cell>
          <cell r="W5091">
            <v>2017</v>
          </cell>
          <cell r="X5091" t="str">
            <v>Jul</v>
          </cell>
        </row>
        <row r="5092">
          <cell r="D5092" t="str">
            <v>House</v>
          </cell>
          <cell r="E5092">
            <v>1230000</v>
          </cell>
          <cell r="R5092" t="str">
            <v>Stonnington</v>
          </cell>
          <cell r="W5092">
            <v>2017</v>
          </cell>
          <cell r="X5092" t="str">
            <v>Jul</v>
          </cell>
        </row>
        <row r="5093">
          <cell r="D5093" t="str">
            <v>Unit</v>
          </cell>
          <cell r="E5093">
            <v>680000</v>
          </cell>
          <cell r="R5093" t="str">
            <v>Port Phillip</v>
          </cell>
          <cell r="W5093">
            <v>2017</v>
          </cell>
          <cell r="X5093" t="str">
            <v>Jul</v>
          </cell>
        </row>
        <row r="5094">
          <cell r="D5094" t="str">
            <v>House</v>
          </cell>
          <cell r="E5094">
            <v>705000</v>
          </cell>
          <cell r="R5094" t="str">
            <v>Monash</v>
          </cell>
          <cell r="W5094">
            <v>2017</v>
          </cell>
          <cell r="X5094" t="str">
            <v>Jul</v>
          </cell>
        </row>
        <row r="5095">
          <cell r="D5095" t="str">
            <v>Unit</v>
          </cell>
          <cell r="E5095">
            <v>612000</v>
          </cell>
          <cell r="R5095" t="str">
            <v>Port Phillip</v>
          </cell>
          <cell r="W5095">
            <v>2017</v>
          </cell>
          <cell r="X5095" t="str">
            <v>Jul</v>
          </cell>
        </row>
        <row r="5096">
          <cell r="D5096" t="str">
            <v>Unit</v>
          </cell>
          <cell r="E5096">
            <v>751000</v>
          </cell>
          <cell r="R5096" t="str">
            <v>Glen Eira</v>
          </cell>
          <cell r="W5096">
            <v>2017</v>
          </cell>
          <cell r="X5096" t="str">
            <v>Jul</v>
          </cell>
        </row>
        <row r="5097">
          <cell r="D5097" t="str">
            <v>Unit</v>
          </cell>
          <cell r="E5097">
            <v>500000</v>
          </cell>
          <cell r="R5097" t="str">
            <v>Glen Eira</v>
          </cell>
          <cell r="W5097">
            <v>2017</v>
          </cell>
          <cell r="X5097" t="str">
            <v>Jul</v>
          </cell>
        </row>
        <row r="5098">
          <cell r="D5098" t="str">
            <v>House</v>
          </cell>
          <cell r="E5098">
            <v>1670000</v>
          </cell>
          <cell r="R5098" t="str">
            <v>Glen Eira</v>
          </cell>
          <cell r="W5098">
            <v>2017</v>
          </cell>
          <cell r="X5098" t="str">
            <v>Jul</v>
          </cell>
        </row>
        <row r="5099">
          <cell r="D5099" t="str">
            <v>Unit</v>
          </cell>
          <cell r="E5099">
            <v>445000</v>
          </cell>
          <cell r="R5099" t="str">
            <v>Glen Eira</v>
          </cell>
          <cell r="W5099">
            <v>2017</v>
          </cell>
          <cell r="X5099" t="str">
            <v>Jul</v>
          </cell>
        </row>
        <row r="5100">
          <cell r="D5100" t="str">
            <v>House</v>
          </cell>
          <cell r="E5100">
            <v>1340000</v>
          </cell>
          <cell r="R5100" t="str">
            <v>Glen Eira</v>
          </cell>
          <cell r="W5100">
            <v>2017</v>
          </cell>
          <cell r="X5100" t="str">
            <v>Jul</v>
          </cell>
        </row>
        <row r="5101">
          <cell r="D5101" t="str">
            <v>House</v>
          </cell>
          <cell r="E5101">
            <v>861500</v>
          </cell>
          <cell r="R5101" t="str">
            <v>Glen Eira</v>
          </cell>
          <cell r="W5101">
            <v>2017</v>
          </cell>
          <cell r="X5101" t="str">
            <v>Jul</v>
          </cell>
        </row>
        <row r="5102">
          <cell r="D5102" t="str">
            <v>House</v>
          </cell>
          <cell r="E5102">
            <v>1668000</v>
          </cell>
          <cell r="R5102" t="str">
            <v>Glen Eira</v>
          </cell>
          <cell r="W5102">
            <v>2017</v>
          </cell>
          <cell r="X5102" t="str">
            <v>Jul</v>
          </cell>
        </row>
        <row r="5103">
          <cell r="D5103" t="str">
            <v>House</v>
          </cell>
          <cell r="E5103">
            <v>1161000</v>
          </cell>
          <cell r="R5103" t="str">
            <v>Glen Eira</v>
          </cell>
          <cell r="W5103">
            <v>2017</v>
          </cell>
          <cell r="X5103" t="str">
            <v>Jul</v>
          </cell>
        </row>
        <row r="5104">
          <cell r="D5104" t="str">
            <v>Unit</v>
          </cell>
          <cell r="E5104">
            <v>965000</v>
          </cell>
          <cell r="R5104" t="str">
            <v>Glen Eira</v>
          </cell>
          <cell r="W5104">
            <v>2017</v>
          </cell>
          <cell r="X5104" t="str">
            <v>Jul</v>
          </cell>
        </row>
        <row r="5105">
          <cell r="D5105" t="str">
            <v>House</v>
          </cell>
          <cell r="E5105">
            <v>1405000</v>
          </cell>
          <cell r="R5105" t="str">
            <v>Glen Eira</v>
          </cell>
          <cell r="W5105">
            <v>2017</v>
          </cell>
          <cell r="X5105" t="str">
            <v>Jul</v>
          </cell>
        </row>
        <row r="5106">
          <cell r="D5106" t="str">
            <v>Unit</v>
          </cell>
          <cell r="E5106">
            <v>681000</v>
          </cell>
          <cell r="R5106" t="str">
            <v>Bayside</v>
          </cell>
          <cell r="W5106">
            <v>2017</v>
          </cell>
          <cell r="X5106" t="str">
            <v>Jul</v>
          </cell>
        </row>
        <row r="5107">
          <cell r="D5107" t="str">
            <v>House</v>
          </cell>
          <cell r="E5107">
            <v>1310000</v>
          </cell>
          <cell r="R5107" t="str">
            <v>Bayside</v>
          </cell>
          <cell r="W5107">
            <v>2017</v>
          </cell>
          <cell r="X5107" t="str">
            <v>Jul</v>
          </cell>
        </row>
        <row r="5108">
          <cell r="D5108" t="str">
            <v>Unit</v>
          </cell>
          <cell r="E5108">
            <v>870000</v>
          </cell>
          <cell r="R5108" t="str">
            <v>Glen Eira</v>
          </cell>
          <cell r="W5108">
            <v>2017</v>
          </cell>
          <cell r="X5108" t="str">
            <v>Jul</v>
          </cell>
        </row>
        <row r="5109">
          <cell r="D5109" t="str">
            <v>Unit</v>
          </cell>
          <cell r="E5109">
            <v>1511000</v>
          </cell>
          <cell r="R5109" t="str">
            <v>Bayside</v>
          </cell>
          <cell r="W5109">
            <v>2017</v>
          </cell>
          <cell r="X5109" t="str">
            <v>Jul</v>
          </cell>
        </row>
        <row r="5110">
          <cell r="D5110" t="str">
            <v>Unit</v>
          </cell>
          <cell r="E5110">
            <v>635000</v>
          </cell>
          <cell r="R5110" t="str">
            <v>Glen Eira</v>
          </cell>
          <cell r="W5110">
            <v>2017</v>
          </cell>
          <cell r="X5110" t="str">
            <v>Jul</v>
          </cell>
        </row>
        <row r="5111">
          <cell r="D5111" t="str">
            <v>House</v>
          </cell>
          <cell r="E5111">
            <v>2320000</v>
          </cell>
          <cell r="R5111" t="str">
            <v>Bayside</v>
          </cell>
          <cell r="W5111">
            <v>2017</v>
          </cell>
          <cell r="X5111" t="str">
            <v>Jul</v>
          </cell>
        </row>
        <row r="5112">
          <cell r="D5112" t="str">
            <v>Unit</v>
          </cell>
          <cell r="E5112">
            <v>700000</v>
          </cell>
          <cell r="R5112" t="str">
            <v>Glen Eira</v>
          </cell>
          <cell r="W5112">
            <v>2017</v>
          </cell>
          <cell r="X5112" t="str">
            <v>Jul</v>
          </cell>
        </row>
        <row r="5113">
          <cell r="D5113" t="str">
            <v>House</v>
          </cell>
          <cell r="E5113">
            <v>1350000</v>
          </cell>
          <cell r="R5113" t="str">
            <v>Glen Eira</v>
          </cell>
          <cell r="W5113">
            <v>2017</v>
          </cell>
          <cell r="X5113" t="str">
            <v>Jul</v>
          </cell>
        </row>
        <row r="5114">
          <cell r="D5114" t="str">
            <v>House</v>
          </cell>
          <cell r="E5114">
            <v>1266000</v>
          </cell>
          <cell r="R5114" t="str">
            <v>Glen Eira</v>
          </cell>
          <cell r="W5114">
            <v>2017</v>
          </cell>
          <cell r="X5114" t="str">
            <v>Jul</v>
          </cell>
        </row>
        <row r="5115">
          <cell r="D5115" t="str">
            <v>House</v>
          </cell>
          <cell r="E5115">
            <v>1000000</v>
          </cell>
          <cell r="R5115" t="str">
            <v>Glen Eira</v>
          </cell>
          <cell r="W5115">
            <v>2017</v>
          </cell>
          <cell r="X5115" t="str">
            <v>Jul</v>
          </cell>
        </row>
        <row r="5116">
          <cell r="D5116" t="str">
            <v>Unit</v>
          </cell>
          <cell r="E5116">
            <v>1100000</v>
          </cell>
          <cell r="R5116" t="str">
            <v>Bayside</v>
          </cell>
          <cell r="W5116">
            <v>2017</v>
          </cell>
          <cell r="X5116" t="str">
            <v>Jul</v>
          </cell>
        </row>
        <row r="5117">
          <cell r="D5117" t="str">
            <v>Unit</v>
          </cell>
          <cell r="E5117">
            <v>500000</v>
          </cell>
          <cell r="R5117" t="str">
            <v>Bayside</v>
          </cell>
          <cell r="W5117">
            <v>2017</v>
          </cell>
          <cell r="X5117" t="str">
            <v>Jul</v>
          </cell>
        </row>
        <row r="5118">
          <cell r="D5118" t="str">
            <v>Unit</v>
          </cell>
          <cell r="E5118">
            <v>800000</v>
          </cell>
          <cell r="R5118" t="str">
            <v>Darebin</v>
          </cell>
          <cell r="W5118">
            <v>2017</v>
          </cell>
          <cell r="X5118" t="str">
            <v>Jul</v>
          </cell>
        </row>
        <row r="5119">
          <cell r="D5119" t="str">
            <v>House</v>
          </cell>
          <cell r="E5119">
            <v>780000</v>
          </cell>
          <cell r="R5119" t="str">
            <v>Moonee Valley</v>
          </cell>
          <cell r="W5119">
            <v>2017</v>
          </cell>
          <cell r="X5119" t="str">
            <v>Jul</v>
          </cell>
        </row>
        <row r="5120">
          <cell r="D5120" t="str">
            <v>House</v>
          </cell>
          <cell r="E5120">
            <v>600000</v>
          </cell>
          <cell r="R5120" t="str">
            <v>Darebin</v>
          </cell>
          <cell r="W5120">
            <v>2017</v>
          </cell>
          <cell r="X5120" t="str">
            <v>Jul</v>
          </cell>
        </row>
        <row r="5121">
          <cell r="D5121" t="str">
            <v>House</v>
          </cell>
          <cell r="E5121">
            <v>570000</v>
          </cell>
          <cell r="R5121" t="str">
            <v>Brimbank</v>
          </cell>
          <cell r="W5121">
            <v>2017</v>
          </cell>
          <cell r="X5121" t="str">
            <v>Jul</v>
          </cell>
        </row>
        <row r="5122">
          <cell r="D5122" t="str">
            <v>Unit</v>
          </cell>
          <cell r="E5122">
            <v>525000</v>
          </cell>
          <cell r="R5122" t="str">
            <v>Maribyrnong</v>
          </cell>
          <cell r="W5122">
            <v>2017</v>
          </cell>
          <cell r="X5122" t="str">
            <v>Jul</v>
          </cell>
        </row>
        <row r="5123">
          <cell r="D5123" t="str">
            <v>Unit</v>
          </cell>
          <cell r="E5123">
            <v>460000</v>
          </cell>
          <cell r="R5123" t="str">
            <v>Kingston</v>
          </cell>
          <cell r="W5123">
            <v>2017</v>
          </cell>
          <cell r="X5123" t="str">
            <v>Jul</v>
          </cell>
        </row>
        <row r="5124">
          <cell r="D5124" t="str">
            <v>Unit</v>
          </cell>
          <cell r="E5124">
            <v>426000</v>
          </cell>
          <cell r="R5124" t="str">
            <v>Melbourne</v>
          </cell>
          <cell r="W5124">
            <v>2017</v>
          </cell>
          <cell r="X5124" t="str">
            <v>Jul</v>
          </cell>
        </row>
        <row r="5125">
          <cell r="D5125" t="str">
            <v>Unit</v>
          </cell>
          <cell r="E5125">
            <v>310000</v>
          </cell>
          <cell r="R5125" t="str">
            <v>Melbourne</v>
          </cell>
          <cell r="W5125">
            <v>2017</v>
          </cell>
          <cell r="X5125" t="str">
            <v>Jul</v>
          </cell>
        </row>
        <row r="5126">
          <cell r="D5126" t="str">
            <v>House</v>
          </cell>
          <cell r="E5126">
            <v>1960000</v>
          </cell>
          <cell r="R5126" t="str">
            <v>Glen Eira</v>
          </cell>
          <cell r="W5126">
            <v>2017</v>
          </cell>
          <cell r="X5126" t="str">
            <v>Jul</v>
          </cell>
        </row>
        <row r="5127">
          <cell r="D5127" t="str">
            <v>House</v>
          </cell>
          <cell r="E5127">
            <v>1860000</v>
          </cell>
          <cell r="R5127" t="str">
            <v>Glen Eira</v>
          </cell>
          <cell r="W5127">
            <v>2017</v>
          </cell>
          <cell r="X5127" t="str">
            <v>Jul</v>
          </cell>
        </row>
        <row r="5128">
          <cell r="D5128" t="str">
            <v>House</v>
          </cell>
          <cell r="E5128">
            <v>1505000</v>
          </cell>
          <cell r="R5128" t="str">
            <v>Manningham</v>
          </cell>
          <cell r="W5128">
            <v>2017</v>
          </cell>
          <cell r="X5128" t="str">
            <v>Jul</v>
          </cell>
        </row>
        <row r="5129">
          <cell r="D5129" t="str">
            <v>Unit</v>
          </cell>
          <cell r="E5129">
            <v>1505000</v>
          </cell>
          <cell r="R5129" t="str">
            <v>Melbourne</v>
          </cell>
          <cell r="W5129">
            <v>2017</v>
          </cell>
          <cell r="X5129" t="str">
            <v>Jul</v>
          </cell>
        </row>
        <row r="5130">
          <cell r="D5130" t="str">
            <v>House</v>
          </cell>
          <cell r="E5130">
            <v>1270000</v>
          </cell>
          <cell r="R5130" t="str">
            <v>Yarra</v>
          </cell>
          <cell r="W5130">
            <v>2017</v>
          </cell>
          <cell r="X5130" t="str">
            <v>Jul</v>
          </cell>
        </row>
        <row r="5131">
          <cell r="D5131" t="str">
            <v>Unit</v>
          </cell>
          <cell r="E5131">
            <v>1150000</v>
          </cell>
          <cell r="R5131" t="str">
            <v>Glen Eira</v>
          </cell>
          <cell r="W5131">
            <v>2017</v>
          </cell>
          <cell r="X5131" t="str">
            <v>Jul</v>
          </cell>
        </row>
        <row r="5132">
          <cell r="D5132" t="str">
            <v>House</v>
          </cell>
          <cell r="E5132">
            <v>1149000</v>
          </cell>
          <cell r="R5132" t="str">
            <v>Stonnington</v>
          </cell>
          <cell r="W5132">
            <v>2017</v>
          </cell>
          <cell r="X5132" t="str">
            <v>Jul</v>
          </cell>
        </row>
        <row r="5133">
          <cell r="D5133" t="str">
            <v>House</v>
          </cell>
          <cell r="E5133">
            <v>1116000</v>
          </cell>
          <cell r="R5133" t="str">
            <v>Monash</v>
          </cell>
          <cell r="W5133">
            <v>2017</v>
          </cell>
          <cell r="X5133" t="str">
            <v>Jul</v>
          </cell>
        </row>
        <row r="5134">
          <cell r="D5134" t="str">
            <v>Unit</v>
          </cell>
          <cell r="E5134">
            <v>1080000</v>
          </cell>
          <cell r="R5134" t="str">
            <v>Glen Eira</v>
          </cell>
          <cell r="W5134">
            <v>2017</v>
          </cell>
          <cell r="X5134" t="str">
            <v>Jul</v>
          </cell>
        </row>
        <row r="5135">
          <cell r="D5135" t="str">
            <v>House</v>
          </cell>
          <cell r="E5135">
            <v>1035000</v>
          </cell>
          <cell r="R5135" t="str">
            <v>Kingston</v>
          </cell>
          <cell r="W5135">
            <v>2017</v>
          </cell>
          <cell r="X5135" t="str">
            <v>Jul</v>
          </cell>
        </row>
        <row r="5136">
          <cell r="D5136" t="str">
            <v>House</v>
          </cell>
          <cell r="E5136">
            <v>990000</v>
          </cell>
          <cell r="R5136" t="str">
            <v>Moonee Valley</v>
          </cell>
          <cell r="W5136">
            <v>2017</v>
          </cell>
          <cell r="X5136" t="str">
            <v>Jul</v>
          </cell>
        </row>
        <row r="5137">
          <cell r="D5137" t="str">
            <v>Unit</v>
          </cell>
          <cell r="E5137">
            <v>985000</v>
          </cell>
          <cell r="R5137" t="str">
            <v>Moreland</v>
          </cell>
          <cell r="W5137">
            <v>2017</v>
          </cell>
          <cell r="X5137" t="str">
            <v>Jul</v>
          </cell>
        </row>
        <row r="5138">
          <cell r="D5138" t="str">
            <v>House</v>
          </cell>
          <cell r="E5138">
            <v>892500</v>
          </cell>
          <cell r="R5138" t="str">
            <v>Banyule</v>
          </cell>
          <cell r="W5138">
            <v>2017</v>
          </cell>
          <cell r="X5138" t="str">
            <v>Jul</v>
          </cell>
        </row>
        <row r="5139">
          <cell r="D5139" t="str">
            <v>House</v>
          </cell>
          <cell r="E5139">
            <v>810000</v>
          </cell>
          <cell r="R5139" t="str">
            <v>Brimbank</v>
          </cell>
          <cell r="W5139">
            <v>2017</v>
          </cell>
          <cell r="X5139" t="str">
            <v>Jul</v>
          </cell>
        </row>
        <row r="5140">
          <cell r="D5140" t="str">
            <v>Unit</v>
          </cell>
          <cell r="E5140">
            <v>805000</v>
          </cell>
          <cell r="R5140" t="str">
            <v>Kingston</v>
          </cell>
          <cell r="W5140">
            <v>2017</v>
          </cell>
          <cell r="X5140" t="str">
            <v>Jul</v>
          </cell>
        </row>
        <row r="5141">
          <cell r="D5141" t="str">
            <v>House</v>
          </cell>
          <cell r="E5141">
            <v>780000</v>
          </cell>
          <cell r="R5141" t="str">
            <v>Banyule</v>
          </cell>
          <cell r="W5141">
            <v>2017</v>
          </cell>
          <cell r="X5141" t="str">
            <v>Jul</v>
          </cell>
        </row>
        <row r="5142">
          <cell r="D5142" t="str">
            <v>Unit</v>
          </cell>
          <cell r="E5142">
            <v>765000</v>
          </cell>
          <cell r="R5142" t="str">
            <v>Darebin</v>
          </cell>
          <cell r="W5142">
            <v>2017</v>
          </cell>
          <cell r="X5142" t="str">
            <v>Jul</v>
          </cell>
        </row>
        <row r="5143">
          <cell r="D5143" t="str">
            <v>House</v>
          </cell>
          <cell r="E5143">
            <v>750500</v>
          </cell>
          <cell r="R5143" t="str">
            <v>Darebin</v>
          </cell>
          <cell r="W5143">
            <v>2017</v>
          </cell>
          <cell r="X5143" t="str">
            <v>Jul</v>
          </cell>
        </row>
        <row r="5144">
          <cell r="D5144" t="str">
            <v>House</v>
          </cell>
          <cell r="E5144">
            <v>728000</v>
          </cell>
          <cell r="R5144" t="str">
            <v>Banyule</v>
          </cell>
          <cell r="W5144">
            <v>2017</v>
          </cell>
          <cell r="X5144" t="str">
            <v>Jul</v>
          </cell>
        </row>
        <row r="5145">
          <cell r="D5145" t="str">
            <v>House</v>
          </cell>
          <cell r="E5145">
            <v>723000</v>
          </cell>
          <cell r="R5145" t="str">
            <v>Moreland</v>
          </cell>
          <cell r="W5145">
            <v>2017</v>
          </cell>
          <cell r="X5145" t="str">
            <v>Jul</v>
          </cell>
        </row>
        <row r="5146">
          <cell r="D5146" t="str">
            <v>House</v>
          </cell>
          <cell r="E5146">
            <v>690000</v>
          </cell>
          <cell r="R5146" t="str">
            <v>Melbourne</v>
          </cell>
          <cell r="W5146">
            <v>2017</v>
          </cell>
          <cell r="X5146" t="str">
            <v>Jul</v>
          </cell>
        </row>
        <row r="5147">
          <cell r="D5147" t="str">
            <v>House</v>
          </cell>
          <cell r="E5147">
            <v>687000</v>
          </cell>
          <cell r="R5147" t="str">
            <v>Banyule</v>
          </cell>
          <cell r="W5147">
            <v>2017</v>
          </cell>
          <cell r="X5147" t="str">
            <v>Jul</v>
          </cell>
        </row>
        <row r="5148">
          <cell r="D5148" t="str">
            <v>Unit</v>
          </cell>
          <cell r="E5148">
            <v>680000</v>
          </cell>
          <cell r="R5148" t="str">
            <v>Darebin</v>
          </cell>
          <cell r="W5148">
            <v>2017</v>
          </cell>
          <cell r="X5148" t="str">
            <v>Jul</v>
          </cell>
        </row>
        <row r="5149">
          <cell r="D5149" t="str">
            <v>Unit</v>
          </cell>
          <cell r="E5149">
            <v>675500</v>
          </cell>
          <cell r="R5149" t="str">
            <v>Moreland</v>
          </cell>
          <cell r="W5149">
            <v>2017</v>
          </cell>
          <cell r="X5149" t="str">
            <v>Jul</v>
          </cell>
        </row>
        <row r="5150">
          <cell r="D5150" t="str">
            <v>Unit</v>
          </cell>
          <cell r="E5150">
            <v>675000</v>
          </cell>
          <cell r="R5150" t="str">
            <v>Monash</v>
          </cell>
          <cell r="W5150">
            <v>2017</v>
          </cell>
          <cell r="X5150" t="str">
            <v>Jul</v>
          </cell>
        </row>
        <row r="5151">
          <cell r="D5151" t="str">
            <v>House</v>
          </cell>
          <cell r="E5151">
            <v>675000</v>
          </cell>
          <cell r="R5151" t="str">
            <v>Banyule</v>
          </cell>
          <cell r="W5151">
            <v>2017</v>
          </cell>
          <cell r="X5151" t="str">
            <v>Jul</v>
          </cell>
        </row>
        <row r="5152">
          <cell r="D5152" t="str">
            <v>Unit</v>
          </cell>
          <cell r="E5152">
            <v>675000</v>
          </cell>
          <cell r="R5152" t="str">
            <v>Boroondara</v>
          </cell>
          <cell r="W5152">
            <v>2017</v>
          </cell>
          <cell r="X5152" t="str">
            <v>Jul</v>
          </cell>
        </row>
        <row r="5153">
          <cell r="D5153" t="str">
            <v>House</v>
          </cell>
          <cell r="E5153">
            <v>650000</v>
          </cell>
          <cell r="R5153" t="str">
            <v>Brimbank</v>
          </cell>
          <cell r="W5153">
            <v>2017</v>
          </cell>
          <cell r="X5153" t="str">
            <v>Jul</v>
          </cell>
        </row>
        <row r="5154">
          <cell r="D5154" t="str">
            <v>Unit</v>
          </cell>
          <cell r="E5154">
            <v>600000</v>
          </cell>
          <cell r="R5154" t="str">
            <v>Moreland</v>
          </cell>
          <cell r="W5154">
            <v>2017</v>
          </cell>
          <cell r="X5154" t="str">
            <v>Jul</v>
          </cell>
        </row>
        <row r="5155">
          <cell r="D5155" t="str">
            <v>Unit</v>
          </cell>
          <cell r="E5155">
            <v>580000</v>
          </cell>
          <cell r="R5155" t="str">
            <v>Monash</v>
          </cell>
          <cell r="W5155">
            <v>2017</v>
          </cell>
          <cell r="X5155" t="str">
            <v>Jul</v>
          </cell>
        </row>
        <row r="5156">
          <cell r="D5156" t="str">
            <v>Unit</v>
          </cell>
          <cell r="E5156">
            <v>455000</v>
          </cell>
          <cell r="R5156" t="str">
            <v>Brimbank</v>
          </cell>
          <cell r="W5156">
            <v>2017</v>
          </cell>
          <cell r="X5156" t="str">
            <v>Jul</v>
          </cell>
        </row>
        <row r="5157">
          <cell r="D5157" t="str">
            <v>House</v>
          </cell>
          <cell r="E5157">
            <v>452000</v>
          </cell>
          <cell r="R5157" t="str">
            <v>Moreland</v>
          </cell>
          <cell r="W5157">
            <v>2017</v>
          </cell>
          <cell r="X5157" t="str">
            <v>Jul</v>
          </cell>
        </row>
        <row r="5158">
          <cell r="D5158" t="str">
            <v>Unit</v>
          </cell>
          <cell r="E5158">
            <v>420000</v>
          </cell>
          <cell r="R5158" t="str">
            <v>Boroondara</v>
          </cell>
          <cell r="W5158">
            <v>2017</v>
          </cell>
          <cell r="X5158" t="str">
            <v>Jul</v>
          </cell>
        </row>
        <row r="5159">
          <cell r="D5159" t="str">
            <v>House</v>
          </cell>
          <cell r="E5159">
            <v>401000</v>
          </cell>
          <cell r="R5159" t="str">
            <v>Darebin</v>
          </cell>
          <cell r="W5159">
            <v>2017</v>
          </cell>
          <cell r="X5159" t="str">
            <v>Jul</v>
          </cell>
        </row>
        <row r="5160">
          <cell r="D5160" t="str">
            <v>Unit</v>
          </cell>
          <cell r="E5160">
            <v>375000</v>
          </cell>
          <cell r="R5160" t="str">
            <v>Melbourne</v>
          </cell>
          <cell r="W5160">
            <v>2017</v>
          </cell>
          <cell r="X5160" t="str">
            <v>Jul</v>
          </cell>
        </row>
        <row r="5161">
          <cell r="D5161" t="str">
            <v>House</v>
          </cell>
          <cell r="E5161">
            <v>2682000</v>
          </cell>
          <cell r="R5161" t="str">
            <v>Melbourne</v>
          </cell>
          <cell r="W5161">
            <v>2017</v>
          </cell>
          <cell r="X5161" t="str">
            <v>Jul</v>
          </cell>
        </row>
        <row r="5162">
          <cell r="D5162" t="str">
            <v>House</v>
          </cell>
          <cell r="E5162">
            <v>1200000</v>
          </cell>
          <cell r="R5162" t="str">
            <v>Banyule</v>
          </cell>
          <cell r="W5162">
            <v>2017</v>
          </cell>
          <cell r="X5162" t="str">
            <v>Jul</v>
          </cell>
        </row>
        <row r="5163">
          <cell r="D5163" t="str">
            <v>Unit</v>
          </cell>
          <cell r="E5163">
            <v>851000</v>
          </cell>
          <cell r="R5163" t="str">
            <v>Stonnington</v>
          </cell>
          <cell r="W5163">
            <v>2017</v>
          </cell>
          <cell r="X5163" t="str">
            <v>Jul</v>
          </cell>
        </row>
        <row r="5164">
          <cell r="D5164" t="str">
            <v>Unit</v>
          </cell>
          <cell r="E5164">
            <v>800000</v>
          </cell>
          <cell r="R5164" t="str">
            <v>Moreland</v>
          </cell>
          <cell r="W5164">
            <v>2017</v>
          </cell>
          <cell r="X5164" t="str">
            <v>Jul</v>
          </cell>
        </row>
        <row r="5165">
          <cell r="D5165" t="str">
            <v>Unit</v>
          </cell>
          <cell r="E5165">
            <v>725000</v>
          </cell>
          <cell r="R5165" t="str">
            <v>Manningham</v>
          </cell>
          <cell r="W5165">
            <v>2017</v>
          </cell>
          <cell r="X5165" t="str">
            <v>Jul</v>
          </cell>
        </row>
        <row r="5166">
          <cell r="D5166" t="str">
            <v>Unit</v>
          </cell>
          <cell r="E5166">
            <v>670000</v>
          </cell>
          <cell r="R5166" t="str">
            <v>Moonee Valley</v>
          </cell>
          <cell r="W5166">
            <v>2017</v>
          </cell>
          <cell r="X5166" t="str">
            <v>Jul</v>
          </cell>
        </row>
        <row r="5167">
          <cell r="D5167" t="str">
            <v>Unit</v>
          </cell>
          <cell r="E5167">
            <v>662500</v>
          </cell>
          <cell r="R5167" t="str">
            <v>Darebin</v>
          </cell>
          <cell r="W5167">
            <v>2017</v>
          </cell>
          <cell r="X5167" t="str">
            <v>Jul</v>
          </cell>
        </row>
        <row r="5168">
          <cell r="D5168" t="str">
            <v>House</v>
          </cell>
          <cell r="E5168">
            <v>625000</v>
          </cell>
          <cell r="R5168" t="str">
            <v>Darebin</v>
          </cell>
          <cell r="W5168">
            <v>2017</v>
          </cell>
          <cell r="X5168" t="str">
            <v>Jul</v>
          </cell>
        </row>
        <row r="5169">
          <cell r="D5169" t="str">
            <v>House</v>
          </cell>
          <cell r="E5169">
            <v>540000</v>
          </cell>
          <cell r="R5169" t="str">
            <v>Brimbank</v>
          </cell>
          <cell r="W5169">
            <v>2017</v>
          </cell>
          <cell r="X5169" t="str">
            <v>Jul</v>
          </cell>
        </row>
        <row r="5170">
          <cell r="D5170" t="str">
            <v>Unit</v>
          </cell>
          <cell r="E5170">
            <v>470000</v>
          </cell>
          <cell r="R5170" t="str">
            <v>Moreland</v>
          </cell>
          <cell r="W5170">
            <v>2017</v>
          </cell>
          <cell r="X5170" t="str">
            <v>Jul</v>
          </cell>
        </row>
        <row r="5171">
          <cell r="D5171" t="str">
            <v>House</v>
          </cell>
          <cell r="E5171">
            <v>1500000</v>
          </cell>
          <cell r="R5171" t="str">
            <v>Stonnington</v>
          </cell>
          <cell r="W5171">
            <v>2017</v>
          </cell>
          <cell r="X5171" t="str">
            <v>Jul</v>
          </cell>
        </row>
        <row r="5172">
          <cell r="D5172" t="str">
            <v>House</v>
          </cell>
          <cell r="E5172">
            <v>1100000</v>
          </cell>
          <cell r="R5172" t="str">
            <v>Glen Eira</v>
          </cell>
          <cell r="W5172">
            <v>2017</v>
          </cell>
          <cell r="X5172" t="str">
            <v>Jul</v>
          </cell>
        </row>
        <row r="5173">
          <cell r="D5173" t="str">
            <v>House</v>
          </cell>
          <cell r="E5173">
            <v>750000</v>
          </cell>
          <cell r="R5173" t="str">
            <v>Monash</v>
          </cell>
          <cell r="W5173">
            <v>2017</v>
          </cell>
          <cell r="X5173" t="str">
            <v>Jul</v>
          </cell>
        </row>
        <row r="5174">
          <cell r="D5174" t="str">
            <v>Unit</v>
          </cell>
          <cell r="E5174">
            <v>310000</v>
          </cell>
          <cell r="R5174" t="str">
            <v>Melbourne</v>
          </cell>
          <cell r="W5174">
            <v>2017</v>
          </cell>
          <cell r="X5174" t="str">
            <v>Jul</v>
          </cell>
        </row>
        <row r="5175">
          <cell r="D5175" t="str">
            <v>House</v>
          </cell>
          <cell r="E5175">
            <v>575500</v>
          </cell>
          <cell r="R5175" t="str">
            <v>Moreland</v>
          </cell>
          <cell r="W5175">
            <v>2017</v>
          </cell>
          <cell r="X5175" t="str">
            <v>Jul</v>
          </cell>
        </row>
        <row r="5176">
          <cell r="D5176" t="str">
            <v>Unit</v>
          </cell>
          <cell r="E5176">
            <v>370000</v>
          </cell>
          <cell r="R5176" t="str">
            <v>Moreland</v>
          </cell>
          <cell r="W5176">
            <v>2017</v>
          </cell>
          <cell r="X5176" t="str">
            <v>Jul</v>
          </cell>
        </row>
        <row r="5177">
          <cell r="D5177" t="str">
            <v>House</v>
          </cell>
          <cell r="E5177">
            <v>737000</v>
          </cell>
          <cell r="R5177" t="str">
            <v>Moreland</v>
          </cell>
          <cell r="W5177">
            <v>2017</v>
          </cell>
          <cell r="X5177" t="str">
            <v>Jul</v>
          </cell>
        </row>
        <row r="5178">
          <cell r="D5178" t="str">
            <v>House</v>
          </cell>
          <cell r="E5178">
            <v>380000</v>
          </cell>
          <cell r="R5178" t="str">
            <v>Darebin</v>
          </cell>
          <cell r="W5178">
            <v>2017</v>
          </cell>
          <cell r="X5178" t="str">
            <v>Jul</v>
          </cell>
        </row>
        <row r="5179">
          <cell r="D5179" t="str">
            <v>House</v>
          </cell>
          <cell r="E5179">
            <v>600000</v>
          </cell>
          <cell r="R5179" t="str">
            <v>Moreland</v>
          </cell>
          <cell r="W5179">
            <v>2017</v>
          </cell>
          <cell r="X5179" t="str">
            <v>Jul</v>
          </cell>
        </row>
        <row r="5180">
          <cell r="D5180" t="str">
            <v>Unit</v>
          </cell>
          <cell r="E5180">
            <v>592000</v>
          </cell>
          <cell r="R5180" t="str">
            <v>Darebin</v>
          </cell>
          <cell r="W5180">
            <v>2017</v>
          </cell>
          <cell r="X5180" t="str">
            <v>Jul</v>
          </cell>
        </row>
        <row r="5181">
          <cell r="D5181" t="str">
            <v>House</v>
          </cell>
          <cell r="E5181">
            <v>460000</v>
          </cell>
          <cell r="R5181" t="str">
            <v>Moreland</v>
          </cell>
          <cell r="W5181">
            <v>2017</v>
          </cell>
          <cell r="X5181" t="str">
            <v>Jul</v>
          </cell>
        </row>
        <row r="5182">
          <cell r="D5182" t="str">
            <v>Unit</v>
          </cell>
          <cell r="E5182">
            <v>434000</v>
          </cell>
          <cell r="R5182" t="str">
            <v>Darebin</v>
          </cell>
          <cell r="W5182">
            <v>2017</v>
          </cell>
          <cell r="X5182" t="str">
            <v>Jul</v>
          </cell>
        </row>
        <row r="5183">
          <cell r="D5183" t="str">
            <v>Unit</v>
          </cell>
          <cell r="E5183">
            <v>530000</v>
          </cell>
          <cell r="R5183" t="str">
            <v>Darebin</v>
          </cell>
          <cell r="W5183">
            <v>2017</v>
          </cell>
          <cell r="X5183" t="str">
            <v>Jul</v>
          </cell>
        </row>
        <row r="5184">
          <cell r="D5184" t="str">
            <v>House</v>
          </cell>
          <cell r="E5184">
            <v>540000</v>
          </cell>
          <cell r="R5184" t="str">
            <v>Hume</v>
          </cell>
          <cell r="W5184">
            <v>2017</v>
          </cell>
          <cell r="X5184" t="str">
            <v>Jul</v>
          </cell>
        </row>
        <row r="5185">
          <cell r="D5185" t="str">
            <v>House</v>
          </cell>
          <cell r="E5185">
            <v>719000</v>
          </cell>
          <cell r="R5185" t="str">
            <v>Moreland</v>
          </cell>
          <cell r="W5185">
            <v>2017</v>
          </cell>
          <cell r="X5185" t="str">
            <v>Jul</v>
          </cell>
        </row>
        <row r="5186">
          <cell r="D5186" t="str">
            <v>Unit</v>
          </cell>
          <cell r="E5186">
            <v>440000</v>
          </cell>
          <cell r="R5186" t="str">
            <v>Darebin</v>
          </cell>
          <cell r="W5186">
            <v>2017</v>
          </cell>
          <cell r="X5186" t="str">
            <v>Jul</v>
          </cell>
        </row>
        <row r="5187">
          <cell r="D5187" t="str">
            <v>House</v>
          </cell>
          <cell r="E5187">
            <v>721000</v>
          </cell>
          <cell r="R5187" t="str">
            <v>Moreland</v>
          </cell>
          <cell r="W5187">
            <v>2017</v>
          </cell>
          <cell r="X5187" t="str">
            <v>Jul</v>
          </cell>
        </row>
        <row r="5188">
          <cell r="D5188" t="str">
            <v>House</v>
          </cell>
          <cell r="E5188">
            <v>611000</v>
          </cell>
          <cell r="R5188" t="str">
            <v>Darebin</v>
          </cell>
          <cell r="W5188">
            <v>2017</v>
          </cell>
          <cell r="X5188" t="str">
            <v>Jul</v>
          </cell>
        </row>
        <row r="5189">
          <cell r="D5189" t="str">
            <v>House</v>
          </cell>
          <cell r="E5189">
            <v>980000</v>
          </cell>
          <cell r="R5189" t="str">
            <v>Darebin</v>
          </cell>
          <cell r="W5189">
            <v>2017</v>
          </cell>
          <cell r="X5189" t="str">
            <v>Jul</v>
          </cell>
        </row>
        <row r="5190">
          <cell r="D5190" t="str">
            <v>House</v>
          </cell>
          <cell r="E5190">
            <v>915000</v>
          </cell>
          <cell r="R5190" t="str">
            <v>Darebin</v>
          </cell>
          <cell r="W5190">
            <v>2017</v>
          </cell>
          <cell r="X5190" t="str">
            <v>Jul</v>
          </cell>
        </row>
        <row r="5191">
          <cell r="D5191" t="str">
            <v>House</v>
          </cell>
          <cell r="E5191">
            <v>930000</v>
          </cell>
          <cell r="R5191" t="str">
            <v>Moreland</v>
          </cell>
          <cell r="W5191">
            <v>2017</v>
          </cell>
          <cell r="X5191" t="str">
            <v>Jul</v>
          </cell>
        </row>
        <row r="5192">
          <cell r="D5192" t="str">
            <v>House</v>
          </cell>
          <cell r="E5192">
            <v>582000</v>
          </cell>
          <cell r="R5192" t="str">
            <v>Banyule</v>
          </cell>
          <cell r="W5192">
            <v>2017</v>
          </cell>
          <cell r="X5192" t="str">
            <v>Jul</v>
          </cell>
        </row>
        <row r="5193">
          <cell r="D5193" t="str">
            <v>Unit</v>
          </cell>
          <cell r="E5193">
            <v>468000</v>
          </cell>
          <cell r="R5193" t="str">
            <v>Darebin</v>
          </cell>
          <cell r="W5193">
            <v>2017</v>
          </cell>
          <cell r="X5193" t="str">
            <v>Jul</v>
          </cell>
        </row>
        <row r="5194">
          <cell r="D5194" t="str">
            <v>Unit</v>
          </cell>
          <cell r="E5194">
            <v>380000</v>
          </cell>
          <cell r="R5194" t="str">
            <v>Darebin</v>
          </cell>
          <cell r="W5194">
            <v>2017</v>
          </cell>
          <cell r="X5194" t="str">
            <v>Jul</v>
          </cell>
        </row>
        <row r="5195">
          <cell r="D5195" t="str">
            <v>House</v>
          </cell>
          <cell r="E5195">
            <v>800000</v>
          </cell>
          <cell r="R5195" t="str">
            <v>Darebin</v>
          </cell>
          <cell r="W5195">
            <v>2017</v>
          </cell>
          <cell r="X5195" t="str">
            <v>Jul</v>
          </cell>
        </row>
        <row r="5196">
          <cell r="D5196" t="str">
            <v>House</v>
          </cell>
          <cell r="E5196">
            <v>600000</v>
          </cell>
          <cell r="R5196" t="str">
            <v>Darebin</v>
          </cell>
          <cell r="W5196">
            <v>2017</v>
          </cell>
          <cell r="X5196" t="str">
            <v>Jul</v>
          </cell>
        </row>
        <row r="5197">
          <cell r="D5197" t="str">
            <v>Unit</v>
          </cell>
          <cell r="E5197">
            <v>522000</v>
          </cell>
          <cell r="R5197" t="str">
            <v>Moreland</v>
          </cell>
          <cell r="W5197">
            <v>2017</v>
          </cell>
          <cell r="X5197" t="str">
            <v>Jul</v>
          </cell>
        </row>
        <row r="5198">
          <cell r="D5198" t="str">
            <v>House</v>
          </cell>
          <cell r="E5198">
            <v>860000</v>
          </cell>
          <cell r="R5198" t="str">
            <v>Darebin</v>
          </cell>
          <cell r="W5198">
            <v>2017</v>
          </cell>
          <cell r="X5198" t="str">
            <v>Jul</v>
          </cell>
        </row>
        <row r="5199">
          <cell r="D5199" t="str">
            <v>House</v>
          </cell>
          <cell r="E5199">
            <v>765000</v>
          </cell>
          <cell r="R5199" t="str">
            <v>Darebin</v>
          </cell>
          <cell r="W5199">
            <v>2017</v>
          </cell>
          <cell r="X5199" t="str">
            <v>Jul</v>
          </cell>
        </row>
        <row r="5200">
          <cell r="D5200" t="str">
            <v>House</v>
          </cell>
          <cell r="E5200">
            <v>500000</v>
          </cell>
          <cell r="R5200" t="str">
            <v>Darebin</v>
          </cell>
          <cell r="W5200">
            <v>2017</v>
          </cell>
          <cell r="X5200" t="str">
            <v>Jul</v>
          </cell>
        </row>
        <row r="5201">
          <cell r="D5201" t="str">
            <v>House</v>
          </cell>
          <cell r="E5201">
            <v>720000</v>
          </cell>
          <cell r="R5201" t="str">
            <v>Brimbank</v>
          </cell>
          <cell r="W5201">
            <v>2017</v>
          </cell>
          <cell r="X5201" t="str">
            <v>Jul</v>
          </cell>
        </row>
        <row r="5202">
          <cell r="D5202" t="str">
            <v>House</v>
          </cell>
          <cell r="E5202">
            <v>1015000</v>
          </cell>
          <cell r="R5202" t="str">
            <v>Darebin</v>
          </cell>
          <cell r="W5202">
            <v>2017</v>
          </cell>
          <cell r="X5202" t="str">
            <v>Jul</v>
          </cell>
        </row>
        <row r="5203">
          <cell r="D5203" t="str">
            <v>Unit</v>
          </cell>
          <cell r="E5203">
            <v>521500</v>
          </cell>
          <cell r="R5203" t="str">
            <v>Moreland</v>
          </cell>
          <cell r="W5203">
            <v>2017</v>
          </cell>
          <cell r="X5203" t="str">
            <v>Jul</v>
          </cell>
        </row>
        <row r="5204">
          <cell r="D5204" t="str">
            <v>House</v>
          </cell>
          <cell r="E5204">
            <v>1345000</v>
          </cell>
          <cell r="R5204" t="str">
            <v>Moreland</v>
          </cell>
          <cell r="W5204">
            <v>2017</v>
          </cell>
          <cell r="X5204" t="str">
            <v>Jul</v>
          </cell>
        </row>
        <row r="5205">
          <cell r="D5205" t="str">
            <v>Unit</v>
          </cell>
          <cell r="E5205">
            <v>530000</v>
          </cell>
          <cell r="R5205" t="str">
            <v>Moreland</v>
          </cell>
          <cell r="W5205">
            <v>2017</v>
          </cell>
          <cell r="X5205" t="str">
            <v>Jul</v>
          </cell>
        </row>
        <row r="5206">
          <cell r="D5206" t="str">
            <v>House</v>
          </cell>
          <cell r="E5206">
            <v>550000</v>
          </cell>
          <cell r="R5206" t="str">
            <v>Darebin</v>
          </cell>
          <cell r="W5206">
            <v>2017</v>
          </cell>
          <cell r="X5206" t="str">
            <v>Jul</v>
          </cell>
        </row>
        <row r="5207">
          <cell r="D5207" t="str">
            <v>House</v>
          </cell>
          <cell r="E5207">
            <v>815000</v>
          </cell>
          <cell r="R5207" t="str">
            <v>Moreland</v>
          </cell>
          <cell r="W5207">
            <v>2017</v>
          </cell>
          <cell r="X5207" t="str">
            <v>Jul</v>
          </cell>
        </row>
        <row r="5208">
          <cell r="D5208" t="str">
            <v>House</v>
          </cell>
          <cell r="E5208">
            <v>1000000</v>
          </cell>
          <cell r="R5208" t="str">
            <v>Darebin</v>
          </cell>
          <cell r="W5208">
            <v>2017</v>
          </cell>
          <cell r="X5208" t="str">
            <v>Jul</v>
          </cell>
        </row>
        <row r="5209">
          <cell r="D5209" t="str">
            <v>House</v>
          </cell>
          <cell r="E5209">
            <v>700000</v>
          </cell>
          <cell r="R5209" t="str">
            <v>Darebin</v>
          </cell>
          <cell r="W5209">
            <v>2017</v>
          </cell>
          <cell r="X5209" t="str">
            <v>Jul</v>
          </cell>
        </row>
        <row r="5210">
          <cell r="D5210" t="str">
            <v>House</v>
          </cell>
          <cell r="E5210">
            <v>525500</v>
          </cell>
          <cell r="R5210" t="str">
            <v>Banyule</v>
          </cell>
          <cell r="W5210">
            <v>2017</v>
          </cell>
          <cell r="X5210" t="str">
            <v>Jul</v>
          </cell>
        </row>
        <row r="5211">
          <cell r="D5211" t="str">
            <v>House</v>
          </cell>
          <cell r="E5211">
            <v>780000</v>
          </cell>
          <cell r="R5211" t="str">
            <v>Darebin</v>
          </cell>
          <cell r="W5211">
            <v>2017</v>
          </cell>
          <cell r="X5211" t="str">
            <v>Jul</v>
          </cell>
        </row>
        <row r="5212">
          <cell r="D5212" t="str">
            <v>House</v>
          </cell>
          <cell r="E5212">
            <v>1131000</v>
          </cell>
          <cell r="R5212" t="str">
            <v>Darebin</v>
          </cell>
          <cell r="W5212">
            <v>2017</v>
          </cell>
          <cell r="X5212" t="str">
            <v>Jul</v>
          </cell>
        </row>
        <row r="5213">
          <cell r="D5213" t="str">
            <v>House</v>
          </cell>
          <cell r="E5213">
            <v>735000</v>
          </cell>
          <cell r="R5213" t="str">
            <v>Darebin</v>
          </cell>
          <cell r="W5213">
            <v>2017</v>
          </cell>
          <cell r="X5213" t="str">
            <v>Jul</v>
          </cell>
        </row>
        <row r="5214">
          <cell r="D5214" t="str">
            <v>House</v>
          </cell>
          <cell r="E5214">
            <v>501500</v>
          </cell>
          <cell r="R5214" t="str">
            <v>Banyule</v>
          </cell>
          <cell r="W5214">
            <v>2017</v>
          </cell>
          <cell r="X5214" t="str">
            <v>Jul</v>
          </cell>
        </row>
        <row r="5215">
          <cell r="D5215" t="str">
            <v>House</v>
          </cell>
          <cell r="E5215">
            <v>775000</v>
          </cell>
          <cell r="R5215" t="str">
            <v>Darebin</v>
          </cell>
          <cell r="W5215">
            <v>2017</v>
          </cell>
          <cell r="X5215" t="str">
            <v>Jul</v>
          </cell>
        </row>
        <row r="5216">
          <cell r="D5216" t="str">
            <v>House</v>
          </cell>
          <cell r="E5216">
            <v>615000</v>
          </cell>
          <cell r="R5216" t="str">
            <v>Darebin</v>
          </cell>
          <cell r="W5216">
            <v>2017</v>
          </cell>
          <cell r="X5216" t="str">
            <v>Jul</v>
          </cell>
        </row>
        <row r="5217">
          <cell r="D5217" t="str">
            <v>House</v>
          </cell>
          <cell r="E5217">
            <v>686000</v>
          </cell>
          <cell r="R5217" t="str">
            <v>Banyule</v>
          </cell>
          <cell r="W5217">
            <v>2017</v>
          </cell>
          <cell r="X5217" t="str">
            <v>Jul</v>
          </cell>
        </row>
        <row r="5218">
          <cell r="D5218" t="str">
            <v>Unit</v>
          </cell>
          <cell r="E5218">
            <v>325000</v>
          </cell>
          <cell r="R5218" t="str">
            <v>Moonee Valley</v>
          </cell>
          <cell r="W5218">
            <v>2017</v>
          </cell>
          <cell r="X5218" t="str">
            <v>Jul</v>
          </cell>
        </row>
        <row r="5219">
          <cell r="D5219" t="str">
            <v>Unit</v>
          </cell>
          <cell r="E5219">
            <v>610000</v>
          </cell>
          <cell r="R5219" t="str">
            <v>Darebin</v>
          </cell>
          <cell r="W5219">
            <v>2017</v>
          </cell>
          <cell r="X5219" t="str">
            <v>Jul</v>
          </cell>
        </row>
        <row r="5220">
          <cell r="D5220" t="str">
            <v>House</v>
          </cell>
          <cell r="E5220">
            <v>690000</v>
          </cell>
          <cell r="R5220" t="str">
            <v>Brimbank</v>
          </cell>
          <cell r="W5220">
            <v>2017</v>
          </cell>
          <cell r="X5220" t="str">
            <v>Jul</v>
          </cell>
        </row>
        <row r="5221">
          <cell r="D5221" t="str">
            <v>House</v>
          </cell>
          <cell r="E5221">
            <v>1064000</v>
          </cell>
          <cell r="R5221" t="str">
            <v>Darebin</v>
          </cell>
          <cell r="W5221">
            <v>2017</v>
          </cell>
          <cell r="X5221" t="str">
            <v>Jul</v>
          </cell>
        </row>
        <row r="5222">
          <cell r="D5222" t="str">
            <v>House</v>
          </cell>
          <cell r="E5222">
            <v>2800000</v>
          </cell>
          <cell r="R5222" t="str">
            <v>Moonee Valley</v>
          </cell>
          <cell r="W5222">
            <v>2017</v>
          </cell>
          <cell r="X5222" t="str">
            <v>Jul</v>
          </cell>
        </row>
        <row r="5223">
          <cell r="D5223" t="str">
            <v>Unit</v>
          </cell>
          <cell r="E5223">
            <v>785000</v>
          </cell>
          <cell r="R5223" t="str">
            <v>Brimbank</v>
          </cell>
          <cell r="W5223">
            <v>2017</v>
          </cell>
          <cell r="X5223" t="str">
            <v>Jul</v>
          </cell>
        </row>
        <row r="5224">
          <cell r="D5224" t="str">
            <v>Unit</v>
          </cell>
          <cell r="E5224">
            <v>880000</v>
          </cell>
          <cell r="R5224" t="str">
            <v>Moonee Valley</v>
          </cell>
          <cell r="W5224">
            <v>2017</v>
          </cell>
          <cell r="X5224" t="str">
            <v>Jul</v>
          </cell>
        </row>
        <row r="5225">
          <cell r="D5225" t="str">
            <v>Unit</v>
          </cell>
          <cell r="E5225">
            <v>466000</v>
          </cell>
          <cell r="R5225" t="str">
            <v>Darebin</v>
          </cell>
          <cell r="W5225">
            <v>2017</v>
          </cell>
          <cell r="X5225" t="str">
            <v>Jul</v>
          </cell>
        </row>
        <row r="5226">
          <cell r="D5226" t="str">
            <v>House</v>
          </cell>
          <cell r="E5226">
            <v>1240000</v>
          </cell>
          <cell r="R5226" t="str">
            <v>Moonee Valley</v>
          </cell>
          <cell r="W5226">
            <v>2017</v>
          </cell>
          <cell r="X5226" t="str">
            <v>Jul</v>
          </cell>
        </row>
        <row r="5227">
          <cell r="D5227" t="str">
            <v>Unit</v>
          </cell>
          <cell r="E5227">
            <v>740000</v>
          </cell>
          <cell r="R5227" t="str">
            <v>Darebin</v>
          </cell>
          <cell r="W5227">
            <v>2017</v>
          </cell>
          <cell r="X5227" t="str">
            <v>Jul</v>
          </cell>
        </row>
        <row r="5228">
          <cell r="D5228" t="str">
            <v>House</v>
          </cell>
          <cell r="E5228">
            <v>1430000</v>
          </cell>
          <cell r="R5228" t="str">
            <v>Moonee Valley</v>
          </cell>
          <cell r="W5228">
            <v>2017</v>
          </cell>
          <cell r="X5228" t="str">
            <v>Jul</v>
          </cell>
        </row>
        <row r="5229">
          <cell r="D5229" t="str">
            <v>Unit</v>
          </cell>
          <cell r="E5229">
            <v>456000</v>
          </cell>
          <cell r="R5229" t="str">
            <v>Moonee Valley</v>
          </cell>
          <cell r="W5229">
            <v>2017</v>
          </cell>
          <cell r="X5229" t="str">
            <v>Jul</v>
          </cell>
        </row>
        <row r="5230">
          <cell r="D5230" t="str">
            <v>House</v>
          </cell>
          <cell r="E5230">
            <v>825000</v>
          </cell>
          <cell r="R5230" t="str">
            <v>Darebin</v>
          </cell>
          <cell r="W5230">
            <v>2017</v>
          </cell>
          <cell r="X5230" t="str">
            <v>Jul</v>
          </cell>
        </row>
        <row r="5231">
          <cell r="D5231" t="str">
            <v>House</v>
          </cell>
          <cell r="E5231">
            <v>812000</v>
          </cell>
          <cell r="R5231" t="str">
            <v>Darebin</v>
          </cell>
          <cell r="W5231">
            <v>2017</v>
          </cell>
          <cell r="X5231" t="str">
            <v>Jul</v>
          </cell>
        </row>
        <row r="5232">
          <cell r="D5232" t="str">
            <v>House</v>
          </cell>
          <cell r="E5232">
            <v>766000</v>
          </cell>
          <cell r="R5232" t="str">
            <v>Darebin</v>
          </cell>
          <cell r="W5232">
            <v>2017</v>
          </cell>
          <cell r="X5232" t="str">
            <v>Jul</v>
          </cell>
        </row>
        <row r="5233">
          <cell r="D5233" t="str">
            <v>House</v>
          </cell>
          <cell r="E5233">
            <v>571500</v>
          </cell>
          <cell r="R5233" t="str">
            <v>Brimbank</v>
          </cell>
          <cell r="W5233">
            <v>2017</v>
          </cell>
          <cell r="X5233" t="str">
            <v>Jul</v>
          </cell>
        </row>
        <row r="5234">
          <cell r="D5234" t="str">
            <v>Unit</v>
          </cell>
          <cell r="E5234">
            <v>940000</v>
          </cell>
          <cell r="R5234" t="str">
            <v>Moreland</v>
          </cell>
          <cell r="W5234">
            <v>2017</v>
          </cell>
          <cell r="X5234" t="str">
            <v>Jul</v>
          </cell>
        </row>
        <row r="5235">
          <cell r="D5235" t="str">
            <v>House</v>
          </cell>
          <cell r="E5235">
            <v>1170000</v>
          </cell>
          <cell r="R5235" t="str">
            <v>Moonee Valley</v>
          </cell>
          <cell r="W5235">
            <v>2017</v>
          </cell>
          <cell r="X5235" t="str">
            <v>Jul</v>
          </cell>
        </row>
        <row r="5236">
          <cell r="D5236" t="str">
            <v>House</v>
          </cell>
          <cell r="E5236">
            <v>1135000</v>
          </cell>
          <cell r="R5236" t="str">
            <v>Darebin</v>
          </cell>
          <cell r="W5236">
            <v>2017</v>
          </cell>
          <cell r="X5236" t="str">
            <v>Jul</v>
          </cell>
        </row>
        <row r="5237">
          <cell r="D5237" t="str">
            <v>Unit</v>
          </cell>
          <cell r="E5237">
            <v>1250000</v>
          </cell>
          <cell r="R5237" t="str">
            <v>Manningham</v>
          </cell>
          <cell r="W5237">
            <v>2017</v>
          </cell>
          <cell r="X5237" t="str">
            <v>Jul</v>
          </cell>
        </row>
        <row r="5238">
          <cell r="D5238" t="str">
            <v>House</v>
          </cell>
          <cell r="E5238">
            <v>1115000</v>
          </cell>
          <cell r="R5238" t="str">
            <v>Moreland</v>
          </cell>
          <cell r="W5238">
            <v>2017</v>
          </cell>
          <cell r="X5238" t="str">
            <v>Jul</v>
          </cell>
        </row>
        <row r="5239">
          <cell r="D5239" t="str">
            <v>House</v>
          </cell>
          <cell r="E5239">
            <v>1346000</v>
          </cell>
          <cell r="R5239" t="str">
            <v>Moonee Valley</v>
          </cell>
          <cell r="W5239">
            <v>2017</v>
          </cell>
          <cell r="X5239" t="str">
            <v>Jul</v>
          </cell>
        </row>
        <row r="5240">
          <cell r="D5240" t="str">
            <v>House</v>
          </cell>
          <cell r="E5240">
            <v>1300000</v>
          </cell>
          <cell r="R5240" t="str">
            <v>Moonee Valley</v>
          </cell>
          <cell r="W5240">
            <v>2017</v>
          </cell>
          <cell r="X5240" t="str">
            <v>Jul</v>
          </cell>
        </row>
        <row r="5241">
          <cell r="D5241" t="str">
            <v>House</v>
          </cell>
          <cell r="E5241">
            <v>855000</v>
          </cell>
          <cell r="R5241" t="str">
            <v>Moreland</v>
          </cell>
          <cell r="W5241">
            <v>2017</v>
          </cell>
          <cell r="X5241" t="str">
            <v>Jul</v>
          </cell>
        </row>
        <row r="5242">
          <cell r="D5242" t="str">
            <v>House</v>
          </cell>
          <cell r="E5242">
            <v>905000</v>
          </cell>
          <cell r="R5242" t="str">
            <v>Darebin</v>
          </cell>
          <cell r="W5242">
            <v>2017</v>
          </cell>
          <cell r="X5242" t="str">
            <v>Jul</v>
          </cell>
        </row>
        <row r="5243">
          <cell r="D5243" t="str">
            <v>House</v>
          </cell>
          <cell r="E5243">
            <v>790000</v>
          </cell>
          <cell r="R5243" t="str">
            <v>Manningham</v>
          </cell>
          <cell r="W5243">
            <v>2017</v>
          </cell>
          <cell r="X5243" t="str">
            <v>Jul</v>
          </cell>
        </row>
        <row r="5244">
          <cell r="D5244" t="str">
            <v>House</v>
          </cell>
          <cell r="E5244">
            <v>627500</v>
          </cell>
          <cell r="R5244" t="str">
            <v>Moonee Valley</v>
          </cell>
          <cell r="W5244">
            <v>2017</v>
          </cell>
          <cell r="X5244" t="str">
            <v>Jul</v>
          </cell>
        </row>
        <row r="5245">
          <cell r="D5245" t="str">
            <v>House</v>
          </cell>
          <cell r="E5245">
            <v>910000</v>
          </cell>
          <cell r="R5245" t="str">
            <v>Moreland</v>
          </cell>
          <cell r="W5245">
            <v>2017</v>
          </cell>
          <cell r="X5245" t="str">
            <v>Jul</v>
          </cell>
        </row>
        <row r="5246">
          <cell r="D5246" t="str">
            <v>Unit</v>
          </cell>
          <cell r="E5246">
            <v>570000</v>
          </cell>
          <cell r="R5246" t="str">
            <v>Moreland</v>
          </cell>
          <cell r="W5246">
            <v>2017</v>
          </cell>
          <cell r="X5246" t="str">
            <v>Jul</v>
          </cell>
        </row>
        <row r="5247">
          <cell r="D5247" t="str">
            <v>House</v>
          </cell>
          <cell r="E5247">
            <v>1120000</v>
          </cell>
          <cell r="R5247" t="str">
            <v>Moonee Valley</v>
          </cell>
          <cell r="W5247">
            <v>2017</v>
          </cell>
          <cell r="X5247" t="str">
            <v>Jul</v>
          </cell>
        </row>
        <row r="5248">
          <cell r="D5248" t="str">
            <v>House</v>
          </cell>
          <cell r="E5248">
            <v>1550000</v>
          </cell>
          <cell r="R5248" t="str">
            <v>Moonee Valley</v>
          </cell>
          <cell r="W5248">
            <v>2017</v>
          </cell>
          <cell r="X5248" t="str">
            <v>Jul</v>
          </cell>
        </row>
        <row r="5249">
          <cell r="D5249" t="str">
            <v>Unit</v>
          </cell>
          <cell r="E5249">
            <v>846000</v>
          </cell>
          <cell r="R5249" t="str">
            <v>Darebin</v>
          </cell>
          <cell r="W5249">
            <v>2017</v>
          </cell>
          <cell r="X5249" t="str">
            <v>Jul</v>
          </cell>
        </row>
        <row r="5250">
          <cell r="D5250" t="str">
            <v>House</v>
          </cell>
          <cell r="E5250">
            <v>1660000</v>
          </cell>
          <cell r="R5250" t="str">
            <v>Banyule</v>
          </cell>
          <cell r="W5250">
            <v>2017</v>
          </cell>
          <cell r="X5250" t="str">
            <v>Jul</v>
          </cell>
        </row>
        <row r="5251">
          <cell r="D5251" t="str">
            <v>House</v>
          </cell>
          <cell r="E5251">
            <v>880000</v>
          </cell>
          <cell r="R5251" t="str">
            <v>Moonee Valley</v>
          </cell>
          <cell r="W5251">
            <v>2017</v>
          </cell>
          <cell r="X5251" t="str">
            <v>Jul</v>
          </cell>
        </row>
        <row r="5252">
          <cell r="D5252" t="str">
            <v>Unit</v>
          </cell>
          <cell r="E5252">
            <v>675000</v>
          </cell>
          <cell r="R5252" t="str">
            <v>Moonee Valley</v>
          </cell>
          <cell r="W5252">
            <v>2017</v>
          </cell>
          <cell r="X5252" t="str">
            <v>Jul</v>
          </cell>
        </row>
        <row r="5253">
          <cell r="D5253" t="str">
            <v>House</v>
          </cell>
          <cell r="E5253">
            <v>1125000</v>
          </cell>
          <cell r="R5253" t="str">
            <v>Moreland</v>
          </cell>
          <cell r="W5253">
            <v>2017</v>
          </cell>
          <cell r="X5253" t="str">
            <v>Jul</v>
          </cell>
        </row>
        <row r="5254">
          <cell r="D5254" t="str">
            <v>House</v>
          </cell>
          <cell r="E5254">
            <v>1717500</v>
          </cell>
          <cell r="R5254" t="str">
            <v>Darebin</v>
          </cell>
          <cell r="W5254">
            <v>2017</v>
          </cell>
          <cell r="X5254" t="str">
            <v>Jul</v>
          </cell>
        </row>
        <row r="5255">
          <cell r="D5255" t="str">
            <v>Unit</v>
          </cell>
          <cell r="E5255">
            <v>435000</v>
          </cell>
          <cell r="R5255" t="str">
            <v>Moreland</v>
          </cell>
          <cell r="W5255">
            <v>2017</v>
          </cell>
          <cell r="X5255" t="str">
            <v>Jul</v>
          </cell>
        </row>
        <row r="5256">
          <cell r="D5256" t="str">
            <v>House</v>
          </cell>
          <cell r="E5256">
            <v>750000</v>
          </cell>
          <cell r="R5256" t="str">
            <v>Moonee Valley</v>
          </cell>
          <cell r="W5256">
            <v>2017</v>
          </cell>
          <cell r="X5256" t="str">
            <v>Jul</v>
          </cell>
        </row>
        <row r="5257">
          <cell r="D5257" t="str">
            <v>House</v>
          </cell>
          <cell r="E5257">
            <v>1950000</v>
          </cell>
          <cell r="R5257" t="str">
            <v>Darebin</v>
          </cell>
          <cell r="W5257">
            <v>2017</v>
          </cell>
          <cell r="X5257" t="str">
            <v>Jul</v>
          </cell>
        </row>
        <row r="5258">
          <cell r="D5258" t="str">
            <v>House</v>
          </cell>
          <cell r="E5258">
            <v>636500</v>
          </cell>
          <cell r="R5258" t="str">
            <v>Moonee Valley</v>
          </cell>
          <cell r="W5258">
            <v>2017</v>
          </cell>
          <cell r="X5258" t="str">
            <v>Jul</v>
          </cell>
        </row>
        <row r="5259">
          <cell r="D5259" t="str">
            <v>House</v>
          </cell>
          <cell r="E5259">
            <v>910000</v>
          </cell>
          <cell r="R5259" t="str">
            <v>Moonee Valley</v>
          </cell>
          <cell r="W5259">
            <v>2017</v>
          </cell>
          <cell r="X5259" t="str">
            <v>Jul</v>
          </cell>
        </row>
        <row r="5260">
          <cell r="D5260" t="str">
            <v>House</v>
          </cell>
          <cell r="E5260">
            <v>670000</v>
          </cell>
          <cell r="R5260" t="str">
            <v>Brimbank</v>
          </cell>
          <cell r="W5260">
            <v>2017</v>
          </cell>
          <cell r="X5260" t="str">
            <v>Jul</v>
          </cell>
        </row>
        <row r="5261">
          <cell r="D5261" t="str">
            <v>House</v>
          </cell>
          <cell r="E5261">
            <v>1400000</v>
          </cell>
          <cell r="R5261" t="str">
            <v>Manningham</v>
          </cell>
          <cell r="W5261">
            <v>2017</v>
          </cell>
          <cell r="X5261" t="str">
            <v>Jul</v>
          </cell>
        </row>
        <row r="5262">
          <cell r="D5262" t="str">
            <v>Unit</v>
          </cell>
          <cell r="E5262">
            <v>315000</v>
          </cell>
          <cell r="R5262" t="str">
            <v>Brimbank</v>
          </cell>
          <cell r="W5262">
            <v>2017</v>
          </cell>
          <cell r="X5262" t="str">
            <v>Jul</v>
          </cell>
        </row>
        <row r="5263">
          <cell r="D5263" t="str">
            <v>House</v>
          </cell>
          <cell r="E5263">
            <v>1655000</v>
          </cell>
          <cell r="R5263" t="str">
            <v>Darebin</v>
          </cell>
          <cell r="W5263">
            <v>2017</v>
          </cell>
          <cell r="X5263" t="str">
            <v>Jul</v>
          </cell>
        </row>
        <row r="5264">
          <cell r="D5264" t="str">
            <v>House</v>
          </cell>
          <cell r="E5264">
            <v>1002000</v>
          </cell>
          <cell r="R5264" t="str">
            <v>Manningham</v>
          </cell>
          <cell r="W5264">
            <v>2017</v>
          </cell>
          <cell r="X5264" t="str">
            <v>Jul</v>
          </cell>
        </row>
        <row r="5265">
          <cell r="D5265" t="str">
            <v>House</v>
          </cell>
          <cell r="E5265">
            <v>986500</v>
          </cell>
          <cell r="R5265" t="str">
            <v>Maribyrnong</v>
          </cell>
          <cell r="W5265">
            <v>2017</v>
          </cell>
          <cell r="X5265" t="str">
            <v>Jul</v>
          </cell>
        </row>
        <row r="5266">
          <cell r="D5266" t="str">
            <v>House</v>
          </cell>
          <cell r="E5266">
            <v>1230000</v>
          </cell>
          <cell r="R5266" t="str">
            <v>Moonee Valley</v>
          </cell>
          <cell r="W5266">
            <v>2017</v>
          </cell>
          <cell r="X5266" t="str">
            <v>Jul</v>
          </cell>
        </row>
        <row r="5267">
          <cell r="D5267" t="str">
            <v>House</v>
          </cell>
          <cell r="E5267">
            <v>2130000</v>
          </cell>
          <cell r="R5267" t="str">
            <v>Boroondara</v>
          </cell>
          <cell r="W5267">
            <v>2017</v>
          </cell>
          <cell r="X5267" t="str">
            <v>Jul</v>
          </cell>
        </row>
        <row r="5268">
          <cell r="D5268" t="str">
            <v>Unit</v>
          </cell>
          <cell r="E5268">
            <v>391000</v>
          </cell>
          <cell r="R5268" t="str">
            <v>Melbourne</v>
          </cell>
          <cell r="W5268">
            <v>2017</v>
          </cell>
          <cell r="X5268" t="str">
            <v>Jul</v>
          </cell>
        </row>
        <row r="5269">
          <cell r="D5269" t="str">
            <v>Unit</v>
          </cell>
          <cell r="E5269">
            <v>765000</v>
          </cell>
          <cell r="R5269" t="str">
            <v>Melbourne</v>
          </cell>
          <cell r="W5269">
            <v>2017</v>
          </cell>
          <cell r="X5269" t="str">
            <v>Jul</v>
          </cell>
        </row>
        <row r="5270">
          <cell r="D5270" t="str">
            <v>House</v>
          </cell>
          <cell r="E5270">
            <v>715000</v>
          </cell>
          <cell r="R5270" t="str">
            <v>Melbourne</v>
          </cell>
          <cell r="W5270">
            <v>2017</v>
          </cell>
          <cell r="X5270" t="str">
            <v>Jul</v>
          </cell>
        </row>
        <row r="5271">
          <cell r="D5271" t="str">
            <v>House</v>
          </cell>
          <cell r="E5271">
            <v>1130000</v>
          </cell>
          <cell r="R5271" t="str">
            <v>Melbourne</v>
          </cell>
          <cell r="W5271">
            <v>2017</v>
          </cell>
          <cell r="X5271" t="str">
            <v>Jul</v>
          </cell>
        </row>
        <row r="5272">
          <cell r="D5272" t="str">
            <v>House</v>
          </cell>
          <cell r="E5272">
            <v>1110000</v>
          </cell>
          <cell r="R5272" t="str">
            <v>Melbourne</v>
          </cell>
          <cell r="W5272">
            <v>2017</v>
          </cell>
          <cell r="X5272" t="str">
            <v>Jul</v>
          </cell>
        </row>
        <row r="5273">
          <cell r="D5273" t="str">
            <v>Unit</v>
          </cell>
          <cell r="E5273">
            <v>352500</v>
          </cell>
          <cell r="R5273" t="str">
            <v>Melbourne</v>
          </cell>
          <cell r="W5273">
            <v>2017</v>
          </cell>
          <cell r="X5273" t="str">
            <v>Jul</v>
          </cell>
        </row>
        <row r="5274">
          <cell r="D5274" t="str">
            <v>House</v>
          </cell>
          <cell r="E5274">
            <v>652000</v>
          </cell>
          <cell r="R5274" t="str">
            <v>Maribyrnong</v>
          </cell>
          <cell r="W5274">
            <v>2017</v>
          </cell>
          <cell r="X5274" t="str">
            <v>Jul</v>
          </cell>
        </row>
        <row r="5275">
          <cell r="D5275" t="str">
            <v>Unit</v>
          </cell>
          <cell r="E5275">
            <v>400000</v>
          </cell>
          <cell r="R5275" t="str">
            <v>Manningham</v>
          </cell>
          <cell r="W5275">
            <v>2017</v>
          </cell>
          <cell r="X5275" t="str">
            <v>Jul</v>
          </cell>
        </row>
        <row r="5276">
          <cell r="D5276" t="str">
            <v>House</v>
          </cell>
          <cell r="E5276">
            <v>870000</v>
          </cell>
          <cell r="R5276" t="str">
            <v>Melbourne</v>
          </cell>
          <cell r="W5276">
            <v>2017</v>
          </cell>
          <cell r="X5276" t="str">
            <v>Jul</v>
          </cell>
        </row>
        <row r="5277">
          <cell r="D5277" t="str">
            <v>House</v>
          </cell>
          <cell r="E5277">
            <v>850000</v>
          </cell>
          <cell r="R5277" t="str">
            <v>Maribyrnong</v>
          </cell>
          <cell r="W5277">
            <v>2017</v>
          </cell>
          <cell r="X5277" t="str">
            <v>Jul</v>
          </cell>
        </row>
        <row r="5278">
          <cell r="D5278" t="str">
            <v>House</v>
          </cell>
          <cell r="E5278">
            <v>721000</v>
          </cell>
          <cell r="R5278" t="str">
            <v>Maribyrnong</v>
          </cell>
          <cell r="W5278">
            <v>2017</v>
          </cell>
          <cell r="X5278" t="str">
            <v>Jul</v>
          </cell>
        </row>
        <row r="5279">
          <cell r="D5279" t="str">
            <v>House</v>
          </cell>
          <cell r="E5279">
            <v>870000</v>
          </cell>
          <cell r="R5279" t="str">
            <v>Melbourne</v>
          </cell>
          <cell r="W5279">
            <v>2017</v>
          </cell>
          <cell r="X5279" t="str">
            <v>Jul</v>
          </cell>
        </row>
        <row r="5280">
          <cell r="D5280" t="str">
            <v>House</v>
          </cell>
          <cell r="E5280">
            <v>502000</v>
          </cell>
          <cell r="R5280" t="str">
            <v>Maribyrnong</v>
          </cell>
          <cell r="W5280">
            <v>2017</v>
          </cell>
          <cell r="X5280" t="str">
            <v>Jul</v>
          </cell>
        </row>
        <row r="5281">
          <cell r="D5281" t="str">
            <v>House</v>
          </cell>
          <cell r="E5281">
            <v>1420000</v>
          </cell>
          <cell r="R5281" t="str">
            <v>Yarra</v>
          </cell>
          <cell r="W5281">
            <v>2017</v>
          </cell>
          <cell r="X5281" t="str">
            <v>Jul</v>
          </cell>
        </row>
        <row r="5282">
          <cell r="D5282" t="str">
            <v>House</v>
          </cell>
          <cell r="E5282">
            <v>775000</v>
          </cell>
          <cell r="R5282" t="str">
            <v>Maribyrnong</v>
          </cell>
          <cell r="W5282">
            <v>2017</v>
          </cell>
          <cell r="X5282" t="str">
            <v>Jul</v>
          </cell>
        </row>
        <row r="5283">
          <cell r="D5283" t="str">
            <v>House</v>
          </cell>
          <cell r="E5283">
            <v>676500</v>
          </cell>
          <cell r="R5283" t="str">
            <v>Maribyrnong</v>
          </cell>
          <cell r="W5283">
            <v>2017</v>
          </cell>
          <cell r="X5283" t="str">
            <v>Jul</v>
          </cell>
        </row>
        <row r="5284">
          <cell r="D5284" t="str">
            <v>House</v>
          </cell>
          <cell r="E5284">
            <v>620000</v>
          </cell>
          <cell r="R5284" t="str">
            <v>Brimbank</v>
          </cell>
          <cell r="W5284">
            <v>2017</v>
          </cell>
          <cell r="X5284" t="str">
            <v>Jul</v>
          </cell>
        </row>
        <row r="5285">
          <cell r="D5285" t="str">
            <v>Unit</v>
          </cell>
          <cell r="E5285">
            <v>1015000</v>
          </cell>
          <cell r="R5285" t="str">
            <v>Moreland</v>
          </cell>
          <cell r="W5285">
            <v>2017</v>
          </cell>
          <cell r="X5285" t="str">
            <v>Jul</v>
          </cell>
        </row>
        <row r="5286">
          <cell r="D5286" t="str">
            <v>House</v>
          </cell>
          <cell r="E5286">
            <v>1209000</v>
          </cell>
          <cell r="R5286" t="str">
            <v>Yarra</v>
          </cell>
          <cell r="W5286">
            <v>2017</v>
          </cell>
          <cell r="X5286" t="str">
            <v>Jul</v>
          </cell>
        </row>
        <row r="5287">
          <cell r="D5287" t="str">
            <v>House</v>
          </cell>
          <cell r="E5287">
            <v>1105000</v>
          </cell>
          <cell r="R5287" t="str">
            <v>Yarra</v>
          </cell>
          <cell r="W5287">
            <v>2017</v>
          </cell>
          <cell r="X5287" t="str">
            <v>Jul</v>
          </cell>
        </row>
        <row r="5288">
          <cell r="D5288" t="str">
            <v>House</v>
          </cell>
          <cell r="E5288">
            <v>1075000</v>
          </cell>
          <cell r="R5288" t="str">
            <v>Yarra</v>
          </cell>
          <cell r="W5288">
            <v>2017</v>
          </cell>
          <cell r="X5288" t="str">
            <v>Jul</v>
          </cell>
        </row>
        <row r="5289">
          <cell r="D5289" t="str">
            <v>House</v>
          </cell>
          <cell r="E5289">
            <v>1031000</v>
          </cell>
          <cell r="R5289" t="str">
            <v>Melbourne</v>
          </cell>
          <cell r="W5289">
            <v>2017</v>
          </cell>
          <cell r="X5289" t="str">
            <v>Jul</v>
          </cell>
        </row>
        <row r="5290">
          <cell r="D5290" t="str">
            <v>House</v>
          </cell>
          <cell r="E5290">
            <v>930000</v>
          </cell>
          <cell r="R5290" t="str">
            <v>Maribyrnong</v>
          </cell>
          <cell r="W5290">
            <v>2017</v>
          </cell>
          <cell r="X5290" t="str">
            <v>Jul</v>
          </cell>
        </row>
        <row r="5291">
          <cell r="D5291" t="str">
            <v>Unit</v>
          </cell>
          <cell r="E5291">
            <v>1050000</v>
          </cell>
          <cell r="R5291" t="str">
            <v>Boroondara</v>
          </cell>
          <cell r="W5291">
            <v>2017</v>
          </cell>
          <cell r="X5291" t="str">
            <v>Jul</v>
          </cell>
        </row>
        <row r="5292">
          <cell r="D5292" t="str">
            <v>Unit</v>
          </cell>
          <cell r="E5292">
            <v>918000</v>
          </cell>
          <cell r="R5292" t="str">
            <v>Melbourne</v>
          </cell>
          <cell r="W5292">
            <v>2017</v>
          </cell>
          <cell r="X5292" t="str">
            <v>Jul</v>
          </cell>
        </row>
        <row r="5293">
          <cell r="D5293" t="str">
            <v>House</v>
          </cell>
          <cell r="E5293">
            <v>1805000</v>
          </cell>
          <cell r="R5293" t="str">
            <v>Melbourne</v>
          </cell>
          <cell r="W5293">
            <v>2017</v>
          </cell>
          <cell r="X5293" t="str">
            <v>Jul</v>
          </cell>
        </row>
        <row r="5294">
          <cell r="D5294" t="str">
            <v>House</v>
          </cell>
          <cell r="E5294">
            <v>1015000</v>
          </cell>
          <cell r="R5294" t="str">
            <v>Yarra</v>
          </cell>
          <cell r="W5294">
            <v>2017</v>
          </cell>
          <cell r="X5294" t="str">
            <v>Jul</v>
          </cell>
        </row>
        <row r="5295">
          <cell r="D5295" t="str">
            <v>Unit</v>
          </cell>
          <cell r="E5295">
            <v>480000</v>
          </cell>
          <cell r="R5295" t="str">
            <v>Maribyrnong</v>
          </cell>
          <cell r="W5295">
            <v>2017</v>
          </cell>
          <cell r="X5295" t="str">
            <v>Jul</v>
          </cell>
        </row>
        <row r="5296">
          <cell r="D5296" t="str">
            <v>House</v>
          </cell>
          <cell r="E5296">
            <v>438000</v>
          </cell>
          <cell r="R5296" t="str">
            <v>Maribyrnong</v>
          </cell>
          <cell r="W5296">
            <v>2017</v>
          </cell>
          <cell r="X5296" t="str">
            <v>Jul</v>
          </cell>
        </row>
        <row r="5297">
          <cell r="D5297" t="str">
            <v>House</v>
          </cell>
          <cell r="E5297">
            <v>960000</v>
          </cell>
          <cell r="R5297" t="str">
            <v>Melbourne</v>
          </cell>
          <cell r="W5297">
            <v>2017</v>
          </cell>
          <cell r="X5297" t="str">
            <v>Jul</v>
          </cell>
        </row>
        <row r="5298">
          <cell r="D5298" t="str">
            <v>House</v>
          </cell>
          <cell r="E5298">
            <v>853000</v>
          </cell>
          <cell r="R5298" t="str">
            <v>Maribyrnong</v>
          </cell>
          <cell r="W5298">
            <v>2017</v>
          </cell>
          <cell r="X5298" t="str">
            <v>Jul</v>
          </cell>
        </row>
        <row r="5299">
          <cell r="D5299" t="str">
            <v>House</v>
          </cell>
          <cell r="E5299">
            <v>1290000</v>
          </cell>
          <cell r="R5299" t="str">
            <v>Maribyrnong</v>
          </cell>
          <cell r="W5299">
            <v>2017</v>
          </cell>
          <cell r="X5299" t="str">
            <v>Jul</v>
          </cell>
        </row>
        <row r="5300">
          <cell r="D5300" t="str">
            <v>Unit</v>
          </cell>
          <cell r="E5300">
            <v>475000</v>
          </cell>
          <cell r="R5300" t="str">
            <v>Melbourne</v>
          </cell>
          <cell r="W5300">
            <v>2017</v>
          </cell>
          <cell r="X5300" t="str">
            <v>Jul</v>
          </cell>
        </row>
        <row r="5301">
          <cell r="D5301" t="str">
            <v>House</v>
          </cell>
          <cell r="E5301">
            <v>905000</v>
          </cell>
          <cell r="R5301" t="str">
            <v>Melbourne</v>
          </cell>
          <cell r="W5301">
            <v>2017</v>
          </cell>
          <cell r="X5301" t="str">
            <v>Jul</v>
          </cell>
        </row>
        <row r="5302">
          <cell r="D5302" t="str">
            <v>Unit</v>
          </cell>
          <cell r="E5302">
            <v>490000</v>
          </cell>
          <cell r="R5302" t="str">
            <v>Maribyrnong</v>
          </cell>
          <cell r="W5302">
            <v>2017</v>
          </cell>
          <cell r="X5302" t="str">
            <v>Jul</v>
          </cell>
        </row>
        <row r="5303">
          <cell r="D5303" t="str">
            <v>House</v>
          </cell>
          <cell r="E5303">
            <v>1400000</v>
          </cell>
          <cell r="R5303" t="str">
            <v>Boroondara</v>
          </cell>
          <cell r="W5303">
            <v>2017</v>
          </cell>
          <cell r="X5303" t="str">
            <v>Jul</v>
          </cell>
        </row>
        <row r="5304">
          <cell r="D5304" t="str">
            <v>Unit</v>
          </cell>
          <cell r="E5304">
            <v>300000</v>
          </cell>
          <cell r="R5304" t="str">
            <v>Yarra</v>
          </cell>
          <cell r="W5304">
            <v>2017</v>
          </cell>
          <cell r="X5304" t="str">
            <v>Jul</v>
          </cell>
        </row>
        <row r="5305">
          <cell r="D5305" t="str">
            <v>House</v>
          </cell>
          <cell r="E5305">
            <v>1097000</v>
          </cell>
          <cell r="R5305" t="str">
            <v>Yarra</v>
          </cell>
          <cell r="W5305">
            <v>2017</v>
          </cell>
          <cell r="X5305" t="str">
            <v>Jul</v>
          </cell>
        </row>
        <row r="5306">
          <cell r="D5306" t="str">
            <v>House</v>
          </cell>
          <cell r="E5306">
            <v>3690000</v>
          </cell>
          <cell r="R5306" t="str">
            <v>Boroondara</v>
          </cell>
          <cell r="W5306">
            <v>2017</v>
          </cell>
          <cell r="X5306" t="str">
            <v>Jul</v>
          </cell>
        </row>
        <row r="5307">
          <cell r="D5307" t="str">
            <v>Unit</v>
          </cell>
          <cell r="E5307">
            <v>640000</v>
          </cell>
          <cell r="R5307" t="str">
            <v>Melbourne</v>
          </cell>
          <cell r="W5307">
            <v>2017</v>
          </cell>
          <cell r="X5307" t="str">
            <v>Jul</v>
          </cell>
        </row>
        <row r="5308">
          <cell r="D5308" t="str">
            <v>House</v>
          </cell>
          <cell r="E5308">
            <v>1800000</v>
          </cell>
          <cell r="R5308" t="str">
            <v>Boroondara</v>
          </cell>
          <cell r="W5308">
            <v>2017</v>
          </cell>
          <cell r="X5308" t="str">
            <v>Jul</v>
          </cell>
        </row>
        <row r="5309">
          <cell r="D5309" t="str">
            <v>Unit</v>
          </cell>
          <cell r="E5309">
            <v>1326000</v>
          </cell>
          <cell r="R5309" t="str">
            <v>Yarra</v>
          </cell>
          <cell r="W5309">
            <v>2017</v>
          </cell>
          <cell r="X5309" t="str">
            <v>Jul</v>
          </cell>
        </row>
        <row r="5310">
          <cell r="D5310" t="str">
            <v>House</v>
          </cell>
          <cell r="E5310">
            <v>1350000</v>
          </cell>
          <cell r="R5310" t="str">
            <v>Maribyrnong</v>
          </cell>
          <cell r="W5310">
            <v>2017</v>
          </cell>
          <cell r="X5310" t="str">
            <v>Jul</v>
          </cell>
        </row>
        <row r="5311">
          <cell r="D5311" t="str">
            <v>House</v>
          </cell>
          <cell r="E5311">
            <v>1075000</v>
          </cell>
          <cell r="R5311" t="str">
            <v>Maribyrnong</v>
          </cell>
          <cell r="W5311">
            <v>2017</v>
          </cell>
          <cell r="X5311" t="str">
            <v>Jul</v>
          </cell>
        </row>
        <row r="5312">
          <cell r="D5312" t="str">
            <v>House</v>
          </cell>
          <cell r="E5312">
            <v>840000</v>
          </cell>
          <cell r="R5312" t="str">
            <v>Melbourne</v>
          </cell>
          <cell r="W5312">
            <v>2017</v>
          </cell>
          <cell r="X5312" t="str">
            <v>Jul</v>
          </cell>
        </row>
        <row r="5313">
          <cell r="D5313" t="str">
            <v>House</v>
          </cell>
          <cell r="E5313">
            <v>1636000</v>
          </cell>
          <cell r="R5313" t="str">
            <v>Yarra</v>
          </cell>
          <cell r="W5313">
            <v>2017</v>
          </cell>
          <cell r="X5313" t="str">
            <v>Jul</v>
          </cell>
        </row>
        <row r="5314">
          <cell r="D5314" t="str">
            <v>Unit</v>
          </cell>
          <cell r="E5314">
            <v>372000</v>
          </cell>
          <cell r="R5314" t="str">
            <v>Yarra</v>
          </cell>
          <cell r="W5314">
            <v>2017</v>
          </cell>
          <cell r="X5314" t="str">
            <v>Jul</v>
          </cell>
        </row>
        <row r="5315">
          <cell r="D5315" t="str">
            <v>Unit</v>
          </cell>
          <cell r="E5315">
            <v>1055000</v>
          </cell>
          <cell r="R5315" t="str">
            <v>Melbourne</v>
          </cell>
          <cell r="W5315">
            <v>2017</v>
          </cell>
          <cell r="X5315" t="str">
            <v>Jul</v>
          </cell>
        </row>
        <row r="5316">
          <cell r="D5316" t="str">
            <v>House</v>
          </cell>
          <cell r="E5316">
            <v>360000</v>
          </cell>
          <cell r="R5316" t="str">
            <v>Maribyrnong</v>
          </cell>
          <cell r="W5316">
            <v>2017</v>
          </cell>
          <cell r="X5316" t="str">
            <v>Jul</v>
          </cell>
        </row>
        <row r="5317">
          <cell r="D5317" t="str">
            <v>House</v>
          </cell>
          <cell r="E5317">
            <v>937500</v>
          </cell>
          <cell r="R5317" t="str">
            <v>Maribyrnong</v>
          </cell>
          <cell r="W5317">
            <v>2017</v>
          </cell>
          <cell r="X5317" t="str">
            <v>Jul</v>
          </cell>
        </row>
        <row r="5318">
          <cell r="D5318" t="str">
            <v>House</v>
          </cell>
          <cell r="E5318">
            <v>1815000</v>
          </cell>
          <cell r="R5318" t="str">
            <v>Maribyrnong</v>
          </cell>
          <cell r="W5318">
            <v>2017</v>
          </cell>
          <cell r="X5318" t="str">
            <v>Jul</v>
          </cell>
        </row>
        <row r="5319">
          <cell r="D5319" t="str">
            <v>Unit</v>
          </cell>
          <cell r="E5319">
            <v>635000</v>
          </cell>
          <cell r="R5319" t="str">
            <v>Boroondara</v>
          </cell>
          <cell r="W5319">
            <v>2017</v>
          </cell>
          <cell r="X5319" t="str">
            <v>Jul</v>
          </cell>
        </row>
        <row r="5320">
          <cell r="D5320" t="str">
            <v>House</v>
          </cell>
          <cell r="E5320">
            <v>1150000</v>
          </cell>
          <cell r="R5320" t="str">
            <v>Yarra</v>
          </cell>
          <cell r="W5320">
            <v>2017</v>
          </cell>
          <cell r="X5320" t="str">
            <v>Jul</v>
          </cell>
        </row>
        <row r="5321">
          <cell r="D5321" t="str">
            <v>Unit</v>
          </cell>
          <cell r="E5321">
            <v>1400000</v>
          </cell>
          <cell r="R5321" t="str">
            <v>Melbourne</v>
          </cell>
          <cell r="W5321">
            <v>2017</v>
          </cell>
          <cell r="X5321" t="str">
            <v>Jul</v>
          </cell>
        </row>
        <row r="5322">
          <cell r="D5322" t="str">
            <v>House</v>
          </cell>
          <cell r="E5322">
            <v>1870000</v>
          </cell>
          <cell r="R5322" t="str">
            <v>Maribyrnong</v>
          </cell>
          <cell r="W5322">
            <v>2017</v>
          </cell>
          <cell r="X5322" t="str">
            <v>Jul</v>
          </cell>
        </row>
        <row r="5323">
          <cell r="D5323" t="str">
            <v>Unit</v>
          </cell>
          <cell r="E5323">
            <v>345000</v>
          </cell>
          <cell r="R5323" t="str">
            <v>Yarra</v>
          </cell>
          <cell r="W5323">
            <v>2017</v>
          </cell>
          <cell r="X5323" t="str">
            <v>Jul</v>
          </cell>
        </row>
        <row r="5324">
          <cell r="D5324" t="str">
            <v>Unit</v>
          </cell>
          <cell r="E5324">
            <v>1015000</v>
          </cell>
          <cell r="R5324" t="str">
            <v>Melbourne</v>
          </cell>
          <cell r="W5324">
            <v>2017</v>
          </cell>
          <cell r="X5324" t="str">
            <v>Jul</v>
          </cell>
        </row>
        <row r="5325">
          <cell r="D5325" t="str">
            <v>Unit</v>
          </cell>
          <cell r="E5325">
            <v>580000</v>
          </cell>
          <cell r="R5325" t="str">
            <v>Boroondara</v>
          </cell>
          <cell r="W5325">
            <v>2017</v>
          </cell>
          <cell r="X5325" t="str">
            <v>Jul</v>
          </cell>
        </row>
        <row r="5326">
          <cell r="D5326" t="str">
            <v>House</v>
          </cell>
          <cell r="E5326">
            <v>1955000</v>
          </cell>
          <cell r="R5326" t="str">
            <v>Boroondara</v>
          </cell>
          <cell r="W5326">
            <v>2017</v>
          </cell>
          <cell r="X5326" t="str">
            <v>Jul</v>
          </cell>
        </row>
        <row r="5327">
          <cell r="D5327" t="str">
            <v>House</v>
          </cell>
          <cell r="E5327">
            <v>1950000</v>
          </cell>
          <cell r="R5327" t="str">
            <v>Boroondara</v>
          </cell>
          <cell r="W5327">
            <v>2017</v>
          </cell>
          <cell r="X5327" t="str">
            <v>Jul</v>
          </cell>
        </row>
        <row r="5328">
          <cell r="D5328" t="str">
            <v>Unit</v>
          </cell>
          <cell r="E5328">
            <v>760000</v>
          </cell>
          <cell r="R5328" t="str">
            <v>Boroondara</v>
          </cell>
          <cell r="W5328">
            <v>2017</v>
          </cell>
          <cell r="X5328" t="str">
            <v>Jul</v>
          </cell>
        </row>
        <row r="5329">
          <cell r="D5329" t="str">
            <v>House</v>
          </cell>
          <cell r="E5329">
            <v>1300000</v>
          </cell>
          <cell r="R5329" t="str">
            <v>Boroondara</v>
          </cell>
          <cell r="W5329">
            <v>2017</v>
          </cell>
          <cell r="X5329" t="str">
            <v>Jul</v>
          </cell>
        </row>
        <row r="5330">
          <cell r="D5330" t="str">
            <v>Unit</v>
          </cell>
          <cell r="E5330">
            <v>740000</v>
          </cell>
          <cell r="R5330" t="str">
            <v>Melbourne</v>
          </cell>
          <cell r="W5330">
            <v>2017</v>
          </cell>
          <cell r="X5330" t="str">
            <v>Jul</v>
          </cell>
        </row>
        <row r="5331">
          <cell r="D5331" t="str">
            <v>House</v>
          </cell>
          <cell r="E5331">
            <v>950000</v>
          </cell>
          <cell r="R5331" t="str">
            <v>Yarra</v>
          </cell>
          <cell r="W5331">
            <v>2017</v>
          </cell>
          <cell r="X5331" t="str">
            <v>Jul</v>
          </cell>
        </row>
        <row r="5332">
          <cell r="D5332" t="str">
            <v>Unit</v>
          </cell>
          <cell r="E5332">
            <v>575000</v>
          </cell>
          <cell r="R5332" t="str">
            <v>Boroondara</v>
          </cell>
          <cell r="W5332">
            <v>2017</v>
          </cell>
          <cell r="X5332" t="str">
            <v>Jul</v>
          </cell>
        </row>
        <row r="5333">
          <cell r="D5333" t="str">
            <v>House</v>
          </cell>
          <cell r="E5333">
            <v>4350000</v>
          </cell>
          <cell r="R5333" t="str">
            <v>Boroondara</v>
          </cell>
          <cell r="W5333">
            <v>2017</v>
          </cell>
          <cell r="X5333" t="str">
            <v>Jul</v>
          </cell>
        </row>
        <row r="5334">
          <cell r="D5334" t="str">
            <v>House</v>
          </cell>
          <cell r="E5334">
            <v>630000</v>
          </cell>
          <cell r="R5334" t="str">
            <v>Maribyrnong</v>
          </cell>
          <cell r="W5334">
            <v>2017</v>
          </cell>
          <cell r="X5334" t="str">
            <v>Jul</v>
          </cell>
        </row>
        <row r="5335">
          <cell r="D5335" t="str">
            <v>House</v>
          </cell>
          <cell r="E5335">
            <v>270000</v>
          </cell>
          <cell r="R5335" t="str">
            <v>Yarra</v>
          </cell>
          <cell r="W5335">
            <v>2017</v>
          </cell>
          <cell r="X5335" t="str">
            <v>Jul</v>
          </cell>
        </row>
        <row r="5336">
          <cell r="D5336" t="str">
            <v>House</v>
          </cell>
          <cell r="E5336">
            <v>1300000</v>
          </cell>
          <cell r="R5336" t="str">
            <v>Boroondara</v>
          </cell>
          <cell r="W5336">
            <v>2017</v>
          </cell>
          <cell r="X5336" t="str">
            <v>Jul</v>
          </cell>
        </row>
        <row r="5337">
          <cell r="D5337" t="str">
            <v>House</v>
          </cell>
          <cell r="E5337">
            <v>1530000</v>
          </cell>
          <cell r="R5337" t="str">
            <v>Boroondara</v>
          </cell>
          <cell r="W5337">
            <v>2017</v>
          </cell>
          <cell r="X5337" t="str">
            <v>Jul</v>
          </cell>
        </row>
        <row r="5338">
          <cell r="D5338" t="str">
            <v>House</v>
          </cell>
          <cell r="E5338">
            <v>850000</v>
          </cell>
          <cell r="R5338" t="str">
            <v>Hobsons Bay</v>
          </cell>
          <cell r="W5338">
            <v>2017</v>
          </cell>
          <cell r="X5338" t="str">
            <v>Jul</v>
          </cell>
        </row>
        <row r="5339">
          <cell r="D5339" t="str">
            <v>Unit</v>
          </cell>
          <cell r="E5339">
            <v>365000</v>
          </cell>
          <cell r="R5339" t="str">
            <v>Boroondara</v>
          </cell>
          <cell r="W5339">
            <v>2017</v>
          </cell>
          <cell r="X5339" t="str">
            <v>Jul</v>
          </cell>
        </row>
        <row r="5340">
          <cell r="D5340" t="str">
            <v>House</v>
          </cell>
          <cell r="E5340">
            <v>1000000</v>
          </cell>
          <cell r="R5340" t="str">
            <v>Yarra</v>
          </cell>
          <cell r="W5340">
            <v>2017</v>
          </cell>
          <cell r="X5340" t="str">
            <v>Jul</v>
          </cell>
        </row>
        <row r="5341">
          <cell r="D5341" t="str">
            <v>Unit</v>
          </cell>
          <cell r="E5341">
            <v>546000</v>
          </cell>
          <cell r="R5341" t="str">
            <v>Yarra</v>
          </cell>
          <cell r="W5341">
            <v>2017</v>
          </cell>
          <cell r="X5341" t="str">
            <v>Jul</v>
          </cell>
        </row>
        <row r="5342">
          <cell r="D5342" t="str">
            <v>House</v>
          </cell>
          <cell r="E5342">
            <v>1275000</v>
          </cell>
          <cell r="R5342" t="str">
            <v>Yarra</v>
          </cell>
          <cell r="W5342">
            <v>2017</v>
          </cell>
          <cell r="X5342" t="str">
            <v>Jul</v>
          </cell>
        </row>
        <row r="5343">
          <cell r="D5343" t="str">
            <v>Unit</v>
          </cell>
          <cell r="E5343">
            <v>1425000</v>
          </cell>
          <cell r="R5343" t="str">
            <v>Boroondara</v>
          </cell>
          <cell r="W5343">
            <v>2017</v>
          </cell>
          <cell r="X5343" t="str">
            <v>Jul</v>
          </cell>
        </row>
        <row r="5344">
          <cell r="D5344" t="str">
            <v>Unit</v>
          </cell>
          <cell r="E5344">
            <v>1110000</v>
          </cell>
          <cell r="R5344" t="str">
            <v>Boroondara</v>
          </cell>
          <cell r="W5344">
            <v>2017</v>
          </cell>
          <cell r="X5344" t="str">
            <v>Jul</v>
          </cell>
        </row>
        <row r="5345">
          <cell r="D5345" t="str">
            <v>House</v>
          </cell>
          <cell r="E5345">
            <v>1812500</v>
          </cell>
          <cell r="R5345" t="str">
            <v>Boroondara</v>
          </cell>
          <cell r="W5345">
            <v>2017</v>
          </cell>
          <cell r="X5345" t="str">
            <v>Jul</v>
          </cell>
        </row>
        <row r="5346">
          <cell r="D5346" t="str">
            <v>House</v>
          </cell>
          <cell r="E5346">
            <v>1305000</v>
          </cell>
          <cell r="R5346" t="str">
            <v>Boroondara</v>
          </cell>
          <cell r="W5346">
            <v>2017</v>
          </cell>
          <cell r="X5346" t="str">
            <v>Jul</v>
          </cell>
        </row>
        <row r="5347">
          <cell r="D5347" t="str">
            <v>House</v>
          </cell>
          <cell r="E5347">
            <v>1250000</v>
          </cell>
          <cell r="R5347" t="str">
            <v>Port Phillip</v>
          </cell>
          <cell r="W5347">
            <v>2017</v>
          </cell>
          <cell r="X5347" t="str">
            <v>Jul</v>
          </cell>
        </row>
        <row r="5348">
          <cell r="D5348" t="str">
            <v>Unit</v>
          </cell>
          <cell r="E5348">
            <v>780000</v>
          </cell>
          <cell r="R5348" t="str">
            <v>Melbourne</v>
          </cell>
          <cell r="W5348">
            <v>2017</v>
          </cell>
          <cell r="X5348" t="str">
            <v>Jul</v>
          </cell>
        </row>
        <row r="5349">
          <cell r="D5349" t="str">
            <v>House</v>
          </cell>
          <cell r="E5349">
            <v>1930000</v>
          </cell>
          <cell r="R5349" t="str">
            <v>Boroondara</v>
          </cell>
          <cell r="W5349">
            <v>2017</v>
          </cell>
          <cell r="X5349" t="str">
            <v>Jul</v>
          </cell>
        </row>
        <row r="5350">
          <cell r="D5350" t="str">
            <v>Unit</v>
          </cell>
          <cell r="E5350">
            <v>865000</v>
          </cell>
          <cell r="R5350" t="str">
            <v>Melbourne</v>
          </cell>
          <cell r="W5350">
            <v>2017</v>
          </cell>
          <cell r="X5350" t="str">
            <v>Jul</v>
          </cell>
        </row>
        <row r="5351">
          <cell r="D5351" t="str">
            <v>Unit</v>
          </cell>
          <cell r="E5351">
            <v>1300000</v>
          </cell>
          <cell r="R5351" t="str">
            <v>Melbourne</v>
          </cell>
          <cell r="W5351">
            <v>2017</v>
          </cell>
          <cell r="X5351" t="str">
            <v>Jul</v>
          </cell>
        </row>
        <row r="5352">
          <cell r="D5352" t="str">
            <v>Unit</v>
          </cell>
          <cell r="E5352">
            <v>1300000</v>
          </cell>
          <cell r="R5352" t="str">
            <v>Melbourne</v>
          </cell>
          <cell r="W5352">
            <v>2017</v>
          </cell>
          <cell r="X5352" t="str">
            <v>Jul</v>
          </cell>
        </row>
        <row r="5353">
          <cell r="D5353" t="str">
            <v>Unit</v>
          </cell>
          <cell r="E5353">
            <v>1365000</v>
          </cell>
          <cell r="R5353" t="str">
            <v>Melbourne</v>
          </cell>
          <cell r="W5353">
            <v>2017</v>
          </cell>
          <cell r="X5353" t="str">
            <v>Jul</v>
          </cell>
        </row>
        <row r="5354">
          <cell r="D5354" t="str">
            <v>Unit</v>
          </cell>
          <cell r="E5354">
            <v>462800</v>
          </cell>
          <cell r="R5354" t="str">
            <v>Stonnington</v>
          </cell>
          <cell r="W5354">
            <v>2017</v>
          </cell>
          <cell r="X5354" t="str">
            <v>Jul</v>
          </cell>
        </row>
        <row r="5355">
          <cell r="D5355" t="str">
            <v>House</v>
          </cell>
          <cell r="E5355">
            <v>1916000</v>
          </cell>
          <cell r="R5355" t="str">
            <v>Melbourne</v>
          </cell>
          <cell r="W5355">
            <v>2017</v>
          </cell>
          <cell r="X5355" t="str">
            <v>Jul</v>
          </cell>
        </row>
        <row r="5356">
          <cell r="D5356" t="str">
            <v>Unit</v>
          </cell>
          <cell r="E5356">
            <v>595000</v>
          </cell>
          <cell r="R5356" t="str">
            <v>Hobsons Bay</v>
          </cell>
          <cell r="W5356">
            <v>2017</v>
          </cell>
          <cell r="X5356" t="str">
            <v>Jul</v>
          </cell>
        </row>
        <row r="5357">
          <cell r="D5357" t="str">
            <v>Unit</v>
          </cell>
          <cell r="E5357">
            <v>360500</v>
          </cell>
          <cell r="R5357" t="str">
            <v>Melbourne</v>
          </cell>
          <cell r="W5357">
            <v>2017</v>
          </cell>
          <cell r="X5357" t="str">
            <v>Jul</v>
          </cell>
        </row>
        <row r="5358">
          <cell r="D5358" t="str">
            <v>Unit</v>
          </cell>
          <cell r="E5358">
            <v>411000</v>
          </cell>
          <cell r="R5358" t="str">
            <v>Melbourne</v>
          </cell>
          <cell r="W5358">
            <v>2017</v>
          </cell>
          <cell r="X5358" t="str">
            <v>Jul</v>
          </cell>
        </row>
        <row r="5359">
          <cell r="D5359" t="str">
            <v>Unit</v>
          </cell>
          <cell r="E5359">
            <v>600000</v>
          </cell>
          <cell r="R5359" t="str">
            <v>Melbourne</v>
          </cell>
          <cell r="W5359">
            <v>2017</v>
          </cell>
          <cell r="X5359" t="str">
            <v>Jul</v>
          </cell>
        </row>
        <row r="5360">
          <cell r="D5360" t="str">
            <v>Unit</v>
          </cell>
          <cell r="E5360">
            <v>1450000</v>
          </cell>
          <cell r="R5360" t="str">
            <v>Stonnington</v>
          </cell>
          <cell r="W5360">
            <v>2017</v>
          </cell>
          <cell r="X5360" t="str">
            <v>Jul</v>
          </cell>
        </row>
        <row r="5361">
          <cell r="D5361" t="str">
            <v>House</v>
          </cell>
          <cell r="E5361">
            <v>1455000</v>
          </cell>
          <cell r="R5361" t="str">
            <v>Melbourne</v>
          </cell>
          <cell r="W5361">
            <v>2017</v>
          </cell>
          <cell r="X5361" t="str">
            <v>Jul</v>
          </cell>
        </row>
        <row r="5362">
          <cell r="D5362" t="str">
            <v>Unit</v>
          </cell>
          <cell r="E5362">
            <v>577000</v>
          </cell>
          <cell r="R5362" t="str">
            <v>Melbourne</v>
          </cell>
          <cell r="W5362">
            <v>2017</v>
          </cell>
          <cell r="X5362" t="str">
            <v>Jul</v>
          </cell>
        </row>
        <row r="5363">
          <cell r="D5363" t="str">
            <v>House</v>
          </cell>
          <cell r="E5363">
            <v>962000</v>
          </cell>
          <cell r="R5363" t="str">
            <v>Hobsons Bay</v>
          </cell>
          <cell r="W5363">
            <v>2017</v>
          </cell>
          <cell r="X5363" t="str">
            <v>Jul</v>
          </cell>
        </row>
        <row r="5364">
          <cell r="D5364" t="str">
            <v>House</v>
          </cell>
          <cell r="E5364">
            <v>785000</v>
          </cell>
          <cell r="R5364" t="str">
            <v>Hobsons Bay</v>
          </cell>
          <cell r="W5364">
            <v>2017</v>
          </cell>
          <cell r="X5364" t="str">
            <v>Jul</v>
          </cell>
        </row>
        <row r="5365">
          <cell r="D5365" t="str">
            <v>House</v>
          </cell>
          <cell r="E5365">
            <v>875000</v>
          </cell>
          <cell r="R5365" t="str">
            <v>Hobsons Bay</v>
          </cell>
          <cell r="W5365">
            <v>2017</v>
          </cell>
          <cell r="X5365" t="str">
            <v>Jul</v>
          </cell>
        </row>
        <row r="5366">
          <cell r="D5366" t="str">
            <v>House</v>
          </cell>
          <cell r="E5366">
            <v>892000</v>
          </cell>
          <cell r="R5366" t="str">
            <v>Boroondara</v>
          </cell>
          <cell r="W5366">
            <v>2017</v>
          </cell>
          <cell r="X5366" t="str">
            <v>Jul</v>
          </cell>
        </row>
        <row r="5367">
          <cell r="D5367" t="str">
            <v>Unit</v>
          </cell>
          <cell r="E5367">
            <v>482500</v>
          </cell>
          <cell r="R5367" t="str">
            <v>Stonnington</v>
          </cell>
          <cell r="W5367">
            <v>2017</v>
          </cell>
          <cell r="X5367" t="str">
            <v>Jul</v>
          </cell>
        </row>
        <row r="5368">
          <cell r="D5368" t="str">
            <v>House</v>
          </cell>
          <cell r="E5368">
            <v>1682000</v>
          </cell>
          <cell r="R5368" t="str">
            <v>Monash</v>
          </cell>
          <cell r="W5368">
            <v>2017</v>
          </cell>
          <cell r="X5368" t="str">
            <v>Jul</v>
          </cell>
        </row>
        <row r="5369">
          <cell r="D5369" t="str">
            <v>House</v>
          </cell>
          <cell r="E5369">
            <v>1222000</v>
          </cell>
          <cell r="R5369" t="str">
            <v>Boroondara</v>
          </cell>
          <cell r="W5369">
            <v>2017</v>
          </cell>
          <cell r="X5369" t="str">
            <v>Jul</v>
          </cell>
        </row>
        <row r="5370">
          <cell r="D5370" t="str">
            <v>House</v>
          </cell>
          <cell r="E5370">
            <v>1220000</v>
          </cell>
          <cell r="R5370" t="str">
            <v>Hobsons Bay</v>
          </cell>
          <cell r="W5370">
            <v>2017</v>
          </cell>
          <cell r="X5370" t="str">
            <v>Jul</v>
          </cell>
        </row>
        <row r="5371">
          <cell r="D5371" t="str">
            <v>Unit</v>
          </cell>
          <cell r="E5371">
            <v>411000</v>
          </cell>
          <cell r="R5371" t="str">
            <v>Boroondara</v>
          </cell>
          <cell r="W5371">
            <v>2017</v>
          </cell>
          <cell r="X5371" t="str">
            <v>Jul</v>
          </cell>
        </row>
        <row r="5372">
          <cell r="D5372" t="str">
            <v>House</v>
          </cell>
          <cell r="E5372">
            <v>1730000</v>
          </cell>
          <cell r="R5372" t="str">
            <v>Stonnington</v>
          </cell>
          <cell r="W5372">
            <v>2017</v>
          </cell>
          <cell r="X5372" t="str">
            <v>Jul</v>
          </cell>
        </row>
        <row r="5373">
          <cell r="D5373" t="str">
            <v>House</v>
          </cell>
          <cell r="E5373">
            <v>1470000</v>
          </cell>
          <cell r="R5373" t="str">
            <v>Hobsons Bay</v>
          </cell>
          <cell r="W5373">
            <v>2017</v>
          </cell>
          <cell r="X5373" t="str">
            <v>Jul</v>
          </cell>
        </row>
        <row r="5374">
          <cell r="D5374" t="str">
            <v>Unit</v>
          </cell>
          <cell r="E5374">
            <v>611000</v>
          </cell>
          <cell r="R5374" t="str">
            <v>Stonnington</v>
          </cell>
          <cell r="W5374">
            <v>2017</v>
          </cell>
          <cell r="X5374" t="str">
            <v>Jul</v>
          </cell>
        </row>
        <row r="5375">
          <cell r="D5375" t="str">
            <v>Unit</v>
          </cell>
          <cell r="E5375">
            <v>400000</v>
          </cell>
          <cell r="R5375" t="str">
            <v>Port Phillip</v>
          </cell>
          <cell r="W5375">
            <v>2017</v>
          </cell>
          <cell r="X5375" t="str">
            <v>Jul</v>
          </cell>
        </row>
        <row r="5376">
          <cell r="D5376" t="str">
            <v>Unit</v>
          </cell>
          <cell r="E5376">
            <v>635000</v>
          </cell>
          <cell r="R5376" t="str">
            <v>Stonnington</v>
          </cell>
          <cell r="W5376">
            <v>2017</v>
          </cell>
          <cell r="X5376" t="str">
            <v>Jul</v>
          </cell>
        </row>
        <row r="5377">
          <cell r="D5377" t="str">
            <v>House</v>
          </cell>
          <cell r="E5377">
            <v>1410000</v>
          </cell>
          <cell r="R5377" t="str">
            <v>Hobsons Bay</v>
          </cell>
          <cell r="W5377">
            <v>2017</v>
          </cell>
          <cell r="X5377" t="str">
            <v>Jul</v>
          </cell>
        </row>
        <row r="5378">
          <cell r="D5378" t="str">
            <v>House</v>
          </cell>
          <cell r="E5378">
            <v>1435000</v>
          </cell>
          <cell r="R5378" t="str">
            <v>Stonnington</v>
          </cell>
          <cell r="W5378">
            <v>2017</v>
          </cell>
          <cell r="X5378" t="str">
            <v>Jul</v>
          </cell>
        </row>
        <row r="5379">
          <cell r="D5379" t="str">
            <v>Unit</v>
          </cell>
          <cell r="E5379">
            <v>400000</v>
          </cell>
          <cell r="R5379" t="str">
            <v>Hobsons Bay</v>
          </cell>
          <cell r="W5379">
            <v>2017</v>
          </cell>
          <cell r="X5379" t="str">
            <v>Jul</v>
          </cell>
        </row>
        <row r="5380">
          <cell r="D5380" t="str">
            <v>Unit</v>
          </cell>
          <cell r="E5380">
            <v>459000</v>
          </cell>
          <cell r="R5380" t="str">
            <v>Port Phillip</v>
          </cell>
          <cell r="W5380">
            <v>2017</v>
          </cell>
          <cell r="X5380" t="str">
            <v>Jul</v>
          </cell>
        </row>
        <row r="5381">
          <cell r="D5381" t="str">
            <v>House</v>
          </cell>
          <cell r="E5381">
            <v>1085000</v>
          </cell>
          <cell r="R5381" t="str">
            <v>Hobsons Bay</v>
          </cell>
          <cell r="W5381">
            <v>2017</v>
          </cell>
          <cell r="X5381" t="str">
            <v>Jul</v>
          </cell>
        </row>
        <row r="5382">
          <cell r="D5382" t="str">
            <v>Unit</v>
          </cell>
          <cell r="E5382">
            <v>487500</v>
          </cell>
          <cell r="R5382" t="str">
            <v>Port Phillip</v>
          </cell>
          <cell r="W5382">
            <v>2017</v>
          </cell>
          <cell r="X5382" t="str">
            <v>Jul</v>
          </cell>
        </row>
        <row r="5383">
          <cell r="D5383" t="str">
            <v>House</v>
          </cell>
          <cell r="E5383">
            <v>1550000</v>
          </cell>
          <cell r="R5383" t="str">
            <v>Boroondara</v>
          </cell>
          <cell r="W5383">
            <v>2017</v>
          </cell>
          <cell r="X5383" t="str">
            <v>Jul</v>
          </cell>
        </row>
        <row r="5384">
          <cell r="D5384" t="str">
            <v>Unit</v>
          </cell>
          <cell r="E5384">
            <v>645000</v>
          </cell>
          <cell r="R5384" t="str">
            <v>Stonnington</v>
          </cell>
          <cell r="W5384">
            <v>2017</v>
          </cell>
          <cell r="X5384" t="str">
            <v>Jul</v>
          </cell>
        </row>
        <row r="5385">
          <cell r="D5385" t="str">
            <v>House</v>
          </cell>
          <cell r="E5385">
            <v>1815000</v>
          </cell>
          <cell r="R5385" t="str">
            <v>Hobsons Bay</v>
          </cell>
          <cell r="W5385">
            <v>2017</v>
          </cell>
          <cell r="X5385" t="str">
            <v>Jul</v>
          </cell>
        </row>
        <row r="5386">
          <cell r="D5386" t="str">
            <v>House</v>
          </cell>
          <cell r="E5386">
            <v>1270000</v>
          </cell>
          <cell r="R5386" t="str">
            <v>Monash</v>
          </cell>
          <cell r="W5386">
            <v>2017</v>
          </cell>
          <cell r="X5386" t="str">
            <v>Jul</v>
          </cell>
        </row>
        <row r="5387">
          <cell r="D5387" t="str">
            <v>House</v>
          </cell>
          <cell r="E5387">
            <v>1510000</v>
          </cell>
          <cell r="R5387" t="str">
            <v>Monash</v>
          </cell>
          <cell r="W5387">
            <v>2017</v>
          </cell>
          <cell r="X5387" t="str">
            <v>Jul</v>
          </cell>
        </row>
        <row r="5388">
          <cell r="D5388" t="str">
            <v>House</v>
          </cell>
          <cell r="E5388">
            <v>1337000</v>
          </cell>
          <cell r="R5388" t="str">
            <v>Boroondara</v>
          </cell>
          <cell r="W5388">
            <v>2017</v>
          </cell>
          <cell r="X5388" t="str">
            <v>Jul</v>
          </cell>
        </row>
        <row r="5389">
          <cell r="D5389" t="str">
            <v>Unit</v>
          </cell>
          <cell r="E5389">
            <v>1010000</v>
          </cell>
          <cell r="R5389" t="str">
            <v>Port Phillip</v>
          </cell>
          <cell r="W5389">
            <v>2017</v>
          </cell>
          <cell r="X5389" t="str">
            <v>Jul</v>
          </cell>
        </row>
        <row r="5390">
          <cell r="D5390" t="str">
            <v>Unit</v>
          </cell>
          <cell r="E5390">
            <v>580000</v>
          </cell>
          <cell r="R5390" t="str">
            <v>Hobsons Bay</v>
          </cell>
          <cell r="W5390">
            <v>2017</v>
          </cell>
          <cell r="X5390" t="str">
            <v>Jul</v>
          </cell>
        </row>
        <row r="5391">
          <cell r="D5391" t="str">
            <v>House</v>
          </cell>
          <cell r="E5391">
            <v>1335000</v>
          </cell>
          <cell r="R5391" t="str">
            <v>Hobsons Bay</v>
          </cell>
          <cell r="W5391">
            <v>2017</v>
          </cell>
          <cell r="X5391" t="str">
            <v>Jul</v>
          </cell>
        </row>
        <row r="5392">
          <cell r="D5392" t="str">
            <v>House</v>
          </cell>
          <cell r="E5392">
            <v>1100000</v>
          </cell>
          <cell r="R5392" t="str">
            <v>Boroondara</v>
          </cell>
          <cell r="W5392">
            <v>2017</v>
          </cell>
          <cell r="X5392" t="str">
            <v>Jul</v>
          </cell>
        </row>
        <row r="5393">
          <cell r="D5393" t="str">
            <v>Unit</v>
          </cell>
          <cell r="E5393">
            <v>720000</v>
          </cell>
          <cell r="R5393" t="str">
            <v>Stonnington</v>
          </cell>
          <cell r="W5393">
            <v>2017</v>
          </cell>
          <cell r="X5393" t="str">
            <v>Jul</v>
          </cell>
        </row>
        <row r="5394">
          <cell r="D5394" t="str">
            <v>Unit</v>
          </cell>
          <cell r="E5394">
            <v>800000</v>
          </cell>
          <cell r="R5394" t="str">
            <v>Hobsons Bay</v>
          </cell>
          <cell r="W5394">
            <v>2017</v>
          </cell>
          <cell r="X5394" t="str">
            <v>Jul</v>
          </cell>
        </row>
        <row r="5395">
          <cell r="D5395" t="str">
            <v>Unit</v>
          </cell>
          <cell r="E5395">
            <v>575000</v>
          </cell>
          <cell r="R5395" t="str">
            <v>Port Phillip</v>
          </cell>
          <cell r="W5395">
            <v>2017</v>
          </cell>
          <cell r="X5395" t="str">
            <v>Jul</v>
          </cell>
        </row>
        <row r="5396">
          <cell r="D5396" t="str">
            <v>House</v>
          </cell>
          <cell r="E5396">
            <v>2210000</v>
          </cell>
          <cell r="R5396" t="str">
            <v>Stonnington</v>
          </cell>
          <cell r="W5396">
            <v>2017</v>
          </cell>
          <cell r="X5396" t="str">
            <v>Jul</v>
          </cell>
        </row>
        <row r="5397">
          <cell r="D5397" t="str">
            <v>Unit</v>
          </cell>
          <cell r="E5397">
            <v>660000</v>
          </cell>
          <cell r="R5397" t="str">
            <v>Port Phillip</v>
          </cell>
          <cell r="W5397">
            <v>2017</v>
          </cell>
          <cell r="X5397" t="str">
            <v>Jul</v>
          </cell>
        </row>
        <row r="5398">
          <cell r="D5398" t="str">
            <v>Unit</v>
          </cell>
          <cell r="E5398">
            <v>940000</v>
          </cell>
          <cell r="R5398" t="str">
            <v>Stonnington</v>
          </cell>
          <cell r="W5398">
            <v>2017</v>
          </cell>
          <cell r="X5398" t="str">
            <v>Jul</v>
          </cell>
        </row>
        <row r="5399">
          <cell r="D5399" t="str">
            <v>Unit</v>
          </cell>
          <cell r="E5399">
            <v>485000</v>
          </cell>
          <cell r="R5399" t="str">
            <v>Port Phillip</v>
          </cell>
          <cell r="W5399">
            <v>2017</v>
          </cell>
          <cell r="X5399" t="str">
            <v>Jul</v>
          </cell>
        </row>
        <row r="5400">
          <cell r="D5400" t="str">
            <v>House</v>
          </cell>
          <cell r="E5400">
            <v>1380000</v>
          </cell>
          <cell r="R5400" t="str">
            <v>Glen Eira</v>
          </cell>
          <cell r="W5400">
            <v>2017</v>
          </cell>
          <cell r="X5400" t="str">
            <v>Jul</v>
          </cell>
        </row>
        <row r="5401">
          <cell r="D5401" t="str">
            <v>Unit</v>
          </cell>
          <cell r="E5401">
            <v>582500</v>
          </cell>
          <cell r="R5401" t="str">
            <v>Port Phillip</v>
          </cell>
          <cell r="W5401">
            <v>2017</v>
          </cell>
          <cell r="X5401" t="str">
            <v>Jul</v>
          </cell>
        </row>
        <row r="5402">
          <cell r="D5402" t="str">
            <v>House</v>
          </cell>
          <cell r="E5402">
            <v>1160000</v>
          </cell>
          <cell r="R5402" t="str">
            <v>Glen Eira</v>
          </cell>
          <cell r="W5402">
            <v>2017</v>
          </cell>
          <cell r="X5402" t="str">
            <v>Jul</v>
          </cell>
        </row>
        <row r="5403">
          <cell r="D5403" t="str">
            <v>House</v>
          </cell>
          <cell r="E5403">
            <v>1170000</v>
          </cell>
          <cell r="R5403" t="str">
            <v>Glen Eira</v>
          </cell>
          <cell r="W5403">
            <v>2017</v>
          </cell>
          <cell r="X5403" t="str">
            <v>Jul</v>
          </cell>
        </row>
        <row r="5404">
          <cell r="D5404" t="str">
            <v>Unit</v>
          </cell>
          <cell r="E5404">
            <v>650000</v>
          </cell>
          <cell r="R5404" t="str">
            <v>Glen Eira</v>
          </cell>
          <cell r="W5404">
            <v>2017</v>
          </cell>
          <cell r="X5404" t="str">
            <v>Jul</v>
          </cell>
        </row>
        <row r="5405">
          <cell r="D5405" t="str">
            <v>Unit</v>
          </cell>
          <cell r="E5405">
            <v>341000</v>
          </cell>
          <cell r="R5405" t="str">
            <v>Glen Eira</v>
          </cell>
          <cell r="W5405">
            <v>2017</v>
          </cell>
          <cell r="X5405" t="str">
            <v>Jul</v>
          </cell>
        </row>
        <row r="5406">
          <cell r="D5406" t="str">
            <v>House</v>
          </cell>
          <cell r="E5406">
            <v>1076000</v>
          </cell>
          <cell r="R5406" t="str">
            <v>Monash</v>
          </cell>
          <cell r="W5406">
            <v>2017</v>
          </cell>
          <cell r="X5406" t="str">
            <v>Jul</v>
          </cell>
        </row>
        <row r="5407">
          <cell r="D5407" t="str">
            <v>House</v>
          </cell>
          <cell r="E5407">
            <v>1160500</v>
          </cell>
          <cell r="R5407" t="str">
            <v>Glen Eira</v>
          </cell>
          <cell r="W5407">
            <v>2017</v>
          </cell>
          <cell r="X5407" t="str">
            <v>Jul</v>
          </cell>
        </row>
        <row r="5408">
          <cell r="D5408" t="str">
            <v>Unit</v>
          </cell>
          <cell r="E5408">
            <v>825000</v>
          </cell>
          <cell r="R5408" t="str">
            <v>Glen Eira</v>
          </cell>
          <cell r="W5408">
            <v>2017</v>
          </cell>
          <cell r="X5408" t="str">
            <v>Jul</v>
          </cell>
        </row>
        <row r="5409">
          <cell r="D5409" t="str">
            <v>House</v>
          </cell>
          <cell r="E5409">
            <v>1055000</v>
          </cell>
          <cell r="R5409" t="str">
            <v>Monash</v>
          </cell>
          <cell r="W5409">
            <v>2017</v>
          </cell>
          <cell r="X5409" t="str">
            <v>Jul</v>
          </cell>
        </row>
        <row r="5410">
          <cell r="D5410" t="str">
            <v>House</v>
          </cell>
          <cell r="E5410">
            <v>1360000</v>
          </cell>
          <cell r="R5410" t="str">
            <v>Glen Eira</v>
          </cell>
          <cell r="W5410">
            <v>2017</v>
          </cell>
          <cell r="X5410" t="str">
            <v>Jul</v>
          </cell>
        </row>
        <row r="5411">
          <cell r="D5411" t="str">
            <v>House</v>
          </cell>
          <cell r="E5411">
            <v>1250000</v>
          </cell>
          <cell r="R5411" t="str">
            <v>Glen Eira</v>
          </cell>
          <cell r="W5411">
            <v>2017</v>
          </cell>
          <cell r="X5411" t="str">
            <v>Jul</v>
          </cell>
        </row>
        <row r="5412">
          <cell r="D5412" t="str">
            <v>Unit</v>
          </cell>
          <cell r="E5412">
            <v>486500</v>
          </cell>
          <cell r="R5412" t="str">
            <v>Glen Eira</v>
          </cell>
          <cell r="W5412">
            <v>2017</v>
          </cell>
          <cell r="X5412" t="str">
            <v>Jul</v>
          </cell>
        </row>
        <row r="5413">
          <cell r="D5413" t="str">
            <v>Unit</v>
          </cell>
          <cell r="E5413">
            <v>495000</v>
          </cell>
          <cell r="R5413" t="str">
            <v>Glen Eira</v>
          </cell>
          <cell r="W5413">
            <v>2017</v>
          </cell>
          <cell r="X5413" t="str">
            <v>Jul</v>
          </cell>
        </row>
        <row r="5414">
          <cell r="D5414" t="str">
            <v>House</v>
          </cell>
          <cell r="E5414">
            <v>1100000</v>
          </cell>
          <cell r="R5414" t="str">
            <v>Glen Eira</v>
          </cell>
          <cell r="W5414">
            <v>2017</v>
          </cell>
          <cell r="X5414" t="str">
            <v>Jul</v>
          </cell>
        </row>
        <row r="5415">
          <cell r="D5415" t="str">
            <v>House</v>
          </cell>
          <cell r="E5415">
            <v>1125000</v>
          </cell>
          <cell r="R5415" t="str">
            <v>Glen Eira</v>
          </cell>
          <cell r="W5415">
            <v>2017</v>
          </cell>
          <cell r="X5415" t="str">
            <v>Jul</v>
          </cell>
        </row>
        <row r="5416">
          <cell r="D5416" t="str">
            <v>Unit</v>
          </cell>
          <cell r="E5416">
            <v>370000</v>
          </cell>
          <cell r="R5416" t="str">
            <v>Glen Eira</v>
          </cell>
          <cell r="W5416">
            <v>2017</v>
          </cell>
          <cell r="X5416" t="str">
            <v>Jul</v>
          </cell>
        </row>
        <row r="5417">
          <cell r="D5417" t="str">
            <v>Unit</v>
          </cell>
          <cell r="E5417">
            <v>700000</v>
          </cell>
          <cell r="R5417" t="str">
            <v>Bayside</v>
          </cell>
          <cell r="W5417">
            <v>2017</v>
          </cell>
          <cell r="X5417" t="str">
            <v>Jul</v>
          </cell>
        </row>
        <row r="5418">
          <cell r="D5418" t="str">
            <v>House</v>
          </cell>
          <cell r="E5418">
            <v>1355000</v>
          </cell>
          <cell r="R5418" t="str">
            <v>Glen Eira</v>
          </cell>
          <cell r="W5418">
            <v>2017</v>
          </cell>
          <cell r="X5418" t="str">
            <v>Jul</v>
          </cell>
        </row>
        <row r="5419">
          <cell r="D5419" t="str">
            <v>House</v>
          </cell>
          <cell r="E5419">
            <v>1100000</v>
          </cell>
          <cell r="R5419" t="str">
            <v>Glen Eira</v>
          </cell>
          <cell r="W5419">
            <v>2017</v>
          </cell>
          <cell r="X5419" t="str">
            <v>Jul</v>
          </cell>
        </row>
        <row r="5420">
          <cell r="D5420" t="str">
            <v>House</v>
          </cell>
          <cell r="E5420">
            <v>1206000</v>
          </cell>
          <cell r="R5420" t="str">
            <v>Glen Eira</v>
          </cell>
          <cell r="W5420">
            <v>2017</v>
          </cell>
          <cell r="X5420" t="str">
            <v>Jul</v>
          </cell>
        </row>
        <row r="5421">
          <cell r="D5421" t="str">
            <v>House</v>
          </cell>
          <cell r="E5421">
            <v>502000</v>
          </cell>
          <cell r="R5421" t="str">
            <v>Bayside</v>
          </cell>
          <cell r="W5421">
            <v>2017</v>
          </cell>
          <cell r="X5421" t="str">
            <v>Jul</v>
          </cell>
        </row>
        <row r="5422">
          <cell r="D5422" t="str">
            <v>House</v>
          </cell>
          <cell r="E5422">
            <v>2900000</v>
          </cell>
          <cell r="R5422" t="str">
            <v>Bayside</v>
          </cell>
          <cell r="W5422">
            <v>2017</v>
          </cell>
          <cell r="X5422" t="str">
            <v>Jul</v>
          </cell>
        </row>
        <row r="5423">
          <cell r="D5423" t="str">
            <v>House</v>
          </cell>
          <cell r="E5423">
            <v>1590000</v>
          </cell>
          <cell r="R5423" t="str">
            <v>Bayside</v>
          </cell>
          <cell r="W5423">
            <v>2017</v>
          </cell>
          <cell r="X5423" t="str">
            <v>Jul</v>
          </cell>
        </row>
        <row r="5424">
          <cell r="D5424" t="str">
            <v>House</v>
          </cell>
          <cell r="E5424">
            <v>1135000</v>
          </cell>
          <cell r="R5424" t="str">
            <v>Glen Eira</v>
          </cell>
          <cell r="W5424">
            <v>2017</v>
          </cell>
          <cell r="X5424" t="str">
            <v>Jul</v>
          </cell>
        </row>
        <row r="5425">
          <cell r="D5425" t="str">
            <v>House</v>
          </cell>
          <cell r="E5425">
            <v>867000</v>
          </cell>
          <cell r="R5425" t="str">
            <v>Glen Eira</v>
          </cell>
          <cell r="W5425">
            <v>2017</v>
          </cell>
          <cell r="X5425" t="str">
            <v>Jul</v>
          </cell>
        </row>
        <row r="5426">
          <cell r="D5426" t="str">
            <v>House</v>
          </cell>
          <cell r="E5426">
            <v>1200000</v>
          </cell>
          <cell r="R5426" t="str">
            <v>Kingston</v>
          </cell>
          <cell r="W5426">
            <v>2017</v>
          </cell>
          <cell r="X5426" t="str">
            <v>Jul</v>
          </cell>
        </row>
        <row r="5427">
          <cell r="D5427" t="str">
            <v>Unit</v>
          </cell>
          <cell r="E5427">
            <v>655000</v>
          </cell>
          <cell r="R5427" t="str">
            <v>Kingston</v>
          </cell>
          <cell r="W5427">
            <v>2017</v>
          </cell>
          <cell r="X5427" t="str">
            <v>Jul</v>
          </cell>
        </row>
        <row r="5428">
          <cell r="D5428" t="str">
            <v>Unit</v>
          </cell>
          <cell r="E5428">
            <v>1350000</v>
          </cell>
          <cell r="R5428" t="str">
            <v>Boroondara</v>
          </cell>
          <cell r="W5428">
            <v>2017</v>
          </cell>
          <cell r="X5428" t="str">
            <v>Jul</v>
          </cell>
        </row>
        <row r="5429">
          <cell r="D5429" t="str">
            <v>House</v>
          </cell>
          <cell r="E5429">
            <v>1060000</v>
          </cell>
          <cell r="R5429" t="str">
            <v>Moonee Valley</v>
          </cell>
          <cell r="W5429">
            <v>2017</v>
          </cell>
          <cell r="X5429" t="str">
            <v>Jul</v>
          </cell>
        </row>
        <row r="5430">
          <cell r="D5430" t="str">
            <v>House</v>
          </cell>
          <cell r="E5430">
            <v>950000</v>
          </cell>
          <cell r="R5430" t="str">
            <v>Manningham</v>
          </cell>
          <cell r="W5430">
            <v>2017</v>
          </cell>
          <cell r="X5430" t="str">
            <v>Jul</v>
          </cell>
        </row>
        <row r="5431">
          <cell r="D5431" t="str">
            <v>House</v>
          </cell>
          <cell r="E5431">
            <v>872500</v>
          </cell>
          <cell r="R5431" t="str">
            <v>Moonee Valley</v>
          </cell>
          <cell r="W5431">
            <v>2017</v>
          </cell>
          <cell r="X5431" t="str">
            <v>Jul</v>
          </cell>
        </row>
        <row r="5432">
          <cell r="D5432" t="str">
            <v>House</v>
          </cell>
          <cell r="E5432">
            <v>810000</v>
          </cell>
          <cell r="R5432" t="str">
            <v>Hobsons Bay</v>
          </cell>
          <cell r="W5432">
            <v>2017</v>
          </cell>
          <cell r="X5432" t="str">
            <v>Jul</v>
          </cell>
        </row>
        <row r="5433">
          <cell r="D5433" t="str">
            <v>Unit</v>
          </cell>
          <cell r="E5433">
            <v>430000</v>
          </cell>
          <cell r="R5433" t="str">
            <v>Moreland</v>
          </cell>
          <cell r="W5433">
            <v>2017</v>
          </cell>
          <cell r="X5433" t="str">
            <v>Jul</v>
          </cell>
        </row>
        <row r="5434">
          <cell r="D5434" t="str">
            <v>Unit</v>
          </cell>
          <cell r="E5434">
            <v>420000</v>
          </cell>
          <cell r="R5434" t="str">
            <v>Glen Eira</v>
          </cell>
          <cell r="W5434">
            <v>2017</v>
          </cell>
          <cell r="X5434" t="str">
            <v>Jul</v>
          </cell>
        </row>
        <row r="5435">
          <cell r="D5435" t="str">
            <v>Unit</v>
          </cell>
          <cell r="E5435">
            <v>270000</v>
          </cell>
          <cell r="R5435" t="str">
            <v>Melbourne</v>
          </cell>
          <cell r="W5435">
            <v>2017</v>
          </cell>
          <cell r="X5435" t="str">
            <v>Jul</v>
          </cell>
        </row>
        <row r="5436">
          <cell r="D5436" t="str">
            <v>House</v>
          </cell>
          <cell r="E5436">
            <v>2908000</v>
          </cell>
          <cell r="R5436" t="str">
            <v>Boroondara</v>
          </cell>
          <cell r="W5436">
            <v>2017</v>
          </cell>
          <cell r="X5436" t="str">
            <v>Jul</v>
          </cell>
        </row>
        <row r="5437">
          <cell r="D5437" t="str">
            <v>House</v>
          </cell>
          <cell r="E5437">
            <v>2485000</v>
          </cell>
          <cell r="R5437" t="str">
            <v>Port Phillip</v>
          </cell>
          <cell r="W5437">
            <v>2017</v>
          </cell>
          <cell r="X5437" t="str">
            <v>Jul</v>
          </cell>
        </row>
        <row r="5438">
          <cell r="D5438" t="str">
            <v>House</v>
          </cell>
          <cell r="E5438">
            <v>1942000</v>
          </cell>
          <cell r="R5438" t="str">
            <v>Boroondara</v>
          </cell>
          <cell r="W5438">
            <v>2017</v>
          </cell>
          <cell r="X5438" t="str">
            <v>Jul</v>
          </cell>
        </row>
        <row r="5439">
          <cell r="D5439" t="str">
            <v>House</v>
          </cell>
          <cell r="E5439">
            <v>1805000</v>
          </cell>
          <cell r="R5439" t="str">
            <v>Boroondara</v>
          </cell>
          <cell r="W5439">
            <v>2017</v>
          </cell>
          <cell r="X5439" t="str">
            <v>Jul</v>
          </cell>
        </row>
        <row r="5440">
          <cell r="D5440" t="str">
            <v>House</v>
          </cell>
          <cell r="E5440">
            <v>1475000</v>
          </cell>
          <cell r="R5440" t="str">
            <v>Glen Eira</v>
          </cell>
          <cell r="W5440">
            <v>2017</v>
          </cell>
          <cell r="X5440" t="str">
            <v>Jul</v>
          </cell>
        </row>
        <row r="5441">
          <cell r="D5441" t="str">
            <v>House</v>
          </cell>
          <cell r="E5441">
            <v>1410000</v>
          </cell>
          <cell r="R5441" t="str">
            <v>Boroondara</v>
          </cell>
          <cell r="W5441">
            <v>2017</v>
          </cell>
          <cell r="X5441" t="str">
            <v>Jul</v>
          </cell>
        </row>
        <row r="5442">
          <cell r="D5442" t="str">
            <v>House</v>
          </cell>
          <cell r="E5442">
            <v>1372000</v>
          </cell>
          <cell r="R5442" t="str">
            <v>Moonee Valley</v>
          </cell>
          <cell r="W5442">
            <v>2017</v>
          </cell>
          <cell r="X5442" t="str">
            <v>Jul</v>
          </cell>
        </row>
        <row r="5443">
          <cell r="D5443" t="str">
            <v>Unit</v>
          </cell>
          <cell r="E5443">
            <v>1357500</v>
          </cell>
          <cell r="R5443" t="str">
            <v>Glen Eira</v>
          </cell>
          <cell r="W5443">
            <v>2017</v>
          </cell>
          <cell r="X5443" t="str">
            <v>Jul</v>
          </cell>
        </row>
        <row r="5444">
          <cell r="D5444" t="str">
            <v>House</v>
          </cell>
          <cell r="E5444">
            <v>1275000</v>
          </cell>
          <cell r="R5444" t="str">
            <v>Maribyrnong</v>
          </cell>
          <cell r="W5444">
            <v>2017</v>
          </cell>
          <cell r="X5444" t="str">
            <v>Jul</v>
          </cell>
        </row>
        <row r="5445">
          <cell r="D5445" t="str">
            <v>House</v>
          </cell>
          <cell r="E5445">
            <v>1270000</v>
          </cell>
          <cell r="R5445" t="str">
            <v>Darebin</v>
          </cell>
          <cell r="W5445">
            <v>2017</v>
          </cell>
          <cell r="X5445" t="str">
            <v>Jul</v>
          </cell>
        </row>
        <row r="5446">
          <cell r="D5446" t="str">
            <v>House</v>
          </cell>
          <cell r="E5446">
            <v>1210000</v>
          </cell>
          <cell r="R5446" t="str">
            <v>Boroondara</v>
          </cell>
          <cell r="W5446">
            <v>2017</v>
          </cell>
          <cell r="X5446" t="str">
            <v>Jul</v>
          </cell>
        </row>
        <row r="5447">
          <cell r="D5447" t="str">
            <v>House</v>
          </cell>
          <cell r="E5447">
            <v>1105000</v>
          </cell>
          <cell r="R5447" t="str">
            <v>Manningham</v>
          </cell>
          <cell r="W5447">
            <v>2017</v>
          </cell>
          <cell r="X5447" t="str">
            <v>Jul</v>
          </cell>
        </row>
        <row r="5448">
          <cell r="D5448" t="str">
            <v>House</v>
          </cell>
          <cell r="E5448">
            <v>1081000</v>
          </cell>
          <cell r="R5448" t="str">
            <v>Darebin</v>
          </cell>
          <cell r="W5448">
            <v>2017</v>
          </cell>
          <cell r="X5448" t="str">
            <v>Jul</v>
          </cell>
        </row>
        <row r="5449">
          <cell r="D5449" t="str">
            <v>House</v>
          </cell>
          <cell r="E5449">
            <v>1000000</v>
          </cell>
          <cell r="R5449" t="str">
            <v>Yarra</v>
          </cell>
          <cell r="W5449">
            <v>2017</v>
          </cell>
          <cell r="X5449" t="str">
            <v>Jul</v>
          </cell>
        </row>
        <row r="5450">
          <cell r="D5450" t="str">
            <v>House</v>
          </cell>
          <cell r="E5450">
            <v>981000</v>
          </cell>
          <cell r="R5450" t="str">
            <v>Moreland</v>
          </cell>
          <cell r="W5450">
            <v>2017</v>
          </cell>
          <cell r="X5450" t="str">
            <v>Jul</v>
          </cell>
        </row>
        <row r="5451">
          <cell r="D5451" t="str">
            <v>House</v>
          </cell>
          <cell r="E5451">
            <v>960000</v>
          </cell>
          <cell r="R5451" t="str">
            <v>Glen Eira</v>
          </cell>
          <cell r="W5451">
            <v>2017</v>
          </cell>
          <cell r="X5451" t="str">
            <v>Jul</v>
          </cell>
        </row>
        <row r="5452">
          <cell r="D5452" t="str">
            <v>House</v>
          </cell>
          <cell r="E5452">
            <v>930000</v>
          </cell>
          <cell r="R5452" t="str">
            <v>Yarra</v>
          </cell>
          <cell r="W5452">
            <v>2017</v>
          </cell>
          <cell r="X5452" t="str">
            <v>Jul</v>
          </cell>
        </row>
        <row r="5453">
          <cell r="D5453" t="str">
            <v>House</v>
          </cell>
          <cell r="E5453">
            <v>890000</v>
          </cell>
          <cell r="R5453" t="str">
            <v>Banyule</v>
          </cell>
          <cell r="W5453">
            <v>2017</v>
          </cell>
          <cell r="X5453" t="str">
            <v>Jul</v>
          </cell>
        </row>
        <row r="5454">
          <cell r="D5454" t="str">
            <v>House</v>
          </cell>
          <cell r="E5454">
            <v>885000</v>
          </cell>
          <cell r="R5454" t="str">
            <v>Darebin</v>
          </cell>
          <cell r="W5454">
            <v>2017</v>
          </cell>
          <cell r="X5454" t="str">
            <v>Jul</v>
          </cell>
        </row>
        <row r="5455">
          <cell r="D5455" t="str">
            <v>Unit</v>
          </cell>
          <cell r="E5455">
            <v>870000</v>
          </cell>
          <cell r="R5455" t="str">
            <v>Brimbank</v>
          </cell>
          <cell r="W5455">
            <v>2017</v>
          </cell>
          <cell r="X5455" t="str">
            <v>Jul</v>
          </cell>
        </row>
        <row r="5456">
          <cell r="D5456" t="str">
            <v>Unit</v>
          </cell>
          <cell r="E5456">
            <v>836000</v>
          </cell>
          <cell r="R5456" t="str">
            <v>Manningham</v>
          </cell>
          <cell r="W5456">
            <v>2017</v>
          </cell>
          <cell r="X5456" t="str">
            <v>Jul</v>
          </cell>
        </row>
        <row r="5457">
          <cell r="D5457" t="str">
            <v>House</v>
          </cell>
          <cell r="E5457">
            <v>825000</v>
          </cell>
          <cell r="R5457" t="str">
            <v>Moonee Valley</v>
          </cell>
          <cell r="W5457">
            <v>2017</v>
          </cell>
          <cell r="X5457" t="str">
            <v>Jul</v>
          </cell>
        </row>
        <row r="5458">
          <cell r="D5458" t="str">
            <v>House</v>
          </cell>
          <cell r="E5458">
            <v>810000</v>
          </cell>
          <cell r="R5458" t="str">
            <v>Darebin</v>
          </cell>
          <cell r="W5458">
            <v>2017</v>
          </cell>
          <cell r="X5458" t="str">
            <v>Jul</v>
          </cell>
        </row>
        <row r="5459">
          <cell r="D5459" t="str">
            <v>Unit</v>
          </cell>
          <cell r="E5459">
            <v>805500</v>
          </cell>
          <cell r="R5459" t="str">
            <v>Monash</v>
          </cell>
          <cell r="W5459">
            <v>2017</v>
          </cell>
          <cell r="X5459" t="str">
            <v>Jul</v>
          </cell>
        </row>
        <row r="5460">
          <cell r="D5460" t="str">
            <v>House</v>
          </cell>
          <cell r="E5460">
            <v>800000</v>
          </cell>
          <cell r="R5460" t="str">
            <v>Hobsons Bay</v>
          </cell>
          <cell r="W5460">
            <v>2017</v>
          </cell>
          <cell r="X5460" t="str">
            <v>Jul</v>
          </cell>
        </row>
        <row r="5461">
          <cell r="D5461" t="str">
            <v>House</v>
          </cell>
          <cell r="E5461">
            <v>780000</v>
          </cell>
          <cell r="R5461" t="str">
            <v>Boroondara</v>
          </cell>
          <cell r="W5461">
            <v>2017</v>
          </cell>
          <cell r="X5461" t="str">
            <v>Jul</v>
          </cell>
        </row>
        <row r="5462">
          <cell r="D5462" t="str">
            <v>House</v>
          </cell>
          <cell r="E5462">
            <v>765000</v>
          </cell>
          <cell r="R5462" t="str">
            <v>Darebin</v>
          </cell>
          <cell r="W5462">
            <v>2017</v>
          </cell>
          <cell r="X5462" t="str">
            <v>Jul</v>
          </cell>
        </row>
        <row r="5463">
          <cell r="D5463" t="str">
            <v>Unit</v>
          </cell>
          <cell r="E5463">
            <v>745000</v>
          </cell>
          <cell r="R5463" t="str">
            <v>Yarra</v>
          </cell>
          <cell r="W5463">
            <v>2017</v>
          </cell>
          <cell r="X5463" t="str">
            <v>Jul</v>
          </cell>
        </row>
        <row r="5464">
          <cell r="D5464" t="str">
            <v>House</v>
          </cell>
          <cell r="E5464">
            <v>736000</v>
          </cell>
          <cell r="R5464" t="str">
            <v>Manningham</v>
          </cell>
          <cell r="W5464">
            <v>2017</v>
          </cell>
          <cell r="X5464" t="str">
            <v>Jul</v>
          </cell>
        </row>
        <row r="5465">
          <cell r="D5465" t="str">
            <v>Unit</v>
          </cell>
          <cell r="E5465">
            <v>720000</v>
          </cell>
          <cell r="R5465" t="str">
            <v>Darebin</v>
          </cell>
          <cell r="W5465">
            <v>2017</v>
          </cell>
          <cell r="X5465" t="str">
            <v>Jul</v>
          </cell>
        </row>
        <row r="5466">
          <cell r="D5466" t="str">
            <v>House</v>
          </cell>
          <cell r="E5466">
            <v>711000</v>
          </cell>
          <cell r="R5466" t="str">
            <v>Moonee Valley</v>
          </cell>
          <cell r="W5466">
            <v>2017</v>
          </cell>
          <cell r="X5466" t="str">
            <v>Jul</v>
          </cell>
        </row>
        <row r="5467">
          <cell r="D5467" t="str">
            <v>Unit</v>
          </cell>
          <cell r="E5467">
            <v>711000</v>
          </cell>
          <cell r="R5467" t="str">
            <v>Boroondara</v>
          </cell>
          <cell r="W5467">
            <v>2017</v>
          </cell>
          <cell r="X5467" t="str">
            <v>Jul</v>
          </cell>
        </row>
        <row r="5468">
          <cell r="D5468" t="str">
            <v>Unit</v>
          </cell>
          <cell r="E5468">
            <v>709000</v>
          </cell>
          <cell r="R5468" t="str">
            <v>Boroondara</v>
          </cell>
          <cell r="W5468">
            <v>2017</v>
          </cell>
          <cell r="X5468" t="str">
            <v>Jul</v>
          </cell>
        </row>
        <row r="5469">
          <cell r="D5469" t="str">
            <v>House</v>
          </cell>
          <cell r="E5469">
            <v>700000</v>
          </cell>
          <cell r="R5469" t="str">
            <v>Maribyrnong</v>
          </cell>
          <cell r="W5469">
            <v>2017</v>
          </cell>
          <cell r="X5469" t="str">
            <v>Jul</v>
          </cell>
        </row>
        <row r="5470">
          <cell r="D5470" t="str">
            <v>Unit</v>
          </cell>
          <cell r="E5470">
            <v>542000</v>
          </cell>
          <cell r="R5470" t="str">
            <v>Yarra</v>
          </cell>
          <cell r="W5470">
            <v>2017</v>
          </cell>
          <cell r="X5470" t="str">
            <v>Jul</v>
          </cell>
        </row>
        <row r="5471">
          <cell r="D5471" t="str">
            <v>Unit</v>
          </cell>
          <cell r="E5471">
            <v>532000</v>
          </cell>
          <cell r="R5471" t="str">
            <v>Darebin</v>
          </cell>
          <cell r="W5471">
            <v>2017</v>
          </cell>
          <cell r="X5471" t="str">
            <v>Jul</v>
          </cell>
        </row>
        <row r="5472">
          <cell r="D5472" t="str">
            <v>House</v>
          </cell>
          <cell r="E5472">
            <v>520000</v>
          </cell>
          <cell r="R5472" t="str">
            <v>Hume</v>
          </cell>
          <cell r="W5472">
            <v>2017</v>
          </cell>
          <cell r="X5472" t="str">
            <v>Jul</v>
          </cell>
        </row>
        <row r="5473">
          <cell r="D5473" t="str">
            <v>House</v>
          </cell>
          <cell r="E5473">
            <v>490000</v>
          </cell>
          <cell r="R5473" t="str">
            <v>Brimbank</v>
          </cell>
          <cell r="W5473">
            <v>2017</v>
          </cell>
          <cell r="X5473" t="str">
            <v>Jul</v>
          </cell>
        </row>
        <row r="5474">
          <cell r="D5474" t="str">
            <v>Unit</v>
          </cell>
          <cell r="E5474">
            <v>410000</v>
          </cell>
          <cell r="R5474" t="str">
            <v>Darebin</v>
          </cell>
          <cell r="W5474">
            <v>2017</v>
          </cell>
          <cell r="X5474" t="str">
            <v>Jul</v>
          </cell>
        </row>
        <row r="5475">
          <cell r="D5475" t="str">
            <v>House</v>
          </cell>
          <cell r="E5475">
            <v>400000</v>
          </cell>
          <cell r="R5475" t="str">
            <v>Brimbank</v>
          </cell>
          <cell r="W5475">
            <v>2017</v>
          </cell>
          <cell r="X5475" t="str">
            <v>Jul</v>
          </cell>
        </row>
        <row r="5476">
          <cell r="D5476" t="str">
            <v>Unit</v>
          </cell>
          <cell r="E5476">
            <v>370000</v>
          </cell>
          <cell r="R5476" t="str">
            <v>Melbourne</v>
          </cell>
          <cell r="W5476">
            <v>2017</v>
          </cell>
          <cell r="X5476" t="str">
            <v>Jul</v>
          </cell>
        </row>
        <row r="5477">
          <cell r="D5477" t="str">
            <v>Unit</v>
          </cell>
          <cell r="E5477">
            <v>1304000</v>
          </cell>
          <cell r="R5477" t="str">
            <v>Darebin</v>
          </cell>
          <cell r="W5477">
            <v>2017</v>
          </cell>
          <cell r="X5477" t="str">
            <v>Jul</v>
          </cell>
        </row>
        <row r="5478">
          <cell r="D5478" t="str">
            <v>House</v>
          </cell>
          <cell r="E5478">
            <v>1300000</v>
          </cell>
          <cell r="R5478" t="str">
            <v>Glen Eira</v>
          </cell>
          <cell r="W5478">
            <v>2017</v>
          </cell>
          <cell r="X5478" t="str">
            <v>Jul</v>
          </cell>
        </row>
        <row r="5479">
          <cell r="D5479" t="str">
            <v>Unit</v>
          </cell>
          <cell r="E5479">
            <v>999000</v>
          </cell>
          <cell r="R5479" t="str">
            <v>Yarra</v>
          </cell>
          <cell r="W5479">
            <v>2017</v>
          </cell>
          <cell r="X5479" t="str">
            <v>Jul</v>
          </cell>
        </row>
        <row r="5480">
          <cell r="D5480" t="str">
            <v>Unit</v>
          </cell>
          <cell r="E5480">
            <v>889500</v>
          </cell>
          <cell r="R5480" t="str">
            <v>Glen Eira</v>
          </cell>
          <cell r="W5480">
            <v>2017</v>
          </cell>
          <cell r="X5480" t="str">
            <v>Jul</v>
          </cell>
        </row>
        <row r="5481">
          <cell r="D5481" t="str">
            <v>Unit</v>
          </cell>
          <cell r="E5481">
            <v>641000</v>
          </cell>
          <cell r="R5481" t="str">
            <v>Darebin</v>
          </cell>
          <cell r="W5481">
            <v>2017</v>
          </cell>
          <cell r="X5481" t="str">
            <v>Jul</v>
          </cell>
        </row>
        <row r="5482">
          <cell r="D5482" t="str">
            <v>House</v>
          </cell>
          <cell r="E5482">
            <v>560000</v>
          </cell>
          <cell r="R5482" t="str">
            <v>Moonee Valley</v>
          </cell>
          <cell r="W5482">
            <v>2017</v>
          </cell>
          <cell r="X5482" t="str">
            <v>Jul</v>
          </cell>
        </row>
        <row r="5483">
          <cell r="D5483" t="str">
            <v>House</v>
          </cell>
          <cell r="E5483">
            <v>1020000</v>
          </cell>
          <cell r="R5483" t="str">
            <v>Boroondara</v>
          </cell>
          <cell r="W5483">
            <v>2017</v>
          </cell>
          <cell r="X5483" t="str">
            <v>Jul</v>
          </cell>
        </row>
        <row r="5484">
          <cell r="D5484" t="str">
            <v>House</v>
          </cell>
          <cell r="E5484">
            <v>680000</v>
          </cell>
          <cell r="R5484" t="str">
            <v>Moonee Valley</v>
          </cell>
          <cell r="W5484">
            <v>2017</v>
          </cell>
          <cell r="X5484" t="str">
            <v>Jul</v>
          </cell>
        </row>
        <row r="5485">
          <cell r="D5485" t="str">
            <v>Unit</v>
          </cell>
          <cell r="E5485">
            <v>615000</v>
          </cell>
          <cell r="R5485" t="str">
            <v>Moonee Valley</v>
          </cell>
          <cell r="W5485">
            <v>2017</v>
          </cell>
          <cell r="X5485" t="str">
            <v>Jul</v>
          </cell>
        </row>
        <row r="5486">
          <cell r="D5486" t="str">
            <v>Unit</v>
          </cell>
          <cell r="E5486">
            <v>540000</v>
          </cell>
          <cell r="R5486" t="str">
            <v>Hobsons Bay</v>
          </cell>
          <cell r="W5486">
            <v>2017</v>
          </cell>
          <cell r="X5486" t="str">
            <v>Jul</v>
          </cell>
        </row>
        <row r="5487">
          <cell r="D5487" t="str">
            <v>Unit</v>
          </cell>
          <cell r="E5487">
            <v>530000</v>
          </cell>
          <cell r="R5487" t="str">
            <v>Moreland</v>
          </cell>
          <cell r="W5487">
            <v>2017</v>
          </cell>
          <cell r="X5487" t="str">
            <v>Jul</v>
          </cell>
        </row>
        <row r="5488">
          <cell r="D5488" t="str">
            <v>Unit</v>
          </cell>
          <cell r="E5488">
            <v>390000</v>
          </cell>
          <cell r="R5488" t="str">
            <v>Melbourne</v>
          </cell>
          <cell r="W5488">
            <v>2017</v>
          </cell>
          <cell r="X5488" t="str">
            <v>Jul</v>
          </cell>
        </row>
        <row r="5489">
          <cell r="D5489" t="str">
            <v>House</v>
          </cell>
          <cell r="E5489">
            <v>447500</v>
          </cell>
          <cell r="R5489" t="str">
            <v>Moreland</v>
          </cell>
          <cell r="W5489">
            <v>2017</v>
          </cell>
          <cell r="X5489" t="str">
            <v>Jul</v>
          </cell>
        </row>
        <row r="5490">
          <cell r="D5490" t="str">
            <v>House</v>
          </cell>
          <cell r="E5490">
            <v>410000</v>
          </cell>
          <cell r="R5490" t="str">
            <v>Darebin</v>
          </cell>
          <cell r="W5490">
            <v>2017</v>
          </cell>
          <cell r="X5490" t="str">
            <v>Jul</v>
          </cell>
        </row>
        <row r="5491">
          <cell r="D5491" t="str">
            <v>Unit</v>
          </cell>
          <cell r="E5491">
            <v>410000</v>
          </cell>
          <cell r="R5491" t="str">
            <v>Moreland</v>
          </cell>
          <cell r="W5491">
            <v>2017</v>
          </cell>
          <cell r="X5491" t="str">
            <v>Jul</v>
          </cell>
        </row>
        <row r="5492">
          <cell r="D5492" t="str">
            <v>House</v>
          </cell>
          <cell r="E5492">
            <v>612500</v>
          </cell>
          <cell r="R5492" t="str">
            <v>Moreland</v>
          </cell>
          <cell r="W5492">
            <v>2017</v>
          </cell>
          <cell r="X5492" t="str">
            <v>Jul</v>
          </cell>
        </row>
        <row r="5493">
          <cell r="D5493" t="str">
            <v>House</v>
          </cell>
          <cell r="E5493">
            <v>688000</v>
          </cell>
          <cell r="R5493" t="str">
            <v>Moreland</v>
          </cell>
          <cell r="W5493">
            <v>2017</v>
          </cell>
          <cell r="X5493" t="str">
            <v>Jul</v>
          </cell>
        </row>
        <row r="5494">
          <cell r="D5494" t="str">
            <v>House</v>
          </cell>
          <cell r="E5494">
            <v>420000</v>
          </cell>
          <cell r="R5494" t="str">
            <v>Moreland</v>
          </cell>
          <cell r="W5494">
            <v>2017</v>
          </cell>
          <cell r="X5494" t="str">
            <v>Jul</v>
          </cell>
        </row>
        <row r="5495">
          <cell r="D5495" t="str">
            <v>House</v>
          </cell>
          <cell r="E5495">
            <v>811000</v>
          </cell>
          <cell r="R5495" t="str">
            <v>Darebin</v>
          </cell>
          <cell r="W5495">
            <v>2017</v>
          </cell>
          <cell r="X5495" t="str">
            <v>Jul</v>
          </cell>
        </row>
        <row r="5496">
          <cell r="D5496" t="str">
            <v>House</v>
          </cell>
          <cell r="E5496">
            <v>588000</v>
          </cell>
          <cell r="R5496" t="str">
            <v>Moreland</v>
          </cell>
          <cell r="W5496">
            <v>2017</v>
          </cell>
          <cell r="X5496" t="str">
            <v>Jul</v>
          </cell>
        </row>
        <row r="5497">
          <cell r="D5497" t="str">
            <v>House</v>
          </cell>
          <cell r="E5497">
            <v>836000</v>
          </cell>
          <cell r="R5497" t="str">
            <v>Darebin</v>
          </cell>
          <cell r="W5497">
            <v>2017</v>
          </cell>
          <cell r="X5497" t="str">
            <v>Jul</v>
          </cell>
        </row>
        <row r="5498">
          <cell r="D5498" t="str">
            <v>Unit</v>
          </cell>
          <cell r="E5498">
            <v>460000</v>
          </cell>
          <cell r="R5498" t="str">
            <v>Hume</v>
          </cell>
          <cell r="W5498">
            <v>2017</v>
          </cell>
          <cell r="X5498" t="str">
            <v>Jul</v>
          </cell>
        </row>
        <row r="5499">
          <cell r="D5499" t="str">
            <v>Unit</v>
          </cell>
          <cell r="E5499">
            <v>440000</v>
          </cell>
          <cell r="R5499" t="str">
            <v>Darebin</v>
          </cell>
          <cell r="W5499">
            <v>2017</v>
          </cell>
          <cell r="X5499" t="str">
            <v>Jul</v>
          </cell>
        </row>
        <row r="5500">
          <cell r="D5500" t="str">
            <v>House</v>
          </cell>
          <cell r="E5500">
            <v>650000</v>
          </cell>
          <cell r="R5500" t="str">
            <v>Darebin</v>
          </cell>
          <cell r="W5500">
            <v>2017</v>
          </cell>
          <cell r="X5500" t="str">
            <v>Jul</v>
          </cell>
        </row>
        <row r="5501">
          <cell r="D5501" t="str">
            <v>House</v>
          </cell>
          <cell r="E5501">
            <v>635000</v>
          </cell>
          <cell r="R5501" t="str">
            <v>Darebin</v>
          </cell>
          <cell r="W5501">
            <v>2017</v>
          </cell>
          <cell r="X5501" t="str">
            <v>Jul</v>
          </cell>
        </row>
        <row r="5502">
          <cell r="D5502" t="str">
            <v>House</v>
          </cell>
          <cell r="E5502">
            <v>925000</v>
          </cell>
          <cell r="R5502" t="str">
            <v>Moreland</v>
          </cell>
          <cell r="W5502">
            <v>2017</v>
          </cell>
          <cell r="X5502" t="str">
            <v>Jul</v>
          </cell>
        </row>
        <row r="5503">
          <cell r="D5503" t="str">
            <v>House</v>
          </cell>
          <cell r="E5503">
            <v>770000</v>
          </cell>
          <cell r="R5503" t="str">
            <v>Moreland</v>
          </cell>
          <cell r="W5503">
            <v>2017</v>
          </cell>
          <cell r="X5503" t="str">
            <v>Jul</v>
          </cell>
        </row>
        <row r="5504">
          <cell r="D5504" t="str">
            <v>House</v>
          </cell>
          <cell r="E5504">
            <v>570500</v>
          </cell>
          <cell r="R5504" t="str">
            <v>Hume</v>
          </cell>
          <cell r="W5504">
            <v>2017</v>
          </cell>
          <cell r="X5504" t="str">
            <v>Jul</v>
          </cell>
        </row>
        <row r="5505">
          <cell r="D5505" t="str">
            <v>House</v>
          </cell>
          <cell r="E5505">
            <v>850000</v>
          </cell>
          <cell r="R5505" t="str">
            <v>Moonee Valley</v>
          </cell>
          <cell r="W5505">
            <v>2017</v>
          </cell>
          <cell r="X5505" t="str">
            <v>Jul</v>
          </cell>
        </row>
        <row r="5506">
          <cell r="D5506" t="str">
            <v>Unit</v>
          </cell>
          <cell r="E5506">
            <v>288000</v>
          </cell>
          <cell r="R5506" t="str">
            <v>Hume</v>
          </cell>
          <cell r="W5506">
            <v>2017</v>
          </cell>
          <cell r="X5506" t="str">
            <v>Jul</v>
          </cell>
        </row>
        <row r="5507">
          <cell r="D5507" t="str">
            <v>House</v>
          </cell>
          <cell r="E5507">
            <v>765000</v>
          </cell>
          <cell r="R5507" t="str">
            <v>Darebin</v>
          </cell>
          <cell r="W5507">
            <v>2017</v>
          </cell>
          <cell r="X5507" t="str">
            <v>Jul</v>
          </cell>
        </row>
        <row r="5508">
          <cell r="D5508" t="str">
            <v>House</v>
          </cell>
          <cell r="E5508">
            <v>910000</v>
          </cell>
          <cell r="R5508" t="str">
            <v>Moonee Valley</v>
          </cell>
          <cell r="W5508">
            <v>2017</v>
          </cell>
          <cell r="X5508" t="str">
            <v>Jul</v>
          </cell>
        </row>
        <row r="5509">
          <cell r="D5509" t="str">
            <v>Unit</v>
          </cell>
          <cell r="E5509">
            <v>590000</v>
          </cell>
          <cell r="R5509" t="str">
            <v>Moreland</v>
          </cell>
          <cell r="W5509">
            <v>2017</v>
          </cell>
          <cell r="X5509" t="str">
            <v>Jul</v>
          </cell>
        </row>
        <row r="5510">
          <cell r="D5510" t="str">
            <v>House</v>
          </cell>
          <cell r="E5510">
            <v>975000</v>
          </cell>
          <cell r="R5510" t="str">
            <v>Moreland</v>
          </cell>
          <cell r="W5510">
            <v>2017</v>
          </cell>
          <cell r="X5510" t="str">
            <v>Jul</v>
          </cell>
        </row>
        <row r="5511">
          <cell r="D5511" t="str">
            <v>Unit</v>
          </cell>
          <cell r="E5511">
            <v>475000</v>
          </cell>
          <cell r="R5511" t="str">
            <v>Moreland</v>
          </cell>
          <cell r="W5511">
            <v>2017</v>
          </cell>
          <cell r="X5511" t="str">
            <v>Jul</v>
          </cell>
        </row>
        <row r="5512">
          <cell r="D5512" t="str">
            <v>House</v>
          </cell>
          <cell r="E5512">
            <v>715000</v>
          </cell>
          <cell r="R5512" t="str">
            <v>Darebin</v>
          </cell>
          <cell r="W5512">
            <v>2017</v>
          </cell>
          <cell r="X5512" t="str">
            <v>Jul</v>
          </cell>
        </row>
        <row r="5513">
          <cell r="D5513" t="str">
            <v>House</v>
          </cell>
          <cell r="E5513">
            <v>1150000</v>
          </cell>
          <cell r="R5513" t="str">
            <v>Moonee Valley</v>
          </cell>
          <cell r="W5513">
            <v>2017</v>
          </cell>
          <cell r="X5513" t="str">
            <v>Jul</v>
          </cell>
        </row>
        <row r="5514">
          <cell r="D5514" t="str">
            <v>Unit</v>
          </cell>
          <cell r="E5514">
            <v>700000</v>
          </cell>
          <cell r="R5514" t="str">
            <v>Moonee Valley</v>
          </cell>
          <cell r="W5514">
            <v>2017</v>
          </cell>
          <cell r="X5514" t="str">
            <v>Jul</v>
          </cell>
        </row>
        <row r="5515">
          <cell r="D5515" t="str">
            <v>House</v>
          </cell>
          <cell r="E5515">
            <v>1200000</v>
          </cell>
          <cell r="R5515" t="str">
            <v>Darebin</v>
          </cell>
          <cell r="W5515">
            <v>2017</v>
          </cell>
          <cell r="X5515" t="str">
            <v>Jul</v>
          </cell>
        </row>
        <row r="5516">
          <cell r="D5516" t="str">
            <v>House</v>
          </cell>
          <cell r="E5516">
            <v>772000</v>
          </cell>
          <cell r="R5516" t="str">
            <v>Darebin</v>
          </cell>
          <cell r="W5516">
            <v>2017</v>
          </cell>
          <cell r="X5516" t="str">
            <v>Jul</v>
          </cell>
        </row>
        <row r="5517">
          <cell r="D5517" t="str">
            <v>House</v>
          </cell>
          <cell r="E5517">
            <v>815000</v>
          </cell>
          <cell r="R5517" t="str">
            <v>Moreland</v>
          </cell>
          <cell r="W5517">
            <v>2017</v>
          </cell>
          <cell r="X5517" t="str">
            <v>Jul</v>
          </cell>
        </row>
        <row r="5518">
          <cell r="D5518" t="str">
            <v>House</v>
          </cell>
          <cell r="E5518">
            <v>953000</v>
          </cell>
          <cell r="R5518" t="str">
            <v>Banyule</v>
          </cell>
          <cell r="W5518">
            <v>2017</v>
          </cell>
          <cell r="X5518" t="str">
            <v>Jul</v>
          </cell>
        </row>
        <row r="5519">
          <cell r="D5519" t="str">
            <v>House</v>
          </cell>
          <cell r="E5519">
            <v>742000</v>
          </cell>
          <cell r="R5519" t="str">
            <v>Banyule</v>
          </cell>
          <cell r="W5519">
            <v>2017</v>
          </cell>
          <cell r="X5519" t="str">
            <v>Jul</v>
          </cell>
        </row>
        <row r="5520">
          <cell r="D5520" t="str">
            <v>Unit</v>
          </cell>
          <cell r="E5520">
            <v>530000</v>
          </cell>
          <cell r="R5520" t="str">
            <v>Darebin</v>
          </cell>
          <cell r="W5520">
            <v>2017</v>
          </cell>
          <cell r="X5520" t="str">
            <v>Jul</v>
          </cell>
        </row>
        <row r="5521">
          <cell r="D5521" t="str">
            <v>House</v>
          </cell>
          <cell r="E5521">
            <v>815000</v>
          </cell>
          <cell r="R5521" t="str">
            <v>Darebin</v>
          </cell>
          <cell r="W5521">
            <v>2017</v>
          </cell>
          <cell r="X5521" t="str">
            <v>Jul</v>
          </cell>
        </row>
        <row r="5522">
          <cell r="D5522" t="str">
            <v>Unit</v>
          </cell>
          <cell r="E5522">
            <v>798000</v>
          </cell>
          <cell r="R5522" t="str">
            <v>Darebin</v>
          </cell>
          <cell r="W5522">
            <v>2017</v>
          </cell>
          <cell r="X5522" t="str">
            <v>Jul</v>
          </cell>
        </row>
        <row r="5523">
          <cell r="D5523" t="str">
            <v>House</v>
          </cell>
          <cell r="E5523">
            <v>1355000</v>
          </cell>
          <cell r="R5523" t="str">
            <v>Darebin</v>
          </cell>
          <cell r="W5523">
            <v>2017</v>
          </cell>
          <cell r="X5523" t="str">
            <v>Jul</v>
          </cell>
        </row>
        <row r="5524">
          <cell r="D5524" t="str">
            <v>House</v>
          </cell>
          <cell r="E5524">
            <v>850000</v>
          </cell>
          <cell r="R5524" t="str">
            <v>Darebin</v>
          </cell>
          <cell r="W5524">
            <v>2017</v>
          </cell>
          <cell r="X5524" t="str">
            <v>Jul</v>
          </cell>
        </row>
        <row r="5525">
          <cell r="D5525" t="str">
            <v>House</v>
          </cell>
          <cell r="E5525">
            <v>1095000</v>
          </cell>
          <cell r="R5525" t="str">
            <v>Brimbank</v>
          </cell>
          <cell r="W5525">
            <v>2017</v>
          </cell>
          <cell r="X5525" t="str">
            <v>Jul</v>
          </cell>
        </row>
        <row r="5526">
          <cell r="D5526" t="str">
            <v>Unit</v>
          </cell>
          <cell r="E5526">
            <v>720000</v>
          </cell>
          <cell r="R5526" t="str">
            <v>Moonee Valley</v>
          </cell>
          <cell r="W5526">
            <v>2017</v>
          </cell>
          <cell r="X5526" t="str">
            <v>Jul</v>
          </cell>
        </row>
        <row r="5527">
          <cell r="D5527" t="str">
            <v>Unit</v>
          </cell>
          <cell r="E5527">
            <v>585000</v>
          </cell>
          <cell r="R5527" t="str">
            <v>Moonee Valley</v>
          </cell>
          <cell r="W5527">
            <v>2017</v>
          </cell>
          <cell r="X5527" t="str">
            <v>Jul</v>
          </cell>
        </row>
        <row r="5528">
          <cell r="D5528" t="str">
            <v>House</v>
          </cell>
          <cell r="E5528">
            <v>740000</v>
          </cell>
          <cell r="R5528" t="str">
            <v>Brimbank</v>
          </cell>
          <cell r="W5528">
            <v>2017</v>
          </cell>
          <cell r="X5528" t="str">
            <v>Jul</v>
          </cell>
        </row>
        <row r="5529">
          <cell r="D5529" t="str">
            <v>House</v>
          </cell>
          <cell r="E5529">
            <v>1065000</v>
          </cell>
          <cell r="R5529" t="str">
            <v>Darebin</v>
          </cell>
          <cell r="W5529">
            <v>2017</v>
          </cell>
          <cell r="X5529" t="str">
            <v>Jul</v>
          </cell>
        </row>
        <row r="5530">
          <cell r="D5530" t="str">
            <v>Unit</v>
          </cell>
          <cell r="E5530">
            <v>840000</v>
          </cell>
          <cell r="R5530" t="str">
            <v>Moonee Valley</v>
          </cell>
          <cell r="W5530">
            <v>2017</v>
          </cell>
          <cell r="X5530" t="str">
            <v>Jul</v>
          </cell>
        </row>
        <row r="5531">
          <cell r="D5531" t="str">
            <v>House</v>
          </cell>
          <cell r="E5531">
            <v>900000</v>
          </cell>
          <cell r="R5531" t="str">
            <v>Darebin</v>
          </cell>
          <cell r="W5531">
            <v>2017</v>
          </cell>
          <cell r="X5531" t="str">
            <v>Jul</v>
          </cell>
        </row>
        <row r="5532">
          <cell r="D5532" t="str">
            <v>House</v>
          </cell>
          <cell r="E5532">
            <v>980000</v>
          </cell>
          <cell r="R5532" t="str">
            <v>Moonee Valley</v>
          </cell>
          <cell r="W5532">
            <v>2017</v>
          </cell>
          <cell r="X5532" t="str">
            <v>Jul</v>
          </cell>
        </row>
        <row r="5533">
          <cell r="D5533" t="str">
            <v>House</v>
          </cell>
          <cell r="E5533">
            <v>1295000</v>
          </cell>
          <cell r="R5533" t="str">
            <v>Moonee Valley</v>
          </cell>
          <cell r="W5533">
            <v>2017</v>
          </cell>
          <cell r="X5533" t="str">
            <v>Jul</v>
          </cell>
        </row>
        <row r="5534">
          <cell r="D5534" t="str">
            <v>Unit</v>
          </cell>
          <cell r="E5534">
            <v>840000</v>
          </cell>
          <cell r="R5534" t="str">
            <v>Moonee Valley</v>
          </cell>
          <cell r="W5534">
            <v>2017</v>
          </cell>
          <cell r="X5534" t="str">
            <v>Jul</v>
          </cell>
        </row>
        <row r="5535">
          <cell r="D5535" t="str">
            <v>House</v>
          </cell>
          <cell r="E5535">
            <v>903000</v>
          </cell>
          <cell r="R5535" t="str">
            <v>Darebin</v>
          </cell>
          <cell r="W5535">
            <v>2017</v>
          </cell>
          <cell r="X5535" t="str">
            <v>Jul</v>
          </cell>
        </row>
        <row r="5536">
          <cell r="D5536" t="str">
            <v>Unit</v>
          </cell>
          <cell r="E5536">
            <v>520000</v>
          </cell>
          <cell r="R5536" t="str">
            <v>Moonee Valley</v>
          </cell>
          <cell r="W5536">
            <v>2017</v>
          </cell>
          <cell r="X5536" t="str">
            <v>Jul</v>
          </cell>
        </row>
        <row r="5537">
          <cell r="D5537" t="str">
            <v>House</v>
          </cell>
          <cell r="E5537">
            <v>1000000</v>
          </cell>
          <cell r="R5537" t="str">
            <v>Darebin</v>
          </cell>
          <cell r="W5537">
            <v>2017</v>
          </cell>
          <cell r="X5537" t="str">
            <v>Jul</v>
          </cell>
        </row>
        <row r="5538">
          <cell r="D5538" t="str">
            <v>Unit</v>
          </cell>
          <cell r="E5538">
            <v>485000</v>
          </cell>
          <cell r="R5538" t="str">
            <v>Moonee Valley</v>
          </cell>
          <cell r="W5538">
            <v>2017</v>
          </cell>
          <cell r="X5538" t="str">
            <v>Jul</v>
          </cell>
        </row>
        <row r="5539">
          <cell r="D5539" t="str">
            <v>House</v>
          </cell>
          <cell r="E5539">
            <v>971000</v>
          </cell>
          <cell r="R5539" t="str">
            <v>Darebin</v>
          </cell>
          <cell r="W5539">
            <v>2017</v>
          </cell>
          <cell r="X5539" t="str">
            <v>Jul</v>
          </cell>
        </row>
        <row r="5540">
          <cell r="D5540" t="str">
            <v>House</v>
          </cell>
          <cell r="E5540">
            <v>1265000</v>
          </cell>
          <cell r="R5540" t="str">
            <v>Darebin</v>
          </cell>
          <cell r="W5540">
            <v>2017</v>
          </cell>
          <cell r="X5540" t="str">
            <v>Jul</v>
          </cell>
        </row>
        <row r="5541">
          <cell r="D5541" t="str">
            <v>House</v>
          </cell>
          <cell r="E5541">
            <v>732500</v>
          </cell>
          <cell r="R5541" t="str">
            <v>Moonee Valley</v>
          </cell>
          <cell r="W5541">
            <v>2017</v>
          </cell>
          <cell r="X5541" t="str">
            <v>Jul</v>
          </cell>
        </row>
        <row r="5542">
          <cell r="D5542" t="str">
            <v>House</v>
          </cell>
          <cell r="E5542">
            <v>725000</v>
          </cell>
          <cell r="R5542" t="str">
            <v>Moonee Valley</v>
          </cell>
          <cell r="W5542">
            <v>2017</v>
          </cell>
          <cell r="X5542" t="str">
            <v>Jul</v>
          </cell>
        </row>
        <row r="5543">
          <cell r="D5543" t="str">
            <v>House</v>
          </cell>
          <cell r="E5543">
            <v>1635000</v>
          </cell>
          <cell r="R5543" t="str">
            <v>Moonee Valley</v>
          </cell>
          <cell r="W5543">
            <v>2017</v>
          </cell>
          <cell r="X5543" t="str">
            <v>Jul</v>
          </cell>
        </row>
        <row r="5544">
          <cell r="D5544" t="str">
            <v>Unit</v>
          </cell>
          <cell r="E5544">
            <v>652500</v>
          </cell>
          <cell r="R5544" t="str">
            <v>Moonee Valley</v>
          </cell>
          <cell r="W5544">
            <v>2017</v>
          </cell>
          <cell r="X5544" t="str">
            <v>Jul</v>
          </cell>
        </row>
        <row r="5545">
          <cell r="D5545" t="str">
            <v>House</v>
          </cell>
          <cell r="E5545">
            <v>1742000</v>
          </cell>
          <cell r="R5545" t="str">
            <v>Darebin</v>
          </cell>
          <cell r="W5545">
            <v>2017</v>
          </cell>
          <cell r="X5545" t="str">
            <v>Jul</v>
          </cell>
        </row>
        <row r="5546">
          <cell r="D5546" t="str">
            <v>House</v>
          </cell>
          <cell r="E5546">
            <v>685000</v>
          </cell>
          <cell r="R5546" t="str">
            <v>Moonee Valley</v>
          </cell>
          <cell r="W5546">
            <v>2017</v>
          </cell>
          <cell r="X5546" t="str">
            <v>Jul</v>
          </cell>
        </row>
        <row r="5547">
          <cell r="D5547" t="str">
            <v>House</v>
          </cell>
          <cell r="E5547">
            <v>1001000</v>
          </cell>
          <cell r="R5547" t="str">
            <v>Moonee Valley</v>
          </cell>
          <cell r="W5547">
            <v>2017</v>
          </cell>
          <cell r="X5547" t="str">
            <v>Jul</v>
          </cell>
        </row>
        <row r="5548">
          <cell r="D5548" t="str">
            <v>Unit</v>
          </cell>
          <cell r="E5548">
            <v>891000</v>
          </cell>
          <cell r="R5548" t="str">
            <v>Moonee Valley</v>
          </cell>
          <cell r="W5548">
            <v>2017</v>
          </cell>
          <cell r="X5548" t="str">
            <v>Jul</v>
          </cell>
        </row>
        <row r="5549">
          <cell r="D5549" t="str">
            <v>Unit</v>
          </cell>
          <cell r="E5549">
            <v>678000</v>
          </cell>
          <cell r="R5549" t="str">
            <v>Manningham</v>
          </cell>
          <cell r="W5549">
            <v>2017</v>
          </cell>
          <cell r="X5549" t="str">
            <v>Jul</v>
          </cell>
        </row>
        <row r="5550">
          <cell r="D5550" t="str">
            <v>House</v>
          </cell>
          <cell r="E5550">
            <v>1470000</v>
          </cell>
          <cell r="R5550" t="str">
            <v>Banyule</v>
          </cell>
          <cell r="W5550">
            <v>2017</v>
          </cell>
          <cell r="X5550" t="str">
            <v>Jul</v>
          </cell>
        </row>
        <row r="5551">
          <cell r="D5551" t="str">
            <v>House</v>
          </cell>
          <cell r="E5551">
            <v>1085000</v>
          </cell>
          <cell r="R5551" t="str">
            <v>Darebin</v>
          </cell>
          <cell r="W5551">
            <v>2017</v>
          </cell>
          <cell r="X5551" t="str">
            <v>Jul</v>
          </cell>
        </row>
        <row r="5552">
          <cell r="D5552" t="str">
            <v>Unit</v>
          </cell>
          <cell r="E5552">
            <v>610000</v>
          </cell>
          <cell r="R5552" t="str">
            <v>Banyule</v>
          </cell>
          <cell r="W5552">
            <v>2017</v>
          </cell>
          <cell r="X5552" t="str">
            <v>Jul</v>
          </cell>
        </row>
        <row r="5553">
          <cell r="D5553" t="str">
            <v>House</v>
          </cell>
          <cell r="E5553">
            <v>1705000</v>
          </cell>
          <cell r="R5553" t="str">
            <v>Moonee Valley</v>
          </cell>
          <cell r="W5553">
            <v>2017</v>
          </cell>
          <cell r="X5553" t="str">
            <v>Jul</v>
          </cell>
        </row>
        <row r="5554">
          <cell r="D5554" t="str">
            <v>Unit</v>
          </cell>
          <cell r="E5554">
            <v>279500</v>
          </cell>
          <cell r="R5554" t="str">
            <v>Moreland</v>
          </cell>
          <cell r="W5554">
            <v>2017</v>
          </cell>
          <cell r="X5554" t="str">
            <v>Jul</v>
          </cell>
        </row>
        <row r="5555">
          <cell r="D5555" t="str">
            <v>House</v>
          </cell>
          <cell r="E5555">
            <v>770000</v>
          </cell>
          <cell r="R5555" t="str">
            <v>Moreland</v>
          </cell>
          <cell r="W5555">
            <v>2017</v>
          </cell>
          <cell r="X5555" t="str">
            <v>Jul</v>
          </cell>
        </row>
        <row r="5556">
          <cell r="D5556" t="str">
            <v>House</v>
          </cell>
          <cell r="E5556">
            <v>2050000</v>
          </cell>
          <cell r="R5556" t="str">
            <v>Banyule</v>
          </cell>
          <cell r="W5556">
            <v>2017</v>
          </cell>
          <cell r="X5556" t="str">
            <v>Jul</v>
          </cell>
        </row>
        <row r="5557">
          <cell r="D5557" t="str">
            <v>House</v>
          </cell>
          <cell r="E5557">
            <v>1900000</v>
          </cell>
          <cell r="R5557" t="str">
            <v>Moonee Valley</v>
          </cell>
          <cell r="W5557">
            <v>2017</v>
          </cell>
          <cell r="X5557" t="str">
            <v>Jul</v>
          </cell>
        </row>
        <row r="5558">
          <cell r="D5558" t="str">
            <v>House</v>
          </cell>
          <cell r="E5558">
            <v>650000</v>
          </cell>
          <cell r="R5558" t="str">
            <v>Moonee Valley</v>
          </cell>
          <cell r="W5558">
            <v>2017</v>
          </cell>
          <cell r="X5558" t="str">
            <v>Jul</v>
          </cell>
        </row>
        <row r="5559">
          <cell r="D5559" t="str">
            <v>Unit</v>
          </cell>
          <cell r="E5559">
            <v>890500</v>
          </cell>
          <cell r="R5559" t="str">
            <v>Moonee Valley</v>
          </cell>
          <cell r="W5559">
            <v>2017</v>
          </cell>
          <cell r="X5559" t="str">
            <v>Jul</v>
          </cell>
        </row>
        <row r="5560">
          <cell r="D5560" t="str">
            <v>House</v>
          </cell>
          <cell r="E5560">
            <v>1720000</v>
          </cell>
          <cell r="R5560" t="str">
            <v>Moonee Valley</v>
          </cell>
          <cell r="W5560">
            <v>2017</v>
          </cell>
          <cell r="X5560" t="str">
            <v>Jul</v>
          </cell>
        </row>
        <row r="5561">
          <cell r="D5561" t="str">
            <v>House</v>
          </cell>
          <cell r="E5561">
            <v>1486000</v>
          </cell>
          <cell r="R5561" t="str">
            <v>Banyule</v>
          </cell>
          <cell r="W5561">
            <v>2017</v>
          </cell>
          <cell r="X5561" t="str">
            <v>Jul</v>
          </cell>
        </row>
        <row r="5562">
          <cell r="D5562" t="str">
            <v>House</v>
          </cell>
          <cell r="E5562">
            <v>1205000</v>
          </cell>
          <cell r="R5562" t="str">
            <v>Moreland</v>
          </cell>
          <cell r="W5562">
            <v>2017</v>
          </cell>
          <cell r="X5562" t="str">
            <v>Jul</v>
          </cell>
        </row>
        <row r="5563">
          <cell r="D5563" t="str">
            <v>House</v>
          </cell>
          <cell r="E5563">
            <v>1302000</v>
          </cell>
          <cell r="R5563" t="str">
            <v>Manningham</v>
          </cell>
          <cell r="W5563">
            <v>2017</v>
          </cell>
          <cell r="X5563" t="str">
            <v>Jul</v>
          </cell>
        </row>
        <row r="5564">
          <cell r="D5564" t="str">
            <v>Unit</v>
          </cell>
          <cell r="E5564">
            <v>370000</v>
          </cell>
          <cell r="R5564" t="str">
            <v>Moreland</v>
          </cell>
          <cell r="W5564">
            <v>2017</v>
          </cell>
          <cell r="X5564" t="str">
            <v>Jul</v>
          </cell>
        </row>
        <row r="5565">
          <cell r="D5565" t="str">
            <v>House</v>
          </cell>
          <cell r="E5565">
            <v>1930000</v>
          </cell>
          <cell r="R5565" t="str">
            <v>Banyule</v>
          </cell>
          <cell r="W5565">
            <v>2017</v>
          </cell>
          <cell r="X5565" t="str">
            <v>Jul</v>
          </cell>
        </row>
        <row r="5566">
          <cell r="D5566" t="str">
            <v>House</v>
          </cell>
          <cell r="E5566">
            <v>725000</v>
          </cell>
          <cell r="R5566" t="str">
            <v>Brimbank</v>
          </cell>
          <cell r="W5566">
            <v>2017</v>
          </cell>
          <cell r="X5566" t="str">
            <v>Jul</v>
          </cell>
        </row>
        <row r="5567">
          <cell r="D5567" t="str">
            <v>Unit</v>
          </cell>
          <cell r="E5567">
            <v>690000</v>
          </cell>
          <cell r="R5567" t="str">
            <v>Banyule</v>
          </cell>
          <cell r="W5567">
            <v>2017</v>
          </cell>
          <cell r="X5567" t="str">
            <v>Jul</v>
          </cell>
        </row>
        <row r="5568">
          <cell r="D5568" t="str">
            <v>House</v>
          </cell>
          <cell r="E5568">
            <v>1535000</v>
          </cell>
          <cell r="R5568" t="str">
            <v>Banyule</v>
          </cell>
          <cell r="W5568">
            <v>2017</v>
          </cell>
          <cell r="X5568" t="str">
            <v>Jul</v>
          </cell>
        </row>
        <row r="5569">
          <cell r="D5569" t="str">
            <v>House</v>
          </cell>
          <cell r="E5569">
            <v>715000</v>
          </cell>
          <cell r="R5569" t="str">
            <v>Brimbank</v>
          </cell>
          <cell r="W5569">
            <v>2017</v>
          </cell>
          <cell r="X5569" t="str">
            <v>Jul</v>
          </cell>
        </row>
        <row r="5570">
          <cell r="D5570" t="str">
            <v>Unit</v>
          </cell>
          <cell r="E5570">
            <v>380000</v>
          </cell>
          <cell r="R5570" t="str">
            <v>Moreland</v>
          </cell>
          <cell r="W5570">
            <v>2017</v>
          </cell>
          <cell r="X5570" t="str">
            <v>Jul</v>
          </cell>
        </row>
        <row r="5571">
          <cell r="D5571" t="str">
            <v>House</v>
          </cell>
          <cell r="E5571">
            <v>750000</v>
          </cell>
          <cell r="R5571" t="str">
            <v>Moonee Valley</v>
          </cell>
          <cell r="W5571">
            <v>2017</v>
          </cell>
          <cell r="X5571" t="str">
            <v>Jul</v>
          </cell>
        </row>
        <row r="5572">
          <cell r="D5572" t="str">
            <v>House</v>
          </cell>
          <cell r="E5572">
            <v>1013000</v>
          </cell>
          <cell r="R5572" t="str">
            <v>Moonee Valley</v>
          </cell>
          <cell r="W5572">
            <v>2017</v>
          </cell>
          <cell r="X5572" t="str">
            <v>Jul</v>
          </cell>
        </row>
        <row r="5573">
          <cell r="D5573" t="str">
            <v>House</v>
          </cell>
          <cell r="E5573">
            <v>2340000</v>
          </cell>
          <cell r="R5573" t="str">
            <v>Moonee Valley</v>
          </cell>
          <cell r="W5573">
            <v>2017</v>
          </cell>
          <cell r="X5573" t="str">
            <v>Jul</v>
          </cell>
        </row>
        <row r="5574">
          <cell r="D5574" t="str">
            <v>House</v>
          </cell>
          <cell r="E5574">
            <v>840000</v>
          </cell>
          <cell r="R5574" t="str">
            <v>Moonee Valley</v>
          </cell>
          <cell r="W5574">
            <v>2017</v>
          </cell>
          <cell r="X5574" t="str">
            <v>Jul</v>
          </cell>
        </row>
        <row r="5575">
          <cell r="D5575" t="str">
            <v>House</v>
          </cell>
          <cell r="E5575">
            <v>1150000</v>
          </cell>
          <cell r="R5575" t="str">
            <v>Moonee Valley</v>
          </cell>
          <cell r="W5575">
            <v>2017</v>
          </cell>
          <cell r="X5575" t="str">
            <v>Jul</v>
          </cell>
        </row>
        <row r="5576">
          <cell r="D5576" t="str">
            <v>House</v>
          </cell>
          <cell r="E5576">
            <v>1010000</v>
          </cell>
          <cell r="R5576" t="str">
            <v>Darebin</v>
          </cell>
          <cell r="W5576">
            <v>2017</v>
          </cell>
          <cell r="X5576" t="str">
            <v>Jul</v>
          </cell>
        </row>
        <row r="5577">
          <cell r="D5577" t="str">
            <v>Unit</v>
          </cell>
          <cell r="E5577">
            <v>680000</v>
          </cell>
          <cell r="R5577" t="str">
            <v>Moreland</v>
          </cell>
          <cell r="W5577">
            <v>2017</v>
          </cell>
          <cell r="X5577" t="str">
            <v>Jul</v>
          </cell>
        </row>
        <row r="5578">
          <cell r="D5578" t="str">
            <v>House</v>
          </cell>
          <cell r="E5578">
            <v>1320000</v>
          </cell>
          <cell r="R5578" t="str">
            <v>Moreland</v>
          </cell>
          <cell r="W5578">
            <v>2017</v>
          </cell>
          <cell r="X5578" t="str">
            <v>Jul</v>
          </cell>
        </row>
        <row r="5579">
          <cell r="D5579" t="str">
            <v>House</v>
          </cell>
          <cell r="E5579">
            <v>1350000</v>
          </cell>
          <cell r="R5579" t="str">
            <v>Moreland</v>
          </cell>
          <cell r="W5579">
            <v>2017</v>
          </cell>
          <cell r="X5579" t="str">
            <v>Jul</v>
          </cell>
        </row>
        <row r="5580">
          <cell r="D5580" t="str">
            <v>House</v>
          </cell>
          <cell r="E5580">
            <v>1095000</v>
          </cell>
          <cell r="R5580" t="str">
            <v>Moreland</v>
          </cell>
          <cell r="W5580">
            <v>2017</v>
          </cell>
          <cell r="X5580" t="str">
            <v>Jul</v>
          </cell>
        </row>
        <row r="5581">
          <cell r="D5581" t="str">
            <v>Unit</v>
          </cell>
          <cell r="E5581">
            <v>432000</v>
          </cell>
          <cell r="R5581" t="str">
            <v>Moonee Valley</v>
          </cell>
          <cell r="W5581">
            <v>2017</v>
          </cell>
          <cell r="X5581" t="str">
            <v>Jul</v>
          </cell>
        </row>
        <row r="5582">
          <cell r="D5582" t="str">
            <v>House</v>
          </cell>
          <cell r="E5582">
            <v>1730000</v>
          </cell>
          <cell r="R5582" t="str">
            <v>Darebin</v>
          </cell>
          <cell r="W5582">
            <v>2017</v>
          </cell>
          <cell r="X5582" t="str">
            <v>Jul</v>
          </cell>
        </row>
        <row r="5583">
          <cell r="D5583" t="str">
            <v>House</v>
          </cell>
          <cell r="E5583">
            <v>1170000</v>
          </cell>
          <cell r="R5583" t="str">
            <v>Moreland</v>
          </cell>
          <cell r="W5583">
            <v>2017</v>
          </cell>
          <cell r="X5583" t="str">
            <v>Jul</v>
          </cell>
        </row>
        <row r="5584">
          <cell r="D5584" t="str">
            <v>House</v>
          </cell>
          <cell r="E5584">
            <v>1050000</v>
          </cell>
          <cell r="R5584" t="str">
            <v>Darebin</v>
          </cell>
          <cell r="W5584">
            <v>2017</v>
          </cell>
          <cell r="X5584" t="str">
            <v>Jul</v>
          </cell>
        </row>
        <row r="5585">
          <cell r="D5585" t="str">
            <v>House</v>
          </cell>
          <cell r="E5585">
            <v>1255000</v>
          </cell>
          <cell r="R5585" t="str">
            <v>Moonee Valley</v>
          </cell>
          <cell r="W5585">
            <v>2017</v>
          </cell>
          <cell r="X5585" t="str">
            <v>Jul</v>
          </cell>
        </row>
        <row r="5586">
          <cell r="D5586" t="str">
            <v>Unit</v>
          </cell>
          <cell r="E5586">
            <v>438000</v>
          </cell>
          <cell r="R5586" t="str">
            <v>Darebin</v>
          </cell>
          <cell r="W5586">
            <v>2017</v>
          </cell>
          <cell r="X5586" t="str">
            <v>Jul</v>
          </cell>
        </row>
        <row r="5587">
          <cell r="D5587" t="str">
            <v>House</v>
          </cell>
          <cell r="E5587">
            <v>1050000</v>
          </cell>
          <cell r="R5587" t="str">
            <v>Manningham</v>
          </cell>
          <cell r="W5587">
            <v>2017</v>
          </cell>
          <cell r="X5587" t="str">
            <v>Jul</v>
          </cell>
        </row>
        <row r="5588">
          <cell r="D5588" t="str">
            <v>House</v>
          </cell>
          <cell r="E5588">
            <v>1800000</v>
          </cell>
          <cell r="R5588" t="str">
            <v>Moreland</v>
          </cell>
          <cell r="W5588">
            <v>2017</v>
          </cell>
          <cell r="X5588" t="str">
            <v>Jul</v>
          </cell>
        </row>
        <row r="5589">
          <cell r="D5589" t="str">
            <v>House</v>
          </cell>
          <cell r="E5589">
            <v>1562000</v>
          </cell>
          <cell r="R5589" t="str">
            <v>Moonee Valley</v>
          </cell>
          <cell r="W5589">
            <v>2017</v>
          </cell>
          <cell r="X5589" t="str">
            <v>Jul</v>
          </cell>
        </row>
        <row r="5590">
          <cell r="D5590" t="str">
            <v>House</v>
          </cell>
          <cell r="E5590">
            <v>2155000</v>
          </cell>
          <cell r="R5590" t="str">
            <v>Darebin</v>
          </cell>
          <cell r="W5590">
            <v>2017</v>
          </cell>
          <cell r="X5590" t="str">
            <v>Jul</v>
          </cell>
        </row>
        <row r="5591">
          <cell r="D5591" t="str">
            <v>House</v>
          </cell>
          <cell r="E5591">
            <v>1100000</v>
          </cell>
          <cell r="R5591" t="str">
            <v>Moonee Valley</v>
          </cell>
          <cell r="W5591">
            <v>2017</v>
          </cell>
          <cell r="X5591" t="str">
            <v>Jul</v>
          </cell>
        </row>
        <row r="5592">
          <cell r="D5592" t="str">
            <v>House</v>
          </cell>
          <cell r="E5592">
            <v>695000</v>
          </cell>
          <cell r="R5592" t="str">
            <v>Maribyrnong</v>
          </cell>
          <cell r="W5592">
            <v>2017</v>
          </cell>
          <cell r="X5592" t="str">
            <v>Jul</v>
          </cell>
        </row>
        <row r="5593">
          <cell r="D5593" t="str">
            <v>House</v>
          </cell>
          <cell r="E5593">
            <v>2000000</v>
          </cell>
          <cell r="R5593" t="str">
            <v>Darebin</v>
          </cell>
          <cell r="W5593">
            <v>2017</v>
          </cell>
          <cell r="X5593" t="str">
            <v>Jul</v>
          </cell>
        </row>
        <row r="5594">
          <cell r="D5594" t="str">
            <v>House</v>
          </cell>
          <cell r="E5594">
            <v>1180000</v>
          </cell>
          <cell r="R5594" t="str">
            <v>Manningham</v>
          </cell>
          <cell r="W5594">
            <v>2017</v>
          </cell>
          <cell r="X5594" t="str">
            <v>Jul</v>
          </cell>
        </row>
        <row r="5595">
          <cell r="D5595" t="str">
            <v>Unit</v>
          </cell>
          <cell r="E5595">
            <v>430000</v>
          </cell>
          <cell r="R5595" t="str">
            <v>Darebin</v>
          </cell>
          <cell r="W5595">
            <v>2017</v>
          </cell>
          <cell r="X5595" t="str">
            <v>Jul</v>
          </cell>
        </row>
        <row r="5596">
          <cell r="D5596" t="str">
            <v>House</v>
          </cell>
          <cell r="E5596">
            <v>825000</v>
          </cell>
          <cell r="R5596" t="str">
            <v>Brimbank</v>
          </cell>
          <cell r="W5596">
            <v>2017</v>
          </cell>
          <cell r="X5596" t="str">
            <v>Jul</v>
          </cell>
        </row>
        <row r="5597">
          <cell r="D5597" t="str">
            <v>Unit</v>
          </cell>
          <cell r="E5597">
            <v>485000</v>
          </cell>
          <cell r="R5597" t="str">
            <v>Melbourne</v>
          </cell>
          <cell r="W5597">
            <v>2017</v>
          </cell>
          <cell r="X5597" t="str">
            <v>Jul</v>
          </cell>
        </row>
        <row r="5598">
          <cell r="D5598" t="str">
            <v>House</v>
          </cell>
          <cell r="E5598">
            <v>1205000</v>
          </cell>
          <cell r="R5598" t="str">
            <v>Melbourne</v>
          </cell>
          <cell r="W5598">
            <v>2017</v>
          </cell>
          <cell r="X5598" t="str">
            <v>Jul</v>
          </cell>
        </row>
        <row r="5599">
          <cell r="D5599" t="str">
            <v>House</v>
          </cell>
          <cell r="E5599">
            <v>1210000</v>
          </cell>
          <cell r="R5599" t="str">
            <v>Moreland</v>
          </cell>
          <cell r="W5599">
            <v>2017</v>
          </cell>
          <cell r="X5599" t="str">
            <v>Jul</v>
          </cell>
        </row>
        <row r="5600">
          <cell r="D5600" t="str">
            <v>Unit</v>
          </cell>
          <cell r="E5600">
            <v>476000</v>
          </cell>
          <cell r="R5600" t="str">
            <v>Melbourne</v>
          </cell>
          <cell r="W5600">
            <v>2017</v>
          </cell>
          <cell r="X5600" t="str">
            <v>Jul</v>
          </cell>
        </row>
        <row r="5601">
          <cell r="D5601" t="str">
            <v>Unit</v>
          </cell>
          <cell r="E5601">
            <v>395000</v>
          </cell>
          <cell r="R5601" t="str">
            <v>Melbourne</v>
          </cell>
          <cell r="W5601">
            <v>2017</v>
          </cell>
          <cell r="X5601" t="str">
            <v>Jul</v>
          </cell>
        </row>
        <row r="5602">
          <cell r="D5602" t="str">
            <v>House</v>
          </cell>
          <cell r="E5602">
            <v>670000</v>
          </cell>
          <cell r="R5602" t="str">
            <v>Brimbank</v>
          </cell>
          <cell r="W5602">
            <v>2017</v>
          </cell>
          <cell r="X5602" t="str">
            <v>Jul</v>
          </cell>
        </row>
        <row r="5603">
          <cell r="D5603" t="str">
            <v>House</v>
          </cell>
          <cell r="E5603">
            <v>595000</v>
          </cell>
          <cell r="R5603" t="str">
            <v>Brimbank</v>
          </cell>
          <cell r="W5603">
            <v>2017</v>
          </cell>
          <cell r="X5603" t="str">
            <v>Jul</v>
          </cell>
        </row>
        <row r="5604">
          <cell r="D5604" t="str">
            <v>Unit</v>
          </cell>
          <cell r="E5604">
            <v>600000</v>
          </cell>
          <cell r="R5604" t="str">
            <v>Maribyrnong</v>
          </cell>
          <cell r="W5604">
            <v>2017</v>
          </cell>
          <cell r="X5604" t="str">
            <v>Jul</v>
          </cell>
        </row>
        <row r="5605">
          <cell r="D5605" t="str">
            <v>Unit</v>
          </cell>
          <cell r="E5605">
            <v>746000</v>
          </cell>
          <cell r="R5605" t="str">
            <v>Manningham</v>
          </cell>
          <cell r="W5605">
            <v>2017</v>
          </cell>
          <cell r="X5605" t="str">
            <v>Jul</v>
          </cell>
        </row>
        <row r="5606">
          <cell r="D5606" t="str">
            <v>House</v>
          </cell>
          <cell r="E5606">
            <v>307000</v>
          </cell>
          <cell r="R5606" t="str">
            <v>Melbourne</v>
          </cell>
          <cell r="W5606">
            <v>2017</v>
          </cell>
          <cell r="X5606" t="str">
            <v>Jul</v>
          </cell>
        </row>
        <row r="5607">
          <cell r="D5607" t="str">
            <v>House</v>
          </cell>
          <cell r="E5607">
            <v>1620000</v>
          </cell>
          <cell r="R5607" t="str">
            <v>Yarra</v>
          </cell>
          <cell r="W5607">
            <v>2017</v>
          </cell>
          <cell r="X5607" t="str">
            <v>Jul</v>
          </cell>
        </row>
        <row r="5608">
          <cell r="D5608" t="str">
            <v>House</v>
          </cell>
          <cell r="E5608">
            <v>735000</v>
          </cell>
          <cell r="R5608" t="str">
            <v>Brimbank</v>
          </cell>
          <cell r="W5608">
            <v>2017</v>
          </cell>
          <cell r="X5608" t="str">
            <v>Jul</v>
          </cell>
        </row>
        <row r="5609">
          <cell r="D5609" t="str">
            <v>Unit</v>
          </cell>
          <cell r="E5609">
            <v>410000</v>
          </cell>
          <cell r="R5609" t="str">
            <v>Maribyrnong</v>
          </cell>
          <cell r="W5609">
            <v>2017</v>
          </cell>
          <cell r="X5609" t="str">
            <v>Jul</v>
          </cell>
        </row>
        <row r="5610">
          <cell r="D5610" t="str">
            <v>House</v>
          </cell>
          <cell r="E5610">
            <v>1315000</v>
          </cell>
          <cell r="R5610" t="str">
            <v>Moreland</v>
          </cell>
          <cell r="W5610">
            <v>2017</v>
          </cell>
          <cell r="X5610" t="str">
            <v>Jul</v>
          </cell>
        </row>
        <row r="5611">
          <cell r="D5611" t="str">
            <v>House</v>
          </cell>
          <cell r="E5611">
            <v>735000</v>
          </cell>
          <cell r="R5611" t="str">
            <v>Brimbank</v>
          </cell>
          <cell r="W5611">
            <v>2017</v>
          </cell>
          <cell r="X5611" t="str">
            <v>Jul</v>
          </cell>
        </row>
        <row r="5612">
          <cell r="D5612" t="str">
            <v>Unit</v>
          </cell>
          <cell r="E5612">
            <v>728000</v>
          </cell>
          <cell r="R5612" t="str">
            <v>Maribyrnong</v>
          </cell>
          <cell r="W5612">
            <v>2017</v>
          </cell>
          <cell r="X5612" t="str">
            <v>Jul</v>
          </cell>
        </row>
        <row r="5613">
          <cell r="D5613" t="str">
            <v>Unit</v>
          </cell>
          <cell r="E5613">
            <v>295000</v>
          </cell>
          <cell r="R5613" t="str">
            <v>Maribyrnong</v>
          </cell>
          <cell r="W5613">
            <v>2017</v>
          </cell>
          <cell r="X5613" t="str">
            <v>Jul</v>
          </cell>
        </row>
        <row r="5614">
          <cell r="D5614" t="str">
            <v>House</v>
          </cell>
          <cell r="E5614">
            <v>1330000</v>
          </cell>
          <cell r="R5614" t="str">
            <v>Melbourne</v>
          </cell>
          <cell r="W5614">
            <v>2017</v>
          </cell>
          <cell r="X5614" t="str">
            <v>Jul</v>
          </cell>
        </row>
        <row r="5615">
          <cell r="D5615" t="str">
            <v>House</v>
          </cell>
          <cell r="E5615">
            <v>935000</v>
          </cell>
          <cell r="R5615" t="str">
            <v>Maribyrnong</v>
          </cell>
          <cell r="W5615">
            <v>2017</v>
          </cell>
          <cell r="X5615" t="str">
            <v>Jul</v>
          </cell>
        </row>
        <row r="5616">
          <cell r="D5616" t="str">
            <v>House</v>
          </cell>
          <cell r="E5616">
            <v>816000</v>
          </cell>
          <cell r="R5616" t="str">
            <v>Brimbank</v>
          </cell>
          <cell r="W5616">
            <v>2017</v>
          </cell>
          <cell r="X5616" t="str">
            <v>Jul</v>
          </cell>
        </row>
        <row r="5617">
          <cell r="D5617" t="str">
            <v>House</v>
          </cell>
          <cell r="E5617">
            <v>1750000</v>
          </cell>
          <cell r="R5617" t="str">
            <v>Boroondara</v>
          </cell>
          <cell r="W5617">
            <v>2017</v>
          </cell>
          <cell r="X5617" t="str">
            <v>Jul</v>
          </cell>
        </row>
        <row r="5618">
          <cell r="D5618" t="str">
            <v>Unit</v>
          </cell>
          <cell r="E5618">
            <v>425500</v>
          </cell>
          <cell r="R5618" t="str">
            <v>Brimbank</v>
          </cell>
          <cell r="W5618">
            <v>2017</v>
          </cell>
          <cell r="X5618" t="str">
            <v>Jul</v>
          </cell>
        </row>
        <row r="5619">
          <cell r="D5619" t="str">
            <v>House</v>
          </cell>
          <cell r="E5619">
            <v>1001000</v>
          </cell>
          <cell r="R5619" t="str">
            <v>Maribyrnong</v>
          </cell>
          <cell r="W5619">
            <v>2017</v>
          </cell>
          <cell r="X5619" t="str">
            <v>Jul</v>
          </cell>
        </row>
        <row r="5620">
          <cell r="D5620" t="str">
            <v>House</v>
          </cell>
          <cell r="E5620">
            <v>825000</v>
          </cell>
          <cell r="R5620" t="str">
            <v>Brimbank</v>
          </cell>
          <cell r="W5620">
            <v>2017</v>
          </cell>
          <cell r="X5620" t="str">
            <v>Jul</v>
          </cell>
        </row>
        <row r="5621">
          <cell r="D5621" t="str">
            <v>House</v>
          </cell>
          <cell r="E5621">
            <v>2200000</v>
          </cell>
          <cell r="R5621" t="str">
            <v>Melbourne</v>
          </cell>
          <cell r="W5621">
            <v>2017</v>
          </cell>
          <cell r="X5621" t="str">
            <v>Jul</v>
          </cell>
        </row>
        <row r="5622">
          <cell r="D5622" t="str">
            <v>House</v>
          </cell>
          <cell r="E5622">
            <v>950000</v>
          </cell>
          <cell r="R5622" t="str">
            <v>Brimbank</v>
          </cell>
          <cell r="W5622">
            <v>2017</v>
          </cell>
          <cell r="X5622" t="str">
            <v>Jul</v>
          </cell>
        </row>
        <row r="5623">
          <cell r="D5623" t="str">
            <v>House</v>
          </cell>
          <cell r="E5623">
            <v>975000</v>
          </cell>
          <cell r="R5623" t="str">
            <v>Melbourne</v>
          </cell>
          <cell r="W5623">
            <v>2017</v>
          </cell>
          <cell r="X5623" t="str">
            <v>Jul</v>
          </cell>
        </row>
        <row r="5624">
          <cell r="D5624" t="str">
            <v>House</v>
          </cell>
          <cell r="E5624">
            <v>1480000</v>
          </cell>
          <cell r="R5624" t="str">
            <v>Boroondara</v>
          </cell>
          <cell r="W5624">
            <v>2017</v>
          </cell>
          <cell r="X5624" t="str">
            <v>Jul</v>
          </cell>
        </row>
        <row r="5625">
          <cell r="D5625" t="str">
            <v>House</v>
          </cell>
          <cell r="E5625">
            <v>1880000</v>
          </cell>
          <cell r="R5625" t="str">
            <v>Boroondara</v>
          </cell>
          <cell r="W5625">
            <v>2017</v>
          </cell>
          <cell r="X5625" t="str">
            <v>Jul</v>
          </cell>
        </row>
        <row r="5626">
          <cell r="D5626" t="str">
            <v>House</v>
          </cell>
          <cell r="E5626">
            <v>1818000</v>
          </cell>
          <cell r="R5626" t="str">
            <v>Boroondara</v>
          </cell>
          <cell r="W5626">
            <v>2017</v>
          </cell>
          <cell r="X5626" t="str">
            <v>Jul</v>
          </cell>
        </row>
        <row r="5627">
          <cell r="D5627" t="str">
            <v>House</v>
          </cell>
          <cell r="E5627">
            <v>1300000</v>
          </cell>
          <cell r="R5627" t="str">
            <v>Boroondara</v>
          </cell>
          <cell r="W5627">
            <v>2017</v>
          </cell>
          <cell r="X5627" t="str">
            <v>Jul</v>
          </cell>
        </row>
        <row r="5628">
          <cell r="D5628" t="str">
            <v>House</v>
          </cell>
          <cell r="E5628">
            <v>1135000</v>
          </cell>
          <cell r="R5628" t="str">
            <v>Melbourne</v>
          </cell>
          <cell r="W5628">
            <v>2017</v>
          </cell>
          <cell r="X5628" t="str">
            <v>Jul</v>
          </cell>
        </row>
        <row r="5629">
          <cell r="D5629" t="str">
            <v>House</v>
          </cell>
          <cell r="E5629">
            <v>920000</v>
          </cell>
          <cell r="R5629" t="str">
            <v>Melbourne</v>
          </cell>
          <cell r="W5629">
            <v>2017</v>
          </cell>
          <cell r="X5629" t="str">
            <v>Jul</v>
          </cell>
        </row>
        <row r="5630">
          <cell r="D5630" t="str">
            <v>House</v>
          </cell>
          <cell r="E5630">
            <v>2000000</v>
          </cell>
          <cell r="R5630" t="str">
            <v>Boroondara</v>
          </cell>
          <cell r="W5630">
            <v>2017</v>
          </cell>
          <cell r="X5630" t="str">
            <v>Jul</v>
          </cell>
        </row>
        <row r="5631">
          <cell r="D5631" t="str">
            <v>House</v>
          </cell>
          <cell r="E5631">
            <v>3000000</v>
          </cell>
          <cell r="R5631" t="str">
            <v>Boroondara</v>
          </cell>
          <cell r="W5631">
            <v>2017</v>
          </cell>
          <cell r="X5631" t="str">
            <v>Jul</v>
          </cell>
        </row>
        <row r="5632">
          <cell r="D5632" t="str">
            <v>House</v>
          </cell>
          <cell r="E5632">
            <v>1170000</v>
          </cell>
          <cell r="R5632" t="str">
            <v>Maribyrnong</v>
          </cell>
          <cell r="W5632">
            <v>2017</v>
          </cell>
          <cell r="X5632" t="str">
            <v>Jul</v>
          </cell>
        </row>
        <row r="5633">
          <cell r="D5633" t="str">
            <v>House</v>
          </cell>
          <cell r="E5633">
            <v>1830000</v>
          </cell>
          <cell r="R5633" t="str">
            <v>Boroondara</v>
          </cell>
          <cell r="W5633">
            <v>2017</v>
          </cell>
          <cell r="X5633" t="str">
            <v>Jul</v>
          </cell>
        </row>
        <row r="5634">
          <cell r="D5634" t="str">
            <v>House</v>
          </cell>
          <cell r="E5634">
            <v>875000</v>
          </cell>
          <cell r="R5634" t="str">
            <v>Maribyrnong</v>
          </cell>
          <cell r="W5634">
            <v>2017</v>
          </cell>
          <cell r="X5634" t="str">
            <v>Jul</v>
          </cell>
        </row>
        <row r="5635">
          <cell r="D5635" t="str">
            <v>House</v>
          </cell>
          <cell r="E5635">
            <v>850000</v>
          </cell>
          <cell r="R5635" t="str">
            <v>Maribyrnong</v>
          </cell>
          <cell r="W5635">
            <v>2017</v>
          </cell>
          <cell r="X5635" t="str">
            <v>Jul</v>
          </cell>
        </row>
        <row r="5636">
          <cell r="D5636" t="str">
            <v>House</v>
          </cell>
          <cell r="E5636">
            <v>1507000</v>
          </cell>
          <cell r="R5636" t="str">
            <v>Boroondara</v>
          </cell>
          <cell r="W5636">
            <v>2017</v>
          </cell>
          <cell r="X5636" t="str">
            <v>Jul</v>
          </cell>
        </row>
        <row r="5637">
          <cell r="D5637" t="str">
            <v>House</v>
          </cell>
          <cell r="E5637">
            <v>1575000</v>
          </cell>
          <cell r="R5637" t="str">
            <v>Boroondara</v>
          </cell>
          <cell r="W5637">
            <v>2017</v>
          </cell>
          <cell r="X5637" t="str">
            <v>Jul</v>
          </cell>
        </row>
        <row r="5638">
          <cell r="D5638" t="str">
            <v>House</v>
          </cell>
          <cell r="E5638">
            <v>990000</v>
          </cell>
          <cell r="R5638" t="str">
            <v>Melbourne</v>
          </cell>
          <cell r="W5638">
            <v>2017</v>
          </cell>
          <cell r="X5638" t="str">
            <v>Jul</v>
          </cell>
        </row>
        <row r="5639">
          <cell r="D5639" t="str">
            <v>Unit</v>
          </cell>
          <cell r="E5639">
            <v>433000</v>
          </cell>
          <cell r="R5639" t="str">
            <v>Maribyrnong</v>
          </cell>
          <cell r="W5639">
            <v>2017</v>
          </cell>
          <cell r="X5639" t="str">
            <v>Jul</v>
          </cell>
        </row>
        <row r="5640">
          <cell r="D5640" t="str">
            <v>House</v>
          </cell>
          <cell r="E5640">
            <v>2286000</v>
          </cell>
          <cell r="R5640" t="str">
            <v>Boroondara</v>
          </cell>
          <cell r="W5640">
            <v>2017</v>
          </cell>
          <cell r="X5640" t="str">
            <v>Jul</v>
          </cell>
        </row>
        <row r="5641">
          <cell r="D5641" t="str">
            <v>Unit</v>
          </cell>
          <cell r="E5641">
            <v>620000</v>
          </cell>
          <cell r="R5641" t="str">
            <v>Maribyrnong</v>
          </cell>
          <cell r="W5641">
            <v>2017</v>
          </cell>
          <cell r="X5641" t="str">
            <v>Jul</v>
          </cell>
        </row>
        <row r="5642">
          <cell r="D5642" t="str">
            <v>Unit</v>
          </cell>
          <cell r="E5642">
            <v>590000</v>
          </cell>
          <cell r="R5642" t="str">
            <v>Boroondara</v>
          </cell>
          <cell r="W5642">
            <v>2017</v>
          </cell>
          <cell r="X5642" t="str">
            <v>Jul</v>
          </cell>
        </row>
        <row r="5643">
          <cell r="D5643" t="str">
            <v>House</v>
          </cell>
          <cell r="E5643">
            <v>780000</v>
          </cell>
          <cell r="R5643" t="str">
            <v>Maribyrnong</v>
          </cell>
          <cell r="W5643">
            <v>2017</v>
          </cell>
          <cell r="X5643" t="str">
            <v>Jul</v>
          </cell>
        </row>
        <row r="5644">
          <cell r="D5644" t="str">
            <v>House</v>
          </cell>
          <cell r="E5644">
            <v>880000</v>
          </cell>
          <cell r="R5644" t="str">
            <v>Maribyrnong</v>
          </cell>
          <cell r="W5644">
            <v>2017</v>
          </cell>
          <cell r="X5644" t="str">
            <v>Jul</v>
          </cell>
        </row>
        <row r="5645">
          <cell r="D5645" t="str">
            <v>Unit</v>
          </cell>
          <cell r="E5645">
            <v>765000</v>
          </cell>
          <cell r="R5645" t="str">
            <v>Boroondara</v>
          </cell>
          <cell r="W5645">
            <v>2017</v>
          </cell>
          <cell r="X5645" t="str">
            <v>Jul</v>
          </cell>
        </row>
        <row r="5646">
          <cell r="D5646" t="str">
            <v>House</v>
          </cell>
          <cell r="E5646">
            <v>1260000</v>
          </cell>
          <cell r="R5646" t="str">
            <v>Yarra</v>
          </cell>
          <cell r="W5646">
            <v>2017</v>
          </cell>
          <cell r="X5646" t="str">
            <v>Jul</v>
          </cell>
        </row>
        <row r="5647">
          <cell r="D5647" t="str">
            <v>House</v>
          </cell>
          <cell r="E5647">
            <v>2730000</v>
          </cell>
          <cell r="R5647" t="str">
            <v>Boroondara</v>
          </cell>
          <cell r="W5647">
            <v>2017</v>
          </cell>
          <cell r="X5647" t="str">
            <v>Jul</v>
          </cell>
        </row>
        <row r="5648">
          <cell r="D5648" t="str">
            <v>Unit</v>
          </cell>
          <cell r="E5648">
            <v>440000</v>
          </cell>
          <cell r="R5648" t="str">
            <v>Maribyrnong</v>
          </cell>
          <cell r="W5648">
            <v>2017</v>
          </cell>
          <cell r="X5648" t="str">
            <v>Jul</v>
          </cell>
        </row>
        <row r="5649">
          <cell r="D5649" t="str">
            <v>House</v>
          </cell>
          <cell r="E5649">
            <v>750000</v>
          </cell>
          <cell r="R5649" t="str">
            <v>Maribyrnong</v>
          </cell>
          <cell r="W5649">
            <v>2017</v>
          </cell>
          <cell r="X5649" t="str">
            <v>Jul</v>
          </cell>
        </row>
        <row r="5650">
          <cell r="D5650" t="str">
            <v>House</v>
          </cell>
          <cell r="E5650">
            <v>1310000</v>
          </cell>
          <cell r="R5650" t="str">
            <v>Yarra</v>
          </cell>
          <cell r="W5650">
            <v>2017</v>
          </cell>
          <cell r="X5650" t="str">
            <v>Jul</v>
          </cell>
        </row>
        <row r="5651">
          <cell r="D5651" t="str">
            <v>Unit</v>
          </cell>
          <cell r="E5651">
            <v>750000</v>
          </cell>
          <cell r="R5651" t="str">
            <v>Melbourne</v>
          </cell>
          <cell r="W5651">
            <v>2017</v>
          </cell>
          <cell r="X5651" t="str">
            <v>Jul</v>
          </cell>
        </row>
        <row r="5652">
          <cell r="D5652" t="str">
            <v>Unit</v>
          </cell>
          <cell r="E5652">
            <v>672000</v>
          </cell>
          <cell r="R5652" t="str">
            <v>Boroondara</v>
          </cell>
          <cell r="W5652">
            <v>2017</v>
          </cell>
          <cell r="X5652" t="str">
            <v>Jul</v>
          </cell>
        </row>
        <row r="5653">
          <cell r="D5653" t="str">
            <v>House</v>
          </cell>
          <cell r="E5653">
            <v>905000</v>
          </cell>
          <cell r="R5653" t="str">
            <v>Yarra</v>
          </cell>
          <cell r="W5653">
            <v>2017</v>
          </cell>
          <cell r="X5653" t="str">
            <v>Jul</v>
          </cell>
        </row>
        <row r="5654">
          <cell r="D5654" t="str">
            <v>Unit</v>
          </cell>
          <cell r="E5654">
            <v>380000</v>
          </cell>
          <cell r="R5654" t="str">
            <v>Yarra</v>
          </cell>
          <cell r="W5654">
            <v>2017</v>
          </cell>
          <cell r="X5654" t="str">
            <v>Jul</v>
          </cell>
        </row>
        <row r="5655">
          <cell r="D5655" t="str">
            <v>Unit</v>
          </cell>
          <cell r="E5655">
            <v>1081000</v>
          </cell>
          <cell r="R5655" t="str">
            <v>Yarra</v>
          </cell>
          <cell r="W5655">
            <v>2017</v>
          </cell>
          <cell r="X5655" t="str">
            <v>Jul</v>
          </cell>
        </row>
        <row r="5656">
          <cell r="D5656" t="str">
            <v>House</v>
          </cell>
          <cell r="E5656">
            <v>610000</v>
          </cell>
          <cell r="R5656" t="str">
            <v>Maribyrnong</v>
          </cell>
          <cell r="W5656">
            <v>2017</v>
          </cell>
          <cell r="X5656" t="str">
            <v>Jul</v>
          </cell>
        </row>
        <row r="5657">
          <cell r="D5657" t="str">
            <v>Unit</v>
          </cell>
          <cell r="E5657">
            <v>400000</v>
          </cell>
          <cell r="R5657" t="str">
            <v>Boroondara</v>
          </cell>
          <cell r="W5657">
            <v>2017</v>
          </cell>
          <cell r="X5657" t="str">
            <v>Jul</v>
          </cell>
        </row>
        <row r="5658">
          <cell r="D5658" t="str">
            <v>Unit</v>
          </cell>
          <cell r="E5658">
            <v>375000</v>
          </cell>
          <cell r="R5658" t="str">
            <v>Melbourne</v>
          </cell>
          <cell r="W5658">
            <v>2017</v>
          </cell>
          <cell r="X5658" t="str">
            <v>Jul</v>
          </cell>
        </row>
        <row r="5659">
          <cell r="D5659" t="str">
            <v>Unit</v>
          </cell>
          <cell r="E5659">
            <v>1310000</v>
          </cell>
          <cell r="R5659" t="str">
            <v>Boroondara</v>
          </cell>
          <cell r="W5659">
            <v>2017</v>
          </cell>
          <cell r="X5659" t="str">
            <v>Jul</v>
          </cell>
        </row>
        <row r="5660">
          <cell r="D5660" t="str">
            <v>Unit</v>
          </cell>
          <cell r="E5660">
            <v>540000</v>
          </cell>
          <cell r="R5660" t="str">
            <v>Boroondara</v>
          </cell>
          <cell r="W5660">
            <v>2017</v>
          </cell>
          <cell r="X5660" t="str">
            <v>Jul</v>
          </cell>
        </row>
        <row r="5661">
          <cell r="D5661" t="str">
            <v>House</v>
          </cell>
          <cell r="E5661">
            <v>1217500</v>
          </cell>
          <cell r="R5661" t="str">
            <v>Maribyrnong</v>
          </cell>
          <cell r="W5661">
            <v>2017</v>
          </cell>
          <cell r="X5661" t="str">
            <v>Jul</v>
          </cell>
        </row>
        <row r="5662">
          <cell r="D5662" t="str">
            <v>House</v>
          </cell>
          <cell r="E5662">
            <v>1828500</v>
          </cell>
          <cell r="R5662" t="str">
            <v>Boroondara</v>
          </cell>
          <cell r="W5662">
            <v>2017</v>
          </cell>
          <cell r="X5662" t="str">
            <v>Jul</v>
          </cell>
        </row>
        <row r="5663">
          <cell r="D5663" t="str">
            <v>Unit</v>
          </cell>
          <cell r="E5663">
            <v>831000</v>
          </cell>
          <cell r="R5663" t="str">
            <v>Boroondara</v>
          </cell>
          <cell r="W5663">
            <v>2017</v>
          </cell>
          <cell r="X5663" t="str">
            <v>Jul</v>
          </cell>
        </row>
        <row r="5664">
          <cell r="D5664" t="str">
            <v>House</v>
          </cell>
          <cell r="E5664">
            <v>860000</v>
          </cell>
          <cell r="R5664" t="str">
            <v>Yarra</v>
          </cell>
          <cell r="W5664">
            <v>2017</v>
          </cell>
          <cell r="X5664" t="str">
            <v>Jul</v>
          </cell>
        </row>
        <row r="5665">
          <cell r="D5665" t="str">
            <v>Unit</v>
          </cell>
          <cell r="E5665">
            <v>1680000</v>
          </cell>
          <cell r="R5665" t="str">
            <v>Boroondara</v>
          </cell>
          <cell r="W5665">
            <v>2017</v>
          </cell>
          <cell r="X5665" t="str">
            <v>Jul</v>
          </cell>
        </row>
        <row r="5666">
          <cell r="D5666" t="str">
            <v>Unit</v>
          </cell>
          <cell r="E5666">
            <v>680000</v>
          </cell>
          <cell r="R5666" t="str">
            <v>Yarra</v>
          </cell>
          <cell r="W5666">
            <v>2017</v>
          </cell>
          <cell r="X5666" t="str">
            <v>Jul</v>
          </cell>
        </row>
        <row r="5667">
          <cell r="D5667" t="str">
            <v>Unit</v>
          </cell>
          <cell r="E5667">
            <v>691000</v>
          </cell>
          <cell r="R5667" t="str">
            <v>Yarra</v>
          </cell>
          <cell r="W5667">
            <v>2017</v>
          </cell>
          <cell r="X5667" t="str">
            <v>Jul</v>
          </cell>
        </row>
        <row r="5668">
          <cell r="D5668" t="str">
            <v>House</v>
          </cell>
          <cell r="E5668">
            <v>2003000</v>
          </cell>
          <cell r="R5668" t="str">
            <v>Boroondara</v>
          </cell>
          <cell r="W5668">
            <v>2017</v>
          </cell>
          <cell r="X5668" t="str">
            <v>Jul</v>
          </cell>
        </row>
        <row r="5669">
          <cell r="D5669" t="str">
            <v>House</v>
          </cell>
          <cell r="E5669">
            <v>1500000</v>
          </cell>
          <cell r="R5669" t="str">
            <v>Whitehorse</v>
          </cell>
          <cell r="W5669">
            <v>2017</v>
          </cell>
          <cell r="X5669" t="str">
            <v>Jul</v>
          </cell>
        </row>
        <row r="5670">
          <cell r="D5670" t="str">
            <v>House</v>
          </cell>
          <cell r="E5670">
            <v>2350000</v>
          </cell>
          <cell r="R5670" t="str">
            <v>Boroondara</v>
          </cell>
          <cell r="W5670">
            <v>2017</v>
          </cell>
          <cell r="X5670" t="str">
            <v>Jul</v>
          </cell>
        </row>
        <row r="5671">
          <cell r="D5671" t="str">
            <v>House</v>
          </cell>
          <cell r="E5671">
            <v>708000</v>
          </cell>
          <cell r="R5671" t="str">
            <v>Hobsons Bay</v>
          </cell>
          <cell r="W5671">
            <v>2017</v>
          </cell>
          <cell r="X5671" t="str">
            <v>Jul</v>
          </cell>
        </row>
        <row r="5672">
          <cell r="D5672" t="str">
            <v>House</v>
          </cell>
          <cell r="E5672">
            <v>1640000</v>
          </cell>
          <cell r="R5672" t="str">
            <v>Boroondara</v>
          </cell>
          <cell r="W5672">
            <v>2017</v>
          </cell>
          <cell r="X5672" t="str">
            <v>Jul</v>
          </cell>
        </row>
        <row r="5673">
          <cell r="D5673" t="str">
            <v>House</v>
          </cell>
          <cell r="E5673">
            <v>1325000</v>
          </cell>
          <cell r="R5673" t="str">
            <v>Whitehorse</v>
          </cell>
          <cell r="W5673">
            <v>2017</v>
          </cell>
          <cell r="X5673" t="str">
            <v>Jul</v>
          </cell>
        </row>
        <row r="5674">
          <cell r="D5674" t="str">
            <v>Unit</v>
          </cell>
          <cell r="E5674">
            <v>320000</v>
          </cell>
          <cell r="R5674" t="str">
            <v>Boroondara</v>
          </cell>
          <cell r="W5674">
            <v>2017</v>
          </cell>
          <cell r="X5674" t="str">
            <v>Jul</v>
          </cell>
        </row>
        <row r="5675">
          <cell r="D5675" t="str">
            <v>Unit</v>
          </cell>
          <cell r="E5675">
            <v>1650000</v>
          </cell>
          <cell r="R5675" t="str">
            <v>Boroondara</v>
          </cell>
          <cell r="W5675">
            <v>2017</v>
          </cell>
          <cell r="X5675" t="str">
            <v>Jul</v>
          </cell>
        </row>
        <row r="5676">
          <cell r="D5676" t="str">
            <v>Unit</v>
          </cell>
          <cell r="E5676">
            <v>975000</v>
          </cell>
          <cell r="R5676" t="str">
            <v>Whitehorse</v>
          </cell>
          <cell r="W5676">
            <v>2017</v>
          </cell>
          <cell r="X5676" t="str">
            <v>Jul</v>
          </cell>
        </row>
        <row r="5677">
          <cell r="D5677" t="str">
            <v>House</v>
          </cell>
          <cell r="E5677">
            <v>1400000</v>
          </cell>
          <cell r="R5677" t="str">
            <v>Whitehorse</v>
          </cell>
          <cell r="W5677">
            <v>2017</v>
          </cell>
          <cell r="X5677" t="str">
            <v>Jul</v>
          </cell>
        </row>
        <row r="5678">
          <cell r="D5678" t="str">
            <v>Unit</v>
          </cell>
          <cell r="E5678">
            <v>750000</v>
          </cell>
          <cell r="R5678" t="str">
            <v>Whitehorse</v>
          </cell>
          <cell r="W5678">
            <v>2017</v>
          </cell>
          <cell r="X5678" t="str">
            <v>Jul</v>
          </cell>
        </row>
        <row r="5679">
          <cell r="D5679" t="str">
            <v>Unit</v>
          </cell>
          <cell r="E5679">
            <v>610000</v>
          </cell>
          <cell r="R5679" t="str">
            <v>Boroondara</v>
          </cell>
          <cell r="W5679">
            <v>2017</v>
          </cell>
          <cell r="X5679" t="str">
            <v>Jul</v>
          </cell>
        </row>
        <row r="5680">
          <cell r="D5680" t="str">
            <v>House</v>
          </cell>
          <cell r="E5680">
            <v>1820000</v>
          </cell>
          <cell r="R5680" t="str">
            <v>Yarra</v>
          </cell>
          <cell r="W5680">
            <v>2017</v>
          </cell>
          <cell r="X5680" t="str">
            <v>Jul</v>
          </cell>
        </row>
        <row r="5681">
          <cell r="D5681" t="str">
            <v>House</v>
          </cell>
          <cell r="E5681">
            <v>895000</v>
          </cell>
          <cell r="R5681" t="str">
            <v>Yarra</v>
          </cell>
          <cell r="W5681">
            <v>2017</v>
          </cell>
          <cell r="X5681" t="str">
            <v>Jul</v>
          </cell>
        </row>
        <row r="5682">
          <cell r="D5682" t="str">
            <v>House</v>
          </cell>
          <cell r="E5682">
            <v>2381000</v>
          </cell>
          <cell r="R5682" t="str">
            <v>Boroondara</v>
          </cell>
          <cell r="W5682">
            <v>2017</v>
          </cell>
          <cell r="X5682" t="str">
            <v>Jul</v>
          </cell>
        </row>
        <row r="5683">
          <cell r="D5683" t="str">
            <v>House</v>
          </cell>
          <cell r="E5683">
            <v>1582000</v>
          </cell>
          <cell r="R5683" t="str">
            <v>Boroondara</v>
          </cell>
          <cell r="W5683">
            <v>2017</v>
          </cell>
          <cell r="X5683" t="str">
            <v>Jul</v>
          </cell>
        </row>
        <row r="5684">
          <cell r="D5684" t="str">
            <v>Unit</v>
          </cell>
          <cell r="E5684">
            <v>832000</v>
          </cell>
          <cell r="R5684" t="str">
            <v>Melbourne</v>
          </cell>
          <cell r="W5684">
            <v>2017</v>
          </cell>
          <cell r="X5684" t="str">
            <v>Jul</v>
          </cell>
        </row>
        <row r="5685">
          <cell r="D5685" t="str">
            <v>Unit</v>
          </cell>
          <cell r="E5685">
            <v>380000</v>
          </cell>
          <cell r="R5685" t="str">
            <v>Port Phillip</v>
          </cell>
          <cell r="W5685">
            <v>2017</v>
          </cell>
          <cell r="X5685" t="str">
            <v>Jul</v>
          </cell>
        </row>
        <row r="5686">
          <cell r="D5686" t="str">
            <v>Unit</v>
          </cell>
          <cell r="E5686">
            <v>1240000</v>
          </cell>
          <cell r="R5686" t="str">
            <v>Melbourne</v>
          </cell>
          <cell r="W5686">
            <v>2017</v>
          </cell>
          <cell r="X5686" t="str">
            <v>Jul</v>
          </cell>
        </row>
        <row r="5687">
          <cell r="D5687" t="str">
            <v>Unit</v>
          </cell>
          <cell r="E5687">
            <v>1550000</v>
          </cell>
          <cell r="R5687" t="str">
            <v>Stonnington</v>
          </cell>
          <cell r="W5687">
            <v>2017</v>
          </cell>
          <cell r="X5687" t="str">
            <v>Jul</v>
          </cell>
        </row>
        <row r="5688">
          <cell r="D5688" t="str">
            <v>House</v>
          </cell>
          <cell r="E5688">
            <v>965000</v>
          </cell>
          <cell r="R5688" t="str">
            <v>Hobsons Bay</v>
          </cell>
          <cell r="W5688">
            <v>2017</v>
          </cell>
          <cell r="X5688" t="str">
            <v>Jul</v>
          </cell>
        </row>
        <row r="5689">
          <cell r="D5689" t="str">
            <v>Unit</v>
          </cell>
          <cell r="E5689">
            <v>1738000</v>
          </cell>
          <cell r="R5689" t="str">
            <v>Boroondara</v>
          </cell>
          <cell r="W5689">
            <v>2017</v>
          </cell>
          <cell r="X5689" t="str">
            <v>Jul</v>
          </cell>
        </row>
        <row r="5690">
          <cell r="D5690" t="str">
            <v>House</v>
          </cell>
          <cell r="E5690">
            <v>4500000</v>
          </cell>
          <cell r="R5690" t="str">
            <v>Stonnington</v>
          </cell>
          <cell r="W5690">
            <v>2017</v>
          </cell>
          <cell r="X5690" t="str">
            <v>Jul</v>
          </cell>
        </row>
        <row r="5691">
          <cell r="D5691" t="str">
            <v>House</v>
          </cell>
          <cell r="E5691">
            <v>3000000</v>
          </cell>
          <cell r="R5691" t="str">
            <v>Melbourne</v>
          </cell>
          <cell r="W5691">
            <v>2017</v>
          </cell>
          <cell r="X5691" t="str">
            <v>Jul</v>
          </cell>
        </row>
        <row r="5692">
          <cell r="D5692" t="str">
            <v>Unit</v>
          </cell>
          <cell r="E5692">
            <v>541000</v>
          </cell>
          <cell r="R5692" t="str">
            <v>Stonnington</v>
          </cell>
          <cell r="W5692">
            <v>2017</v>
          </cell>
          <cell r="X5692" t="str">
            <v>Jul</v>
          </cell>
        </row>
        <row r="5693">
          <cell r="D5693" t="str">
            <v>Unit</v>
          </cell>
          <cell r="E5693">
            <v>740000</v>
          </cell>
          <cell r="R5693" t="str">
            <v>Melbourne</v>
          </cell>
          <cell r="W5693">
            <v>2017</v>
          </cell>
          <cell r="X5693" t="str">
            <v>Jul</v>
          </cell>
        </row>
        <row r="5694">
          <cell r="D5694" t="str">
            <v>House</v>
          </cell>
          <cell r="E5694">
            <v>2000000</v>
          </cell>
          <cell r="R5694" t="str">
            <v>Port Phillip</v>
          </cell>
          <cell r="W5694">
            <v>2017</v>
          </cell>
          <cell r="X5694" t="str">
            <v>Jul</v>
          </cell>
        </row>
        <row r="5695">
          <cell r="D5695" t="str">
            <v>Unit</v>
          </cell>
          <cell r="E5695">
            <v>693000</v>
          </cell>
          <cell r="R5695" t="str">
            <v>Melbourne</v>
          </cell>
          <cell r="W5695">
            <v>2017</v>
          </cell>
          <cell r="X5695" t="str">
            <v>Jul</v>
          </cell>
        </row>
        <row r="5696">
          <cell r="D5696" t="str">
            <v>Unit</v>
          </cell>
          <cell r="E5696">
            <v>551000</v>
          </cell>
          <cell r="R5696" t="str">
            <v>Melbourne</v>
          </cell>
          <cell r="W5696">
            <v>2017</v>
          </cell>
          <cell r="X5696" t="str">
            <v>Jul</v>
          </cell>
        </row>
        <row r="5697">
          <cell r="D5697" t="str">
            <v>Unit</v>
          </cell>
          <cell r="E5697">
            <v>450000</v>
          </cell>
          <cell r="R5697" t="str">
            <v>Melbourne</v>
          </cell>
          <cell r="W5697">
            <v>2017</v>
          </cell>
          <cell r="X5697" t="str">
            <v>Jul</v>
          </cell>
        </row>
        <row r="5698">
          <cell r="D5698" t="str">
            <v>House</v>
          </cell>
          <cell r="E5698">
            <v>2350000</v>
          </cell>
          <cell r="R5698" t="str">
            <v>Melbourne</v>
          </cell>
          <cell r="W5698">
            <v>2017</v>
          </cell>
          <cell r="X5698" t="str">
            <v>Jul</v>
          </cell>
        </row>
        <row r="5699">
          <cell r="D5699" t="str">
            <v>House</v>
          </cell>
          <cell r="E5699">
            <v>1290000</v>
          </cell>
          <cell r="R5699" t="str">
            <v>Stonnington</v>
          </cell>
          <cell r="W5699">
            <v>2017</v>
          </cell>
          <cell r="X5699" t="str">
            <v>Jul</v>
          </cell>
        </row>
        <row r="5700">
          <cell r="D5700" t="str">
            <v>Unit</v>
          </cell>
          <cell r="E5700">
            <v>1100000</v>
          </cell>
          <cell r="R5700" t="str">
            <v>Stonnington</v>
          </cell>
          <cell r="W5700">
            <v>2017</v>
          </cell>
          <cell r="X5700" t="str">
            <v>Jul</v>
          </cell>
        </row>
        <row r="5701">
          <cell r="D5701" t="str">
            <v>House</v>
          </cell>
          <cell r="E5701">
            <v>923000</v>
          </cell>
          <cell r="R5701" t="str">
            <v>Hobsons Bay</v>
          </cell>
          <cell r="W5701">
            <v>2017</v>
          </cell>
          <cell r="X5701" t="str">
            <v>Jul</v>
          </cell>
        </row>
        <row r="5702">
          <cell r="D5702" t="str">
            <v>House</v>
          </cell>
          <cell r="E5702">
            <v>2285000</v>
          </cell>
          <cell r="R5702" t="str">
            <v>Melbourne</v>
          </cell>
          <cell r="W5702">
            <v>2017</v>
          </cell>
          <cell r="X5702" t="str">
            <v>Jul</v>
          </cell>
        </row>
        <row r="5703">
          <cell r="D5703" t="str">
            <v>House</v>
          </cell>
          <cell r="E5703">
            <v>2608000</v>
          </cell>
          <cell r="R5703" t="str">
            <v>Boroondara</v>
          </cell>
          <cell r="W5703">
            <v>2017</v>
          </cell>
          <cell r="X5703" t="str">
            <v>Jul</v>
          </cell>
        </row>
        <row r="5704">
          <cell r="D5704" t="str">
            <v>House</v>
          </cell>
          <cell r="E5704">
            <v>1562500</v>
          </cell>
          <cell r="R5704" t="str">
            <v>Port Phillip</v>
          </cell>
          <cell r="W5704">
            <v>2017</v>
          </cell>
          <cell r="X5704" t="str">
            <v>Jul</v>
          </cell>
        </row>
        <row r="5705">
          <cell r="D5705" t="str">
            <v>House</v>
          </cell>
          <cell r="E5705">
            <v>1700000</v>
          </cell>
          <cell r="R5705" t="str">
            <v>Melbourne</v>
          </cell>
          <cell r="W5705">
            <v>2017</v>
          </cell>
          <cell r="X5705" t="str">
            <v>Jul</v>
          </cell>
        </row>
        <row r="5706">
          <cell r="D5706" t="str">
            <v>House</v>
          </cell>
          <cell r="E5706">
            <v>1322500</v>
          </cell>
          <cell r="R5706" t="str">
            <v>Port Phillip</v>
          </cell>
          <cell r="W5706">
            <v>2017</v>
          </cell>
          <cell r="X5706" t="str">
            <v>Jul</v>
          </cell>
        </row>
        <row r="5707">
          <cell r="D5707" t="str">
            <v>House</v>
          </cell>
          <cell r="E5707">
            <v>2575000</v>
          </cell>
          <cell r="R5707" t="str">
            <v>Port Phillip</v>
          </cell>
          <cell r="W5707">
            <v>2017</v>
          </cell>
          <cell r="X5707" t="str">
            <v>Jul</v>
          </cell>
        </row>
        <row r="5708">
          <cell r="D5708" t="str">
            <v>House</v>
          </cell>
          <cell r="E5708">
            <v>1046000</v>
          </cell>
          <cell r="R5708" t="str">
            <v>Hobsons Bay</v>
          </cell>
          <cell r="W5708">
            <v>2017</v>
          </cell>
          <cell r="X5708" t="str">
            <v>Jul</v>
          </cell>
        </row>
        <row r="5709">
          <cell r="D5709" t="str">
            <v>Unit</v>
          </cell>
          <cell r="E5709">
            <v>613000</v>
          </cell>
          <cell r="R5709" t="str">
            <v>Melbourne</v>
          </cell>
          <cell r="W5709">
            <v>2017</v>
          </cell>
          <cell r="X5709" t="str">
            <v>Jul</v>
          </cell>
        </row>
        <row r="5710">
          <cell r="D5710" t="str">
            <v>House</v>
          </cell>
          <cell r="E5710">
            <v>2415000</v>
          </cell>
          <cell r="R5710" t="str">
            <v>Stonnington</v>
          </cell>
          <cell r="W5710">
            <v>2017</v>
          </cell>
          <cell r="X5710" t="str">
            <v>Jul</v>
          </cell>
        </row>
        <row r="5711">
          <cell r="D5711" t="str">
            <v>House</v>
          </cell>
          <cell r="E5711">
            <v>1030000</v>
          </cell>
          <cell r="R5711" t="str">
            <v>Hobsons Bay</v>
          </cell>
          <cell r="W5711">
            <v>2017</v>
          </cell>
          <cell r="X5711" t="str">
            <v>Jul</v>
          </cell>
        </row>
        <row r="5712">
          <cell r="D5712" t="str">
            <v>Unit</v>
          </cell>
          <cell r="E5712">
            <v>490000</v>
          </cell>
          <cell r="R5712" t="str">
            <v>Stonnington</v>
          </cell>
          <cell r="W5712">
            <v>2017</v>
          </cell>
          <cell r="X5712" t="str">
            <v>Jul</v>
          </cell>
        </row>
        <row r="5713">
          <cell r="D5713" t="str">
            <v>House</v>
          </cell>
          <cell r="E5713">
            <v>1521000</v>
          </cell>
          <cell r="R5713" t="str">
            <v>Monash</v>
          </cell>
          <cell r="W5713">
            <v>2017</v>
          </cell>
          <cell r="X5713" t="str">
            <v>Jul</v>
          </cell>
        </row>
        <row r="5714">
          <cell r="D5714" t="str">
            <v>House</v>
          </cell>
          <cell r="E5714">
            <v>1780000</v>
          </cell>
          <cell r="R5714" t="str">
            <v>Boroondara</v>
          </cell>
          <cell r="W5714">
            <v>2017</v>
          </cell>
          <cell r="X5714" t="str">
            <v>Jul</v>
          </cell>
        </row>
        <row r="5715">
          <cell r="D5715" t="str">
            <v>House</v>
          </cell>
          <cell r="E5715">
            <v>6250000</v>
          </cell>
          <cell r="R5715" t="str">
            <v>Stonnington</v>
          </cell>
          <cell r="W5715">
            <v>2017</v>
          </cell>
          <cell r="X5715" t="str">
            <v>Jul</v>
          </cell>
        </row>
        <row r="5716">
          <cell r="D5716" t="str">
            <v>House</v>
          </cell>
          <cell r="E5716">
            <v>1175000</v>
          </cell>
          <cell r="R5716" t="str">
            <v>Monash</v>
          </cell>
          <cell r="W5716">
            <v>2017</v>
          </cell>
          <cell r="X5716" t="str">
            <v>Jul</v>
          </cell>
        </row>
        <row r="5717">
          <cell r="D5717" t="str">
            <v>House</v>
          </cell>
          <cell r="E5717">
            <v>2025000</v>
          </cell>
          <cell r="R5717" t="str">
            <v>Stonnington</v>
          </cell>
          <cell r="W5717">
            <v>2017</v>
          </cell>
          <cell r="X5717" t="str">
            <v>Jul</v>
          </cell>
        </row>
        <row r="5718">
          <cell r="D5718" t="str">
            <v>Unit</v>
          </cell>
          <cell r="E5718">
            <v>2205000</v>
          </cell>
          <cell r="R5718" t="str">
            <v>Stonnington</v>
          </cell>
          <cell r="W5718">
            <v>2017</v>
          </cell>
          <cell r="X5718" t="str">
            <v>Jul</v>
          </cell>
        </row>
        <row r="5719">
          <cell r="D5719" t="str">
            <v>Unit</v>
          </cell>
          <cell r="E5719">
            <v>585000</v>
          </cell>
          <cell r="R5719" t="str">
            <v>Boroondara</v>
          </cell>
          <cell r="W5719">
            <v>2017</v>
          </cell>
          <cell r="X5719" t="str">
            <v>Jul</v>
          </cell>
        </row>
        <row r="5720">
          <cell r="D5720" t="str">
            <v>House</v>
          </cell>
          <cell r="E5720">
            <v>1375000</v>
          </cell>
          <cell r="R5720" t="str">
            <v>Boroondara</v>
          </cell>
          <cell r="W5720">
            <v>2017</v>
          </cell>
          <cell r="X5720" t="str">
            <v>Jul</v>
          </cell>
        </row>
        <row r="5721">
          <cell r="D5721" t="str">
            <v>House</v>
          </cell>
          <cell r="E5721">
            <v>1200000</v>
          </cell>
          <cell r="R5721" t="str">
            <v>Stonnington</v>
          </cell>
          <cell r="W5721">
            <v>2017</v>
          </cell>
          <cell r="X5721" t="str">
            <v>Jul</v>
          </cell>
        </row>
        <row r="5722">
          <cell r="D5722" t="str">
            <v>House</v>
          </cell>
          <cell r="E5722">
            <v>1960000</v>
          </cell>
          <cell r="R5722" t="str">
            <v>Boroondara</v>
          </cell>
          <cell r="W5722">
            <v>2017</v>
          </cell>
          <cell r="X5722" t="str">
            <v>Jul</v>
          </cell>
        </row>
        <row r="5723">
          <cell r="D5723" t="str">
            <v>House</v>
          </cell>
          <cell r="E5723">
            <v>1000000</v>
          </cell>
          <cell r="R5723" t="str">
            <v>Hobsons Bay</v>
          </cell>
          <cell r="W5723">
            <v>2017</v>
          </cell>
          <cell r="X5723" t="str">
            <v>Jul</v>
          </cell>
        </row>
        <row r="5724">
          <cell r="D5724" t="str">
            <v>House</v>
          </cell>
          <cell r="E5724">
            <v>1800000</v>
          </cell>
          <cell r="R5724" t="str">
            <v>Stonnington</v>
          </cell>
          <cell r="W5724">
            <v>2017</v>
          </cell>
          <cell r="X5724" t="str">
            <v>Jul</v>
          </cell>
        </row>
        <row r="5725">
          <cell r="D5725" t="str">
            <v>Unit</v>
          </cell>
          <cell r="E5725">
            <v>680000</v>
          </cell>
          <cell r="R5725" t="str">
            <v>Boroondara</v>
          </cell>
          <cell r="W5725">
            <v>2017</v>
          </cell>
          <cell r="X5725" t="str">
            <v>Jul</v>
          </cell>
        </row>
        <row r="5726">
          <cell r="D5726" t="str">
            <v>Unit</v>
          </cell>
          <cell r="E5726">
            <v>415000</v>
          </cell>
          <cell r="R5726" t="str">
            <v>Hobsons Bay</v>
          </cell>
          <cell r="W5726">
            <v>2017</v>
          </cell>
          <cell r="X5726" t="str">
            <v>Jul</v>
          </cell>
        </row>
        <row r="5727">
          <cell r="D5727" t="str">
            <v>Unit</v>
          </cell>
          <cell r="E5727">
            <v>520000</v>
          </cell>
          <cell r="R5727" t="str">
            <v>Port Phillip</v>
          </cell>
          <cell r="W5727">
            <v>2017</v>
          </cell>
          <cell r="X5727" t="str">
            <v>Jul</v>
          </cell>
        </row>
        <row r="5728">
          <cell r="D5728" t="str">
            <v>Unit</v>
          </cell>
          <cell r="E5728">
            <v>1220000</v>
          </cell>
          <cell r="R5728" t="str">
            <v>Boroondara</v>
          </cell>
          <cell r="W5728">
            <v>2017</v>
          </cell>
          <cell r="X5728" t="str">
            <v>Jul</v>
          </cell>
        </row>
        <row r="5729">
          <cell r="D5729" t="str">
            <v>House</v>
          </cell>
          <cell r="E5729">
            <v>920000</v>
          </cell>
          <cell r="R5729" t="str">
            <v>Boroondara</v>
          </cell>
          <cell r="W5729">
            <v>2017</v>
          </cell>
          <cell r="X5729" t="str">
            <v>Jul</v>
          </cell>
        </row>
        <row r="5730">
          <cell r="D5730" t="str">
            <v>House</v>
          </cell>
          <cell r="E5730">
            <v>1700000</v>
          </cell>
          <cell r="R5730" t="str">
            <v>Boroondara</v>
          </cell>
          <cell r="W5730">
            <v>2017</v>
          </cell>
          <cell r="X5730" t="str">
            <v>Jul</v>
          </cell>
        </row>
        <row r="5731">
          <cell r="D5731" t="str">
            <v>Unit</v>
          </cell>
          <cell r="E5731">
            <v>300000</v>
          </cell>
          <cell r="R5731" t="str">
            <v>Port Phillip</v>
          </cell>
          <cell r="W5731">
            <v>2017</v>
          </cell>
          <cell r="X5731" t="str">
            <v>Jul</v>
          </cell>
        </row>
        <row r="5732">
          <cell r="D5732" t="str">
            <v>House</v>
          </cell>
          <cell r="E5732">
            <v>2200000</v>
          </cell>
          <cell r="R5732" t="str">
            <v>Stonnington</v>
          </cell>
          <cell r="W5732">
            <v>2017</v>
          </cell>
          <cell r="X5732" t="str">
            <v>Jul</v>
          </cell>
        </row>
        <row r="5733">
          <cell r="D5733" t="str">
            <v>House</v>
          </cell>
          <cell r="E5733">
            <v>1631000</v>
          </cell>
          <cell r="R5733" t="str">
            <v>Monash</v>
          </cell>
          <cell r="W5733">
            <v>2017</v>
          </cell>
          <cell r="X5733" t="str">
            <v>Jul</v>
          </cell>
        </row>
        <row r="5734">
          <cell r="D5734" t="str">
            <v>Unit</v>
          </cell>
          <cell r="E5734">
            <v>566000</v>
          </cell>
          <cell r="R5734" t="str">
            <v>Stonnington</v>
          </cell>
          <cell r="W5734">
            <v>2017</v>
          </cell>
          <cell r="X5734" t="str">
            <v>Jul</v>
          </cell>
        </row>
        <row r="5735">
          <cell r="D5735" t="str">
            <v>Unit</v>
          </cell>
          <cell r="E5735">
            <v>330000</v>
          </cell>
          <cell r="R5735" t="str">
            <v>Port Phillip</v>
          </cell>
          <cell r="W5735">
            <v>2017</v>
          </cell>
          <cell r="X5735" t="str">
            <v>Jul</v>
          </cell>
        </row>
        <row r="5736">
          <cell r="D5736" t="str">
            <v>House</v>
          </cell>
          <cell r="E5736">
            <v>1500000</v>
          </cell>
          <cell r="R5736" t="str">
            <v>Monash</v>
          </cell>
          <cell r="W5736">
            <v>2017</v>
          </cell>
          <cell r="X5736" t="str">
            <v>Jul</v>
          </cell>
        </row>
        <row r="5737">
          <cell r="D5737" t="str">
            <v>Unit</v>
          </cell>
          <cell r="E5737">
            <v>447000</v>
          </cell>
          <cell r="R5737" t="str">
            <v>Hobsons Bay</v>
          </cell>
          <cell r="W5737">
            <v>2017</v>
          </cell>
          <cell r="X5737" t="str">
            <v>Jul</v>
          </cell>
        </row>
        <row r="5738">
          <cell r="D5738" t="str">
            <v>House</v>
          </cell>
          <cell r="E5738">
            <v>920000</v>
          </cell>
          <cell r="R5738" t="str">
            <v>Port Phillip</v>
          </cell>
          <cell r="W5738">
            <v>2017</v>
          </cell>
          <cell r="X5738" t="str">
            <v>Jul</v>
          </cell>
        </row>
        <row r="5739">
          <cell r="D5739" t="str">
            <v>House</v>
          </cell>
          <cell r="E5739">
            <v>2830000</v>
          </cell>
          <cell r="R5739" t="str">
            <v>Glen Eira</v>
          </cell>
          <cell r="W5739">
            <v>2017</v>
          </cell>
          <cell r="X5739" t="str">
            <v>Jul</v>
          </cell>
        </row>
        <row r="5740">
          <cell r="D5740" t="str">
            <v>House</v>
          </cell>
          <cell r="E5740">
            <v>1400000</v>
          </cell>
          <cell r="R5740" t="str">
            <v>Glen Eira</v>
          </cell>
          <cell r="W5740">
            <v>2017</v>
          </cell>
          <cell r="X5740" t="str">
            <v>Jul</v>
          </cell>
        </row>
        <row r="5741">
          <cell r="D5741" t="str">
            <v>Unit</v>
          </cell>
          <cell r="E5741">
            <v>502500</v>
          </cell>
          <cell r="R5741" t="str">
            <v>Port Phillip</v>
          </cell>
          <cell r="W5741">
            <v>2017</v>
          </cell>
          <cell r="X5741" t="str">
            <v>Jul</v>
          </cell>
        </row>
        <row r="5742">
          <cell r="D5742" t="str">
            <v>House</v>
          </cell>
          <cell r="E5742">
            <v>1665000</v>
          </cell>
          <cell r="R5742" t="str">
            <v>Boroondara</v>
          </cell>
          <cell r="W5742">
            <v>2017</v>
          </cell>
          <cell r="X5742" t="str">
            <v>Jul</v>
          </cell>
        </row>
        <row r="5743">
          <cell r="D5743" t="str">
            <v>Unit</v>
          </cell>
          <cell r="E5743">
            <v>520000</v>
          </cell>
          <cell r="R5743" t="str">
            <v>Port Phillip</v>
          </cell>
          <cell r="W5743">
            <v>2017</v>
          </cell>
          <cell r="X5743" t="str">
            <v>Jul</v>
          </cell>
        </row>
        <row r="5744">
          <cell r="D5744" t="str">
            <v>House</v>
          </cell>
          <cell r="E5744">
            <v>2001000</v>
          </cell>
          <cell r="R5744" t="str">
            <v>Stonnington</v>
          </cell>
          <cell r="W5744">
            <v>2017</v>
          </cell>
          <cell r="X5744" t="str">
            <v>Jul</v>
          </cell>
        </row>
        <row r="5745">
          <cell r="D5745" t="str">
            <v>House</v>
          </cell>
          <cell r="E5745">
            <v>992000</v>
          </cell>
          <cell r="R5745" t="str">
            <v>Monash</v>
          </cell>
          <cell r="W5745">
            <v>2017</v>
          </cell>
          <cell r="X5745" t="str">
            <v>Jul</v>
          </cell>
        </row>
        <row r="5746">
          <cell r="D5746" t="str">
            <v>House</v>
          </cell>
          <cell r="E5746">
            <v>900000</v>
          </cell>
          <cell r="R5746" t="str">
            <v>Glen Eira</v>
          </cell>
          <cell r="W5746">
            <v>2017</v>
          </cell>
          <cell r="X5746" t="str">
            <v>Jul</v>
          </cell>
        </row>
        <row r="5747">
          <cell r="D5747" t="str">
            <v>Unit</v>
          </cell>
          <cell r="E5747">
            <v>630000</v>
          </cell>
          <cell r="R5747" t="str">
            <v>Port Phillip</v>
          </cell>
          <cell r="W5747">
            <v>2017</v>
          </cell>
          <cell r="X5747" t="str">
            <v>Jul</v>
          </cell>
        </row>
        <row r="5748">
          <cell r="D5748" t="str">
            <v>House</v>
          </cell>
          <cell r="E5748">
            <v>650000</v>
          </cell>
          <cell r="R5748" t="str">
            <v>Monash</v>
          </cell>
          <cell r="W5748">
            <v>2017</v>
          </cell>
          <cell r="X5748" t="str">
            <v>Jul</v>
          </cell>
        </row>
        <row r="5749">
          <cell r="D5749" t="str">
            <v>House</v>
          </cell>
          <cell r="E5749">
            <v>1390000</v>
          </cell>
          <cell r="R5749" t="str">
            <v>Glen Eira</v>
          </cell>
          <cell r="W5749">
            <v>2017</v>
          </cell>
          <cell r="X5749" t="str">
            <v>Jul</v>
          </cell>
        </row>
        <row r="5750">
          <cell r="D5750" t="str">
            <v>House</v>
          </cell>
          <cell r="E5750">
            <v>1600000</v>
          </cell>
          <cell r="R5750" t="str">
            <v>Stonnington</v>
          </cell>
          <cell r="W5750">
            <v>2017</v>
          </cell>
          <cell r="X5750" t="str">
            <v>Jul</v>
          </cell>
        </row>
        <row r="5751">
          <cell r="D5751" t="str">
            <v>House</v>
          </cell>
          <cell r="E5751">
            <v>1610000</v>
          </cell>
          <cell r="R5751" t="str">
            <v>Glen Eira</v>
          </cell>
          <cell r="W5751">
            <v>2017</v>
          </cell>
          <cell r="X5751" t="str">
            <v>Jul</v>
          </cell>
        </row>
        <row r="5752">
          <cell r="D5752" t="str">
            <v>Unit</v>
          </cell>
          <cell r="E5752">
            <v>290000</v>
          </cell>
          <cell r="R5752" t="str">
            <v>Glen Eira</v>
          </cell>
          <cell r="W5752">
            <v>2017</v>
          </cell>
          <cell r="X5752" t="str">
            <v>Jul</v>
          </cell>
        </row>
        <row r="5753">
          <cell r="D5753" t="str">
            <v>Unit</v>
          </cell>
          <cell r="E5753">
            <v>690000</v>
          </cell>
          <cell r="R5753" t="str">
            <v>Monash</v>
          </cell>
          <cell r="W5753">
            <v>2017</v>
          </cell>
          <cell r="X5753" t="str">
            <v>Jul</v>
          </cell>
        </row>
        <row r="5754">
          <cell r="D5754" t="str">
            <v>Unit</v>
          </cell>
          <cell r="E5754">
            <v>345000</v>
          </cell>
          <cell r="R5754" t="str">
            <v>Glen Eira</v>
          </cell>
          <cell r="W5754">
            <v>2017</v>
          </cell>
          <cell r="X5754" t="str">
            <v>Jul</v>
          </cell>
        </row>
        <row r="5755">
          <cell r="D5755" t="str">
            <v>Unit</v>
          </cell>
          <cell r="E5755">
            <v>525500</v>
          </cell>
          <cell r="R5755" t="str">
            <v>Glen Eira</v>
          </cell>
          <cell r="W5755">
            <v>2017</v>
          </cell>
          <cell r="X5755" t="str">
            <v>Jul</v>
          </cell>
        </row>
        <row r="5756">
          <cell r="D5756" t="str">
            <v>House</v>
          </cell>
          <cell r="E5756">
            <v>3295888</v>
          </cell>
          <cell r="R5756" t="str">
            <v>Bayside</v>
          </cell>
          <cell r="W5756">
            <v>2017</v>
          </cell>
          <cell r="X5756" t="str">
            <v>Jul</v>
          </cell>
        </row>
        <row r="5757">
          <cell r="D5757" t="str">
            <v>House</v>
          </cell>
          <cell r="E5757">
            <v>910500</v>
          </cell>
          <cell r="R5757" t="str">
            <v>Glen Eira</v>
          </cell>
          <cell r="W5757">
            <v>2017</v>
          </cell>
          <cell r="X5757" t="str">
            <v>Jul</v>
          </cell>
        </row>
        <row r="5758">
          <cell r="D5758" t="str">
            <v>Unit</v>
          </cell>
          <cell r="E5758">
            <v>973000</v>
          </cell>
          <cell r="R5758" t="str">
            <v>Glen Eira</v>
          </cell>
          <cell r="W5758">
            <v>2017</v>
          </cell>
          <cell r="X5758" t="str">
            <v>Jul</v>
          </cell>
        </row>
        <row r="5759">
          <cell r="D5759" t="str">
            <v>House</v>
          </cell>
          <cell r="E5759">
            <v>1337000</v>
          </cell>
          <cell r="R5759" t="str">
            <v>Monash</v>
          </cell>
          <cell r="W5759">
            <v>2017</v>
          </cell>
          <cell r="X5759" t="str">
            <v>Jul</v>
          </cell>
        </row>
        <row r="5760">
          <cell r="D5760" t="str">
            <v>House</v>
          </cell>
          <cell r="E5760">
            <v>1262000</v>
          </cell>
          <cell r="R5760" t="str">
            <v>Monash</v>
          </cell>
          <cell r="W5760">
            <v>2017</v>
          </cell>
          <cell r="X5760" t="str">
            <v>Jul</v>
          </cell>
        </row>
        <row r="5761">
          <cell r="D5761" t="str">
            <v>House</v>
          </cell>
          <cell r="E5761">
            <v>1535000</v>
          </cell>
          <cell r="R5761" t="str">
            <v>Glen Eira</v>
          </cell>
          <cell r="W5761">
            <v>2017</v>
          </cell>
          <cell r="X5761" t="str">
            <v>Jul</v>
          </cell>
        </row>
        <row r="5762">
          <cell r="D5762" t="str">
            <v>House</v>
          </cell>
          <cell r="E5762">
            <v>2005000</v>
          </cell>
          <cell r="R5762" t="str">
            <v>Glen Eira</v>
          </cell>
          <cell r="W5762">
            <v>2017</v>
          </cell>
          <cell r="X5762" t="str">
            <v>Jul</v>
          </cell>
        </row>
        <row r="5763">
          <cell r="D5763" t="str">
            <v>House</v>
          </cell>
          <cell r="E5763">
            <v>1050000</v>
          </cell>
          <cell r="R5763" t="str">
            <v>Monash</v>
          </cell>
          <cell r="W5763">
            <v>2017</v>
          </cell>
          <cell r="X5763" t="str">
            <v>Jul</v>
          </cell>
        </row>
        <row r="5764">
          <cell r="D5764" t="str">
            <v>House</v>
          </cell>
          <cell r="E5764">
            <v>1355000</v>
          </cell>
          <cell r="R5764" t="str">
            <v>Bayside</v>
          </cell>
          <cell r="W5764">
            <v>2017</v>
          </cell>
          <cell r="X5764" t="str">
            <v>Jul</v>
          </cell>
        </row>
        <row r="5765">
          <cell r="D5765" t="str">
            <v>House</v>
          </cell>
          <cell r="E5765">
            <v>1845000</v>
          </cell>
          <cell r="R5765" t="str">
            <v>Glen Eira</v>
          </cell>
          <cell r="W5765">
            <v>2017</v>
          </cell>
          <cell r="X5765" t="str">
            <v>Jul</v>
          </cell>
        </row>
        <row r="5766">
          <cell r="D5766" t="str">
            <v>Unit</v>
          </cell>
          <cell r="E5766">
            <v>932000</v>
          </cell>
          <cell r="R5766" t="str">
            <v>Glen Eira</v>
          </cell>
          <cell r="W5766">
            <v>2017</v>
          </cell>
          <cell r="X5766" t="str">
            <v>Jul</v>
          </cell>
        </row>
        <row r="5767">
          <cell r="D5767" t="str">
            <v>Unit</v>
          </cell>
          <cell r="E5767">
            <v>756000</v>
          </cell>
          <cell r="R5767" t="str">
            <v>Bayside</v>
          </cell>
          <cell r="W5767">
            <v>2017</v>
          </cell>
          <cell r="X5767" t="str">
            <v>Jul</v>
          </cell>
        </row>
        <row r="5768">
          <cell r="D5768" t="str">
            <v>Unit</v>
          </cell>
          <cell r="E5768">
            <v>905000</v>
          </cell>
          <cell r="R5768" t="str">
            <v>Bayside</v>
          </cell>
          <cell r="W5768">
            <v>2017</v>
          </cell>
          <cell r="X5768" t="str">
            <v>Jul</v>
          </cell>
        </row>
        <row r="5769">
          <cell r="D5769" t="str">
            <v>House</v>
          </cell>
          <cell r="E5769">
            <v>2550000</v>
          </cell>
          <cell r="R5769" t="str">
            <v>Bayside</v>
          </cell>
          <cell r="W5769">
            <v>2017</v>
          </cell>
          <cell r="X5769" t="str">
            <v>Jul</v>
          </cell>
        </row>
        <row r="5770">
          <cell r="D5770" t="str">
            <v>Unit</v>
          </cell>
          <cell r="E5770">
            <v>375000</v>
          </cell>
          <cell r="R5770" t="str">
            <v>Bayside</v>
          </cell>
          <cell r="W5770">
            <v>2017</v>
          </cell>
          <cell r="X5770" t="str">
            <v>Jul</v>
          </cell>
        </row>
        <row r="5771">
          <cell r="D5771" t="str">
            <v>House</v>
          </cell>
          <cell r="E5771">
            <v>1100000</v>
          </cell>
          <cell r="R5771" t="str">
            <v>Glen Eira</v>
          </cell>
          <cell r="W5771">
            <v>2017</v>
          </cell>
          <cell r="X5771" t="str">
            <v>Jul</v>
          </cell>
        </row>
        <row r="5772">
          <cell r="D5772" t="str">
            <v>House</v>
          </cell>
          <cell r="E5772">
            <v>1760000</v>
          </cell>
          <cell r="R5772" t="str">
            <v>Bayside</v>
          </cell>
          <cell r="W5772">
            <v>2017</v>
          </cell>
          <cell r="X5772" t="str">
            <v>Jul</v>
          </cell>
        </row>
        <row r="5773">
          <cell r="D5773" t="str">
            <v>House</v>
          </cell>
          <cell r="E5773">
            <v>1390000</v>
          </cell>
          <cell r="R5773" t="str">
            <v>Glen Eira</v>
          </cell>
          <cell r="W5773">
            <v>2017</v>
          </cell>
          <cell r="X5773" t="str">
            <v>Jul</v>
          </cell>
        </row>
        <row r="5774">
          <cell r="D5774" t="str">
            <v>House</v>
          </cell>
          <cell r="E5774">
            <v>2050000</v>
          </cell>
          <cell r="R5774" t="str">
            <v>Bayside</v>
          </cell>
          <cell r="W5774">
            <v>2017</v>
          </cell>
          <cell r="X5774" t="str">
            <v>Jul</v>
          </cell>
        </row>
        <row r="5775">
          <cell r="D5775" t="str">
            <v>House</v>
          </cell>
          <cell r="E5775">
            <v>1845000</v>
          </cell>
          <cell r="R5775" t="str">
            <v>Bayside</v>
          </cell>
          <cell r="W5775">
            <v>2017</v>
          </cell>
          <cell r="X5775" t="str">
            <v>Jul</v>
          </cell>
        </row>
        <row r="5776">
          <cell r="D5776" t="str">
            <v>House</v>
          </cell>
          <cell r="E5776">
            <v>1293000</v>
          </cell>
          <cell r="R5776" t="str">
            <v>Glen Eira</v>
          </cell>
          <cell r="W5776">
            <v>2017</v>
          </cell>
          <cell r="X5776" t="str">
            <v>Jul</v>
          </cell>
        </row>
        <row r="5777">
          <cell r="D5777" t="str">
            <v>House</v>
          </cell>
          <cell r="E5777">
            <v>2050000</v>
          </cell>
          <cell r="R5777" t="str">
            <v>Bayside</v>
          </cell>
          <cell r="W5777">
            <v>2017</v>
          </cell>
          <cell r="X5777" t="str">
            <v>Jul</v>
          </cell>
        </row>
        <row r="5778">
          <cell r="D5778" t="str">
            <v>House</v>
          </cell>
          <cell r="E5778">
            <v>1400000</v>
          </cell>
          <cell r="R5778" t="str">
            <v>Glen Eira</v>
          </cell>
          <cell r="W5778">
            <v>2017</v>
          </cell>
          <cell r="X5778" t="str">
            <v>Jul</v>
          </cell>
        </row>
        <row r="5779">
          <cell r="D5779" t="str">
            <v>House</v>
          </cell>
          <cell r="E5779">
            <v>1328000</v>
          </cell>
          <cell r="R5779" t="str">
            <v>Glen Eira</v>
          </cell>
          <cell r="W5779">
            <v>2017</v>
          </cell>
          <cell r="X5779" t="str">
            <v>Jul</v>
          </cell>
        </row>
        <row r="5780">
          <cell r="D5780" t="str">
            <v>Unit</v>
          </cell>
          <cell r="E5780">
            <v>1247000</v>
          </cell>
          <cell r="R5780" t="str">
            <v>Glen Eira</v>
          </cell>
          <cell r="W5780">
            <v>2017</v>
          </cell>
          <cell r="X5780" t="str">
            <v>Jul</v>
          </cell>
        </row>
        <row r="5781">
          <cell r="D5781" t="str">
            <v>House</v>
          </cell>
          <cell r="E5781">
            <v>1460000</v>
          </cell>
          <cell r="R5781" t="str">
            <v>Bayside</v>
          </cell>
          <cell r="W5781">
            <v>2017</v>
          </cell>
          <cell r="X5781" t="str">
            <v>Jul</v>
          </cell>
        </row>
        <row r="5782">
          <cell r="D5782" t="str">
            <v>House</v>
          </cell>
          <cell r="E5782">
            <v>1311000</v>
          </cell>
          <cell r="R5782" t="str">
            <v>Glen Eira</v>
          </cell>
          <cell r="W5782">
            <v>2017</v>
          </cell>
          <cell r="X5782" t="str">
            <v>Jul</v>
          </cell>
        </row>
        <row r="5783">
          <cell r="D5783" t="str">
            <v>House</v>
          </cell>
          <cell r="E5783">
            <v>1085000</v>
          </cell>
          <cell r="R5783" t="str">
            <v>Glen Eira</v>
          </cell>
          <cell r="W5783">
            <v>2017</v>
          </cell>
          <cell r="X5783" t="str">
            <v>Jul</v>
          </cell>
        </row>
        <row r="5784">
          <cell r="D5784" t="str">
            <v>House</v>
          </cell>
          <cell r="E5784">
            <v>1620000</v>
          </cell>
          <cell r="R5784" t="str">
            <v>Bayside</v>
          </cell>
          <cell r="W5784">
            <v>2017</v>
          </cell>
          <cell r="X5784" t="str">
            <v>Jul</v>
          </cell>
        </row>
        <row r="5785">
          <cell r="D5785" t="str">
            <v>Unit</v>
          </cell>
          <cell r="E5785">
            <v>810000</v>
          </cell>
          <cell r="R5785" t="str">
            <v>Bayside</v>
          </cell>
          <cell r="W5785">
            <v>2017</v>
          </cell>
          <cell r="X5785" t="str">
            <v>Jul</v>
          </cell>
        </row>
        <row r="5786">
          <cell r="D5786" t="str">
            <v>House</v>
          </cell>
          <cell r="E5786">
            <v>1690000</v>
          </cell>
          <cell r="R5786" t="str">
            <v>Bayside</v>
          </cell>
          <cell r="W5786">
            <v>2017</v>
          </cell>
          <cell r="X5786" t="str">
            <v>Jul</v>
          </cell>
        </row>
        <row r="5787">
          <cell r="D5787" t="str">
            <v>House</v>
          </cell>
          <cell r="E5787">
            <v>1050000</v>
          </cell>
          <cell r="R5787" t="str">
            <v>Bayside</v>
          </cell>
          <cell r="W5787">
            <v>2017</v>
          </cell>
          <cell r="X5787" t="str">
            <v>Jul</v>
          </cell>
        </row>
        <row r="5788">
          <cell r="D5788" t="str">
            <v>House</v>
          </cell>
          <cell r="E5788">
            <v>2225000</v>
          </cell>
          <cell r="R5788" t="str">
            <v>Boroondara</v>
          </cell>
          <cell r="W5788">
            <v>2017</v>
          </cell>
          <cell r="X5788" t="str">
            <v>Jul</v>
          </cell>
        </row>
        <row r="5789">
          <cell r="D5789" t="str">
            <v>Unit</v>
          </cell>
          <cell r="E5789">
            <v>790000</v>
          </cell>
          <cell r="R5789" t="str">
            <v>Monash</v>
          </cell>
          <cell r="W5789">
            <v>2017</v>
          </cell>
          <cell r="X5789" t="str">
            <v>Jul</v>
          </cell>
        </row>
        <row r="5790">
          <cell r="D5790" t="str">
            <v>House</v>
          </cell>
          <cell r="E5790">
            <v>681000</v>
          </cell>
          <cell r="R5790" t="str">
            <v>Hobsons Bay</v>
          </cell>
          <cell r="W5790">
            <v>2017</v>
          </cell>
          <cell r="X5790" t="str">
            <v>Jul</v>
          </cell>
        </row>
        <row r="5791">
          <cell r="D5791" t="str">
            <v>Unit</v>
          </cell>
          <cell r="E5791">
            <v>600000</v>
          </cell>
          <cell r="R5791" t="str">
            <v>Melbourne</v>
          </cell>
          <cell r="W5791">
            <v>2017</v>
          </cell>
          <cell r="X5791" t="str">
            <v>Jul</v>
          </cell>
        </row>
        <row r="5792">
          <cell r="D5792" t="str">
            <v>House</v>
          </cell>
          <cell r="E5792">
            <v>2655000</v>
          </cell>
          <cell r="R5792" t="str">
            <v>Bayside</v>
          </cell>
          <cell r="W5792">
            <v>2017</v>
          </cell>
          <cell r="X5792" t="str">
            <v>Jul</v>
          </cell>
        </row>
        <row r="5793">
          <cell r="D5793" t="str">
            <v>House</v>
          </cell>
          <cell r="E5793">
            <v>2560000</v>
          </cell>
          <cell r="R5793" t="str">
            <v>Yarra</v>
          </cell>
          <cell r="W5793">
            <v>2017</v>
          </cell>
          <cell r="X5793" t="str">
            <v>Jul</v>
          </cell>
        </row>
        <row r="5794">
          <cell r="D5794" t="str">
            <v>House</v>
          </cell>
          <cell r="E5794">
            <v>2530000</v>
          </cell>
          <cell r="R5794" t="str">
            <v>Boroondara</v>
          </cell>
          <cell r="W5794">
            <v>2017</v>
          </cell>
          <cell r="X5794" t="str">
            <v>Jul</v>
          </cell>
        </row>
        <row r="5795">
          <cell r="D5795" t="str">
            <v>House</v>
          </cell>
          <cell r="E5795">
            <v>2410000</v>
          </cell>
          <cell r="R5795" t="str">
            <v>Boroondara</v>
          </cell>
          <cell r="W5795">
            <v>2017</v>
          </cell>
          <cell r="X5795" t="str">
            <v>Jul</v>
          </cell>
        </row>
        <row r="5796">
          <cell r="D5796" t="str">
            <v>House</v>
          </cell>
          <cell r="E5796">
            <v>1636000</v>
          </cell>
          <cell r="R5796" t="str">
            <v>Boroondara</v>
          </cell>
          <cell r="W5796">
            <v>2017</v>
          </cell>
          <cell r="X5796" t="str">
            <v>Jul</v>
          </cell>
        </row>
        <row r="5797">
          <cell r="D5797" t="str">
            <v>House</v>
          </cell>
          <cell r="E5797">
            <v>1590000</v>
          </cell>
          <cell r="R5797" t="str">
            <v>Stonnington</v>
          </cell>
          <cell r="W5797">
            <v>2017</v>
          </cell>
          <cell r="X5797" t="str">
            <v>Jul</v>
          </cell>
        </row>
        <row r="5798">
          <cell r="D5798" t="str">
            <v>House</v>
          </cell>
          <cell r="E5798">
            <v>1483000</v>
          </cell>
          <cell r="R5798" t="str">
            <v>Moonee Valley</v>
          </cell>
          <cell r="W5798">
            <v>2017</v>
          </cell>
          <cell r="X5798" t="str">
            <v>Jul</v>
          </cell>
        </row>
        <row r="5799">
          <cell r="D5799" t="str">
            <v>House</v>
          </cell>
          <cell r="E5799">
            <v>1410000</v>
          </cell>
          <cell r="R5799" t="str">
            <v>Boroondara</v>
          </cell>
          <cell r="W5799">
            <v>2017</v>
          </cell>
          <cell r="X5799" t="str">
            <v>Jul</v>
          </cell>
        </row>
        <row r="5800">
          <cell r="D5800" t="str">
            <v>Unit</v>
          </cell>
          <cell r="E5800">
            <v>1325000</v>
          </cell>
          <cell r="R5800" t="str">
            <v>Glen Eira</v>
          </cell>
          <cell r="W5800">
            <v>2017</v>
          </cell>
          <cell r="X5800" t="str">
            <v>Jul</v>
          </cell>
        </row>
        <row r="5801">
          <cell r="D5801" t="str">
            <v>House</v>
          </cell>
          <cell r="E5801">
            <v>1200000</v>
          </cell>
          <cell r="R5801" t="str">
            <v>Darebin</v>
          </cell>
          <cell r="W5801">
            <v>2017</v>
          </cell>
          <cell r="X5801" t="str">
            <v>Jul</v>
          </cell>
        </row>
        <row r="5802">
          <cell r="D5802" t="str">
            <v>House</v>
          </cell>
          <cell r="E5802">
            <v>1175000</v>
          </cell>
          <cell r="R5802" t="str">
            <v>Moonee Valley</v>
          </cell>
          <cell r="W5802">
            <v>2017</v>
          </cell>
          <cell r="X5802" t="str">
            <v>Jul</v>
          </cell>
        </row>
        <row r="5803">
          <cell r="D5803" t="str">
            <v>House</v>
          </cell>
          <cell r="E5803">
            <v>1160000</v>
          </cell>
          <cell r="R5803" t="str">
            <v>Moreland</v>
          </cell>
          <cell r="W5803">
            <v>2017</v>
          </cell>
          <cell r="X5803" t="str">
            <v>Jul</v>
          </cell>
        </row>
        <row r="5804">
          <cell r="D5804" t="str">
            <v>House</v>
          </cell>
          <cell r="E5804">
            <v>1026000</v>
          </cell>
          <cell r="R5804" t="str">
            <v>Port Phillip</v>
          </cell>
          <cell r="W5804">
            <v>2017</v>
          </cell>
          <cell r="X5804" t="str">
            <v>Jul</v>
          </cell>
        </row>
        <row r="5805">
          <cell r="D5805" t="str">
            <v>House</v>
          </cell>
          <cell r="E5805">
            <v>985000</v>
          </cell>
          <cell r="R5805" t="str">
            <v>Moonee Valley</v>
          </cell>
          <cell r="W5805">
            <v>2017</v>
          </cell>
          <cell r="X5805" t="str">
            <v>Jul</v>
          </cell>
        </row>
        <row r="5806">
          <cell r="D5806" t="str">
            <v>House</v>
          </cell>
          <cell r="E5806">
            <v>977000</v>
          </cell>
          <cell r="R5806" t="str">
            <v>Moreland</v>
          </cell>
          <cell r="W5806">
            <v>2017</v>
          </cell>
          <cell r="X5806" t="str">
            <v>Jul</v>
          </cell>
        </row>
        <row r="5807">
          <cell r="D5807" t="str">
            <v>Unit</v>
          </cell>
          <cell r="E5807">
            <v>955000</v>
          </cell>
          <cell r="R5807" t="str">
            <v>Yarra</v>
          </cell>
          <cell r="W5807">
            <v>2017</v>
          </cell>
          <cell r="X5807" t="str">
            <v>Jul</v>
          </cell>
        </row>
        <row r="5808">
          <cell r="D5808" t="str">
            <v>House</v>
          </cell>
          <cell r="E5808">
            <v>910000</v>
          </cell>
          <cell r="R5808" t="str">
            <v>Bayside</v>
          </cell>
          <cell r="W5808">
            <v>2017</v>
          </cell>
          <cell r="X5808" t="str">
            <v>Jul</v>
          </cell>
        </row>
        <row r="5809">
          <cell r="D5809" t="str">
            <v>Unit</v>
          </cell>
          <cell r="E5809">
            <v>905000</v>
          </cell>
          <cell r="R5809" t="str">
            <v>Kingston</v>
          </cell>
          <cell r="W5809">
            <v>2017</v>
          </cell>
          <cell r="X5809" t="str">
            <v>Jul</v>
          </cell>
        </row>
        <row r="5810">
          <cell r="D5810" t="str">
            <v>House</v>
          </cell>
          <cell r="E5810">
            <v>883000</v>
          </cell>
          <cell r="R5810" t="str">
            <v>Hobsons Bay</v>
          </cell>
          <cell r="W5810">
            <v>2017</v>
          </cell>
          <cell r="X5810" t="str">
            <v>Jul</v>
          </cell>
        </row>
        <row r="5811">
          <cell r="D5811" t="str">
            <v>House</v>
          </cell>
          <cell r="E5811">
            <v>880000</v>
          </cell>
          <cell r="R5811" t="str">
            <v>Monash</v>
          </cell>
          <cell r="W5811">
            <v>2017</v>
          </cell>
          <cell r="X5811" t="str">
            <v>Jul</v>
          </cell>
        </row>
        <row r="5812">
          <cell r="D5812" t="str">
            <v>House</v>
          </cell>
          <cell r="E5812">
            <v>870000</v>
          </cell>
          <cell r="R5812" t="str">
            <v>Hobsons Bay</v>
          </cell>
          <cell r="W5812">
            <v>2017</v>
          </cell>
          <cell r="X5812" t="str">
            <v>Jul</v>
          </cell>
        </row>
        <row r="5813">
          <cell r="D5813" t="str">
            <v>House</v>
          </cell>
          <cell r="E5813">
            <v>795000</v>
          </cell>
          <cell r="R5813" t="str">
            <v>Darebin</v>
          </cell>
          <cell r="W5813">
            <v>2017</v>
          </cell>
          <cell r="X5813" t="str">
            <v>Jul</v>
          </cell>
        </row>
        <row r="5814">
          <cell r="D5814" t="str">
            <v>Unit</v>
          </cell>
          <cell r="E5814">
            <v>775000</v>
          </cell>
          <cell r="R5814" t="str">
            <v>Moreland</v>
          </cell>
          <cell r="W5814">
            <v>2017</v>
          </cell>
          <cell r="X5814" t="str">
            <v>Jul</v>
          </cell>
        </row>
        <row r="5815">
          <cell r="D5815" t="str">
            <v>House</v>
          </cell>
          <cell r="E5815">
            <v>710000</v>
          </cell>
          <cell r="R5815" t="str">
            <v>Darebin</v>
          </cell>
          <cell r="W5815">
            <v>2017</v>
          </cell>
          <cell r="X5815" t="str">
            <v>Jul</v>
          </cell>
        </row>
        <row r="5816">
          <cell r="D5816" t="str">
            <v>House</v>
          </cell>
          <cell r="E5816">
            <v>700000</v>
          </cell>
          <cell r="R5816" t="str">
            <v>Darebin</v>
          </cell>
          <cell r="W5816">
            <v>2017</v>
          </cell>
          <cell r="X5816" t="str">
            <v>Jul</v>
          </cell>
        </row>
        <row r="5817">
          <cell r="D5817" t="str">
            <v>House</v>
          </cell>
          <cell r="E5817">
            <v>695000</v>
          </cell>
          <cell r="R5817" t="str">
            <v>Moreland</v>
          </cell>
          <cell r="W5817">
            <v>2017</v>
          </cell>
          <cell r="X5817" t="str">
            <v>Jul</v>
          </cell>
        </row>
        <row r="5818">
          <cell r="D5818" t="str">
            <v>House</v>
          </cell>
          <cell r="E5818">
            <v>695000</v>
          </cell>
          <cell r="R5818" t="str">
            <v>Banyule</v>
          </cell>
          <cell r="W5818">
            <v>2017</v>
          </cell>
          <cell r="X5818" t="str">
            <v>Jul</v>
          </cell>
        </row>
        <row r="5819">
          <cell r="D5819" t="str">
            <v>House</v>
          </cell>
          <cell r="E5819">
            <v>660000</v>
          </cell>
          <cell r="R5819" t="str">
            <v>Moreland</v>
          </cell>
          <cell r="W5819">
            <v>2017</v>
          </cell>
          <cell r="X5819" t="str">
            <v>Jul</v>
          </cell>
        </row>
        <row r="5820">
          <cell r="D5820" t="str">
            <v>House</v>
          </cell>
          <cell r="E5820">
            <v>650000</v>
          </cell>
          <cell r="R5820" t="str">
            <v>Brimbank</v>
          </cell>
          <cell r="W5820">
            <v>2017</v>
          </cell>
          <cell r="X5820" t="str">
            <v>Jul</v>
          </cell>
        </row>
        <row r="5821">
          <cell r="D5821" t="str">
            <v>House</v>
          </cell>
          <cell r="E5821">
            <v>644500</v>
          </cell>
          <cell r="R5821" t="str">
            <v>Brimbank</v>
          </cell>
          <cell r="W5821">
            <v>2017</v>
          </cell>
          <cell r="X5821" t="str">
            <v>Jul</v>
          </cell>
        </row>
        <row r="5822">
          <cell r="D5822" t="str">
            <v>House</v>
          </cell>
          <cell r="E5822">
            <v>634000</v>
          </cell>
          <cell r="R5822" t="str">
            <v>Darebin</v>
          </cell>
          <cell r="W5822">
            <v>2017</v>
          </cell>
          <cell r="X5822" t="str">
            <v>Jul</v>
          </cell>
        </row>
        <row r="5823">
          <cell r="D5823" t="str">
            <v>Unit</v>
          </cell>
          <cell r="E5823">
            <v>620000</v>
          </cell>
          <cell r="R5823" t="str">
            <v>Darebin</v>
          </cell>
          <cell r="W5823">
            <v>2017</v>
          </cell>
          <cell r="X5823" t="str">
            <v>Jul</v>
          </cell>
        </row>
        <row r="5824">
          <cell r="D5824" t="str">
            <v>House</v>
          </cell>
          <cell r="E5824">
            <v>605000</v>
          </cell>
          <cell r="R5824" t="str">
            <v>Darebin</v>
          </cell>
          <cell r="W5824">
            <v>2017</v>
          </cell>
          <cell r="X5824" t="str">
            <v>Jul</v>
          </cell>
        </row>
        <row r="5825">
          <cell r="D5825" t="str">
            <v>Unit</v>
          </cell>
          <cell r="E5825">
            <v>579000</v>
          </cell>
          <cell r="R5825" t="str">
            <v>Port Phillip</v>
          </cell>
          <cell r="W5825">
            <v>2017</v>
          </cell>
          <cell r="X5825" t="str">
            <v>Jul</v>
          </cell>
        </row>
        <row r="5826">
          <cell r="D5826" t="str">
            <v>House</v>
          </cell>
          <cell r="E5826">
            <v>565000</v>
          </cell>
          <cell r="R5826" t="str">
            <v>Darebin</v>
          </cell>
          <cell r="W5826">
            <v>2017</v>
          </cell>
          <cell r="X5826" t="str">
            <v>Jul</v>
          </cell>
        </row>
        <row r="5827">
          <cell r="D5827" t="str">
            <v>Unit</v>
          </cell>
          <cell r="E5827">
            <v>550000</v>
          </cell>
          <cell r="R5827" t="str">
            <v>Boroondara</v>
          </cell>
          <cell r="W5827">
            <v>2017</v>
          </cell>
          <cell r="X5827" t="str">
            <v>Jul</v>
          </cell>
        </row>
        <row r="5828">
          <cell r="D5828" t="str">
            <v>Unit</v>
          </cell>
          <cell r="E5828">
            <v>465000</v>
          </cell>
          <cell r="R5828" t="str">
            <v>Moonee Valley</v>
          </cell>
          <cell r="W5828">
            <v>2017</v>
          </cell>
          <cell r="X5828" t="str">
            <v>Jul</v>
          </cell>
        </row>
        <row r="5829">
          <cell r="D5829" t="str">
            <v>Unit</v>
          </cell>
          <cell r="E5829">
            <v>405000</v>
          </cell>
          <cell r="R5829" t="str">
            <v>Moreland</v>
          </cell>
          <cell r="W5829">
            <v>2017</v>
          </cell>
          <cell r="X5829" t="str">
            <v>Jul</v>
          </cell>
        </row>
        <row r="5830">
          <cell r="D5830" t="str">
            <v>Unit</v>
          </cell>
          <cell r="E5830">
            <v>363500</v>
          </cell>
          <cell r="R5830" t="str">
            <v>Melbourne</v>
          </cell>
          <cell r="W5830">
            <v>2017</v>
          </cell>
          <cell r="X5830" t="str">
            <v>Jul</v>
          </cell>
        </row>
        <row r="5831">
          <cell r="D5831" t="str">
            <v>House</v>
          </cell>
          <cell r="E5831">
            <v>2110000</v>
          </cell>
          <cell r="R5831" t="str">
            <v>Bayside</v>
          </cell>
          <cell r="W5831">
            <v>2017</v>
          </cell>
          <cell r="X5831" t="str">
            <v>Jul</v>
          </cell>
        </row>
        <row r="5832">
          <cell r="D5832" t="str">
            <v>House</v>
          </cell>
          <cell r="E5832">
            <v>1205000</v>
          </cell>
          <cell r="R5832" t="str">
            <v>Bayside</v>
          </cell>
          <cell r="W5832">
            <v>2017</v>
          </cell>
          <cell r="X5832" t="str">
            <v>Jul</v>
          </cell>
        </row>
        <row r="5833">
          <cell r="D5833" t="str">
            <v>House</v>
          </cell>
          <cell r="E5833">
            <v>741000</v>
          </cell>
          <cell r="R5833" t="str">
            <v>Maribyrnong</v>
          </cell>
          <cell r="W5833">
            <v>2017</v>
          </cell>
          <cell r="X5833" t="str">
            <v>Jul</v>
          </cell>
        </row>
        <row r="5834">
          <cell r="D5834" t="str">
            <v>Unit</v>
          </cell>
          <cell r="E5834">
            <v>666300</v>
          </cell>
          <cell r="R5834" t="str">
            <v>Maribyrnong</v>
          </cell>
          <cell r="W5834">
            <v>2017</v>
          </cell>
          <cell r="X5834" t="str">
            <v>Jul</v>
          </cell>
        </row>
        <row r="5835">
          <cell r="D5835" t="str">
            <v>Unit</v>
          </cell>
          <cell r="E5835">
            <v>656000</v>
          </cell>
          <cell r="R5835" t="str">
            <v>Hobsons Bay</v>
          </cell>
          <cell r="W5835">
            <v>2017</v>
          </cell>
          <cell r="X5835" t="str">
            <v>Jul</v>
          </cell>
        </row>
        <row r="5836">
          <cell r="D5836" t="str">
            <v>Unit</v>
          </cell>
          <cell r="E5836">
            <v>523000</v>
          </cell>
          <cell r="R5836" t="str">
            <v>Darebin</v>
          </cell>
          <cell r="W5836">
            <v>2017</v>
          </cell>
          <cell r="X5836" t="str">
            <v>Jul</v>
          </cell>
        </row>
        <row r="5837">
          <cell r="D5837" t="str">
            <v>Unit</v>
          </cell>
          <cell r="E5837">
            <v>509500</v>
          </cell>
          <cell r="R5837" t="str">
            <v>Moonee Valley</v>
          </cell>
          <cell r="W5837">
            <v>2017</v>
          </cell>
          <cell r="X5837" t="str">
            <v>Jul</v>
          </cell>
        </row>
        <row r="5838">
          <cell r="D5838" t="str">
            <v>Unit</v>
          </cell>
          <cell r="E5838">
            <v>460000</v>
          </cell>
          <cell r="R5838" t="str">
            <v>Maribyrnong</v>
          </cell>
          <cell r="W5838">
            <v>2017</v>
          </cell>
          <cell r="X5838" t="str">
            <v>Jul</v>
          </cell>
        </row>
        <row r="5839">
          <cell r="D5839" t="str">
            <v>Unit</v>
          </cell>
          <cell r="E5839">
            <v>435000</v>
          </cell>
          <cell r="R5839" t="str">
            <v>Melbourne</v>
          </cell>
          <cell r="W5839">
            <v>2017</v>
          </cell>
          <cell r="X5839" t="str">
            <v>Jul</v>
          </cell>
        </row>
        <row r="5840">
          <cell r="D5840" t="str">
            <v>House</v>
          </cell>
          <cell r="E5840">
            <v>2600000</v>
          </cell>
          <cell r="R5840" t="str">
            <v>Boroondara</v>
          </cell>
          <cell r="W5840">
            <v>2017</v>
          </cell>
          <cell r="X5840" t="str">
            <v>Jul</v>
          </cell>
        </row>
        <row r="5841">
          <cell r="D5841" t="str">
            <v>House</v>
          </cell>
          <cell r="E5841">
            <v>1350000</v>
          </cell>
          <cell r="R5841" t="str">
            <v>Port Phillip</v>
          </cell>
          <cell r="W5841">
            <v>2017</v>
          </cell>
          <cell r="X5841" t="str">
            <v>Jul</v>
          </cell>
        </row>
        <row r="5842">
          <cell r="D5842" t="str">
            <v>House</v>
          </cell>
          <cell r="E5842">
            <v>1250000</v>
          </cell>
          <cell r="R5842" t="str">
            <v>Glen Eira</v>
          </cell>
          <cell r="W5842">
            <v>2017</v>
          </cell>
          <cell r="X5842" t="str">
            <v>Jul</v>
          </cell>
        </row>
        <row r="5843">
          <cell r="D5843" t="str">
            <v>House</v>
          </cell>
          <cell r="E5843">
            <v>1100000</v>
          </cell>
          <cell r="R5843" t="str">
            <v>Stonnington</v>
          </cell>
          <cell r="W5843">
            <v>2017</v>
          </cell>
          <cell r="X5843" t="str">
            <v>Jul</v>
          </cell>
        </row>
        <row r="5844">
          <cell r="D5844" t="str">
            <v>Unit</v>
          </cell>
          <cell r="E5844">
            <v>710000</v>
          </cell>
          <cell r="R5844" t="str">
            <v>Stonnington</v>
          </cell>
          <cell r="W5844">
            <v>2017</v>
          </cell>
          <cell r="X5844" t="str">
            <v>Jul</v>
          </cell>
        </row>
        <row r="5845">
          <cell r="D5845" t="str">
            <v>Unit</v>
          </cell>
          <cell r="E5845">
            <v>670000</v>
          </cell>
          <cell r="R5845" t="str">
            <v>Boroondara</v>
          </cell>
          <cell r="W5845">
            <v>2017</v>
          </cell>
          <cell r="X5845" t="str">
            <v>Jul</v>
          </cell>
        </row>
        <row r="5846">
          <cell r="D5846" t="str">
            <v>Unit</v>
          </cell>
          <cell r="E5846">
            <v>580000</v>
          </cell>
          <cell r="R5846" t="str">
            <v>Moonee Valley</v>
          </cell>
          <cell r="W5846">
            <v>2017</v>
          </cell>
          <cell r="X5846" t="str">
            <v>Jul</v>
          </cell>
        </row>
        <row r="5847">
          <cell r="D5847" t="str">
            <v>Unit</v>
          </cell>
          <cell r="E5847">
            <v>500000</v>
          </cell>
          <cell r="R5847" t="str">
            <v>Melbourne</v>
          </cell>
          <cell r="W5847">
            <v>2017</v>
          </cell>
          <cell r="X5847" t="str">
            <v>Jul</v>
          </cell>
        </row>
        <row r="5848">
          <cell r="D5848" t="str">
            <v>House</v>
          </cell>
          <cell r="E5848">
            <v>851000</v>
          </cell>
          <cell r="R5848" t="str">
            <v>Darebin</v>
          </cell>
          <cell r="W5848">
            <v>2017</v>
          </cell>
          <cell r="X5848" t="str">
            <v>Aug</v>
          </cell>
        </row>
        <row r="5849">
          <cell r="D5849" t="str">
            <v>House</v>
          </cell>
          <cell r="E5849">
            <v>530000</v>
          </cell>
          <cell r="R5849" t="str">
            <v>Moreland</v>
          </cell>
          <cell r="W5849">
            <v>2017</v>
          </cell>
          <cell r="X5849" t="str">
            <v>Aug</v>
          </cell>
        </row>
        <row r="5850">
          <cell r="D5850" t="str">
            <v>House</v>
          </cell>
          <cell r="E5850">
            <v>650000</v>
          </cell>
          <cell r="R5850" t="str">
            <v>Hume</v>
          </cell>
          <cell r="W5850">
            <v>2017</v>
          </cell>
          <cell r="X5850" t="str">
            <v>Aug</v>
          </cell>
        </row>
        <row r="5851">
          <cell r="D5851" t="str">
            <v>House</v>
          </cell>
          <cell r="E5851">
            <v>526000</v>
          </cell>
          <cell r="R5851" t="str">
            <v>Hume</v>
          </cell>
          <cell r="W5851">
            <v>2017</v>
          </cell>
          <cell r="X5851" t="str">
            <v>Aug</v>
          </cell>
        </row>
        <row r="5852">
          <cell r="D5852" t="str">
            <v>House</v>
          </cell>
          <cell r="E5852">
            <v>665000</v>
          </cell>
          <cell r="R5852" t="str">
            <v>Hume</v>
          </cell>
          <cell r="W5852">
            <v>2017</v>
          </cell>
          <cell r="X5852" t="str">
            <v>Aug</v>
          </cell>
        </row>
        <row r="5853">
          <cell r="D5853" t="str">
            <v>Unit</v>
          </cell>
          <cell r="E5853">
            <v>341000</v>
          </cell>
          <cell r="R5853" t="str">
            <v>Darebin</v>
          </cell>
          <cell r="W5853">
            <v>2017</v>
          </cell>
          <cell r="X5853" t="str">
            <v>Aug</v>
          </cell>
        </row>
        <row r="5854">
          <cell r="D5854" t="str">
            <v>House</v>
          </cell>
          <cell r="E5854">
            <v>640000</v>
          </cell>
          <cell r="R5854" t="str">
            <v>Hume</v>
          </cell>
          <cell r="W5854">
            <v>2017</v>
          </cell>
          <cell r="X5854" t="str">
            <v>Aug</v>
          </cell>
        </row>
        <row r="5855">
          <cell r="D5855" t="str">
            <v>House</v>
          </cell>
          <cell r="E5855">
            <v>540000</v>
          </cell>
          <cell r="R5855" t="str">
            <v>Hume</v>
          </cell>
          <cell r="W5855">
            <v>2017</v>
          </cell>
          <cell r="X5855" t="str">
            <v>Aug</v>
          </cell>
        </row>
        <row r="5856">
          <cell r="D5856" t="str">
            <v>House</v>
          </cell>
          <cell r="E5856">
            <v>706000</v>
          </cell>
          <cell r="R5856" t="str">
            <v>Moreland</v>
          </cell>
          <cell r="W5856">
            <v>2017</v>
          </cell>
          <cell r="X5856" t="str">
            <v>Aug</v>
          </cell>
        </row>
        <row r="5857">
          <cell r="D5857" t="str">
            <v>House</v>
          </cell>
          <cell r="E5857">
            <v>920000</v>
          </cell>
          <cell r="R5857" t="str">
            <v>Moreland</v>
          </cell>
          <cell r="W5857">
            <v>2017</v>
          </cell>
          <cell r="X5857" t="str">
            <v>Aug</v>
          </cell>
        </row>
        <row r="5858">
          <cell r="D5858" t="str">
            <v>Unit</v>
          </cell>
          <cell r="E5858">
            <v>427500</v>
          </cell>
          <cell r="R5858" t="str">
            <v>Darebin</v>
          </cell>
          <cell r="W5858">
            <v>2017</v>
          </cell>
          <cell r="X5858" t="str">
            <v>Aug</v>
          </cell>
        </row>
        <row r="5859">
          <cell r="D5859" t="str">
            <v>House</v>
          </cell>
          <cell r="E5859">
            <v>741000</v>
          </cell>
          <cell r="R5859" t="str">
            <v>Moreland</v>
          </cell>
          <cell r="W5859">
            <v>2017</v>
          </cell>
          <cell r="X5859" t="str">
            <v>Aug</v>
          </cell>
        </row>
        <row r="5860">
          <cell r="D5860" t="str">
            <v>House</v>
          </cell>
          <cell r="E5860">
            <v>1030000</v>
          </cell>
          <cell r="R5860" t="str">
            <v>Darebin</v>
          </cell>
          <cell r="W5860">
            <v>2017</v>
          </cell>
          <cell r="X5860" t="str">
            <v>Aug</v>
          </cell>
        </row>
        <row r="5861">
          <cell r="D5861" t="str">
            <v>Unit</v>
          </cell>
          <cell r="E5861">
            <v>591000</v>
          </cell>
          <cell r="R5861" t="str">
            <v>Darebin</v>
          </cell>
          <cell r="W5861">
            <v>2017</v>
          </cell>
          <cell r="X5861" t="str">
            <v>Aug</v>
          </cell>
        </row>
        <row r="5862">
          <cell r="D5862" t="str">
            <v>House</v>
          </cell>
          <cell r="E5862">
            <v>900000</v>
          </cell>
          <cell r="R5862" t="str">
            <v>Darebin</v>
          </cell>
          <cell r="W5862">
            <v>2017</v>
          </cell>
          <cell r="X5862" t="str">
            <v>Aug</v>
          </cell>
        </row>
        <row r="5863">
          <cell r="D5863" t="str">
            <v>House</v>
          </cell>
          <cell r="E5863">
            <v>998000</v>
          </cell>
          <cell r="R5863" t="str">
            <v>Darebin</v>
          </cell>
          <cell r="W5863">
            <v>2017</v>
          </cell>
          <cell r="X5863" t="str">
            <v>Aug</v>
          </cell>
        </row>
        <row r="5864">
          <cell r="D5864" t="str">
            <v>House</v>
          </cell>
          <cell r="E5864">
            <v>735000</v>
          </cell>
          <cell r="R5864" t="str">
            <v>Darebin</v>
          </cell>
          <cell r="W5864">
            <v>2017</v>
          </cell>
          <cell r="X5864" t="str">
            <v>Aug</v>
          </cell>
        </row>
        <row r="5865">
          <cell r="D5865" t="str">
            <v>House</v>
          </cell>
          <cell r="E5865">
            <v>1305000</v>
          </cell>
          <cell r="R5865" t="str">
            <v>Moreland</v>
          </cell>
          <cell r="W5865">
            <v>2017</v>
          </cell>
          <cell r="X5865" t="str">
            <v>Aug</v>
          </cell>
        </row>
        <row r="5866">
          <cell r="D5866" t="str">
            <v>Unit</v>
          </cell>
          <cell r="E5866">
            <v>495000</v>
          </cell>
          <cell r="R5866" t="str">
            <v>Moreland</v>
          </cell>
          <cell r="W5866">
            <v>2017</v>
          </cell>
          <cell r="X5866" t="str">
            <v>Aug</v>
          </cell>
        </row>
        <row r="5867">
          <cell r="D5867" t="str">
            <v>Unit</v>
          </cell>
          <cell r="E5867">
            <v>450000</v>
          </cell>
          <cell r="R5867" t="str">
            <v>Darebin</v>
          </cell>
          <cell r="W5867">
            <v>2017</v>
          </cell>
          <cell r="X5867" t="str">
            <v>Aug</v>
          </cell>
        </row>
        <row r="5868">
          <cell r="D5868" t="str">
            <v>Unit</v>
          </cell>
          <cell r="E5868">
            <v>410000</v>
          </cell>
          <cell r="R5868" t="str">
            <v>Darebin</v>
          </cell>
          <cell r="W5868">
            <v>2017</v>
          </cell>
          <cell r="X5868" t="str">
            <v>Aug</v>
          </cell>
        </row>
        <row r="5869">
          <cell r="D5869" t="str">
            <v>House</v>
          </cell>
          <cell r="E5869">
            <v>498000</v>
          </cell>
          <cell r="R5869" t="str">
            <v>Darebin</v>
          </cell>
          <cell r="W5869">
            <v>2017</v>
          </cell>
          <cell r="X5869" t="str">
            <v>Aug</v>
          </cell>
        </row>
        <row r="5870">
          <cell r="D5870" t="str">
            <v>House</v>
          </cell>
          <cell r="E5870">
            <v>757000</v>
          </cell>
          <cell r="R5870" t="str">
            <v>Brimbank</v>
          </cell>
          <cell r="W5870">
            <v>2017</v>
          </cell>
          <cell r="X5870" t="str">
            <v>Aug</v>
          </cell>
        </row>
        <row r="5871">
          <cell r="D5871" t="str">
            <v>Unit</v>
          </cell>
          <cell r="E5871">
            <v>515000</v>
          </cell>
          <cell r="R5871" t="str">
            <v>Moonee Valley</v>
          </cell>
          <cell r="W5871">
            <v>2017</v>
          </cell>
          <cell r="X5871" t="str">
            <v>Aug</v>
          </cell>
        </row>
        <row r="5872">
          <cell r="D5872" t="str">
            <v>Unit</v>
          </cell>
          <cell r="E5872">
            <v>270000</v>
          </cell>
          <cell r="R5872" t="str">
            <v>Darebin</v>
          </cell>
          <cell r="W5872">
            <v>2017</v>
          </cell>
          <cell r="X5872" t="str">
            <v>Aug</v>
          </cell>
        </row>
        <row r="5873">
          <cell r="D5873" t="str">
            <v>House</v>
          </cell>
          <cell r="E5873">
            <v>947000</v>
          </cell>
          <cell r="R5873" t="str">
            <v>Darebin</v>
          </cell>
          <cell r="W5873">
            <v>2017</v>
          </cell>
          <cell r="X5873" t="str">
            <v>Aug</v>
          </cell>
        </row>
        <row r="5874">
          <cell r="D5874" t="str">
            <v>House</v>
          </cell>
          <cell r="E5874">
            <v>532000</v>
          </cell>
          <cell r="R5874" t="str">
            <v>Banyule</v>
          </cell>
          <cell r="W5874">
            <v>2017</v>
          </cell>
          <cell r="X5874" t="str">
            <v>Aug</v>
          </cell>
        </row>
        <row r="5875">
          <cell r="D5875" t="str">
            <v>House</v>
          </cell>
          <cell r="E5875">
            <v>540000</v>
          </cell>
          <cell r="R5875" t="str">
            <v>Darebin</v>
          </cell>
          <cell r="W5875">
            <v>2017</v>
          </cell>
          <cell r="X5875" t="str">
            <v>Aug</v>
          </cell>
        </row>
        <row r="5876">
          <cell r="D5876" t="str">
            <v>House</v>
          </cell>
          <cell r="E5876">
            <v>1350000</v>
          </cell>
          <cell r="R5876" t="str">
            <v>Moonee Valley</v>
          </cell>
          <cell r="W5876">
            <v>2017</v>
          </cell>
          <cell r="X5876" t="str">
            <v>Aug</v>
          </cell>
        </row>
        <row r="5877">
          <cell r="D5877" t="str">
            <v>House</v>
          </cell>
          <cell r="E5877">
            <v>1005000</v>
          </cell>
          <cell r="R5877" t="str">
            <v>Banyule</v>
          </cell>
          <cell r="W5877">
            <v>2017</v>
          </cell>
          <cell r="X5877" t="str">
            <v>Aug</v>
          </cell>
        </row>
        <row r="5878">
          <cell r="D5878" t="str">
            <v>Unit</v>
          </cell>
          <cell r="E5878">
            <v>500000</v>
          </cell>
          <cell r="R5878" t="str">
            <v>Darebin</v>
          </cell>
          <cell r="W5878">
            <v>2017</v>
          </cell>
          <cell r="X5878" t="str">
            <v>Aug</v>
          </cell>
        </row>
        <row r="5879">
          <cell r="D5879" t="str">
            <v>House</v>
          </cell>
          <cell r="E5879">
            <v>1315000</v>
          </cell>
          <cell r="R5879" t="str">
            <v>Moonee Valley</v>
          </cell>
          <cell r="W5879">
            <v>2017</v>
          </cell>
          <cell r="X5879" t="str">
            <v>Aug</v>
          </cell>
        </row>
        <row r="5880">
          <cell r="D5880" t="str">
            <v>House</v>
          </cell>
          <cell r="E5880">
            <v>965000</v>
          </cell>
          <cell r="R5880" t="str">
            <v>Darebin</v>
          </cell>
          <cell r="W5880">
            <v>2017</v>
          </cell>
          <cell r="X5880" t="str">
            <v>Aug</v>
          </cell>
        </row>
        <row r="5881">
          <cell r="D5881" t="str">
            <v>House</v>
          </cell>
          <cell r="E5881">
            <v>1150000</v>
          </cell>
          <cell r="R5881" t="str">
            <v>Darebin</v>
          </cell>
          <cell r="W5881">
            <v>2017</v>
          </cell>
          <cell r="X5881" t="str">
            <v>Aug</v>
          </cell>
        </row>
        <row r="5882">
          <cell r="D5882" t="str">
            <v>Unit</v>
          </cell>
          <cell r="E5882">
            <v>820000</v>
          </cell>
          <cell r="R5882" t="str">
            <v>Moonee Valley</v>
          </cell>
          <cell r="W5882">
            <v>2017</v>
          </cell>
          <cell r="X5882" t="str">
            <v>Aug</v>
          </cell>
        </row>
        <row r="5883">
          <cell r="D5883" t="str">
            <v>House</v>
          </cell>
          <cell r="E5883">
            <v>740000</v>
          </cell>
          <cell r="R5883" t="str">
            <v>Banyule</v>
          </cell>
          <cell r="W5883">
            <v>2017</v>
          </cell>
          <cell r="X5883" t="str">
            <v>Aug</v>
          </cell>
        </row>
        <row r="5884">
          <cell r="D5884" t="str">
            <v>Unit</v>
          </cell>
          <cell r="E5884">
            <v>420000</v>
          </cell>
          <cell r="R5884" t="str">
            <v>Banyule</v>
          </cell>
          <cell r="W5884">
            <v>2017</v>
          </cell>
          <cell r="X5884" t="str">
            <v>Aug</v>
          </cell>
        </row>
        <row r="5885">
          <cell r="D5885" t="str">
            <v>House</v>
          </cell>
          <cell r="E5885">
            <v>1467000</v>
          </cell>
          <cell r="R5885" t="str">
            <v>Moonee Valley</v>
          </cell>
          <cell r="W5885">
            <v>2017</v>
          </cell>
          <cell r="X5885" t="str">
            <v>Aug</v>
          </cell>
        </row>
        <row r="5886">
          <cell r="D5886" t="str">
            <v>House</v>
          </cell>
          <cell r="E5886">
            <v>2390000</v>
          </cell>
          <cell r="R5886" t="str">
            <v>Moonee Valley</v>
          </cell>
          <cell r="W5886">
            <v>2017</v>
          </cell>
          <cell r="X5886" t="str">
            <v>Aug</v>
          </cell>
        </row>
        <row r="5887">
          <cell r="D5887" t="str">
            <v>House</v>
          </cell>
          <cell r="E5887">
            <v>700000</v>
          </cell>
          <cell r="R5887" t="str">
            <v>Darebin</v>
          </cell>
          <cell r="W5887">
            <v>2017</v>
          </cell>
          <cell r="X5887" t="str">
            <v>Aug</v>
          </cell>
        </row>
        <row r="5888">
          <cell r="D5888" t="str">
            <v>Unit</v>
          </cell>
          <cell r="E5888">
            <v>865000</v>
          </cell>
          <cell r="R5888" t="str">
            <v>Darebin</v>
          </cell>
          <cell r="W5888">
            <v>2017</v>
          </cell>
          <cell r="X5888" t="str">
            <v>Aug</v>
          </cell>
        </row>
        <row r="5889">
          <cell r="D5889" t="str">
            <v>Unit</v>
          </cell>
          <cell r="E5889">
            <v>910000</v>
          </cell>
          <cell r="R5889" t="str">
            <v>Darebin</v>
          </cell>
          <cell r="W5889">
            <v>2017</v>
          </cell>
          <cell r="X5889" t="str">
            <v>Aug</v>
          </cell>
        </row>
        <row r="5890">
          <cell r="D5890" t="str">
            <v>House</v>
          </cell>
          <cell r="E5890">
            <v>785000</v>
          </cell>
          <cell r="R5890" t="str">
            <v>Banyule</v>
          </cell>
          <cell r="W5890">
            <v>2017</v>
          </cell>
          <cell r="X5890" t="str">
            <v>Aug</v>
          </cell>
        </row>
        <row r="5891">
          <cell r="D5891" t="str">
            <v>Unit</v>
          </cell>
          <cell r="E5891">
            <v>370000</v>
          </cell>
          <cell r="R5891" t="str">
            <v>Moonee Valley</v>
          </cell>
          <cell r="W5891">
            <v>2017</v>
          </cell>
          <cell r="X5891" t="str">
            <v>Aug</v>
          </cell>
        </row>
        <row r="5892">
          <cell r="D5892" t="str">
            <v>House</v>
          </cell>
          <cell r="E5892">
            <v>760000</v>
          </cell>
          <cell r="R5892" t="str">
            <v>Moonee Valley</v>
          </cell>
          <cell r="W5892">
            <v>2017</v>
          </cell>
          <cell r="X5892" t="str">
            <v>Aug</v>
          </cell>
        </row>
        <row r="5893">
          <cell r="D5893" t="str">
            <v>Unit</v>
          </cell>
          <cell r="E5893">
            <v>270000</v>
          </cell>
          <cell r="R5893" t="str">
            <v>Darebin</v>
          </cell>
          <cell r="W5893">
            <v>2017</v>
          </cell>
          <cell r="X5893" t="str">
            <v>Aug</v>
          </cell>
        </row>
        <row r="5894">
          <cell r="D5894" t="str">
            <v>House</v>
          </cell>
          <cell r="E5894">
            <v>1350000</v>
          </cell>
          <cell r="R5894" t="str">
            <v>Moreland</v>
          </cell>
          <cell r="W5894">
            <v>2017</v>
          </cell>
          <cell r="X5894" t="str">
            <v>Aug</v>
          </cell>
        </row>
        <row r="5895">
          <cell r="D5895" t="str">
            <v>Unit</v>
          </cell>
          <cell r="E5895">
            <v>865000</v>
          </cell>
          <cell r="R5895" t="str">
            <v>Darebin</v>
          </cell>
          <cell r="W5895">
            <v>2017</v>
          </cell>
          <cell r="X5895" t="str">
            <v>Aug</v>
          </cell>
        </row>
        <row r="5896">
          <cell r="D5896" t="str">
            <v>House</v>
          </cell>
          <cell r="E5896">
            <v>810000</v>
          </cell>
          <cell r="R5896" t="str">
            <v>Moreland</v>
          </cell>
          <cell r="W5896">
            <v>2017</v>
          </cell>
          <cell r="X5896" t="str">
            <v>Aug</v>
          </cell>
        </row>
        <row r="5897">
          <cell r="D5897" t="str">
            <v>Unit</v>
          </cell>
          <cell r="E5897">
            <v>659500</v>
          </cell>
          <cell r="R5897" t="str">
            <v>Moreland</v>
          </cell>
          <cell r="W5897">
            <v>2017</v>
          </cell>
          <cell r="X5897" t="str">
            <v>Aug</v>
          </cell>
        </row>
        <row r="5898">
          <cell r="D5898" t="str">
            <v>House</v>
          </cell>
          <cell r="E5898">
            <v>990000</v>
          </cell>
          <cell r="R5898" t="str">
            <v>Moreland</v>
          </cell>
          <cell r="W5898">
            <v>2017</v>
          </cell>
          <cell r="X5898" t="str">
            <v>Aug</v>
          </cell>
        </row>
        <row r="5899">
          <cell r="D5899" t="str">
            <v>Unit</v>
          </cell>
          <cell r="E5899">
            <v>380000</v>
          </cell>
          <cell r="R5899" t="str">
            <v>Moreland</v>
          </cell>
          <cell r="W5899">
            <v>2017</v>
          </cell>
          <cell r="X5899" t="str">
            <v>Aug</v>
          </cell>
        </row>
        <row r="5900">
          <cell r="D5900" t="str">
            <v>House</v>
          </cell>
          <cell r="E5900">
            <v>1400000</v>
          </cell>
          <cell r="R5900" t="str">
            <v>Moonee Valley</v>
          </cell>
          <cell r="W5900">
            <v>2017</v>
          </cell>
          <cell r="X5900" t="str">
            <v>Aug</v>
          </cell>
        </row>
        <row r="5901">
          <cell r="D5901" t="str">
            <v>Unit</v>
          </cell>
          <cell r="E5901">
            <v>627000</v>
          </cell>
          <cell r="R5901" t="str">
            <v>Moreland</v>
          </cell>
          <cell r="W5901">
            <v>2017</v>
          </cell>
          <cell r="X5901" t="str">
            <v>Aug</v>
          </cell>
        </row>
        <row r="5902">
          <cell r="D5902" t="str">
            <v>House</v>
          </cell>
          <cell r="E5902">
            <v>1450000</v>
          </cell>
          <cell r="R5902" t="str">
            <v>Moreland</v>
          </cell>
          <cell r="W5902">
            <v>2017</v>
          </cell>
          <cell r="X5902" t="str">
            <v>Aug</v>
          </cell>
        </row>
        <row r="5903">
          <cell r="D5903" t="str">
            <v>House</v>
          </cell>
          <cell r="E5903">
            <v>1290000</v>
          </cell>
          <cell r="R5903" t="str">
            <v>Manningham</v>
          </cell>
          <cell r="W5903">
            <v>2017</v>
          </cell>
          <cell r="X5903" t="str">
            <v>Aug</v>
          </cell>
        </row>
        <row r="5904">
          <cell r="D5904" t="str">
            <v>House</v>
          </cell>
          <cell r="E5904">
            <v>990000</v>
          </cell>
          <cell r="R5904" t="str">
            <v>Moonee Valley</v>
          </cell>
          <cell r="W5904">
            <v>2017</v>
          </cell>
          <cell r="X5904" t="str">
            <v>Aug</v>
          </cell>
        </row>
        <row r="5905">
          <cell r="D5905" t="str">
            <v>House</v>
          </cell>
          <cell r="E5905">
            <v>1575000</v>
          </cell>
          <cell r="R5905" t="str">
            <v>Darebin</v>
          </cell>
          <cell r="W5905">
            <v>2017</v>
          </cell>
          <cell r="X5905" t="str">
            <v>Aug</v>
          </cell>
        </row>
        <row r="5906">
          <cell r="D5906" t="str">
            <v>Unit</v>
          </cell>
          <cell r="E5906">
            <v>662500</v>
          </cell>
          <cell r="R5906" t="str">
            <v>Maribyrnong</v>
          </cell>
          <cell r="W5906">
            <v>2017</v>
          </cell>
          <cell r="X5906" t="str">
            <v>Aug</v>
          </cell>
        </row>
        <row r="5907">
          <cell r="D5907" t="str">
            <v>House</v>
          </cell>
          <cell r="E5907">
            <v>1490000</v>
          </cell>
          <cell r="R5907" t="str">
            <v>Manningham</v>
          </cell>
          <cell r="W5907">
            <v>2017</v>
          </cell>
          <cell r="X5907" t="str">
            <v>Aug</v>
          </cell>
        </row>
        <row r="5908">
          <cell r="D5908" t="str">
            <v>House</v>
          </cell>
          <cell r="E5908">
            <v>626800</v>
          </cell>
          <cell r="R5908" t="str">
            <v>Brimbank</v>
          </cell>
          <cell r="W5908">
            <v>2017</v>
          </cell>
          <cell r="X5908" t="str">
            <v>Aug</v>
          </cell>
        </row>
        <row r="5909">
          <cell r="D5909" t="str">
            <v>House</v>
          </cell>
          <cell r="E5909">
            <v>950000</v>
          </cell>
          <cell r="R5909" t="str">
            <v>Darebin</v>
          </cell>
          <cell r="W5909">
            <v>2017</v>
          </cell>
          <cell r="X5909" t="str">
            <v>Aug</v>
          </cell>
        </row>
        <row r="5910">
          <cell r="D5910" t="str">
            <v>Unit</v>
          </cell>
          <cell r="E5910">
            <v>685000</v>
          </cell>
          <cell r="R5910" t="str">
            <v>Moonee Valley</v>
          </cell>
          <cell r="W5910">
            <v>2017</v>
          </cell>
          <cell r="X5910" t="str">
            <v>Aug</v>
          </cell>
        </row>
        <row r="5911">
          <cell r="D5911" t="str">
            <v>House</v>
          </cell>
          <cell r="E5911">
            <v>1300000</v>
          </cell>
          <cell r="R5911" t="str">
            <v>Banyule</v>
          </cell>
          <cell r="W5911">
            <v>2017</v>
          </cell>
          <cell r="X5911" t="str">
            <v>Aug</v>
          </cell>
        </row>
        <row r="5912">
          <cell r="D5912" t="str">
            <v>Unit</v>
          </cell>
          <cell r="E5912">
            <v>505000</v>
          </cell>
          <cell r="R5912" t="str">
            <v>Darebin</v>
          </cell>
          <cell r="W5912">
            <v>2017</v>
          </cell>
          <cell r="X5912" t="str">
            <v>Aug</v>
          </cell>
        </row>
        <row r="5913">
          <cell r="D5913" t="str">
            <v>House</v>
          </cell>
          <cell r="E5913">
            <v>1740000</v>
          </cell>
          <cell r="R5913" t="str">
            <v>Banyule</v>
          </cell>
          <cell r="W5913">
            <v>2017</v>
          </cell>
          <cell r="X5913" t="str">
            <v>Aug</v>
          </cell>
        </row>
        <row r="5914">
          <cell r="D5914" t="str">
            <v>Unit</v>
          </cell>
          <cell r="E5914">
            <v>300000</v>
          </cell>
          <cell r="R5914" t="str">
            <v>Moreland</v>
          </cell>
          <cell r="W5914">
            <v>2017</v>
          </cell>
          <cell r="X5914" t="str">
            <v>Aug</v>
          </cell>
        </row>
        <row r="5915">
          <cell r="D5915" t="str">
            <v>Unit</v>
          </cell>
          <cell r="E5915">
            <v>600000</v>
          </cell>
          <cell r="R5915" t="str">
            <v>Moreland</v>
          </cell>
          <cell r="W5915">
            <v>2017</v>
          </cell>
          <cell r="X5915" t="str">
            <v>Aug</v>
          </cell>
        </row>
        <row r="5916">
          <cell r="D5916" t="str">
            <v>House</v>
          </cell>
          <cell r="E5916">
            <v>1850000</v>
          </cell>
          <cell r="R5916" t="str">
            <v>Manningham</v>
          </cell>
          <cell r="W5916">
            <v>2017</v>
          </cell>
          <cell r="X5916" t="str">
            <v>Aug</v>
          </cell>
        </row>
        <row r="5917">
          <cell r="D5917" t="str">
            <v>House</v>
          </cell>
          <cell r="E5917">
            <v>1155000</v>
          </cell>
          <cell r="R5917" t="str">
            <v>Banyule</v>
          </cell>
          <cell r="W5917">
            <v>2017</v>
          </cell>
          <cell r="X5917" t="str">
            <v>Aug</v>
          </cell>
        </row>
        <row r="5918">
          <cell r="D5918" t="str">
            <v>House</v>
          </cell>
          <cell r="E5918">
            <v>1316000</v>
          </cell>
          <cell r="R5918" t="str">
            <v>Manningham</v>
          </cell>
          <cell r="W5918">
            <v>2017</v>
          </cell>
          <cell r="X5918" t="str">
            <v>Aug</v>
          </cell>
        </row>
        <row r="5919">
          <cell r="D5919" t="str">
            <v>House</v>
          </cell>
          <cell r="E5919">
            <v>725000</v>
          </cell>
          <cell r="R5919" t="str">
            <v>Brimbank</v>
          </cell>
          <cell r="W5919">
            <v>2017</v>
          </cell>
          <cell r="X5919" t="str">
            <v>Aug</v>
          </cell>
        </row>
        <row r="5920">
          <cell r="D5920" t="str">
            <v>House</v>
          </cell>
          <cell r="E5920">
            <v>660000</v>
          </cell>
          <cell r="R5920" t="str">
            <v>Maribyrnong</v>
          </cell>
          <cell r="W5920">
            <v>2017</v>
          </cell>
          <cell r="X5920" t="str">
            <v>Aug</v>
          </cell>
        </row>
        <row r="5921">
          <cell r="D5921" t="str">
            <v>House</v>
          </cell>
          <cell r="E5921">
            <v>460000</v>
          </cell>
          <cell r="R5921" t="str">
            <v>Brimbank</v>
          </cell>
          <cell r="W5921">
            <v>2017</v>
          </cell>
          <cell r="X5921" t="str">
            <v>Aug</v>
          </cell>
        </row>
        <row r="5922">
          <cell r="D5922" t="str">
            <v>House</v>
          </cell>
          <cell r="E5922">
            <v>868000</v>
          </cell>
          <cell r="R5922" t="str">
            <v>Maribyrnong</v>
          </cell>
          <cell r="W5922">
            <v>2017</v>
          </cell>
          <cell r="X5922" t="str">
            <v>Aug</v>
          </cell>
        </row>
        <row r="5923">
          <cell r="D5923" t="str">
            <v>Unit</v>
          </cell>
          <cell r="E5923">
            <v>425000</v>
          </cell>
          <cell r="R5923" t="str">
            <v>Maribyrnong</v>
          </cell>
          <cell r="W5923">
            <v>2017</v>
          </cell>
          <cell r="X5923" t="str">
            <v>Aug</v>
          </cell>
        </row>
        <row r="5924">
          <cell r="D5924" t="str">
            <v>House</v>
          </cell>
          <cell r="E5924">
            <v>620000</v>
          </cell>
          <cell r="R5924" t="str">
            <v>Brimbank</v>
          </cell>
          <cell r="W5924">
            <v>2017</v>
          </cell>
          <cell r="X5924" t="str">
            <v>Aug</v>
          </cell>
        </row>
        <row r="5925">
          <cell r="D5925" t="str">
            <v>Unit</v>
          </cell>
          <cell r="E5925">
            <v>602000</v>
          </cell>
          <cell r="R5925" t="str">
            <v>Darebin</v>
          </cell>
          <cell r="W5925">
            <v>2017</v>
          </cell>
          <cell r="X5925" t="str">
            <v>Aug</v>
          </cell>
        </row>
        <row r="5926">
          <cell r="D5926" t="str">
            <v>House</v>
          </cell>
          <cell r="E5926">
            <v>1750000</v>
          </cell>
          <cell r="R5926" t="str">
            <v>Boroondara</v>
          </cell>
          <cell r="W5926">
            <v>2017</v>
          </cell>
          <cell r="X5926" t="str">
            <v>Aug</v>
          </cell>
        </row>
        <row r="5927">
          <cell r="D5927" t="str">
            <v>House</v>
          </cell>
          <cell r="E5927">
            <v>725000</v>
          </cell>
          <cell r="R5927" t="str">
            <v>Maribyrnong</v>
          </cell>
          <cell r="W5927">
            <v>2017</v>
          </cell>
          <cell r="X5927" t="str">
            <v>Aug</v>
          </cell>
        </row>
        <row r="5928">
          <cell r="D5928" t="str">
            <v>House</v>
          </cell>
          <cell r="E5928">
            <v>645400</v>
          </cell>
          <cell r="R5928" t="str">
            <v>Brimbank</v>
          </cell>
          <cell r="W5928">
            <v>2017</v>
          </cell>
          <cell r="X5928" t="str">
            <v>Aug</v>
          </cell>
        </row>
        <row r="5929">
          <cell r="D5929" t="str">
            <v>Unit</v>
          </cell>
          <cell r="E5929">
            <v>730000</v>
          </cell>
          <cell r="R5929" t="str">
            <v>Maribyrnong</v>
          </cell>
          <cell r="W5929">
            <v>2017</v>
          </cell>
          <cell r="X5929" t="str">
            <v>Aug</v>
          </cell>
        </row>
        <row r="5930">
          <cell r="D5930" t="str">
            <v>Unit</v>
          </cell>
          <cell r="E5930">
            <v>470000</v>
          </cell>
          <cell r="R5930" t="str">
            <v>Brimbank</v>
          </cell>
          <cell r="W5930">
            <v>2017</v>
          </cell>
          <cell r="X5930" t="str">
            <v>Aug</v>
          </cell>
        </row>
        <row r="5931">
          <cell r="D5931" t="str">
            <v>House</v>
          </cell>
          <cell r="E5931">
            <v>1060000</v>
          </cell>
          <cell r="R5931" t="str">
            <v>Yarra</v>
          </cell>
          <cell r="W5931">
            <v>2017</v>
          </cell>
          <cell r="X5931" t="str">
            <v>Aug</v>
          </cell>
        </row>
        <row r="5932">
          <cell r="D5932" t="str">
            <v>House</v>
          </cell>
          <cell r="E5932">
            <v>680000</v>
          </cell>
          <cell r="R5932" t="str">
            <v>Brimbank</v>
          </cell>
          <cell r="W5932">
            <v>2017</v>
          </cell>
          <cell r="X5932" t="str">
            <v>Aug</v>
          </cell>
        </row>
        <row r="5933">
          <cell r="D5933" t="str">
            <v>House</v>
          </cell>
          <cell r="E5933">
            <v>645000</v>
          </cell>
          <cell r="R5933" t="str">
            <v>Maribyrnong</v>
          </cell>
          <cell r="W5933">
            <v>2017</v>
          </cell>
          <cell r="X5933" t="str">
            <v>Aug</v>
          </cell>
        </row>
        <row r="5934">
          <cell r="D5934" t="str">
            <v>House</v>
          </cell>
          <cell r="E5934">
            <v>1225000</v>
          </cell>
          <cell r="R5934" t="str">
            <v>Manningham</v>
          </cell>
          <cell r="W5934">
            <v>2017</v>
          </cell>
          <cell r="X5934" t="str">
            <v>Aug</v>
          </cell>
        </row>
        <row r="5935">
          <cell r="D5935" t="str">
            <v>House</v>
          </cell>
          <cell r="E5935">
            <v>625000</v>
          </cell>
          <cell r="R5935" t="str">
            <v>Brimbank</v>
          </cell>
          <cell r="W5935">
            <v>2017</v>
          </cell>
          <cell r="X5935" t="str">
            <v>Aug</v>
          </cell>
        </row>
        <row r="5936">
          <cell r="D5936" t="str">
            <v>House</v>
          </cell>
          <cell r="E5936">
            <v>910000</v>
          </cell>
          <cell r="R5936" t="str">
            <v>Brimbank</v>
          </cell>
          <cell r="W5936">
            <v>2017</v>
          </cell>
          <cell r="X5936" t="str">
            <v>Aug</v>
          </cell>
        </row>
        <row r="5937">
          <cell r="D5937" t="str">
            <v>Unit</v>
          </cell>
          <cell r="E5937">
            <v>910000</v>
          </cell>
          <cell r="R5937" t="str">
            <v>Manningham</v>
          </cell>
          <cell r="W5937">
            <v>2017</v>
          </cell>
          <cell r="X5937" t="str">
            <v>Aug</v>
          </cell>
        </row>
        <row r="5938">
          <cell r="D5938" t="str">
            <v>Unit</v>
          </cell>
          <cell r="E5938">
            <v>930000</v>
          </cell>
          <cell r="R5938" t="str">
            <v>Yarra</v>
          </cell>
          <cell r="W5938">
            <v>2017</v>
          </cell>
          <cell r="X5938" t="str">
            <v>Aug</v>
          </cell>
        </row>
        <row r="5939">
          <cell r="D5939" t="str">
            <v>House</v>
          </cell>
          <cell r="E5939">
            <v>460000</v>
          </cell>
          <cell r="R5939" t="str">
            <v>Brimbank</v>
          </cell>
          <cell r="W5939">
            <v>2017</v>
          </cell>
          <cell r="X5939" t="str">
            <v>Aug</v>
          </cell>
        </row>
        <row r="5940">
          <cell r="D5940" t="str">
            <v>House</v>
          </cell>
          <cell r="E5940">
            <v>1155000</v>
          </cell>
          <cell r="R5940" t="str">
            <v>Maribyrnong</v>
          </cell>
          <cell r="W5940">
            <v>2017</v>
          </cell>
          <cell r="X5940" t="str">
            <v>Aug</v>
          </cell>
        </row>
        <row r="5941">
          <cell r="D5941" t="str">
            <v>Unit</v>
          </cell>
          <cell r="E5941">
            <v>550000</v>
          </cell>
          <cell r="R5941" t="str">
            <v>Melbourne</v>
          </cell>
          <cell r="W5941">
            <v>2017</v>
          </cell>
          <cell r="X5941" t="str">
            <v>Aug</v>
          </cell>
        </row>
        <row r="5942">
          <cell r="D5942" t="str">
            <v>Unit</v>
          </cell>
          <cell r="E5942">
            <v>347000</v>
          </cell>
          <cell r="R5942" t="str">
            <v>Maribyrnong</v>
          </cell>
          <cell r="W5942">
            <v>2017</v>
          </cell>
          <cell r="X5942" t="str">
            <v>Aug</v>
          </cell>
        </row>
        <row r="5943">
          <cell r="D5943" t="str">
            <v>House</v>
          </cell>
          <cell r="E5943">
            <v>1480000</v>
          </cell>
          <cell r="R5943" t="str">
            <v>Boroondara</v>
          </cell>
          <cell r="W5943">
            <v>2017</v>
          </cell>
          <cell r="X5943" t="str">
            <v>Aug</v>
          </cell>
        </row>
        <row r="5944">
          <cell r="D5944" t="str">
            <v>Unit</v>
          </cell>
          <cell r="E5944">
            <v>470000</v>
          </cell>
          <cell r="R5944" t="str">
            <v>Melbourne</v>
          </cell>
          <cell r="W5944">
            <v>2017</v>
          </cell>
          <cell r="X5944" t="str">
            <v>Aug</v>
          </cell>
        </row>
        <row r="5945">
          <cell r="D5945" t="str">
            <v>House</v>
          </cell>
          <cell r="E5945">
            <v>1225000</v>
          </cell>
          <cell r="R5945" t="str">
            <v>Maribyrnong</v>
          </cell>
          <cell r="W5945">
            <v>2017</v>
          </cell>
          <cell r="X5945" t="str">
            <v>Aug</v>
          </cell>
        </row>
        <row r="5946">
          <cell r="D5946" t="str">
            <v>House</v>
          </cell>
          <cell r="E5946">
            <v>1326000</v>
          </cell>
          <cell r="R5946" t="str">
            <v>Boroondara</v>
          </cell>
          <cell r="W5946">
            <v>2017</v>
          </cell>
          <cell r="X5946" t="str">
            <v>Aug</v>
          </cell>
        </row>
        <row r="5947">
          <cell r="D5947" t="str">
            <v>House</v>
          </cell>
          <cell r="E5947">
            <v>947500</v>
          </cell>
          <cell r="R5947" t="str">
            <v>Yarra</v>
          </cell>
          <cell r="W5947">
            <v>2017</v>
          </cell>
          <cell r="X5947" t="str">
            <v>Aug</v>
          </cell>
        </row>
        <row r="5948">
          <cell r="D5948" t="str">
            <v>Unit</v>
          </cell>
          <cell r="E5948">
            <v>410000</v>
          </cell>
          <cell r="R5948" t="str">
            <v>Melbourne</v>
          </cell>
          <cell r="W5948">
            <v>2017</v>
          </cell>
          <cell r="X5948" t="str">
            <v>Aug</v>
          </cell>
        </row>
        <row r="5949">
          <cell r="D5949" t="str">
            <v>House</v>
          </cell>
          <cell r="E5949">
            <v>1850000</v>
          </cell>
          <cell r="R5949" t="str">
            <v>Boroondara</v>
          </cell>
          <cell r="W5949">
            <v>2017</v>
          </cell>
          <cell r="X5949" t="str">
            <v>Aug</v>
          </cell>
        </row>
        <row r="5950">
          <cell r="D5950" t="str">
            <v>Unit</v>
          </cell>
          <cell r="E5950">
            <v>470000</v>
          </cell>
          <cell r="R5950" t="str">
            <v>Melbourne</v>
          </cell>
          <cell r="W5950">
            <v>2017</v>
          </cell>
          <cell r="X5950" t="str">
            <v>Aug</v>
          </cell>
        </row>
        <row r="5951">
          <cell r="D5951" t="str">
            <v>House</v>
          </cell>
          <cell r="E5951">
            <v>3550000</v>
          </cell>
          <cell r="R5951" t="str">
            <v>Boroondara</v>
          </cell>
          <cell r="W5951">
            <v>2017</v>
          </cell>
          <cell r="X5951" t="str">
            <v>Aug</v>
          </cell>
        </row>
        <row r="5952">
          <cell r="D5952" t="str">
            <v>House</v>
          </cell>
          <cell r="E5952">
            <v>1780000</v>
          </cell>
          <cell r="R5952" t="str">
            <v>Yarra</v>
          </cell>
          <cell r="W5952">
            <v>2017</v>
          </cell>
          <cell r="X5952" t="str">
            <v>Aug</v>
          </cell>
        </row>
        <row r="5953">
          <cell r="D5953" t="str">
            <v>House</v>
          </cell>
          <cell r="E5953">
            <v>1330000</v>
          </cell>
          <cell r="R5953" t="str">
            <v>Maribyrnong</v>
          </cell>
          <cell r="W5953">
            <v>2017</v>
          </cell>
          <cell r="X5953" t="str">
            <v>Aug</v>
          </cell>
        </row>
        <row r="5954">
          <cell r="D5954" t="str">
            <v>Unit</v>
          </cell>
          <cell r="E5954">
            <v>415000</v>
          </cell>
          <cell r="R5954" t="str">
            <v>Yarra</v>
          </cell>
          <cell r="W5954">
            <v>2017</v>
          </cell>
          <cell r="X5954" t="str">
            <v>Aug</v>
          </cell>
        </row>
        <row r="5955">
          <cell r="D5955" t="str">
            <v>Unit</v>
          </cell>
          <cell r="E5955">
            <v>450000</v>
          </cell>
          <cell r="R5955" t="str">
            <v>Melbourne</v>
          </cell>
          <cell r="W5955">
            <v>2017</v>
          </cell>
          <cell r="X5955" t="str">
            <v>Aug</v>
          </cell>
        </row>
        <row r="5956">
          <cell r="D5956" t="str">
            <v>Unit</v>
          </cell>
          <cell r="E5956">
            <v>610000</v>
          </cell>
          <cell r="R5956" t="str">
            <v>Boroondara</v>
          </cell>
          <cell r="W5956">
            <v>2017</v>
          </cell>
          <cell r="X5956" t="str">
            <v>Aug</v>
          </cell>
        </row>
        <row r="5957">
          <cell r="D5957" t="str">
            <v>Unit</v>
          </cell>
          <cell r="E5957">
            <v>665000</v>
          </cell>
          <cell r="R5957" t="str">
            <v>Melbourne</v>
          </cell>
          <cell r="W5957">
            <v>2017</v>
          </cell>
          <cell r="X5957" t="str">
            <v>Aug</v>
          </cell>
        </row>
        <row r="5958">
          <cell r="D5958" t="str">
            <v>House</v>
          </cell>
          <cell r="E5958">
            <v>2588000</v>
          </cell>
          <cell r="R5958" t="str">
            <v>Boroondara</v>
          </cell>
          <cell r="W5958">
            <v>2017</v>
          </cell>
          <cell r="X5958" t="str">
            <v>Aug</v>
          </cell>
        </row>
        <row r="5959">
          <cell r="D5959" t="str">
            <v>House</v>
          </cell>
          <cell r="E5959">
            <v>1414000</v>
          </cell>
          <cell r="R5959" t="str">
            <v>Maribyrnong</v>
          </cell>
          <cell r="W5959">
            <v>2017</v>
          </cell>
          <cell r="X5959" t="str">
            <v>Aug</v>
          </cell>
        </row>
        <row r="5960">
          <cell r="D5960" t="str">
            <v>Unit</v>
          </cell>
          <cell r="E5960">
            <v>327000</v>
          </cell>
          <cell r="R5960" t="str">
            <v>Yarra</v>
          </cell>
          <cell r="W5960">
            <v>2017</v>
          </cell>
          <cell r="X5960" t="str">
            <v>Aug</v>
          </cell>
        </row>
        <row r="5961">
          <cell r="D5961" t="str">
            <v>Unit</v>
          </cell>
          <cell r="E5961">
            <v>360000</v>
          </cell>
          <cell r="R5961" t="str">
            <v>Melbourne</v>
          </cell>
          <cell r="W5961">
            <v>2017</v>
          </cell>
          <cell r="X5961" t="str">
            <v>Aug</v>
          </cell>
        </row>
        <row r="5962">
          <cell r="D5962" t="str">
            <v>House</v>
          </cell>
          <cell r="E5962">
            <v>1555000</v>
          </cell>
          <cell r="R5962" t="str">
            <v>Yarra</v>
          </cell>
          <cell r="W5962">
            <v>2017</v>
          </cell>
          <cell r="X5962" t="str">
            <v>Aug</v>
          </cell>
        </row>
        <row r="5963">
          <cell r="D5963" t="str">
            <v>House</v>
          </cell>
          <cell r="E5963">
            <v>1474000</v>
          </cell>
          <cell r="R5963" t="str">
            <v>Yarra</v>
          </cell>
          <cell r="W5963">
            <v>2017</v>
          </cell>
          <cell r="X5963" t="str">
            <v>Aug</v>
          </cell>
        </row>
        <row r="5964">
          <cell r="D5964" t="str">
            <v>House</v>
          </cell>
          <cell r="E5964">
            <v>2860000</v>
          </cell>
          <cell r="R5964" t="str">
            <v>Boroondara</v>
          </cell>
          <cell r="W5964">
            <v>2017</v>
          </cell>
          <cell r="X5964" t="str">
            <v>Aug</v>
          </cell>
        </row>
        <row r="5965">
          <cell r="D5965" t="str">
            <v>Unit</v>
          </cell>
          <cell r="E5965">
            <v>815000</v>
          </cell>
          <cell r="R5965" t="str">
            <v>Yarra</v>
          </cell>
          <cell r="W5965">
            <v>2017</v>
          </cell>
          <cell r="X5965" t="str">
            <v>Aug</v>
          </cell>
        </row>
        <row r="5966">
          <cell r="D5966" t="str">
            <v>Unit</v>
          </cell>
          <cell r="E5966">
            <v>500000</v>
          </cell>
          <cell r="R5966" t="str">
            <v>Yarra</v>
          </cell>
          <cell r="W5966">
            <v>2017</v>
          </cell>
          <cell r="X5966" t="str">
            <v>Aug</v>
          </cell>
        </row>
        <row r="5967">
          <cell r="D5967" t="str">
            <v>Unit</v>
          </cell>
          <cell r="E5967">
            <v>345000</v>
          </cell>
          <cell r="R5967" t="str">
            <v>Yarra</v>
          </cell>
          <cell r="W5967">
            <v>2017</v>
          </cell>
          <cell r="X5967" t="str">
            <v>Aug</v>
          </cell>
        </row>
        <row r="5968">
          <cell r="D5968" t="str">
            <v>Unit</v>
          </cell>
          <cell r="E5968">
            <v>495000</v>
          </cell>
          <cell r="R5968" t="str">
            <v>Boroondara</v>
          </cell>
          <cell r="W5968">
            <v>2017</v>
          </cell>
          <cell r="X5968" t="str">
            <v>Aug</v>
          </cell>
        </row>
        <row r="5969">
          <cell r="D5969" t="str">
            <v>House</v>
          </cell>
          <cell r="E5969">
            <v>2345000</v>
          </cell>
          <cell r="R5969" t="str">
            <v>Boroondara</v>
          </cell>
          <cell r="W5969">
            <v>2017</v>
          </cell>
          <cell r="X5969" t="str">
            <v>Aug</v>
          </cell>
        </row>
        <row r="5970">
          <cell r="D5970" t="str">
            <v>Unit</v>
          </cell>
          <cell r="E5970">
            <v>430000</v>
          </cell>
          <cell r="R5970" t="str">
            <v>Boroondara</v>
          </cell>
          <cell r="W5970">
            <v>2017</v>
          </cell>
          <cell r="X5970" t="str">
            <v>Aug</v>
          </cell>
        </row>
        <row r="5971">
          <cell r="D5971" t="str">
            <v>Unit</v>
          </cell>
          <cell r="E5971">
            <v>956000</v>
          </cell>
          <cell r="R5971" t="str">
            <v>Boroondara</v>
          </cell>
          <cell r="W5971">
            <v>2017</v>
          </cell>
          <cell r="X5971" t="str">
            <v>Aug</v>
          </cell>
        </row>
        <row r="5972">
          <cell r="D5972" t="str">
            <v>Unit</v>
          </cell>
          <cell r="E5972">
            <v>418000</v>
          </cell>
          <cell r="R5972" t="str">
            <v>Boroondara</v>
          </cell>
          <cell r="W5972">
            <v>2017</v>
          </cell>
          <cell r="X5972" t="str">
            <v>Aug</v>
          </cell>
        </row>
        <row r="5973">
          <cell r="D5973" t="str">
            <v>Unit</v>
          </cell>
          <cell r="E5973">
            <v>525000</v>
          </cell>
          <cell r="R5973" t="str">
            <v>Boroondara</v>
          </cell>
          <cell r="W5973">
            <v>2017</v>
          </cell>
          <cell r="X5973" t="str">
            <v>Aug</v>
          </cell>
        </row>
        <row r="5974">
          <cell r="D5974" t="str">
            <v>House</v>
          </cell>
          <cell r="E5974">
            <v>2620000</v>
          </cell>
          <cell r="R5974" t="str">
            <v>Boroondara</v>
          </cell>
          <cell r="W5974">
            <v>2017</v>
          </cell>
          <cell r="X5974" t="str">
            <v>Aug</v>
          </cell>
        </row>
        <row r="5975">
          <cell r="D5975" t="str">
            <v>Unit</v>
          </cell>
          <cell r="E5975">
            <v>770000</v>
          </cell>
          <cell r="R5975" t="str">
            <v>Boroondara</v>
          </cell>
          <cell r="W5975">
            <v>2017</v>
          </cell>
          <cell r="X5975" t="str">
            <v>Aug</v>
          </cell>
        </row>
        <row r="5976">
          <cell r="D5976" t="str">
            <v>House</v>
          </cell>
          <cell r="E5976">
            <v>1280000</v>
          </cell>
          <cell r="R5976" t="str">
            <v>Yarra</v>
          </cell>
          <cell r="W5976">
            <v>2017</v>
          </cell>
          <cell r="X5976" t="str">
            <v>Aug</v>
          </cell>
        </row>
        <row r="5977">
          <cell r="D5977" t="str">
            <v>Unit</v>
          </cell>
          <cell r="E5977">
            <v>600000</v>
          </cell>
          <cell r="R5977" t="str">
            <v>Melbourne</v>
          </cell>
          <cell r="W5977">
            <v>2017</v>
          </cell>
          <cell r="X5977" t="str">
            <v>Aug</v>
          </cell>
        </row>
        <row r="5978">
          <cell r="D5978" t="str">
            <v>House</v>
          </cell>
          <cell r="E5978">
            <v>710000</v>
          </cell>
          <cell r="R5978" t="str">
            <v>Hobsons Bay</v>
          </cell>
          <cell r="W5978">
            <v>2017</v>
          </cell>
          <cell r="X5978" t="str">
            <v>Aug</v>
          </cell>
        </row>
        <row r="5979">
          <cell r="D5979" t="str">
            <v>Unit</v>
          </cell>
          <cell r="E5979">
            <v>292000</v>
          </cell>
          <cell r="R5979" t="str">
            <v>Boroondara</v>
          </cell>
          <cell r="W5979">
            <v>2017</v>
          </cell>
          <cell r="X5979" t="str">
            <v>Aug</v>
          </cell>
        </row>
        <row r="5980">
          <cell r="D5980" t="str">
            <v>Unit</v>
          </cell>
          <cell r="E5980">
            <v>490000</v>
          </cell>
          <cell r="R5980" t="str">
            <v>Boroondara</v>
          </cell>
          <cell r="W5980">
            <v>2017</v>
          </cell>
          <cell r="X5980" t="str">
            <v>Aug</v>
          </cell>
        </row>
        <row r="5981">
          <cell r="D5981" t="str">
            <v>Unit</v>
          </cell>
          <cell r="E5981">
            <v>659000</v>
          </cell>
          <cell r="R5981" t="str">
            <v>Melbourne</v>
          </cell>
          <cell r="W5981">
            <v>2017</v>
          </cell>
          <cell r="X5981" t="str">
            <v>Aug</v>
          </cell>
        </row>
        <row r="5982">
          <cell r="D5982" t="str">
            <v>House</v>
          </cell>
          <cell r="E5982">
            <v>1820000</v>
          </cell>
          <cell r="R5982" t="str">
            <v>Melbourne</v>
          </cell>
          <cell r="W5982">
            <v>2017</v>
          </cell>
          <cell r="X5982" t="str">
            <v>Aug</v>
          </cell>
        </row>
        <row r="5983">
          <cell r="D5983" t="str">
            <v>Unit</v>
          </cell>
          <cell r="E5983">
            <v>490000</v>
          </cell>
          <cell r="R5983" t="str">
            <v>Port Phillip</v>
          </cell>
          <cell r="W5983">
            <v>2017</v>
          </cell>
          <cell r="X5983" t="str">
            <v>Aug</v>
          </cell>
        </row>
        <row r="5984">
          <cell r="D5984" t="str">
            <v>Unit</v>
          </cell>
          <cell r="E5984">
            <v>480000</v>
          </cell>
          <cell r="R5984" t="str">
            <v>Melbourne</v>
          </cell>
          <cell r="W5984">
            <v>2017</v>
          </cell>
          <cell r="X5984" t="str">
            <v>Aug</v>
          </cell>
        </row>
        <row r="5985">
          <cell r="D5985" t="str">
            <v>Unit</v>
          </cell>
          <cell r="E5985">
            <v>838000</v>
          </cell>
          <cell r="R5985" t="str">
            <v>Stonnington</v>
          </cell>
          <cell r="W5985">
            <v>2017</v>
          </cell>
          <cell r="X5985" t="str">
            <v>Aug</v>
          </cell>
        </row>
        <row r="5986">
          <cell r="D5986" t="str">
            <v>Unit</v>
          </cell>
          <cell r="E5986">
            <v>595000</v>
          </cell>
          <cell r="R5986" t="str">
            <v>Port Phillip</v>
          </cell>
          <cell r="W5986">
            <v>2017</v>
          </cell>
          <cell r="X5986" t="str">
            <v>Aug</v>
          </cell>
        </row>
        <row r="5987">
          <cell r="D5987" t="str">
            <v>House</v>
          </cell>
          <cell r="E5987">
            <v>1380000</v>
          </cell>
          <cell r="R5987" t="str">
            <v>Hobsons Bay</v>
          </cell>
          <cell r="W5987">
            <v>2017</v>
          </cell>
          <cell r="X5987" t="str">
            <v>Aug</v>
          </cell>
        </row>
        <row r="5988">
          <cell r="D5988" t="str">
            <v>House</v>
          </cell>
          <cell r="E5988">
            <v>2325000</v>
          </cell>
          <cell r="R5988" t="str">
            <v>Melbourne</v>
          </cell>
          <cell r="W5988">
            <v>2017</v>
          </cell>
          <cell r="X5988" t="str">
            <v>Aug</v>
          </cell>
        </row>
        <row r="5989">
          <cell r="D5989" t="str">
            <v>Unit</v>
          </cell>
          <cell r="E5989">
            <v>420000</v>
          </cell>
          <cell r="R5989" t="str">
            <v>Melbourne</v>
          </cell>
          <cell r="W5989">
            <v>2017</v>
          </cell>
          <cell r="X5989" t="str">
            <v>Aug</v>
          </cell>
        </row>
        <row r="5990">
          <cell r="D5990" t="str">
            <v>House</v>
          </cell>
          <cell r="E5990">
            <v>1800000</v>
          </cell>
          <cell r="R5990" t="str">
            <v>Port Phillip</v>
          </cell>
          <cell r="W5990">
            <v>2017</v>
          </cell>
          <cell r="X5990" t="str">
            <v>Aug</v>
          </cell>
        </row>
        <row r="5991">
          <cell r="D5991" t="str">
            <v>Unit</v>
          </cell>
          <cell r="E5991">
            <v>1250000</v>
          </cell>
          <cell r="R5991" t="str">
            <v>Melbourne</v>
          </cell>
          <cell r="W5991">
            <v>2017</v>
          </cell>
          <cell r="X5991" t="str">
            <v>Aug</v>
          </cell>
        </row>
        <row r="5992">
          <cell r="D5992" t="str">
            <v>Unit</v>
          </cell>
          <cell r="E5992">
            <v>1550000</v>
          </cell>
          <cell r="R5992" t="str">
            <v>Port Phillip</v>
          </cell>
          <cell r="W5992">
            <v>2017</v>
          </cell>
          <cell r="X5992" t="str">
            <v>Aug</v>
          </cell>
        </row>
        <row r="5993">
          <cell r="D5993" t="str">
            <v>Unit</v>
          </cell>
          <cell r="E5993">
            <v>435000</v>
          </cell>
          <cell r="R5993" t="str">
            <v>Boroondara</v>
          </cell>
          <cell r="W5993">
            <v>2017</v>
          </cell>
          <cell r="X5993" t="str">
            <v>Aug</v>
          </cell>
        </row>
        <row r="5994">
          <cell r="D5994" t="str">
            <v>House</v>
          </cell>
          <cell r="E5994">
            <v>995000</v>
          </cell>
          <cell r="R5994" t="str">
            <v>Hobsons Bay</v>
          </cell>
          <cell r="W5994">
            <v>2017</v>
          </cell>
          <cell r="X5994" t="str">
            <v>Aug</v>
          </cell>
        </row>
        <row r="5995">
          <cell r="D5995" t="str">
            <v>Unit</v>
          </cell>
          <cell r="E5995">
            <v>380000</v>
          </cell>
          <cell r="R5995" t="str">
            <v>Stonnington</v>
          </cell>
          <cell r="W5995">
            <v>2017</v>
          </cell>
          <cell r="X5995" t="str">
            <v>Aug</v>
          </cell>
        </row>
        <row r="5996">
          <cell r="D5996" t="str">
            <v>House</v>
          </cell>
          <cell r="E5996">
            <v>967500</v>
          </cell>
          <cell r="R5996" t="str">
            <v>Boroondara</v>
          </cell>
          <cell r="W5996">
            <v>2017</v>
          </cell>
          <cell r="X5996" t="str">
            <v>Aug</v>
          </cell>
        </row>
        <row r="5997">
          <cell r="D5997" t="str">
            <v>House</v>
          </cell>
          <cell r="E5997">
            <v>2850000</v>
          </cell>
          <cell r="R5997" t="str">
            <v>Boroondara</v>
          </cell>
          <cell r="W5997">
            <v>2017</v>
          </cell>
          <cell r="X5997" t="str">
            <v>Aug</v>
          </cell>
        </row>
        <row r="5998">
          <cell r="D5998" t="str">
            <v>House</v>
          </cell>
          <cell r="E5998">
            <v>1325000</v>
          </cell>
          <cell r="R5998" t="str">
            <v>Port Phillip</v>
          </cell>
          <cell r="W5998">
            <v>2017</v>
          </cell>
          <cell r="X5998" t="str">
            <v>Aug</v>
          </cell>
        </row>
        <row r="5999">
          <cell r="D5999" t="str">
            <v>House</v>
          </cell>
          <cell r="E5999">
            <v>790000</v>
          </cell>
          <cell r="R5999" t="str">
            <v>Monash</v>
          </cell>
          <cell r="W5999">
            <v>2017</v>
          </cell>
          <cell r="X5999" t="str">
            <v>Aug</v>
          </cell>
        </row>
        <row r="6000">
          <cell r="D6000" t="str">
            <v>House</v>
          </cell>
          <cell r="E6000">
            <v>1540000</v>
          </cell>
          <cell r="R6000" t="str">
            <v>Port Phillip</v>
          </cell>
          <cell r="W6000">
            <v>2017</v>
          </cell>
          <cell r="X6000" t="str">
            <v>Aug</v>
          </cell>
        </row>
        <row r="6001">
          <cell r="D6001" t="str">
            <v>House</v>
          </cell>
          <cell r="E6001">
            <v>1210000</v>
          </cell>
          <cell r="R6001" t="str">
            <v>Stonnington</v>
          </cell>
          <cell r="W6001">
            <v>2017</v>
          </cell>
          <cell r="X6001" t="str">
            <v>Aug</v>
          </cell>
        </row>
        <row r="6002">
          <cell r="D6002" t="str">
            <v>House</v>
          </cell>
          <cell r="E6002">
            <v>1200000</v>
          </cell>
          <cell r="R6002" t="str">
            <v>Hobsons Bay</v>
          </cell>
          <cell r="W6002">
            <v>2017</v>
          </cell>
          <cell r="X6002" t="str">
            <v>Aug</v>
          </cell>
        </row>
        <row r="6003">
          <cell r="D6003" t="str">
            <v>Unit</v>
          </cell>
          <cell r="E6003">
            <v>830000</v>
          </cell>
          <cell r="R6003" t="str">
            <v>Hobsons Bay</v>
          </cell>
          <cell r="W6003">
            <v>2017</v>
          </cell>
          <cell r="X6003" t="str">
            <v>Aug</v>
          </cell>
        </row>
        <row r="6004">
          <cell r="D6004" t="str">
            <v>Unit</v>
          </cell>
          <cell r="E6004">
            <v>830000</v>
          </cell>
          <cell r="R6004" t="str">
            <v>Hobsons Bay</v>
          </cell>
          <cell r="W6004">
            <v>2017</v>
          </cell>
          <cell r="X6004" t="str">
            <v>Aug</v>
          </cell>
        </row>
        <row r="6005">
          <cell r="D6005" t="str">
            <v>House</v>
          </cell>
          <cell r="E6005">
            <v>2077000</v>
          </cell>
          <cell r="R6005" t="str">
            <v>Boroondara</v>
          </cell>
          <cell r="W6005">
            <v>2017</v>
          </cell>
          <cell r="X6005" t="str">
            <v>Aug</v>
          </cell>
        </row>
        <row r="6006">
          <cell r="D6006" t="str">
            <v>House</v>
          </cell>
          <cell r="E6006">
            <v>683500</v>
          </cell>
          <cell r="R6006" t="str">
            <v>Hobsons Bay</v>
          </cell>
          <cell r="W6006">
            <v>2017</v>
          </cell>
          <cell r="X6006" t="str">
            <v>Aug</v>
          </cell>
        </row>
        <row r="6007">
          <cell r="D6007" t="str">
            <v>House</v>
          </cell>
          <cell r="E6007">
            <v>1575000</v>
          </cell>
          <cell r="R6007" t="str">
            <v>Hobsons Bay</v>
          </cell>
          <cell r="W6007">
            <v>2017</v>
          </cell>
          <cell r="X6007" t="str">
            <v>Aug</v>
          </cell>
        </row>
        <row r="6008">
          <cell r="D6008" t="str">
            <v>Unit</v>
          </cell>
          <cell r="E6008">
            <v>455000</v>
          </cell>
          <cell r="R6008" t="str">
            <v>Port Phillip</v>
          </cell>
          <cell r="W6008">
            <v>2017</v>
          </cell>
          <cell r="X6008" t="str">
            <v>Aug</v>
          </cell>
        </row>
        <row r="6009">
          <cell r="D6009" t="str">
            <v>Unit</v>
          </cell>
          <cell r="E6009">
            <v>1400000</v>
          </cell>
          <cell r="R6009" t="str">
            <v>Port Phillip</v>
          </cell>
          <cell r="W6009">
            <v>2017</v>
          </cell>
          <cell r="X6009" t="str">
            <v>Aug</v>
          </cell>
        </row>
        <row r="6010">
          <cell r="D6010" t="str">
            <v>House</v>
          </cell>
          <cell r="E6010">
            <v>1895000</v>
          </cell>
          <cell r="R6010" t="str">
            <v>Stonnington</v>
          </cell>
          <cell r="W6010">
            <v>2017</v>
          </cell>
          <cell r="X6010" t="str">
            <v>Aug</v>
          </cell>
        </row>
        <row r="6011">
          <cell r="D6011" t="str">
            <v>House</v>
          </cell>
          <cell r="E6011">
            <v>1560000</v>
          </cell>
          <cell r="R6011" t="str">
            <v>Hobsons Bay</v>
          </cell>
          <cell r="W6011">
            <v>2017</v>
          </cell>
          <cell r="X6011" t="str">
            <v>Aug</v>
          </cell>
        </row>
        <row r="6012">
          <cell r="D6012" t="str">
            <v>Unit</v>
          </cell>
          <cell r="E6012">
            <v>465000</v>
          </cell>
          <cell r="R6012" t="str">
            <v>Port Phillip</v>
          </cell>
          <cell r="W6012">
            <v>2017</v>
          </cell>
          <cell r="X6012" t="str">
            <v>Aug</v>
          </cell>
        </row>
        <row r="6013">
          <cell r="D6013" t="str">
            <v>Unit</v>
          </cell>
          <cell r="E6013">
            <v>700000</v>
          </cell>
          <cell r="R6013" t="str">
            <v>Monash</v>
          </cell>
          <cell r="W6013">
            <v>2017</v>
          </cell>
          <cell r="X6013" t="str">
            <v>Aug</v>
          </cell>
        </row>
        <row r="6014">
          <cell r="D6014" t="str">
            <v>House</v>
          </cell>
          <cell r="E6014">
            <v>761000</v>
          </cell>
          <cell r="R6014" t="str">
            <v>Monash</v>
          </cell>
          <cell r="W6014">
            <v>2017</v>
          </cell>
          <cell r="X6014" t="str">
            <v>Aug</v>
          </cell>
        </row>
        <row r="6015">
          <cell r="D6015" t="str">
            <v>Unit</v>
          </cell>
          <cell r="E6015">
            <v>697500</v>
          </cell>
          <cell r="R6015" t="str">
            <v>Port Phillip</v>
          </cell>
          <cell r="W6015">
            <v>2017</v>
          </cell>
          <cell r="X6015" t="str">
            <v>Aug</v>
          </cell>
        </row>
        <row r="6016">
          <cell r="D6016" t="str">
            <v>Unit</v>
          </cell>
          <cell r="E6016">
            <v>523000</v>
          </cell>
          <cell r="R6016" t="str">
            <v>Glen Eira</v>
          </cell>
          <cell r="W6016">
            <v>2017</v>
          </cell>
          <cell r="X6016" t="str">
            <v>Aug</v>
          </cell>
        </row>
        <row r="6017">
          <cell r="D6017" t="str">
            <v>House</v>
          </cell>
          <cell r="E6017">
            <v>1400000</v>
          </cell>
          <cell r="R6017" t="str">
            <v>Stonnington</v>
          </cell>
          <cell r="W6017">
            <v>2017</v>
          </cell>
          <cell r="X6017" t="str">
            <v>Aug</v>
          </cell>
        </row>
        <row r="6018">
          <cell r="D6018" t="str">
            <v>Unit</v>
          </cell>
          <cell r="E6018">
            <v>1015000</v>
          </cell>
          <cell r="R6018" t="str">
            <v>Port Phillip</v>
          </cell>
          <cell r="W6018">
            <v>2017</v>
          </cell>
          <cell r="X6018" t="str">
            <v>Aug</v>
          </cell>
        </row>
        <row r="6019">
          <cell r="D6019" t="str">
            <v>Unit</v>
          </cell>
          <cell r="E6019">
            <v>451000</v>
          </cell>
          <cell r="R6019" t="str">
            <v>Port Phillip</v>
          </cell>
          <cell r="W6019">
            <v>2017</v>
          </cell>
          <cell r="X6019" t="str">
            <v>Aug</v>
          </cell>
        </row>
        <row r="6020">
          <cell r="D6020" t="str">
            <v>Unit</v>
          </cell>
          <cell r="E6020">
            <v>825000</v>
          </cell>
          <cell r="R6020" t="str">
            <v>Port Phillip</v>
          </cell>
          <cell r="W6020">
            <v>2017</v>
          </cell>
          <cell r="X6020" t="str">
            <v>Aug</v>
          </cell>
        </row>
        <row r="6021">
          <cell r="D6021" t="str">
            <v>House</v>
          </cell>
          <cell r="E6021">
            <v>1210000</v>
          </cell>
          <cell r="R6021" t="str">
            <v>Port Phillip</v>
          </cell>
          <cell r="W6021">
            <v>2017</v>
          </cell>
          <cell r="X6021" t="str">
            <v>Aug</v>
          </cell>
        </row>
        <row r="6022">
          <cell r="D6022" t="str">
            <v>Unit</v>
          </cell>
          <cell r="E6022">
            <v>865000</v>
          </cell>
          <cell r="R6022" t="str">
            <v>Monash</v>
          </cell>
          <cell r="W6022">
            <v>2017</v>
          </cell>
          <cell r="X6022" t="str">
            <v>Aug</v>
          </cell>
        </row>
        <row r="6023">
          <cell r="D6023" t="str">
            <v>House</v>
          </cell>
          <cell r="E6023">
            <v>1050000</v>
          </cell>
          <cell r="R6023" t="str">
            <v>Port Phillip</v>
          </cell>
          <cell r="W6023">
            <v>2017</v>
          </cell>
          <cell r="X6023" t="str">
            <v>Aug</v>
          </cell>
        </row>
        <row r="6024">
          <cell r="D6024" t="str">
            <v>House</v>
          </cell>
          <cell r="E6024">
            <v>1505000</v>
          </cell>
          <cell r="R6024" t="str">
            <v>Stonnington</v>
          </cell>
          <cell r="W6024">
            <v>2017</v>
          </cell>
          <cell r="X6024" t="str">
            <v>Aug</v>
          </cell>
        </row>
        <row r="6025">
          <cell r="D6025" t="str">
            <v>Unit</v>
          </cell>
          <cell r="E6025">
            <v>632000</v>
          </cell>
          <cell r="R6025" t="str">
            <v>Port Phillip</v>
          </cell>
          <cell r="W6025">
            <v>2017</v>
          </cell>
          <cell r="X6025" t="str">
            <v>Aug</v>
          </cell>
        </row>
        <row r="6026">
          <cell r="D6026" t="str">
            <v>House</v>
          </cell>
          <cell r="E6026">
            <v>1500000</v>
          </cell>
          <cell r="R6026" t="str">
            <v>Stonnington</v>
          </cell>
          <cell r="W6026">
            <v>2017</v>
          </cell>
          <cell r="X6026" t="str">
            <v>Aug</v>
          </cell>
        </row>
        <row r="6027">
          <cell r="D6027" t="str">
            <v>Unit</v>
          </cell>
          <cell r="E6027">
            <v>700000</v>
          </cell>
          <cell r="R6027" t="str">
            <v>Glen Eira</v>
          </cell>
          <cell r="W6027">
            <v>2017</v>
          </cell>
          <cell r="X6027" t="str">
            <v>Aug</v>
          </cell>
        </row>
        <row r="6028">
          <cell r="D6028" t="str">
            <v>Unit</v>
          </cell>
          <cell r="E6028">
            <v>1240000</v>
          </cell>
          <cell r="R6028" t="str">
            <v>Glen Eira</v>
          </cell>
          <cell r="W6028">
            <v>2017</v>
          </cell>
          <cell r="X6028" t="str">
            <v>Aug</v>
          </cell>
        </row>
        <row r="6029">
          <cell r="D6029" t="str">
            <v>Unit</v>
          </cell>
          <cell r="E6029">
            <v>1475000</v>
          </cell>
          <cell r="R6029" t="str">
            <v>Bayside</v>
          </cell>
          <cell r="W6029">
            <v>2017</v>
          </cell>
          <cell r="X6029" t="str">
            <v>Aug</v>
          </cell>
        </row>
        <row r="6030">
          <cell r="D6030" t="str">
            <v>Unit</v>
          </cell>
          <cell r="E6030">
            <v>700000</v>
          </cell>
          <cell r="R6030" t="str">
            <v>Glen Eira</v>
          </cell>
          <cell r="W6030">
            <v>2017</v>
          </cell>
          <cell r="X6030" t="str">
            <v>Aug</v>
          </cell>
        </row>
        <row r="6031">
          <cell r="D6031" t="str">
            <v>Unit</v>
          </cell>
          <cell r="E6031">
            <v>625000</v>
          </cell>
          <cell r="R6031" t="str">
            <v>Glen Eira</v>
          </cell>
          <cell r="W6031">
            <v>2017</v>
          </cell>
          <cell r="X6031" t="str">
            <v>Aug</v>
          </cell>
        </row>
        <row r="6032">
          <cell r="D6032" t="str">
            <v>Unit</v>
          </cell>
          <cell r="E6032">
            <v>1008000</v>
          </cell>
          <cell r="R6032" t="str">
            <v>Glen Eira</v>
          </cell>
          <cell r="W6032">
            <v>2017</v>
          </cell>
          <cell r="X6032" t="str">
            <v>Aug</v>
          </cell>
        </row>
        <row r="6033">
          <cell r="D6033" t="str">
            <v>Unit</v>
          </cell>
          <cell r="E6033">
            <v>599000</v>
          </cell>
          <cell r="R6033" t="str">
            <v>Glen Eira</v>
          </cell>
          <cell r="W6033">
            <v>2017</v>
          </cell>
          <cell r="X6033" t="str">
            <v>Aug</v>
          </cell>
        </row>
        <row r="6034">
          <cell r="D6034" t="str">
            <v>House</v>
          </cell>
          <cell r="E6034">
            <v>880000</v>
          </cell>
          <cell r="R6034" t="str">
            <v>Monash</v>
          </cell>
          <cell r="W6034">
            <v>2017</v>
          </cell>
          <cell r="X6034" t="str">
            <v>Aug</v>
          </cell>
        </row>
        <row r="6035">
          <cell r="D6035" t="str">
            <v>Unit</v>
          </cell>
          <cell r="E6035">
            <v>985000</v>
          </cell>
          <cell r="R6035" t="str">
            <v>Bayside</v>
          </cell>
          <cell r="W6035">
            <v>2017</v>
          </cell>
          <cell r="X6035" t="str">
            <v>Aug</v>
          </cell>
        </row>
        <row r="6036">
          <cell r="D6036" t="str">
            <v>Unit</v>
          </cell>
          <cell r="E6036">
            <v>620000</v>
          </cell>
          <cell r="R6036" t="str">
            <v>Bayside</v>
          </cell>
          <cell r="W6036">
            <v>2017</v>
          </cell>
          <cell r="X6036" t="str">
            <v>Aug</v>
          </cell>
        </row>
        <row r="6037">
          <cell r="D6037" t="str">
            <v>House</v>
          </cell>
          <cell r="E6037">
            <v>1875000</v>
          </cell>
          <cell r="R6037" t="str">
            <v>Glen Eira</v>
          </cell>
          <cell r="W6037">
            <v>2017</v>
          </cell>
          <cell r="X6037" t="str">
            <v>Aug</v>
          </cell>
        </row>
        <row r="6038">
          <cell r="D6038" t="str">
            <v>House</v>
          </cell>
          <cell r="E6038">
            <v>855000</v>
          </cell>
          <cell r="R6038" t="str">
            <v>Glen Eira</v>
          </cell>
          <cell r="W6038">
            <v>2017</v>
          </cell>
          <cell r="X6038" t="str">
            <v>Aug</v>
          </cell>
        </row>
        <row r="6039">
          <cell r="D6039" t="str">
            <v>House</v>
          </cell>
          <cell r="E6039">
            <v>1480000</v>
          </cell>
          <cell r="R6039" t="str">
            <v>Bayside</v>
          </cell>
          <cell r="W6039">
            <v>2017</v>
          </cell>
          <cell r="X6039" t="str">
            <v>Aug</v>
          </cell>
        </row>
        <row r="6040">
          <cell r="D6040" t="str">
            <v>Unit</v>
          </cell>
          <cell r="E6040">
            <v>775000</v>
          </cell>
          <cell r="R6040" t="str">
            <v>Bayside</v>
          </cell>
          <cell r="W6040">
            <v>2017</v>
          </cell>
          <cell r="X6040" t="str">
            <v>Aug</v>
          </cell>
        </row>
        <row r="6041">
          <cell r="D6041" t="str">
            <v>House</v>
          </cell>
          <cell r="E6041">
            <v>1300000</v>
          </cell>
          <cell r="R6041" t="str">
            <v>Glen Eira</v>
          </cell>
          <cell r="W6041">
            <v>2017</v>
          </cell>
          <cell r="X6041" t="str">
            <v>Aug</v>
          </cell>
        </row>
        <row r="6042">
          <cell r="D6042" t="str">
            <v>House</v>
          </cell>
          <cell r="E6042">
            <v>1000000</v>
          </cell>
          <cell r="R6042" t="str">
            <v>Kingston</v>
          </cell>
          <cell r="W6042">
            <v>2017</v>
          </cell>
          <cell r="X6042" t="str">
            <v>Aug</v>
          </cell>
        </row>
        <row r="6043">
          <cell r="D6043" t="str">
            <v>Unit</v>
          </cell>
          <cell r="E6043">
            <v>931000</v>
          </cell>
          <cell r="R6043" t="str">
            <v>Kingston</v>
          </cell>
          <cell r="W6043">
            <v>2017</v>
          </cell>
          <cell r="X6043" t="str">
            <v>Aug</v>
          </cell>
        </row>
        <row r="6044">
          <cell r="D6044" t="str">
            <v>House</v>
          </cell>
          <cell r="E6044">
            <v>1400000</v>
          </cell>
          <cell r="R6044" t="str">
            <v>Moreland</v>
          </cell>
          <cell r="W6044">
            <v>2017</v>
          </cell>
          <cell r="X6044" t="str">
            <v>Aug</v>
          </cell>
        </row>
        <row r="6045">
          <cell r="D6045" t="str">
            <v>Unit</v>
          </cell>
          <cell r="E6045">
            <v>780000</v>
          </cell>
          <cell r="R6045" t="str">
            <v>Boroondara</v>
          </cell>
          <cell r="W6045">
            <v>2017</v>
          </cell>
          <cell r="X6045" t="str">
            <v>Aug</v>
          </cell>
        </row>
        <row r="6046">
          <cell r="D6046" t="str">
            <v>Unit</v>
          </cell>
          <cell r="E6046">
            <v>720000</v>
          </cell>
          <cell r="R6046" t="str">
            <v>Stonnington</v>
          </cell>
          <cell r="W6046">
            <v>2017</v>
          </cell>
          <cell r="X6046" t="str">
            <v>Aug</v>
          </cell>
        </row>
        <row r="6047">
          <cell r="D6047" t="str">
            <v>Unit</v>
          </cell>
          <cell r="E6047">
            <v>650000</v>
          </cell>
          <cell r="R6047" t="str">
            <v>Moonee Valley</v>
          </cell>
          <cell r="W6047">
            <v>2017</v>
          </cell>
          <cell r="X6047" t="str">
            <v>Aug</v>
          </cell>
        </row>
        <row r="6048">
          <cell r="D6048" t="str">
            <v>House</v>
          </cell>
          <cell r="E6048">
            <v>550000</v>
          </cell>
          <cell r="R6048" t="str">
            <v>Brimbank</v>
          </cell>
          <cell r="W6048">
            <v>2017</v>
          </cell>
          <cell r="X6048" t="str">
            <v>Aug</v>
          </cell>
        </row>
        <row r="6049">
          <cell r="D6049" t="str">
            <v>Unit</v>
          </cell>
          <cell r="E6049">
            <v>1800000</v>
          </cell>
          <cell r="R6049" t="str">
            <v>Stonnington</v>
          </cell>
          <cell r="W6049">
            <v>2017</v>
          </cell>
          <cell r="X6049" t="str">
            <v>Aug</v>
          </cell>
        </row>
        <row r="6050">
          <cell r="D6050" t="str">
            <v>House</v>
          </cell>
          <cell r="E6050">
            <v>1753000</v>
          </cell>
          <cell r="R6050" t="str">
            <v>Port Phillip</v>
          </cell>
          <cell r="W6050">
            <v>2017</v>
          </cell>
          <cell r="X6050" t="str">
            <v>Aug</v>
          </cell>
        </row>
        <row r="6051">
          <cell r="D6051" t="str">
            <v>House</v>
          </cell>
          <cell r="E6051">
            <v>1605000</v>
          </cell>
          <cell r="R6051" t="str">
            <v>Manningham</v>
          </cell>
          <cell r="W6051">
            <v>2017</v>
          </cell>
          <cell r="X6051" t="str">
            <v>Aug</v>
          </cell>
        </row>
        <row r="6052">
          <cell r="D6052" t="str">
            <v>House</v>
          </cell>
          <cell r="E6052">
            <v>1530000</v>
          </cell>
          <cell r="R6052" t="str">
            <v>Bayside</v>
          </cell>
          <cell r="W6052">
            <v>2017</v>
          </cell>
          <cell r="X6052" t="str">
            <v>Aug</v>
          </cell>
        </row>
        <row r="6053">
          <cell r="D6053" t="str">
            <v>House</v>
          </cell>
          <cell r="E6053">
            <v>1515000</v>
          </cell>
          <cell r="R6053" t="str">
            <v>Glen Eira</v>
          </cell>
          <cell r="W6053">
            <v>2017</v>
          </cell>
          <cell r="X6053" t="str">
            <v>Aug</v>
          </cell>
        </row>
        <row r="6054">
          <cell r="D6054" t="str">
            <v>Unit</v>
          </cell>
          <cell r="E6054">
            <v>1453000</v>
          </cell>
          <cell r="R6054" t="str">
            <v>Boroondara</v>
          </cell>
          <cell r="W6054">
            <v>2017</v>
          </cell>
          <cell r="X6054" t="str">
            <v>Aug</v>
          </cell>
        </row>
        <row r="6055">
          <cell r="D6055" t="str">
            <v>House</v>
          </cell>
          <cell r="E6055">
            <v>1380000</v>
          </cell>
          <cell r="R6055" t="str">
            <v>Manningham</v>
          </cell>
          <cell r="W6055">
            <v>2017</v>
          </cell>
          <cell r="X6055" t="str">
            <v>Aug</v>
          </cell>
        </row>
        <row r="6056">
          <cell r="D6056" t="str">
            <v>House</v>
          </cell>
          <cell r="E6056">
            <v>1300000</v>
          </cell>
          <cell r="R6056" t="str">
            <v>Glen Eira</v>
          </cell>
          <cell r="W6056">
            <v>2017</v>
          </cell>
          <cell r="X6056" t="str">
            <v>Aug</v>
          </cell>
        </row>
        <row r="6057">
          <cell r="D6057" t="str">
            <v>Unit</v>
          </cell>
          <cell r="E6057">
            <v>1280000</v>
          </cell>
          <cell r="R6057" t="str">
            <v>Glen Eira</v>
          </cell>
          <cell r="W6057">
            <v>2017</v>
          </cell>
          <cell r="X6057" t="str">
            <v>Aug</v>
          </cell>
        </row>
        <row r="6058">
          <cell r="D6058" t="str">
            <v>House</v>
          </cell>
          <cell r="E6058">
            <v>905000</v>
          </cell>
          <cell r="R6058" t="str">
            <v>Glen Eira</v>
          </cell>
          <cell r="W6058">
            <v>2017</v>
          </cell>
          <cell r="X6058" t="str">
            <v>Aug</v>
          </cell>
        </row>
        <row r="6059">
          <cell r="D6059" t="str">
            <v>Unit</v>
          </cell>
          <cell r="E6059">
            <v>868000</v>
          </cell>
          <cell r="R6059" t="str">
            <v>Darebin</v>
          </cell>
          <cell r="W6059">
            <v>2017</v>
          </cell>
          <cell r="X6059" t="str">
            <v>Aug</v>
          </cell>
        </row>
        <row r="6060">
          <cell r="D6060" t="str">
            <v>Unit</v>
          </cell>
          <cell r="E6060">
            <v>836000</v>
          </cell>
          <cell r="R6060" t="str">
            <v>Melbourne</v>
          </cell>
          <cell r="W6060">
            <v>2017</v>
          </cell>
          <cell r="X6060" t="str">
            <v>Aug</v>
          </cell>
        </row>
        <row r="6061">
          <cell r="D6061" t="str">
            <v>House</v>
          </cell>
          <cell r="E6061">
            <v>725000</v>
          </cell>
          <cell r="R6061" t="str">
            <v>Darebin</v>
          </cell>
          <cell r="W6061">
            <v>2017</v>
          </cell>
          <cell r="X6061" t="str">
            <v>Aug</v>
          </cell>
        </row>
        <row r="6062">
          <cell r="D6062" t="str">
            <v>House</v>
          </cell>
          <cell r="E6062">
            <v>715000</v>
          </cell>
          <cell r="R6062" t="str">
            <v>Banyule</v>
          </cell>
          <cell r="W6062">
            <v>2017</v>
          </cell>
          <cell r="X6062" t="str">
            <v>Aug</v>
          </cell>
        </row>
        <row r="6063">
          <cell r="D6063" t="str">
            <v>House</v>
          </cell>
          <cell r="E6063">
            <v>665000</v>
          </cell>
          <cell r="R6063" t="str">
            <v>Moreland</v>
          </cell>
          <cell r="W6063">
            <v>2017</v>
          </cell>
          <cell r="X6063" t="str">
            <v>Aug</v>
          </cell>
        </row>
        <row r="6064">
          <cell r="D6064" t="str">
            <v>Unit</v>
          </cell>
          <cell r="E6064">
            <v>650000</v>
          </cell>
          <cell r="R6064" t="str">
            <v>Banyule</v>
          </cell>
          <cell r="W6064">
            <v>2017</v>
          </cell>
          <cell r="X6064" t="str">
            <v>Aug</v>
          </cell>
        </row>
        <row r="6065">
          <cell r="D6065" t="str">
            <v>Unit</v>
          </cell>
          <cell r="E6065">
            <v>648000</v>
          </cell>
          <cell r="R6065" t="str">
            <v>Boroondara</v>
          </cell>
          <cell r="W6065">
            <v>2017</v>
          </cell>
          <cell r="X6065" t="str">
            <v>Aug</v>
          </cell>
        </row>
        <row r="6066">
          <cell r="D6066" t="str">
            <v>House</v>
          </cell>
          <cell r="E6066">
            <v>605000</v>
          </cell>
          <cell r="R6066" t="str">
            <v>Brimbank</v>
          </cell>
          <cell r="W6066">
            <v>2017</v>
          </cell>
          <cell r="X6066" t="str">
            <v>Aug</v>
          </cell>
        </row>
        <row r="6067">
          <cell r="D6067" t="str">
            <v>Unit</v>
          </cell>
          <cell r="E6067">
            <v>601000</v>
          </cell>
          <cell r="R6067" t="str">
            <v>Monash</v>
          </cell>
          <cell r="W6067">
            <v>2017</v>
          </cell>
          <cell r="X6067" t="str">
            <v>Aug</v>
          </cell>
        </row>
        <row r="6068">
          <cell r="D6068" t="str">
            <v>Unit</v>
          </cell>
          <cell r="E6068">
            <v>570000</v>
          </cell>
          <cell r="R6068" t="str">
            <v>Moreland</v>
          </cell>
          <cell r="W6068">
            <v>2017</v>
          </cell>
          <cell r="X6068" t="str">
            <v>Aug</v>
          </cell>
        </row>
        <row r="6069">
          <cell r="D6069" t="str">
            <v>Unit</v>
          </cell>
          <cell r="E6069">
            <v>542000</v>
          </cell>
          <cell r="R6069" t="str">
            <v>Darebin</v>
          </cell>
          <cell r="W6069">
            <v>2017</v>
          </cell>
          <cell r="X6069" t="str">
            <v>Aug</v>
          </cell>
        </row>
        <row r="6070">
          <cell r="D6070" t="str">
            <v>Unit</v>
          </cell>
          <cell r="E6070">
            <v>500000</v>
          </cell>
          <cell r="R6070" t="str">
            <v>Brimbank</v>
          </cell>
          <cell r="W6070">
            <v>2017</v>
          </cell>
          <cell r="X6070" t="str">
            <v>Aug</v>
          </cell>
        </row>
        <row r="6071">
          <cell r="D6071" t="str">
            <v>Unit</v>
          </cell>
          <cell r="E6071">
            <v>491000</v>
          </cell>
          <cell r="R6071" t="str">
            <v>Darebin</v>
          </cell>
          <cell r="W6071">
            <v>2017</v>
          </cell>
          <cell r="X6071" t="str">
            <v>Aug</v>
          </cell>
        </row>
        <row r="6072">
          <cell r="D6072" t="str">
            <v>Unit</v>
          </cell>
          <cell r="E6072">
            <v>490500</v>
          </cell>
          <cell r="R6072" t="str">
            <v>Kingston</v>
          </cell>
          <cell r="W6072">
            <v>2017</v>
          </cell>
          <cell r="X6072" t="str">
            <v>Aug</v>
          </cell>
        </row>
        <row r="6073">
          <cell r="D6073" t="str">
            <v>House</v>
          </cell>
          <cell r="E6073">
            <v>465000</v>
          </cell>
          <cell r="R6073" t="str">
            <v>Brimbank</v>
          </cell>
          <cell r="W6073">
            <v>2017</v>
          </cell>
          <cell r="X6073" t="str">
            <v>Aug</v>
          </cell>
        </row>
        <row r="6074">
          <cell r="D6074" t="str">
            <v>Unit</v>
          </cell>
          <cell r="E6074">
            <v>422250</v>
          </cell>
          <cell r="R6074" t="str">
            <v>Darebin</v>
          </cell>
          <cell r="W6074">
            <v>2017</v>
          </cell>
          <cell r="X6074" t="str">
            <v>Aug</v>
          </cell>
        </row>
        <row r="6075">
          <cell r="D6075" t="str">
            <v>Unit</v>
          </cell>
          <cell r="E6075">
            <v>395000</v>
          </cell>
          <cell r="R6075" t="str">
            <v>Melbourne</v>
          </cell>
          <cell r="W6075">
            <v>2017</v>
          </cell>
          <cell r="X6075" t="str">
            <v>Aug</v>
          </cell>
        </row>
        <row r="6076">
          <cell r="D6076" t="str">
            <v>Unit</v>
          </cell>
          <cell r="E6076">
            <v>370000</v>
          </cell>
          <cell r="R6076" t="str">
            <v>Melbourne</v>
          </cell>
          <cell r="W6076">
            <v>2017</v>
          </cell>
          <cell r="X6076" t="str">
            <v>Aug</v>
          </cell>
        </row>
        <row r="6077">
          <cell r="D6077" t="str">
            <v>House</v>
          </cell>
          <cell r="E6077">
            <v>890000</v>
          </cell>
          <cell r="R6077" t="str">
            <v>Brimbank</v>
          </cell>
          <cell r="W6077">
            <v>2017</v>
          </cell>
          <cell r="X6077" t="str">
            <v>Aug</v>
          </cell>
        </row>
        <row r="6078">
          <cell r="D6078" t="str">
            <v>Unit</v>
          </cell>
          <cell r="E6078">
            <v>785000</v>
          </cell>
          <cell r="R6078" t="str">
            <v>Yarra</v>
          </cell>
          <cell r="W6078">
            <v>2017</v>
          </cell>
          <cell r="X6078" t="str">
            <v>Aug</v>
          </cell>
        </row>
        <row r="6079">
          <cell r="D6079" t="str">
            <v>Unit</v>
          </cell>
          <cell r="E6079">
            <v>665000</v>
          </cell>
          <cell r="R6079" t="str">
            <v>Moreland</v>
          </cell>
          <cell r="W6079">
            <v>2017</v>
          </cell>
          <cell r="X6079" t="str">
            <v>Aug</v>
          </cell>
        </row>
        <row r="6080">
          <cell r="D6080" t="str">
            <v>House</v>
          </cell>
          <cell r="E6080">
            <v>550000</v>
          </cell>
          <cell r="R6080" t="str">
            <v>Hobsons Bay</v>
          </cell>
          <cell r="W6080">
            <v>2017</v>
          </cell>
          <cell r="X6080" t="str">
            <v>Aug</v>
          </cell>
        </row>
        <row r="6081">
          <cell r="D6081" t="str">
            <v>House</v>
          </cell>
          <cell r="E6081">
            <v>537500</v>
          </cell>
          <cell r="R6081" t="str">
            <v>Hobsons Bay</v>
          </cell>
          <cell r="W6081">
            <v>2017</v>
          </cell>
          <cell r="X6081" t="str">
            <v>Aug</v>
          </cell>
        </row>
        <row r="6082">
          <cell r="D6082" t="str">
            <v>Unit</v>
          </cell>
          <cell r="E6082">
            <v>1470000</v>
          </cell>
          <cell r="R6082" t="str">
            <v>Melbourne</v>
          </cell>
          <cell r="W6082">
            <v>2017</v>
          </cell>
          <cell r="X6082" t="str">
            <v>Aug</v>
          </cell>
        </row>
        <row r="6083">
          <cell r="D6083" t="str">
            <v>Unit</v>
          </cell>
          <cell r="E6083">
            <v>930000</v>
          </cell>
          <cell r="R6083" t="str">
            <v>Monash</v>
          </cell>
          <cell r="W6083">
            <v>2017</v>
          </cell>
          <cell r="X6083" t="str">
            <v>Aug</v>
          </cell>
        </row>
        <row r="6084">
          <cell r="D6084" t="str">
            <v>Unit</v>
          </cell>
          <cell r="E6084">
            <v>640000</v>
          </cell>
          <cell r="R6084" t="str">
            <v>Hobsons Bay</v>
          </cell>
          <cell r="W6084">
            <v>2017</v>
          </cell>
          <cell r="X6084" t="str">
            <v>Aug</v>
          </cell>
        </row>
        <row r="6085">
          <cell r="D6085" t="str">
            <v>Unit</v>
          </cell>
          <cell r="E6085">
            <v>610000</v>
          </cell>
          <cell r="R6085" t="str">
            <v>Melbourne</v>
          </cell>
          <cell r="W6085">
            <v>2017</v>
          </cell>
          <cell r="X6085" t="str">
            <v>Aug</v>
          </cell>
        </row>
        <row r="6086">
          <cell r="D6086" t="str">
            <v>Unit</v>
          </cell>
          <cell r="E6086">
            <v>580000</v>
          </cell>
          <cell r="R6086" t="str">
            <v>Boroondara</v>
          </cell>
          <cell r="W6086">
            <v>2017</v>
          </cell>
          <cell r="X6086" t="str">
            <v>Aug</v>
          </cell>
        </row>
        <row r="6087">
          <cell r="D6087" t="str">
            <v>House</v>
          </cell>
          <cell r="E6087">
            <v>750000</v>
          </cell>
          <cell r="R6087" t="str">
            <v>Darebin</v>
          </cell>
          <cell r="W6087">
            <v>2017</v>
          </cell>
          <cell r="X6087" t="str">
            <v>Aug</v>
          </cell>
        </row>
        <row r="6088">
          <cell r="D6088" t="str">
            <v>Unit</v>
          </cell>
          <cell r="E6088">
            <v>500000</v>
          </cell>
          <cell r="R6088" t="str">
            <v>Darebin</v>
          </cell>
          <cell r="W6088">
            <v>2017</v>
          </cell>
          <cell r="X6088" t="str">
            <v>Aug</v>
          </cell>
        </row>
        <row r="6089">
          <cell r="D6089" t="str">
            <v>House</v>
          </cell>
          <cell r="E6089">
            <v>596000</v>
          </cell>
          <cell r="R6089" t="str">
            <v>Moreland</v>
          </cell>
          <cell r="W6089">
            <v>2017</v>
          </cell>
          <cell r="X6089" t="str">
            <v>Aug</v>
          </cell>
        </row>
        <row r="6090">
          <cell r="D6090" t="str">
            <v>House</v>
          </cell>
          <cell r="E6090">
            <v>793000</v>
          </cell>
          <cell r="R6090" t="str">
            <v>Moreland</v>
          </cell>
          <cell r="W6090">
            <v>2017</v>
          </cell>
          <cell r="X6090" t="str">
            <v>Aug</v>
          </cell>
        </row>
        <row r="6091">
          <cell r="D6091" t="str">
            <v>Unit</v>
          </cell>
          <cell r="E6091">
            <v>460000</v>
          </cell>
          <cell r="R6091" t="str">
            <v>Moreland</v>
          </cell>
          <cell r="W6091">
            <v>2017</v>
          </cell>
          <cell r="X6091" t="str">
            <v>Aug</v>
          </cell>
        </row>
        <row r="6092">
          <cell r="D6092" t="str">
            <v>Unit</v>
          </cell>
          <cell r="E6092">
            <v>553500</v>
          </cell>
          <cell r="R6092" t="str">
            <v>Hume</v>
          </cell>
          <cell r="W6092">
            <v>2017</v>
          </cell>
          <cell r="X6092" t="str">
            <v>Aug</v>
          </cell>
        </row>
        <row r="6093">
          <cell r="D6093" t="str">
            <v>House</v>
          </cell>
          <cell r="E6093">
            <v>895500</v>
          </cell>
          <cell r="R6093" t="str">
            <v>Darebin</v>
          </cell>
          <cell r="W6093">
            <v>2017</v>
          </cell>
          <cell r="X6093" t="str">
            <v>Aug</v>
          </cell>
        </row>
        <row r="6094">
          <cell r="D6094" t="str">
            <v>House</v>
          </cell>
          <cell r="E6094">
            <v>802500</v>
          </cell>
          <cell r="R6094" t="str">
            <v>Moreland</v>
          </cell>
          <cell r="W6094">
            <v>2017</v>
          </cell>
          <cell r="X6094" t="str">
            <v>Aug</v>
          </cell>
        </row>
        <row r="6095">
          <cell r="D6095" t="str">
            <v>House</v>
          </cell>
          <cell r="E6095">
            <v>770000</v>
          </cell>
          <cell r="R6095" t="str">
            <v>Moreland</v>
          </cell>
          <cell r="W6095">
            <v>2017</v>
          </cell>
          <cell r="X6095" t="str">
            <v>Aug</v>
          </cell>
        </row>
        <row r="6096">
          <cell r="D6096" t="str">
            <v>Unit</v>
          </cell>
          <cell r="E6096">
            <v>350000</v>
          </cell>
          <cell r="R6096" t="str">
            <v>Darebin</v>
          </cell>
          <cell r="W6096">
            <v>2017</v>
          </cell>
          <cell r="X6096" t="str">
            <v>Aug</v>
          </cell>
        </row>
        <row r="6097">
          <cell r="D6097" t="str">
            <v>Unit</v>
          </cell>
          <cell r="E6097">
            <v>340000</v>
          </cell>
          <cell r="R6097" t="str">
            <v>Moreland</v>
          </cell>
          <cell r="W6097">
            <v>2017</v>
          </cell>
          <cell r="X6097" t="str">
            <v>Aug</v>
          </cell>
        </row>
        <row r="6098">
          <cell r="D6098" t="str">
            <v>House</v>
          </cell>
          <cell r="E6098">
            <v>741000</v>
          </cell>
          <cell r="R6098" t="str">
            <v>Banyule</v>
          </cell>
          <cell r="W6098">
            <v>2017</v>
          </cell>
          <cell r="X6098" t="str">
            <v>Aug</v>
          </cell>
        </row>
        <row r="6099">
          <cell r="D6099" t="str">
            <v>House</v>
          </cell>
          <cell r="E6099">
            <v>545000</v>
          </cell>
          <cell r="R6099" t="str">
            <v>Moreland</v>
          </cell>
          <cell r="W6099">
            <v>2017</v>
          </cell>
          <cell r="X6099" t="str">
            <v>Aug</v>
          </cell>
        </row>
        <row r="6100">
          <cell r="D6100" t="str">
            <v>House</v>
          </cell>
          <cell r="E6100">
            <v>740000</v>
          </cell>
          <cell r="R6100" t="str">
            <v>Moreland</v>
          </cell>
          <cell r="W6100">
            <v>2017</v>
          </cell>
          <cell r="X6100" t="str">
            <v>Aug</v>
          </cell>
        </row>
        <row r="6101">
          <cell r="D6101" t="str">
            <v>House</v>
          </cell>
          <cell r="E6101">
            <v>725000</v>
          </cell>
          <cell r="R6101" t="str">
            <v>Banyule</v>
          </cell>
          <cell r="W6101">
            <v>2017</v>
          </cell>
          <cell r="X6101" t="str">
            <v>Aug</v>
          </cell>
        </row>
        <row r="6102">
          <cell r="D6102" t="str">
            <v>House</v>
          </cell>
          <cell r="E6102">
            <v>706000</v>
          </cell>
          <cell r="R6102" t="str">
            <v>Banyule</v>
          </cell>
          <cell r="W6102">
            <v>2017</v>
          </cell>
          <cell r="X6102" t="str">
            <v>Aug</v>
          </cell>
        </row>
        <row r="6103">
          <cell r="D6103" t="str">
            <v>House</v>
          </cell>
          <cell r="E6103">
            <v>721000</v>
          </cell>
          <cell r="R6103" t="str">
            <v>Moreland</v>
          </cell>
          <cell r="W6103">
            <v>2017</v>
          </cell>
          <cell r="X6103" t="str">
            <v>Aug</v>
          </cell>
        </row>
        <row r="6104">
          <cell r="D6104" t="str">
            <v>Unit</v>
          </cell>
          <cell r="E6104">
            <v>250000</v>
          </cell>
          <cell r="R6104" t="str">
            <v>Moreland</v>
          </cell>
          <cell r="W6104">
            <v>2017</v>
          </cell>
          <cell r="X6104" t="str">
            <v>Aug</v>
          </cell>
        </row>
        <row r="6105">
          <cell r="D6105" t="str">
            <v>House</v>
          </cell>
          <cell r="E6105">
            <v>610000</v>
          </cell>
          <cell r="R6105" t="str">
            <v>Darebin</v>
          </cell>
          <cell r="W6105">
            <v>2017</v>
          </cell>
          <cell r="X6105" t="str">
            <v>Aug</v>
          </cell>
        </row>
        <row r="6106">
          <cell r="D6106" t="str">
            <v>House</v>
          </cell>
          <cell r="E6106">
            <v>931999</v>
          </cell>
          <cell r="R6106" t="str">
            <v>Moonee Valley</v>
          </cell>
          <cell r="W6106">
            <v>2017</v>
          </cell>
          <cell r="X6106" t="str">
            <v>Aug</v>
          </cell>
        </row>
        <row r="6107">
          <cell r="D6107" t="str">
            <v>Unit</v>
          </cell>
          <cell r="E6107">
            <v>495000</v>
          </cell>
          <cell r="R6107" t="str">
            <v>Darebin</v>
          </cell>
          <cell r="W6107">
            <v>2017</v>
          </cell>
          <cell r="X6107" t="str">
            <v>Aug</v>
          </cell>
        </row>
        <row r="6108">
          <cell r="D6108" t="str">
            <v>House</v>
          </cell>
          <cell r="E6108">
            <v>671000</v>
          </cell>
          <cell r="R6108" t="str">
            <v>Banyule</v>
          </cell>
          <cell r="W6108">
            <v>2017</v>
          </cell>
          <cell r="X6108" t="str">
            <v>Aug</v>
          </cell>
        </row>
        <row r="6109">
          <cell r="D6109" t="str">
            <v>House</v>
          </cell>
          <cell r="E6109">
            <v>646000</v>
          </cell>
          <cell r="R6109" t="str">
            <v>Moreland</v>
          </cell>
          <cell r="W6109">
            <v>2017</v>
          </cell>
          <cell r="X6109" t="str">
            <v>Aug</v>
          </cell>
        </row>
        <row r="6110">
          <cell r="D6110" t="str">
            <v>Unit</v>
          </cell>
          <cell r="E6110">
            <v>380000</v>
          </cell>
          <cell r="R6110" t="str">
            <v>Darebin</v>
          </cell>
          <cell r="W6110">
            <v>2017</v>
          </cell>
          <cell r="X6110" t="str">
            <v>Aug</v>
          </cell>
        </row>
        <row r="6111">
          <cell r="D6111" t="str">
            <v>Unit</v>
          </cell>
          <cell r="E6111">
            <v>350000</v>
          </cell>
          <cell r="R6111" t="str">
            <v>Darebin</v>
          </cell>
          <cell r="W6111">
            <v>2017</v>
          </cell>
          <cell r="X6111" t="str">
            <v>Aug</v>
          </cell>
        </row>
        <row r="6112">
          <cell r="D6112" t="str">
            <v>House</v>
          </cell>
          <cell r="E6112">
            <v>1009000</v>
          </cell>
          <cell r="R6112" t="str">
            <v>Darebin</v>
          </cell>
          <cell r="W6112">
            <v>2017</v>
          </cell>
          <cell r="X6112" t="str">
            <v>Aug</v>
          </cell>
        </row>
        <row r="6113">
          <cell r="D6113" t="str">
            <v>House</v>
          </cell>
          <cell r="E6113">
            <v>1100000</v>
          </cell>
          <cell r="R6113" t="str">
            <v>Moreland</v>
          </cell>
          <cell r="W6113">
            <v>2017</v>
          </cell>
          <cell r="X6113" t="str">
            <v>Aug</v>
          </cell>
        </row>
        <row r="6114">
          <cell r="D6114" t="str">
            <v>House</v>
          </cell>
          <cell r="E6114">
            <v>810000</v>
          </cell>
          <cell r="R6114" t="str">
            <v>Moreland</v>
          </cell>
          <cell r="W6114">
            <v>2017</v>
          </cell>
          <cell r="X6114" t="str">
            <v>Aug</v>
          </cell>
        </row>
        <row r="6115">
          <cell r="D6115" t="str">
            <v>House</v>
          </cell>
          <cell r="E6115">
            <v>780000</v>
          </cell>
          <cell r="R6115" t="str">
            <v>Darebin</v>
          </cell>
          <cell r="W6115">
            <v>2017</v>
          </cell>
          <cell r="X6115" t="str">
            <v>Aug</v>
          </cell>
        </row>
        <row r="6116">
          <cell r="D6116" t="str">
            <v>Unit</v>
          </cell>
          <cell r="E6116">
            <v>667500</v>
          </cell>
          <cell r="R6116" t="str">
            <v>Moreland</v>
          </cell>
          <cell r="W6116">
            <v>2017</v>
          </cell>
          <cell r="X6116" t="str">
            <v>Aug</v>
          </cell>
        </row>
        <row r="6117">
          <cell r="D6117" t="str">
            <v>House</v>
          </cell>
          <cell r="E6117">
            <v>755000</v>
          </cell>
          <cell r="R6117" t="str">
            <v>Darebin</v>
          </cell>
          <cell r="W6117">
            <v>2017</v>
          </cell>
          <cell r="X6117" t="str">
            <v>Aug</v>
          </cell>
        </row>
        <row r="6118">
          <cell r="D6118" t="str">
            <v>Unit</v>
          </cell>
          <cell r="E6118">
            <v>568000</v>
          </cell>
          <cell r="R6118" t="str">
            <v>Darebin</v>
          </cell>
          <cell r="W6118">
            <v>2017</v>
          </cell>
          <cell r="X6118" t="str">
            <v>Aug</v>
          </cell>
        </row>
        <row r="6119">
          <cell r="D6119" t="str">
            <v>Unit</v>
          </cell>
          <cell r="E6119">
            <v>501000</v>
          </cell>
          <cell r="R6119" t="str">
            <v>Brimbank</v>
          </cell>
          <cell r="W6119">
            <v>2017</v>
          </cell>
          <cell r="X6119" t="str">
            <v>Aug</v>
          </cell>
        </row>
        <row r="6120">
          <cell r="D6120" t="str">
            <v>House</v>
          </cell>
          <cell r="E6120">
            <v>644000</v>
          </cell>
          <cell r="R6120" t="str">
            <v>Darebin</v>
          </cell>
          <cell r="W6120">
            <v>2017</v>
          </cell>
          <cell r="X6120" t="str">
            <v>Aug</v>
          </cell>
        </row>
        <row r="6121">
          <cell r="D6121" t="str">
            <v>House</v>
          </cell>
          <cell r="E6121">
            <v>940000</v>
          </cell>
          <cell r="R6121" t="str">
            <v>Darebin</v>
          </cell>
          <cell r="W6121">
            <v>2017</v>
          </cell>
          <cell r="X6121" t="str">
            <v>Aug</v>
          </cell>
        </row>
        <row r="6122">
          <cell r="D6122" t="str">
            <v>Unit</v>
          </cell>
          <cell r="E6122">
            <v>790000</v>
          </cell>
          <cell r="R6122" t="str">
            <v>Moreland</v>
          </cell>
          <cell r="W6122">
            <v>2017</v>
          </cell>
          <cell r="X6122" t="str">
            <v>Aug</v>
          </cell>
        </row>
        <row r="6123">
          <cell r="D6123" t="str">
            <v>House</v>
          </cell>
          <cell r="E6123">
            <v>820000</v>
          </cell>
          <cell r="R6123" t="str">
            <v>Darebin</v>
          </cell>
          <cell r="W6123">
            <v>2017</v>
          </cell>
          <cell r="X6123" t="str">
            <v>Aug</v>
          </cell>
        </row>
        <row r="6124">
          <cell r="D6124" t="str">
            <v>House</v>
          </cell>
          <cell r="E6124">
            <v>935000</v>
          </cell>
          <cell r="R6124" t="str">
            <v>Darebin</v>
          </cell>
          <cell r="W6124">
            <v>2017</v>
          </cell>
          <cell r="X6124" t="str">
            <v>Aug</v>
          </cell>
        </row>
        <row r="6125">
          <cell r="D6125" t="str">
            <v>House</v>
          </cell>
          <cell r="E6125">
            <v>900000</v>
          </cell>
          <cell r="R6125" t="str">
            <v>Brimbank</v>
          </cell>
          <cell r="W6125">
            <v>2017</v>
          </cell>
          <cell r="X6125" t="str">
            <v>Aug</v>
          </cell>
        </row>
        <row r="6126">
          <cell r="D6126" t="str">
            <v>House</v>
          </cell>
          <cell r="E6126">
            <v>1300000</v>
          </cell>
          <cell r="R6126" t="str">
            <v>Moonee Valley</v>
          </cell>
          <cell r="W6126">
            <v>2017</v>
          </cell>
          <cell r="X6126" t="str">
            <v>Aug</v>
          </cell>
        </row>
        <row r="6127">
          <cell r="D6127" t="str">
            <v>House</v>
          </cell>
          <cell r="E6127">
            <v>835000</v>
          </cell>
          <cell r="R6127" t="str">
            <v>Moreland</v>
          </cell>
          <cell r="W6127">
            <v>2017</v>
          </cell>
          <cell r="X6127" t="str">
            <v>Aug</v>
          </cell>
        </row>
        <row r="6128">
          <cell r="D6128" t="str">
            <v>House</v>
          </cell>
          <cell r="E6128">
            <v>1051000</v>
          </cell>
          <cell r="R6128" t="str">
            <v>Banyule</v>
          </cell>
          <cell r="W6128">
            <v>2017</v>
          </cell>
          <cell r="X6128" t="str">
            <v>Aug</v>
          </cell>
        </row>
        <row r="6129">
          <cell r="D6129" t="str">
            <v>House</v>
          </cell>
          <cell r="E6129">
            <v>657000</v>
          </cell>
          <cell r="R6129" t="str">
            <v>Moonee Valley</v>
          </cell>
          <cell r="W6129">
            <v>2017</v>
          </cell>
          <cell r="X6129" t="str">
            <v>Aug</v>
          </cell>
        </row>
        <row r="6130">
          <cell r="D6130" t="str">
            <v>House</v>
          </cell>
          <cell r="E6130">
            <v>1000000</v>
          </cell>
          <cell r="R6130" t="str">
            <v>Darebin</v>
          </cell>
          <cell r="W6130">
            <v>2017</v>
          </cell>
          <cell r="X6130" t="str">
            <v>Aug</v>
          </cell>
        </row>
        <row r="6131">
          <cell r="D6131" t="str">
            <v>House</v>
          </cell>
          <cell r="E6131">
            <v>910000</v>
          </cell>
          <cell r="R6131" t="str">
            <v>Darebin</v>
          </cell>
          <cell r="W6131">
            <v>2017</v>
          </cell>
          <cell r="X6131" t="str">
            <v>Aug</v>
          </cell>
        </row>
        <row r="6132">
          <cell r="D6132" t="str">
            <v>House</v>
          </cell>
          <cell r="E6132">
            <v>909000</v>
          </cell>
          <cell r="R6132" t="str">
            <v>Banyule</v>
          </cell>
          <cell r="W6132">
            <v>2017</v>
          </cell>
          <cell r="X6132" t="str">
            <v>Aug</v>
          </cell>
        </row>
        <row r="6133">
          <cell r="D6133" t="str">
            <v>House</v>
          </cell>
          <cell r="E6133">
            <v>680000</v>
          </cell>
          <cell r="R6133" t="str">
            <v>Banyule</v>
          </cell>
          <cell r="W6133">
            <v>2017</v>
          </cell>
          <cell r="X6133" t="str">
            <v>Aug</v>
          </cell>
        </row>
        <row r="6134">
          <cell r="D6134" t="str">
            <v>Unit</v>
          </cell>
          <cell r="E6134">
            <v>970000</v>
          </cell>
          <cell r="R6134" t="str">
            <v>Moonee Valley</v>
          </cell>
          <cell r="W6134">
            <v>2017</v>
          </cell>
          <cell r="X6134" t="str">
            <v>Aug</v>
          </cell>
        </row>
        <row r="6135">
          <cell r="D6135" t="str">
            <v>House</v>
          </cell>
          <cell r="E6135">
            <v>1130000</v>
          </cell>
          <cell r="R6135" t="str">
            <v>Darebin</v>
          </cell>
          <cell r="W6135">
            <v>2017</v>
          </cell>
          <cell r="X6135" t="str">
            <v>Aug</v>
          </cell>
        </row>
        <row r="6136">
          <cell r="D6136" t="str">
            <v>Unit</v>
          </cell>
          <cell r="E6136">
            <v>520000</v>
          </cell>
          <cell r="R6136" t="str">
            <v>Brimbank</v>
          </cell>
          <cell r="W6136">
            <v>2017</v>
          </cell>
          <cell r="X6136" t="str">
            <v>Aug</v>
          </cell>
        </row>
        <row r="6137">
          <cell r="D6137" t="str">
            <v>Unit</v>
          </cell>
          <cell r="E6137">
            <v>546000</v>
          </cell>
          <cell r="R6137" t="str">
            <v>Banyule</v>
          </cell>
          <cell r="W6137">
            <v>2017</v>
          </cell>
          <cell r="X6137" t="str">
            <v>Aug</v>
          </cell>
        </row>
        <row r="6138">
          <cell r="D6138" t="str">
            <v>House</v>
          </cell>
          <cell r="E6138">
            <v>900000</v>
          </cell>
          <cell r="R6138" t="str">
            <v>Darebin</v>
          </cell>
          <cell r="W6138">
            <v>2017</v>
          </cell>
          <cell r="X6138" t="str">
            <v>Aug</v>
          </cell>
        </row>
        <row r="6139">
          <cell r="D6139" t="str">
            <v>House</v>
          </cell>
          <cell r="E6139">
            <v>1145000</v>
          </cell>
          <cell r="R6139" t="str">
            <v>Darebin</v>
          </cell>
          <cell r="W6139">
            <v>2017</v>
          </cell>
          <cell r="X6139" t="str">
            <v>Aug</v>
          </cell>
        </row>
        <row r="6140">
          <cell r="D6140" t="str">
            <v>House</v>
          </cell>
          <cell r="E6140">
            <v>1086000</v>
          </cell>
          <cell r="R6140" t="str">
            <v>Banyule</v>
          </cell>
          <cell r="W6140">
            <v>2017</v>
          </cell>
          <cell r="X6140" t="str">
            <v>Aug</v>
          </cell>
        </row>
        <row r="6141">
          <cell r="D6141" t="str">
            <v>House</v>
          </cell>
          <cell r="E6141">
            <v>1590000</v>
          </cell>
          <cell r="R6141" t="str">
            <v>Moonee Valley</v>
          </cell>
          <cell r="W6141">
            <v>2017</v>
          </cell>
          <cell r="X6141" t="str">
            <v>Aug</v>
          </cell>
        </row>
        <row r="6142">
          <cell r="D6142" t="str">
            <v>Unit</v>
          </cell>
          <cell r="E6142">
            <v>440000</v>
          </cell>
          <cell r="R6142" t="str">
            <v>Banyule</v>
          </cell>
          <cell r="W6142">
            <v>2017</v>
          </cell>
          <cell r="X6142" t="str">
            <v>Aug</v>
          </cell>
        </row>
        <row r="6143">
          <cell r="D6143" t="str">
            <v>House</v>
          </cell>
          <cell r="E6143">
            <v>515500</v>
          </cell>
          <cell r="R6143" t="str">
            <v>Banyule</v>
          </cell>
          <cell r="W6143">
            <v>2017</v>
          </cell>
          <cell r="X6143" t="str">
            <v>Aug</v>
          </cell>
        </row>
        <row r="6144">
          <cell r="D6144" t="str">
            <v>House</v>
          </cell>
          <cell r="E6144">
            <v>485000</v>
          </cell>
          <cell r="R6144" t="str">
            <v>Darebin</v>
          </cell>
          <cell r="W6144">
            <v>2017</v>
          </cell>
          <cell r="X6144" t="str">
            <v>Aug</v>
          </cell>
        </row>
        <row r="6145">
          <cell r="D6145" t="str">
            <v>House</v>
          </cell>
          <cell r="E6145">
            <v>710000</v>
          </cell>
          <cell r="R6145" t="str">
            <v>Moonee Valley</v>
          </cell>
          <cell r="W6145">
            <v>2017</v>
          </cell>
          <cell r="X6145" t="str">
            <v>Aug</v>
          </cell>
        </row>
        <row r="6146">
          <cell r="D6146" t="str">
            <v>House</v>
          </cell>
          <cell r="E6146">
            <v>1420000</v>
          </cell>
          <cell r="R6146" t="str">
            <v>Brimbank</v>
          </cell>
          <cell r="W6146">
            <v>2017</v>
          </cell>
          <cell r="X6146" t="str">
            <v>Aug</v>
          </cell>
        </row>
        <row r="6147">
          <cell r="D6147" t="str">
            <v>House</v>
          </cell>
          <cell r="E6147">
            <v>976000</v>
          </cell>
          <cell r="R6147" t="str">
            <v>Brimbank</v>
          </cell>
          <cell r="W6147">
            <v>2017</v>
          </cell>
          <cell r="X6147" t="str">
            <v>Aug</v>
          </cell>
        </row>
        <row r="6148">
          <cell r="D6148" t="str">
            <v>House</v>
          </cell>
          <cell r="E6148">
            <v>800000</v>
          </cell>
          <cell r="R6148" t="str">
            <v>Banyule</v>
          </cell>
          <cell r="W6148">
            <v>2017</v>
          </cell>
          <cell r="X6148" t="str">
            <v>Aug</v>
          </cell>
        </row>
        <row r="6149">
          <cell r="D6149" t="str">
            <v>House</v>
          </cell>
          <cell r="E6149">
            <v>885000</v>
          </cell>
          <cell r="R6149" t="str">
            <v>Banyule</v>
          </cell>
          <cell r="W6149">
            <v>2017</v>
          </cell>
          <cell r="X6149" t="str">
            <v>Aug</v>
          </cell>
        </row>
        <row r="6150">
          <cell r="D6150" t="str">
            <v>House</v>
          </cell>
          <cell r="E6150">
            <v>1275000</v>
          </cell>
          <cell r="R6150" t="str">
            <v>Moonee Valley</v>
          </cell>
          <cell r="W6150">
            <v>2017</v>
          </cell>
          <cell r="X6150" t="str">
            <v>Aug</v>
          </cell>
        </row>
        <row r="6151">
          <cell r="D6151" t="str">
            <v>House</v>
          </cell>
          <cell r="E6151">
            <v>1110000</v>
          </cell>
          <cell r="R6151" t="str">
            <v>Banyule</v>
          </cell>
          <cell r="W6151">
            <v>2017</v>
          </cell>
          <cell r="X6151" t="str">
            <v>Aug</v>
          </cell>
        </row>
        <row r="6152">
          <cell r="D6152" t="str">
            <v>House</v>
          </cell>
          <cell r="E6152">
            <v>1800000</v>
          </cell>
          <cell r="R6152" t="str">
            <v>Moonee Valley</v>
          </cell>
          <cell r="W6152">
            <v>2017</v>
          </cell>
          <cell r="X6152" t="str">
            <v>Aug</v>
          </cell>
        </row>
        <row r="6153">
          <cell r="D6153" t="str">
            <v>House</v>
          </cell>
          <cell r="E6153">
            <v>1090000</v>
          </cell>
          <cell r="R6153" t="str">
            <v>Darebin</v>
          </cell>
          <cell r="W6153">
            <v>2017</v>
          </cell>
          <cell r="X6153" t="str">
            <v>Aug</v>
          </cell>
        </row>
        <row r="6154">
          <cell r="D6154" t="str">
            <v>House</v>
          </cell>
          <cell r="E6154">
            <v>920000</v>
          </cell>
          <cell r="R6154" t="str">
            <v>Moreland</v>
          </cell>
          <cell r="W6154">
            <v>2017</v>
          </cell>
          <cell r="X6154" t="str">
            <v>Aug</v>
          </cell>
        </row>
        <row r="6155">
          <cell r="D6155" t="str">
            <v>House</v>
          </cell>
          <cell r="E6155">
            <v>787500</v>
          </cell>
          <cell r="R6155" t="str">
            <v>Moonee Valley</v>
          </cell>
          <cell r="W6155">
            <v>2017</v>
          </cell>
          <cell r="X6155" t="str">
            <v>Aug</v>
          </cell>
        </row>
        <row r="6156">
          <cell r="D6156" t="str">
            <v>Unit</v>
          </cell>
          <cell r="E6156">
            <v>540000</v>
          </cell>
          <cell r="R6156" t="str">
            <v>Banyule</v>
          </cell>
          <cell r="W6156">
            <v>2017</v>
          </cell>
          <cell r="X6156" t="str">
            <v>Aug</v>
          </cell>
        </row>
        <row r="6157">
          <cell r="D6157" t="str">
            <v>Unit</v>
          </cell>
          <cell r="E6157">
            <v>277500</v>
          </cell>
          <cell r="R6157" t="str">
            <v>Darebin</v>
          </cell>
          <cell r="W6157">
            <v>2017</v>
          </cell>
          <cell r="X6157" t="str">
            <v>Aug</v>
          </cell>
        </row>
        <row r="6158">
          <cell r="D6158" t="str">
            <v>House</v>
          </cell>
          <cell r="E6158">
            <v>1385000</v>
          </cell>
          <cell r="R6158" t="str">
            <v>Moonee Valley</v>
          </cell>
          <cell r="W6158">
            <v>2017</v>
          </cell>
          <cell r="X6158" t="str">
            <v>Aug</v>
          </cell>
        </row>
        <row r="6159">
          <cell r="D6159" t="str">
            <v>Unit</v>
          </cell>
          <cell r="E6159">
            <v>411000</v>
          </cell>
          <cell r="R6159" t="str">
            <v>Moonee Valley</v>
          </cell>
          <cell r="W6159">
            <v>2017</v>
          </cell>
          <cell r="X6159" t="str">
            <v>Aug</v>
          </cell>
        </row>
        <row r="6160">
          <cell r="D6160" t="str">
            <v>House</v>
          </cell>
          <cell r="E6160">
            <v>887000</v>
          </cell>
          <cell r="R6160" t="str">
            <v>Darebin</v>
          </cell>
          <cell r="W6160">
            <v>2017</v>
          </cell>
          <cell r="X6160" t="str">
            <v>Aug</v>
          </cell>
        </row>
        <row r="6161">
          <cell r="D6161" t="str">
            <v>Unit</v>
          </cell>
          <cell r="E6161">
            <v>587000</v>
          </cell>
          <cell r="R6161" t="str">
            <v>Moreland</v>
          </cell>
          <cell r="W6161">
            <v>2017</v>
          </cell>
          <cell r="X6161" t="str">
            <v>Aug</v>
          </cell>
        </row>
        <row r="6162">
          <cell r="D6162" t="str">
            <v>House</v>
          </cell>
          <cell r="E6162">
            <v>792000</v>
          </cell>
          <cell r="R6162" t="str">
            <v>Moreland</v>
          </cell>
          <cell r="W6162">
            <v>2017</v>
          </cell>
          <cell r="X6162" t="str">
            <v>Aug</v>
          </cell>
        </row>
        <row r="6163">
          <cell r="D6163" t="str">
            <v>Unit</v>
          </cell>
          <cell r="E6163">
            <v>606000</v>
          </cell>
          <cell r="R6163" t="str">
            <v>Moonee Valley</v>
          </cell>
          <cell r="W6163">
            <v>2017</v>
          </cell>
          <cell r="X6163" t="str">
            <v>Aug</v>
          </cell>
        </row>
        <row r="6164">
          <cell r="D6164" t="str">
            <v>House</v>
          </cell>
          <cell r="E6164">
            <v>1505000</v>
          </cell>
          <cell r="R6164" t="str">
            <v>Moonee Valley</v>
          </cell>
          <cell r="W6164">
            <v>2017</v>
          </cell>
          <cell r="X6164" t="str">
            <v>Aug</v>
          </cell>
        </row>
        <row r="6165">
          <cell r="D6165" t="str">
            <v>House</v>
          </cell>
          <cell r="E6165">
            <v>1300000</v>
          </cell>
          <cell r="R6165" t="str">
            <v>Moreland</v>
          </cell>
          <cell r="W6165">
            <v>2017</v>
          </cell>
          <cell r="X6165" t="str">
            <v>Aug</v>
          </cell>
        </row>
        <row r="6166">
          <cell r="D6166" t="str">
            <v>Unit</v>
          </cell>
          <cell r="E6166">
            <v>830000</v>
          </cell>
          <cell r="R6166" t="str">
            <v>Darebin</v>
          </cell>
          <cell r="W6166">
            <v>2017</v>
          </cell>
          <cell r="X6166" t="str">
            <v>Aug</v>
          </cell>
        </row>
        <row r="6167">
          <cell r="D6167" t="str">
            <v>Unit</v>
          </cell>
          <cell r="E6167">
            <v>587000</v>
          </cell>
          <cell r="R6167" t="str">
            <v>Banyule</v>
          </cell>
          <cell r="W6167">
            <v>2017</v>
          </cell>
          <cell r="X6167" t="str">
            <v>Aug</v>
          </cell>
        </row>
        <row r="6168">
          <cell r="D6168" t="str">
            <v>House</v>
          </cell>
          <cell r="E6168">
            <v>1330000</v>
          </cell>
          <cell r="R6168" t="str">
            <v>Moreland</v>
          </cell>
          <cell r="W6168">
            <v>2017</v>
          </cell>
          <cell r="X6168" t="str">
            <v>Aug</v>
          </cell>
        </row>
        <row r="6169">
          <cell r="D6169" t="str">
            <v>House</v>
          </cell>
          <cell r="E6169">
            <v>1280000</v>
          </cell>
          <cell r="R6169" t="str">
            <v>Manningham</v>
          </cell>
          <cell r="W6169">
            <v>2017</v>
          </cell>
          <cell r="X6169" t="str">
            <v>Aug</v>
          </cell>
        </row>
        <row r="6170">
          <cell r="D6170" t="str">
            <v>House</v>
          </cell>
          <cell r="E6170">
            <v>1190000</v>
          </cell>
          <cell r="R6170" t="str">
            <v>Darebin</v>
          </cell>
          <cell r="W6170">
            <v>2017</v>
          </cell>
          <cell r="X6170" t="str">
            <v>Aug</v>
          </cell>
        </row>
        <row r="6171">
          <cell r="D6171" t="str">
            <v>House</v>
          </cell>
          <cell r="E6171">
            <v>640000</v>
          </cell>
          <cell r="R6171" t="str">
            <v>Brimbank</v>
          </cell>
          <cell r="W6171">
            <v>2017</v>
          </cell>
          <cell r="X6171" t="str">
            <v>Aug</v>
          </cell>
        </row>
        <row r="6172">
          <cell r="D6172" t="str">
            <v>House</v>
          </cell>
          <cell r="E6172">
            <v>1816000</v>
          </cell>
          <cell r="R6172" t="str">
            <v>Banyule</v>
          </cell>
          <cell r="W6172">
            <v>2017</v>
          </cell>
          <cell r="X6172" t="str">
            <v>Aug</v>
          </cell>
        </row>
        <row r="6173">
          <cell r="D6173" t="str">
            <v>House</v>
          </cell>
          <cell r="E6173">
            <v>736000</v>
          </cell>
          <cell r="R6173" t="str">
            <v>Brimbank</v>
          </cell>
          <cell r="W6173">
            <v>2017</v>
          </cell>
          <cell r="X6173" t="str">
            <v>Aug</v>
          </cell>
        </row>
        <row r="6174">
          <cell r="D6174" t="str">
            <v>House</v>
          </cell>
          <cell r="E6174">
            <v>890000</v>
          </cell>
          <cell r="R6174" t="str">
            <v>Moreland</v>
          </cell>
          <cell r="W6174">
            <v>2017</v>
          </cell>
          <cell r="X6174" t="str">
            <v>Aug</v>
          </cell>
        </row>
        <row r="6175">
          <cell r="D6175" t="str">
            <v>Unit</v>
          </cell>
          <cell r="E6175">
            <v>515000</v>
          </cell>
          <cell r="R6175" t="str">
            <v>Moonee Valley</v>
          </cell>
          <cell r="W6175">
            <v>2017</v>
          </cell>
          <cell r="X6175" t="str">
            <v>Aug</v>
          </cell>
        </row>
        <row r="6176">
          <cell r="D6176" t="str">
            <v>House</v>
          </cell>
          <cell r="E6176">
            <v>910000</v>
          </cell>
          <cell r="R6176" t="str">
            <v>Darebin</v>
          </cell>
          <cell r="W6176">
            <v>2017</v>
          </cell>
          <cell r="X6176" t="str">
            <v>Aug</v>
          </cell>
        </row>
        <row r="6177">
          <cell r="D6177" t="str">
            <v>House</v>
          </cell>
          <cell r="E6177">
            <v>605000</v>
          </cell>
          <cell r="R6177" t="str">
            <v>Brimbank</v>
          </cell>
          <cell r="W6177">
            <v>2017</v>
          </cell>
          <cell r="X6177" t="str">
            <v>Aug</v>
          </cell>
        </row>
        <row r="6178">
          <cell r="D6178" t="str">
            <v>House</v>
          </cell>
          <cell r="E6178">
            <v>2200000</v>
          </cell>
          <cell r="R6178" t="str">
            <v>Banyule</v>
          </cell>
          <cell r="W6178">
            <v>2017</v>
          </cell>
          <cell r="X6178" t="str">
            <v>Aug</v>
          </cell>
        </row>
        <row r="6179">
          <cell r="D6179" t="str">
            <v>House</v>
          </cell>
          <cell r="E6179">
            <v>600000</v>
          </cell>
          <cell r="R6179" t="str">
            <v>Brimbank</v>
          </cell>
          <cell r="W6179">
            <v>2017</v>
          </cell>
          <cell r="X6179" t="str">
            <v>Aug</v>
          </cell>
        </row>
        <row r="6180">
          <cell r="D6180" t="str">
            <v>House</v>
          </cell>
          <cell r="E6180">
            <v>750000</v>
          </cell>
          <cell r="R6180" t="str">
            <v>Manningham</v>
          </cell>
          <cell r="W6180">
            <v>2017</v>
          </cell>
          <cell r="X6180" t="str">
            <v>Aug</v>
          </cell>
        </row>
        <row r="6181">
          <cell r="D6181" t="str">
            <v>House</v>
          </cell>
          <cell r="E6181">
            <v>847000</v>
          </cell>
          <cell r="R6181" t="str">
            <v>Maribyrnong</v>
          </cell>
          <cell r="W6181">
            <v>2017</v>
          </cell>
          <cell r="X6181" t="str">
            <v>Aug</v>
          </cell>
        </row>
        <row r="6182">
          <cell r="D6182" t="str">
            <v>House</v>
          </cell>
          <cell r="E6182">
            <v>1637000</v>
          </cell>
          <cell r="R6182" t="str">
            <v>Moonee Valley</v>
          </cell>
          <cell r="W6182">
            <v>2017</v>
          </cell>
          <cell r="X6182" t="str">
            <v>Aug</v>
          </cell>
        </row>
        <row r="6183">
          <cell r="D6183" t="str">
            <v>House</v>
          </cell>
          <cell r="E6183">
            <v>1605000</v>
          </cell>
          <cell r="R6183" t="str">
            <v>Banyule</v>
          </cell>
          <cell r="W6183">
            <v>2017</v>
          </cell>
          <cell r="X6183" t="str">
            <v>Aug</v>
          </cell>
        </row>
        <row r="6184">
          <cell r="D6184" t="str">
            <v>House</v>
          </cell>
          <cell r="E6184">
            <v>1060000</v>
          </cell>
          <cell r="R6184" t="str">
            <v>Moreland</v>
          </cell>
          <cell r="W6184">
            <v>2017</v>
          </cell>
          <cell r="X6184" t="str">
            <v>Aug</v>
          </cell>
        </row>
        <row r="6185">
          <cell r="D6185" t="str">
            <v>House</v>
          </cell>
          <cell r="E6185">
            <v>650000</v>
          </cell>
          <cell r="R6185" t="str">
            <v>Brimbank</v>
          </cell>
          <cell r="W6185">
            <v>2017</v>
          </cell>
          <cell r="X6185" t="str">
            <v>Aug</v>
          </cell>
        </row>
        <row r="6186">
          <cell r="D6186" t="str">
            <v>Unit</v>
          </cell>
          <cell r="E6186">
            <v>400000</v>
          </cell>
          <cell r="R6186" t="str">
            <v>Maribyrnong</v>
          </cell>
          <cell r="W6186">
            <v>2017</v>
          </cell>
          <cell r="X6186" t="str">
            <v>Aug</v>
          </cell>
        </row>
        <row r="6187">
          <cell r="D6187" t="str">
            <v>Unit</v>
          </cell>
          <cell r="E6187">
            <v>475000</v>
          </cell>
          <cell r="R6187" t="str">
            <v>Banyule</v>
          </cell>
          <cell r="W6187">
            <v>2017</v>
          </cell>
          <cell r="X6187" t="str">
            <v>Aug</v>
          </cell>
        </row>
        <row r="6188">
          <cell r="D6188" t="str">
            <v>House</v>
          </cell>
          <cell r="E6188">
            <v>1075000</v>
          </cell>
          <cell r="R6188" t="str">
            <v>Manningham</v>
          </cell>
          <cell r="W6188">
            <v>2017</v>
          </cell>
          <cell r="X6188" t="str">
            <v>Aug</v>
          </cell>
        </row>
        <row r="6189">
          <cell r="D6189" t="str">
            <v>Unit</v>
          </cell>
          <cell r="E6189">
            <v>390000</v>
          </cell>
          <cell r="R6189" t="str">
            <v>Moonee Valley</v>
          </cell>
          <cell r="W6189">
            <v>2017</v>
          </cell>
          <cell r="X6189" t="str">
            <v>Aug</v>
          </cell>
        </row>
        <row r="6190">
          <cell r="D6190" t="str">
            <v>House</v>
          </cell>
          <cell r="E6190">
            <v>840000</v>
          </cell>
          <cell r="R6190" t="str">
            <v>Moreland</v>
          </cell>
          <cell r="W6190">
            <v>2017</v>
          </cell>
          <cell r="X6190" t="str">
            <v>Aug</v>
          </cell>
        </row>
        <row r="6191">
          <cell r="D6191" t="str">
            <v>Unit</v>
          </cell>
          <cell r="E6191">
            <v>450000</v>
          </cell>
          <cell r="R6191" t="str">
            <v>Moonee Valley</v>
          </cell>
          <cell r="W6191">
            <v>2017</v>
          </cell>
          <cell r="X6191" t="str">
            <v>Aug</v>
          </cell>
        </row>
        <row r="6192">
          <cell r="D6192" t="str">
            <v>House</v>
          </cell>
          <cell r="E6192">
            <v>2100000</v>
          </cell>
          <cell r="R6192" t="str">
            <v>Darebin</v>
          </cell>
          <cell r="W6192">
            <v>2017</v>
          </cell>
          <cell r="X6192" t="str">
            <v>Aug</v>
          </cell>
        </row>
        <row r="6193">
          <cell r="D6193" t="str">
            <v>House</v>
          </cell>
          <cell r="E6193">
            <v>1435000</v>
          </cell>
          <cell r="R6193" t="str">
            <v>Moonee Valley</v>
          </cell>
          <cell r="W6193">
            <v>2017</v>
          </cell>
          <cell r="X6193" t="str">
            <v>Aug</v>
          </cell>
        </row>
        <row r="6194">
          <cell r="D6194" t="str">
            <v>House</v>
          </cell>
          <cell r="E6194">
            <v>890000</v>
          </cell>
          <cell r="R6194" t="str">
            <v>Manningham</v>
          </cell>
          <cell r="W6194">
            <v>2017</v>
          </cell>
          <cell r="X6194" t="str">
            <v>Aug</v>
          </cell>
        </row>
        <row r="6195">
          <cell r="D6195" t="str">
            <v>House</v>
          </cell>
          <cell r="E6195">
            <v>1000000</v>
          </cell>
          <cell r="R6195" t="str">
            <v>Moonee Valley</v>
          </cell>
          <cell r="W6195">
            <v>2017</v>
          </cell>
          <cell r="X6195" t="str">
            <v>Aug</v>
          </cell>
        </row>
        <row r="6196">
          <cell r="D6196" t="str">
            <v>House</v>
          </cell>
          <cell r="E6196">
            <v>1172000</v>
          </cell>
          <cell r="R6196" t="str">
            <v>Moreland</v>
          </cell>
          <cell r="W6196">
            <v>2017</v>
          </cell>
          <cell r="X6196" t="str">
            <v>Aug</v>
          </cell>
        </row>
        <row r="6197">
          <cell r="D6197" t="str">
            <v>Unit</v>
          </cell>
          <cell r="E6197">
            <v>465000</v>
          </cell>
          <cell r="R6197" t="str">
            <v>Darebin</v>
          </cell>
          <cell r="W6197">
            <v>2017</v>
          </cell>
          <cell r="X6197" t="str">
            <v>Aug</v>
          </cell>
        </row>
        <row r="6198">
          <cell r="D6198" t="str">
            <v>House</v>
          </cell>
          <cell r="E6198">
            <v>893000</v>
          </cell>
          <cell r="R6198" t="str">
            <v>Maribyrnong</v>
          </cell>
          <cell r="W6198">
            <v>2017</v>
          </cell>
          <cell r="X6198" t="str">
            <v>Aug</v>
          </cell>
        </row>
        <row r="6199">
          <cell r="D6199" t="str">
            <v>Unit</v>
          </cell>
          <cell r="E6199">
            <v>525500</v>
          </cell>
          <cell r="R6199" t="str">
            <v>Darebin</v>
          </cell>
          <cell r="W6199">
            <v>2017</v>
          </cell>
          <cell r="X6199" t="str">
            <v>Aug</v>
          </cell>
        </row>
        <row r="6200">
          <cell r="D6200" t="str">
            <v>House</v>
          </cell>
          <cell r="E6200">
            <v>890000</v>
          </cell>
          <cell r="R6200" t="str">
            <v>Brimbank</v>
          </cell>
          <cell r="W6200">
            <v>2017</v>
          </cell>
          <cell r="X6200" t="str">
            <v>Aug</v>
          </cell>
        </row>
        <row r="6201">
          <cell r="D6201" t="str">
            <v>Unit</v>
          </cell>
          <cell r="E6201">
            <v>805000</v>
          </cell>
          <cell r="R6201" t="str">
            <v>Darebin</v>
          </cell>
          <cell r="W6201">
            <v>2017</v>
          </cell>
          <cell r="X6201" t="str">
            <v>Aug</v>
          </cell>
        </row>
        <row r="6202">
          <cell r="D6202" t="str">
            <v>House</v>
          </cell>
          <cell r="E6202">
            <v>801000</v>
          </cell>
          <cell r="R6202" t="str">
            <v>Moonee Valley</v>
          </cell>
          <cell r="W6202">
            <v>2017</v>
          </cell>
          <cell r="X6202" t="str">
            <v>Aug</v>
          </cell>
        </row>
        <row r="6203">
          <cell r="D6203" t="str">
            <v>Unit</v>
          </cell>
          <cell r="E6203">
            <v>865000</v>
          </cell>
          <cell r="R6203" t="str">
            <v>Darebin</v>
          </cell>
          <cell r="W6203">
            <v>2017</v>
          </cell>
          <cell r="X6203" t="str">
            <v>Aug</v>
          </cell>
        </row>
        <row r="6204">
          <cell r="D6204" t="str">
            <v>Unit</v>
          </cell>
          <cell r="E6204">
            <v>655000</v>
          </cell>
          <cell r="R6204" t="str">
            <v>Manningham</v>
          </cell>
          <cell r="W6204">
            <v>2017</v>
          </cell>
          <cell r="X6204" t="str">
            <v>Aug</v>
          </cell>
        </row>
        <row r="6205">
          <cell r="D6205" t="str">
            <v>House</v>
          </cell>
          <cell r="E6205">
            <v>860000</v>
          </cell>
          <cell r="R6205" t="str">
            <v>Melbourne</v>
          </cell>
          <cell r="W6205">
            <v>2017</v>
          </cell>
          <cell r="X6205" t="str">
            <v>Aug</v>
          </cell>
        </row>
        <row r="6206">
          <cell r="D6206" t="str">
            <v>House</v>
          </cell>
          <cell r="E6206">
            <v>687000</v>
          </cell>
          <cell r="R6206" t="str">
            <v>Brimbank</v>
          </cell>
          <cell r="W6206">
            <v>2017</v>
          </cell>
          <cell r="X6206" t="str">
            <v>Aug</v>
          </cell>
        </row>
        <row r="6207">
          <cell r="D6207" t="str">
            <v>House</v>
          </cell>
          <cell r="E6207">
            <v>1200000</v>
          </cell>
          <cell r="R6207" t="str">
            <v>Manningham</v>
          </cell>
          <cell r="W6207">
            <v>2017</v>
          </cell>
          <cell r="X6207" t="str">
            <v>Aug</v>
          </cell>
        </row>
        <row r="6208">
          <cell r="D6208" t="str">
            <v>House</v>
          </cell>
          <cell r="E6208">
            <v>2400000</v>
          </cell>
          <cell r="R6208" t="str">
            <v>Melbourne</v>
          </cell>
          <cell r="W6208">
            <v>2017</v>
          </cell>
          <cell r="X6208" t="str">
            <v>Aug</v>
          </cell>
        </row>
        <row r="6209">
          <cell r="D6209" t="str">
            <v>House</v>
          </cell>
          <cell r="E6209">
            <v>1850000</v>
          </cell>
          <cell r="R6209" t="str">
            <v>Boroondara</v>
          </cell>
          <cell r="W6209">
            <v>2017</v>
          </cell>
          <cell r="X6209" t="str">
            <v>Aug</v>
          </cell>
        </row>
        <row r="6210">
          <cell r="D6210" t="str">
            <v>House</v>
          </cell>
          <cell r="E6210">
            <v>832000</v>
          </cell>
          <cell r="R6210" t="str">
            <v>Maribyrnong</v>
          </cell>
          <cell r="W6210">
            <v>2017</v>
          </cell>
          <cell r="X6210" t="str">
            <v>Aug</v>
          </cell>
        </row>
        <row r="6211">
          <cell r="D6211" t="str">
            <v>House</v>
          </cell>
          <cell r="E6211">
            <v>668000</v>
          </cell>
          <cell r="R6211" t="str">
            <v>Brimbank</v>
          </cell>
          <cell r="W6211">
            <v>2017</v>
          </cell>
          <cell r="X6211" t="str">
            <v>Aug</v>
          </cell>
        </row>
        <row r="6212">
          <cell r="D6212" t="str">
            <v>House</v>
          </cell>
          <cell r="E6212">
            <v>1275000</v>
          </cell>
          <cell r="R6212" t="str">
            <v>Manningham</v>
          </cell>
          <cell r="W6212">
            <v>2017</v>
          </cell>
          <cell r="X6212" t="str">
            <v>Aug</v>
          </cell>
        </row>
        <row r="6213">
          <cell r="D6213" t="str">
            <v>House</v>
          </cell>
          <cell r="E6213">
            <v>485000</v>
          </cell>
          <cell r="R6213" t="str">
            <v>Brimbank</v>
          </cell>
          <cell r="W6213">
            <v>2017</v>
          </cell>
          <cell r="X6213" t="str">
            <v>Aug</v>
          </cell>
        </row>
        <row r="6214">
          <cell r="D6214" t="str">
            <v>House</v>
          </cell>
          <cell r="E6214">
            <v>1610000</v>
          </cell>
          <cell r="R6214" t="str">
            <v>Boroondara</v>
          </cell>
          <cell r="W6214">
            <v>2017</v>
          </cell>
          <cell r="X6214" t="str">
            <v>Aug</v>
          </cell>
        </row>
        <row r="6215">
          <cell r="D6215" t="str">
            <v>House</v>
          </cell>
          <cell r="E6215">
            <v>1226000</v>
          </cell>
          <cell r="R6215" t="str">
            <v>Yarra</v>
          </cell>
          <cell r="W6215">
            <v>2017</v>
          </cell>
          <cell r="X6215" t="str">
            <v>Aug</v>
          </cell>
        </row>
        <row r="6216">
          <cell r="D6216" t="str">
            <v>House</v>
          </cell>
          <cell r="E6216">
            <v>2070000</v>
          </cell>
          <cell r="R6216" t="str">
            <v>Boroondara</v>
          </cell>
          <cell r="W6216">
            <v>2017</v>
          </cell>
          <cell r="X6216" t="str">
            <v>Aug</v>
          </cell>
        </row>
        <row r="6217">
          <cell r="D6217" t="str">
            <v>House</v>
          </cell>
          <cell r="E6217">
            <v>1005000</v>
          </cell>
          <cell r="R6217" t="str">
            <v>Melbourne</v>
          </cell>
          <cell r="W6217">
            <v>2017</v>
          </cell>
          <cell r="X6217" t="str">
            <v>Aug</v>
          </cell>
        </row>
        <row r="6218">
          <cell r="D6218" t="str">
            <v>House</v>
          </cell>
          <cell r="E6218">
            <v>820000</v>
          </cell>
          <cell r="R6218" t="str">
            <v>Maribyrnong</v>
          </cell>
          <cell r="W6218">
            <v>2017</v>
          </cell>
          <cell r="X6218" t="str">
            <v>Aug</v>
          </cell>
        </row>
        <row r="6219">
          <cell r="D6219" t="str">
            <v>House</v>
          </cell>
          <cell r="E6219">
            <v>1468000</v>
          </cell>
          <cell r="R6219" t="str">
            <v>Manningham</v>
          </cell>
          <cell r="W6219">
            <v>2017</v>
          </cell>
          <cell r="X6219" t="str">
            <v>Aug</v>
          </cell>
        </row>
        <row r="6220">
          <cell r="D6220" t="str">
            <v>House</v>
          </cell>
          <cell r="E6220">
            <v>1350000</v>
          </cell>
          <cell r="R6220" t="str">
            <v>Boroondara</v>
          </cell>
          <cell r="W6220">
            <v>2017</v>
          </cell>
          <cell r="X6220" t="str">
            <v>Aug</v>
          </cell>
        </row>
        <row r="6221">
          <cell r="D6221" t="str">
            <v>House</v>
          </cell>
          <cell r="E6221">
            <v>1300000</v>
          </cell>
          <cell r="R6221" t="str">
            <v>Boroondara</v>
          </cell>
          <cell r="W6221">
            <v>2017</v>
          </cell>
          <cell r="X6221" t="str">
            <v>Aug</v>
          </cell>
        </row>
        <row r="6222">
          <cell r="D6222" t="str">
            <v>Unit</v>
          </cell>
          <cell r="E6222">
            <v>1520000</v>
          </cell>
          <cell r="R6222" t="str">
            <v>Yarra</v>
          </cell>
          <cell r="W6222">
            <v>2017</v>
          </cell>
          <cell r="X6222" t="str">
            <v>Aug</v>
          </cell>
        </row>
        <row r="6223">
          <cell r="D6223" t="str">
            <v>House</v>
          </cell>
          <cell r="E6223">
            <v>855000</v>
          </cell>
          <cell r="R6223" t="str">
            <v>Yarra</v>
          </cell>
          <cell r="W6223">
            <v>2017</v>
          </cell>
          <cell r="X6223" t="str">
            <v>Aug</v>
          </cell>
        </row>
        <row r="6224">
          <cell r="D6224" t="str">
            <v>Unit</v>
          </cell>
          <cell r="E6224">
            <v>800000</v>
          </cell>
          <cell r="R6224" t="str">
            <v>Boroondara</v>
          </cell>
          <cell r="W6224">
            <v>2017</v>
          </cell>
          <cell r="X6224" t="str">
            <v>Aug</v>
          </cell>
        </row>
        <row r="6225">
          <cell r="D6225" t="str">
            <v>House</v>
          </cell>
          <cell r="E6225">
            <v>575000</v>
          </cell>
          <cell r="R6225" t="str">
            <v>Maribyrnong</v>
          </cell>
          <cell r="W6225">
            <v>2017</v>
          </cell>
          <cell r="X6225" t="str">
            <v>Aug</v>
          </cell>
        </row>
        <row r="6226">
          <cell r="D6226" t="str">
            <v>Unit</v>
          </cell>
          <cell r="E6226">
            <v>470000</v>
          </cell>
          <cell r="R6226" t="str">
            <v>Maribyrnong</v>
          </cell>
          <cell r="W6226">
            <v>2017</v>
          </cell>
          <cell r="X6226" t="str">
            <v>Aug</v>
          </cell>
        </row>
        <row r="6227">
          <cell r="D6227" t="str">
            <v>Unit</v>
          </cell>
          <cell r="E6227">
            <v>705000</v>
          </cell>
          <cell r="R6227" t="str">
            <v>Melbourne</v>
          </cell>
          <cell r="W6227">
            <v>2017</v>
          </cell>
          <cell r="X6227" t="str">
            <v>Aug</v>
          </cell>
        </row>
        <row r="6228">
          <cell r="D6228" t="str">
            <v>Unit</v>
          </cell>
          <cell r="E6228">
            <v>560000</v>
          </cell>
          <cell r="R6228" t="str">
            <v>Maribyrnong</v>
          </cell>
          <cell r="W6228">
            <v>2017</v>
          </cell>
          <cell r="X6228" t="str">
            <v>Aug</v>
          </cell>
        </row>
        <row r="6229">
          <cell r="D6229" t="str">
            <v>Unit</v>
          </cell>
          <cell r="E6229">
            <v>450000</v>
          </cell>
          <cell r="R6229" t="str">
            <v>Melbourne</v>
          </cell>
          <cell r="W6229">
            <v>2017</v>
          </cell>
          <cell r="X6229" t="str">
            <v>Aug</v>
          </cell>
        </row>
        <row r="6230">
          <cell r="D6230" t="str">
            <v>House</v>
          </cell>
          <cell r="E6230">
            <v>1460000</v>
          </cell>
          <cell r="R6230" t="str">
            <v>Yarra</v>
          </cell>
          <cell r="W6230">
            <v>2017</v>
          </cell>
          <cell r="X6230" t="str">
            <v>Aug</v>
          </cell>
        </row>
        <row r="6231">
          <cell r="D6231" t="str">
            <v>Unit</v>
          </cell>
          <cell r="E6231">
            <v>1400000</v>
          </cell>
          <cell r="R6231" t="str">
            <v>Boroondara</v>
          </cell>
          <cell r="W6231">
            <v>2017</v>
          </cell>
          <cell r="X6231" t="str">
            <v>Aug</v>
          </cell>
        </row>
        <row r="6232">
          <cell r="D6232" t="str">
            <v>House</v>
          </cell>
          <cell r="E6232">
            <v>730000</v>
          </cell>
          <cell r="R6232" t="str">
            <v>Maribyrnong</v>
          </cell>
          <cell r="W6232">
            <v>2017</v>
          </cell>
          <cell r="X6232" t="str">
            <v>Aug</v>
          </cell>
        </row>
        <row r="6233">
          <cell r="D6233" t="str">
            <v>House</v>
          </cell>
          <cell r="E6233">
            <v>990000</v>
          </cell>
          <cell r="R6233" t="str">
            <v>Maribyrnong</v>
          </cell>
          <cell r="W6233">
            <v>2017</v>
          </cell>
          <cell r="X6233" t="str">
            <v>Aug</v>
          </cell>
        </row>
        <row r="6234">
          <cell r="D6234" t="str">
            <v>Unit</v>
          </cell>
          <cell r="E6234">
            <v>750000</v>
          </cell>
          <cell r="R6234" t="str">
            <v>Yarra</v>
          </cell>
          <cell r="W6234">
            <v>2017</v>
          </cell>
          <cell r="X6234" t="str">
            <v>Aug</v>
          </cell>
        </row>
        <row r="6235">
          <cell r="D6235" t="str">
            <v>House</v>
          </cell>
          <cell r="E6235">
            <v>1985000</v>
          </cell>
          <cell r="R6235" t="str">
            <v>Yarra</v>
          </cell>
          <cell r="W6235">
            <v>2017</v>
          </cell>
          <cell r="X6235" t="str">
            <v>Aug</v>
          </cell>
        </row>
        <row r="6236">
          <cell r="D6236" t="str">
            <v>House</v>
          </cell>
          <cell r="E6236">
            <v>1350000</v>
          </cell>
          <cell r="R6236" t="str">
            <v>Yarra</v>
          </cell>
          <cell r="W6236">
            <v>2017</v>
          </cell>
          <cell r="X6236" t="str">
            <v>Aug</v>
          </cell>
        </row>
        <row r="6237">
          <cell r="D6237" t="str">
            <v>Unit</v>
          </cell>
          <cell r="E6237">
            <v>700000</v>
          </cell>
          <cell r="R6237" t="str">
            <v>Yarra</v>
          </cell>
          <cell r="W6237">
            <v>2017</v>
          </cell>
          <cell r="X6237" t="str">
            <v>Aug</v>
          </cell>
        </row>
        <row r="6238">
          <cell r="D6238" t="str">
            <v>House</v>
          </cell>
          <cell r="E6238">
            <v>4850000</v>
          </cell>
          <cell r="R6238" t="str">
            <v>Boroondara</v>
          </cell>
          <cell r="W6238">
            <v>2017</v>
          </cell>
          <cell r="X6238" t="str">
            <v>Aug</v>
          </cell>
        </row>
        <row r="6239">
          <cell r="D6239" t="str">
            <v>House</v>
          </cell>
          <cell r="E6239">
            <v>2714000</v>
          </cell>
          <cell r="R6239" t="str">
            <v>Boroondara</v>
          </cell>
          <cell r="W6239">
            <v>2017</v>
          </cell>
          <cell r="X6239" t="str">
            <v>Aug</v>
          </cell>
        </row>
        <row r="6240">
          <cell r="D6240" t="str">
            <v>House</v>
          </cell>
          <cell r="E6240">
            <v>1465000</v>
          </cell>
          <cell r="R6240" t="str">
            <v>Yarra</v>
          </cell>
          <cell r="W6240">
            <v>2017</v>
          </cell>
          <cell r="X6240" t="str">
            <v>Aug</v>
          </cell>
        </row>
        <row r="6241">
          <cell r="D6241" t="str">
            <v>House</v>
          </cell>
          <cell r="E6241">
            <v>2770000</v>
          </cell>
          <cell r="R6241" t="str">
            <v>Whitehorse</v>
          </cell>
          <cell r="W6241">
            <v>2017</v>
          </cell>
          <cell r="X6241" t="str">
            <v>Aug</v>
          </cell>
        </row>
        <row r="6242">
          <cell r="D6242" t="str">
            <v>House</v>
          </cell>
          <cell r="E6242">
            <v>1074000</v>
          </cell>
          <cell r="R6242" t="str">
            <v>Yarra</v>
          </cell>
          <cell r="W6242">
            <v>2017</v>
          </cell>
          <cell r="X6242" t="str">
            <v>Aug</v>
          </cell>
        </row>
        <row r="6243">
          <cell r="D6243" t="str">
            <v>House</v>
          </cell>
          <cell r="E6243">
            <v>1712000</v>
          </cell>
          <cell r="R6243" t="str">
            <v>Boroondara</v>
          </cell>
          <cell r="W6243">
            <v>2017</v>
          </cell>
          <cell r="X6243" t="str">
            <v>Aug</v>
          </cell>
        </row>
        <row r="6244">
          <cell r="D6244" t="str">
            <v>House</v>
          </cell>
          <cell r="E6244">
            <v>1950000</v>
          </cell>
          <cell r="R6244" t="str">
            <v>Boroondara</v>
          </cell>
          <cell r="W6244">
            <v>2017</v>
          </cell>
          <cell r="X6244" t="str">
            <v>Aug</v>
          </cell>
        </row>
        <row r="6245">
          <cell r="D6245" t="str">
            <v>House</v>
          </cell>
          <cell r="E6245">
            <v>1419000</v>
          </cell>
          <cell r="R6245" t="str">
            <v>Maribyrnong</v>
          </cell>
          <cell r="W6245">
            <v>2017</v>
          </cell>
          <cell r="X6245" t="str">
            <v>Aug</v>
          </cell>
        </row>
        <row r="6246">
          <cell r="D6246" t="str">
            <v>House</v>
          </cell>
          <cell r="E6246">
            <v>3270000</v>
          </cell>
          <cell r="R6246" t="str">
            <v>Boroondara</v>
          </cell>
          <cell r="W6246">
            <v>2017</v>
          </cell>
          <cell r="X6246" t="str">
            <v>Aug</v>
          </cell>
        </row>
        <row r="6247">
          <cell r="D6247" t="str">
            <v>Unit</v>
          </cell>
          <cell r="E6247">
            <v>1040000</v>
          </cell>
          <cell r="R6247" t="str">
            <v>Maribyrnong</v>
          </cell>
          <cell r="W6247">
            <v>2017</v>
          </cell>
          <cell r="X6247" t="str">
            <v>Aug</v>
          </cell>
        </row>
        <row r="6248">
          <cell r="D6248" t="str">
            <v>House</v>
          </cell>
          <cell r="E6248">
            <v>948000</v>
          </cell>
          <cell r="R6248" t="str">
            <v>Whitehorse</v>
          </cell>
          <cell r="W6248">
            <v>2017</v>
          </cell>
          <cell r="X6248" t="str">
            <v>Aug</v>
          </cell>
        </row>
        <row r="6249">
          <cell r="D6249" t="str">
            <v>House</v>
          </cell>
          <cell r="E6249">
            <v>470000</v>
          </cell>
          <cell r="R6249" t="str">
            <v>Maribyrnong</v>
          </cell>
          <cell r="W6249">
            <v>2017</v>
          </cell>
          <cell r="X6249" t="str">
            <v>Aug</v>
          </cell>
        </row>
        <row r="6250">
          <cell r="D6250" t="str">
            <v>House</v>
          </cell>
          <cell r="E6250">
            <v>2350000</v>
          </cell>
          <cell r="R6250" t="str">
            <v>Boroondara</v>
          </cell>
          <cell r="W6250">
            <v>2017</v>
          </cell>
          <cell r="X6250" t="str">
            <v>Aug</v>
          </cell>
        </row>
        <row r="6251">
          <cell r="D6251" t="str">
            <v>Unit</v>
          </cell>
          <cell r="E6251">
            <v>450000</v>
          </cell>
          <cell r="R6251" t="str">
            <v>Melbourne</v>
          </cell>
          <cell r="W6251">
            <v>2017</v>
          </cell>
          <cell r="X6251" t="str">
            <v>Aug</v>
          </cell>
        </row>
        <row r="6252">
          <cell r="D6252" t="str">
            <v>Unit</v>
          </cell>
          <cell r="E6252">
            <v>545000</v>
          </cell>
          <cell r="R6252" t="str">
            <v>Melbourne</v>
          </cell>
          <cell r="W6252">
            <v>2017</v>
          </cell>
          <cell r="X6252" t="str">
            <v>Aug</v>
          </cell>
        </row>
        <row r="6253">
          <cell r="D6253" t="str">
            <v>House</v>
          </cell>
          <cell r="E6253">
            <v>1205000</v>
          </cell>
          <cell r="R6253" t="str">
            <v>Yarra</v>
          </cell>
          <cell r="W6253">
            <v>2017</v>
          </cell>
          <cell r="X6253" t="str">
            <v>Aug</v>
          </cell>
        </row>
        <row r="6254">
          <cell r="D6254" t="str">
            <v>House</v>
          </cell>
          <cell r="E6254">
            <v>1050000</v>
          </cell>
          <cell r="R6254" t="str">
            <v>Maribyrnong</v>
          </cell>
          <cell r="W6254">
            <v>2017</v>
          </cell>
          <cell r="X6254" t="str">
            <v>Aug</v>
          </cell>
        </row>
        <row r="6255">
          <cell r="D6255" t="str">
            <v>Unit</v>
          </cell>
          <cell r="E6255">
            <v>722000</v>
          </cell>
          <cell r="R6255" t="str">
            <v>Boroondara</v>
          </cell>
          <cell r="W6255">
            <v>2017</v>
          </cell>
          <cell r="X6255" t="str">
            <v>Aug</v>
          </cell>
        </row>
        <row r="6256">
          <cell r="D6256" t="str">
            <v>Unit</v>
          </cell>
          <cell r="E6256">
            <v>350000</v>
          </cell>
          <cell r="R6256" t="str">
            <v>Boroondara</v>
          </cell>
          <cell r="W6256">
            <v>2017</v>
          </cell>
          <cell r="X6256" t="str">
            <v>Aug</v>
          </cell>
        </row>
        <row r="6257">
          <cell r="D6257" t="str">
            <v>Unit</v>
          </cell>
          <cell r="E6257">
            <v>1430000</v>
          </cell>
          <cell r="R6257" t="str">
            <v>Yarra</v>
          </cell>
          <cell r="W6257">
            <v>2017</v>
          </cell>
          <cell r="X6257" t="str">
            <v>Aug</v>
          </cell>
        </row>
        <row r="6258">
          <cell r="D6258" t="str">
            <v>Unit</v>
          </cell>
          <cell r="E6258">
            <v>550000</v>
          </cell>
          <cell r="R6258" t="str">
            <v>Boroondara</v>
          </cell>
          <cell r="W6258">
            <v>2017</v>
          </cell>
          <cell r="X6258" t="str">
            <v>Aug</v>
          </cell>
        </row>
        <row r="6259">
          <cell r="D6259" t="str">
            <v>House</v>
          </cell>
          <cell r="E6259">
            <v>1700000</v>
          </cell>
          <cell r="R6259" t="str">
            <v>Boroondara</v>
          </cell>
          <cell r="W6259">
            <v>2017</v>
          </cell>
          <cell r="X6259" t="str">
            <v>Aug</v>
          </cell>
        </row>
        <row r="6260">
          <cell r="D6260" t="str">
            <v>House</v>
          </cell>
          <cell r="E6260">
            <v>1421000</v>
          </cell>
          <cell r="R6260" t="str">
            <v>Yarra</v>
          </cell>
          <cell r="W6260">
            <v>2017</v>
          </cell>
          <cell r="X6260" t="str">
            <v>Aug</v>
          </cell>
        </row>
        <row r="6261">
          <cell r="D6261" t="str">
            <v>Unit</v>
          </cell>
          <cell r="E6261">
            <v>502000</v>
          </cell>
          <cell r="R6261" t="str">
            <v>Boroondara</v>
          </cell>
          <cell r="W6261">
            <v>2017</v>
          </cell>
          <cell r="X6261" t="str">
            <v>Aug</v>
          </cell>
        </row>
        <row r="6262">
          <cell r="D6262" t="str">
            <v>Unit</v>
          </cell>
          <cell r="E6262">
            <v>430000</v>
          </cell>
          <cell r="R6262" t="str">
            <v>Melbourne</v>
          </cell>
          <cell r="W6262">
            <v>2017</v>
          </cell>
          <cell r="X6262" t="str">
            <v>Aug</v>
          </cell>
        </row>
        <row r="6263">
          <cell r="D6263" t="str">
            <v>Unit</v>
          </cell>
          <cell r="E6263">
            <v>1250000</v>
          </cell>
          <cell r="R6263" t="str">
            <v>Melbourne</v>
          </cell>
          <cell r="W6263">
            <v>2017</v>
          </cell>
          <cell r="X6263" t="str">
            <v>Aug</v>
          </cell>
        </row>
        <row r="6264">
          <cell r="D6264" t="str">
            <v>House</v>
          </cell>
          <cell r="E6264">
            <v>1412000</v>
          </cell>
          <cell r="R6264" t="str">
            <v>Whitehorse</v>
          </cell>
          <cell r="W6264">
            <v>2017</v>
          </cell>
          <cell r="X6264" t="str">
            <v>Aug</v>
          </cell>
        </row>
        <row r="6265">
          <cell r="D6265" t="str">
            <v>House</v>
          </cell>
          <cell r="E6265">
            <v>850000</v>
          </cell>
          <cell r="R6265" t="str">
            <v>Hobsons Bay</v>
          </cell>
          <cell r="W6265">
            <v>2017</v>
          </cell>
          <cell r="X6265" t="str">
            <v>Aug</v>
          </cell>
        </row>
        <row r="6266">
          <cell r="D6266" t="str">
            <v>House</v>
          </cell>
          <cell r="E6266">
            <v>1220000</v>
          </cell>
          <cell r="R6266" t="str">
            <v>Melbourne</v>
          </cell>
          <cell r="W6266">
            <v>2017</v>
          </cell>
          <cell r="X6266" t="str">
            <v>Aug</v>
          </cell>
        </row>
        <row r="6267">
          <cell r="D6267" t="str">
            <v>House</v>
          </cell>
          <cell r="E6267">
            <v>1340000</v>
          </cell>
          <cell r="R6267" t="str">
            <v>Yarra</v>
          </cell>
          <cell r="W6267">
            <v>2017</v>
          </cell>
          <cell r="X6267" t="str">
            <v>Aug</v>
          </cell>
        </row>
        <row r="6268">
          <cell r="D6268" t="str">
            <v>Unit</v>
          </cell>
          <cell r="E6268">
            <v>1400000</v>
          </cell>
          <cell r="R6268" t="str">
            <v>Boroondara</v>
          </cell>
          <cell r="W6268">
            <v>2017</v>
          </cell>
          <cell r="X6268" t="str">
            <v>Aug</v>
          </cell>
        </row>
        <row r="6269">
          <cell r="D6269" t="str">
            <v>Unit</v>
          </cell>
          <cell r="E6269">
            <v>320000</v>
          </cell>
          <cell r="R6269" t="str">
            <v>Boroondara</v>
          </cell>
          <cell r="W6269">
            <v>2017</v>
          </cell>
          <cell r="X6269" t="str">
            <v>Aug</v>
          </cell>
        </row>
        <row r="6270">
          <cell r="D6270" t="str">
            <v>Unit</v>
          </cell>
          <cell r="E6270">
            <v>645000</v>
          </cell>
          <cell r="R6270" t="str">
            <v>Boroondara</v>
          </cell>
          <cell r="W6270">
            <v>2017</v>
          </cell>
          <cell r="X6270" t="str">
            <v>Aug</v>
          </cell>
        </row>
        <row r="6271">
          <cell r="D6271" t="str">
            <v>House</v>
          </cell>
          <cell r="E6271">
            <v>1755000</v>
          </cell>
          <cell r="R6271" t="str">
            <v>Boroondara</v>
          </cell>
          <cell r="W6271">
            <v>2017</v>
          </cell>
          <cell r="X6271" t="str">
            <v>Aug</v>
          </cell>
        </row>
        <row r="6272">
          <cell r="D6272" t="str">
            <v>House</v>
          </cell>
          <cell r="E6272">
            <v>1115000</v>
          </cell>
          <cell r="R6272" t="str">
            <v>Melbourne</v>
          </cell>
          <cell r="W6272">
            <v>2017</v>
          </cell>
          <cell r="X6272" t="str">
            <v>Aug</v>
          </cell>
        </row>
        <row r="6273">
          <cell r="D6273" t="str">
            <v>House</v>
          </cell>
          <cell r="E6273">
            <v>1080000</v>
          </cell>
          <cell r="R6273" t="str">
            <v>Melbourne</v>
          </cell>
          <cell r="W6273">
            <v>2017</v>
          </cell>
          <cell r="X6273" t="str">
            <v>Aug</v>
          </cell>
        </row>
        <row r="6274">
          <cell r="D6274" t="str">
            <v>Unit</v>
          </cell>
          <cell r="E6274">
            <v>365000</v>
          </cell>
          <cell r="R6274" t="str">
            <v>Boroondara</v>
          </cell>
          <cell r="W6274">
            <v>2017</v>
          </cell>
          <cell r="X6274" t="str">
            <v>Aug</v>
          </cell>
        </row>
        <row r="6275">
          <cell r="D6275" t="str">
            <v>Unit</v>
          </cell>
          <cell r="E6275">
            <v>360000</v>
          </cell>
          <cell r="R6275" t="str">
            <v>Melbourne</v>
          </cell>
          <cell r="W6275">
            <v>2017</v>
          </cell>
          <cell r="X6275" t="str">
            <v>Aug</v>
          </cell>
        </row>
        <row r="6276">
          <cell r="D6276" t="str">
            <v>Unit</v>
          </cell>
          <cell r="E6276">
            <v>600000</v>
          </cell>
          <cell r="R6276" t="str">
            <v>Port Phillip</v>
          </cell>
          <cell r="W6276">
            <v>2017</v>
          </cell>
          <cell r="X6276" t="str">
            <v>Aug</v>
          </cell>
        </row>
        <row r="6277">
          <cell r="D6277" t="str">
            <v>Unit</v>
          </cell>
          <cell r="E6277">
            <v>555000</v>
          </cell>
          <cell r="R6277" t="str">
            <v>Melbourne</v>
          </cell>
          <cell r="W6277">
            <v>2017</v>
          </cell>
          <cell r="X6277" t="str">
            <v>Aug</v>
          </cell>
        </row>
        <row r="6278">
          <cell r="D6278" t="str">
            <v>Unit</v>
          </cell>
          <cell r="E6278">
            <v>805000</v>
          </cell>
          <cell r="R6278" t="str">
            <v>Melbourne</v>
          </cell>
          <cell r="W6278">
            <v>2017</v>
          </cell>
          <cell r="X6278" t="str">
            <v>Aug</v>
          </cell>
        </row>
        <row r="6279">
          <cell r="D6279" t="str">
            <v>House</v>
          </cell>
          <cell r="E6279">
            <v>2695000</v>
          </cell>
          <cell r="R6279" t="str">
            <v>Melbourne</v>
          </cell>
          <cell r="W6279">
            <v>2017</v>
          </cell>
          <cell r="X6279" t="str">
            <v>Aug</v>
          </cell>
        </row>
        <row r="6280">
          <cell r="D6280" t="str">
            <v>Unit</v>
          </cell>
          <cell r="E6280">
            <v>515501</v>
          </cell>
          <cell r="R6280" t="str">
            <v>Stonnington</v>
          </cell>
          <cell r="W6280">
            <v>2017</v>
          </cell>
          <cell r="X6280" t="str">
            <v>Aug</v>
          </cell>
        </row>
        <row r="6281">
          <cell r="D6281" t="str">
            <v>Unit</v>
          </cell>
          <cell r="E6281">
            <v>370000</v>
          </cell>
          <cell r="R6281" t="str">
            <v>Melbourne</v>
          </cell>
          <cell r="W6281">
            <v>2017</v>
          </cell>
          <cell r="X6281" t="str">
            <v>Aug</v>
          </cell>
        </row>
        <row r="6282">
          <cell r="D6282" t="str">
            <v>House</v>
          </cell>
          <cell r="E6282">
            <v>2800000</v>
          </cell>
          <cell r="R6282" t="str">
            <v>Boroondara</v>
          </cell>
          <cell r="W6282">
            <v>2017</v>
          </cell>
          <cell r="X6282" t="str">
            <v>Aug</v>
          </cell>
        </row>
        <row r="6283">
          <cell r="D6283" t="str">
            <v>Unit</v>
          </cell>
          <cell r="E6283">
            <v>515000</v>
          </cell>
          <cell r="R6283" t="str">
            <v>Melbourne</v>
          </cell>
          <cell r="W6283">
            <v>2017</v>
          </cell>
          <cell r="X6283" t="str">
            <v>Aug</v>
          </cell>
        </row>
        <row r="6284">
          <cell r="D6284" t="str">
            <v>House</v>
          </cell>
          <cell r="E6284">
            <v>5700000</v>
          </cell>
          <cell r="R6284" t="str">
            <v>Melbourne</v>
          </cell>
          <cell r="W6284">
            <v>2017</v>
          </cell>
          <cell r="X6284" t="str">
            <v>Aug</v>
          </cell>
        </row>
        <row r="6285">
          <cell r="D6285" t="str">
            <v>House</v>
          </cell>
          <cell r="E6285">
            <v>1753000</v>
          </cell>
          <cell r="R6285" t="str">
            <v>Melbourne</v>
          </cell>
          <cell r="W6285">
            <v>2017</v>
          </cell>
          <cell r="X6285" t="str">
            <v>Aug</v>
          </cell>
        </row>
        <row r="6286">
          <cell r="D6286" t="str">
            <v>House</v>
          </cell>
          <cell r="E6286">
            <v>1000000</v>
          </cell>
          <cell r="R6286" t="str">
            <v>Port Phillip</v>
          </cell>
          <cell r="W6286">
            <v>2017</v>
          </cell>
          <cell r="X6286" t="str">
            <v>Aug</v>
          </cell>
        </row>
        <row r="6287">
          <cell r="D6287" t="str">
            <v>Unit</v>
          </cell>
          <cell r="E6287">
            <v>516000</v>
          </cell>
          <cell r="R6287" t="str">
            <v>Melbourne</v>
          </cell>
          <cell r="W6287">
            <v>2017</v>
          </cell>
          <cell r="X6287" t="str">
            <v>Aug</v>
          </cell>
        </row>
        <row r="6288">
          <cell r="D6288" t="str">
            <v>House</v>
          </cell>
          <cell r="E6288">
            <v>2300000</v>
          </cell>
          <cell r="R6288" t="str">
            <v>Melbourne</v>
          </cell>
          <cell r="W6288">
            <v>2017</v>
          </cell>
          <cell r="X6288" t="str">
            <v>Aug</v>
          </cell>
        </row>
        <row r="6289">
          <cell r="D6289" t="str">
            <v>Unit</v>
          </cell>
          <cell r="E6289">
            <v>611000</v>
          </cell>
          <cell r="R6289" t="str">
            <v>Stonnington</v>
          </cell>
          <cell r="W6289">
            <v>2017</v>
          </cell>
          <cell r="X6289" t="str">
            <v>Aug</v>
          </cell>
        </row>
        <row r="6290">
          <cell r="D6290" t="str">
            <v>Unit</v>
          </cell>
          <cell r="E6290">
            <v>730000</v>
          </cell>
          <cell r="R6290" t="str">
            <v>Melbourne</v>
          </cell>
          <cell r="W6290">
            <v>2017</v>
          </cell>
          <cell r="X6290" t="str">
            <v>Aug</v>
          </cell>
        </row>
        <row r="6291">
          <cell r="D6291" t="str">
            <v>House</v>
          </cell>
          <cell r="E6291">
            <v>1622000</v>
          </cell>
          <cell r="R6291" t="str">
            <v>Boroondara</v>
          </cell>
          <cell r="W6291">
            <v>2017</v>
          </cell>
          <cell r="X6291" t="str">
            <v>Aug</v>
          </cell>
        </row>
        <row r="6292">
          <cell r="D6292" t="str">
            <v>Unit</v>
          </cell>
          <cell r="E6292">
            <v>310000</v>
          </cell>
          <cell r="R6292" t="str">
            <v>Melbourne</v>
          </cell>
          <cell r="W6292">
            <v>2017</v>
          </cell>
          <cell r="X6292" t="str">
            <v>Aug</v>
          </cell>
        </row>
        <row r="6293">
          <cell r="D6293" t="str">
            <v>House</v>
          </cell>
          <cell r="E6293">
            <v>1430000</v>
          </cell>
          <cell r="R6293" t="str">
            <v>Boroondara</v>
          </cell>
          <cell r="W6293">
            <v>2017</v>
          </cell>
          <cell r="X6293" t="str">
            <v>Aug</v>
          </cell>
        </row>
        <row r="6294">
          <cell r="D6294" t="str">
            <v>House</v>
          </cell>
          <cell r="E6294">
            <v>2870000</v>
          </cell>
          <cell r="R6294" t="str">
            <v>Melbourne</v>
          </cell>
          <cell r="W6294">
            <v>2017</v>
          </cell>
          <cell r="X6294" t="str">
            <v>Aug</v>
          </cell>
        </row>
        <row r="6295">
          <cell r="D6295" t="str">
            <v>House</v>
          </cell>
          <cell r="E6295">
            <v>810000</v>
          </cell>
          <cell r="R6295" t="str">
            <v>Hobsons Bay</v>
          </cell>
          <cell r="W6295">
            <v>2017</v>
          </cell>
          <cell r="X6295" t="str">
            <v>Aug</v>
          </cell>
        </row>
        <row r="6296">
          <cell r="D6296" t="str">
            <v>House</v>
          </cell>
          <cell r="E6296">
            <v>776000</v>
          </cell>
          <cell r="R6296" t="str">
            <v>Hobsons Bay</v>
          </cell>
          <cell r="W6296">
            <v>2017</v>
          </cell>
          <cell r="X6296" t="str">
            <v>Aug</v>
          </cell>
        </row>
        <row r="6297">
          <cell r="D6297" t="str">
            <v>House</v>
          </cell>
          <cell r="E6297">
            <v>2376000</v>
          </cell>
          <cell r="R6297" t="str">
            <v>Boroondara</v>
          </cell>
          <cell r="W6297">
            <v>2017</v>
          </cell>
          <cell r="X6297" t="str">
            <v>Aug</v>
          </cell>
        </row>
        <row r="6298">
          <cell r="D6298" t="str">
            <v>Unit</v>
          </cell>
          <cell r="E6298">
            <v>435000</v>
          </cell>
          <cell r="R6298" t="str">
            <v>Boroondara</v>
          </cell>
          <cell r="W6298">
            <v>2017</v>
          </cell>
          <cell r="X6298" t="str">
            <v>Aug</v>
          </cell>
        </row>
        <row r="6299">
          <cell r="D6299" t="str">
            <v>Unit</v>
          </cell>
          <cell r="E6299">
            <v>1350000</v>
          </cell>
          <cell r="R6299" t="str">
            <v>Stonnington</v>
          </cell>
          <cell r="W6299">
            <v>2017</v>
          </cell>
          <cell r="X6299" t="str">
            <v>Aug</v>
          </cell>
        </row>
        <row r="6300">
          <cell r="D6300" t="str">
            <v>Unit</v>
          </cell>
          <cell r="E6300">
            <v>700000</v>
          </cell>
          <cell r="R6300" t="str">
            <v>Stonnington</v>
          </cell>
          <cell r="W6300">
            <v>2017</v>
          </cell>
          <cell r="X6300" t="str">
            <v>Aug</v>
          </cell>
        </row>
        <row r="6301">
          <cell r="D6301" t="str">
            <v>House</v>
          </cell>
          <cell r="E6301">
            <v>2801000</v>
          </cell>
          <cell r="R6301" t="str">
            <v>Stonnington</v>
          </cell>
          <cell r="W6301">
            <v>2017</v>
          </cell>
          <cell r="X6301" t="str">
            <v>Aug</v>
          </cell>
        </row>
        <row r="6302">
          <cell r="D6302" t="str">
            <v>House</v>
          </cell>
          <cell r="E6302">
            <v>1456000</v>
          </cell>
          <cell r="R6302" t="str">
            <v>Boroondara</v>
          </cell>
          <cell r="W6302">
            <v>2017</v>
          </cell>
          <cell r="X6302" t="str">
            <v>Aug</v>
          </cell>
        </row>
        <row r="6303">
          <cell r="D6303" t="str">
            <v>House</v>
          </cell>
          <cell r="E6303">
            <v>1210000</v>
          </cell>
          <cell r="R6303" t="str">
            <v>Stonnington</v>
          </cell>
          <cell r="W6303">
            <v>2017</v>
          </cell>
          <cell r="X6303" t="str">
            <v>Aug</v>
          </cell>
        </row>
        <row r="6304">
          <cell r="D6304" t="str">
            <v>House</v>
          </cell>
          <cell r="E6304">
            <v>1800000</v>
          </cell>
          <cell r="R6304" t="str">
            <v>Boroondara</v>
          </cell>
          <cell r="W6304">
            <v>2017</v>
          </cell>
          <cell r="X6304" t="str">
            <v>Aug</v>
          </cell>
        </row>
        <row r="6305">
          <cell r="D6305" t="str">
            <v>Unit</v>
          </cell>
          <cell r="E6305">
            <v>710000</v>
          </cell>
          <cell r="R6305" t="str">
            <v>Boroondara</v>
          </cell>
          <cell r="W6305">
            <v>2017</v>
          </cell>
          <cell r="X6305" t="str">
            <v>Aug</v>
          </cell>
        </row>
        <row r="6306">
          <cell r="D6306" t="str">
            <v>House</v>
          </cell>
          <cell r="E6306">
            <v>1820000</v>
          </cell>
          <cell r="R6306" t="str">
            <v>Boroondara</v>
          </cell>
          <cell r="W6306">
            <v>2017</v>
          </cell>
          <cell r="X6306" t="str">
            <v>Aug</v>
          </cell>
        </row>
        <row r="6307">
          <cell r="D6307" t="str">
            <v>Unit</v>
          </cell>
          <cell r="E6307">
            <v>291000</v>
          </cell>
          <cell r="R6307" t="str">
            <v>Boroondara</v>
          </cell>
          <cell r="W6307">
            <v>2017</v>
          </cell>
          <cell r="X6307" t="str">
            <v>Aug</v>
          </cell>
        </row>
        <row r="6308">
          <cell r="D6308" t="str">
            <v>House</v>
          </cell>
          <cell r="E6308">
            <v>1611000</v>
          </cell>
          <cell r="R6308" t="str">
            <v>Stonnington</v>
          </cell>
          <cell r="W6308">
            <v>2017</v>
          </cell>
          <cell r="X6308" t="str">
            <v>Aug</v>
          </cell>
        </row>
        <row r="6309">
          <cell r="D6309" t="str">
            <v>House</v>
          </cell>
          <cell r="E6309">
            <v>1255000</v>
          </cell>
          <cell r="R6309" t="str">
            <v>Monash</v>
          </cell>
          <cell r="W6309">
            <v>2017</v>
          </cell>
          <cell r="X6309" t="str">
            <v>Aug</v>
          </cell>
        </row>
        <row r="6310">
          <cell r="D6310" t="str">
            <v>Unit</v>
          </cell>
          <cell r="E6310">
            <v>392000</v>
          </cell>
          <cell r="R6310" t="str">
            <v>Port Phillip</v>
          </cell>
          <cell r="W6310">
            <v>2017</v>
          </cell>
          <cell r="X6310" t="str">
            <v>Aug</v>
          </cell>
        </row>
        <row r="6311">
          <cell r="D6311" t="str">
            <v>House</v>
          </cell>
          <cell r="E6311">
            <v>1550000</v>
          </cell>
          <cell r="R6311" t="str">
            <v>Boroondara</v>
          </cell>
          <cell r="W6311">
            <v>2017</v>
          </cell>
          <cell r="X6311" t="str">
            <v>Aug</v>
          </cell>
        </row>
        <row r="6312">
          <cell r="D6312" t="str">
            <v>Unit</v>
          </cell>
          <cell r="E6312">
            <v>420000</v>
          </cell>
          <cell r="R6312" t="str">
            <v>Port Phillip</v>
          </cell>
          <cell r="W6312">
            <v>2017</v>
          </cell>
          <cell r="X6312" t="str">
            <v>Aug</v>
          </cell>
        </row>
        <row r="6313">
          <cell r="D6313" t="str">
            <v>House</v>
          </cell>
          <cell r="E6313">
            <v>1900000</v>
          </cell>
          <cell r="R6313" t="str">
            <v>Port Phillip</v>
          </cell>
          <cell r="W6313">
            <v>2017</v>
          </cell>
          <cell r="X6313" t="str">
            <v>Aug</v>
          </cell>
        </row>
        <row r="6314">
          <cell r="D6314" t="str">
            <v>Unit</v>
          </cell>
          <cell r="E6314">
            <v>570000</v>
          </cell>
          <cell r="R6314" t="str">
            <v>Glen Eira</v>
          </cell>
          <cell r="W6314">
            <v>2017</v>
          </cell>
          <cell r="X6314" t="str">
            <v>Aug</v>
          </cell>
        </row>
        <row r="6315">
          <cell r="D6315" t="str">
            <v>House</v>
          </cell>
          <cell r="E6315">
            <v>1020000</v>
          </cell>
          <cell r="R6315" t="str">
            <v>Boroondara</v>
          </cell>
          <cell r="W6315">
            <v>2017</v>
          </cell>
          <cell r="X6315" t="str">
            <v>Aug</v>
          </cell>
        </row>
        <row r="6316">
          <cell r="D6316" t="str">
            <v>House</v>
          </cell>
          <cell r="E6316">
            <v>1330000</v>
          </cell>
          <cell r="R6316" t="str">
            <v>Hobsons Bay</v>
          </cell>
          <cell r="W6316">
            <v>2017</v>
          </cell>
          <cell r="X6316" t="str">
            <v>Aug</v>
          </cell>
        </row>
        <row r="6317">
          <cell r="D6317" t="str">
            <v>Unit</v>
          </cell>
          <cell r="E6317">
            <v>430000</v>
          </cell>
          <cell r="R6317" t="str">
            <v>Port Phillip</v>
          </cell>
          <cell r="W6317">
            <v>2017</v>
          </cell>
          <cell r="X6317" t="str">
            <v>Aug</v>
          </cell>
        </row>
        <row r="6318">
          <cell r="D6318" t="str">
            <v>House</v>
          </cell>
          <cell r="E6318">
            <v>2800000</v>
          </cell>
          <cell r="R6318" t="str">
            <v>Stonnington</v>
          </cell>
          <cell r="W6318">
            <v>2017</v>
          </cell>
          <cell r="X6318" t="str">
            <v>Aug</v>
          </cell>
        </row>
        <row r="6319">
          <cell r="D6319" t="str">
            <v>House</v>
          </cell>
          <cell r="E6319">
            <v>1010000</v>
          </cell>
          <cell r="R6319" t="str">
            <v>Hobsons Bay</v>
          </cell>
          <cell r="W6319">
            <v>2017</v>
          </cell>
          <cell r="X6319" t="str">
            <v>Aug</v>
          </cell>
        </row>
        <row r="6320">
          <cell r="D6320" t="str">
            <v>Unit</v>
          </cell>
          <cell r="E6320">
            <v>570000</v>
          </cell>
          <cell r="R6320" t="str">
            <v>Port Phillip</v>
          </cell>
          <cell r="W6320">
            <v>2017</v>
          </cell>
          <cell r="X6320" t="str">
            <v>Aug</v>
          </cell>
        </row>
        <row r="6321">
          <cell r="D6321" t="str">
            <v>Unit</v>
          </cell>
          <cell r="E6321">
            <v>743000</v>
          </cell>
          <cell r="R6321" t="str">
            <v>Hobsons Bay</v>
          </cell>
          <cell r="W6321">
            <v>2017</v>
          </cell>
          <cell r="X6321" t="str">
            <v>Aug</v>
          </cell>
        </row>
        <row r="6322">
          <cell r="D6322" t="str">
            <v>House</v>
          </cell>
          <cell r="E6322">
            <v>2123000</v>
          </cell>
          <cell r="R6322" t="str">
            <v>Stonnington</v>
          </cell>
          <cell r="W6322">
            <v>2017</v>
          </cell>
          <cell r="X6322" t="str">
            <v>Aug</v>
          </cell>
        </row>
        <row r="6323">
          <cell r="D6323" t="str">
            <v>Unit</v>
          </cell>
          <cell r="E6323">
            <v>510000</v>
          </cell>
          <cell r="R6323" t="str">
            <v>Port Phillip</v>
          </cell>
          <cell r="W6323">
            <v>2017</v>
          </cell>
          <cell r="X6323" t="str">
            <v>Aug</v>
          </cell>
        </row>
        <row r="6324">
          <cell r="D6324" t="str">
            <v>Unit</v>
          </cell>
          <cell r="E6324">
            <v>780000</v>
          </cell>
          <cell r="R6324" t="str">
            <v>Port Phillip</v>
          </cell>
          <cell r="W6324">
            <v>2017</v>
          </cell>
          <cell r="X6324" t="str">
            <v>Aug</v>
          </cell>
        </row>
        <row r="6325">
          <cell r="D6325" t="str">
            <v>House</v>
          </cell>
          <cell r="E6325">
            <v>1180000</v>
          </cell>
          <cell r="R6325" t="str">
            <v>Port Phillip</v>
          </cell>
          <cell r="W6325">
            <v>2017</v>
          </cell>
          <cell r="X6325" t="str">
            <v>Aug</v>
          </cell>
        </row>
        <row r="6326">
          <cell r="D6326" t="str">
            <v>Unit</v>
          </cell>
          <cell r="E6326">
            <v>660000</v>
          </cell>
          <cell r="R6326" t="str">
            <v>Port Phillip</v>
          </cell>
          <cell r="W6326">
            <v>2017</v>
          </cell>
          <cell r="X6326" t="str">
            <v>Aug</v>
          </cell>
        </row>
        <row r="6327">
          <cell r="D6327" t="str">
            <v>House</v>
          </cell>
          <cell r="E6327">
            <v>1875000</v>
          </cell>
          <cell r="R6327" t="str">
            <v>Port Phillip</v>
          </cell>
          <cell r="W6327">
            <v>2017</v>
          </cell>
          <cell r="X6327" t="str">
            <v>Aug</v>
          </cell>
        </row>
        <row r="6328">
          <cell r="D6328" t="str">
            <v>House</v>
          </cell>
          <cell r="E6328">
            <v>3572000</v>
          </cell>
          <cell r="R6328" t="str">
            <v>Port Phillip</v>
          </cell>
          <cell r="W6328">
            <v>2017</v>
          </cell>
          <cell r="X6328" t="str">
            <v>Aug</v>
          </cell>
        </row>
        <row r="6329">
          <cell r="D6329" t="str">
            <v>House</v>
          </cell>
          <cell r="E6329">
            <v>878500</v>
          </cell>
          <cell r="R6329" t="str">
            <v>Port Phillip</v>
          </cell>
          <cell r="W6329">
            <v>2017</v>
          </cell>
          <cell r="X6329" t="str">
            <v>Aug</v>
          </cell>
        </row>
        <row r="6330">
          <cell r="D6330" t="str">
            <v>Unit</v>
          </cell>
          <cell r="E6330">
            <v>820000</v>
          </cell>
          <cell r="R6330" t="str">
            <v>Glen Eira</v>
          </cell>
          <cell r="W6330">
            <v>2017</v>
          </cell>
          <cell r="X6330" t="str">
            <v>Aug</v>
          </cell>
        </row>
        <row r="6331">
          <cell r="D6331" t="str">
            <v>House</v>
          </cell>
          <cell r="E6331">
            <v>435000</v>
          </cell>
          <cell r="R6331" t="str">
            <v>Glen Eira</v>
          </cell>
          <cell r="W6331">
            <v>2017</v>
          </cell>
          <cell r="X6331" t="str">
            <v>Aug</v>
          </cell>
        </row>
        <row r="6332">
          <cell r="D6332" t="str">
            <v>Unit</v>
          </cell>
          <cell r="E6332">
            <v>605000</v>
          </cell>
          <cell r="R6332" t="str">
            <v>Glen Eira</v>
          </cell>
          <cell r="W6332">
            <v>2017</v>
          </cell>
          <cell r="X6332" t="str">
            <v>Aug</v>
          </cell>
        </row>
        <row r="6333">
          <cell r="D6333" t="str">
            <v>House</v>
          </cell>
          <cell r="E6333">
            <v>1160000</v>
          </cell>
          <cell r="R6333" t="str">
            <v>Glen Eira</v>
          </cell>
          <cell r="W6333">
            <v>2017</v>
          </cell>
          <cell r="X6333" t="str">
            <v>Aug</v>
          </cell>
        </row>
        <row r="6334">
          <cell r="D6334" t="str">
            <v>House</v>
          </cell>
          <cell r="E6334">
            <v>1650000</v>
          </cell>
          <cell r="R6334" t="str">
            <v>Bayside</v>
          </cell>
          <cell r="W6334">
            <v>2017</v>
          </cell>
          <cell r="X6334" t="str">
            <v>Aug</v>
          </cell>
        </row>
        <row r="6335">
          <cell r="D6335" t="str">
            <v>House</v>
          </cell>
          <cell r="E6335">
            <v>1550000</v>
          </cell>
          <cell r="R6335" t="str">
            <v>Glen Eira</v>
          </cell>
          <cell r="W6335">
            <v>2017</v>
          </cell>
          <cell r="X6335" t="str">
            <v>Aug</v>
          </cell>
        </row>
        <row r="6336">
          <cell r="D6336" t="str">
            <v>Unit</v>
          </cell>
          <cell r="E6336">
            <v>375500</v>
          </cell>
          <cell r="R6336" t="str">
            <v>Monash</v>
          </cell>
          <cell r="W6336">
            <v>2017</v>
          </cell>
          <cell r="X6336" t="str">
            <v>Aug</v>
          </cell>
        </row>
        <row r="6337">
          <cell r="D6337" t="str">
            <v>House</v>
          </cell>
          <cell r="E6337">
            <v>1225000</v>
          </cell>
          <cell r="R6337" t="str">
            <v>Monash</v>
          </cell>
          <cell r="W6337">
            <v>2017</v>
          </cell>
          <cell r="X6337" t="str">
            <v>Aug</v>
          </cell>
        </row>
        <row r="6338">
          <cell r="D6338" t="str">
            <v>House</v>
          </cell>
          <cell r="E6338">
            <v>1225000</v>
          </cell>
          <cell r="R6338" t="str">
            <v>Glen Eira</v>
          </cell>
          <cell r="W6338">
            <v>2017</v>
          </cell>
          <cell r="X6338" t="str">
            <v>Aug</v>
          </cell>
        </row>
        <row r="6339">
          <cell r="D6339" t="str">
            <v>House</v>
          </cell>
          <cell r="E6339">
            <v>1370000</v>
          </cell>
          <cell r="R6339" t="str">
            <v>Glen Eira</v>
          </cell>
          <cell r="W6339">
            <v>2017</v>
          </cell>
          <cell r="X6339" t="str">
            <v>Aug</v>
          </cell>
        </row>
        <row r="6340">
          <cell r="D6340" t="str">
            <v>House</v>
          </cell>
          <cell r="E6340">
            <v>1350000</v>
          </cell>
          <cell r="R6340" t="str">
            <v>Monash</v>
          </cell>
          <cell r="W6340">
            <v>2017</v>
          </cell>
          <cell r="X6340" t="str">
            <v>Aug</v>
          </cell>
        </row>
        <row r="6341">
          <cell r="D6341" t="str">
            <v>House</v>
          </cell>
          <cell r="E6341">
            <v>1355000</v>
          </cell>
          <cell r="R6341" t="str">
            <v>Glen Eira</v>
          </cell>
          <cell r="W6341">
            <v>2017</v>
          </cell>
          <cell r="X6341" t="str">
            <v>Aug</v>
          </cell>
        </row>
        <row r="6342">
          <cell r="D6342" t="str">
            <v>House</v>
          </cell>
          <cell r="E6342">
            <v>810000</v>
          </cell>
          <cell r="R6342" t="str">
            <v>Glen Eira</v>
          </cell>
          <cell r="W6342">
            <v>2017</v>
          </cell>
          <cell r="X6342" t="str">
            <v>Aug</v>
          </cell>
        </row>
        <row r="6343">
          <cell r="D6343" t="str">
            <v>House</v>
          </cell>
          <cell r="E6343">
            <v>1700000</v>
          </cell>
          <cell r="R6343" t="str">
            <v>Monash</v>
          </cell>
          <cell r="W6343">
            <v>2017</v>
          </cell>
          <cell r="X6343" t="str">
            <v>Aug</v>
          </cell>
        </row>
        <row r="6344">
          <cell r="D6344" t="str">
            <v>Unit</v>
          </cell>
          <cell r="E6344">
            <v>420000</v>
          </cell>
          <cell r="R6344" t="str">
            <v>Monash</v>
          </cell>
          <cell r="W6344">
            <v>2017</v>
          </cell>
          <cell r="X6344" t="str">
            <v>Aug</v>
          </cell>
        </row>
        <row r="6345">
          <cell r="D6345" t="str">
            <v>House</v>
          </cell>
          <cell r="E6345">
            <v>1102000</v>
          </cell>
          <cell r="R6345" t="str">
            <v>Bayside</v>
          </cell>
          <cell r="W6345">
            <v>2017</v>
          </cell>
          <cell r="X6345" t="str">
            <v>Aug</v>
          </cell>
        </row>
        <row r="6346">
          <cell r="D6346" t="str">
            <v>Unit</v>
          </cell>
          <cell r="E6346">
            <v>822500</v>
          </cell>
          <cell r="R6346" t="str">
            <v>Glen Eira</v>
          </cell>
          <cell r="W6346">
            <v>2017</v>
          </cell>
          <cell r="X6346" t="str">
            <v>Aug</v>
          </cell>
        </row>
        <row r="6347">
          <cell r="D6347" t="str">
            <v>House</v>
          </cell>
          <cell r="E6347">
            <v>1322000</v>
          </cell>
          <cell r="R6347" t="str">
            <v>Glen Eira</v>
          </cell>
          <cell r="W6347">
            <v>2017</v>
          </cell>
          <cell r="X6347" t="str">
            <v>Aug</v>
          </cell>
        </row>
        <row r="6348">
          <cell r="D6348" t="str">
            <v>House</v>
          </cell>
          <cell r="E6348">
            <v>1301000</v>
          </cell>
          <cell r="R6348" t="str">
            <v>Bayside</v>
          </cell>
          <cell r="W6348">
            <v>2017</v>
          </cell>
          <cell r="X6348" t="str">
            <v>Aug</v>
          </cell>
        </row>
        <row r="6349">
          <cell r="D6349" t="str">
            <v>Unit</v>
          </cell>
          <cell r="E6349">
            <v>575000</v>
          </cell>
          <cell r="R6349" t="str">
            <v>Bayside</v>
          </cell>
          <cell r="W6349">
            <v>2017</v>
          </cell>
          <cell r="X6349" t="str">
            <v>Aug</v>
          </cell>
        </row>
        <row r="6350">
          <cell r="D6350" t="str">
            <v>House</v>
          </cell>
          <cell r="E6350">
            <v>742500</v>
          </cell>
          <cell r="R6350" t="str">
            <v>Glen Eira</v>
          </cell>
          <cell r="W6350">
            <v>2017</v>
          </cell>
          <cell r="X6350" t="str">
            <v>Aug</v>
          </cell>
        </row>
        <row r="6351">
          <cell r="D6351" t="str">
            <v>House</v>
          </cell>
          <cell r="E6351">
            <v>1035000</v>
          </cell>
          <cell r="R6351" t="str">
            <v>Monash</v>
          </cell>
          <cell r="W6351">
            <v>2017</v>
          </cell>
          <cell r="X6351" t="str">
            <v>Aug</v>
          </cell>
        </row>
        <row r="6352">
          <cell r="D6352" t="str">
            <v>House</v>
          </cell>
          <cell r="E6352">
            <v>1550000</v>
          </cell>
          <cell r="R6352" t="str">
            <v>Bayside</v>
          </cell>
          <cell r="W6352">
            <v>2017</v>
          </cell>
          <cell r="X6352" t="str">
            <v>Aug</v>
          </cell>
        </row>
        <row r="6353">
          <cell r="D6353" t="str">
            <v>Unit</v>
          </cell>
          <cell r="E6353">
            <v>1100000</v>
          </cell>
          <cell r="R6353" t="str">
            <v>Bayside</v>
          </cell>
          <cell r="W6353">
            <v>2017</v>
          </cell>
          <cell r="X6353" t="str">
            <v>Aug</v>
          </cell>
        </row>
        <row r="6354">
          <cell r="D6354" t="str">
            <v>Unit</v>
          </cell>
          <cell r="E6354">
            <v>1411000</v>
          </cell>
          <cell r="R6354" t="str">
            <v>Bayside</v>
          </cell>
          <cell r="W6354">
            <v>2017</v>
          </cell>
          <cell r="X6354" t="str">
            <v>Aug</v>
          </cell>
        </row>
        <row r="6355">
          <cell r="D6355" t="str">
            <v>House</v>
          </cell>
          <cell r="E6355">
            <v>1450000</v>
          </cell>
          <cell r="R6355" t="str">
            <v>Glen Eira</v>
          </cell>
          <cell r="W6355">
            <v>2017</v>
          </cell>
          <cell r="X6355" t="str">
            <v>Aug</v>
          </cell>
        </row>
        <row r="6356">
          <cell r="D6356" t="str">
            <v>House</v>
          </cell>
          <cell r="E6356">
            <v>1570000</v>
          </cell>
          <cell r="R6356" t="str">
            <v>Bayside</v>
          </cell>
          <cell r="W6356">
            <v>2017</v>
          </cell>
          <cell r="X6356" t="str">
            <v>Aug</v>
          </cell>
        </row>
        <row r="6357">
          <cell r="D6357" t="str">
            <v>Unit</v>
          </cell>
          <cell r="E6357">
            <v>420000</v>
          </cell>
          <cell r="R6357" t="str">
            <v>Glen Eira</v>
          </cell>
          <cell r="W6357">
            <v>2017</v>
          </cell>
          <cell r="X6357" t="str">
            <v>Aug</v>
          </cell>
        </row>
        <row r="6358">
          <cell r="D6358" t="str">
            <v>House</v>
          </cell>
          <cell r="E6358">
            <v>1860000</v>
          </cell>
          <cell r="R6358" t="str">
            <v>Glen Eira</v>
          </cell>
          <cell r="W6358">
            <v>2017</v>
          </cell>
          <cell r="X6358" t="str">
            <v>Aug</v>
          </cell>
        </row>
        <row r="6359">
          <cell r="D6359" t="str">
            <v>House</v>
          </cell>
          <cell r="E6359">
            <v>1270000</v>
          </cell>
          <cell r="R6359" t="str">
            <v>Glen Eira</v>
          </cell>
          <cell r="W6359">
            <v>2017</v>
          </cell>
          <cell r="X6359" t="str">
            <v>Aug</v>
          </cell>
        </row>
        <row r="6360">
          <cell r="D6360" t="str">
            <v>Unit</v>
          </cell>
          <cell r="E6360">
            <v>2570000</v>
          </cell>
          <cell r="R6360" t="str">
            <v>Bayside</v>
          </cell>
          <cell r="W6360">
            <v>2017</v>
          </cell>
          <cell r="X6360" t="str">
            <v>Aug</v>
          </cell>
        </row>
        <row r="6361">
          <cell r="D6361" t="str">
            <v>House</v>
          </cell>
          <cell r="E6361">
            <v>4700000</v>
          </cell>
          <cell r="R6361" t="str">
            <v>Bayside</v>
          </cell>
          <cell r="W6361">
            <v>2017</v>
          </cell>
          <cell r="X6361" t="str">
            <v>Aug</v>
          </cell>
        </row>
        <row r="6362">
          <cell r="D6362" t="str">
            <v>House</v>
          </cell>
          <cell r="E6362">
            <v>1208000</v>
          </cell>
          <cell r="R6362" t="str">
            <v>Glen Eira</v>
          </cell>
          <cell r="W6362">
            <v>2017</v>
          </cell>
          <cell r="X6362" t="str">
            <v>Aug</v>
          </cell>
        </row>
        <row r="6363">
          <cell r="D6363" t="str">
            <v>Unit</v>
          </cell>
          <cell r="E6363">
            <v>921000</v>
          </cell>
          <cell r="R6363" t="str">
            <v>Glen Eira</v>
          </cell>
          <cell r="W6363">
            <v>2017</v>
          </cell>
          <cell r="X6363" t="str">
            <v>Aug</v>
          </cell>
        </row>
        <row r="6364">
          <cell r="D6364" t="str">
            <v>Unit</v>
          </cell>
          <cell r="E6364">
            <v>860000</v>
          </cell>
          <cell r="R6364" t="str">
            <v>Glen Eira</v>
          </cell>
          <cell r="W6364">
            <v>2017</v>
          </cell>
          <cell r="X6364" t="str">
            <v>Aug</v>
          </cell>
        </row>
        <row r="6365">
          <cell r="D6365" t="str">
            <v>House</v>
          </cell>
          <cell r="E6365">
            <v>1785000</v>
          </cell>
          <cell r="R6365" t="str">
            <v>Bayside</v>
          </cell>
          <cell r="W6365">
            <v>2017</v>
          </cell>
          <cell r="X6365" t="str">
            <v>Aug</v>
          </cell>
        </row>
        <row r="6366">
          <cell r="D6366" t="str">
            <v>House</v>
          </cell>
          <cell r="E6366">
            <v>2550000</v>
          </cell>
          <cell r="R6366" t="str">
            <v>Bayside</v>
          </cell>
          <cell r="W6366">
            <v>2017</v>
          </cell>
          <cell r="X6366" t="str">
            <v>Aug</v>
          </cell>
        </row>
        <row r="6367">
          <cell r="D6367" t="str">
            <v>House</v>
          </cell>
          <cell r="E6367">
            <v>845000</v>
          </cell>
          <cell r="R6367" t="str">
            <v>Glen Eira</v>
          </cell>
          <cell r="W6367">
            <v>2017</v>
          </cell>
          <cell r="X6367" t="str">
            <v>Aug</v>
          </cell>
        </row>
        <row r="6368">
          <cell r="D6368" t="str">
            <v>House</v>
          </cell>
          <cell r="E6368">
            <v>1200000</v>
          </cell>
          <cell r="R6368" t="str">
            <v>Glen Eira</v>
          </cell>
          <cell r="W6368">
            <v>2017</v>
          </cell>
          <cell r="X6368" t="str">
            <v>Aug</v>
          </cell>
        </row>
        <row r="6369">
          <cell r="D6369" t="str">
            <v>Unit</v>
          </cell>
          <cell r="E6369">
            <v>855000</v>
          </cell>
          <cell r="R6369" t="str">
            <v>Glen Eira</v>
          </cell>
          <cell r="W6369">
            <v>2017</v>
          </cell>
          <cell r="X6369" t="str">
            <v>Aug</v>
          </cell>
        </row>
        <row r="6370">
          <cell r="D6370" t="str">
            <v>House</v>
          </cell>
          <cell r="E6370">
            <v>920000</v>
          </cell>
          <cell r="R6370" t="str">
            <v>Glen Eira</v>
          </cell>
          <cell r="W6370">
            <v>2017</v>
          </cell>
          <cell r="X6370" t="str">
            <v>Aug</v>
          </cell>
        </row>
        <row r="6371">
          <cell r="D6371" t="str">
            <v>House</v>
          </cell>
          <cell r="E6371">
            <v>2400000</v>
          </cell>
          <cell r="R6371" t="str">
            <v>Bayside</v>
          </cell>
          <cell r="W6371">
            <v>2017</v>
          </cell>
          <cell r="X6371" t="str">
            <v>Aug</v>
          </cell>
        </row>
        <row r="6372">
          <cell r="D6372" t="str">
            <v>House</v>
          </cell>
          <cell r="E6372">
            <v>1165000</v>
          </cell>
          <cell r="R6372" t="str">
            <v>Glen Eira</v>
          </cell>
          <cell r="W6372">
            <v>2017</v>
          </cell>
          <cell r="X6372" t="str">
            <v>Aug</v>
          </cell>
        </row>
        <row r="6373">
          <cell r="D6373" t="str">
            <v>House</v>
          </cell>
          <cell r="E6373">
            <v>1450000</v>
          </cell>
          <cell r="R6373" t="str">
            <v>Bayside</v>
          </cell>
          <cell r="W6373">
            <v>2017</v>
          </cell>
          <cell r="X6373" t="str">
            <v>Aug</v>
          </cell>
        </row>
        <row r="6374">
          <cell r="D6374" t="str">
            <v>House</v>
          </cell>
          <cell r="E6374">
            <v>1615000</v>
          </cell>
          <cell r="R6374" t="str">
            <v>Bayside</v>
          </cell>
          <cell r="W6374">
            <v>2017</v>
          </cell>
          <cell r="X6374" t="str">
            <v>Aug</v>
          </cell>
        </row>
        <row r="6375">
          <cell r="D6375" t="str">
            <v>House</v>
          </cell>
          <cell r="E6375">
            <v>952000</v>
          </cell>
          <cell r="R6375" t="str">
            <v>Bayside</v>
          </cell>
          <cell r="W6375">
            <v>2017</v>
          </cell>
          <cell r="X6375" t="str">
            <v>Aug</v>
          </cell>
        </row>
        <row r="6376">
          <cell r="D6376" t="str">
            <v>Unit</v>
          </cell>
          <cell r="E6376">
            <v>910000</v>
          </cell>
          <cell r="R6376" t="str">
            <v>Kingston</v>
          </cell>
          <cell r="W6376">
            <v>2017</v>
          </cell>
          <cell r="X6376" t="str">
            <v>Aug</v>
          </cell>
        </row>
        <row r="6377">
          <cell r="D6377" t="str">
            <v>House</v>
          </cell>
          <cell r="E6377">
            <v>3470000</v>
          </cell>
          <cell r="R6377" t="str">
            <v>Bayside</v>
          </cell>
          <cell r="W6377">
            <v>2017</v>
          </cell>
          <cell r="X6377" t="str">
            <v>Aug</v>
          </cell>
        </row>
        <row r="6378">
          <cell r="D6378" t="str">
            <v>House</v>
          </cell>
          <cell r="E6378">
            <v>1900000</v>
          </cell>
          <cell r="R6378" t="str">
            <v>Manningham</v>
          </cell>
          <cell r="W6378">
            <v>2017</v>
          </cell>
          <cell r="X6378" t="str">
            <v>Aug</v>
          </cell>
        </row>
        <row r="6379">
          <cell r="D6379" t="str">
            <v>House</v>
          </cell>
          <cell r="E6379">
            <v>1800000</v>
          </cell>
          <cell r="R6379" t="str">
            <v>Bayside</v>
          </cell>
          <cell r="W6379">
            <v>2017</v>
          </cell>
          <cell r="X6379" t="str">
            <v>Aug</v>
          </cell>
        </row>
        <row r="6380">
          <cell r="D6380" t="str">
            <v>House</v>
          </cell>
          <cell r="E6380">
            <v>1300000</v>
          </cell>
          <cell r="R6380" t="str">
            <v>Moonee Valley</v>
          </cell>
          <cell r="W6380">
            <v>2017</v>
          </cell>
          <cell r="X6380" t="str">
            <v>Aug</v>
          </cell>
        </row>
        <row r="6381">
          <cell r="D6381" t="str">
            <v>House</v>
          </cell>
          <cell r="E6381">
            <v>1230000</v>
          </cell>
          <cell r="R6381" t="str">
            <v>Boroondara</v>
          </cell>
          <cell r="W6381">
            <v>2017</v>
          </cell>
          <cell r="X6381" t="str">
            <v>Aug</v>
          </cell>
        </row>
        <row r="6382">
          <cell r="D6382" t="str">
            <v>House</v>
          </cell>
          <cell r="E6382">
            <v>1170000</v>
          </cell>
          <cell r="R6382" t="str">
            <v>Monash</v>
          </cell>
          <cell r="W6382">
            <v>2017</v>
          </cell>
          <cell r="X6382" t="str">
            <v>Aug</v>
          </cell>
        </row>
        <row r="6383">
          <cell r="D6383" t="str">
            <v>Unit</v>
          </cell>
          <cell r="E6383">
            <v>1160000</v>
          </cell>
          <cell r="R6383" t="str">
            <v>Glen Eira</v>
          </cell>
          <cell r="W6383">
            <v>2017</v>
          </cell>
          <cell r="X6383" t="str">
            <v>Aug</v>
          </cell>
        </row>
        <row r="6384">
          <cell r="D6384" t="str">
            <v>Unit</v>
          </cell>
          <cell r="E6384">
            <v>1100000</v>
          </cell>
          <cell r="R6384" t="str">
            <v>Glen Eira</v>
          </cell>
          <cell r="W6384">
            <v>2017</v>
          </cell>
          <cell r="X6384" t="str">
            <v>Aug</v>
          </cell>
        </row>
        <row r="6385">
          <cell r="D6385" t="str">
            <v>House</v>
          </cell>
          <cell r="E6385">
            <v>1100000</v>
          </cell>
          <cell r="R6385" t="str">
            <v>Manningham</v>
          </cell>
          <cell r="W6385">
            <v>2017</v>
          </cell>
          <cell r="X6385" t="str">
            <v>Aug</v>
          </cell>
        </row>
        <row r="6386">
          <cell r="D6386" t="str">
            <v>Unit</v>
          </cell>
          <cell r="E6386">
            <v>950000</v>
          </cell>
          <cell r="R6386" t="str">
            <v>Glen Eira</v>
          </cell>
          <cell r="W6386">
            <v>2017</v>
          </cell>
          <cell r="X6386" t="str">
            <v>Aug</v>
          </cell>
        </row>
        <row r="6387">
          <cell r="D6387" t="str">
            <v>Unit</v>
          </cell>
          <cell r="E6387">
            <v>850000</v>
          </cell>
          <cell r="R6387" t="str">
            <v>Boroondara</v>
          </cell>
          <cell r="W6387">
            <v>2017</v>
          </cell>
          <cell r="X6387" t="str">
            <v>Aug</v>
          </cell>
        </row>
        <row r="6388">
          <cell r="D6388" t="str">
            <v>Unit</v>
          </cell>
          <cell r="E6388">
            <v>845000</v>
          </cell>
          <cell r="R6388" t="str">
            <v>Hobsons Bay</v>
          </cell>
          <cell r="W6388">
            <v>2017</v>
          </cell>
          <cell r="X6388" t="str">
            <v>Aug</v>
          </cell>
        </row>
        <row r="6389">
          <cell r="D6389" t="str">
            <v>Unit</v>
          </cell>
          <cell r="E6389">
            <v>770000</v>
          </cell>
          <cell r="R6389" t="str">
            <v>Glen Eira</v>
          </cell>
          <cell r="W6389">
            <v>2017</v>
          </cell>
          <cell r="X6389" t="str">
            <v>Aug</v>
          </cell>
        </row>
        <row r="6390">
          <cell r="D6390" t="str">
            <v>Unit</v>
          </cell>
          <cell r="E6390">
            <v>735000</v>
          </cell>
          <cell r="R6390" t="str">
            <v>Stonnington</v>
          </cell>
          <cell r="W6390">
            <v>2017</v>
          </cell>
          <cell r="X6390" t="str">
            <v>Aug</v>
          </cell>
        </row>
        <row r="6391">
          <cell r="D6391" t="str">
            <v>House</v>
          </cell>
          <cell r="E6391">
            <v>725000</v>
          </cell>
          <cell r="R6391" t="str">
            <v>Moonee Valley</v>
          </cell>
          <cell r="W6391">
            <v>2017</v>
          </cell>
          <cell r="X6391" t="str">
            <v>Aug</v>
          </cell>
        </row>
        <row r="6392">
          <cell r="D6392" t="str">
            <v>Unit</v>
          </cell>
          <cell r="E6392">
            <v>590000</v>
          </cell>
          <cell r="R6392" t="str">
            <v>Moonee Valley</v>
          </cell>
          <cell r="W6392">
            <v>2017</v>
          </cell>
          <cell r="X6392" t="str">
            <v>Aug</v>
          </cell>
        </row>
        <row r="6393">
          <cell r="D6393" t="str">
            <v>House</v>
          </cell>
          <cell r="E6393">
            <v>590000</v>
          </cell>
          <cell r="R6393" t="str">
            <v>Darebin</v>
          </cell>
          <cell r="W6393">
            <v>2017</v>
          </cell>
          <cell r="X6393" t="str">
            <v>Aug</v>
          </cell>
        </row>
        <row r="6394">
          <cell r="D6394" t="str">
            <v>Unit</v>
          </cell>
          <cell r="E6394">
            <v>450000</v>
          </cell>
          <cell r="R6394" t="str">
            <v>Moreland</v>
          </cell>
          <cell r="W6394">
            <v>2017</v>
          </cell>
          <cell r="X6394" t="str">
            <v>Aug</v>
          </cell>
        </row>
        <row r="6395">
          <cell r="D6395" t="str">
            <v>Unit</v>
          </cell>
          <cell r="E6395">
            <v>450000</v>
          </cell>
          <cell r="R6395" t="str">
            <v>Boroondara</v>
          </cell>
          <cell r="W6395">
            <v>2017</v>
          </cell>
          <cell r="X6395" t="str">
            <v>Aug</v>
          </cell>
        </row>
        <row r="6396">
          <cell r="D6396" t="str">
            <v>Unit</v>
          </cell>
          <cell r="E6396">
            <v>380000</v>
          </cell>
          <cell r="R6396" t="str">
            <v>Darebin</v>
          </cell>
          <cell r="W6396">
            <v>2017</v>
          </cell>
          <cell r="X6396" t="str">
            <v>Aug</v>
          </cell>
        </row>
        <row r="6397">
          <cell r="D6397" t="str">
            <v>Unit</v>
          </cell>
          <cell r="E6397">
            <v>370000</v>
          </cell>
          <cell r="R6397" t="str">
            <v>Maribyrnong</v>
          </cell>
          <cell r="W6397">
            <v>2017</v>
          </cell>
          <cell r="X6397" t="str">
            <v>Aug</v>
          </cell>
        </row>
        <row r="6398">
          <cell r="D6398" t="str">
            <v>Unit</v>
          </cell>
          <cell r="E6398">
            <v>350000</v>
          </cell>
          <cell r="R6398" t="str">
            <v>Melbourne</v>
          </cell>
          <cell r="W6398">
            <v>2017</v>
          </cell>
          <cell r="X6398" t="str">
            <v>Aug</v>
          </cell>
        </row>
        <row r="6399">
          <cell r="D6399" t="str">
            <v>House</v>
          </cell>
          <cell r="E6399">
            <v>2780000</v>
          </cell>
          <cell r="R6399" t="str">
            <v>Port Phillip</v>
          </cell>
          <cell r="W6399">
            <v>2017</v>
          </cell>
          <cell r="X6399" t="str">
            <v>Aug</v>
          </cell>
        </row>
        <row r="6400">
          <cell r="D6400" t="str">
            <v>House</v>
          </cell>
          <cell r="E6400">
            <v>2550000</v>
          </cell>
          <cell r="R6400" t="str">
            <v>Banyule</v>
          </cell>
          <cell r="W6400">
            <v>2017</v>
          </cell>
          <cell r="X6400" t="str">
            <v>Aug</v>
          </cell>
        </row>
        <row r="6401">
          <cell r="D6401" t="str">
            <v>House</v>
          </cell>
          <cell r="E6401">
            <v>2190000</v>
          </cell>
          <cell r="R6401" t="str">
            <v>Boroondara</v>
          </cell>
          <cell r="W6401">
            <v>2017</v>
          </cell>
          <cell r="X6401" t="str">
            <v>Aug</v>
          </cell>
        </row>
        <row r="6402">
          <cell r="D6402" t="str">
            <v>House</v>
          </cell>
          <cell r="E6402">
            <v>1815000</v>
          </cell>
          <cell r="R6402" t="str">
            <v>Stonnington</v>
          </cell>
          <cell r="W6402">
            <v>2017</v>
          </cell>
          <cell r="X6402" t="str">
            <v>Aug</v>
          </cell>
        </row>
        <row r="6403">
          <cell r="D6403" t="str">
            <v>House</v>
          </cell>
          <cell r="E6403">
            <v>1800000</v>
          </cell>
          <cell r="R6403" t="str">
            <v>Stonnington</v>
          </cell>
          <cell r="W6403">
            <v>2017</v>
          </cell>
          <cell r="X6403" t="str">
            <v>Aug</v>
          </cell>
        </row>
        <row r="6404">
          <cell r="D6404" t="str">
            <v>House</v>
          </cell>
          <cell r="E6404">
            <v>1620000</v>
          </cell>
          <cell r="R6404" t="str">
            <v>Moonee Valley</v>
          </cell>
          <cell r="W6404">
            <v>2017</v>
          </cell>
          <cell r="X6404" t="str">
            <v>Aug</v>
          </cell>
        </row>
        <row r="6405">
          <cell r="D6405" t="str">
            <v>House</v>
          </cell>
          <cell r="E6405">
            <v>1600000</v>
          </cell>
          <cell r="R6405" t="str">
            <v>Port Phillip</v>
          </cell>
          <cell r="W6405">
            <v>2017</v>
          </cell>
          <cell r="X6405" t="str">
            <v>Aug</v>
          </cell>
        </row>
        <row r="6406">
          <cell r="D6406" t="str">
            <v>House</v>
          </cell>
          <cell r="E6406">
            <v>1580000</v>
          </cell>
          <cell r="R6406" t="str">
            <v>Glen Eira</v>
          </cell>
          <cell r="W6406">
            <v>2017</v>
          </cell>
          <cell r="X6406" t="str">
            <v>Aug</v>
          </cell>
        </row>
        <row r="6407">
          <cell r="D6407" t="str">
            <v>House</v>
          </cell>
          <cell r="E6407">
            <v>1500000</v>
          </cell>
          <cell r="R6407" t="str">
            <v>Boroondara</v>
          </cell>
          <cell r="W6407">
            <v>2017</v>
          </cell>
          <cell r="X6407" t="str">
            <v>Aug</v>
          </cell>
        </row>
        <row r="6408">
          <cell r="D6408" t="str">
            <v>Unit</v>
          </cell>
          <cell r="E6408">
            <v>1500000</v>
          </cell>
          <cell r="R6408" t="str">
            <v>Bayside</v>
          </cell>
          <cell r="W6408">
            <v>2017</v>
          </cell>
          <cell r="X6408" t="str">
            <v>Aug</v>
          </cell>
        </row>
        <row r="6409">
          <cell r="D6409" t="str">
            <v>Unit</v>
          </cell>
          <cell r="E6409">
            <v>1450000</v>
          </cell>
          <cell r="R6409" t="str">
            <v>Bayside</v>
          </cell>
          <cell r="W6409">
            <v>2017</v>
          </cell>
          <cell r="X6409" t="str">
            <v>Aug</v>
          </cell>
        </row>
        <row r="6410">
          <cell r="D6410" t="str">
            <v>House</v>
          </cell>
          <cell r="E6410">
            <v>1445000</v>
          </cell>
          <cell r="R6410" t="str">
            <v>Boroondara</v>
          </cell>
          <cell r="W6410">
            <v>2017</v>
          </cell>
          <cell r="X6410" t="str">
            <v>Aug</v>
          </cell>
        </row>
        <row r="6411">
          <cell r="D6411" t="str">
            <v>Unit</v>
          </cell>
          <cell r="E6411">
            <v>1292000</v>
          </cell>
          <cell r="R6411" t="str">
            <v>Boroondara</v>
          </cell>
          <cell r="W6411">
            <v>2017</v>
          </cell>
          <cell r="X6411" t="str">
            <v>Aug</v>
          </cell>
        </row>
        <row r="6412">
          <cell r="D6412" t="str">
            <v>Unit</v>
          </cell>
          <cell r="E6412">
            <v>1280000</v>
          </cell>
          <cell r="R6412" t="str">
            <v>Boroondara</v>
          </cell>
          <cell r="W6412">
            <v>2017</v>
          </cell>
          <cell r="X6412" t="str">
            <v>Aug</v>
          </cell>
        </row>
        <row r="6413">
          <cell r="D6413" t="str">
            <v>House</v>
          </cell>
          <cell r="E6413">
            <v>1265000</v>
          </cell>
          <cell r="R6413" t="str">
            <v>Darebin</v>
          </cell>
          <cell r="W6413">
            <v>2017</v>
          </cell>
          <cell r="X6413" t="str">
            <v>Aug</v>
          </cell>
        </row>
        <row r="6414">
          <cell r="D6414" t="str">
            <v>Unit</v>
          </cell>
          <cell r="E6414">
            <v>1250000</v>
          </cell>
          <cell r="R6414" t="str">
            <v>Glen Eira</v>
          </cell>
          <cell r="W6414">
            <v>2017</v>
          </cell>
          <cell r="X6414" t="str">
            <v>Aug</v>
          </cell>
        </row>
        <row r="6415">
          <cell r="D6415" t="str">
            <v>House</v>
          </cell>
          <cell r="E6415">
            <v>1235000</v>
          </cell>
          <cell r="R6415" t="str">
            <v>Glen Eira</v>
          </cell>
          <cell r="W6415">
            <v>2017</v>
          </cell>
          <cell r="X6415" t="str">
            <v>Aug</v>
          </cell>
        </row>
        <row r="6416">
          <cell r="D6416" t="str">
            <v>Unit</v>
          </cell>
          <cell r="E6416">
            <v>1220000</v>
          </cell>
          <cell r="R6416" t="str">
            <v>Yarra</v>
          </cell>
          <cell r="W6416">
            <v>2017</v>
          </cell>
          <cell r="X6416" t="str">
            <v>Aug</v>
          </cell>
        </row>
        <row r="6417">
          <cell r="D6417" t="str">
            <v>Unit</v>
          </cell>
          <cell r="E6417">
            <v>1190000</v>
          </cell>
          <cell r="R6417" t="str">
            <v>Melbourne</v>
          </cell>
          <cell r="W6417">
            <v>2017</v>
          </cell>
          <cell r="X6417" t="str">
            <v>Aug</v>
          </cell>
        </row>
        <row r="6418">
          <cell r="D6418" t="str">
            <v>Unit</v>
          </cell>
          <cell r="E6418">
            <v>1151000</v>
          </cell>
          <cell r="R6418" t="str">
            <v>Maribyrnong</v>
          </cell>
          <cell r="W6418">
            <v>2017</v>
          </cell>
          <cell r="X6418" t="str">
            <v>Aug</v>
          </cell>
        </row>
        <row r="6419">
          <cell r="D6419" t="str">
            <v>Unit</v>
          </cell>
          <cell r="E6419">
            <v>1150000</v>
          </cell>
          <cell r="R6419" t="str">
            <v>Boroondara</v>
          </cell>
          <cell r="W6419">
            <v>2017</v>
          </cell>
          <cell r="X6419" t="str">
            <v>Aug</v>
          </cell>
        </row>
        <row r="6420">
          <cell r="D6420" t="str">
            <v>Unit</v>
          </cell>
          <cell r="E6420">
            <v>1102000</v>
          </cell>
          <cell r="R6420" t="str">
            <v>Darebin</v>
          </cell>
          <cell r="W6420">
            <v>2017</v>
          </cell>
          <cell r="X6420" t="str">
            <v>Aug</v>
          </cell>
        </row>
        <row r="6421">
          <cell r="D6421" t="str">
            <v>Unit</v>
          </cell>
          <cell r="E6421">
            <v>1080000</v>
          </cell>
          <cell r="R6421" t="str">
            <v>Boroondara</v>
          </cell>
          <cell r="W6421">
            <v>2017</v>
          </cell>
          <cell r="X6421" t="str">
            <v>Aug</v>
          </cell>
        </row>
        <row r="6422">
          <cell r="D6422" t="str">
            <v>Unit</v>
          </cell>
          <cell r="E6422">
            <v>1011500</v>
          </cell>
          <cell r="R6422" t="str">
            <v>Manningham</v>
          </cell>
          <cell r="W6422">
            <v>2017</v>
          </cell>
          <cell r="X6422" t="str">
            <v>Aug</v>
          </cell>
        </row>
        <row r="6423">
          <cell r="D6423" t="str">
            <v>House</v>
          </cell>
          <cell r="E6423">
            <v>989000</v>
          </cell>
          <cell r="R6423" t="str">
            <v>Moreland</v>
          </cell>
          <cell r="W6423">
            <v>2017</v>
          </cell>
          <cell r="X6423" t="str">
            <v>Aug</v>
          </cell>
        </row>
        <row r="6424">
          <cell r="D6424" t="str">
            <v>Unit</v>
          </cell>
          <cell r="E6424">
            <v>969000</v>
          </cell>
          <cell r="R6424" t="str">
            <v>Monash</v>
          </cell>
          <cell r="W6424">
            <v>2017</v>
          </cell>
          <cell r="X6424" t="str">
            <v>Aug</v>
          </cell>
        </row>
        <row r="6425">
          <cell r="D6425" t="str">
            <v>House</v>
          </cell>
          <cell r="E6425">
            <v>860000</v>
          </cell>
          <cell r="R6425" t="str">
            <v>Darebin</v>
          </cell>
          <cell r="W6425">
            <v>2017</v>
          </cell>
          <cell r="X6425" t="str">
            <v>Aug</v>
          </cell>
        </row>
        <row r="6426">
          <cell r="D6426" t="str">
            <v>Unit</v>
          </cell>
          <cell r="E6426">
            <v>840000</v>
          </cell>
          <cell r="R6426" t="str">
            <v>Stonnington</v>
          </cell>
          <cell r="W6426">
            <v>2017</v>
          </cell>
          <cell r="X6426" t="str">
            <v>Aug</v>
          </cell>
        </row>
        <row r="6427">
          <cell r="D6427" t="str">
            <v>House</v>
          </cell>
          <cell r="E6427">
            <v>835000</v>
          </cell>
          <cell r="R6427" t="str">
            <v>Moreland</v>
          </cell>
          <cell r="W6427">
            <v>2017</v>
          </cell>
          <cell r="X6427" t="str">
            <v>Aug</v>
          </cell>
        </row>
        <row r="6428">
          <cell r="D6428" t="str">
            <v>Unit</v>
          </cell>
          <cell r="E6428">
            <v>753000</v>
          </cell>
          <cell r="R6428" t="str">
            <v>Boroondara</v>
          </cell>
          <cell r="W6428">
            <v>2017</v>
          </cell>
          <cell r="X6428" t="str">
            <v>Aug</v>
          </cell>
        </row>
        <row r="6429">
          <cell r="D6429" t="str">
            <v>House</v>
          </cell>
          <cell r="E6429">
            <v>675000</v>
          </cell>
          <cell r="R6429" t="str">
            <v>Banyule</v>
          </cell>
          <cell r="W6429">
            <v>2017</v>
          </cell>
          <cell r="X6429" t="str">
            <v>Aug</v>
          </cell>
        </row>
        <row r="6430">
          <cell r="D6430" t="str">
            <v>Unit</v>
          </cell>
          <cell r="E6430">
            <v>662500</v>
          </cell>
          <cell r="R6430" t="str">
            <v>Boroondara</v>
          </cell>
          <cell r="W6430">
            <v>2017</v>
          </cell>
          <cell r="X6430" t="str">
            <v>Aug</v>
          </cell>
        </row>
        <row r="6431">
          <cell r="D6431" t="str">
            <v>Unit</v>
          </cell>
          <cell r="E6431">
            <v>650000</v>
          </cell>
          <cell r="R6431" t="str">
            <v>Moreland</v>
          </cell>
          <cell r="W6431">
            <v>2017</v>
          </cell>
          <cell r="X6431" t="str">
            <v>Aug</v>
          </cell>
        </row>
        <row r="6432">
          <cell r="D6432" t="str">
            <v>House</v>
          </cell>
          <cell r="E6432">
            <v>625000</v>
          </cell>
          <cell r="R6432" t="str">
            <v>Darebin</v>
          </cell>
          <cell r="W6432">
            <v>2017</v>
          </cell>
          <cell r="X6432" t="str">
            <v>Aug</v>
          </cell>
        </row>
        <row r="6433">
          <cell r="D6433" t="str">
            <v>Unit</v>
          </cell>
          <cell r="E6433">
            <v>620000</v>
          </cell>
          <cell r="R6433" t="str">
            <v>Glen Eira</v>
          </cell>
          <cell r="W6433">
            <v>2017</v>
          </cell>
          <cell r="X6433" t="str">
            <v>Aug</v>
          </cell>
        </row>
        <row r="6434">
          <cell r="D6434" t="str">
            <v>Unit</v>
          </cell>
          <cell r="E6434">
            <v>615000</v>
          </cell>
          <cell r="R6434" t="str">
            <v>Glen Eira</v>
          </cell>
          <cell r="W6434">
            <v>2017</v>
          </cell>
          <cell r="X6434" t="str">
            <v>Aug</v>
          </cell>
        </row>
        <row r="6435">
          <cell r="D6435" t="str">
            <v>Unit</v>
          </cell>
          <cell r="E6435">
            <v>590000</v>
          </cell>
          <cell r="R6435" t="str">
            <v>Moreland</v>
          </cell>
          <cell r="W6435">
            <v>2017</v>
          </cell>
          <cell r="X6435" t="str">
            <v>Aug</v>
          </cell>
        </row>
        <row r="6436">
          <cell r="D6436" t="str">
            <v>Unit</v>
          </cell>
          <cell r="E6436">
            <v>590000</v>
          </cell>
          <cell r="R6436" t="str">
            <v>Port Phillip</v>
          </cell>
          <cell r="W6436">
            <v>2017</v>
          </cell>
          <cell r="X6436" t="str">
            <v>Aug</v>
          </cell>
        </row>
        <row r="6437">
          <cell r="D6437" t="str">
            <v>House</v>
          </cell>
          <cell r="E6437">
            <v>571000</v>
          </cell>
          <cell r="R6437" t="str">
            <v>Darebin</v>
          </cell>
          <cell r="W6437">
            <v>2017</v>
          </cell>
          <cell r="X6437" t="str">
            <v>Aug</v>
          </cell>
        </row>
        <row r="6438">
          <cell r="D6438" t="str">
            <v>Unit</v>
          </cell>
          <cell r="E6438">
            <v>570000</v>
          </cell>
          <cell r="R6438" t="str">
            <v>Melbourne</v>
          </cell>
          <cell r="W6438">
            <v>2017</v>
          </cell>
          <cell r="X6438" t="str">
            <v>Aug</v>
          </cell>
        </row>
        <row r="6439">
          <cell r="D6439" t="str">
            <v>Unit</v>
          </cell>
          <cell r="E6439">
            <v>500000</v>
          </cell>
          <cell r="R6439" t="str">
            <v>Yarra</v>
          </cell>
          <cell r="W6439">
            <v>2017</v>
          </cell>
          <cell r="X6439" t="str">
            <v>Aug</v>
          </cell>
        </row>
        <row r="6440">
          <cell r="D6440" t="str">
            <v>Unit</v>
          </cell>
          <cell r="E6440">
            <v>495000</v>
          </cell>
          <cell r="R6440" t="str">
            <v>Darebin</v>
          </cell>
          <cell r="W6440">
            <v>2017</v>
          </cell>
          <cell r="X6440" t="str">
            <v>Aug</v>
          </cell>
        </row>
        <row r="6441">
          <cell r="D6441" t="str">
            <v>Unit</v>
          </cell>
          <cell r="E6441">
            <v>488000</v>
          </cell>
          <cell r="R6441" t="str">
            <v>Port Phillip</v>
          </cell>
          <cell r="W6441">
            <v>2017</v>
          </cell>
          <cell r="X6441" t="str">
            <v>Aug</v>
          </cell>
        </row>
        <row r="6442">
          <cell r="D6442" t="str">
            <v>Unit</v>
          </cell>
          <cell r="E6442">
            <v>450000</v>
          </cell>
          <cell r="R6442" t="str">
            <v>Moreland</v>
          </cell>
          <cell r="W6442">
            <v>2017</v>
          </cell>
          <cell r="X6442" t="str">
            <v>Aug</v>
          </cell>
        </row>
        <row r="6443">
          <cell r="D6443" t="str">
            <v>House</v>
          </cell>
          <cell r="E6443">
            <v>2505000</v>
          </cell>
          <cell r="R6443" t="str">
            <v>Boroondara</v>
          </cell>
          <cell r="W6443">
            <v>2017</v>
          </cell>
          <cell r="X6443" t="str">
            <v>Aug</v>
          </cell>
        </row>
        <row r="6444">
          <cell r="D6444" t="str">
            <v>House</v>
          </cell>
          <cell r="E6444">
            <v>1900000</v>
          </cell>
          <cell r="R6444" t="str">
            <v>Boroondara</v>
          </cell>
          <cell r="W6444">
            <v>2017</v>
          </cell>
          <cell r="X6444" t="str">
            <v>Aug</v>
          </cell>
        </row>
        <row r="6445">
          <cell r="D6445" t="str">
            <v>Unit</v>
          </cell>
          <cell r="E6445">
            <v>1105000</v>
          </cell>
          <cell r="R6445" t="str">
            <v>Glen Eira</v>
          </cell>
          <cell r="W6445">
            <v>2017</v>
          </cell>
          <cell r="X6445" t="str">
            <v>Aug</v>
          </cell>
        </row>
        <row r="6446">
          <cell r="D6446" t="str">
            <v>House</v>
          </cell>
          <cell r="E6446">
            <v>985000</v>
          </cell>
          <cell r="R6446" t="str">
            <v>Melbourne</v>
          </cell>
          <cell r="W6446">
            <v>2017</v>
          </cell>
          <cell r="X6446" t="str">
            <v>Aug</v>
          </cell>
        </row>
        <row r="6447">
          <cell r="D6447" t="str">
            <v>House</v>
          </cell>
          <cell r="E6447">
            <v>925000</v>
          </cell>
          <cell r="R6447" t="str">
            <v>Hobsons Bay</v>
          </cell>
          <cell r="W6447">
            <v>2017</v>
          </cell>
          <cell r="X6447" t="str">
            <v>Aug</v>
          </cell>
        </row>
        <row r="6448">
          <cell r="D6448" t="str">
            <v>House</v>
          </cell>
          <cell r="E6448">
            <v>906500</v>
          </cell>
          <cell r="R6448" t="str">
            <v>Moreland</v>
          </cell>
          <cell r="W6448">
            <v>2017</v>
          </cell>
          <cell r="X6448" t="str">
            <v>Aug</v>
          </cell>
        </row>
        <row r="6449">
          <cell r="D6449" t="str">
            <v>House</v>
          </cell>
          <cell r="E6449">
            <v>770000</v>
          </cell>
          <cell r="R6449" t="str">
            <v>Moonee Valley</v>
          </cell>
          <cell r="W6449">
            <v>2017</v>
          </cell>
          <cell r="X6449" t="str">
            <v>Aug</v>
          </cell>
        </row>
        <row r="6450">
          <cell r="D6450" t="str">
            <v>Unit</v>
          </cell>
          <cell r="E6450">
            <v>650000</v>
          </cell>
          <cell r="R6450" t="str">
            <v>Hobsons Bay</v>
          </cell>
          <cell r="W6450">
            <v>2017</v>
          </cell>
          <cell r="X6450" t="str">
            <v>Aug</v>
          </cell>
        </row>
        <row r="6451">
          <cell r="D6451" t="str">
            <v>Unit</v>
          </cell>
          <cell r="E6451">
            <v>650000</v>
          </cell>
          <cell r="R6451" t="str">
            <v>Melbourne</v>
          </cell>
          <cell r="W6451">
            <v>2017</v>
          </cell>
          <cell r="X6451" t="str">
            <v>Aug</v>
          </cell>
        </row>
        <row r="6452">
          <cell r="D6452" t="str">
            <v>House</v>
          </cell>
          <cell r="E6452">
            <v>630000</v>
          </cell>
          <cell r="R6452" t="str">
            <v>Maribyrnong</v>
          </cell>
          <cell r="W6452">
            <v>2017</v>
          </cell>
          <cell r="X6452" t="str">
            <v>Aug</v>
          </cell>
        </row>
        <row r="6453">
          <cell r="D6453" t="str">
            <v>Unit</v>
          </cell>
          <cell r="E6453">
            <v>570000</v>
          </cell>
          <cell r="R6453" t="str">
            <v>Brimbank</v>
          </cell>
          <cell r="W6453">
            <v>2017</v>
          </cell>
          <cell r="X6453" t="str">
            <v>Aug</v>
          </cell>
        </row>
        <row r="6454">
          <cell r="D6454" t="str">
            <v>Unit</v>
          </cell>
          <cell r="E6454">
            <v>550000</v>
          </cell>
          <cell r="R6454" t="str">
            <v>Moreland</v>
          </cell>
          <cell r="W6454">
            <v>2017</v>
          </cell>
          <cell r="X6454" t="str">
            <v>Aug</v>
          </cell>
        </row>
        <row r="6455">
          <cell r="D6455" t="str">
            <v>House</v>
          </cell>
          <cell r="E6455">
            <v>3000000</v>
          </cell>
          <cell r="R6455" t="str">
            <v>Boroondara</v>
          </cell>
          <cell r="W6455">
            <v>2017</v>
          </cell>
          <cell r="X6455" t="str">
            <v>Aug</v>
          </cell>
        </row>
        <row r="6456">
          <cell r="D6456" t="str">
            <v>House</v>
          </cell>
          <cell r="E6456">
            <v>1900000</v>
          </cell>
          <cell r="R6456" t="str">
            <v>Boroondara</v>
          </cell>
          <cell r="W6456">
            <v>2017</v>
          </cell>
          <cell r="X6456" t="str">
            <v>Aug</v>
          </cell>
        </row>
        <row r="6457">
          <cell r="D6457" t="str">
            <v>Unit</v>
          </cell>
          <cell r="E6457">
            <v>580000</v>
          </cell>
          <cell r="R6457" t="str">
            <v>Moonee Valley</v>
          </cell>
          <cell r="W6457">
            <v>2017</v>
          </cell>
          <cell r="X6457" t="str">
            <v>Aug</v>
          </cell>
        </row>
        <row r="6458">
          <cell r="D6458" t="str">
            <v>Unit</v>
          </cell>
          <cell r="E6458">
            <v>580000</v>
          </cell>
          <cell r="R6458" t="str">
            <v>Maribyrnong</v>
          </cell>
          <cell r="W6458">
            <v>2017</v>
          </cell>
          <cell r="X6458" t="str">
            <v>Aug</v>
          </cell>
        </row>
        <row r="6459">
          <cell r="D6459" t="str">
            <v>Unit</v>
          </cell>
          <cell r="E6459">
            <v>550000</v>
          </cell>
          <cell r="R6459" t="str">
            <v>Hume</v>
          </cell>
          <cell r="W6459">
            <v>2017</v>
          </cell>
          <cell r="X6459" t="str">
            <v>Aug</v>
          </cell>
        </row>
        <row r="6460">
          <cell r="D6460" t="str">
            <v>Unit</v>
          </cell>
          <cell r="E6460">
            <v>520000</v>
          </cell>
          <cell r="R6460" t="str">
            <v>Darebin</v>
          </cell>
          <cell r="W6460">
            <v>2017</v>
          </cell>
          <cell r="X6460" t="str">
            <v>Aug</v>
          </cell>
        </row>
        <row r="6461">
          <cell r="D6461" t="str">
            <v>Unit</v>
          </cell>
          <cell r="E6461">
            <v>500000</v>
          </cell>
          <cell r="R6461" t="str">
            <v>Stonnington</v>
          </cell>
          <cell r="W6461">
            <v>2017</v>
          </cell>
          <cell r="X6461" t="str">
            <v>Aug</v>
          </cell>
        </row>
        <row r="6462">
          <cell r="D6462" t="str">
            <v>Unit</v>
          </cell>
          <cell r="E6462">
            <v>350000</v>
          </cell>
          <cell r="R6462" t="str">
            <v>Stonnington</v>
          </cell>
          <cell r="W6462">
            <v>2017</v>
          </cell>
          <cell r="X6462" t="str">
            <v>Aug</v>
          </cell>
        </row>
        <row r="6463">
          <cell r="D6463" t="str">
            <v>House</v>
          </cell>
          <cell r="E6463">
            <v>710000</v>
          </cell>
          <cell r="R6463" t="str">
            <v>Moreland</v>
          </cell>
          <cell r="W6463">
            <v>2017</v>
          </cell>
          <cell r="X6463" t="str">
            <v>Sep</v>
          </cell>
        </row>
        <row r="6464">
          <cell r="D6464" t="str">
            <v>House</v>
          </cell>
          <cell r="E6464">
            <v>730000</v>
          </cell>
          <cell r="R6464" t="str">
            <v>Darebin</v>
          </cell>
          <cell r="W6464">
            <v>2017</v>
          </cell>
          <cell r="X6464" t="str">
            <v>Sep</v>
          </cell>
        </row>
        <row r="6465">
          <cell r="D6465" t="str">
            <v>House</v>
          </cell>
          <cell r="E6465">
            <v>580000</v>
          </cell>
          <cell r="R6465" t="str">
            <v>Moreland</v>
          </cell>
          <cell r="W6465">
            <v>2017</v>
          </cell>
          <cell r="X6465" t="str">
            <v>Sep</v>
          </cell>
        </row>
        <row r="6466">
          <cell r="D6466" t="str">
            <v>House</v>
          </cell>
          <cell r="E6466">
            <v>905000</v>
          </cell>
          <cell r="R6466" t="str">
            <v>Darebin</v>
          </cell>
          <cell r="W6466">
            <v>2017</v>
          </cell>
          <cell r="X6466" t="str">
            <v>Sep</v>
          </cell>
        </row>
        <row r="6467">
          <cell r="D6467" t="str">
            <v>Unit</v>
          </cell>
          <cell r="E6467">
            <v>352000</v>
          </cell>
          <cell r="R6467" t="str">
            <v>Darebin</v>
          </cell>
          <cell r="W6467">
            <v>2017</v>
          </cell>
          <cell r="X6467" t="str">
            <v>Sep</v>
          </cell>
        </row>
        <row r="6468">
          <cell r="D6468" t="str">
            <v>House</v>
          </cell>
          <cell r="E6468">
            <v>540000</v>
          </cell>
          <cell r="R6468" t="str">
            <v>Moreland</v>
          </cell>
          <cell r="W6468">
            <v>2017</v>
          </cell>
          <cell r="X6468" t="str">
            <v>Sep</v>
          </cell>
        </row>
        <row r="6469">
          <cell r="D6469" t="str">
            <v>Unit</v>
          </cell>
          <cell r="E6469">
            <v>434500</v>
          </cell>
          <cell r="R6469" t="str">
            <v>Moreland</v>
          </cell>
          <cell r="W6469">
            <v>2017</v>
          </cell>
          <cell r="X6469" t="str">
            <v>Sep</v>
          </cell>
        </row>
        <row r="6470">
          <cell r="D6470" t="str">
            <v>Unit</v>
          </cell>
          <cell r="E6470">
            <v>480000</v>
          </cell>
          <cell r="R6470" t="str">
            <v>Darebin</v>
          </cell>
          <cell r="W6470">
            <v>2017</v>
          </cell>
          <cell r="X6470" t="str">
            <v>Sep</v>
          </cell>
        </row>
        <row r="6471">
          <cell r="D6471" t="str">
            <v>House</v>
          </cell>
          <cell r="E6471">
            <v>791000</v>
          </cell>
          <cell r="R6471" t="str">
            <v>Darebin</v>
          </cell>
          <cell r="W6471">
            <v>2017</v>
          </cell>
          <cell r="X6471" t="str">
            <v>Sep</v>
          </cell>
        </row>
        <row r="6472">
          <cell r="D6472" t="str">
            <v>House</v>
          </cell>
          <cell r="E6472">
            <v>771000</v>
          </cell>
          <cell r="R6472" t="str">
            <v>Hume</v>
          </cell>
          <cell r="W6472">
            <v>2017</v>
          </cell>
          <cell r="X6472" t="str">
            <v>Sep</v>
          </cell>
        </row>
        <row r="6473">
          <cell r="D6473" t="str">
            <v>House</v>
          </cell>
          <cell r="E6473">
            <v>767000</v>
          </cell>
          <cell r="R6473" t="str">
            <v>Darebin</v>
          </cell>
          <cell r="W6473">
            <v>2017</v>
          </cell>
          <cell r="X6473" t="str">
            <v>Sep</v>
          </cell>
        </row>
        <row r="6474">
          <cell r="D6474" t="str">
            <v>House</v>
          </cell>
          <cell r="E6474">
            <v>650000</v>
          </cell>
          <cell r="R6474" t="str">
            <v>Hume</v>
          </cell>
          <cell r="W6474">
            <v>2017</v>
          </cell>
          <cell r="X6474" t="str">
            <v>Sep</v>
          </cell>
        </row>
        <row r="6475">
          <cell r="D6475" t="str">
            <v>Unit</v>
          </cell>
          <cell r="E6475">
            <v>620250</v>
          </cell>
          <cell r="R6475" t="str">
            <v>Moreland</v>
          </cell>
          <cell r="W6475">
            <v>2017</v>
          </cell>
          <cell r="X6475" t="str">
            <v>Sep</v>
          </cell>
        </row>
        <row r="6476">
          <cell r="D6476" t="str">
            <v>House</v>
          </cell>
          <cell r="E6476">
            <v>750074</v>
          </cell>
          <cell r="R6476" t="str">
            <v>Moreland</v>
          </cell>
          <cell r="W6476">
            <v>2017</v>
          </cell>
          <cell r="X6476" t="str">
            <v>Sep</v>
          </cell>
        </row>
        <row r="6477">
          <cell r="D6477" t="str">
            <v>House</v>
          </cell>
          <cell r="E6477">
            <v>474000</v>
          </cell>
          <cell r="R6477" t="str">
            <v>Moreland</v>
          </cell>
          <cell r="W6477">
            <v>2017</v>
          </cell>
          <cell r="X6477" t="str">
            <v>Sep</v>
          </cell>
        </row>
        <row r="6478">
          <cell r="D6478" t="str">
            <v>House</v>
          </cell>
          <cell r="E6478">
            <v>1005000</v>
          </cell>
          <cell r="R6478" t="str">
            <v>Moreland</v>
          </cell>
          <cell r="W6478">
            <v>2017</v>
          </cell>
          <cell r="X6478" t="str">
            <v>Sep</v>
          </cell>
        </row>
        <row r="6479">
          <cell r="D6479" t="str">
            <v>House</v>
          </cell>
          <cell r="E6479">
            <v>950000</v>
          </cell>
          <cell r="R6479" t="str">
            <v>Darebin</v>
          </cell>
          <cell r="W6479">
            <v>2017</v>
          </cell>
          <cell r="X6479" t="str">
            <v>Sep</v>
          </cell>
        </row>
        <row r="6480">
          <cell r="D6480" t="str">
            <v>Unit</v>
          </cell>
          <cell r="E6480">
            <v>825000</v>
          </cell>
          <cell r="R6480" t="str">
            <v>Moonee Valley</v>
          </cell>
          <cell r="W6480">
            <v>2017</v>
          </cell>
          <cell r="X6480" t="str">
            <v>Sep</v>
          </cell>
        </row>
        <row r="6481">
          <cell r="D6481" t="str">
            <v>House</v>
          </cell>
          <cell r="E6481">
            <v>650000</v>
          </cell>
          <cell r="R6481" t="str">
            <v>Darebin</v>
          </cell>
          <cell r="W6481">
            <v>2017</v>
          </cell>
          <cell r="X6481" t="str">
            <v>Sep</v>
          </cell>
        </row>
        <row r="6482">
          <cell r="D6482" t="str">
            <v>House</v>
          </cell>
          <cell r="E6482">
            <v>1350000</v>
          </cell>
          <cell r="R6482" t="str">
            <v>Moreland</v>
          </cell>
          <cell r="W6482">
            <v>2017</v>
          </cell>
          <cell r="X6482" t="str">
            <v>Sep</v>
          </cell>
        </row>
        <row r="6483">
          <cell r="D6483" t="str">
            <v>House</v>
          </cell>
          <cell r="E6483">
            <v>871000</v>
          </cell>
          <cell r="R6483" t="str">
            <v>Darebin</v>
          </cell>
          <cell r="W6483">
            <v>2017</v>
          </cell>
          <cell r="X6483" t="str">
            <v>Sep</v>
          </cell>
        </row>
        <row r="6484">
          <cell r="D6484" t="str">
            <v>House</v>
          </cell>
          <cell r="E6484">
            <v>780000</v>
          </cell>
          <cell r="R6484" t="str">
            <v>Moreland</v>
          </cell>
          <cell r="W6484">
            <v>2017</v>
          </cell>
          <cell r="X6484" t="str">
            <v>Sep</v>
          </cell>
        </row>
        <row r="6485">
          <cell r="D6485" t="str">
            <v>House</v>
          </cell>
          <cell r="E6485">
            <v>461000</v>
          </cell>
          <cell r="R6485" t="str">
            <v>Brimbank</v>
          </cell>
          <cell r="W6485">
            <v>2017</v>
          </cell>
          <cell r="X6485" t="str">
            <v>Sep</v>
          </cell>
        </row>
        <row r="6486">
          <cell r="D6486" t="str">
            <v>House</v>
          </cell>
          <cell r="E6486">
            <v>1172000</v>
          </cell>
          <cell r="R6486" t="str">
            <v>Darebin</v>
          </cell>
          <cell r="W6486">
            <v>2017</v>
          </cell>
          <cell r="X6486" t="str">
            <v>Sep</v>
          </cell>
        </row>
        <row r="6487">
          <cell r="D6487" t="str">
            <v>House</v>
          </cell>
          <cell r="E6487">
            <v>710000</v>
          </cell>
          <cell r="R6487" t="str">
            <v>Banyule</v>
          </cell>
          <cell r="W6487">
            <v>2017</v>
          </cell>
          <cell r="X6487" t="str">
            <v>Sep</v>
          </cell>
        </row>
        <row r="6488">
          <cell r="D6488" t="str">
            <v>House</v>
          </cell>
          <cell r="E6488">
            <v>860000</v>
          </cell>
          <cell r="R6488" t="str">
            <v>Darebin</v>
          </cell>
          <cell r="W6488">
            <v>2017</v>
          </cell>
          <cell r="X6488" t="str">
            <v>Sep</v>
          </cell>
        </row>
        <row r="6489">
          <cell r="D6489" t="str">
            <v>House</v>
          </cell>
          <cell r="E6489">
            <v>841000</v>
          </cell>
          <cell r="R6489" t="str">
            <v>Darebin</v>
          </cell>
          <cell r="W6489">
            <v>2017</v>
          </cell>
          <cell r="X6489" t="str">
            <v>Sep</v>
          </cell>
        </row>
        <row r="6490">
          <cell r="D6490" t="str">
            <v>House</v>
          </cell>
          <cell r="E6490">
            <v>695000</v>
          </cell>
          <cell r="R6490" t="str">
            <v>Brimbank</v>
          </cell>
          <cell r="W6490">
            <v>2017</v>
          </cell>
          <cell r="X6490" t="str">
            <v>Sep</v>
          </cell>
        </row>
        <row r="6491">
          <cell r="D6491" t="str">
            <v>House</v>
          </cell>
          <cell r="E6491">
            <v>670000</v>
          </cell>
          <cell r="R6491" t="str">
            <v>Darebin</v>
          </cell>
          <cell r="W6491">
            <v>2017</v>
          </cell>
          <cell r="X6491" t="str">
            <v>Sep</v>
          </cell>
        </row>
        <row r="6492">
          <cell r="D6492" t="str">
            <v>Unit</v>
          </cell>
          <cell r="E6492">
            <v>765000</v>
          </cell>
          <cell r="R6492" t="str">
            <v>Moonee Valley</v>
          </cell>
          <cell r="W6492">
            <v>2017</v>
          </cell>
          <cell r="X6492" t="str">
            <v>Sep</v>
          </cell>
        </row>
        <row r="6493">
          <cell r="D6493" t="str">
            <v>House</v>
          </cell>
          <cell r="E6493">
            <v>1190000</v>
          </cell>
          <cell r="R6493" t="str">
            <v>Moonee Valley</v>
          </cell>
          <cell r="W6493">
            <v>2017</v>
          </cell>
          <cell r="X6493" t="str">
            <v>Sep</v>
          </cell>
        </row>
        <row r="6494">
          <cell r="D6494" t="str">
            <v>House</v>
          </cell>
          <cell r="E6494">
            <v>1315000</v>
          </cell>
          <cell r="R6494" t="str">
            <v>Darebin</v>
          </cell>
          <cell r="W6494">
            <v>2017</v>
          </cell>
          <cell r="X6494" t="str">
            <v>Sep</v>
          </cell>
        </row>
        <row r="6495">
          <cell r="D6495" t="str">
            <v>House</v>
          </cell>
          <cell r="E6495">
            <v>725000</v>
          </cell>
          <cell r="R6495" t="str">
            <v>Banyule</v>
          </cell>
          <cell r="W6495">
            <v>2017</v>
          </cell>
          <cell r="X6495" t="str">
            <v>Sep</v>
          </cell>
        </row>
        <row r="6496">
          <cell r="D6496" t="str">
            <v>House</v>
          </cell>
          <cell r="E6496">
            <v>715000</v>
          </cell>
          <cell r="R6496" t="str">
            <v>Banyule</v>
          </cell>
          <cell r="W6496">
            <v>2017</v>
          </cell>
          <cell r="X6496" t="str">
            <v>Sep</v>
          </cell>
        </row>
        <row r="6497">
          <cell r="D6497" t="str">
            <v>House</v>
          </cell>
          <cell r="E6497">
            <v>751000</v>
          </cell>
          <cell r="R6497" t="str">
            <v>Brimbank</v>
          </cell>
          <cell r="W6497">
            <v>2017</v>
          </cell>
          <cell r="X6497" t="str">
            <v>Sep</v>
          </cell>
        </row>
        <row r="6498">
          <cell r="D6498" t="str">
            <v>House</v>
          </cell>
          <cell r="E6498">
            <v>950000</v>
          </cell>
          <cell r="R6498" t="str">
            <v>Banyule</v>
          </cell>
          <cell r="W6498">
            <v>2017</v>
          </cell>
          <cell r="X6498" t="str">
            <v>Sep</v>
          </cell>
        </row>
        <row r="6499">
          <cell r="D6499" t="str">
            <v>Unit</v>
          </cell>
          <cell r="E6499">
            <v>605000</v>
          </cell>
          <cell r="R6499" t="str">
            <v>Banyule</v>
          </cell>
          <cell r="W6499">
            <v>2017</v>
          </cell>
          <cell r="X6499" t="str">
            <v>Sep</v>
          </cell>
        </row>
        <row r="6500">
          <cell r="D6500" t="str">
            <v>House</v>
          </cell>
          <cell r="E6500">
            <v>2650000</v>
          </cell>
          <cell r="R6500" t="str">
            <v>Moonee Valley</v>
          </cell>
          <cell r="W6500">
            <v>2017</v>
          </cell>
          <cell r="X6500" t="str">
            <v>Sep</v>
          </cell>
        </row>
        <row r="6501">
          <cell r="D6501" t="str">
            <v>House</v>
          </cell>
          <cell r="E6501">
            <v>770000</v>
          </cell>
          <cell r="R6501" t="str">
            <v>Banyule</v>
          </cell>
          <cell r="W6501">
            <v>2017</v>
          </cell>
          <cell r="X6501" t="str">
            <v>Sep</v>
          </cell>
        </row>
        <row r="6502">
          <cell r="D6502" t="str">
            <v>House</v>
          </cell>
          <cell r="E6502">
            <v>1200000</v>
          </cell>
          <cell r="R6502" t="str">
            <v>Banyule</v>
          </cell>
          <cell r="W6502">
            <v>2017</v>
          </cell>
          <cell r="X6502" t="str">
            <v>Sep</v>
          </cell>
        </row>
        <row r="6503">
          <cell r="D6503" t="str">
            <v>Unit</v>
          </cell>
          <cell r="E6503">
            <v>537500</v>
          </cell>
          <cell r="R6503" t="str">
            <v>Darebin</v>
          </cell>
          <cell r="W6503">
            <v>2017</v>
          </cell>
          <cell r="X6503" t="str">
            <v>Sep</v>
          </cell>
        </row>
        <row r="6504">
          <cell r="D6504" t="str">
            <v>House</v>
          </cell>
          <cell r="E6504">
            <v>780000</v>
          </cell>
          <cell r="R6504" t="str">
            <v>Darebin</v>
          </cell>
          <cell r="W6504">
            <v>2017</v>
          </cell>
          <cell r="X6504" t="str">
            <v>Sep</v>
          </cell>
        </row>
        <row r="6505">
          <cell r="D6505" t="str">
            <v>Unit</v>
          </cell>
          <cell r="E6505">
            <v>435000</v>
          </cell>
          <cell r="R6505" t="str">
            <v>Moonee Valley</v>
          </cell>
          <cell r="W6505">
            <v>2017</v>
          </cell>
          <cell r="X6505" t="str">
            <v>Sep</v>
          </cell>
        </row>
        <row r="6506">
          <cell r="D6506" t="str">
            <v>House</v>
          </cell>
          <cell r="E6506">
            <v>920000</v>
          </cell>
          <cell r="R6506" t="str">
            <v>Darebin</v>
          </cell>
          <cell r="W6506">
            <v>2017</v>
          </cell>
          <cell r="X6506" t="str">
            <v>Sep</v>
          </cell>
        </row>
        <row r="6507">
          <cell r="D6507" t="str">
            <v>Unit</v>
          </cell>
          <cell r="E6507">
            <v>1170000</v>
          </cell>
          <cell r="R6507" t="str">
            <v>Moonee Valley</v>
          </cell>
          <cell r="W6507">
            <v>2017</v>
          </cell>
          <cell r="X6507" t="str">
            <v>Sep</v>
          </cell>
        </row>
        <row r="6508">
          <cell r="D6508" t="str">
            <v>House</v>
          </cell>
          <cell r="E6508">
            <v>1260000</v>
          </cell>
          <cell r="R6508" t="str">
            <v>Darebin</v>
          </cell>
          <cell r="W6508">
            <v>2017</v>
          </cell>
          <cell r="X6508" t="str">
            <v>Sep</v>
          </cell>
        </row>
        <row r="6509">
          <cell r="D6509" t="str">
            <v>Unit</v>
          </cell>
          <cell r="E6509">
            <v>453000</v>
          </cell>
          <cell r="R6509" t="str">
            <v>Moonee Valley</v>
          </cell>
          <cell r="W6509">
            <v>2017</v>
          </cell>
          <cell r="X6509" t="str">
            <v>Sep</v>
          </cell>
        </row>
        <row r="6510">
          <cell r="D6510" t="str">
            <v>House</v>
          </cell>
          <cell r="E6510">
            <v>1300000</v>
          </cell>
          <cell r="R6510" t="str">
            <v>Moonee Valley</v>
          </cell>
          <cell r="W6510">
            <v>2017</v>
          </cell>
          <cell r="X6510" t="str">
            <v>Sep</v>
          </cell>
        </row>
        <row r="6511">
          <cell r="D6511" t="str">
            <v>House</v>
          </cell>
          <cell r="E6511">
            <v>1600000</v>
          </cell>
          <cell r="R6511" t="str">
            <v>Moonee Valley</v>
          </cell>
          <cell r="W6511">
            <v>2017</v>
          </cell>
          <cell r="X6511" t="str">
            <v>Sep</v>
          </cell>
        </row>
        <row r="6512">
          <cell r="D6512" t="str">
            <v>House</v>
          </cell>
          <cell r="E6512">
            <v>1535000</v>
          </cell>
          <cell r="R6512" t="str">
            <v>Moonee Valley</v>
          </cell>
          <cell r="W6512">
            <v>2017</v>
          </cell>
          <cell r="X6512" t="str">
            <v>Sep</v>
          </cell>
        </row>
        <row r="6513">
          <cell r="D6513" t="str">
            <v>House</v>
          </cell>
          <cell r="E6513">
            <v>980000</v>
          </cell>
          <cell r="R6513" t="str">
            <v>Darebin</v>
          </cell>
          <cell r="W6513">
            <v>2017</v>
          </cell>
          <cell r="X6513" t="str">
            <v>Sep</v>
          </cell>
        </row>
        <row r="6514">
          <cell r="D6514" t="str">
            <v>Unit</v>
          </cell>
          <cell r="E6514">
            <v>420000</v>
          </cell>
          <cell r="R6514" t="str">
            <v>Moonee Valley</v>
          </cell>
          <cell r="W6514">
            <v>2017</v>
          </cell>
          <cell r="X6514" t="str">
            <v>Sep</v>
          </cell>
        </row>
        <row r="6515">
          <cell r="D6515" t="str">
            <v>House</v>
          </cell>
          <cell r="E6515">
            <v>1401000</v>
          </cell>
          <cell r="R6515" t="str">
            <v>Banyule</v>
          </cell>
          <cell r="W6515">
            <v>2017</v>
          </cell>
          <cell r="X6515" t="str">
            <v>Sep</v>
          </cell>
        </row>
        <row r="6516">
          <cell r="D6516" t="str">
            <v>Unit</v>
          </cell>
          <cell r="E6516">
            <v>383000</v>
          </cell>
          <cell r="R6516" t="str">
            <v>Darebin</v>
          </cell>
          <cell r="W6516">
            <v>2017</v>
          </cell>
          <cell r="X6516" t="str">
            <v>Sep</v>
          </cell>
        </row>
        <row r="6517">
          <cell r="D6517" t="str">
            <v>Unit</v>
          </cell>
          <cell r="E6517">
            <v>295000</v>
          </cell>
          <cell r="R6517" t="str">
            <v>Darebin</v>
          </cell>
          <cell r="W6517">
            <v>2017</v>
          </cell>
          <cell r="X6517" t="str">
            <v>Sep</v>
          </cell>
        </row>
        <row r="6518">
          <cell r="D6518" t="str">
            <v>House</v>
          </cell>
          <cell r="E6518">
            <v>1195000</v>
          </cell>
          <cell r="R6518" t="str">
            <v>Moonee Valley</v>
          </cell>
          <cell r="W6518">
            <v>2017</v>
          </cell>
          <cell r="X6518" t="str">
            <v>Sep</v>
          </cell>
        </row>
        <row r="6519">
          <cell r="D6519" t="str">
            <v>House</v>
          </cell>
          <cell r="E6519">
            <v>1400000</v>
          </cell>
          <cell r="R6519" t="str">
            <v>Moonee Valley</v>
          </cell>
          <cell r="W6519">
            <v>2017</v>
          </cell>
          <cell r="X6519" t="str">
            <v>Sep</v>
          </cell>
        </row>
        <row r="6520">
          <cell r="D6520" t="str">
            <v>Unit</v>
          </cell>
          <cell r="E6520">
            <v>315000</v>
          </cell>
          <cell r="R6520" t="str">
            <v>Darebin</v>
          </cell>
          <cell r="W6520">
            <v>2017</v>
          </cell>
          <cell r="X6520" t="str">
            <v>Sep</v>
          </cell>
        </row>
        <row r="6521">
          <cell r="D6521" t="str">
            <v>House</v>
          </cell>
          <cell r="E6521">
            <v>1164000</v>
          </cell>
          <cell r="R6521" t="str">
            <v>Darebin</v>
          </cell>
          <cell r="W6521">
            <v>2017</v>
          </cell>
          <cell r="X6521" t="str">
            <v>Sep</v>
          </cell>
        </row>
        <row r="6522">
          <cell r="D6522" t="str">
            <v>Unit</v>
          </cell>
          <cell r="E6522">
            <v>265000</v>
          </cell>
          <cell r="R6522" t="str">
            <v>Moonee Valley</v>
          </cell>
          <cell r="W6522">
            <v>2017</v>
          </cell>
          <cell r="X6522" t="str">
            <v>Sep</v>
          </cell>
        </row>
        <row r="6523">
          <cell r="D6523" t="str">
            <v>Unit</v>
          </cell>
          <cell r="E6523">
            <v>450000</v>
          </cell>
          <cell r="R6523" t="str">
            <v>Banyule</v>
          </cell>
          <cell r="W6523">
            <v>2017</v>
          </cell>
          <cell r="X6523" t="str">
            <v>Sep</v>
          </cell>
        </row>
        <row r="6524">
          <cell r="D6524" t="str">
            <v>House</v>
          </cell>
          <cell r="E6524">
            <v>1427000</v>
          </cell>
          <cell r="R6524" t="str">
            <v>Darebin</v>
          </cell>
          <cell r="W6524">
            <v>2017</v>
          </cell>
          <cell r="X6524" t="str">
            <v>Sep</v>
          </cell>
        </row>
        <row r="6525">
          <cell r="D6525" t="str">
            <v>Unit</v>
          </cell>
          <cell r="E6525">
            <v>491000</v>
          </cell>
          <cell r="R6525" t="str">
            <v>Moreland</v>
          </cell>
          <cell r="W6525">
            <v>2017</v>
          </cell>
          <cell r="X6525" t="str">
            <v>Sep</v>
          </cell>
        </row>
        <row r="6526">
          <cell r="D6526" t="str">
            <v>House</v>
          </cell>
          <cell r="E6526">
            <v>950000</v>
          </cell>
          <cell r="R6526" t="str">
            <v>Banyule</v>
          </cell>
          <cell r="W6526">
            <v>2017</v>
          </cell>
          <cell r="X6526" t="str">
            <v>Sep</v>
          </cell>
        </row>
        <row r="6527">
          <cell r="D6527" t="str">
            <v>House</v>
          </cell>
          <cell r="E6527">
            <v>1860000</v>
          </cell>
          <cell r="R6527" t="str">
            <v>Moonee Valley</v>
          </cell>
          <cell r="W6527">
            <v>2017</v>
          </cell>
          <cell r="X6527" t="str">
            <v>Sep</v>
          </cell>
        </row>
        <row r="6528">
          <cell r="D6528" t="str">
            <v>House</v>
          </cell>
          <cell r="E6528">
            <v>1200000</v>
          </cell>
          <cell r="R6528" t="str">
            <v>Moonee Valley</v>
          </cell>
          <cell r="W6528">
            <v>2017</v>
          </cell>
          <cell r="X6528" t="str">
            <v>Sep</v>
          </cell>
        </row>
        <row r="6529">
          <cell r="D6529" t="str">
            <v>House</v>
          </cell>
          <cell r="E6529">
            <v>975000</v>
          </cell>
          <cell r="R6529" t="str">
            <v>Manningham</v>
          </cell>
          <cell r="W6529">
            <v>2017</v>
          </cell>
          <cell r="X6529" t="str">
            <v>Sep</v>
          </cell>
        </row>
        <row r="6530">
          <cell r="D6530" t="str">
            <v>Unit</v>
          </cell>
          <cell r="E6530">
            <v>500000</v>
          </cell>
          <cell r="R6530" t="str">
            <v>Banyule</v>
          </cell>
          <cell r="W6530">
            <v>2017</v>
          </cell>
          <cell r="X6530" t="str">
            <v>Sep</v>
          </cell>
        </row>
        <row r="6531">
          <cell r="D6531" t="str">
            <v>House</v>
          </cell>
          <cell r="E6531">
            <v>1396500</v>
          </cell>
          <cell r="R6531" t="str">
            <v>Darebin</v>
          </cell>
          <cell r="W6531">
            <v>2017</v>
          </cell>
          <cell r="X6531" t="str">
            <v>Sep</v>
          </cell>
        </row>
        <row r="6532">
          <cell r="D6532" t="str">
            <v>House</v>
          </cell>
          <cell r="E6532">
            <v>1100000</v>
          </cell>
          <cell r="R6532" t="str">
            <v>Manningham</v>
          </cell>
          <cell r="W6532">
            <v>2017</v>
          </cell>
          <cell r="X6532" t="str">
            <v>Sep</v>
          </cell>
        </row>
        <row r="6533">
          <cell r="D6533" t="str">
            <v>House</v>
          </cell>
          <cell r="E6533">
            <v>1474000</v>
          </cell>
          <cell r="R6533" t="str">
            <v>Darebin</v>
          </cell>
          <cell r="W6533">
            <v>2017</v>
          </cell>
          <cell r="X6533" t="str">
            <v>Sep</v>
          </cell>
        </row>
        <row r="6534">
          <cell r="D6534" t="str">
            <v>House</v>
          </cell>
          <cell r="E6534">
            <v>874000</v>
          </cell>
          <cell r="R6534" t="str">
            <v>Darebin</v>
          </cell>
          <cell r="W6534">
            <v>2017</v>
          </cell>
          <cell r="X6534" t="str">
            <v>Sep</v>
          </cell>
        </row>
        <row r="6535">
          <cell r="D6535" t="str">
            <v>House</v>
          </cell>
          <cell r="E6535">
            <v>990000</v>
          </cell>
          <cell r="R6535" t="str">
            <v>Moreland</v>
          </cell>
          <cell r="W6535">
            <v>2017</v>
          </cell>
          <cell r="X6535" t="str">
            <v>Sep</v>
          </cell>
        </row>
        <row r="6536">
          <cell r="D6536" t="str">
            <v>House</v>
          </cell>
          <cell r="E6536">
            <v>1211000</v>
          </cell>
          <cell r="R6536" t="str">
            <v>Manningham</v>
          </cell>
          <cell r="W6536">
            <v>2017</v>
          </cell>
          <cell r="X6536" t="str">
            <v>Sep</v>
          </cell>
        </row>
        <row r="6537">
          <cell r="D6537" t="str">
            <v>House</v>
          </cell>
          <cell r="E6537">
            <v>650000</v>
          </cell>
          <cell r="R6537" t="str">
            <v>Brimbank</v>
          </cell>
          <cell r="W6537">
            <v>2017</v>
          </cell>
          <cell r="X6537" t="str">
            <v>Sep</v>
          </cell>
        </row>
        <row r="6538">
          <cell r="D6538" t="str">
            <v>House</v>
          </cell>
          <cell r="E6538">
            <v>1460000</v>
          </cell>
          <cell r="R6538" t="str">
            <v>Maribyrnong</v>
          </cell>
          <cell r="W6538">
            <v>2017</v>
          </cell>
          <cell r="X6538" t="str">
            <v>Sep</v>
          </cell>
        </row>
        <row r="6539">
          <cell r="D6539" t="str">
            <v>House</v>
          </cell>
          <cell r="E6539">
            <v>1190000</v>
          </cell>
          <cell r="R6539" t="str">
            <v>Brimbank</v>
          </cell>
          <cell r="W6539">
            <v>2017</v>
          </cell>
          <cell r="X6539" t="str">
            <v>Sep</v>
          </cell>
        </row>
        <row r="6540">
          <cell r="D6540" t="str">
            <v>House</v>
          </cell>
          <cell r="E6540">
            <v>980000</v>
          </cell>
          <cell r="R6540" t="str">
            <v>Darebin</v>
          </cell>
          <cell r="W6540">
            <v>2017</v>
          </cell>
          <cell r="X6540" t="str">
            <v>Sep</v>
          </cell>
        </row>
        <row r="6541">
          <cell r="D6541" t="str">
            <v>House</v>
          </cell>
          <cell r="E6541">
            <v>860000</v>
          </cell>
          <cell r="R6541" t="str">
            <v>Moreland</v>
          </cell>
          <cell r="W6541">
            <v>2017</v>
          </cell>
          <cell r="X6541" t="str">
            <v>Sep</v>
          </cell>
        </row>
        <row r="6542">
          <cell r="D6542" t="str">
            <v>House</v>
          </cell>
          <cell r="E6542">
            <v>1010000</v>
          </cell>
          <cell r="R6542" t="str">
            <v>Moonee Valley</v>
          </cell>
          <cell r="W6542">
            <v>2017</v>
          </cell>
          <cell r="X6542" t="str">
            <v>Sep</v>
          </cell>
        </row>
        <row r="6543">
          <cell r="D6543" t="str">
            <v>House</v>
          </cell>
          <cell r="E6543">
            <v>2100000</v>
          </cell>
          <cell r="R6543" t="str">
            <v>Darebin</v>
          </cell>
          <cell r="W6543">
            <v>2017</v>
          </cell>
          <cell r="X6543" t="str">
            <v>Sep</v>
          </cell>
        </row>
        <row r="6544">
          <cell r="D6544" t="str">
            <v>House</v>
          </cell>
          <cell r="E6544">
            <v>1350000</v>
          </cell>
          <cell r="R6544" t="str">
            <v>Darebin</v>
          </cell>
          <cell r="W6544">
            <v>2017</v>
          </cell>
          <cell r="X6544" t="str">
            <v>Sep</v>
          </cell>
        </row>
        <row r="6545">
          <cell r="D6545" t="str">
            <v>House</v>
          </cell>
          <cell r="E6545">
            <v>849000</v>
          </cell>
          <cell r="R6545" t="str">
            <v>Moonee Valley</v>
          </cell>
          <cell r="W6545">
            <v>2017</v>
          </cell>
          <cell r="X6545" t="str">
            <v>Sep</v>
          </cell>
        </row>
        <row r="6546">
          <cell r="D6546" t="str">
            <v>House</v>
          </cell>
          <cell r="E6546">
            <v>988000</v>
          </cell>
          <cell r="R6546" t="str">
            <v>Moreland</v>
          </cell>
          <cell r="W6546">
            <v>2017</v>
          </cell>
          <cell r="X6546" t="str">
            <v>Sep</v>
          </cell>
        </row>
        <row r="6547">
          <cell r="D6547" t="str">
            <v>House</v>
          </cell>
          <cell r="E6547">
            <v>1222500</v>
          </cell>
          <cell r="R6547" t="str">
            <v>Moreland</v>
          </cell>
          <cell r="W6547">
            <v>2017</v>
          </cell>
          <cell r="X6547" t="str">
            <v>Sep</v>
          </cell>
        </row>
        <row r="6548">
          <cell r="D6548" t="str">
            <v>Unit</v>
          </cell>
          <cell r="E6548">
            <v>1050000</v>
          </cell>
          <cell r="R6548" t="str">
            <v>Moreland</v>
          </cell>
          <cell r="W6548">
            <v>2017</v>
          </cell>
          <cell r="X6548" t="str">
            <v>Sep</v>
          </cell>
        </row>
        <row r="6549">
          <cell r="D6549" t="str">
            <v>House</v>
          </cell>
          <cell r="E6549">
            <v>1830000</v>
          </cell>
          <cell r="R6549" t="str">
            <v>Darebin</v>
          </cell>
          <cell r="W6549">
            <v>2017</v>
          </cell>
          <cell r="X6549" t="str">
            <v>Sep</v>
          </cell>
        </row>
        <row r="6550">
          <cell r="D6550" t="str">
            <v>Unit</v>
          </cell>
          <cell r="E6550">
            <v>1050000</v>
          </cell>
          <cell r="R6550" t="str">
            <v>Moonee Valley</v>
          </cell>
          <cell r="W6550">
            <v>2017</v>
          </cell>
          <cell r="X6550" t="str">
            <v>Sep</v>
          </cell>
        </row>
        <row r="6551">
          <cell r="D6551" t="str">
            <v>House</v>
          </cell>
          <cell r="E6551">
            <v>1350000</v>
          </cell>
          <cell r="R6551" t="str">
            <v>Maribyrnong</v>
          </cell>
          <cell r="W6551">
            <v>2017</v>
          </cell>
          <cell r="X6551" t="str">
            <v>Sep</v>
          </cell>
        </row>
        <row r="6552">
          <cell r="D6552" t="str">
            <v>Unit</v>
          </cell>
          <cell r="E6552">
            <v>440000</v>
          </cell>
          <cell r="R6552" t="str">
            <v>Moonee Valley</v>
          </cell>
          <cell r="W6552">
            <v>2017</v>
          </cell>
          <cell r="X6552" t="str">
            <v>Sep</v>
          </cell>
        </row>
        <row r="6553">
          <cell r="D6553" t="str">
            <v>House</v>
          </cell>
          <cell r="E6553">
            <v>2500000</v>
          </cell>
          <cell r="R6553" t="str">
            <v>Moreland</v>
          </cell>
          <cell r="W6553">
            <v>2017</v>
          </cell>
          <cell r="X6553" t="str">
            <v>Sep</v>
          </cell>
        </row>
        <row r="6554">
          <cell r="D6554" t="str">
            <v>House</v>
          </cell>
          <cell r="E6554">
            <v>1679000</v>
          </cell>
          <cell r="R6554" t="str">
            <v>Moreland</v>
          </cell>
          <cell r="W6554">
            <v>2017</v>
          </cell>
          <cell r="X6554" t="str">
            <v>Sep</v>
          </cell>
        </row>
        <row r="6555">
          <cell r="D6555" t="str">
            <v>House</v>
          </cell>
          <cell r="E6555">
            <v>1037500</v>
          </cell>
          <cell r="R6555" t="str">
            <v>Moonee Valley</v>
          </cell>
          <cell r="W6555">
            <v>2017</v>
          </cell>
          <cell r="X6555" t="str">
            <v>Sep</v>
          </cell>
        </row>
        <row r="6556">
          <cell r="D6556" t="str">
            <v>Unit</v>
          </cell>
          <cell r="E6556">
            <v>540000</v>
          </cell>
          <cell r="R6556" t="str">
            <v>Moonee Valley</v>
          </cell>
          <cell r="W6556">
            <v>2017</v>
          </cell>
          <cell r="X6556" t="str">
            <v>Sep</v>
          </cell>
        </row>
        <row r="6557">
          <cell r="D6557" t="str">
            <v>House</v>
          </cell>
          <cell r="E6557">
            <v>1152500</v>
          </cell>
          <cell r="R6557" t="str">
            <v>Manningham</v>
          </cell>
          <cell r="W6557">
            <v>2017</v>
          </cell>
          <cell r="X6557" t="str">
            <v>Sep</v>
          </cell>
        </row>
        <row r="6558">
          <cell r="D6558" t="str">
            <v>Unit</v>
          </cell>
          <cell r="E6558">
            <v>812500</v>
          </cell>
          <cell r="R6558" t="str">
            <v>Manningham</v>
          </cell>
          <cell r="W6558">
            <v>2017</v>
          </cell>
          <cell r="X6558" t="str">
            <v>Sep</v>
          </cell>
        </row>
        <row r="6559">
          <cell r="D6559" t="str">
            <v>House</v>
          </cell>
          <cell r="E6559">
            <v>1715000</v>
          </cell>
          <cell r="R6559" t="str">
            <v>Darebin</v>
          </cell>
          <cell r="W6559">
            <v>2017</v>
          </cell>
          <cell r="X6559" t="str">
            <v>Sep</v>
          </cell>
        </row>
        <row r="6560">
          <cell r="D6560" t="str">
            <v>House</v>
          </cell>
          <cell r="E6560">
            <v>810000</v>
          </cell>
          <cell r="R6560" t="str">
            <v>Brimbank</v>
          </cell>
          <cell r="W6560">
            <v>2017</v>
          </cell>
          <cell r="X6560" t="str">
            <v>Sep</v>
          </cell>
        </row>
        <row r="6561">
          <cell r="D6561" t="str">
            <v>House</v>
          </cell>
          <cell r="E6561">
            <v>1340000</v>
          </cell>
          <cell r="R6561" t="str">
            <v>Darebin</v>
          </cell>
          <cell r="W6561">
            <v>2017</v>
          </cell>
          <cell r="X6561" t="str">
            <v>Sep</v>
          </cell>
        </row>
        <row r="6562">
          <cell r="D6562" t="str">
            <v>Unit</v>
          </cell>
          <cell r="E6562">
            <v>330000</v>
          </cell>
          <cell r="R6562" t="str">
            <v>Moreland</v>
          </cell>
          <cell r="W6562">
            <v>2017</v>
          </cell>
          <cell r="X6562" t="str">
            <v>Sep</v>
          </cell>
        </row>
        <row r="6563">
          <cell r="D6563" t="str">
            <v>Unit</v>
          </cell>
          <cell r="E6563">
            <v>579000</v>
          </cell>
          <cell r="R6563" t="str">
            <v>Maribyrnong</v>
          </cell>
          <cell r="W6563">
            <v>2017</v>
          </cell>
          <cell r="X6563" t="str">
            <v>Sep</v>
          </cell>
        </row>
        <row r="6564">
          <cell r="D6564" t="str">
            <v>Unit</v>
          </cell>
          <cell r="E6564">
            <v>422000</v>
          </cell>
          <cell r="R6564" t="str">
            <v>Darebin</v>
          </cell>
          <cell r="W6564">
            <v>2017</v>
          </cell>
          <cell r="X6564" t="str">
            <v>Sep</v>
          </cell>
        </row>
        <row r="6565">
          <cell r="D6565" t="str">
            <v>House</v>
          </cell>
          <cell r="E6565">
            <v>1232000</v>
          </cell>
          <cell r="R6565" t="str">
            <v>Moreland</v>
          </cell>
          <cell r="W6565">
            <v>2017</v>
          </cell>
          <cell r="X6565" t="str">
            <v>Sep</v>
          </cell>
        </row>
        <row r="6566">
          <cell r="D6566" t="str">
            <v>House</v>
          </cell>
          <cell r="E6566">
            <v>1851000</v>
          </cell>
          <cell r="R6566" t="str">
            <v>Moreland</v>
          </cell>
          <cell r="W6566">
            <v>2017</v>
          </cell>
          <cell r="X6566" t="str">
            <v>Sep</v>
          </cell>
        </row>
        <row r="6567">
          <cell r="D6567" t="str">
            <v>Unit</v>
          </cell>
          <cell r="E6567">
            <v>401000</v>
          </cell>
          <cell r="R6567" t="str">
            <v>Melbourne</v>
          </cell>
          <cell r="W6567">
            <v>2017</v>
          </cell>
          <cell r="X6567" t="str">
            <v>Sep</v>
          </cell>
        </row>
        <row r="6568">
          <cell r="D6568" t="str">
            <v>Unit</v>
          </cell>
          <cell r="E6568">
            <v>470000</v>
          </cell>
          <cell r="R6568" t="str">
            <v>Maribyrnong</v>
          </cell>
          <cell r="W6568">
            <v>2017</v>
          </cell>
          <cell r="X6568" t="str">
            <v>Sep</v>
          </cell>
        </row>
        <row r="6569">
          <cell r="D6569" t="str">
            <v>House</v>
          </cell>
          <cell r="E6569">
            <v>1460800</v>
          </cell>
          <cell r="R6569" t="str">
            <v>Manningham</v>
          </cell>
          <cell r="W6569">
            <v>2017</v>
          </cell>
          <cell r="X6569" t="str">
            <v>Sep</v>
          </cell>
        </row>
        <row r="6570">
          <cell r="D6570" t="str">
            <v>House</v>
          </cell>
          <cell r="E6570">
            <v>1680000</v>
          </cell>
          <cell r="R6570" t="str">
            <v>Yarra</v>
          </cell>
          <cell r="W6570">
            <v>2017</v>
          </cell>
          <cell r="X6570" t="str">
            <v>Sep</v>
          </cell>
        </row>
        <row r="6571">
          <cell r="D6571" t="str">
            <v>Unit</v>
          </cell>
          <cell r="E6571">
            <v>1350000</v>
          </cell>
          <cell r="R6571" t="str">
            <v>Manningham</v>
          </cell>
          <cell r="W6571">
            <v>2017</v>
          </cell>
          <cell r="X6571" t="str">
            <v>Sep</v>
          </cell>
        </row>
        <row r="6572">
          <cell r="D6572" t="str">
            <v>House</v>
          </cell>
          <cell r="E6572">
            <v>856500</v>
          </cell>
          <cell r="R6572" t="str">
            <v>Maribyrnong</v>
          </cell>
          <cell r="W6572">
            <v>2017</v>
          </cell>
          <cell r="X6572" t="str">
            <v>Sep</v>
          </cell>
        </row>
        <row r="6573">
          <cell r="D6573" t="str">
            <v>House</v>
          </cell>
          <cell r="E6573">
            <v>1250000</v>
          </cell>
          <cell r="R6573" t="str">
            <v>Manningham</v>
          </cell>
          <cell r="W6573">
            <v>2017</v>
          </cell>
          <cell r="X6573" t="str">
            <v>Sep</v>
          </cell>
        </row>
        <row r="6574">
          <cell r="D6574" t="str">
            <v>House</v>
          </cell>
          <cell r="E6574">
            <v>690500</v>
          </cell>
          <cell r="R6574" t="str">
            <v>Maribyrnong</v>
          </cell>
          <cell r="W6574">
            <v>2017</v>
          </cell>
          <cell r="X6574" t="str">
            <v>Sep</v>
          </cell>
        </row>
        <row r="6575">
          <cell r="D6575" t="str">
            <v>House</v>
          </cell>
          <cell r="E6575">
            <v>880000</v>
          </cell>
          <cell r="R6575" t="str">
            <v>Brimbank</v>
          </cell>
          <cell r="W6575">
            <v>2017</v>
          </cell>
          <cell r="X6575" t="str">
            <v>Sep</v>
          </cell>
        </row>
        <row r="6576">
          <cell r="D6576" t="str">
            <v>House</v>
          </cell>
          <cell r="E6576">
            <v>660000</v>
          </cell>
          <cell r="R6576" t="str">
            <v>Maribyrnong</v>
          </cell>
          <cell r="W6576">
            <v>2017</v>
          </cell>
          <cell r="X6576" t="str">
            <v>Sep</v>
          </cell>
        </row>
        <row r="6577">
          <cell r="D6577" t="str">
            <v>House</v>
          </cell>
          <cell r="E6577">
            <v>930000</v>
          </cell>
          <cell r="R6577" t="str">
            <v>Maribyrnong</v>
          </cell>
          <cell r="W6577">
            <v>2017</v>
          </cell>
          <cell r="X6577" t="str">
            <v>Sep</v>
          </cell>
        </row>
        <row r="6578">
          <cell r="D6578" t="str">
            <v>House</v>
          </cell>
          <cell r="E6578">
            <v>913000</v>
          </cell>
          <cell r="R6578" t="str">
            <v>Maribyrnong</v>
          </cell>
          <cell r="W6578">
            <v>2017</v>
          </cell>
          <cell r="X6578" t="str">
            <v>Sep</v>
          </cell>
        </row>
        <row r="6579">
          <cell r="D6579" t="str">
            <v>House</v>
          </cell>
          <cell r="E6579">
            <v>280000</v>
          </cell>
          <cell r="R6579" t="str">
            <v>Brimbank</v>
          </cell>
          <cell r="W6579">
            <v>2017</v>
          </cell>
          <cell r="X6579" t="str">
            <v>Sep</v>
          </cell>
        </row>
        <row r="6580">
          <cell r="D6580" t="str">
            <v>Unit</v>
          </cell>
          <cell r="E6580">
            <v>700000</v>
          </cell>
          <cell r="R6580" t="str">
            <v>Melbourne</v>
          </cell>
          <cell r="W6580">
            <v>2017</v>
          </cell>
          <cell r="X6580" t="str">
            <v>Sep</v>
          </cell>
        </row>
        <row r="6581">
          <cell r="D6581" t="str">
            <v>House</v>
          </cell>
          <cell r="E6581">
            <v>1155000</v>
          </cell>
          <cell r="R6581" t="str">
            <v>Melbourne</v>
          </cell>
          <cell r="W6581">
            <v>2017</v>
          </cell>
          <cell r="X6581" t="str">
            <v>Sep</v>
          </cell>
        </row>
        <row r="6582">
          <cell r="D6582" t="str">
            <v>House</v>
          </cell>
          <cell r="E6582">
            <v>1260000</v>
          </cell>
          <cell r="R6582" t="str">
            <v>Melbourne</v>
          </cell>
          <cell r="W6582">
            <v>2017</v>
          </cell>
          <cell r="X6582" t="str">
            <v>Sep</v>
          </cell>
        </row>
        <row r="6583">
          <cell r="D6583" t="str">
            <v>Unit</v>
          </cell>
          <cell r="E6583">
            <v>550000</v>
          </cell>
          <cell r="R6583" t="str">
            <v>Brimbank</v>
          </cell>
          <cell r="W6583">
            <v>2017</v>
          </cell>
          <cell r="X6583" t="str">
            <v>Sep</v>
          </cell>
        </row>
        <row r="6584">
          <cell r="D6584" t="str">
            <v>Unit</v>
          </cell>
          <cell r="E6584">
            <v>1080000</v>
          </cell>
          <cell r="R6584" t="str">
            <v>Moreland</v>
          </cell>
          <cell r="W6584">
            <v>2017</v>
          </cell>
          <cell r="X6584" t="str">
            <v>Sep</v>
          </cell>
        </row>
        <row r="6585">
          <cell r="D6585" t="str">
            <v>House</v>
          </cell>
          <cell r="E6585">
            <v>1000000</v>
          </cell>
          <cell r="R6585" t="str">
            <v>Melbourne</v>
          </cell>
          <cell r="W6585">
            <v>2017</v>
          </cell>
          <cell r="X6585" t="str">
            <v>Sep</v>
          </cell>
        </row>
        <row r="6586">
          <cell r="D6586" t="str">
            <v>House</v>
          </cell>
          <cell r="E6586">
            <v>1430000</v>
          </cell>
          <cell r="R6586" t="str">
            <v>Manningham</v>
          </cell>
          <cell r="W6586">
            <v>2017</v>
          </cell>
          <cell r="X6586" t="str">
            <v>Sep</v>
          </cell>
        </row>
        <row r="6587">
          <cell r="D6587" t="str">
            <v>Unit</v>
          </cell>
          <cell r="E6587">
            <v>1110000</v>
          </cell>
          <cell r="R6587" t="str">
            <v>Boroondara</v>
          </cell>
          <cell r="W6587">
            <v>2017</v>
          </cell>
          <cell r="X6587" t="str">
            <v>Sep</v>
          </cell>
        </row>
        <row r="6588">
          <cell r="D6588" t="str">
            <v>House</v>
          </cell>
          <cell r="E6588">
            <v>1265000</v>
          </cell>
          <cell r="R6588" t="str">
            <v>Melbourne</v>
          </cell>
          <cell r="W6588">
            <v>2017</v>
          </cell>
          <cell r="X6588" t="str">
            <v>Sep</v>
          </cell>
        </row>
        <row r="6589">
          <cell r="D6589" t="str">
            <v>House</v>
          </cell>
          <cell r="E6589">
            <v>1717500</v>
          </cell>
          <cell r="R6589" t="str">
            <v>Melbourne</v>
          </cell>
          <cell r="W6589">
            <v>2017</v>
          </cell>
          <cell r="X6589" t="str">
            <v>Sep</v>
          </cell>
        </row>
        <row r="6590">
          <cell r="D6590" t="str">
            <v>House</v>
          </cell>
          <cell r="E6590">
            <v>1010000</v>
          </cell>
          <cell r="R6590" t="str">
            <v>Melbourne</v>
          </cell>
          <cell r="W6590">
            <v>2017</v>
          </cell>
          <cell r="X6590" t="str">
            <v>Sep</v>
          </cell>
        </row>
        <row r="6591">
          <cell r="D6591" t="str">
            <v>House</v>
          </cell>
          <cell r="E6591">
            <v>930000</v>
          </cell>
          <cell r="R6591" t="str">
            <v>Brimbank</v>
          </cell>
          <cell r="W6591">
            <v>2017</v>
          </cell>
          <cell r="X6591" t="str">
            <v>Sep</v>
          </cell>
        </row>
        <row r="6592">
          <cell r="D6592" t="str">
            <v>Unit</v>
          </cell>
          <cell r="E6592">
            <v>1137000</v>
          </cell>
          <cell r="R6592" t="str">
            <v>Boroondara</v>
          </cell>
          <cell r="W6592">
            <v>2017</v>
          </cell>
          <cell r="X6592" t="str">
            <v>Sep</v>
          </cell>
        </row>
        <row r="6593">
          <cell r="D6593" t="str">
            <v>House</v>
          </cell>
          <cell r="E6593">
            <v>570000</v>
          </cell>
          <cell r="R6593" t="str">
            <v>Brimbank</v>
          </cell>
          <cell r="W6593">
            <v>2017</v>
          </cell>
          <cell r="X6593" t="str">
            <v>Sep</v>
          </cell>
        </row>
        <row r="6594">
          <cell r="D6594" t="str">
            <v>House</v>
          </cell>
          <cell r="E6594">
            <v>991000</v>
          </cell>
          <cell r="R6594" t="str">
            <v>Maribyrnong</v>
          </cell>
          <cell r="W6594">
            <v>2017</v>
          </cell>
          <cell r="X6594" t="str">
            <v>Sep</v>
          </cell>
        </row>
        <row r="6595">
          <cell r="D6595" t="str">
            <v>House</v>
          </cell>
          <cell r="E6595">
            <v>2100000</v>
          </cell>
          <cell r="R6595" t="str">
            <v>Boroondara</v>
          </cell>
          <cell r="W6595">
            <v>2017</v>
          </cell>
          <cell r="X6595" t="str">
            <v>Sep</v>
          </cell>
        </row>
        <row r="6596">
          <cell r="D6596" t="str">
            <v>House</v>
          </cell>
          <cell r="E6596">
            <v>1000000</v>
          </cell>
          <cell r="R6596" t="str">
            <v>Yarra</v>
          </cell>
          <cell r="W6596">
            <v>2017</v>
          </cell>
          <cell r="X6596" t="str">
            <v>Sep</v>
          </cell>
        </row>
        <row r="6597">
          <cell r="D6597" t="str">
            <v>House</v>
          </cell>
          <cell r="E6597">
            <v>747000</v>
          </cell>
          <cell r="R6597" t="str">
            <v>Maribyrnong</v>
          </cell>
          <cell r="W6597">
            <v>2017</v>
          </cell>
          <cell r="X6597" t="str">
            <v>Sep</v>
          </cell>
        </row>
        <row r="6598">
          <cell r="D6598" t="str">
            <v>House</v>
          </cell>
          <cell r="E6598">
            <v>2375000</v>
          </cell>
          <cell r="R6598" t="str">
            <v>Melbourne</v>
          </cell>
          <cell r="W6598">
            <v>2017</v>
          </cell>
          <cell r="X6598" t="str">
            <v>Sep</v>
          </cell>
        </row>
        <row r="6599">
          <cell r="D6599" t="str">
            <v>House</v>
          </cell>
          <cell r="E6599">
            <v>605000</v>
          </cell>
          <cell r="R6599" t="str">
            <v>Brimbank</v>
          </cell>
          <cell r="W6599">
            <v>2017</v>
          </cell>
          <cell r="X6599" t="str">
            <v>Sep</v>
          </cell>
        </row>
        <row r="6600">
          <cell r="D6600" t="str">
            <v>Unit</v>
          </cell>
          <cell r="E6600">
            <v>465000</v>
          </cell>
          <cell r="R6600" t="str">
            <v>Yarra</v>
          </cell>
          <cell r="W6600">
            <v>2017</v>
          </cell>
          <cell r="X6600" t="str">
            <v>Sep</v>
          </cell>
        </row>
        <row r="6601">
          <cell r="D6601" t="str">
            <v>House</v>
          </cell>
          <cell r="E6601">
            <v>2205000</v>
          </cell>
          <cell r="R6601" t="str">
            <v>Boroondara</v>
          </cell>
          <cell r="W6601">
            <v>2017</v>
          </cell>
          <cell r="X6601" t="str">
            <v>Sep</v>
          </cell>
        </row>
        <row r="6602">
          <cell r="D6602" t="str">
            <v>Unit</v>
          </cell>
          <cell r="E6602">
            <v>1330000</v>
          </cell>
          <cell r="R6602" t="str">
            <v>Boroondara</v>
          </cell>
          <cell r="W6602">
            <v>2017</v>
          </cell>
          <cell r="X6602" t="str">
            <v>Sep</v>
          </cell>
        </row>
        <row r="6603">
          <cell r="D6603" t="str">
            <v>Unit</v>
          </cell>
          <cell r="E6603">
            <v>620000</v>
          </cell>
          <cell r="R6603" t="str">
            <v>Melbourne</v>
          </cell>
          <cell r="W6603">
            <v>2017</v>
          </cell>
          <cell r="X6603" t="str">
            <v>Sep</v>
          </cell>
        </row>
        <row r="6604">
          <cell r="D6604" t="str">
            <v>House</v>
          </cell>
          <cell r="E6604">
            <v>1275000</v>
          </cell>
          <cell r="R6604" t="str">
            <v>Boroondara</v>
          </cell>
          <cell r="W6604">
            <v>2017</v>
          </cell>
          <cell r="X6604" t="str">
            <v>Sep</v>
          </cell>
        </row>
        <row r="6605">
          <cell r="D6605" t="str">
            <v>House</v>
          </cell>
          <cell r="E6605">
            <v>925000</v>
          </cell>
          <cell r="R6605" t="str">
            <v>Maribyrnong</v>
          </cell>
          <cell r="W6605">
            <v>2017</v>
          </cell>
          <cell r="X6605" t="str">
            <v>Sep</v>
          </cell>
        </row>
        <row r="6606">
          <cell r="D6606" t="str">
            <v>House</v>
          </cell>
          <cell r="E6606">
            <v>2240000</v>
          </cell>
          <cell r="R6606" t="str">
            <v>Boroondara</v>
          </cell>
          <cell r="W6606">
            <v>2017</v>
          </cell>
          <cell r="X6606" t="str">
            <v>Sep</v>
          </cell>
        </row>
        <row r="6607">
          <cell r="D6607" t="str">
            <v>House</v>
          </cell>
          <cell r="E6607">
            <v>1266000</v>
          </cell>
          <cell r="R6607" t="str">
            <v>Melbourne</v>
          </cell>
          <cell r="W6607">
            <v>2017</v>
          </cell>
          <cell r="X6607" t="str">
            <v>Sep</v>
          </cell>
        </row>
        <row r="6608">
          <cell r="D6608" t="str">
            <v>Unit</v>
          </cell>
          <cell r="E6608">
            <v>520000</v>
          </cell>
          <cell r="R6608" t="str">
            <v>Melbourne</v>
          </cell>
          <cell r="W6608">
            <v>2017</v>
          </cell>
          <cell r="X6608" t="str">
            <v>Sep</v>
          </cell>
        </row>
        <row r="6609">
          <cell r="D6609" t="str">
            <v>House</v>
          </cell>
          <cell r="E6609">
            <v>1340000</v>
          </cell>
          <cell r="R6609" t="str">
            <v>Maribyrnong</v>
          </cell>
          <cell r="W6609">
            <v>2017</v>
          </cell>
          <cell r="X6609" t="str">
            <v>Sep</v>
          </cell>
        </row>
        <row r="6610">
          <cell r="D6610" t="str">
            <v>House</v>
          </cell>
          <cell r="E6610">
            <v>1315000</v>
          </cell>
          <cell r="R6610" t="str">
            <v>Yarra</v>
          </cell>
          <cell r="W6610">
            <v>2017</v>
          </cell>
          <cell r="X6610" t="str">
            <v>Sep</v>
          </cell>
        </row>
        <row r="6611">
          <cell r="D6611" t="str">
            <v>House</v>
          </cell>
          <cell r="E6611">
            <v>955000</v>
          </cell>
          <cell r="R6611" t="str">
            <v>Maribyrnong</v>
          </cell>
          <cell r="W6611">
            <v>2017</v>
          </cell>
          <cell r="X6611" t="str">
            <v>Sep</v>
          </cell>
        </row>
        <row r="6612">
          <cell r="D6612" t="str">
            <v>House</v>
          </cell>
          <cell r="E6612">
            <v>1455000</v>
          </cell>
          <cell r="R6612" t="str">
            <v>Maribyrnong</v>
          </cell>
          <cell r="W6612">
            <v>2017</v>
          </cell>
          <cell r="X6612" t="str">
            <v>Sep</v>
          </cell>
        </row>
        <row r="6613">
          <cell r="D6613" t="str">
            <v>Unit</v>
          </cell>
          <cell r="E6613">
            <v>755000</v>
          </cell>
          <cell r="R6613" t="str">
            <v>Boroondara</v>
          </cell>
          <cell r="W6613">
            <v>2017</v>
          </cell>
          <cell r="X6613" t="str">
            <v>Sep</v>
          </cell>
        </row>
        <row r="6614">
          <cell r="D6614" t="str">
            <v>House</v>
          </cell>
          <cell r="E6614">
            <v>1401000</v>
          </cell>
          <cell r="R6614" t="str">
            <v>Maribyrnong</v>
          </cell>
          <cell r="W6614">
            <v>2017</v>
          </cell>
          <cell r="X6614" t="str">
            <v>Sep</v>
          </cell>
        </row>
        <row r="6615">
          <cell r="D6615" t="str">
            <v>Unit</v>
          </cell>
          <cell r="E6615">
            <v>562500</v>
          </cell>
          <cell r="R6615" t="str">
            <v>Boroondara</v>
          </cell>
          <cell r="W6615">
            <v>2017</v>
          </cell>
          <cell r="X6615" t="str">
            <v>Sep</v>
          </cell>
        </row>
        <row r="6616">
          <cell r="D6616" t="str">
            <v>House</v>
          </cell>
          <cell r="E6616">
            <v>2188000</v>
          </cell>
          <cell r="R6616" t="str">
            <v>Boroondara</v>
          </cell>
          <cell r="W6616">
            <v>2017</v>
          </cell>
          <cell r="X6616" t="str">
            <v>Sep</v>
          </cell>
        </row>
        <row r="6617">
          <cell r="D6617" t="str">
            <v>Unit</v>
          </cell>
          <cell r="E6617">
            <v>700000</v>
          </cell>
          <cell r="R6617" t="str">
            <v>Melbourne</v>
          </cell>
          <cell r="W6617">
            <v>2017</v>
          </cell>
          <cell r="X6617" t="str">
            <v>Sep</v>
          </cell>
        </row>
        <row r="6618">
          <cell r="D6618" t="str">
            <v>House</v>
          </cell>
          <cell r="E6618">
            <v>2000000</v>
          </cell>
          <cell r="R6618" t="str">
            <v>Yarra</v>
          </cell>
          <cell r="W6618">
            <v>2017</v>
          </cell>
          <cell r="X6618" t="str">
            <v>Sep</v>
          </cell>
        </row>
        <row r="6619">
          <cell r="D6619" t="str">
            <v>Unit</v>
          </cell>
          <cell r="E6619">
            <v>725000</v>
          </cell>
          <cell r="R6619" t="str">
            <v>Boroondara</v>
          </cell>
          <cell r="W6619">
            <v>2017</v>
          </cell>
          <cell r="X6619" t="str">
            <v>Sep</v>
          </cell>
        </row>
        <row r="6620">
          <cell r="D6620" t="str">
            <v>Unit</v>
          </cell>
          <cell r="E6620">
            <v>660000</v>
          </cell>
          <cell r="R6620" t="str">
            <v>Yarra</v>
          </cell>
          <cell r="W6620">
            <v>2017</v>
          </cell>
          <cell r="X6620" t="str">
            <v>Sep</v>
          </cell>
        </row>
        <row r="6621">
          <cell r="D6621" t="str">
            <v>Unit</v>
          </cell>
          <cell r="E6621">
            <v>663000</v>
          </cell>
          <cell r="R6621" t="str">
            <v>Boroondara</v>
          </cell>
          <cell r="W6621">
            <v>2017</v>
          </cell>
          <cell r="X6621" t="str">
            <v>Sep</v>
          </cell>
        </row>
        <row r="6622">
          <cell r="D6622" t="str">
            <v>House</v>
          </cell>
          <cell r="E6622">
            <v>5050000</v>
          </cell>
          <cell r="R6622" t="str">
            <v>Boroondara</v>
          </cell>
          <cell r="W6622">
            <v>2017</v>
          </cell>
          <cell r="X6622" t="str">
            <v>Sep</v>
          </cell>
        </row>
        <row r="6623">
          <cell r="D6623" t="str">
            <v>House</v>
          </cell>
          <cell r="E6623">
            <v>1180000</v>
          </cell>
          <cell r="R6623" t="str">
            <v>Boroondara</v>
          </cell>
          <cell r="W6623">
            <v>2017</v>
          </cell>
          <cell r="X6623" t="str">
            <v>Sep</v>
          </cell>
        </row>
        <row r="6624">
          <cell r="D6624" t="str">
            <v>Unit</v>
          </cell>
          <cell r="E6624">
            <v>657500</v>
          </cell>
          <cell r="R6624" t="str">
            <v>Boroondara</v>
          </cell>
          <cell r="W6624">
            <v>2017</v>
          </cell>
          <cell r="X6624" t="str">
            <v>Sep</v>
          </cell>
        </row>
        <row r="6625">
          <cell r="D6625" t="str">
            <v>House</v>
          </cell>
          <cell r="E6625">
            <v>3400000</v>
          </cell>
          <cell r="R6625" t="str">
            <v>Boroondara</v>
          </cell>
          <cell r="W6625">
            <v>2017</v>
          </cell>
          <cell r="X6625" t="str">
            <v>Sep</v>
          </cell>
        </row>
        <row r="6626">
          <cell r="D6626" t="str">
            <v>House</v>
          </cell>
          <cell r="E6626">
            <v>1815000</v>
          </cell>
          <cell r="R6626" t="str">
            <v>Boroondara</v>
          </cell>
          <cell r="W6626">
            <v>2017</v>
          </cell>
          <cell r="X6626" t="str">
            <v>Sep</v>
          </cell>
        </row>
        <row r="6627">
          <cell r="D6627" t="str">
            <v>House</v>
          </cell>
          <cell r="E6627">
            <v>1145000</v>
          </cell>
          <cell r="R6627" t="str">
            <v>Yarra</v>
          </cell>
          <cell r="W6627">
            <v>2017</v>
          </cell>
          <cell r="X6627" t="str">
            <v>Sep</v>
          </cell>
        </row>
        <row r="6628">
          <cell r="D6628" t="str">
            <v>House</v>
          </cell>
          <cell r="E6628">
            <v>630000</v>
          </cell>
          <cell r="R6628" t="str">
            <v>Maribyrnong</v>
          </cell>
          <cell r="W6628">
            <v>2017</v>
          </cell>
          <cell r="X6628" t="str">
            <v>Sep</v>
          </cell>
        </row>
        <row r="6629">
          <cell r="D6629" t="str">
            <v>Unit</v>
          </cell>
          <cell r="E6629">
            <v>636000</v>
          </cell>
          <cell r="R6629" t="str">
            <v>Whitehorse</v>
          </cell>
          <cell r="W6629">
            <v>2017</v>
          </cell>
          <cell r="X6629" t="str">
            <v>Sep</v>
          </cell>
        </row>
        <row r="6630">
          <cell r="D6630" t="str">
            <v>House</v>
          </cell>
          <cell r="E6630">
            <v>680000</v>
          </cell>
          <cell r="R6630" t="str">
            <v>Hobsons Bay</v>
          </cell>
          <cell r="W6630">
            <v>2017</v>
          </cell>
          <cell r="X6630" t="str">
            <v>Sep</v>
          </cell>
        </row>
        <row r="6631">
          <cell r="D6631" t="str">
            <v>Unit</v>
          </cell>
          <cell r="E6631">
            <v>662500</v>
          </cell>
          <cell r="R6631" t="str">
            <v>Yarra</v>
          </cell>
          <cell r="W6631">
            <v>2017</v>
          </cell>
          <cell r="X6631" t="str">
            <v>Sep</v>
          </cell>
        </row>
        <row r="6632">
          <cell r="D6632" t="str">
            <v>House</v>
          </cell>
          <cell r="E6632">
            <v>1035000</v>
          </cell>
          <cell r="R6632" t="str">
            <v>Hobsons Bay</v>
          </cell>
          <cell r="W6632">
            <v>2017</v>
          </cell>
          <cell r="X6632" t="str">
            <v>Sep</v>
          </cell>
        </row>
        <row r="6633">
          <cell r="D6633" t="str">
            <v>House</v>
          </cell>
          <cell r="E6633">
            <v>836000</v>
          </cell>
          <cell r="R6633" t="str">
            <v>Whitehorse</v>
          </cell>
          <cell r="W6633">
            <v>2017</v>
          </cell>
          <cell r="X6633" t="str">
            <v>Sep</v>
          </cell>
        </row>
        <row r="6634">
          <cell r="D6634" t="str">
            <v>Unit</v>
          </cell>
          <cell r="E6634">
            <v>445000</v>
          </cell>
          <cell r="R6634" t="str">
            <v>Boroondara</v>
          </cell>
          <cell r="W6634">
            <v>2017</v>
          </cell>
          <cell r="X6634" t="str">
            <v>Sep</v>
          </cell>
        </row>
        <row r="6635">
          <cell r="D6635" t="str">
            <v>House</v>
          </cell>
          <cell r="E6635">
            <v>1430000</v>
          </cell>
          <cell r="R6635" t="str">
            <v>Whitehorse</v>
          </cell>
          <cell r="W6635">
            <v>2017</v>
          </cell>
          <cell r="X6635" t="str">
            <v>Sep</v>
          </cell>
        </row>
        <row r="6636">
          <cell r="D6636" t="str">
            <v>House</v>
          </cell>
          <cell r="E6636">
            <v>1625000</v>
          </cell>
          <cell r="R6636" t="str">
            <v>Whitehorse</v>
          </cell>
          <cell r="W6636">
            <v>2017</v>
          </cell>
          <cell r="X6636" t="str">
            <v>Sep</v>
          </cell>
        </row>
        <row r="6637">
          <cell r="D6637" t="str">
            <v>Unit</v>
          </cell>
          <cell r="E6637">
            <v>750000</v>
          </cell>
          <cell r="R6637" t="str">
            <v>Boroondara</v>
          </cell>
          <cell r="W6637">
            <v>2017</v>
          </cell>
          <cell r="X6637" t="str">
            <v>Sep</v>
          </cell>
        </row>
        <row r="6638">
          <cell r="D6638" t="str">
            <v>Unit</v>
          </cell>
          <cell r="E6638">
            <v>660000</v>
          </cell>
          <cell r="R6638" t="str">
            <v>Melbourne</v>
          </cell>
          <cell r="W6638">
            <v>2017</v>
          </cell>
          <cell r="X6638" t="str">
            <v>Sep</v>
          </cell>
        </row>
        <row r="6639">
          <cell r="D6639" t="str">
            <v>Unit</v>
          </cell>
          <cell r="E6639">
            <v>620000</v>
          </cell>
          <cell r="R6639" t="str">
            <v>Boroondara</v>
          </cell>
          <cell r="W6639">
            <v>2017</v>
          </cell>
          <cell r="X6639" t="str">
            <v>Sep</v>
          </cell>
        </row>
        <row r="6640">
          <cell r="D6640" t="str">
            <v>House</v>
          </cell>
          <cell r="E6640">
            <v>2450000</v>
          </cell>
          <cell r="R6640" t="str">
            <v>Boroondara</v>
          </cell>
          <cell r="W6640">
            <v>2017</v>
          </cell>
          <cell r="X6640" t="str">
            <v>Sep</v>
          </cell>
        </row>
        <row r="6641">
          <cell r="D6641" t="str">
            <v>House</v>
          </cell>
          <cell r="E6641">
            <v>770000</v>
          </cell>
          <cell r="R6641" t="str">
            <v>Hobsons Bay</v>
          </cell>
          <cell r="W6641">
            <v>2017</v>
          </cell>
          <cell r="X6641" t="str">
            <v>Sep</v>
          </cell>
        </row>
        <row r="6642">
          <cell r="D6642" t="str">
            <v>Unit</v>
          </cell>
          <cell r="E6642">
            <v>1450000</v>
          </cell>
          <cell r="R6642" t="str">
            <v>Port Phillip</v>
          </cell>
          <cell r="W6642">
            <v>2017</v>
          </cell>
          <cell r="X6642" t="str">
            <v>Sep</v>
          </cell>
        </row>
        <row r="6643">
          <cell r="D6643" t="str">
            <v>Unit</v>
          </cell>
          <cell r="E6643">
            <v>646000</v>
          </cell>
          <cell r="R6643" t="str">
            <v>Yarra</v>
          </cell>
          <cell r="W6643">
            <v>2017</v>
          </cell>
          <cell r="X6643" t="str">
            <v>Sep</v>
          </cell>
        </row>
        <row r="6644">
          <cell r="D6644" t="str">
            <v>House</v>
          </cell>
          <cell r="E6644">
            <v>891000</v>
          </cell>
          <cell r="R6644" t="str">
            <v>Port Phillip</v>
          </cell>
          <cell r="W6644">
            <v>2017</v>
          </cell>
          <cell r="X6644" t="str">
            <v>Sep</v>
          </cell>
        </row>
        <row r="6645">
          <cell r="D6645" t="str">
            <v>Unit</v>
          </cell>
          <cell r="E6645">
            <v>1210000</v>
          </cell>
          <cell r="R6645" t="str">
            <v>Stonnington</v>
          </cell>
          <cell r="W6645">
            <v>2017</v>
          </cell>
          <cell r="X6645" t="str">
            <v>Sep</v>
          </cell>
        </row>
        <row r="6646">
          <cell r="D6646" t="str">
            <v>Unit</v>
          </cell>
          <cell r="E6646">
            <v>567500</v>
          </cell>
          <cell r="R6646" t="str">
            <v>Melbourne</v>
          </cell>
          <cell r="W6646">
            <v>2017</v>
          </cell>
          <cell r="X6646" t="str">
            <v>Sep</v>
          </cell>
        </row>
        <row r="6647">
          <cell r="D6647" t="str">
            <v>Unit</v>
          </cell>
          <cell r="E6647">
            <v>480000</v>
          </cell>
          <cell r="R6647" t="str">
            <v>Melbourne</v>
          </cell>
          <cell r="W6647">
            <v>2017</v>
          </cell>
          <cell r="X6647" t="str">
            <v>Sep</v>
          </cell>
        </row>
        <row r="6648">
          <cell r="D6648" t="str">
            <v>House</v>
          </cell>
          <cell r="E6648">
            <v>1900000</v>
          </cell>
          <cell r="R6648" t="str">
            <v>Stonnington</v>
          </cell>
          <cell r="W6648">
            <v>2017</v>
          </cell>
          <cell r="X6648" t="str">
            <v>Sep</v>
          </cell>
        </row>
        <row r="6649">
          <cell r="D6649" t="str">
            <v>House</v>
          </cell>
          <cell r="E6649">
            <v>4700000</v>
          </cell>
          <cell r="R6649" t="str">
            <v>Melbourne</v>
          </cell>
          <cell r="W6649">
            <v>2017</v>
          </cell>
          <cell r="X6649" t="str">
            <v>Sep</v>
          </cell>
        </row>
        <row r="6650">
          <cell r="D6650" t="str">
            <v>Unit</v>
          </cell>
          <cell r="E6650">
            <v>456000</v>
          </cell>
          <cell r="R6650" t="str">
            <v>Melbourne</v>
          </cell>
          <cell r="W6650">
            <v>2017</v>
          </cell>
          <cell r="X6650" t="str">
            <v>Sep</v>
          </cell>
        </row>
        <row r="6651">
          <cell r="D6651" t="str">
            <v>Unit</v>
          </cell>
          <cell r="E6651">
            <v>770000</v>
          </cell>
          <cell r="R6651" t="str">
            <v>Hobsons Bay</v>
          </cell>
          <cell r="W6651">
            <v>2017</v>
          </cell>
          <cell r="X6651" t="str">
            <v>Sep</v>
          </cell>
        </row>
        <row r="6652">
          <cell r="D6652" t="str">
            <v>House</v>
          </cell>
          <cell r="E6652">
            <v>1200000</v>
          </cell>
          <cell r="R6652" t="str">
            <v>Hobsons Bay</v>
          </cell>
          <cell r="W6652">
            <v>2017</v>
          </cell>
          <cell r="X6652" t="str">
            <v>Sep</v>
          </cell>
        </row>
        <row r="6653">
          <cell r="D6653" t="str">
            <v>House</v>
          </cell>
          <cell r="E6653">
            <v>1185000</v>
          </cell>
          <cell r="R6653" t="str">
            <v>Hobsons Bay</v>
          </cell>
          <cell r="W6653">
            <v>2017</v>
          </cell>
          <cell r="X6653" t="str">
            <v>Sep</v>
          </cell>
        </row>
        <row r="6654">
          <cell r="D6654" t="str">
            <v>Unit</v>
          </cell>
          <cell r="E6654">
            <v>1590000</v>
          </cell>
          <cell r="R6654" t="str">
            <v>Boroondara</v>
          </cell>
          <cell r="W6654">
            <v>2017</v>
          </cell>
          <cell r="X6654" t="str">
            <v>Sep</v>
          </cell>
        </row>
        <row r="6655">
          <cell r="D6655" t="str">
            <v>House</v>
          </cell>
          <cell r="E6655">
            <v>4000000</v>
          </cell>
          <cell r="R6655" t="str">
            <v>Stonnington</v>
          </cell>
          <cell r="W6655">
            <v>2017</v>
          </cell>
          <cell r="X6655" t="str">
            <v>Sep</v>
          </cell>
        </row>
        <row r="6656">
          <cell r="D6656" t="str">
            <v>House</v>
          </cell>
          <cell r="E6656">
            <v>815000</v>
          </cell>
          <cell r="R6656" t="str">
            <v>Stonnington</v>
          </cell>
          <cell r="W6656">
            <v>2017</v>
          </cell>
          <cell r="X6656" t="str">
            <v>Sep</v>
          </cell>
        </row>
        <row r="6657">
          <cell r="D6657" t="str">
            <v>House</v>
          </cell>
          <cell r="E6657">
            <v>765000</v>
          </cell>
          <cell r="R6657" t="str">
            <v>Stonnington</v>
          </cell>
          <cell r="W6657">
            <v>2017</v>
          </cell>
          <cell r="X6657" t="str">
            <v>Sep</v>
          </cell>
        </row>
        <row r="6658">
          <cell r="D6658" t="str">
            <v>House</v>
          </cell>
          <cell r="E6658">
            <v>3120000</v>
          </cell>
          <cell r="R6658" t="str">
            <v>Port Phillip</v>
          </cell>
          <cell r="W6658">
            <v>2017</v>
          </cell>
          <cell r="X6658" t="str">
            <v>Sep</v>
          </cell>
        </row>
        <row r="6659">
          <cell r="D6659" t="str">
            <v>House</v>
          </cell>
          <cell r="E6659">
            <v>1500000</v>
          </cell>
          <cell r="R6659" t="str">
            <v>Port Phillip</v>
          </cell>
          <cell r="W6659">
            <v>2017</v>
          </cell>
          <cell r="X6659" t="str">
            <v>Sep</v>
          </cell>
        </row>
        <row r="6660">
          <cell r="D6660" t="str">
            <v>Unit</v>
          </cell>
          <cell r="E6660">
            <v>830000</v>
          </cell>
          <cell r="R6660" t="str">
            <v>Port Phillip</v>
          </cell>
          <cell r="W6660">
            <v>2017</v>
          </cell>
          <cell r="X6660" t="str">
            <v>Sep</v>
          </cell>
        </row>
        <row r="6661">
          <cell r="D6661" t="str">
            <v>Unit</v>
          </cell>
          <cell r="E6661">
            <v>1450000</v>
          </cell>
          <cell r="R6661" t="str">
            <v>Stonnington</v>
          </cell>
          <cell r="W6661">
            <v>2017</v>
          </cell>
          <cell r="X6661" t="str">
            <v>Sep</v>
          </cell>
        </row>
        <row r="6662">
          <cell r="D6662" t="str">
            <v>House</v>
          </cell>
          <cell r="E6662">
            <v>1440000</v>
          </cell>
          <cell r="R6662" t="str">
            <v>Hobsons Bay</v>
          </cell>
          <cell r="W6662">
            <v>2017</v>
          </cell>
          <cell r="X6662" t="str">
            <v>Sep</v>
          </cell>
        </row>
        <row r="6663">
          <cell r="D6663" t="str">
            <v>House</v>
          </cell>
          <cell r="E6663">
            <v>2625000</v>
          </cell>
          <cell r="R6663" t="str">
            <v>Boroondara</v>
          </cell>
          <cell r="W6663">
            <v>2017</v>
          </cell>
          <cell r="X6663" t="str">
            <v>Sep</v>
          </cell>
        </row>
        <row r="6664">
          <cell r="D6664" t="str">
            <v>House</v>
          </cell>
          <cell r="E6664">
            <v>910000</v>
          </cell>
          <cell r="R6664" t="str">
            <v>Stonnington</v>
          </cell>
          <cell r="W6664">
            <v>2017</v>
          </cell>
          <cell r="X6664" t="str">
            <v>Sep</v>
          </cell>
        </row>
        <row r="6665">
          <cell r="D6665" t="str">
            <v>Unit</v>
          </cell>
          <cell r="E6665">
            <v>300000</v>
          </cell>
          <cell r="R6665" t="str">
            <v>Port Phillip</v>
          </cell>
          <cell r="W6665">
            <v>2017</v>
          </cell>
          <cell r="X6665" t="str">
            <v>Sep</v>
          </cell>
        </row>
        <row r="6666">
          <cell r="D6666" t="str">
            <v>House</v>
          </cell>
          <cell r="E6666">
            <v>3860000</v>
          </cell>
          <cell r="R6666" t="str">
            <v>Boroondara</v>
          </cell>
          <cell r="W6666">
            <v>2017</v>
          </cell>
          <cell r="X6666" t="str">
            <v>Sep</v>
          </cell>
        </row>
        <row r="6667">
          <cell r="D6667" t="str">
            <v>Unit</v>
          </cell>
          <cell r="E6667">
            <v>1200000</v>
          </cell>
          <cell r="R6667" t="str">
            <v>Port Phillip</v>
          </cell>
          <cell r="W6667">
            <v>2017</v>
          </cell>
          <cell r="X6667" t="str">
            <v>Sep</v>
          </cell>
        </row>
        <row r="6668">
          <cell r="D6668" t="str">
            <v>Unit</v>
          </cell>
          <cell r="E6668">
            <v>856500</v>
          </cell>
          <cell r="R6668" t="str">
            <v>Boroondara</v>
          </cell>
          <cell r="W6668">
            <v>2017</v>
          </cell>
          <cell r="X6668" t="str">
            <v>Sep</v>
          </cell>
        </row>
        <row r="6669">
          <cell r="D6669" t="str">
            <v>Unit</v>
          </cell>
          <cell r="E6669">
            <v>704000</v>
          </cell>
          <cell r="R6669" t="str">
            <v>Stonnington</v>
          </cell>
          <cell r="W6669">
            <v>2017</v>
          </cell>
          <cell r="X6669" t="str">
            <v>Sep</v>
          </cell>
        </row>
        <row r="6670">
          <cell r="D6670" t="str">
            <v>House</v>
          </cell>
          <cell r="E6670">
            <v>4400000</v>
          </cell>
          <cell r="R6670" t="str">
            <v>Port Phillip</v>
          </cell>
          <cell r="W6670">
            <v>2017</v>
          </cell>
          <cell r="X6670" t="str">
            <v>Sep</v>
          </cell>
        </row>
        <row r="6671">
          <cell r="D6671" t="str">
            <v>House</v>
          </cell>
          <cell r="E6671">
            <v>1270000</v>
          </cell>
          <cell r="R6671" t="str">
            <v>Hobsons Bay</v>
          </cell>
          <cell r="W6671">
            <v>2017</v>
          </cell>
          <cell r="X6671" t="str">
            <v>Sep</v>
          </cell>
        </row>
        <row r="6672">
          <cell r="D6672" t="str">
            <v>House</v>
          </cell>
          <cell r="E6672">
            <v>2352500</v>
          </cell>
          <cell r="R6672" t="str">
            <v>Boroondara</v>
          </cell>
          <cell r="W6672">
            <v>2017</v>
          </cell>
          <cell r="X6672" t="str">
            <v>Sep</v>
          </cell>
        </row>
        <row r="6673">
          <cell r="D6673" t="str">
            <v>Unit</v>
          </cell>
          <cell r="E6673">
            <v>620000</v>
          </cell>
          <cell r="R6673" t="str">
            <v>Stonnington</v>
          </cell>
          <cell r="W6673">
            <v>2017</v>
          </cell>
          <cell r="X6673" t="str">
            <v>Sep</v>
          </cell>
        </row>
        <row r="6674">
          <cell r="D6674" t="str">
            <v>Unit</v>
          </cell>
          <cell r="E6674">
            <v>535000</v>
          </cell>
          <cell r="R6674" t="str">
            <v>Port Phillip</v>
          </cell>
          <cell r="W6674">
            <v>2017</v>
          </cell>
          <cell r="X6674" t="str">
            <v>Sep</v>
          </cell>
        </row>
        <row r="6675">
          <cell r="D6675" t="str">
            <v>House</v>
          </cell>
          <cell r="E6675">
            <v>1172000</v>
          </cell>
          <cell r="R6675" t="str">
            <v>Hobsons Bay</v>
          </cell>
          <cell r="W6675">
            <v>2017</v>
          </cell>
          <cell r="X6675" t="str">
            <v>Sep</v>
          </cell>
        </row>
        <row r="6676">
          <cell r="D6676" t="str">
            <v>House</v>
          </cell>
          <cell r="E6676">
            <v>1240000</v>
          </cell>
          <cell r="R6676" t="str">
            <v>Monash</v>
          </cell>
          <cell r="W6676">
            <v>2017</v>
          </cell>
          <cell r="X6676" t="str">
            <v>Sep</v>
          </cell>
        </row>
        <row r="6677">
          <cell r="D6677" t="str">
            <v>Unit</v>
          </cell>
          <cell r="E6677">
            <v>757500</v>
          </cell>
          <cell r="R6677" t="str">
            <v>Port Phillip</v>
          </cell>
          <cell r="W6677">
            <v>2017</v>
          </cell>
          <cell r="X6677" t="str">
            <v>Sep</v>
          </cell>
        </row>
        <row r="6678">
          <cell r="D6678" t="str">
            <v>House</v>
          </cell>
          <cell r="E6678">
            <v>4240000</v>
          </cell>
          <cell r="R6678" t="str">
            <v>Stonnington</v>
          </cell>
          <cell r="W6678">
            <v>2017</v>
          </cell>
          <cell r="X6678" t="str">
            <v>Sep</v>
          </cell>
        </row>
        <row r="6679">
          <cell r="D6679" t="str">
            <v>Unit</v>
          </cell>
          <cell r="E6679">
            <v>900000</v>
          </cell>
          <cell r="R6679" t="str">
            <v>Boroondara</v>
          </cell>
          <cell r="W6679">
            <v>2017</v>
          </cell>
          <cell r="X6679" t="str">
            <v>Sep</v>
          </cell>
        </row>
        <row r="6680">
          <cell r="D6680" t="str">
            <v>House</v>
          </cell>
          <cell r="E6680">
            <v>785000</v>
          </cell>
          <cell r="R6680" t="str">
            <v>Monash</v>
          </cell>
          <cell r="W6680">
            <v>2017</v>
          </cell>
          <cell r="X6680" t="str">
            <v>Sep</v>
          </cell>
        </row>
        <row r="6681">
          <cell r="D6681" t="str">
            <v>House</v>
          </cell>
          <cell r="E6681">
            <v>980000</v>
          </cell>
          <cell r="R6681" t="str">
            <v>Hobsons Bay</v>
          </cell>
          <cell r="W6681">
            <v>2017</v>
          </cell>
          <cell r="X6681" t="str">
            <v>Sep</v>
          </cell>
        </row>
        <row r="6682">
          <cell r="D6682" t="str">
            <v>Unit</v>
          </cell>
          <cell r="E6682">
            <v>820000</v>
          </cell>
          <cell r="R6682" t="str">
            <v>Port Phillip</v>
          </cell>
          <cell r="W6682">
            <v>2017</v>
          </cell>
          <cell r="X6682" t="str">
            <v>Sep</v>
          </cell>
        </row>
        <row r="6683">
          <cell r="D6683" t="str">
            <v>House</v>
          </cell>
          <cell r="E6683">
            <v>1870000</v>
          </cell>
          <cell r="R6683" t="str">
            <v>Stonnington</v>
          </cell>
          <cell r="W6683">
            <v>2017</v>
          </cell>
          <cell r="X6683" t="str">
            <v>Sep</v>
          </cell>
        </row>
        <row r="6684">
          <cell r="D6684" t="str">
            <v>Unit</v>
          </cell>
          <cell r="E6684">
            <v>610000</v>
          </cell>
          <cell r="R6684" t="str">
            <v>Port Phillip</v>
          </cell>
          <cell r="W6684">
            <v>2017</v>
          </cell>
          <cell r="X6684" t="str">
            <v>Sep</v>
          </cell>
        </row>
        <row r="6685">
          <cell r="D6685" t="str">
            <v>Unit</v>
          </cell>
          <cell r="E6685">
            <v>684000</v>
          </cell>
          <cell r="R6685" t="str">
            <v>Port Phillip</v>
          </cell>
          <cell r="W6685">
            <v>2017</v>
          </cell>
          <cell r="X6685" t="str">
            <v>Sep</v>
          </cell>
        </row>
        <row r="6686">
          <cell r="D6686" t="str">
            <v>Unit</v>
          </cell>
          <cell r="E6686">
            <v>570000</v>
          </cell>
          <cell r="R6686" t="str">
            <v>Port Phillip</v>
          </cell>
          <cell r="W6686">
            <v>2017</v>
          </cell>
          <cell r="X6686" t="str">
            <v>Sep</v>
          </cell>
        </row>
        <row r="6687">
          <cell r="D6687" t="str">
            <v>House</v>
          </cell>
          <cell r="E6687">
            <v>1750000</v>
          </cell>
          <cell r="R6687" t="str">
            <v>Glen Eira</v>
          </cell>
          <cell r="W6687">
            <v>2017</v>
          </cell>
          <cell r="X6687" t="str">
            <v>Sep</v>
          </cell>
        </row>
        <row r="6688">
          <cell r="D6688" t="str">
            <v>House</v>
          </cell>
          <cell r="E6688">
            <v>1450000</v>
          </cell>
          <cell r="R6688" t="str">
            <v>Glen Eira</v>
          </cell>
          <cell r="W6688">
            <v>2017</v>
          </cell>
          <cell r="X6688" t="str">
            <v>Sep</v>
          </cell>
        </row>
        <row r="6689">
          <cell r="D6689" t="str">
            <v>House</v>
          </cell>
          <cell r="E6689">
            <v>1580000</v>
          </cell>
          <cell r="R6689" t="str">
            <v>Stonnington</v>
          </cell>
          <cell r="W6689">
            <v>2017</v>
          </cell>
          <cell r="X6689" t="str">
            <v>Sep</v>
          </cell>
        </row>
        <row r="6690">
          <cell r="D6690" t="str">
            <v>House</v>
          </cell>
          <cell r="E6690">
            <v>907000</v>
          </cell>
          <cell r="R6690" t="str">
            <v>Glen Eira</v>
          </cell>
          <cell r="W6690">
            <v>2017</v>
          </cell>
          <cell r="X6690" t="str">
            <v>Sep</v>
          </cell>
        </row>
        <row r="6691">
          <cell r="D6691" t="str">
            <v>Unit</v>
          </cell>
          <cell r="E6691">
            <v>850000</v>
          </cell>
          <cell r="R6691" t="str">
            <v>Glen Eira</v>
          </cell>
          <cell r="W6691">
            <v>2017</v>
          </cell>
          <cell r="X6691" t="str">
            <v>Sep</v>
          </cell>
        </row>
        <row r="6692">
          <cell r="D6692" t="str">
            <v>Unit</v>
          </cell>
          <cell r="E6692">
            <v>638000</v>
          </cell>
          <cell r="R6692" t="str">
            <v>Glen Eira</v>
          </cell>
          <cell r="W6692">
            <v>2017</v>
          </cell>
          <cell r="X6692" t="str">
            <v>Sep</v>
          </cell>
        </row>
        <row r="6693">
          <cell r="D6693" t="str">
            <v>House</v>
          </cell>
          <cell r="E6693">
            <v>2806000</v>
          </cell>
          <cell r="R6693" t="str">
            <v>Glen Eira</v>
          </cell>
          <cell r="W6693">
            <v>2017</v>
          </cell>
          <cell r="X6693" t="str">
            <v>Sep</v>
          </cell>
        </row>
        <row r="6694">
          <cell r="D6694" t="str">
            <v>Unit</v>
          </cell>
          <cell r="E6694">
            <v>635000</v>
          </cell>
          <cell r="R6694" t="str">
            <v>Glen Eira</v>
          </cell>
          <cell r="W6694">
            <v>2017</v>
          </cell>
          <cell r="X6694" t="str">
            <v>Sep</v>
          </cell>
        </row>
        <row r="6695">
          <cell r="D6695" t="str">
            <v>Unit</v>
          </cell>
          <cell r="E6695">
            <v>350000</v>
          </cell>
          <cell r="R6695" t="str">
            <v>Glen Eira</v>
          </cell>
          <cell r="W6695">
            <v>2017</v>
          </cell>
          <cell r="X6695" t="str">
            <v>Sep</v>
          </cell>
        </row>
        <row r="6696">
          <cell r="D6696" t="str">
            <v>Unit</v>
          </cell>
          <cell r="E6696">
            <v>451000</v>
          </cell>
          <cell r="R6696" t="str">
            <v>Port Phillip</v>
          </cell>
          <cell r="W6696">
            <v>2017</v>
          </cell>
          <cell r="X6696" t="str">
            <v>Sep</v>
          </cell>
        </row>
        <row r="6697">
          <cell r="D6697" t="str">
            <v>House</v>
          </cell>
          <cell r="E6697">
            <v>630000</v>
          </cell>
          <cell r="R6697" t="str">
            <v>Glen Eira</v>
          </cell>
          <cell r="W6697">
            <v>2017</v>
          </cell>
          <cell r="X6697" t="str">
            <v>Sep</v>
          </cell>
        </row>
        <row r="6698">
          <cell r="D6698" t="str">
            <v>House</v>
          </cell>
          <cell r="E6698">
            <v>1360000</v>
          </cell>
          <cell r="R6698" t="str">
            <v>Glen Eira</v>
          </cell>
          <cell r="W6698">
            <v>2017</v>
          </cell>
          <cell r="X6698" t="str">
            <v>Sep</v>
          </cell>
        </row>
        <row r="6699">
          <cell r="D6699" t="str">
            <v>House</v>
          </cell>
          <cell r="E6699">
            <v>1365000</v>
          </cell>
          <cell r="R6699" t="str">
            <v>Glen Eira</v>
          </cell>
          <cell r="W6699">
            <v>2017</v>
          </cell>
          <cell r="X6699" t="str">
            <v>Sep</v>
          </cell>
        </row>
        <row r="6700">
          <cell r="D6700" t="str">
            <v>House</v>
          </cell>
          <cell r="E6700">
            <v>1900000</v>
          </cell>
          <cell r="R6700" t="str">
            <v>Glen Eira</v>
          </cell>
          <cell r="W6700">
            <v>2017</v>
          </cell>
          <cell r="X6700" t="str">
            <v>Sep</v>
          </cell>
        </row>
        <row r="6701">
          <cell r="D6701" t="str">
            <v>Unit</v>
          </cell>
          <cell r="E6701">
            <v>1410000</v>
          </cell>
          <cell r="R6701" t="str">
            <v>Glen Eira</v>
          </cell>
          <cell r="W6701">
            <v>2017</v>
          </cell>
          <cell r="X6701" t="str">
            <v>Sep</v>
          </cell>
        </row>
        <row r="6702">
          <cell r="D6702" t="str">
            <v>Unit</v>
          </cell>
          <cell r="E6702">
            <v>380000</v>
          </cell>
          <cell r="R6702" t="str">
            <v>Glen Eira</v>
          </cell>
          <cell r="W6702">
            <v>2017</v>
          </cell>
          <cell r="X6702" t="str">
            <v>Sep</v>
          </cell>
        </row>
        <row r="6703">
          <cell r="D6703" t="str">
            <v>House</v>
          </cell>
          <cell r="E6703">
            <v>1423000</v>
          </cell>
          <cell r="R6703" t="str">
            <v>Glen Eira</v>
          </cell>
          <cell r="W6703">
            <v>2017</v>
          </cell>
          <cell r="X6703" t="str">
            <v>Sep</v>
          </cell>
        </row>
        <row r="6704">
          <cell r="D6704" t="str">
            <v>Unit</v>
          </cell>
          <cell r="E6704">
            <v>475000</v>
          </cell>
          <cell r="R6704" t="str">
            <v>Glen Eira</v>
          </cell>
          <cell r="W6704">
            <v>2017</v>
          </cell>
          <cell r="X6704" t="str">
            <v>Sep</v>
          </cell>
        </row>
        <row r="6705">
          <cell r="D6705" t="str">
            <v>Unit</v>
          </cell>
          <cell r="E6705">
            <v>765000</v>
          </cell>
          <cell r="R6705" t="str">
            <v>Glen Eira</v>
          </cell>
          <cell r="W6705">
            <v>2017</v>
          </cell>
          <cell r="X6705" t="str">
            <v>Sep</v>
          </cell>
        </row>
        <row r="6706">
          <cell r="D6706" t="str">
            <v>House</v>
          </cell>
          <cell r="E6706">
            <v>2700000</v>
          </cell>
          <cell r="R6706" t="str">
            <v>Bayside</v>
          </cell>
          <cell r="W6706">
            <v>2017</v>
          </cell>
          <cell r="X6706" t="str">
            <v>Sep</v>
          </cell>
        </row>
        <row r="6707">
          <cell r="D6707" t="str">
            <v>Unit</v>
          </cell>
          <cell r="E6707">
            <v>595000</v>
          </cell>
          <cell r="R6707" t="str">
            <v>Glen Eira</v>
          </cell>
          <cell r="W6707">
            <v>2017</v>
          </cell>
          <cell r="X6707" t="str">
            <v>Sep</v>
          </cell>
        </row>
        <row r="6708">
          <cell r="D6708" t="str">
            <v>House</v>
          </cell>
          <cell r="E6708">
            <v>1641000</v>
          </cell>
          <cell r="R6708" t="str">
            <v>Monash</v>
          </cell>
          <cell r="W6708">
            <v>2017</v>
          </cell>
          <cell r="X6708" t="str">
            <v>Sep</v>
          </cell>
        </row>
        <row r="6709">
          <cell r="D6709" t="str">
            <v>House</v>
          </cell>
          <cell r="E6709">
            <v>655000</v>
          </cell>
          <cell r="R6709" t="str">
            <v>Monash</v>
          </cell>
          <cell r="W6709">
            <v>2017</v>
          </cell>
          <cell r="X6709" t="str">
            <v>Sep</v>
          </cell>
        </row>
        <row r="6710">
          <cell r="D6710" t="str">
            <v>Unit</v>
          </cell>
          <cell r="E6710">
            <v>1005000</v>
          </cell>
          <cell r="R6710" t="str">
            <v>Bayside</v>
          </cell>
          <cell r="W6710">
            <v>2017</v>
          </cell>
          <cell r="X6710" t="str">
            <v>Sep</v>
          </cell>
        </row>
        <row r="6711">
          <cell r="D6711" t="str">
            <v>House</v>
          </cell>
          <cell r="E6711">
            <v>1352000</v>
          </cell>
          <cell r="R6711" t="str">
            <v>Glen Eira</v>
          </cell>
          <cell r="W6711">
            <v>2017</v>
          </cell>
          <cell r="X6711" t="str">
            <v>Sep</v>
          </cell>
        </row>
        <row r="6712">
          <cell r="D6712" t="str">
            <v>House</v>
          </cell>
          <cell r="E6712">
            <v>2475000</v>
          </cell>
          <cell r="R6712" t="str">
            <v>Bayside</v>
          </cell>
          <cell r="W6712">
            <v>2017</v>
          </cell>
          <cell r="X6712" t="str">
            <v>Sep</v>
          </cell>
        </row>
        <row r="6713">
          <cell r="D6713" t="str">
            <v>House</v>
          </cell>
          <cell r="E6713">
            <v>1410000</v>
          </cell>
          <cell r="R6713" t="str">
            <v>Bayside</v>
          </cell>
          <cell r="W6713">
            <v>2017</v>
          </cell>
          <cell r="X6713" t="str">
            <v>Sep</v>
          </cell>
        </row>
        <row r="6714">
          <cell r="D6714" t="str">
            <v>Unit</v>
          </cell>
          <cell r="E6714">
            <v>935000</v>
          </cell>
          <cell r="R6714" t="str">
            <v>Glen Eira</v>
          </cell>
          <cell r="W6714">
            <v>2017</v>
          </cell>
          <cell r="X6714" t="str">
            <v>Sep</v>
          </cell>
        </row>
        <row r="6715">
          <cell r="D6715" t="str">
            <v>House</v>
          </cell>
          <cell r="E6715">
            <v>2150000</v>
          </cell>
          <cell r="R6715" t="str">
            <v>Bayside</v>
          </cell>
          <cell r="W6715">
            <v>2017</v>
          </cell>
          <cell r="X6715" t="str">
            <v>Sep</v>
          </cell>
        </row>
        <row r="6716">
          <cell r="D6716" t="str">
            <v>House</v>
          </cell>
          <cell r="E6716">
            <v>1400000</v>
          </cell>
          <cell r="R6716" t="str">
            <v>Bayside</v>
          </cell>
          <cell r="W6716">
            <v>2017</v>
          </cell>
          <cell r="X6716" t="str">
            <v>Sep</v>
          </cell>
        </row>
        <row r="6717">
          <cell r="D6717" t="str">
            <v>House</v>
          </cell>
          <cell r="E6717">
            <v>900000</v>
          </cell>
          <cell r="R6717" t="str">
            <v>Bayside</v>
          </cell>
          <cell r="W6717">
            <v>2017</v>
          </cell>
          <cell r="X6717" t="str">
            <v>Sep</v>
          </cell>
        </row>
        <row r="6718">
          <cell r="D6718" t="str">
            <v>House</v>
          </cell>
          <cell r="E6718">
            <v>977000</v>
          </cell>
          <cell r="R6718" t="str">
            <v>Glen Eira</v>
          </cell>
          <cell r="W6718">
            <v>2017</v>
          </cell>
          <cell r="X6718" t="str">
            <v>Sep</v>
          </cell>
        </row>
        <row r="6719">
          <cell r="D6719" t="str">
            <v>House</v>
          </cell>
          <cell r="E6719">
            <v>1448000</v>
          </cell>
          <cell r="R6719" t="str">
            <v>Glen Eira</v>
          </cell>
          <cell r="W6719">
            <v>2017</v>
          </cell>
          <cell r="X6719" t="str">
            <v>Sep</v>
          </cell>
        </row>
        <row r="6720">
          <cell r="D6720" t="str">
            <v>House</v>
          </cell>
          <cell r="E6720">
            <v>1115000</v>
          </cell>
          <cell r="R6720" t="str">
            <v>Glen Eira</v>
          </cell>
          <cell r="W6720">
            <v>2017</v>
          </cell>
          <cell r="X6720" t="str">
            <v>Sep</v>
          </cell>
        </row>
        <row r="6721">
          <cell r="D6721" t="str">
            <v>Unit</v>
          </cell>
          <cell r="E6721">
            <v>820000</v>
          </cell>
          <cell r="R6721" t="str">
            <v>Glen Eira</v>
          </cell>
          <cell r="W6721">
            <v>2017</v>
          </cell>
          <cell r="X6721" t="str">
            <v>Sep</v>
          </cell>
        </row>
        <row r="6722">
          <cell r="D6722" t="str">
            <v>House</v>
          </cell>
          <cell r="E6722">
            <v>1755000</v>
          </cell>
          <cell r="R6722" t="str">
            <v>Bayside</v>
          </cell>
          <cell r="W6722">
            <v>2017</v>
          </cell>
          <cell r="X6722" t="str">
            <v>Sep</v>
          </cell>
        </row>
        <row r="6723">
          <cell r="D6723" t="str">
            <v>House</v>
          </cell>
          <cell r="E6723">
            <v>1725000</v>
          </cell>
          <cell r="R6723" t="str">
            <v>Bayside</v>
          </cell>
          <cell r="W6723">
            <v>2017</v>
          </cell>
          <cell r="X6723" t="str">
            <v>Sep</v>
          </cell>
        </row>
        <row r="6724">
          <cell r="D6724" t="str">
            <v>Unit</v>
          </cell>
          <cell r="E6724">
            <v>898000</v>
          </cell>
          <cell r="R6724" t="str">
            <v>Bayside</v>
          </cell>
          <cell r="W6724">
            <v>2017</v>
          </cell>
          <cell r="X6724" t="str">
            <v>Sep</v>
          </cell>
        </row>
        <row r="6725">
          <cell r="D6725" t="str">
            <v>House</v>
          </cell>
          <cell r="E6725">
            <v>1450000</v>
          </cell>
          <cell r="R6725" t="str">
            <v>Bayside</v>
          </cell>
          <cell r="W6725">
            <v>2017</v>
          </cell>
          <cell r="X6725" t="str">
            <v>Sep</v>
          </cell>
        </row>
        <row r="6726">
          <cell r="D6726" t="str">
            <v>Unit</v>
          </cell>
          <cell r="E6726">
            <v>639000</v>
          </cell>
          <cell r="R6726" t="str">
            <v>Kingston</v>
          </cell>
          <cell r="W6726">
            <v>2017</v>
          </cell>
          <cell r="X6726" t="str">
            <v>Sep</v>
          </cell>
        </row>
        <row r="6727">
          <cell r="D6727" t="str">
            <v>Unit</v>
          </cell>
          <cell r="E6727">
            <v>605000</v>
          </cell>
          <cell r="R6727" t="str">
            <v>Kingston</v>
          </cell>
          <cell r="W6727">
            <v>2017</v>
          </cell>
          <cell r="X6727" t="str">
            <v>Sep</v>
          </cell>
        </row>
        <row r="6728">
          <cell r="D6728" t="str">
            <v>House</v>
          </cell>
          <cell r="E6728">
            <v>2980000</v>
          </cell>
          <cell r="R6728" t="str">
            <v>Bayside</v>
          </cell>
          <cell r="W6728">
            <v>2017</v>
          </cell>
          <cell r="X6728" t="str">
            <v>Sep</v>
          </cell>
        </row>
        <row r="6729">
          <cell r="D6729" t="str">
            <v>House</v>
          </cell>
          <cell r="E6729">
            <v>1070000</v>
          </cell>
          <cell r="R6729" t="str">
            <v>Bayside</v>
          </cell>
          <cell r="W6729">
            <v>2017</v>
          </cell>
          <cell r="X6729" t="str">
            <v>Sep</v>
          </cell>
        </row>
        <row r="6730">
          <cell r="D6730" t="str">
            <v>House</v>
          </cell>
          <cell r="E6730">
            <v>960000</v>
          </cell>
          <cell r="R6730" t="str">
            <v>Kingston</v>
          </cell>
          <cell r="W6730">
            <v>2017</v>
          </cell>
          <cell r="X6730" t="str">
            <v>Sep</v>
          </cell>
        </row>
        <row r="6731">
          <cell r="D6731" t="str">
            <v>Unit</v>
          </cell>
          <cell r="E6731">
            <v>801000</v>
          </cell>
          <cell r="R6731" t="str">
            <v>Bayside</v>
          </cell>
          <cell r="W6731">
            <v>2017</v>
          </cell>
          <cell r="X6731" t="str">
            <v>Sep</v>
          </cell>
        </row>
        <row r="6732">
          <cell r="D6732" t="str">
            <v>House</v>
          </cell>
          <cell r="E6732">
            <v>1515000</v>
          </cell>
          <cell r="R6732" t="str">
            <v>Bayside</v>
          </cell>
          <cell r="W6732">
            <v>2017</v>
          </cell>
          <cell r="X6732" t="str">
            <v>Sep</v>
          </cell>
        </row>
        <row r="6733">
          <cell r="D6733" t="str">
            <v>Unit</v>
          </cell>
          <cell r="E6733">
            <v>896000</v>
          </cell>
          <cell r="R6733" t="str">
            <v>Bayside</v>
          </cell>
          <cell r="W6733">
            <v>2017</v>
          </cell>
          <cell r="X6733" t="str">
            <v>Sep</v>
          </cell>
        </row>
        <row r="6734">
          <cell r="D6734" t="str">
            <v>House</v>
          </cell>
          <cell r="E6734">
            <v>1675000</v>
          </cell>
          <cell r="R6734" t="str">
            <v>Stonnington</v>
          </cell>
          <cell r="W6734">
            <v>2017</v>
          </cell>
          <cell r="X6734" t="str">
            <v>Sep</v>
          </cell>
        </row>
        <row r="6735">
          <cell r="D6735" t="str">
            <v>House</v>
          </cell>
          <cell r="E6735">
            <v>1500000</v>
          </cell>
          <cell r="R6735" t="str">
            <v>Port Phillip</v>
          </cell>
          <cell r="W6735">
            <v>2017</v>
          </cell>
          <cell r="X6735" t="str">
            <v>Sep</v>
          </cell>
        </row>
        <row r="6736">
          <cell r="D6736" t="str">
            <v>Unit</v>
          </cell>
          <cell r="E6736">
            <v>1250000</v>
          </cell>
          <cell r="R6736" t="str">
            <v>Glen Eira</v>
          </cell>
          <cell r="W6736">
            <v>2017</v>
          </cell>
          <cell r="X6736" t="str">
            <v>Sep</v>
          </cell>
        </row>
        <row r="6737">
          <cell r="D6737" t="str">
            <v>House</v>
          </cell>
          <cell r="E6737">
            <v>1200000</v>
          </cell>
          <cell r="R6737" t="str">
            <v>Bayside</v>
          </cell>
          <cell r="W6737">
            <v>2017</v>
          </cell>
          <cell r="X6737" t="str">
            <v>Sep</v>
          </cell>
        </row>
        <row r="6738">
          <cell r="D6738" t="str">
            <v>House</v>
          </cell>
          <cell r="E6738">
            <v>910000</v>
          </cell>
          <cell r="R6738" t="str">
            <v>Moreland</v>
          </cell>
          <cell r="W6738">
            <v>2017</v>
          </cell>
          <cell r="X6738" t="str">
            <v>Sep</v>
          </cell>
        </row>
        <row r="6739">
          <cell r="D6739" t="str">
            <v>House</v>
          </cell>
          <cell r="E6739">
            <v>810000</v>
          </cell>
          <cell r="R6739" t="str">
            <v>Darebin</v>
          </cell>
          <cell r="W6739">
            <v>2017</v>
          </cell>
          <cell r="X6739" t="str">
            <v>Sep</v>
          </cell>
        </row>
        <row r="6740">
          <cell r="D6740" t="str">
            <v>Unit</v>
          </cell>
          <cell r="E6740">
            <v>740000</v>
          </cell>
          <cell r="R6740" t="str">
            <v>Glen Eira</v>
          </cell>
          <cell r="W6740">
            <v>2017</v>
          </cell>
          <cell r="X6740" t="str">
            <v>Sep</v>
          </cell>
        </row>
        <row r="6741">
          <cell r="D6741" t="str">
            <v>Unit</v>
          </cell>
          <cell r="E6741">
            <v>677500</v>
          </cell>
          <cell r="R6741" t="str">
            <v>Darebin</v>
          </cell>
          <cell r="W6741">
            <v>2017</v>
          </cell>
          <cell r="X6741" t="str">
            <v>Sep</v>
          </cell>
        </row>
        <row r="6742">
          <cell r="D6742" t="str">
            <v>Unit</v>
          </cell>
          <cell r="E6742">
            <v>625000</v>
          </cell>
          <cell r="R6742" t="str">
            <v>Boroondara</v>
          </cell>
          <cell r="W6742">
            <v>2017</v>
          </cell>
          <cell r="X6742" t="str">
            <v>Sep</v>
          </cell>
        </row>
        <row r="6743">
          <cell r="D6743" t="str">
            <v>Unit</v>
          </cell>
          <cell r="E6743">
            <v>500000</v>
          </cell>
          <cell r="R6743" t="str">
            <v>Darebin</v>
          </cell>
          <cell r="W6743">
            <v>2017</v>
          </cell>
          <cell r="X6743" t="str">
            <v>Sep</v>
          </cell>
        </row>
        <row r="6744">
          <cell r="D6744" t="str">
            <v>Unit</v>
          </cell>
          <cell r="E6744">
            <v>465000</v>
          </cell>
          <cell r="R6744" t="str">
            <v>Darebin</v>
          </cell>
          <cell r="W6744">
            <v>2017</v>
          </cell>
          <cell r="X6744" t="str">
            <v>Sep</v>
          </cell>
        </row>
        <row r="6745">
          <cell r="D6745" t="str">
            <v>Unit</v>
          </cell>
          <cell r="E6745">
            <v>420000</v>
          </cell>
          <cell r="R6745" t="str">
            <v>Darebin</v>
          </cell>
          <cell r="W6745">
            <v>2017</v>
          </cell>
          <cell r="X6745" t="str">
            <v>Sep</v>
          </cell>
        </row>
        <row r="6746">
          <cell r="D6746" t="str">
            <v>House</v>
          </cell>
          <cell r="E6746">
            <v>2800000</v>
          </cell>
          <cell r="R6746" t="str">
            <v>Bayside</v>
          </cell>
          <cell r="W6746">
            <v>2017</v>
          </cell>
          <cell r="X6746" t="str">
            <v>Sep</v>
          </cell>
        </row>
        <row r="6747">
          <cell r="D6747" t="str">
            <v>House</v>
          </cell>
          <cell r="E6747">
            <v>2800000</v>
          </cell>
          <cell r="R6747" t="str">
            <v>Stonnington</v>
          </cell>
          <cell r="W6747">
            <v>2017</v>
          </cell>
          <cell r="X6747" t="str">
            <v>Sep</v>
          </cell>
        </row>
        <row r="6748">
          <cell r="D6748" t="str">
            <v>House</v>
          </cell>
          <cell r="E6748">
            <v>1725000</v>
          </cell>
          <cell r="R6748" t="str">
            <v>Darebin</v>
          </cell>
          <cell r="W6748">
            <v>2017</v>
          </cell>
          <cell r="X6748" t="str">
            <v>Sep</v>
          </cell>
        </row>
        <row r="6749">
          <cell r="D6749" t="str">
            <v>House</v>
          </cell>
          <cell r="E6749">
            <v>1703000</v>
          </cell>
          <cell r="R6749" t="str">
            <v>Boroondara</v>
          </cell>
          <cell r="W6749">
            <v>2017</v>
          </cell>
          <cell r="X6749" t="str">
            <v>Sep</v>
          </cell>
        </row>
        <row r="6750">
          <cell r="D6750" t="str">
            <v>House</v>
          </cell>
          <cell r="E6750">
            <v>1700000</v>
          </cell>
          <cell r="R6750" t="str">
            <v>Stonnington</v>
          </cell>
          <cell r="W6750">
            <v>2017</v>
          </cell>
          <cell r="X6750" t="str">
            <v>Sep</v>
          </cell>
        </row>
        <row r="6751">
          <cell r="D6751" t="str">
            <v>House</v>
          </cell>
          <cell r="E6751">
            <v>1570000</v>
          </cell>
          <cell r="R6751" t="str">
            <v>Boroondara</v>
          </cell>
          <cell r="W6751">
            <v>2017</v>
          </cell>
          <cell r="X6751" t="str">
            <v>Sep</v>
          </cell>
        </row>
        <row r="6752">
          <cell r="D6752" t="str">
            <v>House</v>
          </cell>
          <cell r="E6752">
            <v>1455000</v>
          </cell>
          <cell r="R6752" t="str">
            <v>Monash</v>
          </cell>
          <cell r="W6752">
            <v>2017</v>
          </cell>
          <cell r="X6752" t="str">
            <v>Sep</v>
          </cell>
        </row>
        <row r="6753">
          <cell r="D6753" t="str">
            <v>House</v>
          </cell>
          <cell r="E6753">
            <v>1354000</v>
          </cell>
          <cell r="R6753" t="str">
            <v>Port Phillip</v>
          </cell>
          <cell r="W6753">
            <v>2017</v>
          </cell>
          <cell r="X6753" t="str">
            <v>Sep</v>
          </cell>
        </row>
        <row r="6754">
          <cell r="D6754" t="str">
            <v>House</v>
          </cell>
          <cell r="E6754">
            <v>1171000</v>
          </cell>
          <cell r="R6754" t="str">
            <v>Monash</v>
          </cell>
          <cell r="W6754">
            <v>2017</v>
          </cell>
          <cell r="X6754" t="str">
            <v>Sep</v>
          </cell>
        </row>
        <row r="6755">
          <cell r="D6755" t="str">
            <v>House</v>
          </cell>
          <cell r="E6755">
            <v>1120000</v>
          </cell>
          <cell r="R6755" t="str">
            <v>Manningham</v>
          </cell>
          <cell r="W6755">
            <v>2017</v>
          </cell>
          <cell r="X6755" t="str">
            <v>Sep</v>
          </cell>
        </row>
        <row r="6756">
          <cell r="D6756" t="str">
            <v>Unit</v>
          </cell>
          <cell r="E6756">
            <v>1085000</v>
          </cell>
          <cell r="R6756" t="str">
            <v>Monash</v>
          </cell>
          <cell r="W6756">
            <v>2017</v>
          </cell>
          <cell r="X6756" t="str">
            <v>Sep</v>
          </cell>
        </row>
        <row r="6757">
          <cell r="D6757" t="str">
            <v>House</v>
          </cell>
          <cell r="E6757">
            <v>1071000</v>
          </cell>
          <cell r="R6757" t="str">
            <v>Glen Eira</v>
          </cell>
          <cell r="W6757">
            <v>2017</v>
          </cell>
          <cell r="X6757" t="str">
            <v>Sep</v>
          </cell>
        </row>
        <row r="6758">
          <cell r="D6758" t="str">
            <v>House</v>
          </cell>
          <cell r="E6758">
            <v>1050000</v>
          </cell>
          <cell r="R6758" t="str">
            <v>Brimbank</v>
          </cell>
          <cell r="W6758">
            <v>2017</v>
          </cell>
          <cell r="X6758" t="str">
            <v>Sep</v>
          </cell>
        </row>
        <row r="6759">
          <cell r="D6759" t="str">
            <v>House</v>
          </cell>
          <cell r="E6759">
            <v>1000000</v>
          </cell>
          <cell r="R6759" t="str">
            <v>Hobsons Bay</v>
          </cell>
          <cell r="W6759">
            <v>2017</v>
          </cell>
          <cell r="X6759" t="str">
            <v>Sep</v>
          </cell>
        </row>
        <row r="6760">
          <cell r="D6760" t="str">
            <v>Unit</v>
          </cell>
          <cell r="E6760">
            <v>950000</v>
          </cell>
          <cell r="R6760" t="str">
            <v>Yarra</v>
          </cell>
          <cell r="W6760">
            <v>2017</v>
          </cell>
          <cell r="X6760" t="str">
            <v>Sep</v>
          </cell>
        </row>
        <row r="6761">
          <cell r="D6761" t="str">
            <v>Unit</v>
          </cell>
          <cell r="E6761">
            <v>860000</v>
          </cell>
          <cell r="R6761" t="str">
            <v>Monash</v>
          </cell>
          <cell r="W6761">
            <v>2017</v>
          </cell>
          <cell r="X6761" t="str">
            <v>Sep</v>
          </cell>
        </row>
        <row r="6762">
          <cell r="D6762" t="str">
            <v>House</v>
          </cell>
          <cell r="E6762">
            <v>830000</v>
          </cell>
          <cell r="R6762" t="str">
            <v>Darebin</v>
          </cell>
          <cell r="W6762">
            <v>2017</v>
          </cell>
          <cell r="X6762" t="str">
            <v>Sep</v>
          </cell>
        </row>
        <row r="6763">
          <cell r="D6763" t="str">
            <v>Unit</v>
          </cell>
          <cell r="E6763">
            <v>820000</v>
          </cell>
          <cell r="R6763" t="str">
            <v>Monash</v>
          </cell>
          <cell r="W6763">
            <v>2017</v>
          </cell>
          <cell r="X6763" t="str">
            <v>Sep</v>
          </cell>
        </row>
        <row r="6764">
          <cell r="D6764" t="str">
            <v>House</v>
          </cell>
          <cell r="E6764">
            <v>818000</v>
          </cell>
          <cell r="R6764" t="str">
            <v>Moreland</v>
          </cell>
          <cell r="W6764">
            <v>2017</v>
          </cell>
          <cell r="X6764" t="str">
            <v>Sep</v>
          </cell>
        </row>
        <row r="6765">
          <cell r="D6765" t="str">
            <v>Unit</v>
          </cell>
          <cell r="E6765">
            <v>810000</v>
          </cell>
          <cell r="R6765" t="str">
            <v>Bayside</v>
          </cell>
          <cell r="W6765">
            <v>2017</v>
          </cell>
          <cell r="X6765" t="str">
            <v>Sep</v>
          </cell>
        </row>
        <row r="6766">
          <cell r="D6766" t="str">
            <v>Unit</v>
          </cell>
          <cell r="E6766">
            <v>795000</v>
          </cell>
          <cell r="R6766" t="str">
            <v>Moonee Valley</v>
          </cell>
          <cell r="W6766">
            <v>2017</v>
          </cell>
          <cell r="X6766" t="str">
            <v>Sep</v>
          </cell>
        </row>
        <row r="6767">
          <cell r="D6767" t="str">
            <v>House</v>
          </cell>
          <cell r="E6767">
            <v>785000</v>
          </cell>
          <cell r="R6767" t="str">
            <v>Banyule</v>
          </cell>
          <cell r="W6767">
            <v>2017</v>
          </cell>
          <cell r="X6767" t="str">
            <v>Sep</v>
          </cell>
        </row>
        <row r="6768">
          <cell r="D6768" t="str">
            <v>Unit</v>
          </cell>
          <cell r="E6768">
            <v>765000</v>
          </cell>
          <cell r="R6768" t="str">
            <v>Moreland</v>
          </cell>
          <cell r="W6768">
            <v>2017</v>
          </cell>
          <cell r="X6768" t="str">
            <v>Sep</v>
          </cell>
        </row>
        <row r="6769">
          <cell r="D6769" t="str">
            <v>House</v>
          </cell>
          <cell r="E6769">
            <v>760000</v>
          </cell>
          <cell r="R6769" t="str">
            <v>Brimbank</v>
          </cell>
          <cell r="W6769">
            <v>2017</v>
          </cell>
          <cell r="X6769" t="str">
            <v>Sep</v>
          </cell>
        </row>
        <row r="6770">
          <cell r="D6770" t="str">
            <v>House</v>
          </cell>
          <cell r="E6770">
            <v>758000</v>
          </cell>
          <cell r="R6770" t="str">
            <v>Banyule</v>
          </cell>
          <cell r="W6770">
            <v>2017</v>
          </cell>
          <cell r="X6770" t="str">
            <v>Sep</v>
          </cell>
        </row>
        <row r="6771">
          <cell r="D6771" t="str">
            <v>House</v>
          </cell>
          <cell r="E6771">
            <v>750000</v>
          </cell>
          <cell r="R6771" t="str">
            <v>Brimbank</v>
          </cell>
          <cell r="W6771">
            <v>2017</v>
          </cell>
          <cell r="X6771" t="str">
            <v>Sep</v>
          </cell>
        </row>
        <row r="6772">
          <cell r="D6772" t="str">
            <v>Unit</v>
          </cell>
          <cell r="E6772">
            <v>655000</v>
          </cell>
          <cell r="R6772" t="str">
            <v>Yarra</v>
          </cell>
          <cell r="W6772">
            <v>2017</v>
          </cell>
          <cell r="X6772" t="str">
            <v>Sep</v>
          </cell>
        </row>
        <row r="6773">
          <cell r="D6773" t="str">
            <v>Unit</v>
          </cell>
          <cell r="E6773">
            <v>626000</v>
          </cell>
          <cell r="R6773" t="str">
            <v>Boroondara</v>
          </cell>
          <cell r="W6773">
            <v>2017</v>
          </cell>
          <cell r="X6773" t="str">
            <v>Sep</v>
          </cell>
        </row>
        <row r="6774">
          <cell r="D6774" t="str">
            <v>House</v>
          </cell>
          <cell r="E6774">
            <v>622000</v>
          </cell>
          <cell r="R6774" t="str">
            <v>Hume</v>
          </cell>
          <cell r="W6774">
            <v>2017</v>
          </cell>
          <cell r="X6774" t="str">
            <v>Sep</v>
          </cell>
        </row>
        <row r="6775">
          <cell r="D6775" t="str">
            <v>Unit</v>
          </cell>
          <cell r="E6775">
            <v>540000</v>
          </cell>
          <cell r="R6775" t="str">
            <v>Moreland</v>
          </cell>
          <cell r="W6775">
            <v>2017</v>
          </cell>
          <cell r="X6775" t="str">
            <v>Sep</v>
          </cell>
        </row>
        <row r="6776">
          <cell r="D6776" t="str">
            <v>Unit</v>
          </cell>
          <cell r="E6776">
            <v>528888</v>
          </cell>
          <cell r="R6776" t="str">
            <v>Darebin</v>
          </cell>
          <cell r="W6776">
            <v>2017</v>
          </cell>
          <cell r="X6776" t="str">
            <v>Sep</v>
          </cell>
        </row>
        <row r="6777">
          <cell r="D6777" t="str">
            <v>Unit</v>
          </cell>
          <cell r="E6777">
            <v>520000</v>
          </cell>
          <cell r="R6777" t="str">
            <v>Glen Eira</v>
          </cell>
          <cell r="W6777">
            <v>2017</v>
          </cell>
          <cell r="X6777" t="str">
            <v>Sep</v>
          </cell>
        </row>
        <row r="6778">
          <cell r="D6778" t="str">
            <v>Unit</v>
          </cell>
          <cell r="E6778">
            <v>480000</v>
          </cell>
          <cell r="R6778" t="str">
            <v>Yarra</v>
          </cell>
          <cell r="W6778">
            <v>2017</v>
          </cell>
          <cell r="X6778" t="str">
            <v>Sep</v>
          </cell>
        </row>
        <row r="6779">
          <cell r="D6779" t="str">
            <v>House</v>
          </cell>
          <cell r="E6779">
            <v>480000</v>
          </cell>
          <cell r="R6779" t="str">
            <v>Moreland</v>
          </cell>
          <cell r="W6779">
            <v>2017</v>
          </cell>
          <cell r="X6779" t="str">
            <v>Sep</v>
          </cell>
        </row>
        <row r="6780">
          <cell r="D6780" t="str">
            <v>Unit</v>
          </cell>
          <cell r="E6780">
            <v>440000</v>
          </cell>
          <cell r="R6780" t="str">
            <v>Maribyrnong</v>
          </cell>
          <cell r="W6780">
            <v>2017</v>
          </cell>
          <cell r="X6780" t="str">
            <v>Sep</v>
          </cell>
        </row>
        <row r="6781">
          <cell r="D6781" t="str">
            <v>House</v>
          </cell>
          <cell r="E6781">
            <v>435000</v>
          </cell>
          <cell r="R6781" t="str">
            <v>Hume</v>
          </cell>
          <cell r="W6781">
            <v>2017</v>
          </cell>
          <cell r="X6781" t="str">
            <v>Sep</v>
          </cell>
        </row>
        <row r="6782">
          <cell r="D6782" t="str">
            <v>Unit</v>
          </cell>
          <cell r="E6782">
            <v>785000</v>
          </cell>
          <cell r="R6782" t="str">
            <v>Yarra</v>
          </cell>
          <cell r="W6782">
            <v>2017</v>
          </cell>
          <cell r="X6782" t="str">
            <v>Sep</v>
          </cell>
        </row>
        <row r="6783">
          <cell r="D6783" t="str">
            <v>House</v>
          </cell>
          <cell r="E6783">
            <v>2625000</v>
          </cell>
          <cell r="R6783" t="str">
            <v>Boroondara</v>
          </cell>
          <cell r="W6783">
            <v>2017</v>
          </cell>
          <cell r="X6783" t="str">
            <v>Sep</v>
          </cell>
        </row>
        <row r="6784">
          <cell r="D6784" t="str">
            <v>House</v>
          </cell>
          <cell r="E6784">
            <v>1500500</v>
          </cell>
          <cell r="R6784" t="str">
            <v>Manningham</v>
          </cell>
          <cell r="W6784">
            <v>2017</v>
          </cell>
          <cell r="X6784" t="str">
            <v>Sep</v>
          </cell>
        </row>
        <row r="6785">
          <cell r="D6785" t="str">
            <v>House</v>
          </cell>
          <cell r="E6785">
            <v>1310000</v>
          </cell>
          <cell r="R6785" t="str">
            <v>Monash</v>
          </cell>
          <cell r="W6785">
            <v>2017</v>
          </cell>
          <cell r="X6785" t="str">
            <v>Sep</v>
          </cell>
        </row>
        <row r="6786">
          <cell r="D6786" t="str">
            <v>Unit</v>
          </cell>
          <cell r="E6786">
            <v>600000</v>
          </cell>
          <cell r="R6786" t="str">
            <v>Port Phillip</v>
          </cell>
          <cell r="W6786">
            <v>2017</v>
          </cell>
          <cell r="X6786" t="str">
            <v>Sep</v>
          </cell>
        </row>
        <row r="6787">
          <cell r="D6787" t="str">
            <v>Unit</v>
          </cell>
          <cell r="E6787">
            <v>535000</v>
          </cell>
          <cell r="R6787" t="str">
            <v>Glen Eira</v>
          </cell>
          <cell r="W6787">
            <v>2017</v>
          </cell>
          <cell r="X6787" t="str">
            <v>Sep</v>
          </cell>
        </row>
        <row r="6788">
          <cell r="D6788" t="str">
            <v>Unit</v>
          </cell>
          <cell r="E6788">
            <v>510000</v>
          </cell>
          <cell r="R6788" t="str">
            <v>Hobsons Bay</v>
          </cell>
          <cell r="W6788">
            <v>2017</v>
          </cell>
          <cell r="X6788" t="str">
            <v>Sep</v>
          </cell>
        </row>
        <row r="6789">
          <cell r="D6789" t="str">
            <v>Unit</v>
          </cell>
          <cell r="E6789">
            <v>461000</v>
          </cell>
          <cell r="R6789" t="str">
            <v>Moreland</v>
          </cell>
          <cell r="W6789">
            <v>2017</v>
          </cell>
          <cell r="X6789" t="str">
            <v>Sep</v>
          </cell>
        </row>
        <row r="6790">
          <cell r="D6790" t="str">
            <v>Unit</v>
          </cell>
          <cell r="E6790">
            <v>422000</v>
          </cell>
          <cell r="R6790" t="str">
            <v>Darebin</v>
          </cell>
          <cell r="W6790">
            <v>2017</v>
          </cell>
          <cell r="X6790" t="str">
            <v>Sep</v>
          </cell>
        </row>
        <row r="6791">
          <cell r="D6791" t="str">
            <v>House</v>
          </cell>
          <cell r="E6791">
            <v>3500000</v>
          </cell>
          <cell r="R6791" t="str">
            <v>Stonnington</v>
          </cell>
          <cell r="W6791">
            <v>2017</v>
          </cell>
          <cell r="X6791" t="str">
            <v>Sep</v>
          </cell>
        </row>
        <row r="6792">
          <cell r="D6792" t="str">
            <v>House</v>
          </cell>
          <cell r="E6792">
            <v>1750000</v>
          </cell>
          <cell r="R6792" t="str">
            <v>Bayside</v>
          </cell>
          <cell r="W6792">
            <v>2017</v>
          </cell>
          <cell r="X6792" t="str">
            <v>Sep</v>
          </cell>
        </row>
        <row r="6793">
          <cell r="D6793" t="str">
            <v>House</v>
          </cell>
          <cell r="E6793">
            <v>1400000</v>
          </cell>
          <cell r="R6793" t="str">
            <v>Glen Eira</v>
          </cell>
          <cell r="W6793">
            <v>2017</v>
          </cell>
          <cell r="X6793" t="str">
            <v>Sep</v>
          </cell>
        </row>
        <row r="6794">
          <cell r="D6794" t="str">
            <v>Unit</v>
          </cell>
          <cell r="E6794">
            <v>550000</v>
          </cell>
          <cell r="R6794" t="str">
            <v>Moreland</v>
          </cell>
          <cell r="W6794">
            <v>2017</v>
          </cell>
          <cell r="X6794" t="str">
            <v>Sep</v>
          </cell>
        </row>
        <row r="6795">
          <cell r="D6795" t="str">
            <v>Unit</v>
          </cell>
          <cell r="E6795">
            <v>540000</v>
          </cell>
          <cell r="R6795" t="str">
            <v>Glen Eira</v>
          </cell>
          <cell r="W6795">
            <v>2017</v>
          </cell>
          <cell r="X6795" t="str">
            <v>Sep</v>
          </cell>
        </row>
        <row r="6796">
          <cell r="D6796" t="str">
            <v>Unit</v>
          </cell>
          <cell r="E6796">
            <v>540000</v>
          </cell>
          <cell r="R6796" t="str">
            <v>Moreland</v>
          </cell>
          <cell r="W6796">
            <v>2017</v>
          </cell>
          <cell r="X6796" t="str">
            <v>Sep</v>
          </cell>
        </row>
        <row r="6797">
          <cell r="D6797" t="str">
            <v>House</v>
          </cell>
          <cell r="E6797">
            <v>495000</v>
          </cell>
          <cell r="R6797" t="str">
            <v>Hume</v>
          </cell>
          <cell r="W6797">
            <v>2017</v>
          </cell>
          <cell r="X6797" t="str">
            <v>Sep</v>
          </cell>
        </row>
        <row r="6798">
          <cell r="D6798" t="str">
            <v>House</v>
          </cell>
          <cell r="E6798">
            <v>670000</v>
          </cell>
          <cell r="R6798" t="str">
            <v>Moreland</v>
          </cell>
          <cell r="W6798">
            <v>2017</v>
          </cell>
          <cell r="X6798" t="str">
            <v>Sep</v>
          </cell>
        </row>
        <row r="6799">
          <cell r="D6799" t="str">
            <v>House</v>
          </cell>
          <cell r="E6799">
            <v>652500</v>
          </cell>
          <cell r="R6799" t="str">
            <v>Hume</v>
          </cell>
          <cell r="W6799">
            <v>2017</v>
          </cell>
          <cell r="X6799" t="str">
            <v>Sep</v>
          </cell>
        </row>
        <row r="6800">
          <cell r="D6800" t="str">
            <v>House</v>
          </cell>
          <cell r="E6800">
            <v>630000</v>
          </cell>
          <cell r="R6800" t="str">
            <v>Moreland</v>
          </cell>
          <cell r="W6800">
            <v>2017</v>
          </cell>
          <cell r="X6800" t="str">
            <v>Sep</v>
          </cell>
        </row>
        <row r="6801">
          <cell r="D6801" t="str">
            <v>House</v>
          </cell>
          <cell r="E6801">
            <v>851000</v>
          </cell>
          <cell r="R6801" t="str">
            <v>Darebin</v>
          </cell>
          <cell r="W6801">
            <v>2017</v>
          </cell>
          <cell r="X6801" t="str">
            <v>Sep</v>
          </cell>
        </row>
        <row r="6802">
          <cell r="D6802" t="str">
            <v>Unit</v>
          </cell>
          <cell r="E6802">
            <v>600000</v>
          </cell>
          <cell r="R6802" t="str">
            <v>Moreland</v>
          </cell>
          <cell r="W6802">
            <v>2017</v>
          </cell>
          <cell r="X6802" t="str">
            <v>Sep</v>
          </cell>
        </row>
        <row r="6803">
          <cell r="D6803" t="str">
            <v>House</v>
          </cell>
          <cell r="E6803">
            <v>1000000</v>
          </cell>
          <cell r="R6803" t="str">
            <v>Moreland</v>
          </cell>
          <cell r="W6803">
            <v>2017</v>
          </cell>
          <cell r="X6803" t="str">
            <v>Sep</v>
          </cell>
        </row>
        <row r="6804">
          <cell r="D6804" t="str">
            <v>House</v>
          </cell>
          <cell r="E6804">
            <v>655000</v>
          </cell>
          <cell r="R6804" t="str">
            <v>Hume</v>
          </cell>
          <cell r="W6804">
            <v>2017</v>
          </cell>
          <cell r="X6804" t="str">
            <v>Sep</v>
          </cell>
        </row>
        <row r="6805">
          <cell r="D6805" t="str">
            <v>House</v>
          </cell>
          <cell r="E6805">
            <v>726335</v>
          </cell>
          <cell r="R6805" t="str">
            <v>Moreland</v>
          </cell>
          <cell r="W6805">
            <v>2017</v>
          </cell>
          <cell r="X6805" t="str">
            <v>Sep</v>
          </cell>
        </row>
        <row r="6806">
          <cell r="D6806" t="str">
            <v>House</v>
          </cell>
          <cell r="E6806">
            <v>460000</v>
          </cell>
          <cell r="R6806" t="str">
            <v>Moreland</v>
          </cell>
          <cell r="W6806">
            <v>2017</v>
          </cell>
          <cell r="X6806" t="str">
            <v>Sep</v>
          </cell>
        </row>
        <row r="6807">
          <cell r="D6807" t="str">
            <v>House</v>
          </cell>
          <cell r="E6807">
            <v>417000</v>
          </cell>
          <cell r="R6807" t="str">
            <v>Moreland</v>
          </cell>
          <cell r="W6807">
            <v>2017</v>
          </cell>
          <cell r="X6807" t="str">
            <v>Sep</v>
          </cell>
        </row>
        <row r="6808">
          <cell r="D6808" t="str">
            <v>House</v>
          </cell>
          <cell r="E6808">
            <v>1102000</v>
          </cell>
          <cell r="R6808" t="str">
            <v>Moreland</v>
          </cell>
          <cell r="W6808">
            <v>2017</v>
          </cell>
          <cell r="X6808" t="str">
            <v>Sep</v>
          </cell>
        </row>
        <row r="6809">
          <cell r="D6809" t="str">
            <v>House</v>
          </cell>
          <cell r="E6809">
            <v>716000</v>
          </cell>
          <cell r="R6809" t="str">
            <v>Moreland</v>
          </cell>
          <cell r="W6809">
            <v>2017</v>
          </cell>
          <cell r="X6809" t="str">
            <v>Sep</v>
          </cell>
        </row>
        <row r="6810">
          <cell r="D6810" t="str">
            <v>House</v>
          </cell>
          <cell r="E6810">
            <v>762500</v>
          </cell>
          <cell r="R6810" t="str">
            <v>Darebin</v>
          </cell>
          <cell r="W6810">
            <v>2017</v>
          </cell>
          <cell r="X6810" t="str">
            <v>Sep</v>
          </cell>
        </row>
        <row r="6811">
          <cell r="D6811" t="str">
            <v>House</v>
          </cell>
          <cell r="E6811">
            <v>620000</v>
          </cell>
          <cell r="R6811" t="str">
            <v>Darebin</v>
          </cell>
          <cell r="W6811">
            <v>2017</v>
          </cell>
          <cell r="X6811" t="str">
            <v>Sep</v>
          </cell>
        </row>
        <row r="6812">
          <cell r="D6812" t="str">
            <v>House</v>
          </cell>
          <cell r="E6812">
            <v>640000</v>
          </cell>
          <cell r="R6812" t="str">
            <v>Moreland</v>
          </cell>
          <cell r="W6812">
            <v>2017</v>
          </cell>
          <cell r="X6812" t="str">
            <v>Sep</v>
          </cell>
        </row>
        <row r="6813">
          <cell r="D6813" t="str">
            <v>House</v>
          </cell>
          <cell r="E6813">
            <v>515000</v>
          </cell>
          <cell r="R6813" t="str">
            <v>Moreland</v>
          </cell>
          <cell r="W6813">
            <v>2017</v>
          </cell>
          <cell r="X6813" t="str">
            <v>Sep</v>
          </cell>
        </row>
        <row r="6814">
          <cell r="D6814" t="str">
            <v>Unit</v>
          </cell>
          <cell r="E6814">
            <v>342500</v>
          </cell>
          <cell r="R6814" t="str">
            <v>Banyule</v>
          </cell>
          <cell r="W6814">
            <v>2017</v>
          </cell>
          <cell r="X6814" t="str">
            <v>Sep</v>
          </cell>
        </row>
        <row r="6815">
          <cell r="D6815" t="str">
            <v>House</v>
          </cell>
          <cell r="E6815">
            <v>690000</v>
          </cell>
          <cell r="R6815" t="str">
            <v>Darebin</v>
          </cell>
          <cell r="W6815">
            <v>2017</v>
          </cell>
          <cell r="X6815" t="str">
            <v>Sep</v>
          </cell>
        </row>
        <row r="6816">
          <cell r="D6816" t="str">
            <v>House</v>
          </cell>
          <cell r="E6816">
            <v>721000</v>
          </cell>
          <cell r="R6816" t="str">
            <v>Moreland</v>
          </cell>
          <cell r="W6816">
            <v>2017</v>
          </cell>
          <cell r="X6816" t="str">
            <v>Sep</v>
          </cell>
        </row>
        <row r="6817">
          <cell r="D6817" t="str">
            <v>House</v>
          </cell>
          <cell r="E6817">
            <v>575000</v>
          </cell>
          <cell r="R6817" t="str">
            <v>Brimbank</v>
          </cell>
          <cell r="W6817">
            <v>2017</v>
          </cell>
          <cell r="X6817" t="str">
            <v>Sep</v>
          </cell>
        </row>
        <row r="6818">
          <cell r="D6818" t="str">
            <v>Unit</v>
          </cell>
          <cell r="E6818">
            <v>550000</v>
          </cell>
          <cell r="R6818" t="str">
            <v>Moreland</v>
          </cell>
          <cell r="W6818">
            <v>2017</v>
          </cell>
          <cell r="X6818" t="str">
            <v>Sep</v>
          </cell>
        </row>
        <row r="6819">
          <cell r="D6819" t="str">
            <v>House</v>
          </cell>
          <cell r="E6819">
            <v>751000</v>
          </cell>
          <cell r="R6819" t="str">
            <v>Darebin</v>
          </cell>
          <cell r="W6819">
            <v>2017</v>
          </cell>
          <cell r="X6819" t="str">
            <v>Sep</v>
          </cell>
        </row>
        <row r="6820">
          <cell r="D6820" t="str">
            <v>Unit</v>
          </cell>
          <cell r="E6820">
            <v>600000</v>
          </cell>
          <cell r="R6820" t="str">
            <v>Moreland</v>
          </cell>
          <cell r="W6820">
            <v>2017</v>
          </cell>
          <cell r="X6820" t="str">
            <v>Sep</v>
          </cell>
        </row>
        <row r="6821">
          <cell r="D6821" t="str">
            <v>House</v>
          </cell>
          <cell r="E6821">
            <v>910000</v>
          </cell>
          <cell r="R6821" t="str">
            <v>Moreland</v>
          </cell>
          <cell r="W6821">
            <v>2017</v>
          </cell>
          <cell r="X6821" t="str">
            <v>Sep</v>
          </cell>
        </row>
        <row r="6822">
          <cell r="D6822" t="str">
            <v>House</v>
          </cell>
          <cell r="E6822">
            <v>1025000</v>
          </cell>
          <cell r="R6822" t="str">
            <v>Darebin</v>
          </cell>
          <cell r="W6822">
            <v>2017</v>
          </cell>
          <cell r="X6822" t="str">
            <v>Sep</v>
          </cell>
        </row>
        <row r="6823">
          <cell r="D6823" t="str">
            <v>House</v>
          </cell>
          <cell r="E6823">
            <v>900000</v>
          </cell>
          <cell r="R6823" t="str">
            <v>Moonee Valley</v>
          </cell>
          <cell r="W6823">
            <v>2017</v>
          </cell>
          <cell r="X6823" t="str">
            <v>Sep</v>
          </cell>
        </row>
        <row r="6824">
          <cell r="D6824" t="str">
            <v>House</v>
          </cell>
          <cell r="E6824">
            <v>765000</v>
          </cell>
          <cell r="R6824" t="str">
            <v>Moonee Valley</v>
          </cell>
          <cell r="W6824">
            <v>2017</v>
          </cell>
          <cell r="X6824" t="str">
            <v>Sep</v>
          </cell>
        </row>
        <row r="6825">
          <cell r="D6825" t="str">
            <v>House</v>
          </cell>
          <cell r="E6825">
            <v>832000</v>
          </cell>
          <cell r="R6825" t="str">
            <v>Darebin</v>
          </cell>
          <cell r="W6825">
            <v>2017</v>
          </cell>
          <cell r="X6825" t="str">
            <v>Sep</v>
          </cell>
        </row>
        <row r="6826">
          <cell r="D6826" t="str">
            <v>Unit</v>
          </cell>
          <cell r="E6826">
            <v>600000</v>
          </cell>
          <cell r="R6826" t="str">
            <v>Brimbank</v>
          </cell>
          <cell r="W6826">
            <v>2017</v>
          </cell>
          <cell r="X6826" t="str">
            <v>Sep</v>
          </cell>
        </row>
        <row r="6827">
          <cell r="D6827" t="str">
            <v>House</v>
          </cell>
          <cell r="E6827">
            <v>1162000</v>
          </cell>
          <cell r="R6827" t="str">
            <v>Darebin</v>
          </cell>
          <cell r="W6827">
            <v>2017</v>
          </cell>
          <cell r="X6827" t="str">
            <v>Sep</v>
          </cell>
        </row>
        <row r="6828">
          <cell r="D6828" t="str">
            <v>House</v>
          </cell>
          <cell r="E6828">
            <v>777000</v>
          </cell>
          <cell r="R6828" t="str">
            <v>Darebin</v>
          </cell>
          <cell r="W6828">
            <v>2017</v>
          </cell>
          <cell r="X6828" t="str">
            <v>Sep</v>
          </cell>
        </row>
        <row r="6829">
          <cell r="D6829" t="str">
            <v>House</v>
          </cell>
          <cell r="E6829">
            <v>800000</v>
          </cell>
          <cell r="R6829" t="str">
            <v>Banyule</v>
          </cell>
          <cell r="W6829">
            <v>2017</v>
          </cell>
          <cell r="X6829" t="str">
            <v>Sep</v>
          </cell>
        </row>
        <row r="6830">
          <cell r="D6830" t="str">
            <v>House</v>
          </cell>
          <cell r="E6830">
            <v>1570000</v>
          </cell>
          <cell r="R6830" t="str">
            <v>Moreland</v>
          </cell>
          <cell r="W6830">
            <v>2017</v>
          </cell>
          <cell r="X6830" t="str">
            <v>Sep</v>
          </cell>
        </row>
        <row r="6831">
          <cell r="D6831" t="str">
            <v>House</v>
          </cell>
          <cell r="E6831">
            <v>820000</v>
          </cell>
          <cell r="R6831" t="str">
            <v>Darebin</v>
          </cell>
          <cell r="W6831">
            <v>2017</v>
          </cell>
          <cell r="X6831" t="str">
            <v>Sep</v>
          </cell>
        </row>
        <row r="6832">
          <cell r="D6832" t="str">
            <v>House</v>
          </cell>
          <cell r="E6832">
            <v>970000</v>
          </cell>
          <cell r="R6832" t="str">
            <v>Darebin</v>
          </cell>
          <cell r="W6832">
            <v>2017</v>
          </cell>
          <cell r="X6832" t="str">
            <v>Sep</v>
          </cell>
        </row>
        <row r="6833">
          <cell r="D6833" t="str">
            <v>House</v>
          </cell>
          <cell r="E6833">
            <v>900000</v>
          </cell>
          <cell r="R6833" t="str">
            <v>Brimbank</v>
          </cell>
          <cell r="W6833">
            <v>2017</v>
          </cell>
          <cell r="X6833" t="str">
            <v>Sep</v>
          </cell>
        </row>
        <row r="6834">
          <cell r="D6834" t="str">
            <v>House</v>
          </cell>
          <cell r="E6834">
            <v>720000</v>
          </cell>
          <cell r="R6834" t="str">
            <v>Moreland</v>
          </cell>
          <cell r="W6834">
            <v>2017</v>
          </cell>
          <cell r="X6834" t="str">
            <v>Sep</v>
          </cell>
        </row>
        <row r="6835">
          <cell r="D6835" t="str">
            <v>House</v>
          </cell>
          <cell r="E6835">
            <v>910000</v>
          </cell>
          <cell r="R6835" t="str">
            <v>Darebin</v>
          </cell>
          <cell r="W6835">
            <v>2017</v>
          </cell>
          <cell r="X6835" t="str">
            <v>Sep</v>
          </cell>
        </row>
        <row r="6836">
          <cell r="D6836" t="str">
            <v>House</v>
          </cell>
          <cell r="E6836">
            <v>870000</v>
          </cell>
          <cell r="R6836" t="str">
            <v>Darebin</v>
          </cell>
          <cell r="W6836">
            <v>2017</v>
          </cell>
          <cell r="X6836" t="str">
            <v>Sep</v>
          </cell>
        </row>
        <row r="6837">
          <cell r="D6837" t="str">
            <v>House</v>
          </cell>
          <cell r="E6837">
            <v>705000</v>
          </cell>
          <cell r="R6837" t="str">
            <v>Banyule</v>
          </cell>
          <cell r="W6837">
            <v>2017</v>
          </cell>
          <cell r="X6837" t="str">
            <v>Sep</v>
          </cell>
        </row>
        <row r="6838">
          <cell r="D6838" t="str">
            <v>House</v>
          </cell>
          <cell r="E6838">
            <v>570000</v>
          </cell>
          <cell r="R6838" t="str">
            <v>Banyule</v>
          </cell>
          <cell r="W6838">
            <v>2017</v>
          </cell>
          <cell r="X6838" t="str">
            <v>Sep</v>
          </cell>
        </row>
        <row r="6839">
          <cell r="D6839" t="str">
            <v>House</v>
          </cell>
          <cell r="E6839">
            <v>550000</v>
          </cell>
          <cell r="R6839" t="str">
            <v>Banyule</v>
          </cell>
          <cell r="W6839">
            <v>2017</v>
          </cell>
          <cell r="X6839" t="str">
            <v>Sep</v>
          </cell>
        </row>
        <row r="6840">
          <cell r="D6840" t="str">
            <v>House</v>
          </cell>
          <cell r="E6840">
            <v>871000</v>
          </cell>
          <cell r="R6840" t="str">
            <v>Darebin</v>
          </cell>
          <cell r="W6840">
            <v>2017</v>
          </cell>
          <cell r="X6840" t="str">
            <v>Sep</v>
          </cell>
        </row>
        <row r="6841">
          <cell r="D6841" t="str">
            <v>House</v>
          </cell>
          <cell r="E6841">
            <v>821000</v>
          </cell>
          <cell r="R6841" t="str">
            <v>Darebin</v>
          </cell>
          <cell r="W6841">
            <v>2017</v>
          </cell>
          <cell r="X6841" t="str">
            <v>Sep</v>
          </cell>
        </row>
        <row r="6842">
          <cell r="D6842" t="str">
            <v>House</v>
          </cell>
          <cell r="E6842">
            <v>1245000</v>
          </cell>
          <cell r="R6842" t="str">
            <v>Moonee Valley</v>
          </cell>
          <cell r="W6842">
            <v>2017</v>
          </cell>
          <cell r="X6842" t="str">
            <v>Sep</v>
          </cell>
        </row>
        <row r="6843">
          <cell r="D6843" t="str">
            <v>House</v>
          </cell>
          <cell r="E6843">
            <v>1720000</v>
          </cell>
          <cell r="R6843" t="str">
            <v>Banyule</v>
          </cell>
          <cell r="W6843">
            <v>2017</v>
          </cell>
          <cell r="X6843" t="str">
            <v>Sep</v>
          </cell>
        </row>
        <row r="6844">
          <cell r="D6844" t="str">
            <v>House</v>
          </cell>
          <cell r="E6844">
            <v>835000</v>
          </cell>
          <cell r="R6844" t="str">
            <v>Darebin</v>
          </cell>
          <cell r="W6844">
            <v>2017</v>
          </cell>
          <cell r="X6844" t="str">
            <v>Sep</v>
          </cell>
        </row>
        <row r="6845">
          <cell r="D6845" t="str">
            <v>House</v>
          </cell>
          <cell r="E6845">
            <v>1150000</v>
          </cell>
          <cell r="R6845" t="str">
            <v>Darebin</v>
          </cell>
          <cell r="W6845">
            <v>2017</v>
          </cell>
          <cell r="X6845" t="str">
            <v>Sep</v>
          </cell>
        </row>
        <row r="6846">
          <cell r="D6846" t="str">
            <v>House</v>
          </cell>
          <cell r="E6846">
            <v>1155000</v>
          </cell>
          <cell r="R6846" t="str">
            <v>Moonee Valley</v>
          </cell>
          <cell r="W6846">
            <v>2017</v>
          </cell>
          <cell r="X6846" t="str">
            <v>Sep</v>
          </cell>
        </row>
        <row r="6847">
          <cell r="D6847" t="str">
            <v>Unit</v>
          </cell>
          <cell r="E6847">
            <v>872000</v>
          </cell>
          <cell r="R6847" t="str">
            <v>Moonee Valley</v>
          </cell>
          <cell r="W6847">
            <v>2017</v>
          </cell>
          <cell r="X6847" t="str">
            <v>Sep</v>
          </cell>
        </row>
        <row r="6848">
          <cell r="D6848" t="str">
            <v>House</v>
          </cell>
          <cell r="E6848">
            <v>1330000</v>
          </cell>
          <cell r="R6848" t="str">
            <v>Darebin</v>
          </cell>
          <cell r="W6848">
            <v>2017</v>
          </cell>
          <cell r="X6848" t="str">
            <v>Sep</v>
          </cell>
        </row>
        <row r="6849">
          <cell r="D6849" t="str">
            <v>Unit</v>
          </cell>
          <cell r="E6849">
            <v>746000</v>
          </cell>
          <cell r="R6849" t="str">
            <v>Moonee Valley</v>
          </cell>
          <cell r="W6849">
            <v>2017</v>
          </cell>
          <cell r="X6849" t="str">
            <v>Sep</v>
          </cell>
        </row>
        <row r="6850">
          <cell r="D6850" t="str">
            <v>House</v>
          </cell>
          <cell r="E6850">
            <v>710000</v>
          </cell>
          <cell r="R6850" t="str">
            <v>Banyule</v>
          </cell>
          <cell r="W6850">
            <v>2017</v>
          </cell>
          <cell r="X6850" t="str">
            <v>Sep</v>
          </cell>
        </row>
        <row r="6851">
          <cell r="D6851" t="str">
            <v>House</v>
          </cell>
          <cell r="E6851">
            <v>951000</v>
          </cell>
          <cell r="R6851" t="str">
            <v>Darebin</v>
          </cell>
          <cell r="W6851">
            <v>2017</v>
          </cell>
          <cell r="X6851" t="str">
            <v>Sep</v>
          </cell>
        </row>
        <row r="6852">
          <cell r="D6852" t="str">
            <v>House</v>
          </cell>
          <cell r="E6852">
            <v>650000</v>
          </cell>
          <cell r="R6852" t="str">
            <v>Brimbank</v>
          </cell>
          <cell r="W6852">
            <v>2017</v>
          </cell>
          <cell r="X6852" t="str">
            <v>Sep</v>
          </cell>
        </row>
        <row r="6853">
          <cell r="D6853" t="str">
            <v>House</v>
          </cell>
          <cell r="E6853">
            <v>510000</v>
          </cell>
          <cell r="R6853" t="str">
            <v>Banyule</v>
          </cell>
          <cell r="W6853">
            <v>2017</v>
          </cell>
          <cell r="X6853" t="str">
            <v>Sep</v>
          </cell>
        </row>
        <row r="6854">
          <cell r="D6854" t="str">
            <v>House</v>
          </cell>
          <cell r="E6854">
            <v>985000</v>
          </cell>
          <cell r="R6854" t="str">
            <v>Darebin</v>
          </cell>
          <cell r="W6854">
            <v>2017</v>
          </cell>
          <cell r="X6854" t="str">
            <v>Sep</v>
          </cell>
        </row>
        <row r="6855">
          <cell r="D6855" t="str">
            <v>House</v>
          </cell>
          <cell r="E6855">
            <v>820000</v>
          </cell>
          <cell r="R6855" t="str">
            <v>Banyule</v>
          </cell>
          <cell r="W6855">
            <v>2017</v>
          </cell>
          <cell r="X6855" t="str">
            <v>Sep</v>
          </cell>
        </row>
        <row r="6856">
          <cell r="D6856" t="str">
            <v>House</v>
          </cell>
          <cell r="E6856">
            <v>888500</v>
          </cell>
          <cell r="R6856" t="str">
            <v>Darebin</v>
          </cell>
          <cell r="W6856">
            <v>2017</v>
          </cell>
          <cell r="X6856" t="str">
            <v>Sep</v>
          </cell>
        </row>
        <row r="6857">
          <cell r="D6857" t="str">
            <v>House</v>
          </cell>
          <cell r="E6857">
            <v>725000</v>
          </cell>
          <cell r="R6857" t="str">
            <v>Banyule</v>
          </cell>
          <cell r="W6857">
            <v>2017</v>
          </cell>
          <cell r="X6857" t="str">
            <v>Sep</v>
          </cell>
        </row>
        <row r="6858">
          <cell r="D6858" t="str">
            <v>Unit</v>
          </cell>
          <cell r="E6858">
            <v>660000</v>
          </cell>
          <cell r="R6858" t="str">
            <v>Brimbank</v>
          </cell>
          <cell r="W6858">
            <v>2017</v>
          </cell>
          <cell r="X6858" t="str">
            <v>Sep</v>
          </cell>
        </row>
        <row r="6859">
          <cell r="D6859" t="str">
            <v>Unit</v>
          </cell>
          <cell r="E6859">
            <v>687000</v>
          </cell>
          <cell r="R6859" t="str">
            <v>Darebin</v>
          </cell>
          <cell r="W6859">
            <v>2017</v>
          </cell>
          <cell r="X6859" t="str">
            <v>Sep</v>
          </cell>
        </row>
        <row r="6860">
          <cell r="D6860" t="str">
            <v>Unit</v>
          </cell>
          <cell r="E6860">
            <v>618000</v>
          </cell>
          <cell r="R6860" t="str">
            <v>Banyule</v>
          </cell>
          <cell r="W6860">
            <v>2017</v>
          </cell>
          <cell r="X6860" t="str">
            <v>Sep</v>
          </cell>
        </row>
        <row r="6861">
          <cell r="D6861" t="str">
            <v>Unit</v>
          </cell>
          <cell r="E6861">
            <v>935000</v>
          </cell>
          <cell r="R6861" t="str">
            <v>Moonee Valley</v>
          </cell>
          <cell r="W6861">
            <v>2017</v>
          </cell>
          <cell r="X6861" t="str">
            <v>Sep</v>
          </cell>
        </row>
        <row r="6862">
          <cell r="D6862" t="str">
            <v>House</v>
          </cell>
          <cell r="E6862">
            <v>975000</v>
          </cell>
          <cell r="R6862" t="str">
            <v>Darebin</v>
          </cell>
          <cell r="W6862">
            <v>2017</v>
          </cell>
          <cell r="X6862" t="str">
            <v>Sep</v>
          </cell>
        </row>
        <row r="6863">
          <cell r="D6863" t="str">
            <v>House</v>
          </cell>
          <cell r="E6863">
            <v>1400000</v>
          </cell>
          <cell r="R6863" t="str">
            <v>Banyule</v>
          </cell>
          <cell r="W6863">
            <v>2017</v>
          </cell>
          <cell r="X6863" t="str">
            <v>Sep</v>
          </cell>
        </row>
        <row r="6864">
          <cell r="D6864" t="str">
            <v>House</v>
          </cell>
          <cell r="E6864">
            <v>823000</v>
          </cell>
          <cell r="R6864" t="str">
            <v>Brimbank</v>
          </cell>
          <cell r="W6864">
            <v>2017</v>
          </cell>
          <cell r="X6864" t="str">
            <v>Sep</v>
          </cell>
        </row>
        <row r="6865">
          <cell r="D6865" t="str">
            <v>House</v>
          </cell>
          <cell r="E6865">
            <v>950000</v>
          </cell>
          <cell r="R6865" t="str">
            <v>Darebin</v>
          </cell>
          <cell r="W6865">
            <v>2017</v>
          </cell>
          <cell r="X6865" t="str">
            <v>Sep</v>
          </cell>
        </row>
        <row r="6866">
          <cell r="D6866" t="str">
            <v>House</v>
          </cell>
          <cell r="E6866">
            <v>790000</v>
          </cell>
          <cell r="R6866" t="str">
            <v>Moonee Valley</v>
          </cell>
          <cell r="W6866">
            <v>2017</v>
          </cell>
          <cell r="X6866" t="str">
            <v>Sep</v>
          </cell>
        </row>
        <row r="6867">
          <cell r="D6867" t="str">
            <v>House</v>
          </cell>
          <cell r="E6867">
            <v>850000</v>
          </cell>
          <cell r="R6867" t="str">
            <v>Moonee Valley</v>
          </cell>
          <cell r="W6867">
            <v>2017</v>
          </cell>
          <cell r="X6867" t="str">
            <v>Sep</v>
          </cell>
        </row>
        <row r="6868">
          <cell r="D6868" t="str">
            <v>Unit</v>
          </cell>
          <cell r="E6868">
            <v>303500</v>
          </cell>
          <cell r="R6868" t="str">
            <v>Darebin</v>
          </cell>
          <cell r="W6868">
            <v>2017</v>
          </cell>
          <cell r="X6868" t="str">
            <v>Sep</v>
          </cell>
        </row>
        <row r="6869">
          <cell r="D6869" t="str">
            <v>Unit</v>
          </cell>
          <cell r="E6869">
            <v>630000</v>
          </cell>
          <cell r="R6869" t="str">
            <v>Moonee Valley</v>
          </cell>
          <cell r="W6869">
            <v>2017</v>
          </cell>
          <cell r="X6869" t="str">
            <v>Sep</v>
          </cell>
        </row>
        <row r="6870">
          <cell r="D6870" t="str">
            <v>House</v>
          </cell>
          <cell r="E6870">
            <v>1811000</v>
          </cell>
          <cell r="R6870" t="str">
            <v>Moonee Valley</v>
          </cell>
          <cell r="W6870">
            <v>2017</v>
          </cell>
          <cell r="X6870" t="str">
            <v>Sep</v>
          </cell>
        </row>
        <row r="6871">
          <cell r="D6871" t="str">
            <v>Unit</v>
          </cell>
          <cell r="E6871">
            <v>373000</v>
          </cell>
          <cell r="R6871" t="str">
            <v>Moonee Valley</v>
          </cell>
          <cell r="W6871">
            <v>2017</v>
          </cell>
          <cell r="X6871" t="str">
            <v>Sep</v>
          </cell>
        </row>
        <row r="6872">
          <cell r="D6872" t="str">
            <v>Unit</v>
          </cell>
          <cell r="E6872">
            <v>440000</v>
          </cell>
          <cell r="R6872" t="str">
            <v>Moonee Valley</v>
          </cell>
          <cell r="W6872">
            <v>2017</v>
          </cell>
          <cell r="X6872" t="str">
            <v>Sep</v>
          </cell>
        </row>
        <row r="6873">
          <cell r="D6873" t="str">
            <v>House</v>
          </cell>
          <cell r="E6873">
            <v>1020000</v>
          </cell>
          <cell r="R6873" t="str">
            <v>Manningham</v>
          </cell>
          <cell r="W6873">
            <v>2017</v>
          </cell>
          <cell r="X6873" t="str">
            <v>Sep</v>
          </cell>
        </row>
        <row r="6874">
          <cell r="D6874" t="str">
            <v>House</v>
          </cell>
          <cell r="E6874">
            <v>605000</v>
          </cell>
          <cell r="R6874" t="str">
            <v>Moonee Valley</v>
          </cell>
          <cell r="W6874">
            <v>2017</v>
          </cell>
          <cell r="X6874" t="str">
            <v>Sep</v>
          </cell>
        </row>
        <row r="6875">
          <cell r="D6875" t="str">
            <v>Unit</v>
          </cell>
          <cell r="E6875">
            <v>550000</v>
          </cell>
          <cell r="R6875" t="str">
            <v>Banyule</v>
          </cell>
          <cell r="W6875">
            <v>2017</v>
          </cell>
          <cell r="X6875" t="str">
            <v>Sep</v>
          </cell>
        </row>
        <row r="6876">
          <cell r="D6876" t="str">
            <v>House</v>
          </cell>
          <cell r="E6876">
            <v>890000</v>
          </cell>
          <cell r="R6876" t="str">
            <v>Moonee Valley</v>
          </cell>
          <cell r="W6876">
            <v>2017</v>
          </cell>
          <cell r="X6876" t="str">
            <v>Sep</v>
          </cell>
        </row>
        <row r="6877">
          <cell r="D6877" t="str">
            <v>House</v>
          </cell>
          <cell r="E6877">
            <v>1630000</v>
          </cell>
          <cell r="R6877" t="str">
            <v>Moonee Valley</v>
          </cell>
          <cell r="W6877">
            <v>2017</v>
          </cell>
          <cell r="X6877" t="str">
            <v>Sep</v>
          </cell>
        </row>
        <row r="6878">
          <cell r="D6878" t="str">
            <v>House</v>
          </cell>
          <cell r="E6878">
            <v>670000</v>
          </cell>
          <cell r="R6878" t="str">
            <v>Moonee Valley</v>
          </cell>
          <cell r="W6878">
            <v>2017</v>
          </cell>
          <cell r="X6878" t="str">
            <v>Sep</v>
          </cell>
        </row>
        <row r="6879">
          <cell r="D6879" t="str">
            <v>House</v>
          </cell>
          <cell r="E6879">
            <v>1370000</v>
          </cell>
          <cell r="R6879" t="str">
            <v>Darebin</v>
          </cell>
          <cell r="W6879">
            <v>2017</v>
          </cell>
          <cell r="X6879" t="str">
            <v>Sep</v>
          </cell>
        </row>
        <row r="6880">
          <cell r="D6880" t="str">
            <v>House</v>
          </cell>
          <cell r="E6880">
            <v>1160000</v>
          </cell>
          <cell r="R6880" t="str">
            <v>Darebin</v>
          </cell>
          <cell r="W6880">
            <v>2017</v>
          </cell>
          <cell r="X6880" t="str">
            <v>Sep</v>
          </cell>
        </row>
        <row r="6881">
          <cell r="D6881" t="str">
            <v>House</v>
          </cell>
          <cell r="E6881">
            <v>805000</v>
          </cell>
          <cell r="R6881" t="str">
            <v>Moonee Valley</v>
          </cell>
          <cell r="W6881">
            <v>2017</v>
          </cell>
          <cell r="X6881" t="str">
            <v>Sep</v>
          </cell>
        </row>
        <row r="6882">
          <cell r="D6882" t="str">
            <v>Unit</v>
          </cell>
          <cell r="E6882">
            <v>411000</v>
          </cell>
          <cell r="R6882" t="str">
            <v>Moonee Valley</v>
          </cell>
          <cell r="W6882">
            <v>2017</v>
          </cell>
          <cell r="X6882" t="str">
            <v>Sep</v>
          </cell>
        </row>
        <row r="6883">
          <cell r="D6883" t="str">
            <v>Unit</v>
          </cell>
          <cell r="E6883">
            <v>351000</v>
          </cell>
          <cell r="R6883" t="str">
            <v>Moreland</v>
          </cell>
          <cell r="W6883">
            <v>2017</v>
          </cell>
          <cell r="X6883" t="str">
            <v>Sep</v>
          </cell>
        </row>
        <row r="6884">
          <cell r="D6884" t="str">
            <v>House</v>
          </cell>
          <cell r="E6884">
            <v>1217000</v>
          </cell>
          <cell r="R6884" t="str">
            <v>Moreland</v>
          </cell>
          <cell r="W6884">
            <v>2017</v>
          </cell>
          <cell r="X6884" t="str">
            <v>Sep</v>
          </cell>
        </row>
        <row r="6885">
          <cell r="D6885" t="str">
            <v>Unit</v>
          </cell>
          <cell r="E6885">
            <v>1190000</v>
          </cell>
          <cell r="R6885" t="str">
            <v>Banyule</v>
          </cell>
          <cell r="W6885">
            <v>2017</v>
          </cell>
          <cell r="X6885" t="str">
            <v>Sep</v>
          </cell>
        </row>
        <row r="6886">
          <cell r="D6886" t="str">
            <v>House</v>
          </cell>
          <cell r="E6886">
            <v>1650000</v>
          </cell>
          <cell r="R6886" t="str">
            <v>Manningham</v>
          </cell>
          <cell r="W6886">
            <v>2017</v>
          </cell>
          <cell r="X6886" t="str">
            <v>Sep</v>
          </cell>
        </row>
        <row r="6887">
          <cell r="D6887" t="str">
            <v>House</v>
          </cell>
          <cell r="E6887">
            <v>1020000</v>
          </cell>
          <cell r="R6887" t="str">
            <v>Moreland</v>
          </cell>
          <cell r="W6887">
            <v>2017</v>
          </cell>
          <cell r="X6887" t="str">
            <v>Sep</v>
          </cell>
        </row>
        <row r="6888">
          <cell r="D6888" t="str">
            <v>House</v>
          </cell>
          <cell r="E6888">
            <v>2012000</v>
          </cell>
          <cell r="R6888" t="str">
            <v>Banyule</v>
          </cell>
          <cell r="W6888">
            <v>2017</v>
          </cell>
          <cell r="X6888" t="str">
            <v>Sep</v>
          </cell>
        </row>
        <row r="6889">
          <cell r="D6889" t="str">
            <v>House</v>
          </cell>
          <cell r="E6889">
            <v>1420000</v>
          </cell>
          <cell r="R6889" t="str">
            <v>Banyule</v>
          </cell>
          <cell r="W6889">
            <v>2017</v>
          </cell>
          <cell r="X6889" t="str">
            <v>Sep</v>
          </cell>
        </row>
        <row r="6890">
          <cell r="D6890" t="str">
            <v>Unit</v>
          </cell>
          <cell r="E6890">
            <v>574000</v>
          </cell>
          <cell r="R6890" t="str">
            <v>Moonee Valley</v>
          </cell>
          <cell r="W6890">
            <v>2017</v>
          </cell>
          <cell r="X6890" t="str">
            <v>Sep</v>
          </cell>
        </row>
        <row r="6891">
          <cell r="D6891" t="str">
            <v>House</v>
          </cell>
          <cell r="E6891">
            <v>1220000</v>
          </cell>
          <cell r="R6891" t="str">
            <v>Manningham</v>
          </cell>
          <cell r="W6891">
            <v>2017</v>
          </cell>
          <cell r="X6891" t="str">
            <v>Sep</v>
          </cell>
        </row>
        <row r="6892">
          <cell r="D6892" t="str">
            <v>House</v>
          </cell>
          <cell r="E6892">
            <v>1600000</v>
          </cell>
          <cell r="R6892" t="str">
            <v>Moreland</v>
          </cell>
          <cell r="W6892">
            <v>2017</v>
          </cell>
          <cell r="X6892" t="str">
            <v>Sep</v>
          </cell>
        </row>
        <row r="6893">
          <cell r="D6893" t="str">
            <v>Unit</v>
          </cell>
          <cell r="E6893">
            <v>470000</v>
          </cell>
          <cell r="R6893" t="str">
            <v>Moonee Valley</v>
          </cell>
          <cell r="W6893">
            <v>2017</v>
          </cell>
          <cell r="X6893" t="str">
            <v>Sep</v>
          </cell>
        </row>
        <row r="6894">
          <cell r="D6894" t="str">
            <v>House</v>
          </cell>
          <cell r="E6894">
            <v>1325000</v>
          </cell>
          <cell r="R6894" t="str">
            <v>Moreland</v>
          </cell>
          <cell r="W6894">
            <v>2017</v>
          </cell>
          <cell r="X6894" t="str">
            <v>Sep</v>
          </cell>
        </row>
        <row r="6895">
          <cell r="D6895" t="str">
            <v>House</v>
          </cell>
          <cell r="E6895">
            <v>907000</v>
          </cell>
          <cell r="R6895" t="str">
            <v>Maribyrnong</v>
          </cell>
          <cell r="W6895">
            <v>2017</v>
          </cell>
          <cell r="X6895" t="str">
            <v>Sep</v>
          </cell>
        </row>
        <row r="6896">
          <cell r="D6896" t="str">
            <v>House</v>
          </cell>
          <cell r="E6896">
            <v>2550000</v>
          </cell>
          <cell r="R6896" t="str">
            <v>Banyule</v>
          </cell>
          <cell r="W6896">
            <v>2017</v>
          </cell>
          <cell r="X6896" t="str">
            <v>Sep</v>
          </cell>
        </row>
        <row r="6897">
          <cell r="D6897" t="str">
            <v>House</v>
          </cell>
          <cell r="E6897">
            <v>1222000</v>
          </cell>
          <cell r="R6897" t="str">
            <v>Manningham</v>
          </cell>
          <cell r="W6897">
            <v>2017</v>
          </cell>
          <cell r="X6897" t="str">
            <v>Sep</v>
          </cell>
        </row>
        <row r="6898">
          <cell r="D6898" t="str">
            <v>Unit</v>
          </cell>
          <cell r="E6898">
            <v>1130000</v>
          </cell>
          <cell r="R6898" t="str">
            <v>Moonee Valley</v>
          </cell>
          <cell r="W6898">
            <v>2017</v>
          </cell>
          <cell r="X6898" t="str">
            <v>Sep</v>
          </cell>
        </row>
        <row r="6899">
          <cell r="D6899" t="str">
            <v>House</v>
          </cell>
          <cell r="E6899">
            <v>1500000</v>
          </cell>
          <cell r="R6899" t="str">
            <v>Darebin</v>
          </cell>
          <cell r="W6899">
            <v>2017</v>
          </cell>
          <cell r="X6899" t="str">
            <v>Sep</v>
          </cell>
        </row>
        <row r="6900">
          <cell r="D6900" t="str">
            <v>House</v>
          </cell>
          <cell r="E6900">
            <v>2025000</v>
          </cell>
          <cell r="R6900" t="str">
            <v>Manningham</v>
          </cell>
          <cell r="W6900">
            <v>2017</v>
          </cell>
          <cell r="X6900" t="str">
            <v>Sep</v>
          </cell>
        </row>
        <row r="6901">
          <cell r="D6901" t="str">
            <v>Unit</v>
          </cell>
          <cell r="E6901">
            <v>600000</v>
          </cell>
          <cell r="R6901" t="str">
            <v>Darebin</v>
          </cell>
          <cell r="W6901">
            <v>2017</v>
          </cell>
          <cell r="X6901" t="str">
            <v>Sep</v>
          </cell>
        </row>
        <row r="6902">
          <cell r="D6902" t="str">
            <v>Unit</v>
          </cell>
          <cell r="E6902">
            <v>1180000</v>
          </cell>
          <cell r="R6902" t="str">
            <v>Moreland</v>
          </cell>
          <cell r="W6902">
            <v>2017</v>
          </cell>
          <cell r="X6902" t="str">
            <v>Sep</v>
          </cell>
        </row>
        <row r="6903">
          <cell r="D6903" t="str">
            <v>House</v>
          </cell>
          <cell r="E6903">
            <v>1340000</v>
          </cell>
          <cell r="R6903" t="str">
            <v>Moreland</v>
          </cell>
          <cell r="W6903">
            <v>2017</v>
          </cell>
          <cell r="X6903" t="str">
            <v>Sep</v>
          </cell>
        </row>
        <row r="6904">
          <cell r="D6904" t="str">
            <v>House</v>
          </cell>
          <cell r="E6904">
            <v>1150000</v>
          </cell>
          <cell r="R6904" t="str">
            <v>Moreland</v>
          </cell>
          <cell r="W6904">
            <v>2017</v>
          </cell>
          <cell r="X6904" t="str">
            <v>Sep</v>
          </cell>
        </row>
        <row r="6905">
          <cell r="D6905" t="str">
            <v>Unit</v>
          </cell>
          <cell r="E6905">
            <v>751800</v>
          </cell>
          <cell r="R6905" t="str">
            <v>Manningham</v>
          </cell>
          <cell r="W6905">
            <v>2017</v>
          </cell>
          <cell r="X6905" t="str">
            <v>Sep</v>
          </cell>
        </row>
        <row r="6906">
          <cell r="D6906" t="str">
            <v>House</v>
          </cell>
          <cell r="E6906">
            <v>2160000</v>
          </cell>
          <cell r="R6906" t="str">
            <v>Darebin</v>
          </cell>
          <cell r="W6906">
            <v>2017</v>
          </cell>
          <cell r="X6906" t="str">
            <v>Sep</v>
          </cell>
        </row>
        <row r="6907">
          <cell r="D6907" t="str">
            <v>House</v>
          </cell>
          <cell r="E6907">
            <v>1300000</v>
          </cell>
          <cell r="R6907" t="str">
            <v>Moreland</v>
          </cell>
          <cell r="W6907">
            <v>2017</v>
          </cell>
          <cell r="X6907" t="str">
            <v>Sep</v>
          </cell>
        </row>
        <row r="6908">
          <cell r="D6908" t="str">
            <v>House</v>
          </cell>
          <cell r="E6908">
            <v>1175000</v>
          </cell>
          <cell r="R6908" t="str">
            <v>Moreland</v>
          </cell>
          <cell r="W6908">
            <v>2017</v>
          </cell>
          <cell r="X6908" t="str">
            <v>Sep</v>
          </cell>
        </row>
        <row r="6909">
          <cell r="D6909" t="str">
            <v>House</v>
          </cell>
          <cell r="E6909">
            <v>1182500</v>
          </cell>
          <cell r="R6909" t="str">
            <v>Manningham</v>
          </cell>
          <cell r="W6909">
            <v>2017</v>
          </cell>
          <cell r="X6909" t="str">
            <v>Sep</v>
          </cell>
        </row>
        <row r="6910">
          <cell r="D6910" t="str">
            <v>House</v>
          </cell>
          <cell r="E6910">
            <v>1300000</v>
          </cell>
          <cell r="R6910" t="str">
            <v>Moonee Valley</v>
          </cell>
          <cell r="W6910">
            <v>2017</v>
          </cell>
          <cell r="X6910" t="str">
            <v>Sep</v>
          </cell>
        </row>
        <row r="6911">
          <cell r="D6911" t="str">
            <v>House</v>
          </cell>
          <cell r="E6911">
            <v>1100000</v>
          </cell>
          <cell r="R6911" t="str">
            <v>Manningham</v>
          </cell>
          <cell r="W6911">
            <v>2017</v>
          </cell>
          <cell r="X6911" t="str">
            <v>Sep</v>
          </cell>
        </row>
        <row r="6912">
          <cell r="D6912" t="str">
            <v>Unit</v>
          </cell>
          <cell r="E6912">
            <v>1000000</v>
          </cell>
          <cell r="R6912" t="str">
            <v>Moonee Valley</v>
          </cell>
          <cell r="W6912">
            <v>2017</v>
          </cell>
          <cell r="X6912" t="str">
            <v>Sep</v>
          </cell>
        </row>
        <row r="6913">
          <cell r="D6913" t="str">
            <v>House</v>
          </cell>
          <cell r="E6913">
            <v>1410000</v>
          </cell>
          <cell r="R6913" t="str">
            <v>Moonee Valley</v>
          </cell>
          <cell r="W6913">
            <v>2017</v>
          </cell>
          <cell r="X6913" t="str">
            <v>Sep</v>
          </cell>
        </row>
        <row r="6914">
          <cell r="D6914" t="str">
            <v>House</v>
          </cell>
          <cell r="E6914">
            <v>1060000</v>
          </cell>
          <cell r="R6914" t="str">
            <v>Moonee Valley</v>
          </cell>
          <cell r="W6914">
            <v>2017</v>
          </cell>
          <cell r="X6914" t="str">
            <v>Sep</v>
          </cell>
        </row>
        <row r="6915">
          <cell r="D6915" t="str">
            <v>House</v>
          </cell>
          <cell r="E6915">
            <v>1610000</v>
          </cell>
          <cell r="R6915" t="str">
            <v>Darebin</v>
          </cell>
          <cell r="W6915">
            <v>2017</v>
          </cell>
          <cell r="X6915" t="str">
            <v>Sep</v>
          </cell>
        </row>
        <row r="6916">
          <cell r="D6916" t="str">
            <v>House</v>
          </cell>
          <cell r="E6916">
            <v>1110000</v>
          </cell>
          <cell r="R6916" t="str">
            <v>Moonee Valley</v>
          </cell>
          <cell r="W6916">
            <v>2017</v>
          </cell>
          <cell r="X6916" t="str">
            <v>Sep</v>
          </cell>
        </row>
        <row r="6917">
          <cell r="D6917" t="str">
            <v>Unit</v>
          </cell>
          <cell r="E6917">
            <v>240000</v>
          </cell>
          <cell r="R6917" t="str">
            <v>Moreland</v>
          </cell>
          <cell r="W6917">
            <v>2017</v>
          </cell>
          <cell r="X6917" t="str">
            <v>Sep</v>
          </cell>
        </row>
        <row r="6918">
          <cell r="D6918" t="str">
            <v>House</v>
          </cell>
          <cell r="E6918">
            <v>1125000</v>
          </cell>
          <cell r="R6918" t="str">
            <v>Moonee Valley</v>
          </cell>
          <cell r="W6918">
            <v>2017</v>
          </cell>
          <cell r="X6918" t="str">
            <v>Sep</v>
          </cell>
        </row>
        <row r="6919">
          <cell r="D6919" t="str">
            <v>House</v>
          </cell>
          <cell r="E6919">
            <v>760000</v>
          </cell>
          <cell r="R6919" t="str">
            <v>Brimbank</v>
          </cell>
          <cell r="W6919">
            <v>2017</v>
          </cell>
          <cell r="X6919" t="str">
            <v>Sep</v>
          </cell>
        </row>
        <row r="6920">
          <cell r="D6920" t="str">
            <v>House</v>
          </cell>
          <cell r="E6920">
            <v>1202000</v>
          </cell>
          <cell r="R6920" t="str">
            <v>Manningham</v>
          </cell>
          <cell r="W6920">
            <v>2017</v>
          </cell>
          <cell r="X6920" t="str">
            <v>Sep</v>
          </cell>
        </row>
        <row r="6921">
          <cell r="D6921" t="str">
            <v>House</v>
          </cell>
          <cell r="E6921">
            <v>840000</v>
          </cell>
          <cell r="R6921" t="str">
            <v>Brimbank</v>
          </cell>
          <cell r="W6921">
            <v>2017</v>
          </cell>
          <cell r="X6921" t="str">
            <v>Sep</v>
          </cell>
        </row>
        <row r="6922">
          <cell r="D6922" t="str">
            <v>Unit</v>
          </cell>
          <cell r="E6922">
            <v>1403000</v>
          </cell>
          <cell r="R6922" t="str">
            <v>Melbourne</v>
          </cell>
          <cell r="W6922">
            <v>2017</v>
          </cell>
          <cell r="X6922" t="str">
            <v>Sep</v>
          </cell>
        </row>
        <row r="6923">
          <cell r="D6923" t="str">
            <v>Unit</v>
          </cell>
          <cell r="E6923">
            <v>500000</v>
          </cell>
          <cell r="R6923" t="str">
            <v>Melbourne</v>
          </cell>
          <cell r="W6923">
            <v>2017</v>
          </cell>
          <cell r="X6923" t="str">
            <v>Sep</v>
          </cell>
        </row>
        <row r="6924">
          <cell r="D6924" t="str">
            <v>House</v>
          </cell>
          <cell r="E6924">
            <v>1115000</v>
          </cell>
          <cell r="R6924" t="str">
            <v>Melbourne</v>
          </cell>
          <cell r="W6924">
            <v>2017</v>
          </cell>
          <cell r="X6924" t="str">
            <v>Sep</v>
          </cell>
        </row>
        <row r="6925">
          <cell r="D6925" t="str">
            <v>House</v>
          </cell>
          <cell r="E6925">
            <v>2300000</v>
          </cell>
          <cell r="R6925" t="str">
            <v>Moreland</v>
          </cell>
          <cell r="W6925">
            <v>2017</v>
          </cell>
          <cell r="X6925" t="str">
            <v>Sep</v>
          </cell>
        </row>
        <row r="6926">
          <cell r="D6926" t="str">
            <v>House</v>
          </cell>
          <cell r="E6926">
            <v>702000</v>
          </cell>
          <cell r="R6926" t="str">
            <v>Brimbank</v>
          </cell>
          <cell r="W6926">
            <v>2017</v>
          </cell>
          <cell r="X6926" t="str">
            <v>Sep</v>
          </cell>
        </row>
        <row r="6927">
          <cell r="D6927" t="str">
            <v>Unit</v>
          </cell>
          <cell r="E6927">
            <v>400000</v>
          </cell>
          <cell r="R6927" t="str">
            <v>Darebin</v>
          </cell>
          <cell r="W6927">
            <v>2017</v>
          </cell>
          <cell r="X6927" t="str">
            <v>Sep</v>
          </cell>
        </row>
        <row r="6928">
          <cell r="D6928" t="str">
            <v>House</v>
          </cell>
          <cell r="E6928">
            <v>1700000</v>
          </cell>
          <cell r="R6928" t="str">
            <v>Yarra</v>
          </cell>
          <cell r="W6928">
            <v>2017</v>
          </cell>
          <cell r="X6928" t="str">
            <v>Sep</v>
          </cell>
        </row>
        <row r="6929">
          <cell r="D6929" t="str">
            <v>House</v>
          </cell>
          <cell r="E6929">
            <v>2150000</v>
          </cell>
          <cell r="R6929" t="str">
            <v>Moreland</v>
          </cell>
          <cell r="W6929">
            <v>2017</v>
          </cell>
          <cell r="X6929" t="str">
            <v>Sep</v>
          </cell>
        </row>
        <row r="6930">
          <cell r="D6930" t="str">
            <v>House</v>
          </cell>
          <cell r="E6930">
            <v>565000</v>
          </cell>
          <cell r="R6930" t="str">
            <v>Maribyrnong</v>
          </cell>
          <cell r="W6930">
            <v>2017</v>
          </cell>
          <cell r="X6930" t="str">
            <v>Sep</v>
          </cell>
        </row>
        <row r="6931">
          <cell r="D6931" t="str">
            <v>House</v>
          </cell>
          <cell r="E6931">
            <v>1900000</v>
          </cell>
          <cell r="R6931" t="str">
            <v>Darebin</v>
          </cell>
          <cell r="W6931">
            <v>2017</v>
          </cell>
          <cell r="X6931" t="str">
            <v>Sep</v>
          </cell>
        </row>
        <row r="6932">
          <cell r="D6932" t="str">
            <v>Unit</v>
          </cell>
          <cell r="E6932">
            <v>490000</v>
          </cell>
          <cell r="R6932" t="str">
            <v>Moreland</v>
          </cell>
          <cell r="W6932">
            <v>2017</v>
          </cell>
          <cell r="X6932" t="str">
            <v>Sep</v>
          </cell>
        </row>
        <row r="6933">
          <cell r="D6933" t="str">
            <v>House</v>
          </cell>
          <cell r="E6933">
            <v>1300000</v>
          </cell>
          <cell r="R6933" t="str">
            <v>Moreland</v>
          </cell>
          <cell r="W6933">
            <v>2017</v>
          </cell>
          <cell r="X6933" t="str">
            <v>Sep</v>
          </cell>
        </row>
        <row r="6934">
          <cell r="D6934" t="str">
            <v>Unit</v>
          </cell>
          <cell r="E6934">
            <v>570000</v>
          </cell>
          <cell r="R6934" t="str">
            <v>Maribyrnong</v>
          </cell>
          <cell r="W6934">
            <v>2017</v>
          </cell>
          <cell r="X6934" t="str">
            <v>Sep</v>
          </cell>
        </row>
        <row r="6935">
          <cell r="D6935" t="str">
            <v>House</v>
          </cell>
          <cell r="E6935">
            <v>1920000</v>
          </cell>
          <cell r="R6935" t="str">
            <v>Boroondara</v>
          </cell>
          <cell r="W6935">
            <v>2017</v>
          </cell>
          <cell r="X6935" t="str">
            <v>Sep</v>
          </cell>
        </row>
        <row r="6936">
          <cell r="D6936" t="str">
            <v>House</v>
          </cell>
          <cell r="E6936">
            <v>680000</v>
          </cell>
          <cell r="R6936" t="str">
            <v>Maribyrnong</v>
          </cell>
          <cell r="W6936">
            <v>2017</v>
          </cell>
          <cell r="X6936" t="str">
            <v>Sep</v>
          </cell>
        </row>
        <row r="6937">
          <cell r="D6937" t="str">
            <v>Unit</v>
          </cell>
          <cell r="E6937">
            <v>296000</v>
          </cell>
          <cell r="R6937" t="str">
            <v>Maribyrnong</v>
          </cell>
          <cell r="W6937">
            <v>2017</v>
          </cell>
          <cell r="X6937" t="str">
            <v>Sep</v>
          </cell>
        </row>
        <row r="6938">
          <cell r="D6938" t="str">
            <v>House</v>
          </cell>
          <cell r="E6938">
            <v>1362000</v>
          </cell>
          <cell r="R6938" t="str">
            <v>Manningham</v>
          </cell>
          <cell r="W6938">
            <v>2017</v>
          </cell>
          <cell r="X6938" t="str">
            <v>Sep</v>
          </cell>
        </row>
        <row r="6939">
          <cell r="D6939" t="str">
            <v>House</v>
          </cell>
          <cell r="E6939">
            <v>1651000</v>
          </cell>
          <cell r="R6939" t="str">
            <v>Boroondara</v>
          </cell>
          <cell r="W6939">
            <v>2017</v>
          </cell>
          <cell r="X6939" t="str">
            <v>Sep</v>
          </cell>
        </row>
        <row r="6940">
          <cell r="D6940" t="str">
            <v>House</v>
          </cell>
          <cell r="E6940">
            <v>1560000</v>
          </cell>
          <cell r="R6940" t="str">
            <v>Boroondara</v>
          </cell>
          <cell r="W6940">
            <v>2017</v>
          </cell>
          <cell r="X6940" t="str">
            <v>Sep</v>
          </cell>
        </row>
        <row r="6941">
          <cell r="D6941" t="str">
            <v>House</v>
          </cell>
          <cell r="E6941">
            <v>830000</v>
          </cell>
          <cell r="R6941" t="str">
            <v>Maribyrnong</v>
          </cell>
          <cell r="W6941">
            <v>2017</v>
          </cell>
          <cell r="X6941" t="str">
            <v>Sep</v>
          </cell>
        </row>
        <row r="6942">
          <cell r="D6942" t="str">
            <v>House</v>
          </cell>
          <cell r="E6942">
            <v>762500</v>
          </cell>
          <cell r="R6942" t="str">
            <v>Brimbank</v>
          </cell>
          <cell r="W6942">
            <v>2017</v>
          </cell>
          <cell r="X6942" t="str">
            <v>Sep</v>
          </cell>
        </row>
        <row r="6943">
          <cell r="D6943" t="str">
            <v>House</v>
          </cell>
          <cell r="E6943">
            <v>645000</v>
          </cell>
          <cell r="R6943" t="str">
            <v>Brimbank</v>
          </cell>
          <cell r="W6943">
            <v>2017</v>
          </cell>
          <cell r="X6943" t="str">
            <v>Sep</v>
          </cell>
        </row>
        <row r="6944">
          <cell r="D6944" t="str">
            <v>House</v>
          </cell>
          <cell r="E6944">
            <v>2245000</v>
          </cell>
          <cell r="R6944" t="str">
            <v>Boroondara</v>
          </cell>
          <cell r="W6944">
            <v>2017</v>
          </cell>
          <cell r="X6944" t="str">
            <v>Sep</v>
          </cell>
        </row>
        <row r="6945">
          <cell r="D6945" t="str">
            <v>Unit</v>
          </cell>
          <cell r="E6945">
            <v>550055</v>
          </cell>
          <cell r="R6945" t="str">
            <v>Melbourne</v>
          </cell>
          <cell r="W6945">
            <v>2017</v>
          </cell>
          <cell r="X6945" t="str">
            <v>Sep</v>
          </cell>
        </row>
        <row r="6946">
          <cell r="D6946" t="str">
            <v>Unit</v>
          </cell>
          <cell r="E6946">
            <v>973500</v>
          </cell>
          <cell r="R6946" t="str">
            <v>Manningham</v>
          </cell>
          <cell r="W6946">
            <v>2017</v>
          </cell>
          <cell r="X6946" t="str">
            <v>Sep</v>
          </cell>
        </row>
        <row r="6947">
          <cell r="D6947" t="str">
            <v>House</v>
          </cell>
          <cell r="E6947">
            <v>895000</v>
          </cell>
          <cell r="R6947" t="str">
            <v>Brimbank</v>
          </cell>
          <cell r="W6947">
            <v>2017</v>
          </cell>
          <cell r="X6947" t="str">
            <v>Sep</v>
          </cell>
        </row>
        <row r="6948">
          <cell r="D6948" t="str">
            <v>Unit</v>
          </cell>
          <cell r="E6948">
            <v>730000</v>
          </cell>
          <cell r="R6948" t="str">
            <v>Boroondara</v>
          </cell>
          <cell r="W6948">
            <v>2017</v>
          </cell>
          <cell r="X6948" t="str">
            <v>Sep</v>
          </cell>
        </row>
        <row r="6949">
          <cell r="D6949" t="str">
            <v>House</v>
          </cell>
          <cell r="E6949">
            <v>886500</v>
          </cell>
          <cell r="R6949" t="str">
            <v>Maribyrnong</v>
          </cell>
          <cell r="W6949">
            <v>2017</v>
          </cell>
          <cell r="X6949" t="str">
            <v>Sep</v>
          </cell>
        </row>
        <row r="6950">
          <cell r="D6950" t="str">
            <v>House</v>
          </cell>
          <cell r="E6950">
            <v>1225000</v>
          </cell>
          <cell r="R6950" t="str">
            <v>Maribyrnong</v>
          </cell>
          <cell r="W6950">
            <v>2017</v>
          </cell>
          <cell r="X6950" t="str">
            <v>Sep</v>
          </cell>
        </row>
        <row r="6951">
          <cell r="D6951" t="str">
            <v>House</v>
          </cell>
          <cell r="E6951">
            <v>705000</v>
          </cell>
          <cell r="R6951" t="str">
            <v>Brimbank</v>
          </cell>
          <cell r="W6951">
            <v>2017</v>
          </cell>
          <cell r="X6951" t="str">
            <v>Sep</v>
          </cell>
        </row>
        <row r="6952">
          <cell r="D6952" t="str">
            <v>Unit</v>
          </cell>
          <cell r="E6952">
            <v>506000</v>
          </cell>
          <cell r="R6952" t="str">
            <v>Melbourne</v>
          </cell>
          <cell r="W6952">
            <v>2017</v>
          </cell>
          <cell r="X6952" t="str">
            <v>Sep</v>
          </cell>
        </row>
        <row r="6953">
          <cell r="D6953" t="str">
            <v>Unit</v>
          </cell>
          <cell r="E6953">
            <v>320000</v>
          </cell>
          <cell r="R6953" t="str">
            <v>Melbourne</v>
          </cell>
          <cell r="W6953">
            <v>2017</v>
          </cell>
          <cell r="X6953" t="str">
            <v>Sep</v>
          </cell>
        </row>
        <row r="6954">
          <cell r="D6954" t="str">
            <v>House</v>
          </cell>
          <cell r="E6954">
            <v>450000</v>
          </cell>
          <cell r="R6954" t="str">
            <v>Maribyrnong</v>
          </cell>
          <cell r="W6954">
            <v>2017</v>
          </cell>
          <cell r="X6954" t="str">
            <v>Sep</v>
          </cell>
        </row>
        <row r="6955">
          <cell r="D6955" t="str">
            <v>House</v>
          </cell>
          <cell r="E6955">
            <v>1211000</v>
          </cell>
          <cell r="R6955" t="str">
            <v>Melbourne</v>
          </cell>
          <cell r="W6955">
            <v>2017</v>
          </cell>
          <cell r="X6955" t="str">
            <v>Sep</v>
          </cell>
        </row>
        <row r="6956">
          <cell r="D6956" t="str">
            <v>Unit</v>
          </cell>
          <cell r="E6956">
            <v>262500</v>
          </cell>
          <cell r="R6956" t="str">
            <v>Maribyrnong</v>
          </cell>
          <cell r="W6956">
            <v>2017</v>
          </cell>
          <cell r="X6956" t="str">
            <v>Sep</v>
          </cell>
        </row>
        <row r="6957">
          <cell r="D6957" t="str">
            <v>Unit</v>
          </cell>
          <cell r="E6957">
            <v>560000</v>
          </cell>
          <cell r="R6957" t="str">
            <v>Boroondara</v>
          </cell>
          <cell r="W6957">
            <v>2017</v>
          </cell>
          <cell r="X6957" t="str">
            <v>Sep</v>
          </cell>
        </row>
        <row r="6958">
          <cell r="D6958" t="str">
            <v>House</v>
          </cell>
          <cell r="E6958">
            <v>486000</v>
          </cell>
          <cell r="R6958" t="str">
            <v>Brimbank</v>
          </cell>
          <cell r="W6958">
            <v>2017</v>
          </cell>
          <cell r="X6958" t="str">
            <v>Sep</v>
          </cell>
        </row>
        <row r="6959">
          <cell r="D6959" t="str">
            <v>Unit</v>
          </cell>
          <cell r="E6959">
            <v>425000</v>
          </cell>
          <cell r="R6959" t="str">
            <v>Melbourne</v>
          </cell>
          <cell r="W6959">
            <v>2017</v>
          </cell>
          <cell r="X6959" t="str">
            <v>Sep</v>
          </cell>
        </row>
        <row r="6960">
          <cell r="D6960" t="str">
            <v>House</v>
          </cell>
          <cell r="E6960">
            <v>1162000</v>
          </cell>
          <cell r="R6960" t="str">
            <v>Melbourne</v>
          </cell>
          <cell r="W6960">
            <v>2017</v>
          </cell>
          <cell r="X6960" t="str">
            <v>Sep</v>
          </cell>
        </row>
        <row r="6961">
          <cell r="D6961" t="str">
            <v>House</v>
          </cell>
          <cell r="E6961">
            <v>677000</v>
          </cell>
          <cell r="R6961" t="str">
            <v>Yarra</v>
          </cell>
          <cell r="W6961">
            <v>2017</v>
          </cell>
          <cell r="X6961" t="str">
            <v>Sep</v>
          </cell>
        </row>
        <row r="6962">
          <cell r="D6962" t="str">
            <v>Unit</v>
          </cell>
          <cell r="E6962">
            <v>358000</v>
          </cell>
          <cell r="R6962" t="str">
            <v>Melbourne</v>
          </cell>
          <cell r="W6962">
            <v>2017</v>
          </cell>
          <cell r="X6962" t="str">
            <v>Sep</v>
          </cell>
        </row>
        <row r="6963">
          <cell r="D6963" t="str">
            <v>House</v>
          </cell>
          <cell r="E6963">
            <v>1500000</v>
          </cell>
          <cell r="R6963" t="str">
            <v>Boroondara</v>
          </cell>
          <cell r="W6963">
            <v>2017</v>
          </cell>
          <cell r="X6963" t="str">
            <v>Sep</v>
          </cell>
        </row>
        <row r="6964">
          <cell r="D6964" t="str">
            <v>House</v>
          </cell>
          <cell r="E6964">
            <v>1750000</v>
          </cell>
          <cell r="R6964" t="str">
            <v>Boroondara</v>
          </cell>
          <cell r="W6964">
            <v>2017</v>
          </cell>
          <cell r="X6964" t="str">
            <v>Sep</v>
          </cell>
        </row>
        <row r="6965">
          <cell r="D6965" t="str">
            <v>House</v>
          </cell>
          <cell r="E6965">
            <v>1320000</v>
          </cell>
          <cell r="R6965" t="str">
            <v>Boroondara</v>
          </cell>
          <cell r="W6965">
            <v>2017</v>
          </cell>
          <cell r="X6965" t="str">
            <v>Sep</v>
          </cell>
        </row>
        <row r="6966">
          <cell r="D6966" t="str">
            <v>Unit</v>
          </cell>
          <cell r="E6966">
            <v>585000</v>
          </cell>
          <cell r="R6966" t="str">
            <v>Melbourne</v>
          </cell>
          <cell r="W6966">
            <v>2017</v>
          </cell>
          <cell r="X6966" t="str">
            <v>Sep</v>
          </cell>
        </row>
        <row r="6967">
          <cell r="D6967" t="str">
            <v>House</v>
          </cell>
          <cell r="E6967">
            <v>4011000</v>
          </cell>
          <cell r="R6967" t="str">
            <v>Yarra</v>
          </cell>
          <cell r="W6967">
            <v>2017</v>
          </cell>
          <cell r="X6967" t="str">
            <v>Sep</v>
          </cell>
        </row>
        <row r="6968">
          <cell r="D6968" t="str">
            <v>House</v>
          </cell>
          <cell r="E6968">
            <v>530000</v>
          </cell>
          <cell r="R6968" t="str">
            <v>Brimbank</v>
          </cell>
          <cell r="W6968">
            <v>2017</v>
          </cell>
          <cell r="X6968" t="str">
            <v>Sep</v>
          </cell>
        </row>
        <row r="6969">
          <cell r="D6969" t="str">
            <v>Unit</v>
          </cell>
          <cell r="E6969">
            <v>665500</v>
          </cell>
          <cell r="R6969" t="str">
            <v>Melbourne</v>
          </cell>
          <cell r="W6969">
            <v>2017</v>
          </cell>
          <cell r="X6969" t="str">
            <v>Sep</v>
          </cell>
        </row>
        <row r="6970">
          <cell r="D6970" t="str">
            <v>House</v>
          </cell>
          <cell r="E6970">
            <v>1180000</v>
          </cell>
          <cell r="R6970" t="str">
            <v>Yarra</v>
          </cell>
          <cell r="W6970">
            <v>2017</v>
          </cell>
          <cell r="X6970" t="str">
            <v>Sep</v>
          </cell>
        </row>
        <row r="6971">
          <cell r="D6971" t="str">
            <v>House</v>
          </cell>
          <cell r="E6971">
            <v>935000</v>
          </cell>
          <cell r="R6971" t="str">
            <v>Maribyrnong</v>
          </cell>
          <cell r="W6971">
            <v>2017</v>
          </cell>
          <cell r="X6971" t="str">
            <v>Sep</v>
          </cell>
        </row>
        <row r="6972">
          <cell r="D6972" t="str">
            <v>House</v>
          </cell>
          <cell r="E6972">
            <v>1440000</v>
          </cell>
          <cell r="R6972" t="str">
            <v>Boroondara</v>
          </cell>
          <cell r="W6972">
            <v>2017</v>
          </cell>
          <cell r="X6972" t="str">
            <v>Sep</v>
          </cell>
        </row>
        <row r="6973">
          <cell r="D6973" t="str">
            <v>House</v>
          </cell>
          <cell r="E6973">
            <v>1195000</v>
          </cell>
          <cell r="R6973" t="str">
            <v>Yarra</v>
          </cell>
          <cell r="W6973">
            <v>2017</v>
          </cell>
          <cell r="X6973" t="str">
            <v>Sep</v>
          </cell>
        </row>
        <row r="6974">
          <cell r="D6974" t="str">
            <v>House</v>
          </cell>
          <cell r="E6974">
            <v>500000</v>
          </cell>
          <cell r="R6974" t="str">
            <v>Brimbank</v>
          </cell>
          <cell r="W6974">
            <v>2017</v>
          </cell>
          <cell r="X6974" t="str">
            <v>Sep</v>
          </cell>
        </row>
        <row r="6975">
          <cell r="D6975" t="str">
            <v>Unit</v>
          </cell>
          <cell r="E6975">
            <v>1238000</v>
          </cell>
          <cell r="R6975" t="str">
            <v>Boroondara</v>
          </cell>
          <cell r="W6975">
            <v>2017</v>
          </cell>
          <cell r="X6975" t="str">
            <v>Sep</v>
          </cell>
        </row>
        <row r="6976">
          <cell r="D6976" t="str">
            <v>Unit</v>
          </cell>
          <cell r="E6976">
            <v>1000000</v>
          </cell>
          <cell r="R6976" t="str">
            <v>Melbourne</v>
          </cell>
          <cell r="W6976">
            <v>2017</v>
          </cell>
          <cell r="X6976" t="str">
            <v>Sep</v>
          </cell>
        </row>
        <row r="6977">
          <cell r="D6977" t="str">
            <v>House</v>
          </cell>
          <cell r="E6977">
            <v>2560000</v>
          </cell>
          <cell r="R6977" t="str">
            <v>Boroondara</v>
          </cell>
          <cell r="W6977">
            <v>2017</v>
          </cell>
          <cell r="X6977" t="str">
            <v>Sep</v>
          </cell>
        </row>
        <row r="6978">
          <cell r="D6978" t="str">
            <v>Unit</v>
          </cell>
          <cell r="E6978">
            <v>598000</v>
          </cell>
          <cell r="R6978" t="str">
            <v>Melbourne</v>
          </cell>
          <cell r="W6978">
            <v>2017</v>
          </cell>
          <cell r="X6978" t="str">
            <v>Sep</v>
          </cell>
        </row>
        <row r="6979">
          <cell r="D6979" t="str">
            <v>House</v>
          </cell>
          <cell r="E6979">
            <v>1750000</v>
          </cell>
          <cell r="R6979" t="str">
            <v>Boroondara</v>
          </cell>
          <cell r="W6979">
            <v>2017</v>
          </cell>
          <cell r="X6979" t="str">
            <v>Sep</v>
          </cell>
        </row>
        <row r="6980">
          <cell r="D6980" t="str">
            <v>House</v>
          </cell>
          <cell r="E6980">
            <v>1900000</v>
          </cell>
          <cell r="R6980" t="str">
            <v>Boroondara</v>
          </cell>
          <cell r="W6980">
            <v>2017</v>
          </cell>
          <cell r="X6980" t="str">
            <v>Sep</v>
          </cell>
        </row>
        <row r="6981">
          <cell r="D6981" t="str">
            <v>House</v>
          </cell>
          <cell r="E6981">
            <v>4000000</v>
          </cell>
          <cell r="R6981" t="str">
            <v>Boroondara</v>
          </cell>
          <cell r="W6981">
            <v>2017</v>
          </cell>
          <cell r="X6981" t="str">
            <v>Sep</v>
          </cell>
        </row>
        <row r="6982">
          <cell r="D6982" t="str">
            <v>House</v>
          </cell>
          <cell r="E6982">
            <v>2600000</v>
          </cell>
          <cell r="R6982" t="str">
            <v>Boroondara</v>
          </cell>
          <cell r="W6982">
            <v>2017</v>
          </cell>
          <cell r="X6982" t="str">
            <v>Sep</v>
          </cell>
        </row>
        <row r="6983">
          <cell r="D6983" t="str">
            <v>Unit</v>
          </cell>
          <cell r="E6983">
            <v>1100000</v>
          </cell>
          <cell r="R6983" t="str">
            <v>Boroondara</v>
          </cell>
          <cell r="W6983">
            <v>2017</v>
          </cell>
          <cell r="X6983" t="str">
            <v>Sep</v>
          </cell>
        </row>
        <row r="6984">
          <cell r="D6984" t="str">
            <v>Unit</v>
          </cell>
          <cell r="E6984">
            <v>730000</v>
          </cell>
          <cell r="R6984" t="str">
            <v>Boroondara</v>
          </cell>
          <cell r="W6984">
            <v>2017</v>
          </cell>
          <cell r="X6984" t="str">
            <v>Sep</v>
          </cell>
        </row>
        <row r="6985">
          <cell r="D6985" t="str">
            <v>House</v>
          </cell>
          <cell r="E6985">
            <v>830000</v>
          </cell>
          <cell r="R6985" t="str">
            <v>Maribyrnong</v>
          </cell>
          <cell r="W6985">
            <v>2017</v>
          </cell>
          <cell r="X6985" t="str">
            <v>Sep</v>
          </cell>
        </row>
        <row r="6986">
          <cell r="D6986" t="str">
            <v>House</v>
          </cell>
          <cell r="E6986">
            <v>1290000</v>
          </cell>
          <cell r="R6986" t="str">
            <v>Boroondara</v>
          </cell>
          <cell r="W6986">
            <v>2017</v>
          </cell>
          <cell r="X6986" t="str">
            <v>Sep</v>
          </cell>
        </row>
        <row r="6987">
          <cell r="D6987" t="str">
            <v>House</v>
          </cell>
          <cell r="E6987">
            <v>3280000</v>
          </cell>
          <cell r="R6987" t="str">
            <v>Boroondara</v>
          </cell>
          <cell r="W6987">
            <v>2017</v>
          </cell>
          <cell r="X6987" t="str">
            <v>Sep</v>
          </cell>
        </row>
        <row r="6988">
          <cell r="D6988" t="str">
            <v>House</v>
          </cell>
          <cell r="E6988">
            <v>1520000</v>
          </cell>
          <cell r="R6988" t="str">
            <v>Maribyrnong</v>
          </cell>
          <cell r="W6988">
            <v>2017</v>
          </cell>
          <cell r="X6988" t="str">
            <v>Sep</v>
          </cell>
        </row>
        <row r="6989">
          <cell r="D6989" t="str">
            <v>Unit</v>
          </cell>
          <cell r="E6989">
            <v>362000</v>
          </cell>
          <cell r="R6989" t="str">
            <v>Yarra</v>
          </cell>
          <cell r="W6989">
            <v>2017</v>
          </cell>
          <cell r="X6989" t="str">
            <v>Sep</v>
          </cell>
        </row>
        <row r="6990">
          <cell r="D6990" t="str">
            <v>Unit</v>
          </cell>
          <cell r="E6990">
            <v>807000</v>
          </cell>
          <cell r="R6990" t="str">
            <v>Yarra</v>
          </cell>
          <cell r="W6990">
            <v>2017</v>
          </cell>
          <cell r="X6990" t="str">
            <v>Sep</v>
          </cell>
        </row>
        <row r="6991">
          <cell r="D6991" t="str">
            <v>Unit</v>
          </cell>
          <cell r="E6991">
            <v>1055000</v>
          </cell>
          <cell r="R6991" t="str">
            <v>Boroondara</v>
          </cell>
          <cell r="W6991">
            <v>2017</v>
          </cell>
          <cell r="X6991" t="str">
            <v>Sep</v>
          </cell>
        </row>
        <row r="6992">
          <cell r="D6992" t="str">
            <v>House</v>
          </cell>
          <cell r="E6992">
            <v>1287000</v>
          </cell>
          <cell r="R6992" t="str">
            <v>Maribyrnong</v>
          </cell>
          <cell r="W6992">
            <v>2017</v>
          </cell>
          <cell r="X6992" t="str">
            <v>Sep</v>
          </cell>
        </row>
        <row r="6993">
          <cell r="D6993" t="str">
            <v>Unit</v>
          </cell>
          <cell r="E6993">
            <v>715000</v>
          </cell>
          <cell r="R6993" t="str">
            <v>Boroondara</v>
          </cell>
          <cell r="W6993">
            <v>2017</v>
          </cell>
          <cell r="X6993" t="str">
            <v>Sep</v>
          </cell>
        </row>
        <row r="6994">
          <cell r="D6994" t="str">
            <v>House</v>
          </cell>
          <cell r="E6994">
            <v>1380000</v>
          </cell>
          <cell r="R6994" t="str">
            <v>Maribyrnong</v>
          </cell>
          <cell r="W6994">
            <v>2017</v>
          </cell>
          <cell r="X6994" t="str">
            <v>Sep</v>
          </cell>
        </row>
        <row r="6995">
          <cell r="D6995" t="str">
            <v>Unit</v>
          </cell>
          <cell r="E6995">
            <v>600000</v>
          </cell>
          <cell r="R6995" t="str">
            <v>Boroondara</v>
          </cell>
          <cell r="W6995">
            <v>2017</v>
          </cell>
          <cell r="X6995" t="str">
            <v>Sep</v>
          </cell>
        </row>
        <row r="6996">
          <cell r="D6996" t="str">
            <v>House</v>
          </cell>
          <cell r="E6996">
            <v>3401000</v>
          </cell>
          <cell r="R6996" t="str">
            <v>Boroondara</v>
          </cell>
          <cell r="W6996">
            <v>2017</v>
          </cell>
          <cell r="X6996" t="str">
            <v>Sep</v>
          </cell>
        </row>
        <row r="6997">
          <cell r="D6997" t="str">
            <v>House</v>
          </cell>
          <cell r="E6997">
            <v>2760000</v>
          </cell>
          <cell r="R6997" t="str">
            <v>Boroondara</v>
          </cell>
          <cell r="W6997">
            <v>2017</v>
          </cell>
          <cell r="X6997" t="str">
            <v>Sep</v>
          </cell>
        </row>
        <row r="6998">
          <cell r="D6998" t="str">
            <v>House</v>
          </cell>
          <cell r="E6998">
            <v>2375000</v>
          </cell>
          <cell r="R6998" t="str">
            <v>Boroondara</v>
          </cell>
          <cell r="W6998">
            <v>2017</v>
          </cell>
          <cell r="X6998" t="str">
            <v>Sep</v>
          </cell>
        </row>
        <row r="6999">
          <cell r="D6999" t="str">
            <v>House</v>
          </cell>
          <cell r="E6999">
            <v>1564000</v>
          </cell>
          <cell r="R6999" t="str">
            <v>Boroondara</v>
          </cell>
          <cell r="W6999">
            <v>2017</v>
          </cell>
          <cell r="X6999" t="str">
            <v>Sep</v>
          </cell>
        </row>
        <row r="7000">
          <cell r="D7000" t="str">
            <v>House</v>
          </cell>
          <cell r="E7000">
            <v>1125000</v>
          </cell>
          <cell r="R7000" t="str">
            <v>Whitehorse</v>
          </cell>
          <cell r="W7000">
            <v>2017</v>
          </cell>
          <cell r="X7000" t="str">
            <v>Sep</v>
          </cell>
        </row>
        <row r="7001">
          <cell r="D7001" t="str">
            <v>Unit</v>
          </cell>
          <cell r="E7001">
            <v>360000</v>
          </cell>
          <cell r="R7001" t="str">
            <v>Yarra</v>
          </cell>
          <cell r="W7001">
            <v>2017</v>
          </cell>
          <cell r="X7001" t="str">
            <v>Sep</v>
          </cell>
        </row>
        <row r="7002">
          <cell r="D7002" t="str">
            <v>Unit</v>
          </cell>
          <cell r="E7002">
            <v>480500</v>
          </cell>
          <cell r="R7002" t="str">
            <v>Maribyrnong</v>
          </cell>
          <cell r="W7002">
            <v>2017</v>
          </cell>
          <cell r="X7002" t="str">
            <v>Sep</v>
          </cell>
        </row>
        <row r="7003">
          <cell r="D7003" t="str">
            <v>House</v>
          </cell>
          <cell r="E7003">
            <v>1350000</v>
          </cell>
          <cell r="R7003" t="str">
            <v>Yarra</v>
          </cell>
          <cell r="W7003">
            <v>2017</v>
          </cell>
          <cell r="X7003" t="str">
            <v>Sep</v>
          </cell>
        </row>
        <row r="7004">
          <cell r="D7004" t="str">
            <v>House</v>
          </cell>
          <cell r="E7004">
            <v>1775000</v>
          </cell>
          <cell r="R7004" t="str">
            <v>Yarra</v>
          </cell>
          <cell r="W7004">
            <v>2017</v>
          </cell>
          <cell r="X7004" t="str">
            <v>Sep</v>
          </cell>
        </row>
        <row r="7005">
          <cell r="D7005" t="str">
            <v>House</v>
          </cell>
          <cell r="E7005">
            <v>1495000</v>
          </cell>
          <cell r="R7005" t="str">
            <v>Yarra</v>
          </cell>
          <cell r="W7005">
            <v>2017</v>
          </cell>
          <cell r="X7005" t="str">
            <v>Sep</v>
          </cell>
        </row>
        <row r="7006">
          <cell r="D7006" t="str">
            <v>House</v>
          </cell>
          <cell r="E7006">
            <v>1410000</v>
          </cell>
          <cell r="R7006" t="str">
            <v>Yarra</v>
          </cell>
          <cell r="W7006">
            <v>2017</v>
          </cell>
          <cell r="X7006" t="str">
            <v>Sep</v>
          </cell>
        </row>
        <row r="7007">
          <cell r="D7007" t="str">
            <v>House</v>
          </cell>
          <cell r="E7007">
            <v>2180000</v>
          </cell>
          <cell r="R7007" t="str">
            <v>Boroondara</v>
          </cell>
          <cell r="W7007">
            <v>2017</v>
          </cell>
          <cell r="X7007" t="str">
            <v>Sep</v>
          </cell>
        </row>
        <row r="7008">
          <cell r="D7008" t="str">
            <v>House</v>
          </cell>
          <cell r="E7008">
            <v>1150000</v>
          </cell>
          <cell r="R7008" t="str">
            <v>Yarra</v>
          </cell>
          <cell r="W7008">
            <v>2017</v>
          </cell>
          <cell r="X7008" t="str">
            <v>Sep</v>
          </cell>
        </row>
        <row r="7009">
          <cell r="D7009" t="str">
            <v>House</v>
          </cell>
          <cell r="E7009">
            <v>1400000</v>
          </cell>
          <cell r="R7009" t="str">
            <v>Yarra</v>
          </cell>
          <cell r="W7009">
            <v>2017</v>
          </cell>
          <cell r="X7009" t="str">
            <v>Sep</v>
          </cell>
        </row>
        <row r="7010">
          <cell r="D7010" t="str">
            <v>House</v>
          </cell>
          <cell r="E7010">
            <v>1800000</v>
          </cell>
          <cell r="R7010" t="str">
            <v>Boroondara</v>
          </cell>
          <cell r="W7010">
            <v>2017</v>
          </cell>
          <cell r="X7010" t="str">
            <v>Sep</v>
          </cell>
        </row>
        <row r="7011">
          <cell r="D7011" t="str">
            <v>House</v>
          </cell>
          <cell r="E7011">
            <v>1980000</v>
          </cell>
          <cell r="R7011" t="str">
            <v>Boroondara</v>
          </cell>
          <cell r="W7011">
            <v>2017</v>
          </cell>
          <cell r="X7011" t="str">
            <v>Sep</v>
          </cell>
        </row>
        <row r="7012">
          <cell r="D7012" t="str">
            <v>House</v>
          </cell>
          <cell r="E7012">
            <v>1270000</v>
          </cell>
          <cell r="R7012" t="str">
            <v>Yarra</v>
          </cell>
          <cell r="W7012">
            <v>2017</v>
          </cell>
          <cell r="X7012" t="str">
            <v>Sep</v>
          </cell>
        </row>
        <row r="7013">
          <cell r="D7013" t="str">
            <v>House</v>
          </cell>
          <cell r="E7013">
            <v>1650000</v>
          </cell>
          <cell r="R7013" t="str">
            <v>Boroondara</v>
          </cell>
          <cell r="W7013">
            <v>2017</v>
          </cell>
          <cell r="X7013" t="str">
            <v>Sep</v>
          </cell>
        </row>
        <row r="7014">
          <cell r="D7014" t="str">
            <v>House</v>
          </cell>
          <cell r="E7014">
            <v>966000</v>
          </cell>
          <cell r="R7014" t="str">
            <v>Maribyrnong</v>
          </cell>
          <cell r="W7014">
            <v>2017</v>
          </cell>
          <cell r="X7014" t="str">
            <v>Sep</v>
          </cell>
        </row>
        <row r="7015">
          <cell r="D7015" t="str">
            <v>House</v>
          </cell>
          <cell r="E7015">
            <v>845000</v>
          </cell>
          <cell r="R7015" t="str">
            <v>Maribyrnong</v>
          </cell>
          <cell r="W7015">
            <v>2017</v>
          </cell>
          <cell r="X7015" t="str">
            <v>Sep</v>
          </cell>
        </row>
        <row r="7016">
          <cell r="D7016" t="str">
            <v>Unit</v>
          </cell>
          <cell r="E7016">
            <v>685000</v>
          </cell>
          <cell r="R7016" t="str">
            <v>Boroondara</v>
          </cell>
          <cell r="W7016">
            <v>2017</v>
          </cell>
          <cell r="X7016" t="str">
            <v>Sep</v>
          </cell>
        </row>
        <row r="7017">
          <cell r="D7017" t="str">
            <v>House</v>
          </cell>
          <cell r="E7017">
            <v>3225000</v>
          </cell>
          <cell r="R7017" t="str">
            <v>Boroondara</v>
          </cell>
          <cell r="W7017">
            <v>2017</v>
          </cell>
          <cell r="X7017" t="str">
            <v>Sep</v>
          </cell>
        </row>
        <row r="7018">
          <cell r="D7018" t="str">
            <v>House</v>
          </cell>
          <cell r="E7018">
            <v>1976000</v>
          </cell>
          <cell r="R7018" t="str">
            <v>Boroondara</v>
          </cell>
          <cell r="W7018">
            <v>2017</v>
          </cell>
          <cell r="X7018" t="str">
            <v>Sep</v>
          </cell>
        </row>
        <row r="7019">
          <cell r="D7019" t="str">
            <v>Unit</v>
          </cell>
          <cell r="E7019">
            <v>530000</v>
          </cell>
          <cell r="R7019" t="str">
            <v>Boroondara</v>
          </cell>
          <cell r="W7019">
            <v>2017</v>
          </cell>
          <cell r="X7019" t="str">
            <v>Sep</v>
          </cell>
        </row>
        <row r="7020">
          <cell r="D7020" t="str">
            <v>House</v>
          </cell>
          <cell r="E7020">
            <v>3145000</v>
          </cell>
          <cell r="R7020" t="str">
            <v>Boroondara</v>
          </cell>
          <cell r="W7020">
            <v>2017</v>
          </cell>
          <cell r="X7020" t="str">
            <v>Sep</v>
          </cell>
        </row>
        <row r="7021">
          <cell r="D7021" t="str">
            <v>House</v>
          </cell>
          <cell r="E7021">
            <v>1070000</v>
          </cell>
          <cell r="R7021" t="str">
            <v>Hobsons Bay</v>
          </cell>
          <cell r="W7021">
            <v>2017</v>
          </cell>
          <cell r="X7021" t="str">
            <v>Sep</v>
          </cell>
        </row>
        <row r="7022">
          <cell r="D7022" t="str">
            <v>House</v>
          </cell>
          <cell r="E7022">
            <v>1800000</v>
          </cell>
          <cell r="R7022" t="str">
            <v>Boroondara</v>
          </cell>
          <cell r="W7022">
            <v>2017</v>
          </cell>
          <cell r="X7022" t="str">
            <v>Sep</v>
          </cell>
        </row>
        <row r="7023">
          <cell r="D7023" t="str">
            <v>House</v>
          </cell>
          <cell r="E7023">
            <v>1300000</v>
          </cell>
          <cell r="R7023" t="str">
            <v>Yarra</v>
          </cell>
          <cell r="W7023">
            <v>2017</v>
          </cell>
          <cell r="X7023" t="str">
            <v>Sep</v>
          </cell>
        </row>
        <row r="7024">
          <cell r="D7024" t="str">
            <v>Unit</v>
          </cell>
          <cell r="E7024">
            <v>855000</v>
          </cell>
          <cell r="R7024" t="str">
            <v>Hobsons Bay</v>
          </cell>
          <cell r="W7024">
            <v>2017</v>
          </cell>
          <cell r="X7024" t="str">
            <v>Sep</v>
          </cell>
        </row>
        <row r="7025">
          <cell r="D7025" t="str">
            <v>House</v>
          </cell>
          <cell r="E7025">
            <v>1405000</v>
          </cell>
          <cell r="R7025" t="str">
            <v>Yarra</v>
          </cell>
          <cell r="W7025">
            <v>2017</v>
          </cell>
          <cell r="X7025" t="str">
            <v>Sep</v>
          </cell>
        </row>
        <row r="7026">
          <cell r="D7026" t="str">
            <v>Unit</v>
          </cell>
          <cell r="E7026">
            <v>950000</v>
          </cell>
          <cell r="R7026" t="str">
            <v>Melbourne</v>
          </cell>
          <cell r="W7026">
            <v>2017</v>
          </cell>
          <cell r="X7026" t="str">
            <v>Sep</v>
          </cell>
        </row>
        <row r="7027">
          <cell r="D7027" t="str">
            <v>Unit</v>
          </cell>
          <cell r="E7027">
            <v>622000</v>
          </cell>
          <cell r="R7027" t="str">
            <v>Boroondara</v>
          </cell>
          <cell r="W7027">
            <v>2017</v>
          </cell>
          <cell r="X7027" t="str">
            <v>Sep</v>
          </cell>
        </row>
        <row r="7028">
          <cell r="D7028" t="str">
            <v>Unit</v>
          </cell>
          <cell r="E7028">
            <v>742000</v>
          </cell>
          <cell r="R7028" t="str">
            <v>Port Phillip</v>
          </cell>
          <cell r="W7028">
            <v>2017</v>
          </cell>
          <cell r="X7028" t="str">
            <v>Sep</v>
          </cell>
        </row>
        <row r="7029">
          <cell r="D7029" t="str">
            <v>Unit</v>
          </cell>
          <cell r="E7029">
            <v>760000</v>
          </cell>
          <cell r="R7029" t="str">
            <v>Yarra</v>
          </cell>
          <cell r="W7029">
            <v>2017</v>
          </cell>
          <cell r="X7029" t="str">
            <v>Sep</v>
          </cell>
        </row>
        <row r="7030">
          <cell r="D7030" t="str">
            <v>Unit</v>
          </cell>
          <cell r="E7030">
            <v>385000</v>
          </cell>
          <cell r="R7030" t="str">
            <v>Yarra</v>
          </cell>
          <cell r="W7030">
            <v>2017</v>
          </cell>
          <cell r="X7030" t="str">
            <v>Sep</v>
          </cell>
        </row>
        <row r="7031">
          <cell r="D7031" t="str">
            <v>House</v>
          </cell>
          <cell r="E7031">
            <v>2075000</v>
          </cell>
          <cell r="R7031" t="str">
            <v>Port Phillip</v>
          </cell>
          <cell r="W7031">
            <v>2017</v>
          </cell>
          <cell r="X7031" t="str">
            <v>Sep</v>
          </cell>
        </row>
        <row r="7032">
          <cell r="D7032" t="str">
            <v>House</v>
          </cell>
          <cell r="E7032">
            <v>1175000</v>
          </cell>
          <cell r="R7032" t="str">
            <v>Boroondara</v>
          </cell>
          <cell r="W7032">
            <v>2017</v>
          </cell>
          <cell r="X7032" t="str">
            <v>Sep</v>
          </cell>
        </row>
        <row r="7033">
          <cell r="D7033" t="str">
            <v>House</v>
          </cell>
          <cell r="E7033">
            <v>3705000</v>
          </cell>
          <cell r="R7033" t="str">
            <v>Melbourne</v>
          </cell>
          <cell r="W7033">
            <v>2017</v>
          </cell>
          <cell r="X7033" t="str">
            <v>Sep</v>
          </cell>
        </row>
        <row r="7034">
          <cell r="D7034" t="str">
            <v>Unit</v>
          </cell>
          <cell r="E7034">
            <v>320000</v>
          </cell>
          <cell r="R7034" t="str">
            <v>Port Phillip</v>
          </cell>
          <cell r="W7034">
            <v>2017</v>
          </cell>
          <cell r="X7034" t="str">
            <v>Sep</v>
          </cell>
        </row>
        <row r="7035">
          <cell r="D7035" t="str">
            <v>House</v>
          </cell>
          <cell r="E7035">
            <v>1700000</v>
          </cell>
          <cell r="R7035" t="str">
            <v>Boroondara</v>
          </cell>
          <cell r="W7035">
            <v>2017</v>
          </cell>
          <cell r="X7035" t="str">
            <v>Sep</v>
          </cell>
        </row>
        <row r="7036">
          <cell r="D7036" t="str">
            <v>House</v>
          </cell>
          <cell r="E7036">
            <v>2100000</v>
          </cell>
          <cell r="R7036" t="str">
            <v>Melbourne</v>
          </cell>
          <cell r="W7036">
            <v>2017</v>
          </cell>
          <cell r="X7036" t="str">
            <v>Sep</v>
          </cell>
        </row>
        <row r="7037">
          <cell r="D7037" t="str">
            <v>Unit</v>
          </cell>
          <cell r="E7037">
            <v>621500</v>
          </cell>
          <cell r="R7037" t="str">
            <v>Melbourne</v>
          </cell>
          <cell r="W7037">
            <v>2017</v>
          </cell>
          <cell r="X7037" t="str">
            <v>Sep</v>
          </cell>
        </row>
        <row r="7038">
          <cell r="D7038" t="str">
            <v>House</v>
          </cell>
          <cell r="E7038">
            <v>2525000</v>
          </cell>
          <cell r="R7038" t="str">
            <v>Port Phillip</v>
          </cell>
          <cell r="W7038">
            <v>2017</v>
          </cell>
          <cell r="X7038" t="str">
            <v>Sep</v>
          </cell>
        </row>
        <row r="7039">
          <cell r="D7039" t="str">
            <v>Unit</v>
          </cell>
          <cell r="E7039">
            <v>810000</v>
          </cell>
          <cell r="R7039" t="str">
            <v>Boroondara</v>
          </cell>
          <cell r="W7039">
            <v>2017</v>
          </cell>
          <cell r="X7039" t="str">
            <v>Sep</v>
          </cell>
        </row>
        <row r="7040">
          <cell r="D7040" t="str">
            <v>House</v>
          </cell>
          <cell r="E7040">
            <v>1316000</v>
          </cell>
          <cell r="R7040" t="str">
            <v>Hobsons Bay</v>
          </cell>
          <cell r="W7040">
            <v>2017</v>
          </cell>
          <cell r="X7040" t="str">
            <v>Sep</v>
          </cell>
        </row>
        <row r="7041">
          <cell r="D7041" t="str">
            <v>House</v>
          </cell>
          <cell r="E7041">
            <v>1180000</v>
          </cell>
          <cell r="R7041" t="str">
            <v>Melbourne</v>
          </cell>
          <cell r="W7041">
            <v>2017</v>
          </cell>
          <cell r="X7041" t="str">
            <v>Sep</v>
          </cell>
        </row>
        <row r="7042">
          <cell r="D7042" t="str">
            <v>House</v>
          </cell>
          <cell r="E7042">
            <v>1350000</v>
          </cell>
          <cell r="R7042" t="str">
            <v>Melbourne</v>
          </cell>
          <cell r="W7042">
            <v>2017</v>
          </cell>
          <cell r="X7042" t="str">
            <v>Sep</v>
          </cell>
        </row>
        <row r="7043">
          <cell r="D7043" t="str">
            <v>House</v>
          </cell>
          <cell r="E7043">
            <v>1200000</v>
          </cell>
          <cell r="R7043" t="str">
            <v>Hobsons Bay</v>
          </cell>
          <cell r="W7043">
            <v>2017</v>
          </cell>
          <cell r="X7043" t="str">
            <v>Sep</v>
          </cell>
        </row>
        <row r="7044">
          <cell r="D7044" t="str">
            <v>House</v>
          </cell>
          <cell r="E7044">
            <v>1040000</v>
          </cell>
          <cell r="R7044" t="str">
            <v>Hobsons Bay</v>
          </cell>
          <cell r="W7044">
            <v>2017</v>
          </cell>
          <cell r="X7044" t="str">
            <v>Sep</v>
          </cell>
        </row>
        <row r="7045">
          <cell r="D7045" t="str">
            <v>House</v>
          </cell>
          <cell r="E7045">
            <v>1700000</v>
          </cell>
          <cell r="R7045" t="str">
            <v>Melbourne</v>
          </cell>
          <cell r="W7045">
            <v>2017</v>
          </cell>
          <cell r="X7045" t="str">
            <v>Sep</v>
          </cell>
        </row>
        <row r="7046">
          <cell r="D7046" t="str">
            <v>Unit</v>
          </cell>
          <cell r="E7046">
            <v>2460000</v>
          </cell>
          <cell r="R7046" t="str">
            <v>Melbourne</v>
          </cell>
          <cell r="W7046">
            <v>2017</v>
          </cell>
          <cell r="X7046" t="str">
            <v>Sep</v>
          </cell>
        </row>
        <row r="7047">
          <cell r="D7047" t="str">
            <v>Unit</v>
          </cell>
          <cell r="E7047">
            <v>775000</v>
          </cell>
          <cell r="R7047" t="str">
            <v>Boroondara</v>
          </cell>
          <cell r="W7047">
            <v>2017</v>
          </cell>
          <cell r="X7047" t="str">
            <v>Sep</v>
          </cell>
        </row>
        <row r="7048">
          <cell r="D7048" t="str">
            <v>Unit</v>
          </cell>
          <cell r="E7048">
            <v>500000</v>
          </cell>
          <cell r="R7048" t="str">
            <v>Boroondara</v>
          </cell>
          <cell r="W7048">
            <v>2017</v>
          </cell>
          <cell r="X7048" t="str">
            <v>Sep</v>
          </cell>
        </row>
        <row r="7049">
          <cell r="D7049" t="str">
            <v>House</v>
          </cell>
          <cell r="E7049">
            <v>1750000</v>
          </cell>
          <cell r="R7049" t="str">
            <v>Port Phillip</v>
          </cell>
          <cell r="W7049">
            <v>2017</v>
          </cell>
          <cell r="X7049" t="str">
            <v>Sep</v>
          </cell>
        </row>
        <row r="7050">
          <cell r="D7050" t="str">
            <v>Unit</v>
          </cell>
          <cell r="E7050">
            <v>910000</v>
          </cell>
          <cell r="R7050" t="str">
            <v>Stonnington</v>
          </cell>
          <cell r="W7050">
            <v>2017</v>
          </cell>
          <cell r="X7050" t="str">
            <v>Sep</v>
          </cell>
        </row>
        <row r="7051">
          <cell r="D7051" t="str">
            <v>Unit</v>
          </cell>
          <cell r="E7051">
            <v>735000</v>
          </cell>
          <cell r="R7051" t="str">
            <v>Melbourne</v>
          </cell>
          <cell r="W7051">
            <v>2017</v>
          </cell>
          <cell r="X7051" t="str">
            <v>Sep</v>
          </cell>
        </row>
        <row r="7052">
          <cell r="D7052" t="str">
            <v>House</v>
          </cell>
          <cell r="E7052">
            <v>2200000</v>
          </cell>
          <cell r="R7052" t="str">
            <v>Melbourne</v>
          </cell>
          <cell r="W7052">
            <v>2017</v>
          </cell>
          <cell r="X7052" t="str">
            <v>Sep</v>
          </cell>
        </row>
        <row r="7053">
          <cell r="D7053" t="str">
            <v>Unit</v>
          </cell>
          <cell r="E7053">
            <v>540000</v>
          </cell>
          <cell r="R7053" t="str">
            <v>Melbourne</v>
          </cell>
          <cell r="W7053">
            <v>2017</v>
          </cell>
          <cell r="X7053" t="str">
            <v>Sep</v>
          </cell>
        </row>
        <row r="7054">
          <cell r="D7054" t="str">
            <v>Unit</v>
          </cell>
          <cell r="E7054">
            <v>670000</v>
          </cell>
          <cell r="R7054" t="str">
            <v>Hobsons Bay</v>
          </cell>
          <cell r="W7054">
            <v>2017</v>
          </cell>
          <cell r="X7054" t="str">
            <v>Sep</v>
          </cell>
        </row>
        <row r="7055">
          <cell r="D7055" t="str">
            <v>Unit</v>
          </cell>
          <cell r="E7055">
            <v>700000</v>
          </cell>
          <cell r="R7055" t="str">
            <v>Boroondara</v>
          </cell>
          <cell r="W7055">
            <v>2017</v>
          </cell>
          <cell r="X7055" t="str">
            <v>Sep</v>
          </cell>
        </row>
        <row r="7056">
          <cell r="D7056" t="str">
            <v>House</v>
          </cell>
          <cell r="E7056">
            <v>2015000</v>
          </cell>
          <cell r="R7056" t="str">
            <v>Boroondara</v>
          </cell>
          <cell r="W7056">
            <v>2017</v>
          </cell>
          <cell r="X7056" t="str">
            <v>Sep</v>
          </cell>
        </row>
        <row r="7057">
          <cell r="D7057" t="str">
            <v>House</v>
          </cell>
          <cell r="E7057">
            <v>700000</v>
          </cell>
          <cell r="R7057" t="str">
            <v>Hobsons Bay</v>
          </cell>
          <cell r="W7057">
            <v>2017</v>
          </cell>
          <cell r="X7057" t="str">
            <v>Sep</v>
          </cell>
        </row>
        <row r="7058">
          <cell r="D7058" t="str">
            <v>Unit</v>
          </cell>
          <cell r="E7058">
            <v>470000</v>
          </cell>
          <cell r="R7058" t="str">
            <v>Melbourne</v>
          </cell>
          <cell r="W7058">
            <v>2017</v>
          </cell>
          <cell r="X7058" t="str">
            <v>Sep</v>
          </cell>
        </row>
        <row r="7059">
          <cell r="D7059" t="str">
            <v>House</v>
          </cell>
          <cell r="E7059">
            <v>2667000</v>
          </cell>
          <cell r="R7059" t="str">
            <v>Melbourne</v>
          </cell>
          <cell r="W7059">
            <v>2017</v>
          </cell>
          <cell r="X7059" t="str">
            <v>Sep</v>
          </cell>
        </row>
        <row r="7060">
          <cell r="D7060" t="str">
            <v>House</v>
          </cell>
          <cell r="E7060">
            <v>2220000</v>
          </cell>
          <cell r="R7060" t="str">
            <v>Boroondara</v>
          </cell>
          <cell r="W7060">
            <v>2017</v>
          </cell>
          <cell r="X7060" t="str">
            <v>Sep</v>
          </cell>
        </row>
        <row r="7061">
          <cell r="D7061" t="str">
            <v>House</v>
          </cell>
          <cell r="E7061">
            <v>816000</v>
          </cell>
          <cell r="R7061" t="str">
            <v>Hobsons Bay</v>
          </cell>
          <cell r="W7061">
            <v>2017</v>
          </cell>
          <cell r="X7061" t="str">
            <v>Sep</v>
          </cell>
        </row>
        <row r="7062">
          <cell r="D7062" t="str">
            <v>House</v>
          </cell>
          <cell r="E7062">
            <v>2100000</v>
          </cell>
          <cell r="R7062" t="str">
            <v>Boroondara</v>
          </cell>
          <cell r="W7062">
            <v>2017</v>
          </cell>
          <cell r="X7062" t="str">
            <v>Sep</v>
          </cell>
        </row>
        <row r="7063">
          <cell r="D7063" t="str">
            <v>House</v>
          </cell>
          <cell r="E7063">
            <v>1305000</v>
          </cell>
          <cell r="R7063" t="str">
            <v>Stonnington</v>
          </cell>
          <cell r="W7063">
            <v>2017</v>
          </cell>
          <cell r="X7063" t="str">
            <v>Sep</v>
          </cell>
        </row>
        <row r="7064">
          <cell r="D7064" t="str">
            <v>Unit</v>
          </cell>
          <cell r="E7064">
            <v>870000</v>
          </cell>
          <cell r="R7064" t="str">
            <v>Stonnington</v>
          </cell>
          <cell r="W7064">
            <v>2017</v>
          </cell>
          <cell r="X7064" t="str">
            <v>Sep</v>
          </cell>
        </row>
        <row r="7065">
          <cell r="D7065" t="str">
            <v>House</v>
          </cell>
          <cell r="E7065">
            <v>1820000</v>
          </cell>
          <cell r="R7065" t="str">
            <v>Stonnington</v>
          </cell>
          <cell r="W7065">
            <v>2017</v>
          </cell>
          <cell r="X7065" t="str">
            <v>Sep</v>
          </cell>
        </row>
        <row r="7066">
          <cell r="D7066" t="str">
            <v>House</v>
          </cell>
          <cell r="E7066">
            <v>2950000</v>
          </cell>
          <cell r="R7066" t="str">
            <v>Boroondara</v>
          </cell>
          <cell r="W7066">
            <v>2017</v>
          </cell>
          <cell r="X7066" t="str">
            <v>Sep</v>
          </cell>
        </row>
        <row r="7067">
          <cell r="D7067" t="str">
            <v>House</v>
          </cell>
          <cell r="E7067">
            <v>1630000</v>
          </cell>
          <cell r="R7067" t="str">
            <v>Port Phillip</v>
          </cell>
          <cell r="W7067">
            <v>2017</v>
          </cell>
          <cell r="X7067" t="str">
            <v>Sep</v>
          </cell>
        </row>
        <row r="7068">
          <cell r="D7068" t="str">
            <v>Unit</v>
          </cell>
          <cell r="E7068">
            <v>640000</v>
          </cell>
          <cell r="R7068" t="str">
            <v>Stonnington</v>
          </cell>
          <cell r="W7068">
            <v>2017</v>
          </cell>
          <cell r="X7068" t="str">
            <v>Sep</v>
          </cell>
        </row>
        <row r="7069">
          <cell r="D7069" t="str">
            <v>House</v>
          </cell>
          <cell r="E7069">
            <v>2410000</v>
          </cell>
          <cell r="R7069" t="str">
            <v>Boroondara</v>
          </cell>
          <cell r="W7069">
            <v>2017</v>
          </cell>
          <cell r="X7069" t="str">
            <v>Sep</v>
          </cell>
        </row>
        <row r="7070">
          <cell r="D7070" t="str">
            <v>House</v>
          </cell>
          <cell r="E7070">
            <v>2100000</v>
          </cell>
          <cell r="R7070" t="str">
            <v>Boroondara</v>
          </cell>
          <cell r="W7070">
            <v>2017</v>
          </cell>
          <cell r="X7070" t="str">
            <v>Sep</v>
          </cell>
        </row>
        <row r="7071">
          <cell r="D7071" t="str">
            <v>House</v>
          </cell>
          <cell r="E7071">
            <v>2385000</v>
          </cell>
          <cell r="R7071" t="str">
            <v>Stonnington</v>
          </cell>
          <cell r="W7071">
            <v>2017</v>
          </cell>
          <cell r="X7071" t="str">
            <v>Sep</v>
          </cell>
        </row>
        <row r="7072">
          <cell r="D7072" t="str">
            <v>House</v>
          </cell>
          <cell r="E7072">
            <v>2068000</v>
          </cell>
          <cell r="R7072" t="str">
            <v>Monash</v>
          </cell>
          <cell r="W7072">
            <v>2017</v>
          </cell>
          <cell r="X7072" t="str">
            <v>Sep</v>
          </cell>
        </row>
        <row r="7073">
          <cell r="D7073" t="str">
            <v>House</v>
          </cell>
          <cell r="E7073">
            <v>1550000</v>
          </cell>
          <cell r="R7073" t="str">
            <v>Boroondara</v>
          </cell>
          <cell r="W7073">
            <v>2017</v>
          </cell>
          <cell r="X7073" t="str">
            <v>Sep</v>
          </cell>
        </row>
        <row r="7074">
          <cell r="D7074" t="str">
            <v>Unit</v>
          </cell>
          <cell r="E7074">
            <v>1101000</v>
          </cell>
          <cell r="R7074" t="str">
            <v>Stonnington</v>
          </cell>
          <cell r="W7074">
            <v>2017</v>
          </cell>
          <cell r="X7074" t="str">
            <v>Sep</v>
          </cell>
        </row>
        <row r="7075">
          <cell r="D7075" t="str">
            <v>House</v>
          </cell>
          <cell r="E7075">
            <v>1225000</v>
          </cell>
          <cell r="R7075" t="str">
            <v>Hobsons Bay</v>
          </cell>
          <cell r="W7075">
            <v>2017</v>
          </cell>
          <cell r="X7075" t="str">
            <v>Sep</v>
          </cell>
        </row>
        <row r="7076">
          <cell r="D7076" t="str">
            <v>House</v>
          </cell>
          <cell r="E7076">
            <v>1350000</v>
          </cell>
          <cell r="R7076" t="str">
            <v>Port Phillip</v>
          </cell>
          <cell r="W7076">
            <v>2017</v>
          </cell>
          <cell r="X7076" t="str">
            <v>Sep</v>
          </cell>
        </row>
        <row r="7077">
          <cell r="D7077" t="str">
            <v>House</v>
          </cell>
          <cell r="E7077">
            <v>3512500</v>
          </cell>
          <cell r="R7077" t="str">
            <v>Stonnington</v>
          </cell>
          <cell r="W7077">
            <v>2017</v>
          </cell>
          <cell r="X7077" t="str">
            <v>Sep</v>
          </cell>
        </row>
        <row r="7078">
          <cell r="D7078" t="str">
            <v>Unit</v>
          </cell>
          <cell r="E7078">
            <v>580000</v>
          </cell>
          <cell r="R7078" t="str">
            <v>Port Phillip</v>
          </cell>
          <cell r="W7078">
            <v>2017</v>
          </cell>
          <cell r="X7078" t="str">
            <v>Sep</v>
          </cell>
        </row>
        <row r="7079">
          <cell r="D7079" t="str">
            <v>Unit</v>
          </cell>
          <cell r="E7079">
            <v>461000</v>
          </cell>
          <cell r="R7079" t="str">
            <v>Port Phillip</v>
          </cell>
          <cell r="W7079">
            <v>2017</v>
          </cell>
          <cell r="X7079" t="str">
            <v>Sep</v>
          </cell>
        </row>
        <row r="7080">
          <cell r="D7080" t="str">
            <v>House</v>
          </cell>
          <cell r="E7080">
            <v>1920000</v>
          </cell>
          <cell r="R7080" t="str">
            <v>Boroondara</v>
          </cell>
          <cell r="W7080">
            <v>2017</v>
          </cell>
          <cell r="X7080" t="str">
            <v>Sep</v>
          </cell>
        </row>
        <row r="7081">
          <cell r="D7081" t="str">
            <v>House</v>
          </cell>
          <cell r="E7081">
            <v>3625000</v>
          </cell>
          <cell r="R7081" t="str">
            <v>Stonnington</v>
          </cell>
          <cell r="W7081">
            <v>2017</v>
          </cell>
          <cell r="X7081" t="str">
            <v>Sep</v>
          </cell>
        </row>
        <row r="7082">
          <cell r="D7082" t="str">
            <v>Unit</v>
          </cell>
          <cell r="E7082">
            <v>888000</v>
          </cell>
          <cell r="R7082" t="str">
            <v>Port Phillip</v>
          </cell>
          <cell r="W7082">
            <v>2017</v>
          </cell>
          <cell r="X7082" t="str">
            <v>Sep</v>
          </cell>
        </row>
        <row r="7083">
          <cell r="D7083" t="str">
            <v>House</v>
          </cell>
          <cell r="E7083">
            <v>4200000</v>
          </cell>
          <cell r="R7083" t="str">
            <v>Stonnington</v>
          </cell>
          <cell r="W7083">
            <v>2017</v>
          </cell>
          <cell r="X7083" t="str">
            <v>Sep</v>
          </cell>
        </row>
        <row r="7084">
          <cell r="D7084" t="str">
            <v>Unit</v>
          </cell>
          <cell r="E7084">
            <v>500000</v>
          </cell>
          <cell r="R7084" t="str">
            <v>Port Phillip</v>
          </cell>
          <cell r="W7084">
            <v>2017</v>
          </cell>
          <cell r="X7084" t="str">
            <v>Sep</v>
          </cell>
        </row>
        <row r="7085">
          <cell r="D7085" t="str">
            <v>Unit</v>
          </cell>
          <cell r="E7085">
            <v>420000</v>
          </cell>
          <cell r="R7085" t="str">
            <v>Boroondara</v>
          </cell>
          <cell r="W7085">
            <v>2017</v>
          </cell>
          <cell r="X7085" t="str">
            <v>Sep</v>
          </cell>
        </row>
        <row r="7086">
          <cell r="D7086" t="str">
            <v>Unit</v>
          </cell>
          <cell r="E7086">
            <v>700000</v>
          </cell>
          <cell r="R7086" t="str">
            <v>Stonnington</v>
          </cell>
          <cell r="W7086">
            <v>2017</v>
          </cell>
          <cell r="X7086" t="str">
            <v>Sep</v>
          </cell>
        </row>
        <row r="7087">
          <cell r="D7087" t="str">
            <v>Unit</v>
          </cell>
          <cell r="E7087">
            <v>681000</v>
          </cell>
          <cell r="R7087" t="str">
            <v>Stonnington</v>
          </cell>
          <cell r="W7087">
            <v>2017</v>
          </cell>
          <cell r="X7087" t="str">
            <v>Sep</v>
          </cell>
        </row>
        <row r="7088">
          <cell r="D7088" t="str">
            <v>House</v>
          </cell>
          <cell r="E7088">
            <v>1485000</v>
          </cell>
          <cell r="R7088" t="str">
            <v>Monash</v>
          </cell>
          <cell r="W7088">
            <v>2017</v>
          </cell>
          <cell r="X7088" t="str">
            <v>Sep</v>
          </cell>
        </row>
        <row r="7089">
          <cell r="D7089" t="str">
            <v>House</v>
          </cell>
          <cell r="E7089">
            <v>1960000</v>
          </cell>
          <cell r="R7089" t="str">
            <v>Monash</v>
          </cell>
          <cell r="W7089">
            <v>2017</v>
          </cell>
          <cell r="X7089" t="str">
            <v>Sep</v>
          </cell>
        </row>
        <row r="7090">
          <cell r="D7090" t="str">
            <v>Unit</v>
          </cell>
          <cell r="E7090">
            <v>720000</v>
          </cell>
          <cell r="R7090" t="str">
            <v>Port Phillip</v>
          </cell>
          <cell r="W7090">
            <v>2017</v>
          </cell>
          <cell r="X7090" t="str">
            <v>Sep</v>
          </cell>
        </row>
        <row r="7091">
          <cell r="D7091" t="str">
            <v>House</v>
          </cell>
          <cell r="E7091">
            <v>1860000</v>
          </cell>
          <cell r="R7091" t="str">
            <v>Hobsons Bay</v>
          </cell>
          <cell r="W7091">
            <v>2017</v>
          </cell>
          <cell r="X7091" t="str">
            <v>Sep</v>
          </cell>
        </row>
        <row r="7092">
          <cell r="D7092" t="str">
            <v>House</v>
          </cell>
          <cell r="E7092">
            <v>2255000</v>
          </cell>
          <cell r="R7092" t="str">
            <v>Hobsons Bay</v>
          </cell>
          <cell r="W7092">
            <v>2017</v>
          </cell>
          <cell r="X7092" t="str">
            <v>Sep</v>
          </cell>
        </row>
        <row r="7093">
          <cell r="D7093" t="str">
            <v>Unit</v>
          </cell>
          <cell r="E7093">
            <v>1710000</v>
          </cell>
          <cell r="R7093" t="str">
            <v>Boroondara</v>
          </cell>
          <cell r="W7093">
            <v>2017</v>
          </cell>
          <cell r="X7093" t="str">
            <v>Sep</v>
          </cell>
        </row>
        <row r="7094">
          <cell r="D7094" t="str">
            <v>House</v>
          </cell>
          <cell r="E7094">
            <v>2440000</v>
          </cell>
          <cell r="R7094" t="str">
            <v>Hobsons Bay</v>
          </cell>
          <cell r="W7094">
            <v>2017</v>
          </cell>
          <cell r="X7094" t="str">
            <v>Sep</v>
          </cell>
        </row>
        <row r="7095">
          <cell r="D7095" t="str">
            <v>Unit</v>
          </cell>
          <cell r="E7095">
            <v>400000</v>
          </cell>
          <cell r="R7095" t="str">
            <v>Port Phillip</v>
          </cell>
          <cell r="W7095">
            <v>2017</v>
          </cell>
          <cell r="X7095" t="str">
            <v>Sep</v>
          </cell>
        </row>
        <row r="7096">
          <cell r="D7096" t="str">
            <v>Unit</v>
          </cell>
          <cell r="E7096">
            <v>220000</v>
          </cell>
          <cell r="R7096" t="str">
            <v>Port Phillip</v>
          </cell>
          <cell r="W7096">
            <v>2017</v>
          </cell>
          <cell r="X7096" t="str">
            <v>Sep</v>
          </cell>
        </row>
        <row r="7097">
          <cell r="D7097" t="str">
            <v>House</v>
          </cell>
          <cell r="E7097">
            <v>857000</v>
          </cell>
          <cell r="R7097" t="str">
            <v>Hobsons Bay</v>
          </cell>
          <cell r="W7097">
            <v>2017</v>
          </cell>
          <cell r="X7097" t="str">
            <v>Sep</v>
          </cell>
        </row>
        <row r="7098">
          <cell r="D7098" t="str">
            <v>Unit</v>
          </cell>
          <cell r="E7098">
            <v>900500</v>
          </cell>
          <cell r="R7098" t="str">
            <v>Monash</v>
          </cell>
          <cell r="W7098">
            <v>2017</v>
          </cell>
          <cell r="X7098" t="str">
            <v>Sep</v>
          </cell>
        </row>
        <row r="7099">
          <cell r="D7099" t="str">
            <v>House</v>
          </cell>
          <cell r="E7099">
            <v>1055000</v>
          </cell>
          <cell r="R7099" t="str">
            <v>Stonnington</v>
          </cell>
          <cell r="W7099">
            <v>2017</v>
          </cell>
          <cell r="X7099" t="str">
            <v>Sep</v>
          </cell>
        </row>
        <row r="7100">
          <cell r="D7100" t="str">
            <v>House</v>
          </cell>
          <cell r="E7100">
            <v>1710000</v>
          </cell>
          <cell r="R7100" t="str">
            <v>Hobsons Bay</v>
          </cell>
          <cell r="W7100">
            <v>2017</v>
          </cell>
          <cell r="X7100" t="str">
            <v>Sep</v>
          </cell>
        </row>
        <row r="7101">
          <cell r="D7101" t="str">
            <v>House</v>
          </cell>
          <cell r="E7101">
            <v>1422000</v>
          </cell>
          <cell r="R7101" t="str">
            <v>Boroondara</v>
          </cell>
          <cell r="W7101">
            <v>2017</v>
          </cell>
          <cell r="X7101" t="str">
            <v>Sep</v>
          </cell>
        </row>
        <row r="7102">
          <cell r="D7102" t="str">
            <v>House</v>
          </cell>
          <cell r="E7102">
            <v>1475000</v>
          </cell>
          <cell r="R7102" t="str">
            <v>Stonnington</v>
          </cell>
          <cell r="W7102">
            <v>2017</v>
          </cell>
          <cell r="X7102" t="str">
            <v>Sep</v>
          </cell>
        </row>
        <row r="7103">
          <cell r="D7103" t="str">
            <v>Unit</v>
          </cell>
          <cell r="E7103">
            <v>1015000</v>
          </cell>
          <cell r="R7103" t="str">
            <v>Stonnington</v>
          </cell>
          <cell r="W7103">
            <v>2017</v>
          </cell>
          <cell r="X7103" t="str">
            <v>Sep</v>
          </cell>
        </row>
        <row r="7104">
          <cell r="D7104" t="str">
            <v>Unit</v>
          </cell>
          <cell r="E7104">
            <v>1250000</v>
          </cell>
          <cell r="R7104" t="str">
            <v>Boroondara</v>
          </cell>
          <cell r="W7104">
            <v>2017</v>
          </cell>
          <cell r="X7104" t="str">
            <v>Sep</v>
          </cell>
        </row>
        <row r="7105">
          <cell r="D7105" t="str">
            <v>Unit</v>
          </cell>
          <cell r="E7105">
            <v>315000</v>
          </cell>
          <cell r="R7105" t="str">
            <v>Stonnington</v>
          </cell>
          <cell r="W7105">
            <v>2017</v>
          </cell>
          <cell r="X7105" t="str">
            <v>Sep</v>
          </cell>
        </row>
        <row r="7106">
          <cell r="D7106" t="str">
            <v>House</v>
          </cell>
          <cell r="E7106">
            <v>1860000</v>
          </cell>
          <cell r="R7106" t="str">
            <v>Boroondara</v>
          </cell>
          <cell r="W7106">
            <v>2017</v>
          </cell>
          <cell r="X7106" t="str">
            <v>Sep</v>
          </cell>
        </row>
        <row r="7107">
          <cell r="D7107" t="str">
            <v>Unit</v>
          </cell>
          <cell r="E7107">
            <v>760000</v>
          </cell>
          <cell r="R7107" t="str">
            <v>Port Phillip</v>
          </cell>
          <cell r="W7107">
            <v>2017</v>
          </cell>
          <cell r="X7107" t="str">
            <v>Sep</v>
          </cell>
        </row>
        <row r="7108">
          <cell r="D7108" t="str">
            <v>House</v>
          </cell>
          <cell r="E7108">
            <v>1297000</v>
          </cell>
          <cell r="R7108" t="str">
            <v>Stonnington</v>
          </cell>
          <cell r="W7108">
            <v>2017</v>
          </cell>
          <cell r="X7108" t="str">
            <v>Sep</v>
          </cell>
        </row>
        <row r="7109">
          <cell r="D7109" t="str">
            <v>House</v>
          </cell>
          <cell r="E7109">
            <v>4750000</v>
          </cell>
          <cell r="R7109" t="str">
            <v>Port Phillip</v>
          </cell>
          <cell r="W7109">
            <v>2017</v>
          </cell>
          <cell r="X7109" t="str">
            <v>Sep</v>
          </cell>
        </row>
        <row r="7110">
          <cell r="D7110" t="str">
            <v>House</v>
          </cell>
          <cell r="E7110">
            <v>1600000</v>
          </cell>
          <cell r="R7110" t="str">
            <v>Boroondara</v>
          </cell>
          <cell r="W7110">
            <v>2017</v>
          </cell>
          <cell r="X7110" t="str">
            <v>Sep</v>
          </cell>
        </row>
        <row r="7111">
          <cell r="D7111" t="str">
            <v>Unit</v>
          </cell>
          <cell r="E7111">
            <v>500000</v>
          </cell>
          <cell r="R7111" t="str">
            <v>Port Phillip</v>
          </cell>
          <cell r="W7111">
            <v>2017</v>
          </cell>
          <cell r="X7111" t="str">
            <v>Sep</v>
          </cell>
        </row>
        <row r="7112">
          <cell r="D7112" t="str">
            <v>Unit</v>
          </cell>
          <cell r="E7112">
            <v>730000</v>
          </cell>
          <cell r="R7112" t="str">
            <v>Port Phillip</v>
          </cell>
          <cell r="W7112">
            <v>2017</v>
          </cell>
          <cell r="X7112" t="str">
            <v>Sep</v>
          </cell>
        </row>
        <row r="7113">
          <cell r="D7113" t="str">
            <v>House</v>
          </cell>
          <cell r="E7113">
            <v>1460000</v>
          </cell>
          <cell r="R7113" t="str">
            <v>Monash</v>
          </cell>
          <cell r="W7113">
            <v>2017</v>
          </cell>
          <cell r="X7113" t="str">
            <v>Sep</v>
          </cell>
        </row>
        <row r="7114">
          <cell r="D7114" t="str">
            <v>Unit</v>
          </cell>
          <cell r="E7114">
            <v>680000</v>
          </cell>
          <cell r="R7114" t="str">
            <v>Port Phillip</v>
          </cell>
          <cell r="W7114">
            <v>2017</v>
          </cell>
          <cell r="X7114" t="str">
            <v>Sep</v>
          </cell>
        </row>
        <row r="7115">
          <cell r="D7115" t="str">
            <v>House</v>
          </cell>
          <cell r="E7115">
            <v>1925000</v>
          </cell>
          <cell r="R7115" t="str">
            <v>Port Phillip</v>
          </cell>
          <cell r="W7115">
            <v>2017</v>
          </cell>
          <cell r="X7115" t="str">
            <v>Sep</v>
          </cell>
        </row>
        <row r="7116">
          <cell r="D7116" t="str">
            <v>Unit</v>
          </cell>
          <cell r="E7116">
            <v>920000</v>
          </cell>
          <cell r="R7116" t="str">
            <v>Port Phillip</v>
          </cell>
          <cell r="W7116">
            <v>2017</v>
          </cell>
          <cell r="X7116" t="str">
            <v>Sep</v>
          </cell>
        </row>
        <row r="7117">
          <cell r="D7117" t="str">
            <v>House</v>
          </cell>
          <cell r="E7117">
            <v>1670000</v>
          </cell>
          <cell r="R7117" t="str">
            <v>Stonnington</v>
          </cell>
          <cell r="W7117">
            <v>2017</v>
          </cell>
          <cell r="X7117" t="str">
            <v>Sep</v>
          </cell>
        </row>
        <row r="7118">
          <cell r="D7118" t="str">
            <v>House</v>
          </cell>
          <cell r="E7118">
            <v>1350000</v>
          </cell>
          <cell r="R7118" t="str">
            <v>Stonnington</v>
          </cell>
          <cell r="W7118">
            <v>2017</v>
          </cell>
          <cell r="X7118" t="str">
            <v>Sep</v>
          </cell>
        </row>
        <row r="7119">
          <cell r="D7119" t="str">
            <v>Unit</v>
          </cell>
          <cell r="E7119">
            <v>523000</v>
          </cell>
          <cell r="R7119" t="str">
            <v>Stonnington</v>
          </cell>
          <cell r="W7119">
            <v>2017</v>
          </cell>
          <cell r="X7119" t="str">
            <v>Sep</v>
          </cell>
        </row>
        <row r="7120">
          <cell r="D7120" t="str">
            <v>Unit</v>
          </cell>
          <cell r="E7120">
            <v>425000</v>
          </cell>
          <cell r="R7120" t="str">
            <v>Stonnington</v>
          </cell>
          <cell r="W7120">
            <v>2017</v>
          </cell>
          <cell r="X7120" t="str">
            <v>Sep</v>
          </cell>
        </row>
        <row r="7121">
          <cell r="D7121" t="str">
            <v>Unit</v>
          </cell>
          <cell r="E7121">
            <v>526000</v>
          </cell>
          <cell r="R7121" t="str">
            <v>Port Phillip</v>
          </cell>
          <cell r="W7121">
            <v>2017</v>
          </cell>
          <cell r="X7121" t="str">
            <v>Sep</v>
          </cell>
        </row>
        <row r="7122">
          <cell r="D7122" t="str">
            <v>House</v>
          </cell>
          <cell r="E7122">
            <v>1605000</v>
          </cell>
          <cell r="R7122" t="str">
            <v>Glen Eira</v>
          </cell>
          <cell r="W7122">
            <v>2017</v>
          </cell>
          <cell r="X7122" t="str">
            <v>Sep</v>
          </cell>
        </row>
        <row r="7123">
          <cell r="D7123" t="str">
            <v>House</v>
          </cell>
          <cell r="E7123">
            <v>1335000</v>
          </cell>
          <cell r="R7123" t="str">
            <v>Stonnington</v>
          </cell>
          <cell r="W7123">
            <v>2017</v>
          </cell>
          <cell r="X7123" t="str">
            <v>Sep</v>
          </cell>
        </row>
        <row r="7124">
          <cell r="D7124" t="str">
            <v>House</v>
          </cell>
          <cell r="E7124">
            <v>1000000</v>
          </cell>
          <cell r="R7124" t="str">
            <v>Monash</v>
          </cell>
          <cell r="W7124">
            <v>2017</v>
          </cell>
          <cell r="X7124" t="str">
            <v>Sep</v>
          </cell>
        </row>
        <row r="7125">
          <cell r="D7125" t="str">
            <v>House</v>
          </cell>
          <cell r="E7125">
            <v>1300000</v>
          </cell>
          <cell r="R7125" t="str">
            <v>Glen Eira</v>
          </cell>
          <cell r="W7125">
            <v>2017</v>
          </cell>
          <cell r="X7125" t="str">
            <v>Sep</v>
          </cell>
        </row>
        <row r="7126">
          <cell r="D7126" t="str">
            <v>Unit</v>
          </cell>
          <cell r="E7126">
            <v>290000</v>
          </cell>
          <cell r="R7126" t="str">
            <v>Glen Eira</v>
          </cell>
          <cell r="W7126">
            <v>2017</v>
          </cell>
          <cell r="X7126" t="str">
            <v>Sep</v>
          </cell>
        </row>
        <row r="7127">
          <cell r="D7127" t="str">
            <v>Unit</v>
          </cell>
          <cell r="E7127">
            <v>1200000</v>
          </cell>
          <cell r="R7127" t="str">
            <v>Glen Eira</v>
          </cell>
          <cell r="W7127">
            <v>2017</v>
          </cell>
          <cell r="X7127" t="str">
            <v>Sep</v>
          </cell>
        </row>
        <row r="7128">
          <cell r="D7128" t="str">
            <v>Unit</v>
          </cell>
          <cell r="E7128">
            <v>605000</v>
          </cell>
          <cell r="R7128" t="str">
            <v>Glen Eira</v>
          </cell>
          <cell r="W7128">
            <v>2017</v>
          </cell>
          <cell r="X7128" t="str">
            <v>Sep</v>
          </cell>
        </row>
        <row r="7129">
          <cell r="D7129" t="str">
            <v>Unit</v>
          </cell>
          <cell r="E7129">
            <v>447000</v>
          </cell>
          <cell r="R7129" t="str">
            <v>Glen Eira</v>
          </cell>
          <cell r="W7129">
            <v>2017</v>
          </cell>
          <cell r="X7129" t="str">
            <v>Sep</v>
          </cell>
        </row>
        <row r="7130">
          <cell r="D7130" t="str">
            <v>House</v>
          </cell>
          <cell r="E7130">
            <v>1177000</v>
          </cell>
          <cell r="R7130" t="str">
            <v>Glen Eira</v>
          </cell>
          <cell r="W7130">
            <v>2017</v>
          </cell>
          <cell r="X7130" t="str">
            <v>Sep</v>
          </cell>
        </row>
        <row r="7131">
          <cell r="D7131" t="str">
            <v>House</v>
          </cell>
          <cell r="E7131">
            <v>1090000</v>
          </cell>
          <cell r="R7131" t="str">
            <v>Glen Eira</v>
          </cell>
          <cell r="W7131">
            <v>2017</v>
          </cell>
          <cell r="X7131" t="str">
            <v>Sep</v>
          </cell>
        </row>
        <row r="7132">
          <cell r="D7132" t="str">
            <v>House</v>
          </cell>
          <cell r="E7132">
            <v>1225000</v>
          </cell>
          <cell r="R7132" t="str">
            <v>Monash</v>
          </cell>
          <cell r="W7132">
            <v>2017</v>
          </cell>
          <cell r="X7132" t="str">
            <v>Sep</v>
          </cell>
        </row>
        <row r="7133">
          <cell r="D7133" t="str">
            <v>House</v>
          </cell>
          <cell r="E7133">
            <v>3550000</v>
          </cell>
          <cell r="R7133" t="str">
            <v>Bayside</v>
          </cell>
          <cell r="W7133">
            <v>2017</v>
          </cell>
          <cell r="X7133" t="str">
            <v>Sep</v>
          </cell>
        </row>
        <row r="7134">
          <cell r="D7134" t="str">
            <v>Unit</v>
          </cell>
          <cell r="E7134">
            <v>850000</v>
          </cell>
          <cell r="R7134" t="str">
            <v>Bayside</v>
          </cell>
          <cell r="W7134">
            <v>2017</v>
          </cell>
          <cell r="X7134" t="str">
            <v>Sep</v>
          </cell>
        </row>
        <row r="7135">
          <cell r="D7135" t="str">
            <v>Unit</v>
          </cell>
          <cell r="E7135">
            <v>1620000</v>
          </cell>
          <cell r="R7135" t="str">
            <v>Bayside</v>
          </cell>
          <cell r="W7135">
            <v>2017</v>
          </cell>
          <cell r="X7135" t="str">
            <v>Sep</v>
          </cell>
        </row>
        <row r="7136">
          <cell r="D7136" t="str">
            <v>Unit</v>
          </cell>
          <cell r="E7136">
            <v>903000</v>
          </cell>
          <cell r="R7136" t="str">
            <v>Bayside</v>
          </cell>
          <cell r="W7136">
            <v>2017</v>
          </cell>
          <cell r="X7136" t="str">
            <v>Sep</v>
          </cell>
        </row>
        <row r="7137">
          <cell r="D7137" t="str">
            <v>House</v>
          </cell>
          <cell r="E7137">
            <v>1550000</v>
          </cell>
          <cell r="R7137" t="str">
            <v>Glen Eira</v>
          </cell>
          <cell r="W7137">
            <v>2017</v>
          </cell>
          <cell r="X7137" t="str">
            <v>Sep</v>
          </cell>
        </row>
        <row r="7138">
          <cell r="D7138" t="str">
            <v>House</v>
          </cell>
          <cell r="E7138">
            <v>930000</v>
          </cell>
          <cell r="R7138" t="str">
            <v>Glen Eira</v>
          </cell>
          <cell r="W7138">
            <v>2017</v>
          </cell>
          <cell r="X7138" t="str">
            <v>Sep</v>
          </cell>
        </row>
        <row r="7139">
          <cell r="D7139" t="str">
            <v>House</v>
          </cell>
          <cell r="E7139">
            <v>2820000</v>
          </cell>
          <cell r="R7139" t="str">
            <v>Bayside</v>
          </cell>
          <cell r="W7139">
            <v>2017</v>
          </cell>
          <cell r="X7139" t="str">
            <v>Sep</v>
          </cell>
        </row>
        <row r="7140">
          <cell r="D7140" t="str">
            <v>House</v>
          </cell>
          <cell r="E7140">
            <v>1813000</v>
          </cell>
          <cell r="R7140" t="str">
            <v>Bayside</v>
          </cell>
          <cell r="W7140">
            <v>2017</v>
          </cell>
          <cell r="X7140" t="str">
            <v>Sep</v>
          </cell>
        </row>
        <row r="7141">
          <cell r="D7141" t="str">
            <v>House</v>
          </cell>
          <cell r="E7141">
            <v>1900000</v>
          </cell>
          <cell r="R7141" t="str">
            <v>Glen Eira</v>
          </cell>
          <cell r="W7141">
            <v>2017</v>
          </cell>
          <cell r="X7141" t="str">
            <v>Sep</v>
          </cell>
        </row>
        <row r="7142">
          <cell r="D7142" t="str">
            <v>House</v>
          </cell>
          <cell r="E7142">
            <v>2900000</v>
          </cell>
          <cell r="R7142" t="str">
            <v>Bayside</v>
          </cell>
          <cell r="W7142">
            <v>2017</v>
          </cell>
          <cell r="X7142" t="str">
            <v>Sep</v>
          </cell>
        </row>
        <row r="7143">
          <cell r="D7143" t="str">
            <v>Unit</v>
          </cell>
          <cell r="E7143">
            <v>671000</v>
          </cell>
          <cell r="R7143" t="str">
            <v>Bayside</v>
          </cell>
          <cell r="W7143">
            <v>2017</v>
          </cell>
          <cell r="X7143" t="str">
            <v>Sep</v>
          </cell>
        </row>
        <row r="7144">
          <cell r="D7144" t="str">
            <v>House</v>
          </cell>
          <cell r="E7144">
            <v>710000</v>
          </cell>
          <cell r="R7144" t="str">
            <v>Glen Eira</v>
          </cell>
          <cell r="W7144">
            <v>2017</v>
          </cell>
          <cell r="X7144" t="str">
            <v>Sep</v>
          </cell>
        </row>
        <row r="7145">
          <cell r="D7145" t="str">
            <v>Unit</v>
          </cell>
          <cell r="E7145">
            <v>2250000</v>
          </cell>
          <cell r="R7145" t="str">
            <v>Bayside</v>
          </cell>
          <cell r="W7145">
            <v>2017</v>
          </cell>
          <cell r="X7145" t="str">
            <v>Sep</v>
          </cell>
        </row>
        <row r="7146">
          <cell r="D7146" t="str">
            <v>Unit</v>
          </cell>
          <cell r="E7146">
            <v>840000</v>
          </cell>
          <cell r="R7146" t="str">
            <v>Glen Eira</v>
          </cell>
          <cell r="W7146">
            <v>2017</v>
          </cell>
          <cell r="X7146" t="str">
            <v>Sep</v>
          </cell>
        </row>
        <row r="7147">
          <cell r="D7147" t="str">
            <v>House</v>
          </cell>
          <cell r="E7147">
            <v>1020000</v>
          </cell>
          <cell r="R7147" t="str">
            <v>Glen Eira</v>
          </cell>
          <cell r="W7147">
            <v>2017</v>
          </cell>
          <cell r="X7147" t="str">
            <v>Sep</v>
          </cell>
        </row>
        <row r="7148">
          <cell r="D7148" t="str">
            <v>Unit</v>
          </cell>
          <cell r="E7148">
            <v>680000</v>
          </cell>
          <cell r="R7148" t="str">
            <v>Glen Eira</v>
          </cell>
          <cell r="W7148">
            <v>2017</v>
          </cell>
          <cell r="X7148" t="str">
            <v>Sep</v>
          </cell>
        </row>
        <row r="7149">
          <cell r="D7149" t="str">
            <v>House</v>
          </cell>
          <cell r="E7149">
            <v>1380000</v>
          </cell>
          <cell r="R7149" t="str">
            <v>Glen Eira</v>
          </cell>
          <cell r="W7149">
            <v>2017</v>
          </cell>
          <cell r="X7149" t="str">
            <v>Sep</v>
          </cell>
        </row>
        <row r="7150">
          <cell r="D7150" t="str">
            <v>House</v>
          </cell>
          <cell r="E7150">
            <v>1040000</v>
          </cell>
          <cell r="R7150" t="str">
            <v>Glen Eira</v>
          </cell>
          <cell r="W7150">
            <v>2017</v>
          </cell>
          <cell r="X7150" t="str">
            <v>Sep</v>
          </cell>
        </row>
        <row r="7151">
          <cell r="D7151" t="str">
            <v>Unit</v>
          </cell>
          <cell r="E7151">
            <v>790000</v>
          </cell>
          <cell r="R7151" t="str">
            <v>Glen Eira</v>
          </cell>
          <cell r="W7151">
            <v>2017</v>
          </cell>
          <cell r="X7151" t="str">
            <v>Sep</v>
          </cell>
        </row>
        <row r="7152">
          <cell r="D7152" t="str">
            <v>House</v>
          </cell>
          <cell r="E7152">
            <v>1655000</v>
          </cell>
          <cell r="R7152" t="str">
            <v>Bayside</v>
          </cell>
          <cell r="W7152">
            <v>2017</v>
          </cell>
          <cell r="X7152" t="str">
            <v>Sep</v>
          </cell>
        </row>
        <row r="7153">
          <cell r="D7153" t="str">
            <v>Unit</v>
          </cell>
          <cell r="E7153">
            <v>1320000</v>
          </cell>
          <cell r="R7153" t="str">
            <v>Glen Eira</v>
          </cell>
          <cell r="W7153">
            <v>2017</v>
          </cell>
          <cell r="X7153" t="str">
            <v>Sep</v>
          </cell>
        </row>
        <row r="7154">
          <cell r="D7154" t="str">
            <v>House</v>
          </cell>
          <cell r="E7154">
            <v>1040000</v>
          </cell>
          <cell r="R7154" t="str">
            <v>Glen Eira</v>
          </cell>
          <cell r="W7154">
            <v>2017</v>
          </cell>
          <cell r="X7154" t="str">
            <v>Sep</v>
          </cell>
        </row>
        <row r="7155">
          <cell r="D7155" t="str">
            <v>Unit</v>
          </cell>
          <cell r="E7155">
            <v>820000</v>
          </cell>
          <cell r="R7155" t="str">
            <v>Bayside</v>
          </cell>
          <cell r="W7155">
            <v>2017</v>
          </cell>
          <cell r="X7155" t="str">
            <v>Sep</v>
          </cell>
        </row>
        <row r="7156">
          <cell r="D7156" t="str">
            <v>Unit</v>
          </cell>
          <cell r="E7156">
            <v>670000</v>
          </cell>
          <cell r="R7156" t="str">
            <v>Glen Eira</v>
          </cell>
          <cell r="W7156">
            <v>2017</v>
          </cell>
          <cell r="X7156" t="str">
            <v>Sep</v>
          </cell>
        </row>
        <row r="7157">
          <cell r="D7157" t="str">
            <v>House</v>
          </cell>
          <cell r="E7157">
            <v>1130000</v>
          </cell>
          <cell r="R7157" t="str">
            <v>Kingston</v>
          </cell>
          <cell r="W7157">
            <v>2017</v>
          </cell>
          <cell r="X7157" t="str">
            <v>Sep</v>
          </cell>
        </row>
        <row r="7158">
          <cell r="D7158" t="str">
            <v>House</v>
          </cell>
          <cell r="E7158">
            <v>1195000</v>
          </cell>
          <cell r="R7158" t="str">
            <v>Bayside</v>
          </cell>
          <cell r="W7158">
            <v>2017</v>
          </cell>
          <cell r="X7158" t="str">
            <v>Sep</v>
          </cell>
        </row>
        <row r="7159">
          <cell r="D7159" t="str">
            <v>House</v>
          </cell>
          <cell r="E7159">
            <v>776000</v>
          </cell>
          <cell r="R7159" t="str">
            <v>Kingston</v>
          </cell>
          <cell r="W7159">
            <v>2017</v>
          </cell>
          <cell r="X7159" t="str">
            <v>Sep</v>
          </cell>
        </row>
        <row r="7160">
          <cell r="D7160" t="str">
            <v>House</v>
          </cell>
          <cell r="E7160">
            <v>2450000</v>
          </cell>
          <cell r="R7160" t="str">
            <v>Bayside</v>
          </cell>
          <cell r="W7160">
            <v>2017</v>
          </cell>
          <cell r="X7160" t="str">
            <v>Sep</v>
          </cell>
        </row>
        <row r="7161">
          <cell r="D7161" t="str">
            <v>House</v>
          </cell>
          <cell r="E7161">
            <v>1191000</v>
          </cell>
          <cell r="R7161" t="str">
            <v>Kingston</v>
          </cell>
          <cell r="W7161">
            <v>2017</v>
          </cell>
          <cell r="X7161" t="str">
            <v>Sep</v>
          </cell>
        </row>
        <row r="7162">
          <cell r="D7162" t="str">
            <v>House</v>
          </cell>
          <cell r="E7162">
            <v>1740000</v>
          </cell>
          <cell r="R7162" t="str">
            <v>Bayside</v>
          </cell>
          <cell r="W7162">
            <v>2017</v>
          </cell>
          <cell r="X7162" t="str">
            <v>Sep</v>
          </cell>
        </row>
        <row r="7163">
          <cell r="D7163" t="str">
            <v>Unit</v>
          </cell>
          <cell r="E7163">
            <v>915500</v>
          </cell>
          <cell r="R7163" t="str">
            <v>Bayside</v>
          </cell>
          <cell r="W7163">
            <v>2017</v>
          </cell>
          <cell r="X7163" t="str">
            <v>Sep</v>
          </cell>
        </row>
        <row r="7164">
          <cell r="D7164" t="str">
            <v>House</v>
          </cell>
          <cell r="E7164">
            <v>2900000</v>
          </cell>
          <cell r="R7164" t="str">
            <v>Glen Eira</v>
          </cell>
          <cell r="W7164">
            <v>2017</v>
          </cell>
          <cell r="X7164" t="str">
            <v>Sep</v>
          </cell>
        </row>
        <row r="7165">
          <cell r="D7165" t="str">
            <v>House</v>
          </cell>
          <cell r="E7165">
            <v>2250000</v>
          </cell>
          <cell r="R7165" t="str">
            <v>Boroondara</v>
          </cell>
          <cell r="W7165">
            <v>2017</v>
          </cell>
          <cell r="X7165" t="str">
            <v>Sep</v>
          </cell>
        </row>
        <row r="7166">
          <cell r="D7166" t="str">
            <v>House</v>
          </cell>
          <cell r="E7166">
            <v>2025000</v>
          </cell>
          <cell r="R7166" t="str">
            <v>Boroondara</v>
          </cell>
          <cell r="W7166">
            <v>2017</v>
          </cell>
          <cell r="X7166" t="str">
            <v>Sep</v>
          </cell>
        </row>
        <row r="7167">
          <cell r="D7167" t="str">
            <v>House</v>
          </cell>
          <cell r="E7167">
            <v>1830000</v>
          </cell>
          <cell r="R7167" t="str">
            <v>Boroondara</v>
          </cell>
          <cell r="W7167">
            <v>2017</v>
          </cell>
          <cell r="X7167" t="str">
            <v>Sep</v>
          </cell>
        </row>
        <row r="7168">
          <cell r="D7168" t="str">
            <v>House</v>
          </cell>
          <cell r="E7168">
            <v>1750000</v>
          </cell>
          <cell r="R7168" t="str">
            <v>Melbourne</v>
          </cell>
          <cell r="W7168">
            <v>2017</v>
          </cell>
          <cell r="X7168" t="str">
            <v>Sep</v>
          </cell>
        </row>
        <row r="7169">
          <cell r="D7169" t="str">
            <v>Unit</v>
          </cell>
          <cell r="E7169">
            <v>1310000</v>
          </cell>
          <cell r="R7169" t="str">
            <v>Boroondara</v>
          </cell>
          <cell r="W7169">
            <v>2017</v>
          </cell>
          <cell r="X7169" t="str">
            <v>Sep</v>
          </cell>
        </row>
        <row r="7170">
          <cell r="D7170" t="str">
            <v>House</v>
          </cell>
          <cell r="E7170">
            <v>1150000</v>
          </cell>
          <cell r="R7170" t="str">
            <v>Moreland</v>
          </cell>
          <cell r="W7170">
            <v>2017</v>
          </cell>
          <cell r="X7170" t="str">
            <v>Sep</v>
          </cell>
        </row>
        <row r="7171">
          <cell r="D7171" t="str">
            <v>House</v>
          </cell>
          <cell r="E7171">
            <v>960000</v>
          </cell>
          <cell r="R7171" t="str">
            <v>Darebin</v>
          </cell>
          <cell r="W7171">
            <v>2017</v>
          </cell>
          <cell r="X7171" t="str">
            <v>Sep</v>
          </cell>
        </row>
        <row r="7172">
          <cell r="D7172" t="str">
            <v>Unit</v>
          </cell>
          <cell r="E7172">
            <v>905000</v>
          </cell>
          <cell r="R7172" t="str">
            <v>Manningham</v>
          </cell>
          <cell r="W7172">
            <v>2017</v>
          </cell>
          <cell r="X7172" t="str">
            <v>Sep</v>
          </cell>
        </row>
        <row r="7173">
          <cell r="D7173" t="str">
            <v>Unit</v>
          </cell>
          <cell r="E7173">
            <v>841000</v>
          </cell>
          <cell r="R7173" t="str">
            <v>Yarra</v>
          </cell>
          <cell r="W7173">
            <v>2017</v>
          </cell>
          <cell r="X7173" t="str">
            <v>Sep</v>
          </cell>
        </row>
        <row r="7174">
          <cell r="D7174" t="str">
            <v>House</v>
          </cell>
          <cell r="E7174">
            <v>730000</v>
          </cell>
          <cell r="R7174" t="str">
            <v>Moreland</v>
          </cell>
          <cell r="W7174">
            <v>2017</v>
          </cell>
          <cell r="X7174" t="str">
            <v>Sep</v>
          </cell>
        </row>
        <row r="7175">
          <cell r="D7175" t="str">
            <v>House</v>
          </cell>
          <cell r="E7175">
            <v>700000</v>
          </cell>
          <cell r="R7175" t="str">
            <v>Brimbank</v>
          </cell>
          <cell r="W7175">
            <v>2017</v>
          </cell>
          <cell r="X7175" t="str">
            <v>Sep</v>
          </cell>
        </row>
        <row r="7176">
          <cell r="D7176" t="str">
            <v>Unit</v>
          </cell>
          <cell r="E7176">
            <v>650000</v>
          </cell>
          <cell r="R7176" t="str">
            <v>Boroondara</v>
          </cell>
          <cell r="W7176">
            <v>2017</v>
          </cell>
          <cell r="X7176" t="str">
            <v>Sep</v>
          </cell>
        </row>
        <row r="7177">
          <cell r="D7177" t="str">
            <v>House</v>
          </cell>
          <cell r="E7177">
            <v>480000</v>
          </cell>
          <cell r="R7177" t="str">
            <v>Stonnington</v>
          </cell>
          <cell r="W7177">
            <v>2017</v>
          </cell>
          <cell r="X7177" t="str">
            <v>Sep</v>
          </cell>
        </row>
        <row r="7178">
          <cell r="D7178" t="str">
            <v>House</v>
          </cell>
          <cell r="E7178">
            <v>410000</v>
          </cell>
          <cell r="R7178" t="str">
            <v>Moreland</v>
          </cell>
          <cell r="W7178">
            <v>2017</v>
          </cell>
          <cell r="X7178" t="str">
            <v>Sep</v>
          </cell>
        </row>
        <row r="7179">
          <cell r="D7179" t="str">
            <v>House</v>
          </cell>
          <cell r="E7179">
            <v>3580000</v>
          </cell>
          <cell r="R7179" t="str">
            <v>Bayside</v>
          </cell>
          <cell r="W7179">
            <v>2017</v>
          </cell>
          <cell r="X7179" t="str">
            <v>Sep</v>
          </cell>
        </row>
        <row r="7180">
          <cell r="D7180" t="str">
            <v>House</v>
          </cell>
          <cell r="E7180">
            <v>3390000</v>
          </cell>
          <cell r="R7180" t="str">
            <v>Banyule</v>
          </cell>
          <cell r="W7180">
            <v>2017</v>
          </cell>
          <cell r="X7180" t="str">
            <v>Sep</v>
          </cell>
        </row>
        <row r="7181">
          <cell r="D7181" t="str">
            <v>House</v>
          </cell>
          <cell r="E7181">
            <v>3085000</v>
          </cell>
          <cell r="R7181" t="str">
            <v>Bayside</v>
          </cell>
          <cell r="W7181">
            <v>2017</v>
          </cell>
          <cell r="X7181" t="str">
            <v>Sep</v>
          </cell>
        </row>
        <row r="7182">
          <cell r="D7182" t="str">
            <v>House</v>
          </cell>
          <cell r="E7182">
            <v>3000000</v>
          </cell>
          <cell r="R7182" t="str">
            <v>Boroondara</v>
          </cell>
          <cell r="W7182">
            <v>2017</v>
          </cell>
          <cell r="X7182" t="str">
            <v>Sep</v>
          </cell>
        </row>
        <row r="7183">
          <cell r="D7183" t="str">
            <v>House</v>
          </cell>
          <cell r="E7183">
            <v>2410000</v>
          </cell>
          <cell r="R7183" t="str">
            <v>Bayside</v>
          </cell>
          <cell r="W7183">
            <v>2017</v>
          </cell>
          <cell r="X7183" t="str">
            <v>Sep</v>
          </cell>
        </row>
        <row r="7184">
          <cell r="D7184" t="str">
            <v>House</v>
          </cell>
          <cell r="E7184">
            <v>2175000</v>
          </cell>
          <cell r="R7184" t="str">
            <v>Bayside</v>
          </cell>
          <cell r="W7184">
            <v>2017</v>
          </cell>
          <cell r="X7184" t="str">
            <v>Sep</v>
          </cell>
        </row>
        <row r="7185">
          <cell r="D7185" t="str">
            <v>House</v>
          </cell>
          <cell r="E7185">
            <v>2160000</v>
          </cell>
          <cell r="R7185" t="str">
            <v>Bayside</v>
          </cell>
          <cell r="W7185">
            <v>2017</v>
          </cell>
          <cell r="X7185" t="str">
            <v>Sep</v>
          </cell>
        </row>
        <row r="7186">
          <cell r="D7186" t="str">
            <v>House</v>
          </cell>
          <cell r="E7186">
            <v>2100000</v>
          </cell>
          <cell r="R7186" t="str">
            <v>Stonnington</v>
          </cell>
          <cell r="W7186">
            <v>2017</v>
          </cell>
          <cell r="X7186" t="str">
            <v>Sep</v>
          </cell>
        </row>
        <row r="7187">
          <cell r="D7187" t="str">
            <v>House</v>
          </cell>
          <cell r="E7187">
            <v>1910000</v>
          </cell>
          <cell r="R7187" t="str">
            <v>Boroondara</v>
          </cell>
          <cell r="W7187">
            <v>2017</v>
          </cell>
          <cell r="X7187" t="str">
            <v>Sep</v>
          </cell>
        </row>
        <row r="7188">
          <cell r="D7188" t="str">
            <v>House</v>
          </cell>
          <cell r="E7188">
            <v>1895000</v>
          </cell>
          <cell r="R7188" t="str">
            <v>Stonnington</v>
          </cell>
          <cell r="W7188">
            <v>2017</v>
          </cell>
          <cell r="X7188" t="str">
            <v>Sep</v>
          </cell>
        </row>
        <row r="7189">
          <cell r="D7189" t="str">
            <v>Unit</v>
          </cell>
          <cell r="E7189">
            <v>1706000</v>
          </cell>
          <cell r="R7189" t="str">
            <v>Stonnington</v>
          </cell>
          <cell r="W7189">
            <v>2017</v>
          </cell>
          <cell r="X7189" t="str">
            <v>Sep</v>
          </cell>
        </row>
        <row r="7190">
          <cell r="D7190" t="str">
            <v>House</v>
          </cell>
          <cell r="E7190">
            <v>1540000</v>
          </cell>
          <cell r="R7190" t="str">
            <v>Maribyrnong</v>
          </cell>
          <cell r="W7190">
            <v>2017</v>
          </cell>
          <cell r="X7190" t="str">
            <v>Sep</v>
          </cell>
        </row>
        <row r="7191">
          <cell r="D7191" t="str">
            <v>House</v>
          </cell>
          <cell r="E7191">
            <v>1505000</v>
          </cell>
          <cell r="R7191" t="str">
            <v>Manningham</v>
          </cell>
          <cell r="W7191">
            <v>2017</v>
          </cell>
          <cell r="X7191" t="str">
            <v>Sep</v>
          </cell>
        </row>
        <row r="7192">
          <cell r="D7192" t="str">
            <v>Unit</v>
          </cell>
          <cell r="E7192">
            <v>1500000</v>
          </cell>
          <cell r="R7192" t="str">
            <v>Glen Eira</v>
          </cell>
          <cell r="W7192">
            <v>2017</v>
          </cell>
          <cell r="X7192" t="str">
            <v>Sep</v>
          </cell>
        </row>
        <row r="7193">
          <cell r="D7193" t="str">
            <v>House</v>
          </cell>
          <cell r="E7193">
            <v>1495000</v>
          </cell>
          <cell r="R7193" t="str">
            <v>Monash</v>
          </cell>
          <cell r="W7193">
            <v>2017</v>
          </cell>
          <cell r="X7193" t="str">
            <v>Sep</v>
          </cell>
        </row>
        <row r="7194">
          <cell r="D7194" t="str">
            <v>Unit</v>
          </cell>
          <cell r="E7194">
            <v>1470000</v>
          </cell>
          <cell r="R7194" t="str">
            <v>Bayside</v>
          </cell>
          <cell r="W7194">
            <v>2017</v>
          </cell>
          <cell r="X7194" t="str">
            <v>Sep</v>
          </cell>
        </row>
        <row r="7195">
          <cell r="D7195" t="str">
            <v>House</v>
          </cell>
          <cell r="E7195">
            <v>1455000</v>
          </cell>
          <cell r="R7195" t="str">
            <v>Melbourne</v>
          </cell>
          <cell r="W7195">
            <v>2017</v>
          </cell>
          <cell r="X7195" t="str">
            <v>Sep</v>
          </cell>
        </row>
        <row r="7196">
          <cell r="D7196" t="str">
            <v>House</v>
          </cell>
          <cell r="E7196">
            <v>1395000</v>
          </cell>
          <cell r="R7196" t="str">
            <v>Stonnington</v>
          </cell>
          <cell r="W7196">
            <v>2017</v>
          </cell>
          <cell r="X7196" t="str">
            <v>Sep</v>
          </cell>
        </row>
        <row r="7197">
          <cell r="D7197" t="str">
            <v>House</v>
          </cell>
          <cell r="E7197">
            <v>1305000</v>
          </cell>
          <cell r="R7197" t="str">
            <v>Glen Eira</v>
          </cell>
          <cell r="W7197">
            <v>2017</v>
          </cell>
          <cell r="X7197" t="str">
            <v>Sep</v>
          </cell>
        </row>
        <row r="7198">
          <cell r="D7198" t="str">
            <v>House</v>
          </cell>
          <cell r="E7198">
            <v>1242000</v>
          </cell>
          <cell r="R7198" t="str">
            <v>Port Phillip</v>
          </cell>
          <cell r="W7198">
            <v>2017</v>
          </cell>
          <cell r="X7198" t="str">
            <v>Sep</v>
          </cell>
        </row>
        <row r="7199">
          <cell r="D7199" t="str">
            <v>Unit</v>
          </cell>
          <cell r="E7199">
            <v>1235000</v>
          </cell>
          <cell r="R7199" t="str">
            <v>Glen Eira</v>
          </cell>
          <cell r="W7199">
            <v>2017</v>
          </cell>
          <cell r="X7199" t="str">
            <v>Sep</v>
          </cell>
        </row>
        <row r="7200">
          <cell r="D7200" t="str">
            <v>Unit</v>
          </cell>
          <cell r="E7200">
            <v>1185000</v>
          </cell>
          <cell r="R7200" t="str">
            <v>Bayside</v>
          </cell>
          <cell r="W7200">
            <v>2017</v>
          </cell>
          <cell r="X7200" t="str">
            <v>Sep</v>
          </cell>
        </row>
        <row r="7201">
          <cell r="D7201" t="str">
            <v>Unit</v>
          </cell>
          <cell r="E7201">
            <v>1150000</v>
          </cell>
          <cell r="R7201" t="str">
            <v>Bayside</v>
          </cell>
          <cell r="W7201">
            <v>2017</v>
          </cell>
          <cell r="X7201" t="str">
            <v>Sep</v>
          </cell>
        </row>
        <row r="7202">
          <cell r="D7202" t="str">
            <v>House</v>
          </cell>
          <cell r="E7202">
            <v>1097500</v>
          </cell>
          <cell r="R7202" t="str">
            <v>Manningham</v>
          </cell>
          <cell r="W7202">
            <v>2017</v>
          </cell>
          <cell r="X7202" t="str">
            <v>Sep</v>
          </cell>
        </row>
        <row r="7203">
          <cell r="D7203" t="str">
            <v>Unit</v>
          </cell>
          <cell r="E7203">
            <v>1060000</v>
          </cell>
          <cell r="R7203" t="str">
            <v>Banyule</v>
          </cell>
          <cell r="W7203">
            <v>2017</v>
          </cell>
          <cell r="X7203" t="str">
            <v>Sep</v>
          </cell>
        </row>
        <row r="7204">
          <cell r="D7204" t="str">
            <v>House</v>
          </cell>
          <cell r="E7204">
            <v>1035000</v>
          </cell>
          <cell r="R7204" t="str">
            <v>Monash</v>
          </cell>
          <cell r="W7204">
            <v>2017</v>
          </cell>
          <cell r="X7204" t="str">
            <v>Sep</v>
          </cell>
        </row>
        <row r="7205">
          <cell r="D7205" t="str">
            <v>House</v>
          </cell>
          <cell r="E7205">
            <v>875000</v>
          </cell>
          <cell r="R7205" t="str">
            <v>Banyule</v>
          </cell>
          <cell r="W7205">
            <v>2017</v>
          </cell>
          <cell r="X7205" t="str">
            <v>Sep</v>
          </cell>
        </row>
        <row r="7206">
          <cell r="D7206" t="str">
            <v>Unit</v>
          </cell>
          <cell r="E7206">
            <v>855000</v>
          </cell>
          <cell r="R7206" t="str">
            <v>Moreland</v>
          </cell>
          <cell r="W7206">
            <v>2017</v>
          </cell>
          <cell r="X7206" t="str">
            <v>Sep</v>
          </cell>
        </row>
        <row r="7207">
          <cell r="D7207" t="str">
            <v>House</v>
          </cell>
          <cell r="E7207">
            <v>820000</v>
          </cell>
          <cell r="R7207" t="str">
            <v>Darebin</v>
          </cell>
          <cell r="W7207">
            <v>2017</v>
          </cell>
          <cell r="X7207" t="str">
            <v>Sep</v>
          </cell>
        </row>
        <row r="7208">
          <cell r="D7208" t="str">
            <v>House</v>
          </cell>
          <cell r="E7208">
            <v>815000</v>
          </cell>
          <cell r="R7208" t="str">
            <v>Moonee Valley</v>
          </cell>
          <cell r="W7208">
            <v>2017</v>
          </cell>
          <cell r="X7208" t="str">
            <v>Sep</v>
          </cell>
        </row>
        <row r="7209">
          <cell r="D7209" t="str">
            <v>House</v>
          </cell>
          <cell r="E7209">
            <v>805000</v>
          </cell>
          <cell r="R7209" t="str">
            <v>Maribyrnong</v>
          </cell>
          <cell r="W7209">
            <v>2017</v>
          </cell>
          <cell r="X7209" t="str">
            <v>Sep</v>
          </cell>
        </row>
        <row r="7210">
          <cell r="D7210" t="str">
            <v>House</v>
          </cell>
          <cell r="E7210">
            <v>801000</v>
          </cell>
          <cell r="R7210" t="str">
            <v>Darebin</v>
          </cell>
          <cell r="W7210">
            <v>2017</v>
          </cell>
          <cell r="X7210" t="str">
            <v>Sep</v>
          </cell>
        </row>
        <row r="7211">
          <cell r="D7211" t="str">
            <v>Unit</v>
          </cell>
          <cell r="E7211">
            <v>781000</v>
          </cell>
          <cell r="R7211" t="str">
            <v>Maribyrnong</v>
          </cell>
          <cell r="W7211">
            <v>2017</v>
          </cell>
          <cell r="X7211" t="str">
            <v>Sep</v>
          </cell>
        </row>
        <row r="7212">
          <cell r="D7212" t="str">
            <v>House</v>
          </cell>
          <cell r="E7212">
            <v>756000</v>
          </cell>
          <cell r="R7212" t="str">
            <v>Darebin</v>
          </cell>
          <cell r="W7212">
            <v>2017</v>
          </cell>
          <cell r="X7212" t="str">
            <v>Sep</v>
          </cell>
        </row>
        <row r="7213">
          <cell r="D7213" t="str">
            <v>Unit</v>
          </cell>
          <cell r="E7213">
            <v>755000</v>
          </cell>
          <cell r="R7213" t="str">
            <v>Manningham</v>
          </cell>
          <cell r="W7213">
            <v>2017</v>
          </cell>
          <cell r="X7213" t="str">
            <v>Sep</v>
          </cell>
        </row>
        <row r="7214">
          <cell r="D7214" t="str">
            <v>Unit</v>
          </cell>
          <cell r="E7214">
            <v>752000</v>
          </cell>
          <cell r="R7214" t="str">
            <v>Boroondara</v>
          </cell>
          <cell r="W7214">
            <v>2017</v>
          </cell>
          <cell r="X7214" t="str">
            <v>Sep</v>
          </cell>
        </row>
        <row r="7215">
          <cell r="D7215" t="str">
            <v>Unit</v>
          </cell>
          <cell r="E7215">
            <v>725000</v>
          </cell>
          <cell r="R7215" t="str">
            <v>Maribyrnong</v>
          </cell>
          <cell r="W7215">
            <v>2017</v>
          </cell>
          <cell r="X7215" t="str">
            <v>Sep</v>
          </cell>
        </row>
        <row r="7216">
          <cell r="D7216" t="str">
            <v>Unit</v>
          </cell>
          <cell r="E7216">
            <v>717000</v>
          </cell>
          <cell r="R7216" t="str">
            <v>Port Phillip</v>
          </cell>
          <cell r="W7216">
            <v>2017</v>
          </cell>
          <cell r="X7216" t="str">
            <v>Sep</v>
          </cell>
        </row>
        <row r="7217">
          <cell r="D7217" t="str">
            <v>Unit</v>
          </cell>
          <cell r="E7217">
            <v>715000</v>
          </cell>
          <cell r="R7217" t="str">
            <v>Moonee Valley</v>
          </cell>
          <cell r="W7217">
            <v>2017</v>
          </cell>
          <cell r="X7217" t="str">
            <v>Sep</v>
          </cell>
        </row>
        <row r="7218">
          <cell r="D7218" t="str">
            <v>House</v>
          </cell>
          <cell r="E7218">
            <v>710000</v>
          </cell>
          <cell r="R7218" t="str">
            <v>Banyule</v>
          </cell>
          <cell r="W7218">
            <v>2017</v>
          </cell>
          <cell r="X7218" t="str">
            <v>Sep</v>
          </cell>
        </row>
        <row r="7219">
          <cell r="D7219" t="str">
            <v>House</v>
          </cell>
          <cell r="E7219">
            <v>685000</v>
          </cell>
          <cell r="R7219" t="str">
            <v>Moreland</v>
          </cell>
          <cell r="W7219">
            <v>2017</v>
          </cell>
          <cell r="X7219" t="str">
            <v>Sep</v>
          </cell>
        </row>
        <row r="7220">
          <cell r="D7220" t="str">
            <v>Unit</v>
          </cell>
          <cell r="E7220">
            <v>671500</v>
          </cell>
          <cell r="R7220" t="str">
            <v>Moonee Valley</v>
          </cell>
          <cell r="W7220">
            <v>2017</v>
          </cell>
          <cell r="X7220" t="str">
            <v>Sep</v>
          </cell>
        </row>
        <row r="7221">
          <cell r="D7221" t="str">
            <v>House</v>
          </cell>
          <cell r="E7221">
            <v>651000</v>
          </cell>
          <cell r="R7221" t="str">
            <v>Darebin</v>
          </cell>
          <cell r="W7221">
            <v>2017</v>
          </cell>
          <cell r="X7221" t="str">
            <v>Sep</v>
          </cell>
        </row>
        <row r="7222">
          <cell r="D7222" t="str">
            <v>Unit</v>
          </cell>
          <cell r="E7222">
            <v>645000</v>
          </cell>
          <cell r="R7222" t="str">
            <v>Maribyrnong</v>
          </cell>
          <cell r="W7222">
            <v>2017</v>
          </cell>
          <cell r="X7222" t="str">
            <v>Sep</v>
          </cell>
        </row>
        <row r="7223">
          <cell r="D7223" t="str">
            <v>House</v>
          </cell>
          <cell r="E7223">
            <v>630000</v>
          </cell>
          <cell r="R7223" t="str">
            <v>Hobsons Bay</v>
          </cell>
          <cell r="W7223">
            <v>2017</v>
          </cell>
          <cell r="X7223" t="str">
            <v>Sep</v>
          </cell>
        </row>
        <row r="7224">
          <cell r="D7224" t="str">
            <v>House</v>
          </cell>
          <cell r="E7224">
            <v>540000</v>
          </cell>
          <cell r="R7224" t="str">
            <v>Darebin</v>
          </cell>
          <cell r="W7224">
            <v>2017</v>
          </cell>
          <cell r="X7224" t="str">
            <v>Sep</v>
          </cell>
        </row>
        <row r="7225">
          <cell r="D7225" t="str">
            <v>Unit</v>
          </cell>
          <cell r="E7225">
            <v>530000</v>
          </cell>
          <cell r="R7225" t="str">
            <v>Darebin</v>
          </cell>
          <cell r="W7225">
            <v>2017</v>
          </cell>
          <cell r="X7225" t="str">
            <v>Sep</v>
          </cell>
        </row>
        <row r="7226">
          <cell r="D7226" t="str">
            <v>Unit</v>
          </cell>
          <cell r="E7226">
            <v>492000</v>
          </cell>
          <cell r="R7226" t="str">
            <v>Glen Eira</v>
          </cell>
          <cell r="W7226">
            <v>2017</v>
          </cell>
          <cell r="X7226" t="str">
            <v>Sep</v>
          </cell>
        </row>
        <row r="7227">
          <cell r="D7227" t="str">
            <v>Unit</v>
          </cell>
          <cell r="E7227">
            <v>468000</v>
          </cell>
          <cell r="R7227" t="str">
            <v>Darebin</v>
          </cell>
          <cell r="W7227">
            <v>2017</v>
          </cell>
          <cell r="X7227" t="str">
            <v>Sep</v>
          </cell>
        </row>
        <row r="7228">
          <cell r="D7228" t="str">
            <v>House</v>
          </cell>
          <cell r="E7228">
            <v>428000</v>
          </cell>
          <cell r="R7228" t="str">
            <v>Stonnington</v>
          </cell>
          <cell r="W7228">
            <v>2017</v>
          </cell>
          <cell r="X7228" t="str">
            <v>Sep</v>
          </cell>
        </row>
        <row r="7229">
          <cell r="D7229" t="str">
            <v>Unit</v>
          </cell>
          <cell r="E7229">
            <v>410000</v>
          </cell>
          <cell r="R7229" t="str">
            <v>Port Phillip</v>
          </cell>
          <cell r="W7229">
            <v>2017</v>
          </cell>
          <cell r="X7229" t="str">
            <v>Sep</v>
          </cell>
        </row>
        <row r="7230">
          <cell r="D7230" t="str">
            <v>Unit</v>
          </cell>
          <cell r="E7230">
            <v>390000</v>
          </cell>
          <cell r="R7230" t="str">
            <v>Melbourne</v>
          </cell>
          <cell r="W7230">
            <v>2017</v>
          </cell>
          <cell r="X7230" t="str">
            <v>Sep</v>
          </cell>
        </row>
        <row r="7231">
          <cell r="D7231" t="str">
            <v>Unit</v>
          </cell>
          <cell r="E7231">
            <v>357500</v>
          </cell>
          <cell r="R7231" t="str">
            <v>Melbourne</v>
          </cell>
          <cell r="W7231">
            <v>2017</v>
          </cell>
          <cell r="X7231" t="str">
            <v>Sep</v>
          </cell>
        </row>
        <row r="7232">
          <cell r="D7232" t="str">
            <v>Unit</v>
          </cell>
          <cell r="E7232">
            <v>355000</v>
          </cell>
          <cell r="R7232" t="str">
            <v>Hobsons Bay</v>
          </cell>
          <cell r="W7232">
            <v>2017</v>
          </cell>
          <cell r="X7232" t="str">
            <v>Sep</v>
          </cell>
        </row>
        <row r="7233">
          <cell r="D7233" t="str">
            <v>House</v>
          </cell>
          <cell r="E7233">
            <v>1470000</v>
          </cell>
          <cell r="R7233" t="str">
            <v>Darebin</v>
          </cell>
          <cell r="W7233">
            <v>2017</v>
          </cell>
          <cell r="X7233" t="str">
            <v>Sep</v>
          </cell>
        </row>
        <row r="7234">
          <cell r="D7234" t="str">
            <v>House</v>
          </cell>
          <cell r="E7234">
            <v>1250000</v>
          </cell>
          <cell r="R7234" t="str">
            <v>Manningham</v>
          </cell>
          <cell r="W7234">
            <v>2017</v>
          </cell>
          <cell r="X7234" t="str">
            <v>Sep</v>
          </cell>
        </row>
        <row r="7235">
          <cell r="D7235" t="str">
            <v>Unit</v>
          </cell>
          <cell r="E7235">
            <v>900000</v>
          </cell>
          <cell r="R7235" t="str">
            <v>Monash</v>
          </cell>
          <cell r="W7235">
            <v>2017</v>
          </cell>
          <cell r="X7235" t="str">
            <v>Sep</v>
          </cell>
        </row>
        <row r="7236">
          <cell r="D7236" t="str">
            <v>Unit</v>
          </cell>
          <cell r="E7236">
            <v>897500</v>
          </cell>
          <cell r="R7236" t="str">
            <v>Yarra</v>
          </cell>
          <cell r="W7236">
            <v>2017</v>
          </cell>
          <cell r="X7236" t="str">
            <v>Sep</v>
          </cell>
        </row>
        <row r="7237">
          <cell r="D7237" t="str">
            <v>Unit</v>
          </cell>
          <cell r="E7237">
            <v>610000</v>
          </cell>
          <cell r="R7237" t="str">
            <v>Moonee Valley</v>
          </cell>
          <cell r="W7237">
            <v>2017</v>
          </cell>
          <cell r="X7237" t="str">
            <v>Sep</v>
          </cell>
        </row>
        <row r="7238">
          <cell r="D7238" t="str">
            <v>Unit</v>
          </cell>
          <cell r="E7238">
            <v>484852</v>
          </cell>
          <cell r="R7238" t="str">
            <v>Moreland</v>
          </cell>
          <cell r="W7238">
            <v>2017</v>
          </cell>
          <cell r="X7238" t="str">
            <v>Sep</v>
          </cell>
        </row>
        <row r="7239">
          <cell r="D7239" t="str">
            <v>Unit</v>
          </cell>
          <cell r="E7239">
            <v>395000</v>
          </cell>
          <cell r="R7239" t="str">
            <v>Moreland</v>
          </cell>
          <cell r="W7239">
            <v>2017</v>
          </cell>
          <cell r="X7239" t="str">
            <v>Sep</v>
          </cell>
        </row>
        <row r="7240">
          <cell r="D7240" t="str">
            <v>House</v>
          </cell>
          <cell r="E7240">
            <v>1550000</v>
          </cell>
          <cell r="R7240" t="str">
            <v>Bayside</v>
          </cell>
          <cell r="W7240">
            <v>2017</v>
          </cell>
          <cell r="X7240" t="str">
            <v>Sep</v>
          </cell>
        </row>
        <row r="7241">
          <cell r="D7241" t="str">
            <v>House</v>
          </cell>
          <cell r="E7241">
            <v>1300000</v>
          </cell>
          <cell r="R7241" t="str">
            <v>Boroondara</v>
          </cell>
          <cell r="W7241">
            <v>2017</v>
          </cell>
          <cell r="X7241" t="str">
            <v>Sep</v>
          </cell>
        </row>
        <row r="7242">
          <cell r="D7242" t="str">
            <v>Unit</v>
          </cell>
          <cell r="E7242">
            <v>1275000</v>
          </cell>
          <cell r="R7242" t="str">
            <v>Boroondara</v>
          </cell>
          <cell r="W7242">
            <v>2017</v>
          </cell>
          <cell r="X7242" t="str">
            <v>Sep</v>
          </cell>
        </row>
        <row r="7243">
          <cell r="D7243" t="str">
            <v>House</v>
          </cell>
          <cell r="E7243">
            <v>1125000</v>
          </cell>
          <cell r="R7243" t="str">
            <v>Manningham</v>
          </cell>
          <cell r="W7243">
            <v>2017</v>
          </cell>
          <cell r="X7243" t="str">
            <v>Sep</v>
          </cell>
        </row>
        <row r="7244">
          <cell r="D7244" t="str">
            <v>Unit</v>
          </cell>
          <cell r="E7244">
            <v>950000</v>
          </cell>
          <cell r="R7244" t="str">
            <v>Stonnington</v>
          </cell>
          <cell r="W7244">
            <v>2017</v>
          </cell>
          <cell r="X7244" t="str">
            <v>Sep</v>
          </cell>
        </row>
        <row r="7245">
          <cell r="D7245" t="str">
            <v>Unit</v>
          </cell>
          <cell r="E7245">
            <v>900000</v>
          </cell>
          <cell r="R7245" t="str">
            <v>Manningham</v>
          </cell>
          <cell r="W7245">
            <v>2017</v>
          </cell>
          <cell r="X7245" t="str">
            <v>Sep</v>
          </cell>
        </row>
        <row r="7246">
          <cell r="D7246" t="str">
            <v>House</v>
          </cell>
          <cell r="E7246">
            <v>820000</v>
          </cell>
          <cell r="R7246" t="str">
            <v>Moonee Valley</v>
          </cell>
          <cell r="W7246">
            <v>2017</v>
          </cell>
          <cell r="X7246" t="str">
            <v>Sep</v>
          </cell>
        </row>
        <row r="7247">
          <cell r="D7247" t="str">
            <v>Unit</v>
          </cell>
          <cell r="E7247">
            <v>690000</v>
          </cell>
          <cell r="R7247" t="str">
            <v>Stonnington</v>
          </cell>
          <cell r="W7247">
            <v>2017</v>
          </cell>
          <cell r="X7247" t="str">
            <v>Sep</v>
          </cell>
        </row>
        <row r="7248">
          <cell r="D7248" t="str">
            <v>House</v>
          </cell>
          <cell r="E7248">
            <v>368000</v>
          </cell>
          <cell r="R7248" t="str">
            <v>Hume</v>
          </cell>
          <cell r="W7248">
            <v>2017</v>
          </cell>
          <cell r="X7248" t="str">
            <v>Sep</v>
          </cell>
        </row>
        <row r="7249">
          <cell r="D7249" t="str">
            <v>House</v>
          </cell>
          <cell r="E7249">
            <v>455000</v>
          </cell>
          <cell r="R7249" t="str">
            <v>Hume</v>
          </cell>
          <cell r="W7249">
            <v>2017</v>
          </cell>
          <cell r="X7249" t="str">
            <v>Sep</v>
          </cell>
        </row>
        <row r="7250">
          <cell r="D7250" t="str">
            <v>Unit</v>
          </cell>
          <cell r="E7250">
            <v>555000</v>
          </cell>
          <cell r="R7250" t="str">
            <v>Moreland</v>
          </cell>
          <cell r="W7250">
            <v>2017</v>
          </cell>
          <cell r="X7250" t="str">
            <v>Sep</v>
          </cell>
        </row>
        <row r="7251">
          <cell r="D7251" t="str">
            <v>House</v>
          </cell>
          <cell r="E7251">
            <v>610000</v>
          </cell>
          <cell r="R7251" t="str">
            <v>Moreland</v>
          </cell>
          <cell r="W7251">
            <v>2017</v>
          </cell>
          <cell r="X7251" t="str">
            <v>Sep</v>
          </cell>
        </row>
        <row r="7252">
          <cell r="D7252" t="str">
            <v>House</v>
          </cell>
          <cell r="E7252">
            <v>806500</v>
          </cell>
          <cell r="R7252" t="str">
            <v>Moreland</v>
          </cell>
          <cell r="W7252">
            <v>2017</v>
          </cell>
          <cell r="X7252" t="str">
            <v>Sep</v>
          </cell>
        </row>
        <row r="7253">
          <cell r="D7253" t="str">
            <v>House</v>
          </cell>
          <cell r="E7253">
            <v>670000</v>
          </cell>
          <cell r="R7253" t="str">
            <v>Hume</v>
          </cell>
          <cell r="W7253">
            <v>2017</v>
          </cell>
          <cell r="X7253" t="str">
            <v>Sep</v>
          </cell>
        </row>
        <row r="7254">
          <cell r="D7254" t="str">
            <v>House</v>
          </cell>
          <cell r="E7254">
            <v>620000</v>
          </cell>
          <cell r="R7254" t="str">
            <v>Darebin</v>
          </cell>
          <cell r="W7254">
            <v>2017</v>
          </cell>
          <cell r="X7254" t="str">
            <v>Sep</v>
          </cell>
        </row>
        <row r="7255">
          <cell r="D7255" t="str">
            <v>Unit</v>
          </cell>
          <cell r="E7255">
            <v>620000</v>
          </cell>
          <cell r="R7255" t="str">
            <v>Darebin</v>
          </cell>
          <cell r="W7255">
            <v>2017</v>
          </cell>
          <cell r="X7255" t="str">
            <v>Sep</v>
          </cell>
        </row>
        <row r="7256">
          <cell r="D7256" t="str">
            <v>House</v>
          </cell>
          <cell r="E7256">
            <v>500000</v>
          </cell>
          <cell r="R7256" t="str">
            <v>Moreland</v>
          </cell>
          <cell r="W7256">
            <v>2017</v>
          </cell>
          <cell r="X7256" t="str">
            <v>Sep</v>
          </cell>
        </row>
        <row r="7257">
          <cell r="D7257" t="str">
            <v>House</v>
          </cell>
          <cell r="E7257">
            <v>1150000</v>
          </cell>
          <cell r="R7257" t="str">
            <v>Moreland</v>
          </cell>
          <cell r="W7257">
            <v>2017</v>
          </cell>
          <cell r="X7257" t="str">
            <v>Sep</v>
          </cell>
        </row>
        <row r="7258">
          <cell r="D7258" t="str">
            <v>Unit</v>
          </cell>
          <cell r="E7258">
            <v>352000</v>
          </cell>
          <cell r="R7258" t="str">
            <v>Darebin</v>
          </cell>
          <cell r="W7258">
            <v>2017</v>
          </cell>
          <cell r="X7258" t="str">
            <v>Sep</v>
          </cell>
        </row>
        <row r="7259">
          <cell r="D7259" t="str">
            <v>House</v>
          </cell>
          <cell r="E7259">
            <v>630000</v>
          </cell>
          <cell r="R7259" t="str">
            <v>Moreland</v>
          </cell>
          <cell r="W7259">
            <v>2017</v>
          </cell>
          <cell r="X7259" t="str">
            <v>Sep</v>
          </cell>
        </row>
        <row r="7260">
          <cell r="D7260" t="str">
            <v>House</v>
          </cell>
          <cell r="E7260">
            <v>870000</v>
          </cell>
          <cell r="R7260" t="str">
            <v>Moreland</v>
          </cell>
          <cell r="W7260">
            <v>2017</v>
          </cell>
          <cell r="X7260" t="str">
            <v>Sep</v>
          </cell>
        </row>
        <row r="7261">
          <cell r="D7261" t="str">
            <v>Unit</v>
          </cell>
          <cell r="E7261">
            <v>480000</v>
          </cell>
          <cell r="R7261" t="str">
            <v>Darebin</v>
          </cell>
          <cell r="W7261">
            <v>2017</v>
          </cell>
          <cell r="X7261" t="str">
            <v>Sep</v>
          </cell>
        </row>
        <row r="7262">
          <cell r="D7262" t="str">
            <v>House</v>
          </cell>
          <cell r="E7262">
            <v>660000</v>
          </cell>
          <cell r="R7262" t="str">
            <v>Banyule</v>
          </cell>
          <cell r="W7262">
            <v>2017</v>
          </cell>
          <cell r="X7262" t="str">
            <v>Sep</v>
          </cell>
        </row>
        <row r="7263">
          <cell r="D7263" t="str">
            <v>House</v>
          </cell>
          <cell r="E7263">
            <v>685000</v>
          </cell>
          <cell r="R7263" t="str">
            <v>Darebin</v>
          </cell>
          <cell r="W7263">
            <v>2017</v>
          </cell>
          <cell r="X7263" t="str">
            <v>Sep</v>
          </cell>
        </row>
        <row r="7264">
          <cell r="D7264" t="str">
            <v>House</v>
          </cell>
          <cell r="E7264">
            <v>581000</v>
          </cell>
          <cell r="R7264" t="str">
            <v>Banyule</v>
          </cell>
          <cell r="W7264">
            <v>2017</v>
          </cell>
          <cell r="X7264" t="str">
            <v>Sep</v>
          </cell>
        </row>
        <row r="7265">
          <cell r="D7265" t="str">
            <v>House</v>
          </cell>
          <cell r="E7265">
            <v>610000</v>
          </cell>
          <cell r="R7265" t="str">
            <v>Moreland</v>
          </cell>
          <cell r="W7265">
            <v>2017</v>
          </cell>
          <cell r="X7265" t="str">
            <v>Sep</v>
          </cell>
        </row>
        <row r="7266">
          <cell r="D7266" t="str">
            <v>Unit</v>
          </cell>
          <cell r="E7266">
            <v>336000</v>
          </cell>
          <cell r="R7266" t="str">
            <v>Darebin</v>
          </cell>
          <cell r="W7266">
            <v>2017</v>
          </cell>
          <cell r="X7266" t="str">
            <v>Sep</v>
          </cell>
        </row>
        <row r="7267">
          <cell r="D7267" t="str">
            <v>House</v>
          </cell>
          <cell r="E7267">
            <v>975000</v>
          </cell>
          <cell r="R7267" t="str">
            <v>Moreland</v>
          </cell>
          <cell r="W7267">
            <v>2017</v>
          </cell>
          <cell r="X7267" t="str">
            <v>Sep</v>
          </cell>
        </row>
        <row r="7268">
          <cell r="D7268" t="str">
            <v>House</v>
          </cell>
          <cell r="E7268">
            <v>730000</v>
          </cell>
          <cell r="R7268" t="str">
            <v>Moonee Valley</v>
          </cell>
          <cell r="W7268">
            <v>2017</v>
          </cell>
          <cell r="X7268" t="str">
            <v>Sep</v>
          </cell>
        </row>
        <row r="7269">
          <cell r="D7269" t="str">
            <v>House</v>
          </cell>
          <cell r="E7269">
            <v>865000</v>
          </cell>
          <cell r="R7269" t="str">
            <v>Moreland</v>
          </cell>
          <cell r="W7269">
            <v>2017</v>
          </cell>
          <cell r="X7269" t="str">
            <v>Sep</v>
          </cell>
        </row>
        <row r="7270">
          <cell r="D7270" t="str">
            <v>Unit</v>
          </cell>
          <cell r="E7270">
            <v>647000</v>
          </cell>
          <cell r="R7270" t="str">
            <v>Moreland</v>
          </cell>
          <cell r="W7270">
            <v>2017</v>
          </cell>
          <cell r="X7270" t="str">
            <v>Sep</v>
          </cell>
        </row>
        <row r="7271">
          <cell r="D7271" t="str">
            <v>House</v>
          </cell>
          <cell r="E7271">
            <v>895000</v>
          </cell>
          <cell r="R7271" t="str">
            <v>Darebin</v>
          </cell>
          <cell r="W7271">
            <v>2017</v>
          </cell>
          <cell r="X7271" t="str">
            <v>Sep</v>
          </cell>
        </row>
        <row r="7272">
          <cell r="D7272" t="str">
            <v>House</v>
          </cell>
          <cell r="E7272">
            <v>1025000</v>
          </cell>
          <cell r="R7272" t="str">
            <v>Darebin</v>
          </cell>
          <cell r="W7272">
            <v>2017</v>
          </cell>
          <cell r="X7272" t="str">
            <v>Sep</v>
          </cell>
        </row>
        <row r="7273">
          <cell r="D7273" t="str">
            <v>House</v>
          </cell>
          <cell r="E7273">
            <v>731000</v>
          </cell>
          <cell r="R7273" t="str">
            <v>Darebin</v>
          </cell>
          <cell r="W7273">
            <v>2017</v>
          </cell>
          <cell r="X7273" t="str">
            <v>Sep</v>
          </cell>
        </row>
        <row r="7274">
          <cell r="D7274" t="str">
            <v>House</v>
          </cell>
          <cell r="E7274">
            <v>723000</v>
          </cell>
          <cell r="R7274" t="str">
            <v>Darebin</v>
          </cell>
          <cell r="W7274">
            <v>2017</v>
          </cell>
          <cell r="X7274" t="str">
            <v>Sep</v>
          </cell>
        </row>
        <row r="7275">
          <cell r="D7275" t="str">
            <v>House</v>
          </cell>
          <cell r="E7275">
            <v>770000</v>
          </cell>
          <cell r="R7275" t="str">
            <v>Moreland</v>
          </cell>
          <cell r="W7275">
            <v>2017</v>
          </cell>
          <cell r="X7275" t="str">
            <v>Sep</v>
          </cell>
        </row>
        <row r="7276">
          <cell r="D7276" t="str">
            <v>House</v>
          </cell>
          <cell r="E7276">
            <v>655000</v>
          </cell>
          <cell r="R7276" t="str">
            <v>Darebin</v>
          </cell>
          <cell r="W7276">
            <v>2017</v>
          </cell>
          <cell r="X7276" t="str">
            <v>Sep</v>
          </cell>
        </row>
        <row r="7277">
          <cell r="D7277" t="str">
            <v>House</v>
          </cell>
          <cell r="E7277">
            <v>740000</v>
          </cell>
          <cell r="R7277" t="str">
            <v>Brimbank</v>
          </cell>
          <cell r="W7277">
            <v>2017</v>
          </cell>
          <cell r="X7277" t="str">
            <v>Sep</v>
          </cell>
        </row>
        <row r="7278">
          <cell r="D7278" t="str">
            <v>House</v>
          </cell>
          <cell r="E7278">
            <v>915000</v>
          </cell>
          <cell r="R7278" t="str">
            <v>Moreland</v>
          </cell>
          <cell r="W7278">
            <v>2017</v>
          </cell>
          <cell r="X7278" t="str">
            <v>Sep</v>
          </cell>
        </row>
        <row r="7279">
          <cell r="D7279" t="str">
            <v>Unit</v>
          </cell>
          <cell r="E7279">
            <v>770000</v>
          </cell>
          <cell r="R7279" t="str">
            <v>Brimbank</v>
          </cell>
          <cell r="W7279">
            <v>2017</v>
          </cell>
          <cell r="X7279" t="str">
            <v>Sep</v>
          </cell>
        </row>
        <row r="7280">
          <cell r="D7280" t="str">
            <v>House</v>
          </cell>
          <cell r="E7280">
            <v>880000</v>
          </cell>
          <cell r="R7280" t="str">
            <v>Banyule</v>
          </cell>
          <cell r="W7280">
            <v>2017</v>
          </cell>
          <cell r="X7280" t="str">
            <v>Sep</v>
          </cell>
        </row>
        <row r="7281">
          <cell r="D7281" t="str">
            <v>House</v>
          </cell>
          <cell r="E7281">
            <v>560000</v>
          </cell>
          <cell r="R7281" t="str">
            <v>Banyule</v>
          </cell>
          <cell r="W7281">
            <v>2017</v>
          </cell>
          <cell r="X7281" t="str">
            <v>Sep</v>
          </cell>
        </row>
        <row r="7282">
          <cell r="D7282" t="str">
            <v>House</v>
          </cell>
          <cell r="E7282">
            <v>955000</v>
          </cell>
          <cell r="R7282" t="str">
            <v>Darebin</v>
          </cell>
          <cell r="W7282">
            <v>2017</v>
          </cell>
          <cell r="X7282" t="str">
            <v>Sep</v>
          </cell>
        </row>
        <row r="7283">
          <cell r="D7283" t="str">
            <v>House</v>
          </cell>
          <cell r="E7283">
            <v>680000</v>
          </cell>
          <cell r="R7283" t="str">
            <v>Darebin</v>
          </cell>
          <cell r="W7283">
            <v>2017</v>
          </cell>
          <cell r="X7283" t="str">
            <v>Sep</v>
          </cell>
        </row>
        <row r="7284">
          <cell r="D7284" t="str">
            <v>House</v>
          </cell>
          <cell r="E7284">
            <v>721000</v>
          </cell>
          <cell r="R7284" t="str">
            <v>Darebin</v>
          </cell>
          <cell r="W7284">
            <v>2017</v>
          </cell>
          <cell r="X7284" t="str">
            <v>Sep</v>
          </cell>
        </row>
        <row r="7285">
          <cell r="D7285" t="str">
            <v>Unit</v>
          </cell>
          <cell r="E7285">
            <v>556000</v>
          </cell>
          <cell r="R7285" t="str">
            <v>Banyule</v>
          </cell>
          <cell r="W7285">
            <v>2017</v>
          </cell>
          <cell r="X7285" t="str">
            <v>Sep</v>
          </cell>
        </row>
        <row r="7286">
          <cell r="D7286" t="str">
            <v>House</v>
          </cell>
          <cell r="E7286">
            <v>1010000</v>
          </cell>
          <cell r="R7286" t="str">
            <v>Banyule</v>
          </cell>
          <cell r="W7286">
            <v>2017</v>
          </cell>
          <cell r="X7286" t="str">
            <v>Sep</v>
          </cell>
        </row>
        <row r="7287">
          <cell r="D7287" t="str">
            <v>House</v>
          </cell>
          <cell r="E7287">
            <v>1020000</v>
          </cell>
          <cell r="R7287" t="str">
            <v>Moonee Valley</v>
          </cell>
          <cell r="W7287">
            <v>2017</v>
          </cell>
          <cell r="X7287" t="str">
            <v>Sep</v>
          </cell>
        </row>
        <row r="7288">
          <cell r="D7288" t="str">
            <v>Unit</v>
          </cell>
          <cell r="E7288">
            <v>480000</v>
          </cell>
          <cell r="R7288" t="str">
            <v>Brimbank</v>
          </cell>
          <cell r="W7288">
            <v>2017</v>
          </cell>
          <cell r="X7288" t="str">
            <v>Sep</v>
          </cell>
        </row>
        <row r="7289">
          <cell r="D7289" t="str">
            <v>House</v>
          </cell>
          <cell r="E7289">
            <v>751000</v>
          </cell>
          <cell r="R7289" t="str">
            <v>Darebin</v>
          </cell>
          <cell r="W7289">
            <v>2017</v>
          </cell>
          <cell r="X7289" t="str">
            <v>Sep</v>
          </cell>
        </row>
        <row r="7290">
          <cell r="D7290" t="str">
            <v>House</v>
          </cell>
          <cell r="E7290">
            <v>1126000</v>
          </cell>
          <cell r="R7290" t="str">
            <v>Moonee Valley</v>
          </cell>
          <cell r="W7290">
            <v>2017</v>
          </cell>
          <cell r="X7290" t="str">
            <v>Sep</v>
          </cell>
        </row>
        <row r="7291">
          <cell r="D7291" t="str">
            <v>House</v>
          </cell>
          <cell r="E7291">
            <v>790000</v>
          </cell>
          <cell r="R7291" t="str">
            <v>Darebin</v>
          </cell>
          <cell r="W7291">
            <v>2017</v>
          </cell>
          <cell r="X7291" t="str">
            <v>Sep</v>
          </cell>
        </row>
        <row r="7292">
          <cell r="D7292" t="str">
            <v>House</v>
          </cell>
          <cell r="E7292">
            <v>590000</v>
          </cell>
          <cell r="R7292" t="str">
            <v>Brimbank</v>
          </cell>
          <cell r="W7292">
            <v>2017</v>
          </cell>
          <cell r="X7292" t="str">
            <v>Sep</v>
          </cell>
        </row>
        <row r="7293">
          <cell r="D7293" t="str">
            <v>House</v>
          </cell>
          <cell r="E7293">
            <v>735000</v>
          </cell>
          <cell r="R7293" t="str">
            <v>Banyule</v>
          </cell>
          <cell r="W7293">
            <v>2017</v>
          </cell>
          <cell r="X7293" t="str">
            <v>Sep</v>
          </cell>
        </row>
        <row r="7294">
          <cell r="D7294" t="str">
            <v>House</v>
          </cell>
          <cell r="E7294">
            <v>1221000</v>
          </cell>
          <cell r="R7294" t="str">
            <v>Darebin</v>
          </cell>
          <cell r="W7294">
            <v>2017</v>
          </cell>
          <cell r="X7294" t="str">
            <v>Sep</v>
          </cell>
        </row>
        <row r="7295">
          <cell r="D7295" t="str">
            <v>House</v>
          </cell>
          <cell r="E7295">
            <v>1330000</v>
          </cell>
          <cell r="R7295" t="str">
            <v>Moonee Valley</v>
          </cell>
          <cell r="W7295">
            <v>2017</v>
          </cell>
          <cell r="X7295" t="str">
            <v>Sep</v>
          </cell>
        </row>
        <row r="7296">
          <cell r="D7296" t="str">
            <v>House</v>
          </cell>
          <cell r="E7296">
            <v>1200000</v>
          </cell>
          <cell r="R7296" t="str">
            <v>Darebin</v>
          </cell>
          <cell r="W7296">
            <v>2017</v>
          </cell>
          <cell r="X7296" t="str">
            <v>Sep</v>
          </cell>
        </row>
        <row r="7297">
          <cell r="D7297" t="str">
            <v>House</v>
          </cell>
          <cell r="E7297">
            <v>980000</v>
          </cell>
          <cell r="R7297" t="str">
            <v>Moonee Valley</v>
          </cell>
          <cell r="W7297">
            <v>2017</v>
          </cell>
          <cell r="X7297" t="str">
            <v>Sep</v>
          </cell>
        </row>
        <row r="7298">
          <cell r="D7298" t="str">
            <v>House</v>
          </cell>
          <cell r="E7298">
            <v>900000</v>
          </cell>
          <cell r="R7298" t="str">
            <v>Brimbank</v>
          </cell>
          <cell r="W7298">
            <v>2017</v>
          </cell>
          <cell r="X7298" t="str">
            <v>Sep</v>
          </cell>
        </row>
        <row r="7299">
          <cell r="D7299" t="str">
            <v>Unit</v>
          </cell>
          <cell r="E7299">
            <v>320000</v>
          </cell>
          <cell r="R7299" t="str">
            <v>Moreland</v>
          </cell>
          <cell r="W7299">
            <v>2017</v>
          </cell>
          <cell r="X7299" t="str">
            <v>Sep</v>
          </cell>
        </row>
        <row r="7300">
          <cell r="D7300" t="str">
            <v>Unit</v>
          </cell>
          <cell r="E7300">
            <v>546500</v>
          </cell>
          <cell r="R7300" t="str">
            <v>Banyule</v>
          </cell>
          <cell r="W7300">
            <v>2017</v>
          </cell>
          <cell r="X7300" t="str">
            <v>Sep</v>
          </cell>
        </row>
        <row r="7301">
          <cell r="D7301" t="str">
            <v>Unit</v>
          </cell>
          <cell r="E7301">
            <v>807000</v>
          </cell>
          <cell r="R7301" t="str">
            <v>Darebin</v>
          </cell>
          <cell r="W7301">
            <v>2017</v>
          </cell>
          <cell r="X7301" t="str">
            <v>Sep</v>
          </cell>
        </row>
        <row r="7302">
          <cell r="D7302" t="str">
            <v>House</v>
          </cell>
          <cell r="E7302">
            <v>810000</v>
          </cell>
          <cell r="R7302" t="str">
            <v>Moonee Valley</v>
          </cell>
          <cell r="W7302">
            <v>2017</v>
          </cell>
          <cell r="X7302" t="str">
            <v>Sep</v>
          </cell>
        </row>
        <row r="7303">
          <cell r="D7303" t="str">
            <v>Unit</v>
          </cell>
          <cell r="E7303">
            <v>595000</v>
          </cell>
          <cell r="R7303" t="str">
            <v>Moonee Valley</v>
          </cell>
          <cell r="W7303">
            <v>2017</v>
          </cell>
          <cell r="X7303" t="str">
            <v>Sep</v>
          </cell>
        </row>
        <row r="7304">
          <cell r="D7304" t="str">
            <v>House</v>
          </cell>
          <cell r="E7304">
            <v>742500</v>
          </cell>
          <cell r="R7304" t="str">
            <v>Manningham</v>
          </cell>
          <cell r="W7304">
            <v>2017</v>
          </cell>
          <cell r="X7304" t="str">
            <v>Sep</v>
          </cell>
        </row>
        <row r="7305">
          <cell r="D7305" t="str">
            <v>Unit</v>
          </cell>
          <cell r="E7305">
            <v>470000</v>
          </cell>
          <cell r="R7305" t="str">
            <v>Darebin</v>
          </cell>
          <cell r="W7305">
            <v>2017</v>
          </cell>
          <cell r="X7305" t="str">
            <v>Sep</v>
          </cell>
        </row>
        <row r="7306">
          <cell r="D7306" t="str">
            <v>Unit</v>
          </cell>
          <cell r="E7306">
            <v>380000</v>
          </cell>
          <cell r="R7306" t="str">
            <v>Moonee Valley</v>
          </cell>
          <cell r="W7306">
            <v>2017</v>
          </cell>
          <cell r="X7306" t="str">
            <v>Sep</v>
          </cell>
        </row>
        <row r="7307">
          <cell r="D7307" t="str">
            <v>House</v>
          </cell>
          <cell r="E7307">
            <v>1190000</v>
          </cell>
          <cell r="R7307" t="str">
            <v>Moreland</v>
          </cell>
          <cell r="W7307">
            <v>2017</v>
          </cell>
          <cell r="X7307" t="str">
            <v>Sep</v>
          </cell>
        </row>
        <row r="7308">
          <cell r="D7308" t="str">
            <v>House</v>
          </cell>
          <cell r="E7308">
            <v>1295000</v>
          </cell>
          <cell r="R7308" t="str">
            <v>Moonee Valley</v>
          </cell>
          <cell r="W7308">
            <v>2017</v>
          </cell>
          <cell r="X7308" t="str">
            <v>Sep</v>
          </cell>
        </row>
        <row r="7309">
          <cell r="D7309" t="str">
            <v>House</v>
          </cell>
          <cell r="E7309">
            <v>1900000</v>
          </cell>
          <cell r="R7309" t="str">
            <v>Moonee Valley</v>
          </cell>
          <cell r="W7309">
            <v>2017</v>
          </cell>
          <cell r="X7309" t="str">
            <v>Sep</v>
          </cell>
        </row>
        <row r="7310">
          <cell r="D7310" t="str">
            <v>House</v>
          </cell>
          <cell r="E7310">
            <v>856000</v>
          </cell>
          <cell r="R7310" t="str">
            <v>Moreland</v>
          </cell>
          <cell r="W7310">
            <v>2017</v>
          </cell>
          <cell r="X7310" t="str">
            <v>Sep</v>
          </cell>
        </row>
        <row r="7311">
          <cell r="D7311" t="str">
            <v>House</v>
          </cell>
          <cell r="E7311">
            <v>1098000</v>
          </cell>
          <cell r="R7311" t="str">
            <v>Manningham</v>
          </cell>
          <cell r="W7311">
            <v>2017</v>
          </cell>
          <cell r="X7311" t="str">
            <v>Sep</v>
          </cell>
        </row>
        <row r="7312">
          <cell r="D7312" t="str">
            <v>Unit</v>
          </cell>
          <cell r="E7312">
            <v>517500</v>
          </cell>
          <cell r="R7312" t="str">
            <v>Darebin</v>
          </cell>
          <cell r="W7312">
            <v>2017</v>
          </cell>
          <cell r="X7312" t="str">
            <v>Sep</v>
          </cell>
        </row>
        <row r="7313">
          <cell r="D7313" t="str">
            <v>Unit</v>
          </cell>
          <cell r="E7313">
            <v>435000</v>
          </cell>
          <cell r="R7313" t="str">
            <v>Darebin</v>
          </cell>
          <cell r="W7313">
            <v>2017</v>
          </cell>
          <cell r="X7313" t="str">
            <v>Sep</v>
          </cell>
        </row>
        <row r="7314">
          <cell r="D7314" t="str">
            <v>House</v>
          </cell>
          <cell r="E7314">
            <v>1500000</v>
          </cell>
          <cell r="R7314" t="str">
            <v>Moreland</v>
          </cell>
          <cell r="W7314">
            <v>2017</v>
          </cell>
          <cell r="X7314" t="str">
            <v>Sep</v>
          </cell>
        </row>
        <row r="7315">
          <cell r="D7315" t="str">
            <v>House</v>
          </cell>
          <cell r="E7315">
            <v>975000</v>
          </cell>
          <cell r="R7315" t="str">
            <v>Maribyrnong</v>
          </cell>
          <cell r="W7315">
            <v>2017</v>
          </cell>
          <cell r="X7315" t="str">
            <v>Sep</v>
          </cell>
        </row>
        <row r="7316">
          <cell r="D7316" t="str">
            <v>House</v>
          </cell>
          <cell r="E7316">
            <v>1715000</v>
          </cell>
          <cell r="R7316" t="str">
            <v>Moonee Valley</v>
          </cell>
          <cell r="W7316">
            <v>2017</v>
          </cell>
          <cell r="X7316" t="str">
            <v>Sep</v>
          </cell>
        </row>
        <row r="7317">
          <cell r="D7317" t="str">
            <v>Unit</v>
          </cell>
          <cell r="E7317">
            <v>370000</v>
          </cell>
          <cell r="R7317" t="str">
            <v>Darebin</v>
          </cell>
          <cell r="W7317">
            <v>2017</v>
          </cell>
          <cell r="X7317" t="str">
            <v>Sep</v>
          </cell>
        </row>
        <row r="7318">
          <cell r="D7318" t="str">
            <v>House</v>
          </cell>
          <cell r="E7318">
            <v>1310000</v>
          </cell>
          <cell r="R7318" t="str">
            <v>Moreland</v>
          </cell>
          <cell r="W7318">
            <v>2017</v>
          </cell>
          <cell r="X7318" t="str">
            <v>Sep</v>
          </cell>
        </row>
        <row r="7319">
          <cell r="D7319" t="str">
            <v>House</v>
          </cell>
          <cell r="E7319">
            <v>1165000</v>
          </cell>
          <cell r="R7319" t="str">
            <v>Manningham</v>
          </cell>
          <cell r="W7319">
            <v>2017</v>
          </cell>
          <cell r="X7319" t="str">
            <v>Sep</v>
          </cell>
        </row>
        <row r="7320">
          <cell r="D7320" t="str">
            <v>House</v>
          </cell>
          <cell r="E7320">
            <v>1601000</v>
          </cell>
          <cell r="R7320" t="str">
            <v>Banyule</v>
          </cell>
          <cell r="W7320">
            <v>2017</v>
          </cell>
          <cell r="X7320" t="str">
            <v>Sep</v>
          </cell>
        </row>
        <row r="7321">
          <cell r="D7321" t="str">
            <v>Unit</v>
          </cell>
          <cell r="E7321">
            <v>430000</v>
          </cell>
          <cell r="R7321" t="str">
            <v>Banyule</v>
          </cell>
          <cell r="W7321">
            <v>2017</v>
          </cell>
          <cell r="X7321" t="str">
            <v>Sep</v>
          </cell>
        </row>
        <row r="7322">
          <cell r="D7322" t="str">
            <v>Unit</v>
          </cell>
          <cell r="E7322">
            <v>348000</v>
          </cell>
          <cell r="R7322" t="str">
            <v>Moonee Valley</v>
          </cell>
          <cell r="W7322">
            <v>2017</v>
          </cell>
          <cell r="X7322" t="str">
            <v>Sep</v>
          </cell>
        </row>
        <row r="7323">
          <cell r="D7323" t="str">
            <v>House</v>
          </cell>
          <cell r="E7323">
            <v>1055000</v>
          </cell>
          <cell r="R7323" t="str">
            <v>Moonee Valley</v>
          </cell>
          <cell r="W7323">
            <v>2017</v>
          </cell>
          <cell r="X7323" t="str">
            <v>Sep</v>
          </cell>
        </row>
        <row r="7324">
          <cell r="D7324" t="str">
            <v>House</v>
          </cell>
          <cell r="E7324">
            <v>1505000</v>
          </cell>
          <cell r="R7324" t="str">
            <v>Manningham</v>
          </cell>
          <cell r="W7324">
            <v>2017</v>
          </cell>
          <cell r="X7324" t="str">
            <v>Sep</v>
          </cell>
        </row>
        <row r="7325">
          <cell r="D7325" t="str">
            <v>Unit</v>
          </cell>
          <cell r="E7325">
            <v>851000</v>
          </cell>
          <cell r="R7325" t="str">
            <v>Moonee Valley</v>
          </cell>
          <cell r="W7325">
            <v>2017</v>
          </cell>
          <cell r="X7325" t="str">
            <v>Sep</v>
          </cell>
        </row>
        <row r="7326">
          <cell r="D7326" t="str">
            <v>House</v>
          </cell>
          <cell r="E7326">
            <v>1802500</v>
          </cell>
          <cell r="R7326" t="str">
            <v>Moreland</v>
          </cell>
          <cell r="W7326">
            <v>2017</v>
          </cell>
          <cell r="X7326" t="str">
            <v>Sep</v>
          </cell>
        </row>
        <row r="7327">
          <cell r="D7327" t="str">
            <v>House</v>
          </cell>
          <cell r="E7327">
            <v>870000</v>
          </cell>
          <cell r="R7327" t="str">
            <v>Maribyrnong</v>
          </cell>
          <cell r="W7327">
            <v>2017</v>
          </cell>
          <cell r="X7327" t="str">
            <v>Sep</v>
          </cell>
        </row>
        <row r="7328">
          <cell r="D7328" t="str">
            <v>Unit</v>
          </cell>
          <cell r="E7328">
            <v>460000</v>
          </cell>
          <cell r="R7328" t="str">
            <v>Banyule</v>
          </cell>
          <cell r="W7328">
            <v>2017</v>
          </cell>
          <cell r="X7328" t="str">
            <v>Sep</v>
          </cell>
        </row>
        <row r="7329">
          <cell r="D7329" t="str">
            <v>Unit</v>
          </cell>
          <cell r="E7329">
            <v>467000</v>
          </cell>
          <cell r="R7329" t="str">
            <v>Moonee Valley</v>
          </cell>
          <cell r="W7329">
            <v>2017</v>
          </cell>
          <cell r="X7329" t="str">
            <v>Sep</v>
          </cell>
        </row>
        <row r="7330">
          <cell r="D7330" t="str">
            <v>House</v>
          </cell>
          <cell r="E7330">
            <v>3850000</v>
          </cell>
          <cell r="R7330" t="str">
            <v>Banyule</v>
          </cell>
          <cell r="W7330">
            <v>2017</v>
          </cell>
          <cell r="X7330" t="str">
            <v>Sep</v>
          </cell>
        </row>
        <row r="7331">
          <cell r="D7331" t="str">
            <v>House</v>
          </cell>
          <cell r="E7331">
            <v>940000</v>
          </cell>
          <cell r="R7331" t="str">
            <v>Moonee Valley</v>
          </cell>
          <cell r="W7331">
            <v>2017</v>
          </cell>
          <cell r="X7331" t="str">
            <v>Sep</v>
          </cell>
        </row>
        <row r="7332">
          <cell r="D7332" t="str">
            <v>House</v>
          </cell>
          <cell r="E7332">
            <v>1461800</v>
          </cell>
          <cell r="R7332" t="str">
            <v>Manningham</v>
          </cell>
          <cell r="W7332">
            <v>2017</v>
          </cell>
          <cell r="X7332" t="str">
            <v>Sep</v>
          </cell>
        </row>
        <row r="7333">
          <cell r="D7333" t="str">
            <v>Unit</v>
          </cell>
          <cell r="E7333">
            <v>640000</v>
          </cell>
          <cell r="R7333" t="str">
            <v>Maribyrnong</v>
          </cell>
          <cell r="W7333">
            <v>2017</v>
          </cell>
          <cell r="X7333" t="str">
            <v>Sep</v>
          </cell>
        </row>
        <row r="7334">
          <cell r="D7334" t="str">
            <v>House</v>
          </cell>
          <cell r="E7334">
            <v>800000</v>
          </cell>
          <cell r="R7334" t="str">
            <v>Brimbank</v>
          </cell>
          <cell r="W7334">
            <v>2017</v>
          </cell>
          <cell r="X7334" t="str">
            <v>Sep</v>
          </cell>
        </row>
        <row r="7335">
          <cell r="D7335" t="str">
            <v>Unit</v>
          </cell>
          <cell r="E7335">
            <v>1360000</v>
          </cell>
          <cell r="R7335" t="str">
            <v>Melbourne</v>
          </cell>
          <cell r="W7335">
            <v>2017</v>
          </cell>
          <cell r="X7335" t="str">
            <v>Sep</v>
          </cell>
        </row>
        <row r="7336">
          <cell r="D7336" t="str">
            <v>House</v>
          </cell>
          <cell r="E7336">
            <v>1396000</v>
          </cell>
          <cell r="R7336" t="str">
            <v>Manningham</v>
          </cell>
          <cell r="W7336">
            <v>2017</v>
          </cell>
          <cell r="X7336" t="str">
            <v>Sep</v>
          </cell>
        </row>
        <row r="7337">
          <cell r="D7337" t="str">
            <v>House</v>
          </cell>
          <cell r="E7337">
            <v>1350000</v>
          </cell>
          <cell r="R7337" t="str">
            <v>Darebin</v>
          </cell>
          <cell r="W7337">
            <v>2017</v>
          </cell>
          <cell r="X7337" t="str">
            <v>Sep</v>
          </cell>
        </row>
        <row r="7338">
          <cell r="D7338" t="str">
            <v>Unit</v>
          </cell>
          <cell r="E7338">
            <v>365000</v>
          </cell>
          <cell r="R7338" t="str">
            <v>Melbourne</v>
          </cell>
          <cell r="W7338">
            <v>2017</v>
          </cell>
          <cell r="X7338" t="str">
            <v>Sep</v>
          </cell>
        </row>
        <row r="7339">
          <cell r="D7339" t="str">
            <v>House</v>
          </cell>
          <cell r="E7339">
            <v>625000</v>
          </cell>
          <cell r="R7339" t="str">
            <v>Brimbank</v>
          </cell>
          <cell r="W7339">
            <v>2017</v>
          </cell>
          <cell r="X7339" t="str">
            <v>Sep</v>
          </cell>
        </row>
        <row r="7340">
          <cell r="D7340" t="str">
            <v>Unit</v>
          </cell>
          <cell r="E7340">
            <v>275000</v>
          </cell>
          <cell r="R7340" t="str">
            <v>Maribyrnong</v>
          </cell>
          <cell r="W7340">
            <v>2017</v>
          </cell>
          <cell r="X7340" t="str">
            <v>Sep</v>
          </cell>
        </row>
        <row r="7341">
          <cell r="D7341" t="str">
            <v>Unit</v>
          </cell>
          <cell r="E7341">
            <v>635000</v>
          </cell>
          <cell r="R7341" t="str">
            <v>Maribyrnong</v>
          </cell>
          <cell r="W7341">
            <v>2017</v>
          </cell>
          <cell r="X7341" t="str">
            <v>Sep</v>
          </cell>
        </row>
        <row r="7342">
          <cell r="D7342" t="str">
            <v>House</v>
          </cell>
          <cell r="E7342">
            <v>710000</v>
          </cell>
          <cell r="R7342" t="str">
            <v>Brimbank</v>
          </cell>
          <cell r="W7342">
            <v>2017</v>
          </cell>
          <cell r="X7342" t="str">
            <v>Sep</v>
          </cell>
        </row>
        <row r="7343">
          <cell r="D7343" t="str">
            <v>House</v>
          </cell>
          <cell r="E7343">
            <v>711000</v>
          </cell>
          <cell r="R7343" t="str">
            <v>Maribyrnong</v>
          </cell>
          <cell r="W7343">
            <v>2017</v>
          </cell>
          <cell r="X7343" t="str">
            <v>Sep</v>
          </cell>
        </row>
        <row r="7344">
          <cell r="D7344" t="str">
            <v>House</v>
          </cell>
          <cell r="E7344">
            <v>1408000</v>
          </cell>
          <cell r="R7344" t="str">
            <v>Manningham</v>
          </cell>
          <cell r="W7344">
            <v>2017</v>
          </cell>
          <cell r="X7344" t="str">
            <v>Sep</v>
          </cell>
        </row>
        <row r="7345">
          <cell r="D7345" t="str">
            <v>House</v>
          </cell>
          <cell r="E7345">
            <v>2205000</v>
          </cell>
          <cell r="R7345" t="str">
            <v>Boroondara</v>
          </cell>
          <cell r="W7345">
            <v>2017</v>
          </cell>
          <cell r="X7345" t="str">
            <v>Sep</v>
          </cell>
        </row>
        <row r="7346">
          <cell r="D7346" t="str">
            <v>House</v>
          </cell>
          <cell r="E7346">
            <v>560000</v>
          </cell>
          <cell r="R7346" t="str">
            <v>Brimbank</v>
          </cell>
          <cell r="W7346">
            <v>2017</v>
          </cell>
          <cell r="X7346" t="str">
            <v>Sep</v>
          </cell>
        </row>
        <row r="7347">
          <cell r="D7347" t="str">
            <v>House</v>
          </cell>
          <cell r="E7347">
            <v>3300000</v>
          </cell>
          <cell r="R7347" t="str">
            <v>Boroondara</v>
          </cell>
          <cell r="W7347">
            <v>2017</v>
          </cell>
          <cell r="X7347" t="str">
            <v>Sep</v>
          </cell>
        </row>
        <row r="7348">
          <cell r="D7348" t="str">
            <v>House</v>
          </cell>
          <cell r="E7348">
            <v>1450000</v>
          </cell>
          <cell r="R7348" t="str">
            <v>Manningham</v>
          </cell>
          <cell r="W7348">
            <v>2017</v>
          </cell>
          <cell r="X7348" t="str">
            <v>Sep</v>
          </cell>
        </row>
        <row r="7349">
          <cell r="D7349" t="str">
            <v>House</v>
          </cell>
          <cell r="E7349">
            <v>1074000</v>
          </cell>
          <cell r="R7349" t="str">
            <v>Maribyrnong</v>
          </cell>
          <cell r="W7349">
            <v>2017</v>
          </cell>
          <cell r="X7349" t="str">
            <v>Sep</v>
          </cell>
        </row>
        <row r="7350">
          <cell r="D7350" t="str">
            <v>Unit</v>
          </cell>
          <cell r="E7350">
            <v>855000</v>
          </cell>
          <cell r="R7350" t="str">
            <v>Manningham</v>
          </cell>
          <cell r="W7350">
            <v>2017</v>
          </cell>
          <cell r="X7350" t="str">
            <v>Sep</v>
          </cell>
        </row>
        <row r="7351">
          <cell r="D7351" t="str">
            <v>Unit</v>
          </cell>
          <cell r="E7351">
            <v>340000</v>
          </cell>
          <cell r="R7351" t="str">
            <v>Melbourne</v>
          </cell>
          <cell r="W7351">
            <v>2017</v>
          </cell>
          <cell r="X7351" t="str">
            <v>Sep</v>
          </cell>
        </row>
        <row r="7352">
          <cell r="D7352" t="str">
            <v>House</v>
          </cell>
          <cell r="E7352">
            <v>1905000</v>
          </cell>
          <cell r="R7352" t="str">
            <v>Boroondara</v>
          </cell>
          <cell r="W7352">
            <v>2017</v>
          </cell>
          <cell r="X7352" t="str">
            <v>Sep</v>
          </cell>
        </row>
        <row r="7353">
          <cell r="D7353" t="str">
            <v>House</v>
          </cell>
          <cell r="E7353">
            <v>1021000</v>
          </cell>
          <cell r="R7353" t="str">
            <v>Maribyrnong</v>
          </cell>
          <cell r="W7353">
            <v>2017</v>
          </cell>
          <cell r="X7353" t="str">
            <v>Sep</v>
          </cell>
        </row>
        <row r="7354">
          <cell r="D7354" t="str">
            <v>House</v>
          </cell>
          <cell r="E7354">
            <v>1350000</v>
          </cell>
          <cell r="R7354" t="str">
            <v>Boroondara</v>
          </cell>
          <cell r="W7354">
            <v>2017</v>
          </cell>
          <cell r="X7354" t="str">
            <v>Sep</v>
          </cell>
        </row>
        <row r="7355">
          <cell r="D7355" t="str">
            <v>House</v>
          </cell>
          <cell r="E7355">
            <v>950000</v>
          </cell>
          <cell r="R7355" t="str">
            <v>Brimbank</v>
          </cell>
          <cell r="W7355">
            <v>2017</v>
          </cell>
          <cell r="X7355" t="str">
            <v>Sep</v>
          </cell>
        </row>
        <row r="7356">
          <cell r="D7356" t="str">
            <v>House</v>
          </cell>
          <cell r="E7356">
            <v>912500</v>
          </cell>
          <cell r="R7356" t="str">
            <v>Maribyrnong</v>
          </cell>
          <cell r="W7356">
            <v>2017</v>
          </cell>
          <cell r="X7356" t="str">
            <v>Sep</v>
          </cell>
        </row>
        <row r="7357">
          <cell r="D7357" t="str">
            <v>House</v>
          </cell>
          <cell r="E7357">
            <v>1403000</v>
          </cell>
          <cell r="R7357" t="str">
            <v>Manningham</v>
          </cell>
          <cell r="W7357">
            <v>2017</v>
          </cell>
          <cell r="X7357" t="str">
            <v>Sep</v>
          </cell>
        </row>
        <row r="7358">
          <cell r="D7358" t="str">
            <v>House</v>
          </cell>
          <cell r="E7358">
            <v>1225000</v>
          </cell>
          <cell r="R7358" t="str">
            <v>Maribyrnong</v>
          </cell>
          <cell r="W7358">
            <v>2017</v>
          </cell>
          <cell r="X7358" t="str">
            <v>Sep</v>
          </cell>
        </row>
        <row r="7359">
          <cell r="D7359" t="str">
            <v>House</v>
          </cell>
          <cell r="E7359">
            <v>1265000</v>
          </cell>
          <cell r="R7359" t="str">
            <v>Boroondara</v>
          </cell>
          <cell r="W7359">
            <v>2017</v>
          </cell>
          <cell r="X7359" t="str">
            <v>Sep</v>
          </cell>
        </row>
        <row r="7360">
          <cell r="D7360" t="str">
            <v>House</v>
          </cell>
          <cell r="E7360">
            <v>488000</v>
          </cell>
          <cell r="R7360" t="str">
            <v>Brimbank</v>
          </cell>
          <cell r="W7360">
            <v>2017</v>
          </cell>
          <cell r="X7360" t="str">
            <v>Sep</v>
          </cell>
        </row>
        <row r="7361">
          <cell r="D7361" t="str">
            <v>House</v>
          </cell>
          <cell r="E7361">
            <v>1061000</v>
          </cell>
          <cell r="R7361" t="str">
            <v>Maribyrnong</v>
          </cell>
          <cell r="W7361">
            <v>2017</v>
          </cell>
          <cell r="X7361" t="str">
            <v>Sep</v>
          </cell>
        </row>
        <row r="7362">
          <cell r="D7362" t="str">
            <v>House</v>
          </cell>
          <cell r="E7362">
            <v>1362000</v>
          </cell>
          <cell r="R7362" t="str">
            <v>Maribyrnong</v>
          </cell>
          <cell r="W7362">
            <v>2017</v>
          </cell>
          <cell r="X7362" t="str">
            <v>Sep</v>
          </cell>
        </row>
        <row r="7363">
          <cell r="D7363" t="str">
            <v>House</v>
          </cell>
          <cell r="E7363">
            <v>840000</v>
          </cell>
          <cell r="R7363" t="str">
            <v>Maribyrnong</v>
          </cell>
          <cell r="W7363">
            <v>2017</v>
          </cell>
          <cell r="X7363" t="str">
            <v>Sep</v>
          </cell>
        </row>
        <row r="7364">
          <cell r="D7364" t="str">
            <v>House</v>
          </cell>
          <cell r="E7364">
            <v>1260000</v>
          </cell>
          <cell r="R7364" t="str">
            <v>Yarra</v>
          </cell>
          <cell r="W7364">
            <v>2017</v>
          </cell>
          <cell r="X7364" t="str">
            <v>Sep</v>
          </cell>
        </row>
        <row r="7365">
          <cell r="D7365" t="str">
            <v>House</v>
          </cell>
          <cell r="E7365">
            <v>775000</v>
          </cell>
          <cell r="R7365" t="str">
            <v>Melbourne</v>
          </cell>
          <cell r="W7365">
            <v>2017</v>
          </cell>
          <cell r="X7365" t="str">
            <v>Sep</v>
          </cell>
        </row>
        <row r="7366">
          <cell r="D7366" t="str">
            <v>Unit</v>
          </cell>
          <cell r="E7366">
            <v>431000</v>
          </cell>
          <cell r="R7366" t="str">
            <v>Maribyrnong</v>
          </cell>
          <cell r="W7366">
            <v>2017</v>
          </cell>
          <cell r="X7366" t="str">
            <v>Sep</v>
          </cell>
        </row>
        <row r="7367">
          <cell r="D7367" t="str">
            <v>House</v>
          </cell>
          <cell r="E7367">
            <v>615000</v>
          </cell>
          <cell r="R7367" t="str">
            <v>Brimbank</v>
          </cell>
          <cell r="W7367">
            <v>2017</v>
          </cell>
          <cell r="X7367" t="str">
            <v>Sep</v>
          </cell>
        </row>
        <row r="7368">
          <cell r="D7368" t="str">
            <v>House</v>
          </cell>
          <cell r="E7368">
            <v>1003000</v>
          </cell>
          <cell r="R7368" t="str">
            <v>Maribyrnong</v>
          </cell>
          <cell r="W7368">
            <v>2017</v>
          </cell>
          <cell r="X7368" t="str">
            <v>Sep</v>
          </cell>
        </row>
        <row r="7369">
          <cell r="D7369" t="str">
            <v>House</v>
          </cell>
          <cell r="E7369">
            <v>977000</v>
          </cell>
          <cell r="R7369" t="str">
            <v>Maribyrnong</v>
          </cell>
          <cell r="W7369">
            <v>2017</v>
          </cell>
          <cell r="X7369" t="str">
            <v>Sep</v>
          </cell>
        </row>
        <row r="7370">
          <cell r="D7370" t="str">
            <v>House</v>
          </cell>
          <cell r="E7370">
            <v>1900000</v>
          </cell>
          <cell r="R7370" t="str">
            <v>Boroondara</v>
          </cell>
          <cell r="W7370">
            <v>2017</v>
          </cell>
          <cell r="X7370" t="str">
            <v>Sep</v>
          </cell>
        </row>
        <row r="7371">
          <cell r="D7371" t="str">
            <v>Unit</v>
          </cell>
          <cell r="E7371">
            <v>540000</v>
          </cell>
          <cell r="R7371" t="str">
            <v>Melbourne</v>
          </cell>
          <cell r="W7371">
            <v>2017</v>
          </cell>
          <cell r="X7371" t="str">
            <v>Sep</v>
          </cell>
        </row>
        <row r="7372">
          <cell r="D7372" t="str">
            <v>House</v>
          </cell>
          <cell r="E7372">
            <v>1480000</v>
          </cell>
          <cell r="R7372" t="str">
            <v>Yarra</v>
          </cell>
          <cell r="W7372">
            <v>2017</v>
          </cell>
          <cell r="X7372" t="str">
            <v>Sep</v>
          </cell>
        </row>
        <row r="7373">
          <cell r="D7373" t="str">
            <v>House</v>
          </cell>
          <cell r="E7373">
            <v>2251000</v>
          </cell>
          <cell r="R7373" t="str">
            <v>Boroondara</v>
          </cell>
          <cell r="W7373">
            <v>2017</v>
          </cell>
          <cell r="X7373" t="str">
            <v>Sep</v>
          </cell>
        </row>
        <row r="7374">
          <cell r="D7374" t="str">
            <v>House</v>
          </cell>
          <cell r="E7374">
            <v>2570000</v>
          </cell>
          <cell r="R7374" t="str">
            <v>Boroondara</v>
          </cell>
          <cell r="W7374">
            <v>2017</v>
          </cell>
          <cell r="X7374" t="str">
            <v>Sep</v>
          </cell>
        </row>
        <row r="7375">
          <cell r="D7375" t="str">
            <v>Unit</v>
          </cell>
          <cell r="E7375">
            <v>520000</v>
          </cell>
          <cell r="R7375" t="str">
            <v>Boroondara</v>
          </cell>
          <cell r="W7375">
            <v>2017</v>
          </cell>
          <cell r="X7375" t="str">
            <v>Sep</v>
          </cell>
        </row>
        <row r="7376">
          <cell r="D7376" t="str">
            <v>Unit</v>
          </cell>
          <cell r="E7376">
            <v>735000</v>
          </cell>
          <cell r="R7376" t="str">
            <v>Melbourne</v>
          </cell>
          <cell r="W7376">
            <v>2017</v>
          </cell>
          <cell r="X7376" t="str">
            <v>Sep</v>
          </cell>
        </row>
        <row r="7377">
          <cell r="D7377" t="str">
            <v>House</v>
          </cell>
          <cell r="E7377">
            <v>4000000</v>
          </cell>
          <cell r="R7377" t="str">
            <v>Boroondara</v>
          </cell>
          <cell r="W7377">
            <v>2017</v>
          </cell>
          <cell r="X7377" t="str">
            <v>Sep</v>
          </cell>
        </row>
        <row r="7378">
          <cell r="D7378" t="str">
            <v>House</v>
          </cell>
          <cell r="E7378">
            <v>1020000</v>
          </cell>
          <cell r="R7378" t="str">
            <v>Maribyrnong</v>
          </cell>
          <cell r="W7378">
            <v>2017</v>
          </cell>
          <cell r="X7378" t="str">
            <v>Sep</v>
          </cell>
        </row>
        <row r="7379">
          <cell r="D7379" t="str">
            <v>House</v>
          </cell>
          <cell r="E7379">
            <v>2250000</v>
          </cell>
          <cell r="R7379" t="str">
            <v>Boroondara</v>
          </cell>
          <cell r="W7379">
            <v>2017</v>
          </cell>
          <cell r="X7379" t="str">
            <v>Sep</v>
          </cell>
        </row>
        <row r="7380">
          <cell r="D7380" t="str">
            <v>House</v>
          </cell>
          <cell r="E7380">
            <v>3250000</v>
          </cell>
          <cell r="R7380" t="str">
            <v>Boroondara</v>
          </cell>
          <cell r="W7380">
            <v>2017</v>
          </cell>
          <cell r="X7380" t="str">
            <v>Sep</v>
          </cell>
        </row>
        <row r="7381">
          <cell r="D7381" t="str">
            <v>House</v>
          </cell>
          <cell r="E7381">
            <v>970000</v>
          </cell>
          <cell r="R7381" t="str">
            <v>Maribyrnong</v>
          </cell>
          <cell r="W7381">
            <v>2017</v>
          </cell>
          <cell r="X7381" t="str">
            <v>Sep</v>
          </cell>
        </row>
        <row r="7382">
          <cell r="D7382" t="str">
            <v>House</v>
          </cell>
          <cell r="E7382">
            <v>2200000</v>
          </cell>
          <cell r="R7382" t="str">
            <v>Boroondara</v>
          </cell>
          <cell r="W7382">
            <v>2017</v>
          </cell>
          <cell r="X7382" t="str">
            <v>Sep</v>
          </cell>
        </row>
        <row r="7383">
          <cell r="D7383" t="str">
            <v>Unit</v>
          </cell>
          <cell r="E7383">
            <v>562500</v>
          </cell>
          <cell r="R7383" t="str">
            <v>Boroondara</v>
          </cell>
          <cell r="W7383">
            <v>2017</v>
          </cell>
          <cell r="X7383" t="str">
            <v>Sep</v>
          </cell>
        </row>
        <row r="7384">
          <cell r="D7384" t="str">
            <v>House</v>
          </cell>
          <cell r="E7384">
            <v>770000</v>
          </cell>
          <cell r="R7384" t="str">
            <v>Maribyrnong</v>
          </cell>
          <cell r="W7384">
            <v>2017</v>
          </cell>
          <cell r="X7384" t="str">
            <v>Sep</v>
          </cell>
        </row>
        <row r="7385">
          <cell r="D7385" t="str">
            <v>Unit</v>
          </cell>
          <cell r="E7385">
            <v>427000</v>
          </cell>
          <cell r="R7385" t="str">
            <v>Melbourne</v>
          </cell>
          <cell r="W7385">
            <v>2017</v>
          </cell>
          <cell r="X7385" t="str">
            <v>Sep</v>
          </cell>
        </row>
        <row r="7386">
          <cell r="D7386" t="str">
            <v>Unit</v>
          </cell>
          <cell r="E7386">
            <v>650000</v>
          </cell>
          <cell r="R7386" t="str">
            <v>Maribyrnong</v>
          </cell>
          <cell r="W7386">
            <v>2017</v>
          </cell>
          <cell r="X7386" t="str">
            <v>Sep</v>
          </cell>
        </row>
        <row r="7387">
          <cell r="D7387" t="str">
            <v>House</v>
          </cell>
          <cell r="E7387">
            <v>677200</v>
          </cell>
          <cell r="R7387" t="str">
            <v>Maribyrnong</v>
          </cell>
          <cell r="W7387">
            <v>2017</v>
          </cell>
          <cell r="X7387" t="str">
            <v>Sep</v>
          </cell>
        </row>
        <row r="7388">
          <cell r="D7388" t="str">
            <v>Unit</v>
          </cell>
          <cell r="E7388">
            <v>650000</v>
          </cell>
          <cell r="R7388" t="str">
            <v>Melbourne</v>
          </cell>
          <cell r="W7388">
            <v>2017</v>
          </cell>
          <cell r="X7388" t="str">
            <v>Sep</v>
          </cell>
        </row>
        <row r="7389">
          <cell r="D7389" t="str">
            <v>Unit</v>
          </cell>
          <cell r="E7389">
            <v>806000</v>
          </cell>
          <cell r="R7389" t="str">
            <v>Boroondara</v>
          </cell>
          <cell r="W7389">
            <v>2017</v>
          </cell>
          <cell r="X7389" t="str">
            <v>Sep</v>
          </cell>
        </row>
        <row r="7390">
          <cell r="D7390" t="str">
            <v>House</v>
          </cell>
          <cell r="E7390">
            <v>1100000</v>
          </cell>
          <cell r="R7390" t="str">
            <v>Yarra</v>
          </cell>
          <cell r="W7390">
            <v>2017</v>
          </cell>
          <cell r="X7390" t="str">
            <v>Sep</v>
          </cell>
        </row>
        <row r="7391">
          <cell r="D7391" t="str">
            <v>House</v>
          </cell>
          <cell r="E7391">
            <v>1215000</v>
          </cell>
          <cell r="R7391" t="str">
            <v>Boroondara</v>
          </cell>
          <cell r="W7391">
            <v>2017</v>
          </cell>
          <cell r="X7391" t="str">
            <v>Sep</v>
          </cell>
        </row>
        <row r="7392">
          <cell r="D7392" t="str">
            <v>House</v>
          </cell>
          <cell r="E7392">
            <v>2400000</v>
          </cell>
          <cell r="R7392" t="str">
            <v>Boroondara</v>
          </cell>
          <cell r="W7392">
            <v>2017</v>
          </cell>
          <cell r="X7392" t="str">
            <v>Sep</v>
          </cell>
        </row>
        <row r="7393">
          <cell r="D7393" t="str">
            <v>House</v>
          </cell>
          <cell r="E7393">
            <v>4350000</v>
          </cell>
          <cell r="R7393" t="str">
            <v>Boroondara</v>
          </cell>
          <cell r="W7393">
            <v>2017</v>
          </cell>
          <cell r="X7393" t="str">
            <v>Sep</v>
          </cell>
        </row>
        <row r="7394">
          <cell r="D7394" t="str">
            <v>House</v>
          </cell>
          <cell r="E7394">
            <v>1480000</v>
          </cell>
          <cell r="R7394" t="str">
            <v>Boroondara</v>
          </cell>
          <cell r="W7394">
            <v>2017</v>
          </cell>
          <cell r="X7394" t="str">
            <v>Sep</v>
          </cell>
        </row>
        <row r="7395">
          <cell r="D7395" t="str">
            <v>House</v>
          </cell>
          <cell r="E7395">
            <v>2180000</v>
          </cell>
          <cell r="R7395" t="str">
            <v>Yarra</v>
          </cell>
          <cell r="W7395">
            <v>2017</v>
          </cell>
          <cell r="X7395" t="str">
            <v>Sep</v>
          </cell>
        </row>
        <row r="7396">
          <cell r="D7396" t="str">
            <v>House</v>
          </cell>
          <cell r="E7396">
            <v>935000</v>
          </cell>
          <cell r="R7396" t="str">
            <v>Yarra</v>
          </cell>
          <cell r="W7396">
            <v>2017</v>
          </cell>
          <cell r="X7396" t="str">
            <v>Sep</v>
          </cell>
        </row>
        <row r="7397">
          <cell r="D7397" t="str">
            <v>Unit</v>
          </cell>
          <cell r="E7397">
            <v>1070000</v>
          </cell>
          <cell r="R7397" t="str">
            <v>Boroondara</v>
          </cell>
          <cell r="W7397">
            <v>2017</v>
          </cell>
          <cell r="X7397" t="str">
            <v>Sep</v>
          </cell>
        </row>
        <row r="7398">
          <cell r="D7398" t="str">
            <v>House</v>
          </cell>
          <cell r="E7398">
            <v>1600000</v>
          </cell>
          <cell r="R7398" t="str">
            <v>Yarra</v>
          </cell>
          <cell r="W7398">
            <v>2017</v>
          </cell>
          <cell r="X7398" t="str">
            <v>Sep</v>
          </cell>
        </row>
        <row r="7399">
          <cell r="D7399" t="str">
            <v>House</v>
          </cell>
          <cell r="E7399">
            <v>871000</v>
          </cell>
          <cell r="R7399" t="str">
            <v>Maribyrnong</v>
          </cell>
          <cell r="W7399">
            <v>2017</v>
          </cell>
          <cell r="X7399" t="str">
            <v>Sep</v>
          </cell>
        </row>
        <row r="7400">
          <cell r="D7400" t="str">
            <v>House</v>
          </cell>
          <cell r="E7400">
            <v>780000</v>
          </cell>
          <cell r="R7400" t="str">
            <v>Maribyrnong</v>
          </cell>
          <cell r="W7400">
            <v>2017</v>
          </cell>
          <cell r="X7400" t="str">
            <v>Sep</v>
          </cell>
        </row>
        <row r="7401">
          <cell r="D7401" t="str">
            <v>House</v>
          </cell>
          <cell r="E7401">
            <v>4525000</v>
          </cell>
          <cell r="R7401" t="str">
            <v>Melbourne</v>
          </cell>
          <cell r="W7401">
            <v>2017</v>
          </cell>
          <cell r="X7401" t="str">
            <v>Sep</v>
          </cell>
        </row>
        <row r="7402">
          <cell r="D7402" t="str">
            <v>House</v>
          </cell>
          <cell r="E7402">
            <v>2670000</v>
          </cell>
          <cell r="R7402" t="str">
            <v>Boroondara</v>
          </cell>
          <cell r="W7402">
            <v>2017</v>
          </cell>
          <cell r="X7402" t="str">
            <v>Sep</v>
          </cell>
        </row>
        <row r="7403">
          <cell r="D7403" t="str">
            <v>House</v>
          </cell>
          <cell r="E7403">
            <v>1550000</v>
          </cell>
          <cell r="R7403" t="str">
            <v>Maribyrnong</v>
          </cell>
          <cell r="W7403">
            <v>2017</v>
          </cell>
          <cell r="X7403" t="str">
            <v>Sep</v>
          </cell>
        </row>
        <row r="7404">
          <cell r="D7404" t="str">
            <v>House</v>
          </cell>
          <cell r="E7404">
            <v>2151000</v>
          </cell>
          <cell r="R7404" t="str">
            <v>Boroondara</v>
          </cell>
          <cell r="W7404">
            <v>2017</v>
          </cell>
          <cell r="X7404" t="str">
            <v>Sep</v>
          </cell>
        </row>
        <row r="7405">
          <cell r="D7405" t="str">
            <v>House</v>
          </cell>
          <cell r="E7405">
            <v>770000</v>
          </cell>
          <cell r="R7405" t="str">
            <v>Maribyrnong</v>
          </cell>
          <cell r="W7405">
            <v>2017</v>
          </cell>
          <cell r="X7405" t="str">
            <v>Sep</v>
          </cell>
        </row>
        <row r="7406">
          <cell r="D7406" t="str">
            <v>Unit</v>
          </cell>
          <cell r="E7406">
            <v>370000</v>
          </cell>
          <cell r="R7406" t="str">
            <v>Yarra</v>
          </cell>
          <cell r="W7406">
            <v>2017</v>
          </cell>
          <cell r="X7406" t="str">
            <v>Sep</v>
          </cell>
        </row>
        <row r="7407">
          <cell r="D7407" t="str">
            <v>House</v>
          </cell>
          <cell r="E7407">
            <v>1140000</v>
          </cell>
          <cell r="R7407" t="str">
            <v>Boroondara</v>
          </cell>
          <cell r="W7407">
            <v>2017</v>
          </cell>
          <cell r="X7407" t="str">
            <v>Sep</v>
          </cell>
        </row>
        <row r="7408">
          <cell r="D7408" t="str">
            <v>Unit</v>
          </cell>
          <cell r="E7408">
            <v>1017000</v>
          </cell>
          <cell r="R7408" t="str">
            <v>Boroondara</v>
          </cell>
          <cell r="W7408">
            <v>2017</v>
          </cell>
          <cell r="X7408" t="str">
            <v>Sep</v>
          </cell>
        </row>
        <row r="7409">
          <cell r="D7409" t="str">
            <v>Unit</v>
          </cell>
          <cell r="E7409">
            <v>320000</v>
          </cell>
          <cell r="R7409" t="str">
            <v>Boroondara</v>
          </cell>
          <cell r="W7409">
            <v>2017</v>
          </cell>
          <cell r="X7409" t="str">
            <v>Sep</v>
          </cell>
        </row>
        <row r="7410">
          <cell r="D7410" t="str">
            <v>Unit</v>
          </cell>
          <cell r="E7410">
            <v>1189000</v>
          </cell>
          <cell r="R7410" t="str">
            <v>Boroondara</v>
          </cell>
          <cell r="W7410">
            <v>2017</v>
          </cell>
          <cell r="X7410" t="str">
            <v>Sep</v>
          </cell>
        </row>
        <row r="7411">
          <cell r="D7411" t="str">
            <v>House</v>
          </cell>
          <cell r="E7411">
            <v>3335000</v>
          </cell>
          <cell r="R7411" t="str">
            <v>Yarra</v>
          </cell>
          <cell r="W7411">
            <v>2017</v>
          </cell>
          <cell r="X7411" t="str">
            <v>Sep</v>
          </cell>
        </row>
        <row r="7412">
          <cell r="D7412" t="str">
            <v>House</v>
          </cell>
          <cell r="E7412">
            <v>1550000</v>
          </cell>
          <cell r="R7412" t="str">
            <v>Boroondara</v>
          </cell>
          <cell r="W7412">
            <v>2017</v>
          </cell>
          <cell r="X7412" t="str">
            <v>Sep</v>
          </cell>
        </row>
        <row r="7413">
          <cell r="D7413" t="str">
            <v>House</v>
          </cell>
          <cell r="E7413">
            <v>1587500</v>
          </cell>
          <cell r="R7413" t="str">
            <v>Boroondara</v>
          </cell>
          <cell r="W7413">
            <v>2017</v>
          </cell>
          <cell r="X7413" t="str">
            <v>Sep</v>
          </cell>
        </row>
        <row r="7414">
          <cell r="D7414" t="str">
            <v>Unit</v>
          </cell>
          <cell r="E7414">
            <v>1330500</v>
          </cell>
          <cell r="R7414" t="str">
            <v>Boroondara</v>
          </cell>
          <cell r="W7414">
            <v>2017</v>
          </cell>
          <cell r="X7414" t="str">
            <v>Sep</v>
          </cell>
        </row>
        <row r="7415">
          <cell r="D7415" t="str">
            <v>Unit</v>
          </cell>
          <cell r="E7415">
            <v>2250000</v>
          </cell>
          <cell r="R7415" t="str">
            <v>Yarra</v>
          </cell>
          <cell r="W7415">
            <v>2017</v>
          </cell>
          <cell r="X7415" t="str">
            <v>Sep</v>
          </cell>
        </row>
        <row r="7416">
          <cell r="D7416" t="str">
            <v>Unit</v>
          </cell>
          <cell r="E7416">
            <v>1325000</v>
          </cell>
          <cell r="R7416" t="str">
            <v>Boroondara</v>
          </cell>
          <cell r="W7416">
            <v>2017</v>
          </cell>
          <cell r="X7416" t="str">
            <v>Sep</v>
          </cell>
        </row>
        <row r="7417">
          <cell r="D7417" t="str">
            <v>House</v>
          </cell>
          <cell r="E7417">
            <v>1005000</v>
          </cell>
          <cell r="R7417" t="str">
            <v>Yarra</v>
          </cell>
          <cell r="W7417">
            <v>2017</v>
          </cell>
          <cell r="X7417" t="str">
            <v>Sep</v>
          </cell>
        </row>
        <row r="7418">
          <cell r="D7418" t="str">
            <v>Unit</v>
          </cell>
          <cell r="E7418">
            <v>348000</v>
          </cell>
          <cell r="R7418" t="str">
            <v>Boroondara</v>
          </cell>
          <cell r="W7418">
            <v>2017</v>
          </cell>
          <cell r="X7418" t="str">
            <v>Sep</v>
          </cell>
        </row>
        <row r="7419">
          <cell r="D7419" t="str">
            <v>House</v>
          </cell>
          <cell r="E7419">
            <v>1435000</v>
          </cell>
          <cell r="R7419" t="str">
            <v>Stonnington</v>
          </cell>
          <cell r="W7419">
            <v>2017</v>
          </cell>
          <cell r="X7419" t="str">
            <v>Sep</v>
          </cell>
        </row>
        <row r="7420">
          <cell r="D7420" t="str">
            <v>House</v>
          </cell>
          <cell r="E7420">
            <v>5100000</v>
          </cell>
          <cell r="R7420" t="str">
            <v>Boroondara</v>
          </cell>
          <cell r="W7420">
            <v>2017</v>
          </cell>
          <cell r="X7420" t="str">
            <v>Sep</v>
          </cell>
        </row>
        <row r="7421">
          <cell r="D7421" t="str">
            <v>House</v>
          </cell>
          <cell r="E7421">
            <v>1002000</v>
          </cell>
          <cell r="R7421" t="str">
            <v>Port Phillip</v>
          </cell>
          <cell r="W7421">
            <v>2017</v>
          </cell>
          <cell r="X7421" t="str">
            <v>Sep</v>
          </cell>
        </row>
        <row r="7422">
          <cell r="D7422" t="str">
            <v>House</v>
          </cell>
          <cell r="E7422">
            <v>920500</v>
          </cell>
          <cell r="R7422" t="str">
            <v>Port Phillip</v>
          </cell>
          <cell r="W7422">
            <v>2017</v>
          </cell>
          <cell r="X7422" t="str">
            <v>Sep</v>
          </cell>
        </row>
        <row r="7423">
          <cell r="D7423" t="str">
            <v>House</v>
          </cell>
          <cell r="E7423">
            <v>2105000</v>
          </cell>
          <cell r="R7423" t="str">
            <v>Melbourne</v>
          </cell>
          <cell r="W7423">
            <v>2017</v>
          </cell>
          <cell r="X7423" t="str">
            <v>Sep</v>
          </cell>
        </row>
        <row r="7424">
          <cell r="D7424" t="str">
            <v>House</v>
          </cell>
          <cell r="E7424">
            <v>1620000</v>
          </cell>
          <cell r="R7424" t="str">
            <v>Port Phillip</v>
          </cell>
          <cell r="W7424">
            <v>2017</v>
          </cell>
          <cell r="X7424" t="str">
            <v>Sep</v>
          </cell>
        </row>
        <row r="7425">
          <cell r="D7425" t="str">
            <v>House</v>
          </cell>
          <cell r="E7425">
            <v>1355000</v>
          </cell>
          <cell r="R7425" t="str">
            <v>Port Phillip</v>
          </cell>
          <cell r="W7425">
            <v>2017</v>
          </cell>
          <cell r="X7425" t="str">
            <v>Sep</v>
          </cell>
        </row>
        <row r="7426">
          <cell r="D7426" t="str">
            <v>House</v>
          </cell>
          <cell r="E7426">
            <v>1150000</v>
          </cell>
          <cell r="R7426" t="str">
            <v>Melbourne</v>
          </cell>
          <cell r="W7426">
            <v>2017</v>
          </cell>
          <cell r="X7426" t="str">
            <v>Sep</v>
          </cell>
        </row>
        <row r="7427">
          <cell r="D7427" t="str">
            <v>House</v>
          </cell>
          <cell r="E7427">
            <v>1240000</v>
          </cell>
          <cell r="R7427" t="str">
            <v>Melbourne</v>
          </cell>
          <cell r="W7427">
            <v>2017</v>
          </cell>
          <cell r="X7427" t="str">
            <v>Sep</v>
          </cell>
        </row>
        <row r="7428">
          <cell r="D7428" t="str">
            <v>House</v>
          </cell>
          <cell r="E7428">
            <v>1650000</v>
          </cell>
          <cell r="R7428" t="str">
            <v>Boroondara</v>
          </cell>
          <cell r="W7428">
            <v>2017</v>
          </cell>
          <cell r="X7428" t="str">
            <v>Sep</v>
          </cell>
        </row>
        <row r="7429">
          <cell r="D7429" t="str">
            <v>Unit</v>
          </cell>
          <cell r="E7429">
            <v>315000</v>
          </cell>
          <cell r="R7429" t="str">
            <v>Melbourne</v>
          </cell>
          <cell r="W7429">
            <v>2017</v>
          </cell>
          <cell r="X7429" t="str">
            <v>Sep</v>
          </cell>
        </row>
        <row r="7430">
          <cell r="D7430" t="str">
            <v>House</v>
          </cell>
          <cell r="E7430">
            <v>2200000</v>
          </cell>
          <cell r="R7430" t="str">
            <v>Melbourne</v>
          </cell>
          <cell r="W7430">
            <v>2017</v>
          </cell>
          <cell r="X7430" t="str">
            <v>Sep</v>
          </cell>
        </row>
        <row r="7431">
          <cell r="D7431" t="str">
            <v>Unit</v>
          </cell>
          <cell r="E7431">
            <v>546000</v>
          </cell>
          <cell r="R7431" t="str">
            <v>Stonnington</v>
          </cell>
          <cell r="W7431">
            <v>2017</v>
          </cell>
          <cell r="X7431" t="str">
            <v>Sep</v>
          </cell>
        </row>
        <row r="7432">
          <cell r="D7432" t="str">
            <v>House</v>
          </cell>
          <cell r="E7432">
            <v>1800000</v>
          </cell>
          <cell r="R7432" t="str">
            <v>Melbourne</v>
          </cell>
          <cell r="W7432">
            <v>2017</v>
          </cell>
          <cell r="X7432" t="str">
            <v>Sep</v>
          </cell>
        </row>
        <row r="7433">
          <cell r="D7433" t="str">
            <v>House</v>
          </cell>
          <cell r="E7433">
            <v>985000</v>
          </cell>
          <cell r="R7433" t="str">
            <v>Melbourne</v>
          </cell>
          <cell r="W7433">
            <v>2017</v>
          </cell>
          <cell r="X7433" t="str">
            <v>Sep</v>
          </cell>
        </row>
        <row r="7434">
          <cell r="D7434" t="str">
            <v>House</v>
          </cell>
          <cell r="E7434">
            <v>2600000</v>
          </cell>
          <cell r="R7434" t="str">
            <v>Boroondara</v>
          </cell>
          <cell r="W7434">
            <v>2017</v>
          </cell>
          <cell r="X7434" t="str">
            <v>Sep</v>
          </cell>
        </row>
        <row r="7435">
          <cell r="D7435" t="str">
            <v>Unit</v>
          </cell>
          <cell r="E7435">
            <v>402000</v>
          </cell>
          <cell r="R7435" t="str">
            <v>Melbourne</v>
          </cell>
          <cell r="W7435">
            <v>2017</v>
          </cell>
          <cell r="X7435" t="str">
            <v>Sep</v>
          </cell>
        </row>
        <row r="7436">
          <cell r="D7436" t="str">
            <v>Unit</v>
          </cell>
          <cell r="E7436">
            <v>965000</v>
          </cell>
          <cell r="R7436" t="str">
            <v>Melbourne</v>
          </cell>
          <cell r="W7436">
            <v>2017</v>
          </cell>
          <cell r="X7436" t="str">
            <v>Sep</v>
          </cell>
        </row>
        <row r="7437">
          <cell r="D7437" t="str">
            <v>House</v>
          </cell>
          <cell r="E7437">
            <v>900000</v>
          </cell>
          <cell r="R7437" t="str">
            <v>Hobsons Bay</v>
          </cell>
          <cell r="W7437">
            <v>2017</v>
          </cell>
          <cell r="X7437" t="str">
            <v>Sep</v>
          </cell>
        </row>
        <row r="7438">
          <cell r="D7438" t="str">
            <v>Unit</v>
          </cell>
          <cell r="E7438">
            <v>1880000</v>
          </cell>
          <cell r="R7438" t="str">
            <v>Melbourne</v>
          </cell>
          <cell r="W7438">
            <v>2017</v>
          </cell>
          <cell r="X7438" t="str">
            <v>Sep</v>
          </cell>
        </row>
        <row r="7439">
          <cell r="D7439" t="str">
            <v>House</v>
          </cell>
          <cell r="E7439">
            <v>1510000</v>
          </cell>
          <cell r="R7439" t="str">
            <v>Melbourne</v>
          </cell>
          <cell r="W7439">
            <v>2017</v>
          </cell>
          <cell r="X7439" t="str">
            <v>Sep</v>
          </cell>
        </row>
        <row r="7440">
          <cell r="D7440" t="str">
            <v>Unit</v>
          </cell>
          <cell r="E7440">
            <v>1200000</v>
          </cell>
          <cell r="R7440" t="str">
            <v>Melbourne</v>
          </cell>
          <cell r="W7440">
            <v>2017</v>
          </cell>
          <cell r="X7440" t="str">
            <v>Sep</v>
          </cell>
        </row>
        <row r="7441">
          <cell r="D7441" t="str">
            <v>Unit</v>
          </cell>
          <cell r="E7441">
            <v>850000</v>
          </cell>
          <cell r="R7441" t="str">
            <v>Melbourne</v>
          </cell>
          <cell r="W7441">
            <v>2017</v>
          </cell>
          <cell r="X7441" t="str">
            <v>Sep</v>
          </cell>
        </row>
        <row r="7442">
          <cell r="D7442" t="str">
            <v>Unit</v>
          </cell>
          <cell r="E7442">
            <v>1340000</v>
          </cell>
          <cell r="R7442" t="str">
            <v>Melbourne</v>
          </cell>
          <cell r="W7442">
            <v>2017</v>
          </cell>
          <cell r="X7442" t="str">
            <v>Sep</v>
          </cell>
        </row>
        <row r="7443">
          <cell r="D7443" t="str">
            <v>House</v>
          </cell>
          <cell r="E7443">
            <v>5500000</v>
          </cell>
          <cell r="R7443" t="str">
            <v>Stonnington</v>
          </cell>
          <cell r="W7443">
            <v>2017</v>
          </cell>
          <cell r="X7443" t="str">
            <v>Sep</v>
          </cell>
        </row>
        <row r="7444">
          <cell r="D7444" t="str">
            <v>House</v>
          </cell>
          <cell r="E7444">
            <v>1635000</v>
          </cell>
          <cell r="R7444" t="str">
            <v>Stonnington</v>
          </cell>
          <cell r="W7444">
            <v>2017</v>
          </cell>
          <cell r="X7444" t="str">
            <v>Sep</v>
          </cell>
        </row>
        <row r="7445">
          <cell r="D7445" t="str">
            <v>Unit</v>
          </cell>
          <cell r="E7445">
            <v>1230000</v>
          </cell>
          <cell r="R7445" t="str">
            <v>Melbourne</v>
          </cell>
          <cell r="W7445">
            <v>2017</v>
          </cell>
          <cell r="X7445" t="str">
            <v>Sep</v>
          </cell>
        </row>
        <row r="7446">
          <cell r="D7446" t="str">
            <v>Unit</v>
          </cell>
          <cell r="E7446">
            <v>729000</v>
          </cell>
          <cell r="R7446" t="str">
            <v>Boroondara</v>
          </cell>
          <cell r="W7446">
            <v>2017</v>
          </cell>
          <cell r="X7446" t="str">
            <v>Sep</v>
          </cell>
        </row>
        <row r="7447">
          <cell r="D7447" t="str">
            <v>Unit</v>
          </cell>
          <cell r="E7447">
            <v>962000</v>
          </cell>
          <cell r="R7447" t="str">
            <v>Hobsons Bay</v>
          </cell>
          <cell r="W7447">
            <v>2017</v>
          </cell>
          <cell r="X7447" t="str">
            <v>Sep</v>
          </cell>
        </row>
        <row r="7448">
          <cell r="D7448" t="str">
            <v>House</v>
          </cell>
          <cell r="E7448">
            <v>1390000</v>
          </cell>
          <cell r="R7448" t="str">
            <v>Monash</v>
          </cell>
          <cell r="W7448">
            <v>2017</v>
          </cell>
          <cell r="X7448" t="str">
            <v>Sep</v>
          </cell>
        </row>
        <row r="7449">
          <cell r="D7449" t="str">
            <v>House</v>
          </cell>
          <cell r="E7449">
            <v>1998000</v>
          </cell>
          <cell r="R7449" t="str">
            <v>Boroondara</v>
          </cell>
          <cell r="W7449">
            <v>2017</v>
          </cell>
          <cell r="X7449" t="str">
            <v>Sep</v>
          </cell>
        </row>
        <row r="7450">
          <cell r="D7450" t="str">
            <v>House</v>
          </cell>
          <cell r="E7450">
            <v>2350000</v>
          </cell>
          <cell r="R7450" t="str">
            <v>Port Phillip</v>
          </cell>
          <cell r="W7450">
            <v>2017</v>
          </cell>
          <cell r="X7450" t="str">
            <v>Sep</v>
          </cell>
        </row>
        <row r="7451">
          <cell r="D7451" t="str">
            <v>Unit</v>
          </cell>
          <cell r="E7451">
            <v>1022500</v>
          </cell>
          <cell r="R7451" t="str">
            <v>Monash</v>
          </cell>
          <cell r="W7451">
            <v>2017</v>
          </cell>
          <cell r="X7451" t="str">
            <v>Sep</v>
          </cell>
        </row>
        <row r="7452">
          <cell r="D7452" t="str">
            <v>Unit</v>
          </cell>
          <cell r="E7452">
            <v>549800</v>
          </cell>
          <cell r="R7452" t="str">
            <v>Stonnington</v>
          </cell>
          <cell r="W7452">
            <v>2017</v>
          </cell>
          <cell r="X7452" t="str">
            <v>Sep</v>
          </cell>
        </row>
        <row r="7453">
          <cell r="D7453" t="str">
            <v>House</v>
          </cell>
          <cell r="E7453">
            <v>1800000</v>
          </cell>
          <cell r="R7453" t="str">
            <v>Boroondara</v>
          </cell>
          <cell r="W7453">
            <v>2017</v>
          </cell>
          <cell r="X7453" t="str">
            <v>Sep</v>
          </cell>
        </row>
        <row r="7454">
          <cell r="D7454" t="str">
            <v>Unit</v>
          </cell>
          <cell r="E7454">
            <v>421500</v>
          </cell>
          <cell r="R7454" t="str">
            <v>Stonnington</v>
          </cell>
          <cell r="W7454">
            <v>2017</v>
          </cell>
          <cell r="X7454" t="str">
            <v>Sep</v>
          </cell>
        </row>
        <row r="7455">
          <cell r="D7455" t="str">
            <v>House</v>
          </cell>
          <cell r="E7455">
            <v>1890000</v>
          </cell>
          <cell r="R7455" t="str">
            <v>Monash</v>
          </cell>
          <cell r="W7455">
            <v>2017</v>
          </cell>
          <cell r="X7455" t="str">
            <v>Sep</v>
          </cell>
        </row>
        <row r="7456">
          <cell r="D7456" t="str">
            <v>Unit</v>
          </cell>
          <cell r="E7456">
            <v>550000</v>
          </cell>
          <cell r="R7456" t="str">
            <v>Stonnington</v>
          </cell>
          <cell r="W7456">
            <v>2017</v>
          </cell>
          <cell r="X7456" t="str">
            <v>Sep</v>
          </cell>
        </row>
        <row r="7457">
          <cell r="D7457" t="str">
            <v>Unit</v>
          </cell>
          <cell r="E7457">
            <v>1205000</v>
          </cell>
          <cell r="R7457" t="str">
            <v>Stonnington</v>
          </cell>
          <cell r="W7457">
            <v>2017</v>
          </cell>
          <cell r="X7457" t="str">
            <v>Sep</v>
          </cell>
        </row>
        <row r="7458">
          <cell r="D7458" t="str">
            <v>House</v>
          </cell>
          <cell r="E7458">
            <v>1850000</v>
          </cell>
          <cell r="R7458" t="str">
            <v>Port Phillip</v>
          </cell>
          <cell r="W7458">
            <v>2017</v>
          </cell>
          <cell r="X7458" t="str">
            <v>Sep</v>
          </cell>
        </row>
        <row r="7459">
          <cell r="D7459" t="str">
            <v>Unit</v>
          </cell>
          <cell r="E7459">
            <v>995000</v>
          </cell>
          <cell r="R7459" t="str">
            <v>Stonnington</v>
          </cell>
          <cell r="W7459">
            <v>2017</v>
          </cell>
          <cell r="X7459" t="str">
            <v>Sep</v>
          </cell>
        </row>
        <row r="7460">
          <cell r="D7460" t="str">
            <v>House</v>
          </cell>
          <cell r="E7460">
            <v>1250000</v>
          </cell>
          <cell r="R7460" t="str">
            <v>Monash</v>
          </cell>
          <cell r="W7460">
            <v>2017</v>
          </cell>
          <cell r="X7460" t="str">
            <v>Sep</v>
          </cell>
        </row>
        <row r="7461">
          <cell r="D7461" t="str">
            <v>House</v>
          </cell>
          <cell r="E7461">
            <v>1300000</v>
          </cell>
          <cell r="R7461" t="str">
            <v>Monash</v>
          </cell>
          <cell r="W7461">
            <v>2017</v>
          </cell>
          <cell r="X7461" t="str">
            <v>Sep</v>
          </cell>
        </row>
        <row r="7462">
          <cell r="D7462" t="str">
            <v>Unit</v>
          </cell>
          <cell r="E7462">
            <v>825000</v>
          </cell>
          <cell r="R7462" t="str">
            <v>Port Phillip</v>
          </cell>
          <cell r="W7462">
            <v>2017</v>
          </cell>
          <cell r="X7462" t="str">
            <v>Sep</v>
          </cell>
        </row>
        <row r="7463">
          <cell r="D7463" t="str">
            <v>Unit</v>
          </cell>
          <cell r="E7463">
            <v>575000</v>
          </cell>
          <cell r="R7463" t="str">
            <v>Port Phillip</v>
          </cell>
          <cell r="W7463">
            <v>2017</v>
          </cell>
          <cell r="X7463" t="str">
            <v>Sep</v>
          </cell>
        </row>
        <row r="7464">
          <cell r="D7464" t="str">
            <v>House</v>
          </cell>
          <cell r="E7464">
            <v>1650000</v>
          </cell>
          <cell r="R7464" t="str">
            <v>Port Phillip</v>
          </cell>
          <cell r="W7464">
            <v>2017</v>
          </cell>
          <cell r="X7464" t="str">
            <v>Sep</v>
          </cell>
        </row>
        <row r="7465">
          <cell r="D7465" t="str">
            <v>House</v>
          </cell>
          <cell r="E7465">
            <v>1939000</v>
          </cell>
          <cell r="R7465" t="str">
            <v>Stonnington</v>
          </cell>
          <cell r="W7465">
            <v>2017</v>
          </cell>
          <cell r="X7465" t="str">
            <v>Sep</v>
          </cell>
        </row>
        <row r="7466">
          <cell r="D7466" t="str">
            <v>Unit</v>
          </cell>
          <cell r="E7466">
            <v>955000</v>
          </cell>
          <cell r="R7466" t="str">
            <v>Boroondara</v>
          </cell>
          <cell r="W7466">
            <v>2017</v>
          </cell>
          <cell r="X7466" t="str">
            <v>Sep</v>
          </cell>
        </row>
        <row r="7467">
          <cell r="D7467" t="str">
            <v>Unit</v>
          </cell>
          <cell r="E7467">
            <v>890000</v>
          </cell>
          <cell r="R7467" t="str">
            <v>Hobsons Bay</v>
          </cell>
          <cell r="W7467">
            <v>2017</v>
          </cell>
          <cell r="X7467" t="str">
            <v>Sep</v>
          </cell>
        </row>
        <row r="7468">
          <cell r="D7468" t="str">
            <v>House</v>
          </cell>
          <cell r="E7468">
            <v>1250000</v>
          </cell>
          <cell r="R7468" t="str">
            <v>Monash</v>
          </cell>
          <cell r="W7468">
            <v>2017</v>
          </cell>
          <cell r="X7468" t="str">
            <v>Sep</v>
          </cell>
        </row>
        <row r="7469">
          <cell r="D7469" t="str">
            <v>House</v>
          </cell>
          <cell r="E7469">
            <v>1670000</v>
          </cell>
          <cell r="R7469" t="str">
            <v>Boroondara</v>
          </cell>
          <cell r="W7469">
            <v>2017</v>
          </cell>
          <cell r="X7469" t="str">
            <v>Sep</v>
          </cell>
        </row>
        <row r="7470">
          <cell r="D7470" t="str">
            <v>Unit</v>
          </cell>
          <cell r="E7470">
            <v>430000</v>
          </cell>
          <cell r="R7470" t="str">
            <v>Port Phillip</v>
          </cell>
          <cell r="W7470">
            <v>2017</v>
          </cell>
          <cell r="X7470" t="str">
            <v>Sep</v>
          </cell>
        </row>
        <row r="7471">
          <cell r="D7471" t="str">
            <v>Unit</v>
          </cell>
          <cell r="E7471">
            <v>671000</v>
          </cell>
          <cell r="R7471" t="str">
            <v>Port Phillip</v>
          </cell>
          <cell r="W7471">
            <v>2017</v>
          </cell>
          <cell r="X7471" t="str">
            <v>Sep</v>
          </cell>
        </row>
        <row r="7472">
          <cell r="D7472" t="str">
            <v>Unit</v>
          </cell>
          <cell r="E7472">
            <v>602000</v>
          </cell>
          <cell r="R7472" t="str">
            <v>Port Phillip</v>
          </cell>
          <cell r="W7472">
            <v>2017</v>
          </cell>
          <cell r="X7472" t="str">
            <v>Sep</v>
          </cell>
        </row>
        <row r="7473">
          <cell r="D7473" t="str">
            <v>Unit</v>
          </cell>
          <cell r="E7473">
            <v>640000</v>
          </cell>
          <cell r="R7473" t="str">
            <v>Port Phillip</v>
          </cell>
          <cell r="W7473">
            <v>2017</v>
          </cell>
          <cell r="X7473" t="str">
            <v>Sep</v>
          </cell>
        </row>
        <row r="7474">
          <cell r="D7474" t="str">
            <v>House</v>
          </cell>
          <cell r="E7474">
            <v>1036000</v>
          </cell>
          <cell r="R7474" t="str">
            <v>Stonnington</v>
          </cell>
          <cell r="W7474">
            <v>2017</v>
          </cell>
          <cell r="X7474" t="str">
            <v>Sep</v>
          </cell>
        </row>
        <row r="7475">
          <cell r="D7475" t="str">
            <v>House</v>
          </cell>
          <cell r="E7475">
            <v>1525000</v>
          </cell>
          <cell r="R7475" t="str">
            <v>Hobsons Bay</v>
          </cell>
          <cell r="W7475">
            <v>2017</v>
          </cell>
          <cell r="X7475" t="str">
            <v>Sep</v>
          </cell>
        </row>
        <row r="7476">
          <cell r="D7476" t="str">
            <v>House</v>
          </cell>
          <cell r="E7476">
            <v>1301000</v>
          </cell>
          <cell r="R7476" t="str">
            <v>Stonnington</v>
          </cell>
          <cell r="W7476">
            <v>2017</v>
          </cell>
          <cell r="X7476" t="str">
            <v>Sep</v>
          </cell>
        </row>
        <row r="7477">
          <cell r="D7477" t="str">
            <v>Unit</v>
          </cell>
          <cell r="E7477">
            <v>485000</v>
          </cell>
          <cell r="R7477" t="str">
            <v>Port Phillip</v>
          </cell>
          <cell r="W7477">
            <v>2017</v>
          </cell>
          <cell r="X7477" t="str">
            <v>Sep</v>
          </cell>
        </row>
        <row r="7478">
          <cell r="D7478" t="str">
            <v>House</v>
          </cell>
          <cell r="E7478">
            <v>2273000</v>
          </cell>
          <cell r="R7478" t="str">
            <v>Stonnington</v>
          </cell>
          <cell r="W7478">
            <v>2017</v>
          </cell>
          <cell r="X7478" t="str">
            <v>Sep</v>
          </cell>
        </row>
        <row r="7479">
          <cell r="D7479" t="str">
            <v>Unit</v>
          </cell>
          <cell r="E7479">
            <v>410000</v>
          </cell>
          <cell r="R7479" t="str">
            <v>Port Phillip</v>
          </cell>
          <cell r="W7479">
            <v>2017</v>
          </cell>
          <cell r="X7479" t="str">
            <v>Sep</v>
          </cell>
        </row>
        <row r="7480">
          <cell r="D7480" t="str">
            <v>Unit</v>
          </cell>
          <cell r="E7480">
            <v>2050000</v>
          </cell>
          <cell r="R7480" t="str">
            <v>Boroondara</v>
          </cell>
          <cell r="W7480">
            <v>2017</v>
          </cell>
          <cell r="X7480" t="str">
            <v>Sep</v>
          </cell>
        </row>
        <row r="7481">
          <cell r="D7481" t="str">
            <v>Unit</v>
          </cell>
          <cell r="E7481">
            <v>300000</v>
          </cell>
          <cell r="R7481" t="str">
            <v>Port Phillip</v>
          </cell>
          <cell r="W7481">
            <v>2017</v>
          </cell>
          <cell r="X7481" t="str">
            <v>Sep</v>
          </cell>
        </row>
        <row r="7482">
          <cell r="D7482" t="str">
            <v>Unit</v>
          </cell>
          <cell r="E7482">
            <v>507000</v>
          </cell>
          <cell r="R7482" t="str">
            <v>Port Phillip</v>
          </cell>
          <cell r="W7482">
            <v>2017</v>
          </cell>
          <cell r="X7482" t="str">
            <v>Sep</v>
          </cell>
        </row>
        <row r="7483">
          <cell r="D7483" t="str">
            <v>House</v>
          </cell>
          <cell r="E7483">
            <v>2355000</v>
          </cell>
          <cell r="R7483" t="str">
            <v>Stonnington</v>
          </cell>
          <cell r="W7483">
            <v>2017</v>
          </cell>
          <cell r="X7483" t="str">
            <v>Sep</v>
          </cell>
        </row>
        <row r="7484">
          <cell r="D7484" t="str">
            <v>House</v>
          </cell>
          <cell r="E7484">
            <v>2400000</v>
          </cell>
          <cell r="R7484" t="str">
            <v>Stonnington</v>
          </cell>
          <cell r="W7484">
            <v>2017</v>
          </cell>
          <cell r="X7484" t="str">
            <v>Sep</v>
          </cell>
        </row>
        <row r="7485">
          <cell r="D7485" t="str">
            <v>House</v>
          </cell>
          <cell r="E7485">
            <v>2350000</v>
          </cell>
          <cell r="R7485" t="str">
            <v>Stonnington</v>
          </cell>
          <cell r="W7485">
            <v>2017</v>
          </cell>
          <cell r="X7485" t="str">
            <v>Sep</v>
          </cell>
        </row>
        <row r="7486">
          <cell r="D7486" t="str">
            <v>House</v>
          </cell>
          <cell r="E7486">
            <v>2116000</v>
          </cell>
          <cell r="R7486" t="str">
            <v>Port Phillip</v>
          </cell>
          <cell r="W7486">
            <v>2017</v>
          </cell>
          <cell r="X7486" t="str">
            <v>Sep</v>
          </cell>
        </row>
        <row r="7487">
          <cell r="D7487" t="str">
            <v>Unit</v>
          </cell>
          <cell r="E7487">
            <v>750000</v>
          </cell>
          <cell r="R7487" t="str">
            <v>Port Phillip</v>
          </cell>
          <cell r="W7487">
            <v>2017</v>
          </cell>
          <cell r="X7487" t="str">
            <v>Sep</v>
          </cell>
        </row>
        <row r="7488">
          <cell r="D7488" t="str">
            <v>Unit</v>
          </cell>
          <cell r="E7488">
            <v>525000</v>
          </cell>
          <cell r="R7488" t="str">
            <v>Port Phillip</v>
          </cell>
          <cell r="W7488">
            <v>2017</v>
          </cell>
          <cell r="X7488" t="str">
            <v>Sep</v>
          </cell>
        </row>
        <row r="7489">
          <cell r="D7489" t="str">
            <v>Unit</v>
          </cell>
          <cell r="E7489">
            <v>599999</v>
          </cell>
          <cell r="R7489" t="str">
            <v>Port Phillip</v>
          </cell>
          <cell r="W7489">
            <v>2017</v>
          </cell>
          <cell r="X7489" t="str">
            <v>Sep</v>
          </cell>
        </row>
        <row r="7490">
          <cell r="D7490" t="str">
            <v>Unit</v>
          </cell>
          <cell r="E7490">
            <v>392500</v>
          </cell>
          <cell r="R7490" t="str">
            <v>Port Phillip</v>
          </cell>
          <cell r="W7490">
            <v>2017</v>
          </cell>
          <cell r="X7490" t="str">
            <v>Sep</v>
          </cell>
        </row>
        <row r="7491">
          <cell r="D7491" t="str">
            <v>House</v>
          </cell>
          <cell r="E7491">
            <v>906000</v>
          </cell>
          <cell r="R7491" t="str">
            <v>Glen Eira</v>
          </cell>
          <cell r="W7491">
            <v>2017</v>
          </cell>
          <cell r="X7491" t="str">
            <v>Sep</v>
          </cell>
        </row>
        <row r="7492">
          <cell r="D7492" t="str">
            <v>Unit</v>
          </cell>
          <cell r="E7492">
            <v>980000</v>
          </cell>
          <cell r="R7492" t="str">
            <v>Stonnington</v>
          </cell>
          <cell r="W7492">
            <v>2017</v>
          </cell>
          <cell r="X7492" t="str">
            <v>Sep</v>
          </cell>
        </row>
        <row r="7493">
          <cell r="D7493" t="str">
            <v>House</v>
          </cell>
          <cell r="E7493">
            <v>1665000</v>
          </cell>
          <cell r="R7493" t="str">
            <v>Glen Eira</v>
          </cell>
          <cell r="W7493">
            <v>2017</v>
          </cell>
          <cell r="X7493" t="str">
            <v>Sep</v>
          </cell>
        </row>
        <row r="7494">
          <cell r="D7494" t="str">
            <v>House</v>
          </cell>
          <cell r="E7494">
            <v>1100000</v>
          </cell>
          <cell r="R7494" t="str">
            <v>Glen Eira</v>
          </cell>
          <cell r="W7494">
            <v>2017</v>
          </cell>
          <cell r="X7494" t="str">
            <v>Sep</v>
          </cell>
        </row>
        <row r="7495">
          <cell r="D7495" t="str">
            <v>Unit</v>
          </cell>
          <cell r="E7495">
            <v>510000</v>
          </cell>
          <cell r="R7495" t="str">
            <v>Port Phillip</v>
          </cell>
          <cell r="W7495">
            <v>2017</v>
          </cell>
          <cell r="X7495" t="str">
            <v>Sep</v>
          </cell>
        </row>
        <row r="7496">
          <cell r="D7496" t="str">
            <v>Unit</v>
          </cell>
          <cell r="E7496">
            <v>1600000</v>
          </cell>
          <cell r="R7496" t="str">
            <v>Glen Eira</v>
          </cell>
          <cell r="W7496">
            <v>2017</v>
          </cell>
          <cell r="X7496" t="str">
            <v>Sep</v>
          </cell>
        </row>
        <row r="7497">
          <cell r="D7497" t="str">
            <v>House</v>
          </cell>
          <cell r="E7497">
            <v>1460000</v>
          </cell>
          <cell r="R7497" t="str">
            <v>Glen Eira</v>
          </cell>
          <cell r="W7497">
            <v>2017</v>
          </cell>
          <cell r="X7497" t="str">
            <v>Sep</v>
          </cell>
        </row>
        <row r="7498">
          <cell r="D7498" t="str">
            <v>House</v>
          </cell>
          <cell r="E7498">
            <v>1295000</v>
          </cell>
          <cell r="R7498" t="str">
            <v>Glen Eira</v>
          </cell>
          <cell r="W7498">
            <v>2017</v>
          </cell>
          <cell r="X7498" t="str">
            <v>Sep</v>
          </cell>
        </row>
        <row r="7499">
          <cell r="D7499" t="str">
            <v>House</v>
          </cell>
          <cell r="E7499">
            <v>1275000</v>
          </cell>
          <cell r="R7499" t="str">
            <v>Glen Eira</v>
          </cell>
          <cell r="W7499">
            <v>2017</v>
          </cell>
          <cell r="X7499" t="str">
            <v>Sep</v>
          </cell>
        </row>
        <row r="7500">
          <cell r="D7500" t="str">
            <v>House</v>
          </cell>
          <cell r="E7500">
            <v>1507000</v>
          </cell>
          <cell r="R7500" t="str">
            <v>Monash</v>
          </cell>
          <cell r="W7500">
            <v>2017</v>
          </cell>
          <cell r="X7500" t="str">
            <v>Sep</v>
          </cell>
        </row>
        <row r="7501">
          <cell r="D7501" t="str">
            <v>House</v>
          </cell>
          <cell r="E7501">
            <v>1625000</v>
          </cell>
          <cell r="R7501" t="str">
            <v>Glen Eira</v>
          </cell>
          <cell r="W7501">
            <v>2017</v>
          </cell>
          <cell r="X7501" t="str">
            <v>Sep</v>
          </cell>
        </row>
        <row r="7502">
          <cell r="D7502" t="str">
            <v>House</v>
          </cell>
          <cell r="E7502">
            <v>1830000</v>
          </cell>
          <cell r="R7502" t="str">
            <v>Bayside</v>
          </cell>
          <cell r="W7502">
            <v>2017</v>
          </cell>
          <cell r="X7502" t="str">
            <v>Sep</v>
          </cell>
        </row>
        <row r="7503">
          <cell r="D7503" t="str">
            <v>Unit</v>
          </cell>
          <cell r="E7503">
            <v>275500</v>
          </cell>
          <cell r="R7503" t="str">
            <v>Glen Eira</v>
          </cell>
          <cell r="W7503">
            <v>2017</v>
          </cell>
          <cell r="X7503" t="str">
            <v>Sep</v>
          </cell>
        </row>
        <row r="7504">
          <cell r="D7504" t="str">
            <v>Unit</v>
          </cell>
          <cell r="E7504">
            <v>600000</v>
          </cell>
          <cell r="R7504" t="str">
            <v>Glen Eira</v>
          </cell>
          <cell r="W7504">
            <v>2017</v>
          </cell>
          <cell r="X7504" t="str">
            <v>Sep</v>
          </cell>
        </row>
        <row r="7505">
          <cell r="D7505" t="str">
            <v>House</v>
          </cell>
          <cell r="E7505">
            <v>1620000</v>
          </cell>
          <cell r="R7505" t="str">
            <v>Glen Eira</v>
          </cell>
          <cell r="W7505">
            <v>2017</v>
          </cell>
          <cell r="X7505" t="str">
            <v>Sep</v>
          </cell>
        </row>
        <row r="7506">
          <cell r="D7506" t="str">
            <v>House</v>
          </cell>
          <cell r="E7506">
            <v>1401000</v>
          </cell>
          <cell r="R7506" t="str">
            <v>Glen Eira</v>
          </cell>
          <cell r="W7506">
            <v>2017</v>
          </cell>
          <cell r="X7506" t="str">
            <v>Sep</v>
          </cell>
        </row>
        <row r="7507">
          <cell r="D7507" t="str">
            <v>House</v>
          </cell>
          <cell r="E7507">
            <v>1340000</v>
          </cell>
          <cell r="R7507" t="str">
            <v>Monash</v>
          </cell>
          <cell r="W7507">
            <v>2017</v>
          </cell>
          <cell r="X7507" t="str">
            <v>Sep</v>
          </cell>
        </row>
        <row r="7508">
          <cell r="D7508" t="str">
            <v>House</v>
          </cell>
          <cell r="E7508">
            <v>2504000</v>
          </cell>
          <cell r="R7508" t="str">
            <v>Bayside</v>
          </cell>
          <cell r="W7508">
            <v>2017</v>
          </cell>
          <cell r="X7508" t="str">
            <v>Sep</v>
          </cell>
        </row>
        <row r="7509">
          <cell r="D7509" t="str">
            <v>House</v>
          </cell>
          <cell r="E7509">
            <v>1715000</v>
          </cell>
          <cell r="R7509" t="str">
            <v>Glen Eira</v>
          </cell>
          <cell r="W7509">
            <v>2017</v>
          </cell>
          <cell r="X7509" t="str">
            <v>Sep</v>
          </cell>
        </row>
        <row r="7510">
          <cell r="D7510" t="str">
            <v>House</v>
          </cell>
          <cell r="E7510">
            <v>2250000</v>
          </cell>
          <cell r="R7510" t="str">
            <v>Glen Eira</v>
          </cell>
          <cell r="W7510">
            <v>2017</v>
          </cell>
          <cell r="X7510" t="str">
            <v>Sep</v>
          </cell>
        </row>
        <row r="7511">
          <cell r="D7511" t="str">
            <v>House</v>
          </cell>
          <cell r="E7511">
            <v>3695000</v>
          </cell>
          <cell r="R7511" t="str">
            <v>Bayside</v>
          </cell>
          <cell r="W7511">
            <v>2017</v>
          </cell>
          <cell r="X7511" t="str">
            <v>Sep</v>
          </cell>
        </row>
        <row r="7512">
          <cell r="D7512" t="str">
            <v>House</v>
          </cell>
          <cell r="E7512">
            <v>1960000</v>
          </cell>
          <cell r="R7512" t="str">
            <v>Glen Eira</v>
          </cell>
          <cell r="W7512">
            <v>2017</v>
          </cell>
          <cell r="X7512" t="str">
            <v>Sep</v>
          </cell>
        </row>
        <row r="7513">
          <cell r="D7513" t="str">
            <v>House</v>
          </cell>
          <cell r="E7513">
            <v>1250000</v>
          </cell>
          <cell r="R7513" t="str">
            <v>Bayside</v>
          </cell>
          <cell r="W7513">
            <v>2017</v>
          </cell>
          <cell r="X7513" t="str">
            <v>Sep</v>
          </cell>
        </row>
        <row r="7514">
          <cell r="D7514" t="str">
            <v>Unit</v>
          </cell>
          <cell r="E7514">
            <v>536000</v>
          </cell>
          <cell r="R7514" t="str">
            <v>Bayside</v>
          </cell>
          <cell r="W7514">
            <v>2017</v>
          </cell>
          <cell r="X7514" t="str">
            <v>Sep</v>
          </cell>
        </row>
        <row r="7515">
          <cell r="D7515" t="str">
            <v>House</v>
          </cell>
          <cell r="E7515">
            <v>3775000</v>
          </cell>
          <cell r="R7515" t="str">
            <v>Bayside</v>
          </cell>
          <cell r="W7515">
            <v>2017</v>
          </cell>
          <cell r="X7515" t="str">
            <v>Sep</v>
          </cell>
        </row>
        <row r="7516">
          <cell r="D7516" t="str">
            <v>House</v>
          </cell>
          <cell r="E7516">
            <v>3700000</v>
          </cell>
          <cell r="R7516" t="str">
            <v>Bayside</v>
          </cell>
          <cell r="W7516">
            <v>2017</v>
          </cell>
          <cell r="X7516" t="str">
            <v>Sep</v>
          </cell>
        </row>
        <row r="7517">
          <cell r="D7517" t="str">
            <v>House</v>
          </cell>
          <cell r="E7517">
            <v>1206000</v>
          </cell>
          <cell r="R7517" t="str">
            <v>Glen Eira</v>
          </cell>
          <cell r="W7517">
            <v>2017</v>
          </cell>
          <cell r="X7517" t="str">
            <v>Sep</v>
          </cell>
        </row>
        <row r="7518">
          <cell r="D7518" t="str">
            <v>House</v>
          </cell>
          <cell r="E7518">
            <v>1310000</v>
          </cell>
          <cell r="R7518" t="str">
            <v>Bayside</v>
          </cell>
          <cell r="W7518">
            <v>2017</v>
          </cell>
          <cell r="X7518" t="str">
            <v>Sep</v>
          </cell>
        </row>
        <row r="7519">
          <cell r="D7519" t="str">
            <v>House</v>
          </cell>
          <cell r="E7519">
            <v>1975000</v>
          </cell>
          <cell r="R7519" t="str">
            <v>Bayside</v>
          </cell>
          <cell r="W7519">
            <v>2017</v>
          </cell>
          <cell r="X7519" t="str">
            <v>Sep</v>
          </cell>
        </row>
        <row r="7520">
          <cell r="D7520" t="str">
            <v>Unit</v>
          </cell>
          <cell r="E7520">
            <v>580000</v>
          </cell>
          <cell r="R7520" t="str">
            <v>Glen Eira</v>
          </cell>
          <cell r="W7520">
            <v>2017</v>
          </cell>
          <cell r="X7520" t="str">
            <v>Sep</v>
          </cell>
        </row>
        <row r="7521">
          <cell r="D7521" t="str">
            <v>Unit</v>
          </cell>
          <cell r="E7521">
            <v>700000</v>
          </cell>
          <cell r="R7521" t="str">
            <v>Bayside</v>
          </cell>
          <cell r="W7521">
            <v>2017</v>
          </cell>
          <cell r="X7521" t="str">
            <v>Sep</v>
          </cell>
        </row>
        <row r="7522">
          <cell r="D7522" t="str">
            <v>Unit</v>
          </cell>
          <cell r="E7522">
            <v>851000</v>
          </cell>
          <cell r="R7522" t="str">
            <v>Glen Eira</v>
          </cell>
          <cell r="W7522">
            <v>2017</v>
          </cell>
          <cell r="X7522" t="str">
            <v>Sep</v>
          </cell>
        </row>
        <row r="7523">
          <cell r="D7523" t="str">
            <v>House</v>
          </cell>
          <cell r="E7523">
            <v>1550000</v>
          </cell>
          <cell r="R7523" t="str">
            <v>Glen Eira</v>
          </cell>
          <cell r="W7523">
            <v>2017</v>
          </cell>
          <cell r="X7523" t="str">
            <v>Sep</v>
          </cell>
        </row>
        <row r="7524">
          <cell r="D7524" t="str">
            <v>Unit</v>
          </cell>
          <cell r="E7524">
            <v>746000</v>
          </cell>
          <cell r="R7524" t="str">
            <v>Glen Eira</v>
          </cell>
          <cell r="W7524">
            <v>2017</v>
          </cell>
          <cell r="X7524" t="str">
            <v>Sep</v>
          </cell>
        </row>
        <row r="7525">
          <cell r="D7525" t="str">
            <v>House</v>
          </cell>
          <cell r="E7525">
            <v>1420000</v>
          </cell>
          <cell r="R7525" t="str">
            <v>Glen Eira</v>
          </cell>
          <cell r="W7525">
            <v>2017</v>
          </cell>
          <cell r="X7525" t="str">
            <v>Sep</v>
          </cell>
        </row>
        <row r="7526">
          <cell r="D7526" t="str">
            <v>House</v>
          </cell>
          <cell r="E7526">
            <v>1425000</v>
          </cell>
          <cell r="R7526" t="str">
            <v>Glen Eira</v>
          </cell>
          <cell r="W7526">
            <v>2017</v>
          </cell>
          <cell r="X7526" t="str">
            <v>Sep</v>
          </cell>
        </row>
        <row r="7527">
          <cell r="D7527" t="str">
            <v>Unit</v>
          </cell>
          <cell r="E7527">
            <v>750000</v>
          </cell>
          <cell r="R7527" t="str">
            <v>Bayside</v>
          </cell>
          <cell r="W7527">
            <v>2017</v>
          </cell>
          <cell r="X7527" t="str">
            <v>Sep</v>
          </cell>
        </row>
        <row r="7528">
          <cell r="D7528" t="str">
            <v>House</v>
          </cell>
          <cell r="E7528">
            <v>2140000</v>
          </cell>
          <cell r="R7528" t="str">
            <v>Bayside</v>
          </cell>
          <cell r="W7528">
            <v>2017</v>
          </cell>
          <cell r="X7528" t="str">
            <v>Sep</v>
          </cell>
        </row>
        <row r="7529">
          <cell r="D7529" t="str">
            <v>House</v>
          </cell>
          <cell r="E7529">
            <v>1600000</v>
          </cell>
          <cell r="R7529" t="str">
            <v>Bayside</v>
          </cell>
          <cell r="W7529">
            <v>2017</v>
          </cell>
          <cell r="X7529" t="str">
            <v>Sep</v>
          </cell>
        </row>
        <row r="7530">
          <cell r="D7530" t="str">
            <v>House</v>
          </cell>
          <cell r="E7530">
            <v>1275000</v>
          </cell>
          <cell r="R7530" t="str">
            <v>Glen Eira</v>
          </cell>
          <cell r="W7530">
            <v>2017</v>
          </cell>
          <cell r="X7530" t="str">
            <v>Sep</v>
          </cell>
        </row>
        <row r="7531">
          <cell r="D7531" t="str">
            <v>House</v>
          </cell>
          <cell r="E7531">
            <v>1003500</v>
          </cell>
          <cell r="R7531" t="str">
            <v>Bayside</v>
          </cell>
          <cell r="W7531">
            <v>2017</v>
          </cell>
          <cell r="X7531" t="str">
            <v>Sep</v>
          </cell>
        </row>
        <row r="7532">
          <cell r="D7532" t="str">
            <v>Unit</v>
          </cell>
          <cell r="E7532">
            <v>2200000</v>
          </cell>
          <cell r="R7532" t="str">
            <v>Bayside</v>
          </cell>
          <cell r="W7532">
            <v>2017</v>
          </cell>
          <cell r="X7532" t="str">
            <v>Sep</v>
          </cell>
        </row>
        <row r="7533">
          <cell r="D7533" t="str">
            <v>House</v>
          </cell>
          <cell r="E7533">
            <v>836000</v>
          </cell>
          <cell r="R7533" t="str">
            <v>Kingston</v>
          </cell>
          <cell r="W7533">
            <v>2017</v>
          </cell>
          <cell r="X7533" t="str">
            <v>Sep</v>
          </cell>
        </row>
        <row r="7534">
          <cell r="D7534" t="str">
            <v>House</v>
          </cell>
          <cell r="E7534">
            <v>1090000</v>
          </cell>
          <cell r="R7534" t="str">
            <v>Kingston</v>
          </cell>
          <cell r="W7534">
            <v>2017</v>
          </cell>
          <cell r="X7534" t="str">
            <v>Sep</v>
          </cell>
        </row>
        <row r="7535">
          <cell r="D7535" t="str">
            <v>House</v>
          </cell>
          <cell r="E7535">
            <v>930000</v>
          </cell>
          <cell r="R7535" t="str">
            <v>Kingston</v>
          </cell>
          <cell r="W7535">
            <v>2017</v>
          </cell>
          <cell r="X7535" t="str">
            <v>Sep</v>
          </cell>
        </row>
        <row r="7536">
          <cell r="D7536" t="str">
            <v>Unit</v>
          </cell>
          <cell r="E7536">
            <v>1500000</v>
          </cell>
          <cell r="R7536" t="str">
            <v>Bayside</v>
          </cell>
          <cell r="W7536">
            <v>2017</v>
          </cell>
          <cell r="X7536" t="str">
            <v>Sep</v>
          </cell>
        </row>
        <row r="7537">
          <cell r="D7537" t="str">
            <v>Unit</v>
          </cell>
          <cell r="E7537">
            <v>802000</v>
          </cell>
          <cell r="R7537" t="str">
            <v>Bayside</v>
          </cell>
          <cell r="W7537">
            <v>2017</v>
          </cell>
          <cell r="X7537" t="str">
            <v>Sep</v>
          </cell>
        </row>
        <row r="7538">
          <cell r="D7538" t="str">
            <v>House</v>
          </cell>
          <cell r="E7538">
            <v>1686500</v>
          </cell>
          <cell r="R7538" t="str">
            <v>Bayside</v>
          </cell>
          <cell r="W7538">
            <v>2017</v>
          </cell>
          <cell r="X7538" t="str">
            <v>Sep</v>
          </cell>
        </row>
        <row r="7539">
          <cell r="D7539" t="str">
            <v>House</v>
          </cell>
          <cell r="E7539">
            <v>947500</v>
          </cell>
          <cell r="R7539" t="str">
            <v>Kingston</v>
          </cell>
          <cell r="W7539">
            <v>2017</v>
          </cell>
          <cell r="X7539" t="str">
            <v>Sep</v>
          </cell>
        </row>
        <row r="7540">
          <cell r="D7540" t="str">
            <v>House</v>
          </cell>
          <cell r="E7540">
            <v>2290000</v>
          </cell>
          <cell r="R7540" t="str">
            <v>Boroondara</v>
          </cell>
          <cell r="W7540">
            <v>2017</v>
          </cell>
          <cell r="X7540" t="str">
            <v>Sep</v>
          </cell>
        </row>
        <row r="7541">
          <cell r="D7541" t="str">
            <v>Unit</v>
          </cell>
          <cell r="E7541">
            <v>1525000</v>
          </cell>
          <cell r="R7541" t="str">
            <v>Bayside</v>
          </cell>
          <cell r="W7541">
            <v>2017</v>
          </cell>
          <cell r="X7541" t="str">
            <v>Sep</v>
          </cell>
        </row>
        <row r="7542">
          <cell r="D7542" t="str">
            <v>House</v>
          </cell>
          <cell r="E7542">
            <v>1500000</v>
          </cell>
          <cell r="R7542" t="str">
            <v>Port Phillip</v>
          </cell>
          <cell r="W7542">
            <v>2017</v>
          </cell>
          <cell r="X7542" t="str">
            <v>Sep</v>
          </cell>
        </row>
        <row r="7543">
          <cell r="D7543" t="str">
            <v>Unit</v>
          </cell>
          <cell r="E7543">
            <v>1300000</v>
          </cell>
          <cell r="R7543" t="str">
            <v>Bayside</v>
          </cell>
          <cell r="W7543">
            <v>2017</v>
          </cell>
          <cell r="X7543" t="str">
            <v>Sep</v>
          </cell>
        </row>
        <row r="7544">
          <cell r="D7544" t="str">
            <v>Unit</v>
          </cell>
          <cell r="E7544">
            <v>1250000</v>
          </cell>
          <cell r="R7544" t="str">
            <v>Glen Eira</v>
          </cell>
          <cell r="W7544">
            <v>2017</v>
          </cell>
          <cell r="X7544" t="str">
            <v>Sep</v>
          </cell>
        </row>
        <row r="7545">
          <cell r="D7545" t="str">
            <v>Unit</v>
          </cell>
          <cell r="E7545">
            <v>1185000</v>
          </cell>
          <cell r="R7545" t="str">
            <v>Glen Eira</v>
          </cell>
          <cell r="W7545">
            <v>2017</v>
          </cell>
          <cell r="X7545" t="str">
            <v>Sep</v>
          </cell>
        </row>
        <row r="7546">
          <cell r="D7546" t="str">
            <v>House</v>
          </cell>
          <cell r="E7546">
            <v>950000</v>
          </cell>
          <cell r="R7546" t="str">
            <v>Glen Eira</v>
          </cell>
          <cell r="W7546">
            <v>2017</v>
          </cell>
          <cell r="X7546" t="str">
            <v>Sep</v>
          </cell>
        </row>
        <row r="7547">
          <cell r="D7547" t="str">
            <v>Unit</v>
          </cell>
          <cell r="E7547">
            <v>930000</v>
          </cell>
          <cell r="R7547" t="str">
            <v>Manningham</v>
          </cell>
          <cell r="W7547">
            <v>2017</v>
          </cell>
          <cell r="X7547" t="str">
            <v>Sep</v>
          </cell>
        </row>
        <row r="7548">
          <cell r="D7548" t="str">
            <v>House</v>
          </cell>
          <cell r="E7548">
            <v>800000</v>
          </cell>
          <cell r="R7548" t="str">
            <v>Glen Eira</v>
          </cell>
          <cell r="W7548">
            <v>2017</v>
          </cell>
          <cell r="X7548" t="str">
            <v>Sep</v>
          </cell>
        </row>
        <row r="7549">
          <cell r="D7549" t="str">
            <v>Unit</v>
          </cell>
          <cell r="E7549">
            <v>770000</v>
          </cell>
          <cell r="R7549" t="str">
            <v>Port Phillip</v>
          </cell>
          <cell r="W7549">
            <v>2017</v>
          </cell>
          <cell r="X7549" t="str">
            <v>Sep</v>
          </cell>
        </row>
        <row r="7550">
          <cell r="D7550" t="str">
            <v>Unit</v>
          </cell>
          <cell r="E7550">
            <v>340000</v>
          </cell>
          <cell r="R7550" t="str">
            <v>Yarra</v>
          </cell>
          <cell r="W7550">
            <v>2017</v>
          </cell>
          <cell r="X7550" t="str">
            <v>Sep</v>
          </cell>
        </row>
        <row r="7551">
          <cell r="D7551" t="str">
            <v>House</v>
          </cell>
          <cell r="E7551">
            <v>2675000</v>
          </cell>
          <cell r="R7551" t="str">
            <v>Stonnington</v>
          </cell>
          <cell r="W7551">
            <v>2017</v>
          </cell>
          <cell r="X7551" t="str">
            <v>Sep</v>
          </cell>
        </row>
        <row r="7552">
          <cell r="D7552" t="str">
            <v>Unit</v>
          </cell>
          <cell r="E7552">
            <v>2660000</v>
          </cell>
          <cell r="R7552" t="str">
            <v>Stonnington</v>
          </cell>
          <cell r="W7552">
            <v>2017</v>
          </cell>
          <cell r="X7552" t="str">
            <v>Sep</v>
          </cell>
        </row>
        <row r="7553">
          <cell r="D7553" t="str">
            <v>House</v>
          </cell>
          <cell r="E7553">
            <v>2365000</v>
          </cell>
          <cell r="R7553" t="str">
            <v>Melbourne</v>
          </cell>
          <cell r="W7553">
            <v>2017</v>
          </cell>
          <cell r="X7553" t="str">
            <v>Sep</v>
          </cell>
        </row>
        <row r="7554">
          <cell r="D7554" t="str">
            <v>House</v>
          </cell>
          <cell r="E7554">
            <v>2260000</v>
          </cell>
          <cell r="R7554" t="str">
            <v>Boroondara</v>
          </cell>
          <cell r="W7554">
            <v>2017</v>
          </cell>
          <cell r="X7554" t="str">
            <v>Sep</v>
          </cell>
        </row>
        <row r="7555">
          <cell r="D7555" t="str">
            <v>House</v>
          </cell>
          <cell r="E7555">
            <v>2250000</v>
          </cell>
          <cell r="R7555" t="str">
            <v>Boroondara</v>
          </cell>
          <cell r="W7555">
            <v>2017</v>
          </cell>
          <cell r="X7555" t="str">
            <v>Sep</v>
          </cell>
        </row>
        <row r="7556">
          <cell r="D7556" t="str">
            <v>House</v>
          </cell>
          <cell r="E7556">
            <v>2200000</v>
          </cell>
          <cell r="R7556" t="str">
            <v>Boroondara</v>
          </cell>
          <cell r="W7556">
            <v>2017</v>
          </cell>
          <cell r="X7556" t="str">
            <v>Sep</v>
          </cell>
        </row>
        <row r="7557">
          <cell r="D7557" t="str">
            <v>House</v>
          </cell>
          <cell r="E7557">
            <v>2160000</v>
          </cell>
          <cell r="R7557" t="str">
            <v>Boroondara</v>
          </cell>
          <cell r="W7557">
            <v>2017</v>
          </cell>
          <cell r="X7557" t="str">
            <v>Sep</v>
          </cell>
        </row>
        <row r="7558">
          <cell r="D7558" t="str">
            <v>House</v>
          </cell>
          <cell r="E7558">
            <v>2055000</v>
          </cell>
          <cell r="R7558" t="str">
            <v>Stonnington</v>
          </cell>
          <cell r="W7558">
            <v>2017</v>
          </cell>
          <cell r="X7558" t="str">
            <v>Sep</v>
          </cell>
        </row>
        <row r="7559">
          <cell r="D7559" t="str">
            <v>House</v>
          </cell>
          <cell r="E7559">
            <v>1915000</v>
          </cell>
          <cell r="R7559" t="str">
            <v>Port Phillip</v>
          </cell>
          <cell r="W7559">
            <v>2017</v>
          </cell>
          <cell r="X7559" t="str">
            <v>Sep</v>
          </cell>
        </row>
        <row r="7560">
          <cell r="D7560" t="str">
            <v>House</v>
          </cell>
          <cell r="E7560">
            <v>1871000</v>
          </cell>
          <cell r="R7560" t="str">
            <v>Bayside</v>
          </cell>
          <cell r="W7560">
            <v>2017</v>
          </cell>
          <cell r="X7560" t="str">
            <v>Sep</v>
          </cell>
        </row>
        <row r="7561">
          <cell r="D7561" t="str">
            <v>House</v>
          </cell>
          <cell r="E7561">
            <v>1775000</v>
          </cell>
          <cell r="R7561" t="str">
            <v>Banyule</v>
          </cell>
          <cell r="W7561">
            <v>2017</v>
          </cell>
          <cell r="X7561" t="str">
            <v>Sep</v>
          </cell>
        </row>
        <row r="7562">
          <cell r="D7562" t="str">
            <v>Unit</v>
          </cell>
          <cell r="E7562">
            <v>1753000</v>
          </cell>
          <cell r="R7562" t="str">
            <v>Boroondara</v>
          </cell>
          <cell r="W7562">
            <v>2017</v>
          </cell>
          <cell r="X7562" t="str">
            <v>Sep</v>
          </cell>
        </row>
        <row r="7563">
          <cell r="D7563" t="str">
            <v>House</v>
          </cell>
          <cell r="E7563">
            <v>1490000</v>
          </cell>
          <cell r="R7563" t="str">
            <v>Monash</v>
          </cell>
          <cell r="W7563">
            <v>2017</v>
          </cell>
          <cell r="X7563" t="str">
            <v>Sep</v>
          </cell>
        </row>
        <row r="7564">
          <cell r="D7564" t="str">
            <v>House</v>
          </cell>
          <cell r="E7564">
            <v>1470000</v>
          </cell>
          <cell r="R7564" t="str">
            <v>Darebin</v>
          </cell>
          <cell r="W7564">
            <v>2017</v>
          </cell>
          <cell r="X7564" t="str">
            <v>Sep</v>
          </cell>
        </row>
        <row r="7565">
          <cell r="D7565" t="str">
            <v>Unit</v>
          </cell>
          <cell r="E7565">
            <v>1465000</v>
          </cell>
          <cell r="R7565" t="str">
            <v>Bayside</v>
          </cell>
          <cell r="W7565">
            <v>2017</v>
          </cell>
          <cell r="X7565" t="str">
            <v>Sep</v>
          </cell>
        </row>
        <row r="7566">
          <cell r="D7566" t="str">
            <v>Unit</v>
          </cell>
          <cell r="E7566">
            <v>1380000</v>
          </cell>
          <cell r="R7566" t="str">
            <v>Melbourne</v>
          </cell>
          <cell r="W7566">
            <v>2017</v>
          </cell>
          <cell r="X7566" t="str">
            <v>Sep</v>
          </cell>
        </row>
        <row r="7567">
          <cell r="D7567" t="str">
            <v>Unit</v>
          </cell>
          <cell r="E7567">
            <v>1200000</v>
          </cell>
          <cell r="R7567" t="str">
            <v>Glen Eira</v>
          </cell>
          <cell r="W7567">
            <v>2017</v>
          </cell>
          <cell r="X7567" t="str">
            <v>Sep</v>
          </cell>
        </row>
        <row r="7568">
          <cell r="D7568" t="str">
            <v>House</v>
          </cell>
          <cell r="E7568">
            <v>960000</v>
          </cell>
          <cell r="R7568" t="str">
            <v>Maribyrnong</v>
          </cell>
          <cell r="W7568">
            <v>2017</v>
          </cell>
          <cell r="X7568" t="str">
            <v>Sep</v>
          </cell>
        </row>
        <row r="7569">
          <cell r="D7569" t="str">
            <v>House</v>
          </cell>
          <cell r="E7569">
            <v>851000</v>
          </cell>
          <cell r="R7569" t="str">
            <v>Maribyrnong</v>
          </cell>
          <cell r="W7569">
            <v>2017</v>
          </cell>
          <cell r="X7569" t="str">
            <v>Sep</v>
          </cell>
        </row>
        <row r="7570">
          <cell r="D7570" t="str">
            <v>House</v>
          </cell>
          <cell r="E7570">
            <v>800000</v>
          </cell>
          <cell r="R7570" t="str">
            <v>Moreland</v>
          </cell>
          <cell r="W7570">
            <v>2017</v>
          </cell>
          <cell r="X7570" t="str">
            <v>Sep</v>
          </cell>
        </row>
        <row r="7571">
          <cell r="D7571" t="str">
            <v>House</v>
          </cell>
          <cell r="E7571">
            <v>798000</v>
          </cell>
          <cell r="R7571" t="str">
            <v>Darebin</v>
          </cell>
          <cell r="W7571">
            <v>2017</v>
          </cell>
          <cell r="X7571" t="str">
            <v>Sep</v>
          </cell>
        </row>
        <row r="7572">
          <cell r="D7572" t="str">
            <v>Unit</v>
          </cell>
          <cell r="E7572">
            <v>790000</v>
          </cell>
          <cell r="R7572" t="str">
            <v>Manningham</v>
          </cell>
          <cell r="W7572">
            <v>2017</v>
          </cell>
          <cell r="X7572" t="str">
            <v>Sep</v>
          </cell>
        </row>
        <row r="7573">
          <cell r="D7573" t="str">
            <v>House</v>
          </cell>
          <cell r="E7573">
            <v>725000</v>
          </cell>
          <cell r="R7573" t="str">
            <v>Darebin</v>
          </cell>
          <cell r="W7573">
            <v>2017</v>
          </cell>
          <cell r="X7573" t="str">
            <v>Sep</v>
          </cell>
        </row>
        <row r="7574">
          <cell r="D7574" t="str">
            <v>Unit</v>
          </cell>
          <cell r="E7574">
            <v>655000</v>
          </cell>
          <cell r="R7574" t="str">
            <v>Darebin</v>
          </cell>
          <cell r="W7574">
            <v>2017</v>
          </cell>
          <cell r="X7574" t="str">
            <v>Sep</v>
          </cell>
        </row>
        <row r="7575">
          <cell r="D7575" t="str">
            <v>House</v>
          </cell>
          <cell r="E7575">
            <v>655000</v>
          </cell>
          <cell r="R7575" t="str">
            <v>Banyule</v>
          </cell>
          <cell r="W7575">
            <v>2017</v>
          </cell>
          <cell r="X7575" t="str">
            <v>Sep</v>
          </cell>
        </row>
        <row r="7576">
          <cell r="D7576" t="str">
            <v>Unit</v>
          </cell>
          <cell r="E7576">
            <v>630000</v>
          </cell>
          <cell r="R7576" t="str">
            <v>Yarra</v>
          </cell>
          <cell r="W7576">
            <v>2017</v>
          </cell>
          <cell r="X7576" t="str">
            <v>Sep</v>
          </cell>
        </row>
        <row r="7577">
          <cell r="D7577" t="str">
            <v>Unit</v>
          </cell>
          <cell r="E7577">
            <v>565000</v>
          </cell>
          <cell r="R7577" t="str">
            <v>Maribyrnong</v>
          </cell>
          <cell r="W7577">
            <v>2017</v>
          </cell>
          <cell r="X7577" t="str">
            <v>Sep</v>
          </cell>
        </row>
        <row r="7578">
          <cell r="D7578" t="str">
            <v>Unit</v>
          </cell>
          <cell r="E7578">
            <v>553000</v>
          </cell>
          <cell r="R7578" t="str">
            <v>Melbourne</v>
          </cell>
          <cell r="W7578">
            <v>2017</v>
          </cell>
          <cell r="X7578" t="str">
            <v>Sep</v>
          </cell>
        </row>
        <row r="7579">
          <cell r="D7579" t="str">
            <v>Unit</v>
          </cell>
          <cell r="E7579">
            <v>550000</v>
          </cell>
          <cell r="R7579" t="str">
            <v>Darebin</v>
          </cell>
          <cell r="W7579">
            <v>2017</v>
          </cell>
          <cell r="X7579" t="str">
            <v>Sep</v>
          </cell>
        </row>
        <row r="7580">
          <cell r="D7580" t="str">
            <v>Unit</v>
          </cell>
          <cell r="E7580">
            <v>531500</v>
          </cell>
          <cell r="R7580" t="str">
            <v>Moonee Valley</v>
          </cell>
          <cell r="W7580">
            <v>2017</v>
          </cell>
          <cell r="X7580" t="str">
            <v>Sep</v>
          </cell>
        </row>
        <row r="7581">
          <cell r="D7581" t="str">
            <v>Unit</v>
          </cell>
          <cell r="E7581">
            <v>520000</v>
          </cell>
          <cell r="R7581" t="str">
            <v>Darebin</v>
          </cell>
          <cell r="W7581">
            <v>2017</v>
          </cell>
          <cell r="X7581" t="str">
            <v>Sep</v>
          </cell>
        </row>
        <row r="7582">
          <cell r="D7582" t="str">
            <v>House</v>
          </cell>
          <cell r="E7582">
            <v>515000</v>
          </cell>
          <cell r="R7582" t="str">
            <v>Glen Eira</v>
          </cell>
          <cell r="W7582">
            <v>2017</v>
          </cell>
          <cell r="X7582" t="str">
            <v>Sep</v>
          </cell>
        </row>
        <row r="7583">
          <cell r="D7583" t="str">
            <v>House</v>
          </cell>
          <cell r="E7583">
            <v>478000</v>
          </cell>
          <cell r="R7583" t="str">
            <v>Brimbank</v>
          </cell>
          <cell r="W7583">
            <v>2017</v>
          </cell>
          <cell r="X7583" t="str">
            <v>Sep</v>
          </cell>
        </row>
        <row r="7584">
          <cell r="D7584" t="str">
            <v>House</v>
          </cell>
          <cell r="E7584">
            <v>470000</v>
          </cell>
          <cell r="R7584" t="str">
            <v>Hume</v>
          </cell>
          <cell r="W7584">
            <v>2017</v>
          </cell>
          <cell r="X7584" t="str">
            <v>Sep</v>
          </cell>
        </row>
        <row r="7585">
          <cell r="D7585" t="str">
            <v>House</v>
          </cell>
          <cell r="E7585">
            <v>415000</v>
          </cell>
          <cell r="R7585" t="str">
            <v>Hume</v>
          </cell>
          <cell r="W7585">
            <v>2017</v>
          </cell>
          <cell r="X7585" t="str">
            <v>Sep</v>
          </cell>
        </row>
        <row r="7586">
          <cell r="D7586" t="str">
            <v>Unit</v>
          </cell>
          <cell r="E7586">
            <v>365000</v>
          </cell>
          <cell r="R7586" t="str">
            <v>Melbourne</v>
          </cell>
          <cell r="W7586">
            <v>2017</v>
          </cell>
          <cell r="X7586" t="str">
            <v>Sep</v>
          </cell>
        </row>
        <row r="7587">
          <cell r="D7587" t="str">
            <v>Unit</v>
          </cell>
          <cell r="E7587">
            <v>362000</v>
          </cell>
          <cell r="R7587" t="str">
            <v>Melbourne</v>
          </cell>
          <cell r="W7587">
            <v>2017</v>
          </cell>
          <cell r="X7587" t="str">
            <v>Sep</v>
          </cell>
        </row>
        <row r="7588">
          <cell r="D7588" t="str">
            <v>Unit</v>
          </cell>
          <cell r="E7588">
            <v>360500</v>
          </cell>
          <cell r="R7588" t="str">
            <v>Glen Eira</v>
          </cell>
          <cell r="W7588">
            <v>2017</v>
          </cell>
          <cell r="X7588" t="str">
            <v>Sep</v>
          </cell>
        </row>
        <row r="7589">
          <cell r="D7589" t="str">
            <v>Unit</v>
          </cell>
          <cell r="E7589">
            <v>300000</v>
          </cell>
          <cell r="R7589" t="str">
            <v>Maribyrnong</v>
          </cell>
          <cell r="W7589">
            <v>2017</v>
          </cell>
          <cell r="X7589" t="str">
            <v>Sep</v>
          </cell>
        </row>
        <row r="7590">
          <cell r="D7590" t="str">
            <v>House</v>
          </cell>
          <cell r="E7590">
            <v>1075000</v>
          </cell>
          <cell r="R7590" t="str">
            <v>Hobsons Bay</v>
          </cell>
          <cell r="W7590">
            <v>2017</v>
          </cell>
          <cell r="X7590" t="str">
            <v>Sep</v>
          </cell>
        </row>
        <row r="7591">
          <cell r="D7591" t="str">
            <v>Unit</v>
          </cell>
          <cell r="E7591">
            <v>1025000</v>
          </cell>
          <cell r="R7591" t="str">
            <v>Yarra</v>
          </cell>
          <cell r="W7591">
            <v>2017</v>
          </cell>
          <cell r="X7591" t="str">
            <v>Sep</v>
          </cell>
        </row>
        <row r="7592">
          <cell r="D7592" t="str">
            <v>House</v>
          </cell>
          <cell r="E7592">
            <v>930000</v>
          </cell>
          <cell r="R7592" t="str">
            <v>Hobsons Bay</v>
          </cell>
          <cell r="W7592">
            <v>2017</v>
          </cell>
          <cell r="X7592" t="str">
            <v>Sep</v>
          </cell>
        </row>
        <row r="7593">
          <cell r="D7593" t="str">
            <v>Unit</v>
          </cell>
          <cell r="E7593">
            <v>913788</v>
          </cell>
          <cell r="R7593" t="str">
            <v>Glen Eira</v>
          </cell>
          <cell r="W7593">
            <v>2017</v>
          </cell>
          <cell r="X7593" t="str">
            <v>Sep</v>
          </cell>
        </row>
        <row r="7594">
          <cell r="D7594" t="str">
            <v>Unit</v>
          </cell>
          <cell r="E7594">
            <v>800000</v>
          </cell>
          <cell r="R7594" t="str">
            <v>Maribyrnong</v>
          </cell>
          <cell r="W7594">
            <v>2017</v>
          </cell>
          <cell r="X7594" t="str">
            <v>Sep</v>
          </cell>
        </row>
        <row r="7595">
          <cell r="D7595" t="str">
            <v>House</v>
          </cell>
          <cell r="E7595">
            <v>751000</v>
          </cell>
          <cell r="R7595" t="str">
            <v>Darebin</v>
          </cell>
          <cell r="W7595">
            <v>2017</v>
          </cell>
          <cell r="X7595" t="str">
            <v>Sep</v>
          </cell>
        </row>
        <row r="7596">
          <cell r="D7596" t="str">
            <v>Unit</v>
          </cell>
          <cell r="E7596">
            <v>695000</v>
          </cell>
          <cell r="R7596" t="str">
            <v>Port Phillip</v>
          </cell>
          <cell r="W7596">
            <v>2017</v>
          </cell>
          <cell r="X7596" t="str">
            <v>Sep</v>
          </cell>
        </row>
        <row r="7597">
          <cell r="D7597" t="str">
            <v>Unit</v>
          </cell>
          <cell r="E7597">
            <v>585000</v>
          </cell>
          <cell r="R7597" t="str">
            <v>Stonnington</v>
          </cell>
          <cell r="W7597">
            <v>2017</v>
          </cell>
          <cell r="X7597" t="str">
            <v>Sep</v>
          </cell>
        </row>
        <row r="7598">
          <cell r="D7598" t="str">
            <v>Unit</v>
          </cell>
          <cell r="E7598">
            <v>580000</v>
          </cell>
          <cell r="R7598" t="str">
            <v>Hobsons Bay</v>
          </cell>
          <cell r="W7598">
            <v>2017</v>
          </cell>
          <cell r="X7598" t="str">
            <v>Sep</v>
          </cell>
        </row>
        <row r="7599">
          <cell r="D7599" t="str">
            <v>Unit</v>
          </cell>
          <cell r="E7599">
            <v>455000</v>
          </cell>
          <cell r="R7599" t="str">
            <v>Moreland</v>
          </cell>
          <cell r="W7599">
            <v>2017</v>
          </cell>
          <cell r="X7599" t="str">
            <v>Sep</v>
          </cell>
        </row>
        <row r="7600">
          <cell r="D7600" t="str">
            <v>Unit</v>
          </cell>
          <cell r="E7600">
            <v>410000</v>
          </cell>
          <cell r="R7600" t="str">
            <v>Port Phillip</v>
          </cell>
          <cell r="W7600">
            <v>2017</v>
          </cell>
          <cell r="X7600" t="str">
            <v>Sep</v>
          </cell>
        </row>
        <row r="7601">
          <cell r="D7601" t="str">
            <v>House</v>
          </cell>
          <cell r="E7601">
            <v>4300000</v>
          </cell>
          <cell r="R7601" t="str">
            <v>Stonnington</v>
          </cell>
          <cell r="W7601">
            <v>2017</v>
          </cell>
          <cell r="X7601" t="str">
            <v>Sep</v>
          </cell>
        </row>
        <row r="7602">
          <cell r="D7602" t="str">
            <v>Unit</v>
          </cell>
          <cell r="E7602">
            <v>1200000</v>
          </cell>
          <cell r="R7602" t="str">
            <v>Melbourne</v>
          </cell>
          <cell r="W7602">
            <v>2017</v>
          </cell>
          <cell r="X7602" t="str">
            <v>Sep</v>
          </cell>
        </row>
        <row r="7603">
          <cell r="D7603" t="str">
            <v>House</v>
          </cell>
          <cell r="E7603">
            <v>960000</v>
          </cell>
          <cell r="R7603" t="str">
            <v>Banyule</v>
          </cell>
          <cell r="W7603">
            <v>2017</v>
          </cell>
          <cell r="X7603" t="str">
            <v>Sep</v>
          </cell>
        </row>
        <row r="7604">
          <cell r="D7604" t="str">
            <v>Unit</v>
          </cell>
          <cell r="E7604">
            <v>480000</v>
          </cell>
          <cell r="R7604" t="str">
            <v>Darebin</v>
          </cell>
          <cell r="W7604">
            <v>2017</v>
          </cell>
          <cell r="X7604" t="str">
            <v>Sep</v>
          </cell>
        </row>
        <row r="7605">
          <cell r="D7605" t="str">
            <v>Unit</v>
          </cell>
          <cell r="E7605">
            <v>350000</v>
          </cell>
          <cell r="R7605" t="str">
            <v>Boroondara</v>
          </cell>
          <cell r="W7605">
            <v>2017</v>
          </cell>
          <cell r="X7605" t="str">
            <v>Sep</v>
          </cell>
        </row>
        <row r="7606">
          <cell r="D7606" t="str">
            <v>House</v>
          </cell>
          <cell r="E7606">
            <v>625000</v>
          </cell>
          <cell r="R7606" t="str">
            <v>Hume</v>
          </cell>
          <cell r="W7606">
            <v>2017</v>
          </cell>
          <cell r="X7606" t="str">
            <v>Sep</v>
          </cell>
        </row>
        <row r="7607">
          <cell r="D7607" t="str">
            <v>House</v>
          </cell>
          <cell r="E7607">
            <v>572000</v>
          </cell>
          <cell r="R7607" t="str">
            <v>Moreland</v>
          </cell>
          <cell r="W7607">
            <v>2017</v>
          </cell>
          <cell r="X7607" t="str">
            <v>Sep</v>
          </cell>
        </row>
        <row r="7608">
          <cell r="D7608" t="str">
            <v>House</v>
          </cell>
          <cell r="E7608">
            <v>681000</v>
          </cell>
          <cell r="R7608" t="str">
            <v>Hume</v>
          </cell>
          <cell r="W7608">
            <v>2017</v>
          </cell>
          <cell r="X7608" t="str">
            <v>Sep</v>
          </cell>
        </row>
        <row r="7609">
          <cell r="D7609" t="str">
            <v>House</v>
          </cell>
          <cell r="E7609">
            <v>711500</v>
          </cell>
          <cell r="R7609" t="str">
            <v>Moreland</v>
          </cell>
          <cell r="W7609">
            <v>2017</v>
          </cell>
          <cell r="X7609" t="str">
            <v>Sep</v>
          </cell>
        </row>
        <row r="7610">
          <cell r="D7610" t="str">
            <v>House</v>
          </cell>
          <cell r="E7610">
            <v>670000</v>
          </cell>
          <cell r="R7610" t="str">
            <v>Moreland</v>
          </cell>
          <cell r="W7610">
            <v>2017</v>
          </cell>
          <cell r="X7610" t="str">
            <v>Sep</v>
          </cell>
        </row>
        <row r="7611">
          <cell r="D7611" t="str">
            <v>House</v>
          </cell>
          <cell r="E7611">
            <v>660000</v>
          </cell>
          <cell r="R7611" t="str">
            <v>Darebin</v>
          </cell>
          <cell r="W7611">
            <v>2017</v>
          </cell>
          <cell r="X7611" t="str">
            <v>Sep</v>
          </cell>
        </row>
        <row r="7612">
          <cell r="D7612" t="str">
            <v>House</v>
          </cell>
          <cell r="E7612">
            <v>690000</v>
          </cell>
          <cell r="R7612" t="str">
            <v>Hume</v>
          </cell>
          <cell r="W7612">
            <v>2017</v>
          </cell>
          <cell r="X7612" t="str">
            <v>Sep</v>
          </cell>
        </row>
        <row r="7613">
          <cell r="D7613" t="str">
            <v>Unit</v>
          </cell>
          <cell r="E7613">
            <v>401000</v>
          </cell>
          <cell r="R7613" t="str">
            <v>Darebin</v>
          </cell>
          <cell r="W7613">
            <v>2017</v>
          </cell>
          <cell r="X7613" t="str">
            <v>Sep</v>
          </cell>
        </row>
        <row r="7614">
          <cell r="D7614" t="str">
            <v>House</v>
          </cell>
          <cell r="E7614">
            <v>640000</v>
          </cell>
          <cell r="R7614" t="str">
            <v>Hume</v>
          </cell>
          <cell r="W7614">
            <v>2017</v>
          </cell>
          <cell r="X7614" t="str">
            <v>Sep</v>
          </cell>
        </row>
        <row r="7615">
          <cell r="D7615" t="str">
            <v>House</v>
          </cell>
          <cell r="E7615">
            <v>730000</v>
          </cell>
          <cell r="R7615" t="str">
            <v>Moreland</v>
          </cell>
          <cell r="W7615">
            <v>2017</v>
          </cell>
          <cell r="X7615" t="str">
            <v>Sep</v>
          </cell>
        </row>
        <row r="7616">
          <cell r="D7616" t="str">
            <v>House</v>
          </cell>
          <cell r="E7616">
            <v>820000</v>
          </cell>
          <cell r="R7616" t="str">
            <v>Moreland</v>
          </cell>
          <cell r="W7616">
            <v>2017</v>
          </cell>
          <cell r="X7616" t="str">
            <v>Sep</v>
          </cell>
        </row>
        <row r="7617">
          <cell r="D7617" t="str">
            <v>House</v>
          </cell>
          <cell r="E7617">
            <v>836000</v>
          </cell>
          <cell r="R7617" t="str">
            <v>Darebin</v>
          </cell>
          <cell r="W7617">
            <v>2017</v>
          </cell>
          <cell r="X7617" t="str">
            <v>Sep</v>
          </cell>
        </row>
        <row r="7618">
          <cell r="D7618" t="str">
            <v>House</v>
          </cell>
          <cell r="E7618">
            <v>800000</v>
          </cell>
          <cell r="R7618" t="str">
            <v>Moreland</v>
          </cell>
          <cell r="W7618">
            <v>2017</v>
          </cell>
          <cell r="X7618" t="str">
            <v>Sep</v>
          </cell>
        </row>
        <row r="7619">
          <cell r="D7619" t="str">
            <v>House</v>
          </cell>
          <cell r="E7619">
            <v>660000</v>
          </cell>
          <cell r="R7619" t="str">
            <v>Hume</v>
          </cell>
          <cell r="W7619">
            <v>2017</v>
          </cell>
          <cell r="X7619" t="str">
            <v>Sep</v>
          </cell>
        </row>
        <row r="7620">
          <cell r="D7620" t="str">
            <v>House</v>
          </cell>
          <cell r="E7620">
            <v>702000</v>
          </cell>
          <cell r="R7620" t="str">
            <v>Moreland</v>
          </cell>
          <cell r="W7620">
            <v>2017</v>
          </cell>
          <cell r="X7620" t="str">
            <v>Sep</v>
          </cell>
        </row>
        <row r="7621">
          <cell r="D7621" t="str">
            <v>House</v>
          </cell>
          <cell r="E7621">
            <v>730000</v>
          </cell>
          <cell r="R7621" t="str">
            <v>Moreland</v>
          </cell>
          <cell r="W7621">
            <v>2017</v>
          </cell>
          <cell r="X7621" t="str">
            <v>Sep</v>
          </cell>
        </row>
        <row r="7622">
          <cell r="D7622" t="str">
            <v>Unit</v>
          </cell>
          <cell r="E7622">
            <v>420000</v>
          </cell>
          <cell r="R7622" t="str">
            <v>Darebin</v>
          </cell>
          <cell r="W7622">
            <v>2017</v>
          </cell>
          <cell r="X7622" t="str">
            <v>Sep</v>
          </cell>
        </row>
        <row r="7623">
          <cell r="D7623" t="str">
            <v>House</v>
          </cell>
          <cell r="E7623">
            <v>800000</v>
          </cell>
          <cell r="R7623" t="str">
            <v>Moreland</v>
          </cell>
          <cell r="W7623">
            <v>2017</v>
          </cell>
          <cell r="X7623" t="str">
            <v>Sep</v>
          </cell>
        </row>
        <row r="7624">
          <cell r="D7624" t="str">
            <v>House</v>
          </cell>
          <cell r="E7624">
            <v>990000</v>
          </cell>
          <cell r="R7624" t="str">
            <v>Moreland</v>
          </cell>
          <cell r="W7624">
            <v>2017</v>
          </cell>
          <cell r="X7624" t="str">
            <v>Sep</v>
          </cell>
        </row>
        <row r="7625">
          <cell r="D7625" t="str">
            <v>Unit</v>
          </cell>
          <cell r="E7625">
            <v>491000</v>
          </cell>
          <cell r="R7625" t="str">
            <v>Darebin</v>
          </cell>
          <cell r="W7625">
            <v>2017</v>
          </cell>
          <cell r="X7625" t="str">
            <v>Sep</v>
          </cell>
        </row>
        <row r="7626">
          <cell r="D7626" t="str">
            <v>Unit</v>
          </cell>
          <cell r="E7626">
            <v>520000</v>
          </cell>
          <cell r="R7626" t="str">
            <v>Darebin</v>
          </cell>
          <cell r="W7626">
            <v>2017</v>
          </cell>
          <cell r="X7626" t="str">
            <v>Sep</v>
          </cell>
        </row>
        <row r="7627">
          <cell r="D7627" t="str">
            <v>House</v>
          </cell>
          <cell r="E7627">
            <v>783000</v>
          </cell>
          <cell r="R7627" t="str">
            <v>Hume</v>
          </cell>
          <cell r="W7627">
            <v>2017</v>
          </cell>
          <cell r="X7627" t="str">
            <v>Sep</v>
          </cell>
        </row>
        <row r="7628">
          <cell r="D7628" t="str">
            <v>House</v>
          </cell>
          <cell r="E7628">
            <v>810000</v>
          </cell>
          <cell r="R7628" t="str">
            <v>Darebin</v>
          </cell>
          <cell r="W7628">
            <v>2017</v>
          </cell>
          <cell r="X7628" t="str">
            <v>Sep</v>
          </cell>
        </row>
        <row r="7629">
          <cell r="D7629" t="str">
            <v>House</v>
          </cell>
          <cell r="E7629">
            <v>780000</v>
          </cell>
          <cell r="R7629" t="str">
            <v>Darebin</v>
          </cell>
          <cell r="W7629">
            <v>2017</v>
          </cell>
          <cell r="X7629" t="str">
            <v>Sep</v>
          </cell>
        </row>
        <row r="7630">
          <cell r="D7630" t="str">
            <v>House</v>
          </cell>
          <cell r="E7630">
            <v>810000</v>
          </cell>
          <cell r="R7630" t="str">
            <v>Banyule</v>
          </cell>
          <cell r="W7630">
            <v>2017</v>
          </cell>
          <cell r="X7630" t="str">
            <v>Sep</v>
          </cell>
        </row>
        <row r="7631">
          <cell r="D7631" t="str">
            <v>House</v>
          </cell>
          <cell r="E7631">
            <v>805000</v>
          </cell>
          <cell r="R7631" t="str">
            <v>Moonee Valley</v>
          </cell>
          <cell r="W7631">
            <v>2017</v>
          </cell>
          <cell r="X7631" t="str">
            <v>Sep</v>
          </cell>
        </row>
        <row r="7632">
          <cell r="D7632" t="str">
            <v>House</v>
          </cell>
          <cell r="E7632">
            <v>1050000</v>
          </cell>
          <cell r="R7632" t="str">
            <v>Darebin</v>
          </cell>
          <cell r="W7632">
            <v>2017</v>
          </cell>
          <cell r="X7632" t="str">
            <v>Sep</v>
          </cell>
        </row>
        <row r="7633">
          <cell r="D7633" t="str">
            <v>House</v>
          </cell>
          <cell r="E7633">
            <v>900000</v>
          </cell>
          <cell r="R7633" t="str">
            <v>Moreland</v>
          </cell>
          <cell r="W7633">
            <v>2017</v>
          </cell>
          <cell r="X7633" t="str">
            <v>Sep</v>
          </cell>
        </row>
        <row r="7634">
          <cell r="D7634" t="str">
            <v>House</v>
          </cell>
          <cell r="E7634">
            <v>635000</v>
          </cell>
          <cell r="R7634" t="str">
            <v>Darebin</v>
          </cell>
          <cell r="W7634">
            <v>2017</v>
          </cell>
          <cell r="X7634" t="str">
            <v>Sep</v>
          </cell>
        </row>
        <row r="7635">
          <cell r="D7635" t="str">
            <v>Unit</v>
          </cell>
          <cell r="E7635">
            <v>886000</v>
          </cell>
          <cell r="R7635" t="str">
            <v>Brimbank</v>
          </cell>
          <cell r="W7635">
            <v>2017</v>
          </cell>
          <cell r="X7635" t="str">
            <v>Sep</v>
          </cell>
        </row>
        <row r="7636">
          <cell r="D7636" t="str">
            <v>House</v>
          </cell>
          <cell r="E7636">
            <v>1650000</v>
          </cell>
          <cell r="R7636" t="str">
            <v>Darebin</v>
          </cell>
          <cell r="W7636">
            <v>2017</v>
          </cell>
          <cell r="X7636" t="str">
            <v>Sep</v>
          </cell>
        </row>
        <row r="7637">
          <cell r="D7637" t="str">
            <v>House</v>
          </cell>
          <cell r="E7637">
            <v>920000</v>
          </cell>
          <cell r="R7637" t="str">
            <v>Moonee Valley</v>
          </cell>
          <cell r="W7637">
            <v>2017</v>
          </cell>
          <cell r="X7637" t="str">
            <v>Sep</v>
          </cell>
        </row>
        <row r="7638">
          <cell r="D7638" t="str">
            <v>House</v>
          </cell>
          <cell r="E7638">
            <v>915000</v>
          </cell>
          <cell r="R7638" t="str">
            <v>Moreland</v>
          </cell>
          <cell r="W7638">
            <v>2017</v>
          </cell>
          <cell r="X7638" t="str">
            <v>Sep</v>
          </cell>
        </row>
        <row r="7639">
          <cell r="D7639" t="str">
            <v>House</v>
          </cell>
          <cell r="E7639">
            <v>916000</v>
          </cell>
          <cell r="R7639" t="str">
            <v>Darebin</v>
          </cell>
          <cell r="W7639">
            <v>2017</v>
          </cell>
          <cell r="X7639" t="str">
            <v>Sep</v>
          </cell>
        </row>
        <row r="7640">
          <cell r="D7640" t="str">
            <v>House</v>
          </cell>
          <cell r="E7640">
            <v>925000</v>
          </cell>
          <cell r="R7640" t="str">
            <v>Darebin</v>
          </cell>
          <cell r="W7640">
            <v>2017</v>
          </cell>
          <cell r="X7640" t="str">
            <v>Sep</v>
          </cell>
        </row>
        <row r="7641">
          <cell r="D7641" t="str">
            <v>House</v>
          </cell>
          <cell r="E7641">
            <v>745000</v>
          </cell>
          <cell r="R7641" t="str">
            <v>Darebin</v>
          </cell>
          <cell r="W7641">
            <v>2017</v>
          </cell>
          <cell r="X7641" t="str">
            <v>Sep</v>
          </cell>
        </row>
        <row r="7642">
          <cell r="D7642" t="str">
            <v>House</v>
          </cell>
          <cell r="E7642">
            <v>950000</v>
          </cell>
          <cell r="R7642" t="str">
            <v>Moreland</v>
          </cell>
          <cell r="W7642">
            <v>2017</v>
          </cell>
          <cell r="X7642" t="str">
            <v>Sep</v>
          </cell>
        </row>
        <row r="7643">
          <cell r="D7643" t="str">
            <v>House</v>
          </cell>
          <cell r="E7643">
            <v>825000</v>
          </cell>
          <cell r="R7643" t="str">
            <v>Brimbank</v>
          </cell>
          <cell r="W7643">
            <v>2017</v>
          </cell>
          <cell r="X7643" t="str">
            <v>Sep</v>
          </cell>
        </row>
        <row r="7644">
          <cell r="D7644" t="str">
            <v>House</v>
          </cell>
          <cell r="E7644">
            <v>1321000</v>
          </cell>
          <cell r="R7644" t="str">
            <v>Moonee Valley</v>
          </cell>
          <cell r="W7644">
            <v>2017</v>
          </cell>
          <cell r="X7644" t="str">
            <v>Sep</v>
          </cell>
        </row>
        <row r="7645">
          <cell r="D7645" t="str">
            <v>Unit</v>
          </cell>
          <cell r="E7645">
            <v>305000</v>
          </cell>
          <cell r="R7645" t="str">
            <v>Darebin</v>
          </cell>
          <cell r="W7645">
            <v>2017</v>
          </cell>
          <cell r="X7645" t="str">
            <v>Sep</v>
          </cell>
        </row>
        <row r="7646">
          <cell r="D7646" t="str">
            <v>House</v>
          </cell>
          <cell r="E7646">
            <v>725000</v>
          </cell>
          <cell r="R7646" t="str">
            <v>Banyule</v>
          </cell>
          <cell r="W7646">
            <v>2017</v>
          </cell>
          <cell r="X7646" t="str">
            <v>Sep</v>
          </cell>
        </row>
        <row r="7647">
          <cell r="D7647" t="str">
            <v>House</v>
          </cell>
          <cell r="E7647">
            <v>1335000</v>
          </cell>
          <cell r="R7647" t="str">
            <v>Darebin</v>
          </cell>
          <cell r="W7647">
            <v>2017</v>
          </cell>
          <cell r="X7647" t="str">
            <v>Sep</v>
          </cell>
        </row>
        <row r="7648">
          <cell r="D7648" t="str">
            <v>House</v>
          </cell>
          <cell r="E7648">
            <v>700000</v>
          </cell>
          <cell r="R7648" t="str">
            <v>Banyule</v>
          </cell>
          <cell r="W7648">
            <v>2017</v>
          </cell>
          <cell r="X7648" t="str">
            <v>Sep</v>
          </cell>
        </row>
        <row r="7649">
          <cell r="D7649" t="str">
            <v>House</v>
          </cell>
          <cell r="E7649">
            <v>1000000</v>
          </cell>
          <cell r="R7649" t="str">
            <v>Darebin</v>
          </cell>
          <cell r="W7649">
            <v>2017</v>
          </cell>
          <cell r="X7649" t="str">
            <v>Sep</v>
          </cell>
        </row>
        <row r="7650">
          <cell r="D7650" t="str">
            <v>House</v>
          </cell>
          <cell r="E7650">
            <v>710000</v>
          </cell>
          <cell r="R7650" t="str">
            <v>Banyule</v>
          </cell>
          <cell r="W7650">
            <v>2017</v>
          </cell>
          <cell r="X7650" t="str">
            <v>Sep</v>
          </cell>
        </row>
        <row r="7651">
          <cell r="D7651" t="str">
            <v>House</v>
          </cell>
          <cell r="E7651">
            <v>1080000</v>
          </cell>
          <cell r="R7651" t="str">
            <v>Darebin</v>
          </cell>
          <cell r="W7651">
            <v>2017</v>
          </cell>
          <cell r="X7651" t="str">
            <v>Sep</v>
          </cell>
        </row>
        <row r="7652">
          <cell r="D7652" t="str">
            <v>House</v>
          </cell>
          <cell r="E7652">
            <v>515000</v>
          </cell>
          <cell r="R7652" t="str">
            <v>Brimbank</v>
          </cell>
          <cell r="W7652">
            <v>2017</v>
          </cell>
          <cell r="X7652" t="str">
            <v>Sep</v>
          </cell>
        </row>
        <row r="7653">
          <cell r="D7653" t="str">
            <v>Unit</v>
          </cell>
          <cell r="E7653">
            <v>555000</v>
          </cell>
          <cell r="R7653" t="str">
            <v>Banyule</v>
          </cell>
          <cell r="W7653">
            <v>2017</v>
          </cell>
          <cell r="X7653" t="str">
            <v>Sep</v>
          </cell>
        </row>
        <row r="7654">
          <cell r="D7654" t="str">
            <v>House</v>
          </cell>
          <cell r="E7654">
            <v>799900</v>
          </cell>
          <cell r="R7654" t="str">
            <v>Darebin</v>
          </cell>
          <cell r="W7654">
            <v>2017</v>
          </cell>
          <cell r="X7654" t="str">
            <v>Sep</v>
          </cell>
        </row>
        <row r="7655">
          <cell r="D7655" t="str">
            <v>House</v>
          </cell>
          <cell r="E7655">
            <v>820000</v>
          </cell>
          <cell r="R7655" t="str">
            <v>Darebin</v>
          </cell>
          <cell r="W7655">
            <v>2017</v>
          </cell>
          <cell r="X7655" t="str">
            <v>Sep</v>
          </cell>
        </row>
        <row r="7656">
          <cell r="D7656" t="str">
            <v>Unit</v>
          </cell>
          <cell r="E7656">
            <v>640000</v>
          </cell>
          <cell r="R7656" t="str">
            <v>Darebin</v>
          </cell>
          <cell r="W7656">
            <v>2017</v>
          </cell>
          <cell r="X7656" t="str">
            <v>Sep</v>
          </cell>
        </row>
        <row r="7657">
          <cell r="D7657" t="str">
            <v>House</v>
          </cell>
          <cell r="E7657">
            <v>525000</v>
          </cell>
          <cell r="R7657" t="str">
            <v>Banyule</v>
          </cell>
          <cell r="W7657">
            <v>2017</v>
          </cell>
          <cell r="X7657" t="str">
            <v>Sep</v>
          </cell>
        </row>
        <row r="7658">
          <cell r="D7658" t="str">
            <v>Unit</v>
          </cell>
          <cell r="E7658">
            <v>656000</v>
          </cell>
          <cell r="R7658" t="str">
            <v>Darebin</v>
          </cell>
          <cell r="W7658">
            <v>2017</v>
          </cell>
          <cell r="X7658" t="str">
            <v>Sep</v>
          </cell>
        </row>
        <row r="7659">
          <cell r="D7659" t="str">
            <v>Unit</v>
          </cell>
          <cell r="E7659">
            <v>490000</v>
          </cell>
          <cell r="R7659" t="str">
            <v>Moonee Valley</v>
          </cell>
          <cell r="W7659">
            <v>2017</v>
          </cell>
          <cell r="X7659" t="str">
            <v>Sep</v>
          </cell>
        </row>
        <row r="7660">
          <cell r="D7660" t="str">
            <v>Unit</v>
          </cell>
          <cell r="E7660">
            <v>620000</v>
          </cell>
          <cell r="R7660" t="str">
            <v>Banyule</v>
          </cell>
          <cell r="W7660">
            <v>2017</v>
          </cell>
          <cell r="X7660" t="str">
            <v>Sep</v>
          </cell>
        </row>
        <row r="7661">
          <cell r="D7661" t="str">
            <v>House</v>
          </cell>
          <cell r="E7661">
            <v>743000</v>
          </cell>
          <cell r="R7661" t="str">
            <v>Banyule</v>
          </cell>
          <cell r="W7661">
            <v>2017</v>
          </cell>
          <cell r="X7661" t="str">
            <v>Sep</v>
          </cell>
        </row>
        <row r="7662">
          <cell r="D7662" t="str">
            <v>House</v>
          </cell>
          <cell r="E7662">
            <v>1250000</v>
          </cell>
          <cell r="R7662" t="str">
            <v>Darebin</v>
          </cell>
          <cell r="W7662">
            <v>2017</v>
          </cell>
          <cell r="X7662" t="str">
            <v>Sep</v>
          </cell>
        </row>
        <row r="7663">
          <cell r="D7663" t="str">
            <v>Unit</v>
          </cell>
          <cell r="E7663">
            <v>580000</v>
          </cell>
          <cell r="R7663" t="str">
            <v>Brimbank</v>
          </cell>
          <cell r="W7663">
            <v>2017</v>
          </cell>
          <cell r="X7663" t="str">
            <v>Sep</v>
          </cell>
        </row>
        <row r="7664">
          <cell r="D7664" t="str">
            <v>House</v>
          </cell>
          <cell r="E7664">
            <v>880000</v>
          </cell>
          <cell r="R7664" t="str">
            <v>Brimbank</v>
          </cell>
          <cell r="W7664">
            <v>2017</v>
          </cell>
          <cell r="X7664" t="str">
            <v>Sep</v>
          </cell>
        </row>
        <row r="7665">
          <cell r="D7665" t="str">
            <v>House</v>
          </cell>
          <cell r="E7665">
            <v>620000</v>
          </cell>
          <cell r="R7665" t="str">
            <v>Banyule</v>
          </cell>
          <cell r="W7665">
            <v>2017</v>
          </cell>
          <cell r="X7665" t="str">
            <v>Sep</v>
          </cell>
        </row>
        <row r="7666">
          <cell r="D7666" t="str">
            <v>Unit</v>
          </cell>
          <cell r="E7666">
            <v>800000</v>
          </cell>
          <cell r="R7666" t="str">
            <v>Moonee Valley</v>
          </cell>
          <cell r="W7666">
            <v>2017</v>
          </cell>
          <cell r="X7666" t="str">
            <v>Sep</v>
          </cell>
        </row>
        <row r="7667">
          <cell r="D7667" t="str">
            <v>House</v>
          </cell>
          <cell r="E7667">
            <v>625000</v>
          </cell>
          <cell r="R7667" t="str">
            <v>Brimbank</v>
          </cell>
          <cell r="W7667">
            <v>2017</v>
          </cell>
          <cell r="X7667" t="str">
            <v>Sep</v>
          </cell>
        </row>
        <row r="7668">
          <cell r="D7668" t="str">
            <v>House</v>
          </cell>
          <cell r="E7668">
            <v>994000</v>
          </cell>
          <cell r="R7668" t="str">
            <v>Banyule</v>
          </cell>
          <cell r="W7668">
            <v>2017</v>
          </cell>
          <cell r="X7668" t="str">
            <v>Sep</v>
          </cell>
        </row>
        <row r="7669">
          <cell r="D7669" t="str">
            <v>House</v>
          </cell>
          <cell r="E7669">
            <v>1226000</v>
          </cell>
          <cell r="R7669" t="str">
            <v>Moonee Valley</v>
          </cell>
          <cell r="W7669">
            <v>2017</v>
          </cell>
          <cell r="X7669" t="str">
            <v>Sep</v>
          </cell>
        </row>
        <row r="7670">
          <cell r="D7670" t="str">
            <v>House</v>
          </cell>
          <cell r="E7670">
            <v>970000</v>
          </cell>
          <cell r="R7670" t="str">
            <v>Brimbank</v>
          </cell>
          <cell r="W7670">
            <v>2017</v>
          </cell>
          <cell r="X7670" t="str">
            <v>Sep</v>
          </cell>
        </row>
        <row r="7671">
          <cell r="D7671" t="str">
            <v>House</v>
          </cell>
          <cell r="E7671">
            <v>785000</v>
          </cell>
          <cell r="R7671" t="str">
            <v>Banyule</v>
          </cell>
          <cell r="W7671">
            <v>2017</v>
          </cell>
          <cell r="X7671" t="str">
            <v>Sep</v>
          </cell>
        </row>
        <row r="7672">
          <cell r="D7672" t="str">
            <v>House</v>
          </cell>
          <cell r="E7672">
            <v>920000</v>
          </cell>
          <cell r="R7672" t="str">
            <v>Brimbank</v>
          </cell>
          <cell r="W7672">
            <v>2017</v>
          </cell>
          <cell r="X7672" t="str">
            <v>Sep</v>
          </cell>
        </row>
        <row r="7673">
          <cell r="D7673" t="str">
            <v>House</v>
          </cell>
          <cell r="E7673">
            <v>2620000</v>
          </cell>
          <cell r="R7673" t="str">
            <v>Moonee Valley</v>
          </cell>
          <cell r="W7673">
            <v>2017</v>
          </cell>
          <cell r="X7673" t="str">
            <v>Sep</v>
          </cell>
        </row>
        <row r="7674">
          <cell r="D7674" t="str">
            <v>House</v>
          </cell>
          <cell r="E7674">
            <v>914000</v>
          </cell>
          <cell r="R7674" t="str">
            <v>Darebin</v>
          </cell>
          <cell r="W7674">
            <v>2017</v>
          </cell>
          <cell r="X7674" t="str">
            <v>Sep</v>
          </cell>
        </row>
        <row r="7675">
          <cell r="D7675" t="str">
            <v>House</v>
          </cell>
          <cell r="E7675">
            <v>825000</v>
          </cell>
          <cell r="R7675" t="str">
            <v>Moonee Valley</v>
          </cell>
          <cell r="W7675">
            <v>2017</v>
          </cell>
          <cell r="X7675" t="str">
            <v>Sep</v>
          </cell>
        </row>
        <row r="7676">
          <cell r="D7676" t="str">
            <v>Unit</v>
          </cell>
          <cell r="E7676">
            <v>445000</v>
          </cell>
          <cell r="R7676" t="str">
            <v>Moonee Valley</v>
          </cell>
          <cell r="W7676">
            <v>2017</v>
          </cell>
          <cell r="X7676" t="str">
            <v>Sep</v>
          </cell>
        </row>
        <row r="7677">
          <cell r="D7677" t="str">
            <v>House</v>
          </cell>
          <cell r="E7677">
            <v>725000</v>
          </cell>
          <cell r="R7677" t="str">
            <v>Banyule</v>
          </cell>
          <cell r="W7677">
            <v>2017</v>
          </cell>
          <cell r="X7677" t="str">
            <v>Sep</v>
          </cell>
        </row>
        <row r="7678">
          <cell r="D7678" t="str">
            <v>House</v>
          </cell>
          <cell r="E7678">
            <v>1345000</v>
          </cell>
          <cell r="R7678" t="str">
            <v>Moonee Valley</v>
          </cell>
          <cell r="W7678">
            <v>2017</v>
          </cell>
          <cell r="X7678" t="str">
            <v>Sep</v>
          </cell>
        </row>
        <row r="7679">
          <cell r="D7679" t="str">
            <v>House</v>
          </cell>
          <cell r="E7679">
            <v>490000</v>
          </cell>
          <cell r="R7679" t="str">
            <v>Banyule</v>
          </cell>
          <cell r="W7679">
            <v>2017</v>
          </cell>
          <cell r="X7679" t="str">
            <v>Sep</v>
          </cell>
        </row>
        <row r="7680">
          <cell r="D7680" t="str">
            <v>House</v>
          </cell>
          <cell r="E7680">
            <v>1900000</v>
          </cell>
          <cell r="R7680" t="str">
            <v>Darebin</v>
          </cell>
          <cell r="W7680">
            <v>2017</v>
          </cell>
          <cell r="X7680" t="str">
            <v>Sep</v>
          </cell>
        </row>
        <row r="7681">
          <cell r="D7681" t="str">
            <v>House</v>
          </cell>
          <cell r="E7681">
            <v>950000</v>
          </cell>
          <cell r="R7681" t="str">
            <v>Moonee Valley</v>
          </cell>
          <cell r="W7681">
            <v>2017</v>
          </cell>
          <cell r="X7681" t="str">
            <v>Sep</v>
          </cell>
        </row>
        <row r="7682">
          <cell r="D7682" t="str">
            <v>Unit</v>
          </cell>
          <cell r="E7682">
            <v>400000</v>
          </cell>
          <cell r="R7682" t="str">
            <v>Moreland</v>
          </cell>
          <cell r="W7682">
            <v>2017</v>
          </cell>
          <cell r="X7682" t="str">
            <v>Sep</v>
          </cell>
        </row>
        <row r="7683">
          <cell r="D7683" t="str">
            <v>House</v>
          </cell>
          <cell r="E7683">
            <v>1600000</v>
          </cell>
          <cell r="R7683" t="str">
            <v>Moonee Valley</v>
          </cell>
          <cell r="W7683">
            <v>2017</v>
          </cell>
          <cell r="X7683" t="str">
            <v>Sep</v>
          </cell>
        </row>
        <row r="7684">
          <cell r="D7684" t="str">
            <v>Unit</v>
          </cell>
          <cell r="E7684">
            <v>365000</v>
          </cell>
          <cell r="R7684" t="str">
            <v>Darebin</v>
          </cell>
          <cell r="W7684">
            <v>2017</v>
          </cell>
          <cell r="X7684" t="str">
            <v>Sep</v>
          </cell>
        </row>
        <row r="7685">
          <cell r="D7685" t="str">
            <v>Unit</v>
          </cell>
          <cell r="E7685">
            <v>1010000</v>
          </cell>
          <cell r="R7685" t="str">
            <v>Banyule</v>
          </cell>
          <cell r="W7685">
            <v>2017</v>
          </cell>
          <cell r="X7685" t="str">
            <v>Sep</v>
          </cell>
        </row>
        <row r="7686">
          <cell r="D7686" t="str">
            <v>Unit</v>
          </cell>
          <cell r="E7686">
            <v>413000</v>
          </cell>
          <cell r="R7686" t="str">
            <v>Banyule</v>
          </cell>
          <cell r="W7686">
            <v>2017</v>
          </cell>
          <cell r="X7686" t="str">
            <v>Sep</v>
          </cell>
        </row>
        <row r="7687">
          <cell r="D7687" t="str">
            <v>House</v>
          </cell>
          <cell r="E7687">
            <v>1065000</v>
          </cell>
          <cell r="R7687" t="str">
            <v>Moonee Valley</v>
          </cell>
          <cell r="W7687">
            <v>2017</v>
          </cell>
          <cell r="X7687" t="str">
            <v>Sep</v>
          </cell>
        </row>
        <row r="7688">
          <cell r="D7688" t="str">
            <v>Unit</v>
          </cell>
          <cell r="E7688">
            <v>620000</v>
          </cell>
          <cell r="R7688" t="str">
            <v>Moreland</v>
          </cell>
          <cell r="W7688">
            <v>2017</v>
          </cell>
          <cell r="X7688" t="str">
            <v>Sep</v>
          </cell>
        </row>
        <row r="7689">
          <cell r="D7689" t="str">
            <v>House</v>
          </cell>
          <cell r="E7689">
            <v>1222500</v>
          </cell>
          <cell r="R7689" t="str">
            <v>Moreland</v>
          </cell>
          <cell r="W7689">
            <v>2017</v>
          </cell>
          <cell r="X7689" t="str">
            <v>Sep</v>
          </cell>
        </row>
        <row r="7690">
          <cell r="D7690" t="str">
            <v>House</v>
          </cell>
          <cell r="E7690">
            <v>1300000</v>
          </cell>
          <cell r="R7690" t="str">
            <v>Manningham</v>
          </cell>
          <cell r="W7690">
            <v>2017</v>
          </cell>
          <cell r="X7690" t="str">
            <v>Sep</v>
          </cell>
        </row>
        <row r="7691">
          <cell r="D7691" t="str">
            <v>House</v>
          </cell>
          <cell r="E7691">
            <v>1340000</v>
          </cell>
          <cell r="R7691" t="str">
            <v>Darebin</v>
          </cell>
          <cell r="W7691">
            <v>2017</v>
          </cell>
          <cell r="X7691" t="str">
            <v>Sep</v>
          </cell>
        </row>
        <row r="7692">
          <cell r="D7692" t="str">
            <v>House</v>
          </cell>
          <cell r="E7692">
            <v>793000</v>
          </cell>
          <cell r="R7692" t="str">
            <v>Moreland</v>
          </cell>
          <cell r="W7692">
            <v>2017</v>
          </cell>
          <cell r="X7692" t="str">
            <v>Sep</v>
          </cell>
        </row>
        <row r="7693">
          <cell r="D7693" t="str">
            <v>House</v>
          </cell>
          <cell r="E7693">
            <v>3900000</v>
          </cell>
          <cell r="R7693" t="str">
            <v>Moonee Valley</v>
          </cell>
          <cell r="W7693">
            <v>2017</v>
          </cell>
          <cell r="X7693" t="str">
            <v>Sep</v>
          </cell>
        </row>
        <row r="7694">
          <cell r="D7694" t="str">
            <v>House</v>
          </cell>
          <cell r="E7694">
            <v>1065000</v>
          </cell>
          <cell r="R7694" t="str">
            <v>Manningham</v>
          </cell>
          <cell r="W7694">
            <v>2017</v>
          </cell>
          <cell r="X7694" t="str">
            <v>Sep</v>
          </cell>
        </row>
        <row r="7695">
          <cell r="D7695" t="str">
            <v>House</v>
          </cell>
          <cell r="E7695">
            <v>945000</v>
          </cell>
          <cell r="R7695" t="str">
            <v>Moonee Valley</v>
          </cell>
          <cell r="W7695">
            <v>2017</v>
          </cell>
          <cell r="X7695" t="str">
            <v>Sep</v>
          </cell>
        </row>
        <row r="7696">
          <cell r="D7696" t="str">
            <v>House</v>
          </cell>
          <cell r="E7696">
            <v>1400000</v>
          </cell>
          <cell r="R7696" t="str">
            <v>Manningham</v>
          </cell>
          <cell r="W7696">
            <v>2017</v>
          </cell>
          <cell r="X7696" t="str">
            <v>Sep</v>
          </cell>
        </row>
        <row r="7697">
          <cell r="D7697" t="str">
            <v>House</v>
          </cell>
          <cell r="E7697">
            <v>1051000</v>
          </cell>
          <cell r="R7697" t="str">
            <v>Manningham</v>
          </cell>
          <cell r="W7697">
            <v>2017</v>
          </cell>
          <cell r="X7697" t="str">
            <v>Sep</v>
          </cell>
        </row>
        <row r="7698">
          <cell r="D7698" t="str">
            <v>Unit</v>
          </cell>
          <cell r="E7698">
            <v>855000</v>
          </cell>
          <cell r="R7698" t="str">
            <v>Banyule</v>
          </cell>
          <cell r="W7698">
            <v>2017</v>
          </cell>
          <cell r="X7698" t="str">
            <v>Sep</v>
          </cell>
        </row>
        <row r="7699">
          <cell r="D7699" t="str">
            <v>House</v>
          </cell>
          <cell r="E7699">
            <v>605000</v>
          </cell>
          <cell r="R7699" t="str">
            <v>Brimbank</v>
          </cell>
          <cell r="W7699">
            <v>2017</v>
          </cell>
          <cell r="X7699" t="str">
            <v>Sep</v>
          </cell>
        </row>
        <row r="7700">
          <cell r="D7700" t="str">
            <v>Unit</v>
          </cell>
          <cell r="E7700">
            <v>360000</v>
          </cell>
          <cell r="R7700" t="str">
            <v>Moonee Valley</v>
          </cell>
          <cell r="W7700">
            <v>2017</v>
          </cell>
          <cell r="X7700" t="str">
            <v>Sep</v>
          </cell>
        </row>
        <row r="7701">
          <cell r="D7701" t="str">
            <v>Unit</v>
          </cell>
          <cell r="E7701">
            <v>330000</v>
          </cell>
          <cell r="R7701" t="str">
            <v>Maribyrnong</v>
          </cell>
          <cell r="W7701">
            <v>2017</v>
          </cell>
          <cell r="X7701" t="str">
            <v>Sep</v>
          </cell>
        </row>
        <row r="7702">
          <cell r="D7702" t="str">
            <v>House</v>
          </cell>
          <cell r="E7702">
            <v>1160000</v>
          </cell>
          <cell r="R7702" t="str">
            <v>Moonee Valley</v>
          </cell>
          <cell r="W7702">
            <v>2017</v>
          </cell>
          <cell r="X7702" t="str">
            <v>Sep</v>
          </cell>
        </row>
        <row r="7703">
          <cell r="D7703" t="str">
            <v>House</v>
          </cell>
          <cell r="E7703">
            <v>1085000</v>
          </cell>
          <cell r="R7703" t="str">
            <v>Manningham</v>
          </cell>
          <cell r="W7703">
            <v>2017</v>
          </cell>
          <cell r="X7703" t="str">
            <v>Sep</v>
          </cell>
        </row>
        <row r="7704">
          <cell r="D7704" t="str">
            <v>Unit</v>
          </cell>
          <cell r="E7704">
            <v>705000</v>
          </cell>
          <cell r="R7704" t="str">
            <v>Banyule</v>
          </cell>
          <cell r="W7704">
            <v>2017</v>
          </cell>
          <cell r="X7704" t="str">
            <v>Sep</v>
          </cell>
        </row>
        <row r="7705">
          <cell r="D7705" t="str">
            <v>House</v>
          </cell>
          <cell r="E7705">
            <v>1395000</v>
          </cell>
          <cell r="R7705" t="str">
            <v>Moonee Valley</v>
          </cell>
          <cell r="W7705">
            <v>2017</v>
          </cell>
          <cell r="X7705" t="str">
            <v>Sep</v>
          </cell>
        </row>
        <row r="7706">
          <cell r="D7706" t="str">
            <v>House</v>
          </cell>
          <cell r="E7706">
            <v>630000</v>
          </cell>
          <cell r="R7706" t="str">
            <v>Brimbank</v>
          </cell>
          <cell r="W7706">
            <v>2017</v>
          </cell>
          <cell r="X7706" t="str">
            <v>Sep</v>
          </cell>
        </row>
        <row r="7707">
          <cell r="D7707" t="str">
            <v>House</v>
          </cell>
          <cell r="E7707">
            <v>2405000</v>
          </cell>
          <cell r="R7707" t="str">
            <v>Moonee Valley</v>
          </cell>
          <cell r="W7707">
            <v>2017</v>
          </cell>
          <cell r="X7707" t="str">
            <v>Sep</v>
          </cell>
        </row>
        <row r="7708">
          <cell r="D7708" t="str">
            <v>Unit</v>
          </cell>
          <cell r="E7708">
            <v>880000</v>
          </cell>
          <cell r="R7708" t="str">
            <v>Moreland</v>
          </cell>
          <cell r="W7708">
            <v>2017</v>
          </cell>
          <cell r="X7708" t="str">
            <v>Sep</v>
          </cell>
        </row>
        <row r="7709">
          <cell r="D7709" t="str">
            <v>House</v>
          </cell>
          <cell r="E7709">
            <v>1361500</v>
          </cell>
          <cell r="R7709" t="str">
            <v>Moonee Valley</v>
          </cell>
          <cell r="W7709">
            <v>2017</v>
          </cell>
          <cell r="X7709" t="str">
            <v>Sep</v>
          </cell>
        </row>
        <row r="7710">
          <cell r="D7710" t="str">
            <v>House</v>
          </cell>
          <cell r="E7710">
            <v>1630000</v>
          </cell>
          <cell r="R7710" t="str">
            <v>Moonee Valley</v>
          </cell>
          <cell r="W7710">
            <v>2017</v>
          </cell>
          <cell r="X7710" t="str">
            <v>Sep</v>
          </cell>
        </row>
        <row r="7711">
          <cell r="D7711" t="str">
            <v>House</v>
          </cell>
          <cell r="E7711">
            <v>900000</v>
          </cell>
          <cell r="R7711" t="str">
            <v>Darebin</v>
          </cell>
          <cell r="W7711">
            <v>2017</v>
          </cell>
          <cell r="X7711" t="str">
            <v>Sep</v>
          </cell>
        </row>
        <row r="7712">
          <cell r="D7712" t="str">
            <v>House</v>
          </cell>
          <cell r="E7712">
            <v>808000</v>
          </cell>
          <cell r="R7712" t="str">
            <v>Brimbank</v>
          </cell>
          <cell r="W7712">
            <v>2017</v>
          </cell>
          <cell r="X7712" t="str">
            <v>Sep</v>
          </cell>
        </row>
        <row r="7713">
          <cell r="D7713" t="str">
            <v>Unit</v>
          </cell>
          <cell r="E7713">
            <v>504000</v>
          </cell>
          <cell r="R7713" t="str">
            <v>Banyule</v>
          </cell>
          <cell r="W7713">
            <v>2017</v>
          </cell>
          <cell r="X7713" t="str">
            <v>Sep</v>
          </cell>
        </row>
        <row r="7714">
          <cell r="D7714" t="str">
            <v>House</v>
          </cell>
          <cell r="E7714">
            <v>610000</v>
          </cell>
          <cell r="R7714" t="str">
            <v>Darebin</v>
          </cell>
          <cell r="W7714">
            <v>2017</v>
          </cell>
          <cell r="X7714" t="str">
            <v>Sep</v>
          </cell>
        </row>
        <row r="7715">
          <cell r="D7715" t="str">
            <v>House</v>
          </cell>
          <cell r="E7715">
            <v>1120000</v>
          </cell>
          <cell r="R7715" t="str">
            <v>Manningham</v>
          </cell>
          <cell r="W7715">
            <v>2017</v>
          </cell>
          <cell r="X7715" t="str">
            <v>Sep</v>
          </cell>
        </row>
        <row r="7716">
          <cell r="D7716" t="str">
            <v>House</v>
          </cell>
          <cell r="E7716">
            <v>965000</v>
          </cell>
          <cell r="R7716" t="str">
            <v>Moonee Valley</v>
          </cell>
          <cell r="W7716">
            <v>2017</v>
          </cell>
          <cell r="X7716" t="str">
            <v>Sep</v>
          </cell>
        </row>
        <row r="7717">
          <cell r="D7717" t="str">
            <v>House</v>
          </cell>
          <cell r="E7717">
            <v>905000</v>
          </cell>
          <cell r="R7717" t="str">
            <v>Manningham</v>
          </cell>
          <cell r="W7717">
            <v>2017</v>
          </cell>
          <cell r="X7717" t="str">
            <v>Sep</v>
          </cell>
        </row>
        <row r="7718">
          <cell r="D7718" t="str">
            <v>House</v>
          </cell>
          <cell r="E7718">
            <v>2000000</v>
          </cell>
          <cell r="R7718" t="str">
            <v>Manningham</v>
          </cell>
          <cell r="W7718">
            <v>2017</v>
          </cell>
          <cell r="X7718" t="str">
            <v>Sep</v>
          </cell>
        </row>
        <row r="7719">
          <cell r="D7719" t="str">
            <v>House</v>
          </cell>
          <cell r="E7719">
            <v>690000</v>
          </cell>
          <cell r="R7719" t="str">
            <v>Brimbank</v>
          </cell>
          <cell r="W7719">
            <v>2017</v>
          </cell>
          <cell r="X7719" t="str">
            <v>Sep</v>
          </cell>
        </row>
        <row r="7720">
          <cell r="D7720" t="str">
            <v>House</v>
          </cell>
          <cell r="E7720">
            <v>990000</v>
          </cell>
          <cell r="R7720" t="str">
            <v>Maribyrnong</v>
          </cell>
          <cell r="W7720">
            <v>2017</v>
          </cell>
          <cell r="X7720" t="str">
            <v>Sep</v>
          </cell>
        </row>
        <row r="7721">
          <cell r="D7721" t="str">
            <v>Unit</v>
          </cell>
          <cell r="E7721">
            <v>1260000</v>
          </cell>
          <cell r="R7721" t="str">
            <v>Banyule</v>
          </cell>
          <cell r="W7721">
            <v>2017</v>
          </cell>
          <cell r="X7721" t="str">
            <v>Sep</v>
          </cell>
        </row>
        <row r="7722">
          <cell r="D7722" t="str">
            <v>House</v>
          </cell>
          <cell r="E7722">
            <v>685000</v>
          </cell>
          <cell r="R7722" t="str">
            <v>Brimbank</v>
          </cell>
          <cell r="W7722">
            <v>2017</v>
          </cell>
          <cell r="X7722" t="str">
            <v>Sep</v>
          </cell>
        </row>
        <row r="7723">
          <cell r="D7723" t="str">
            <v>House</v>
          </cell>
          <cell r="E7723">
            <v>882000</v>
          </cell>
          <cell r="R7723" t="str">
            <v>Maribyrnong</v>
          </cell>
          <cell r="W7723">
            <v>2017</v>
          </cell>
          <cell r="X7723" t="str">
            <v>Sep</v>
          </cell>
        </row>
        <row r="7724">
          <cell r="D7724" t="str">
            <v>House</v>
          </cell>
          <cell r="E7724">
            <v>890000</v>
          </cell>
          <cell r="R7724" t="str">
            <v>Moonee Valley</v>
          </cell>
          <cell r="W7724">
            <v>2017</v>
          </cell>
          <cell r="X7724" t="str">
            <v>Sep</v>
          </cell>
        </row>
        <row r="7725">
          <cell r="D7725" t="str">
            <v>House</v>
          </cell>
          <cell r="E7725">
            <v>1280000</v>
          </cell>
          <cell r="R7725" t="str">
            <v>Moreland</v>
          </cell>
          <cell r="W7725">
            <v>2017</v>
          </cell>
          <cell r="X7725" t="str">
            <v>Sep</v>
          </cell>
        </row>
        <row r="7726">
          <cell r="D7726" t="str">
            <v>Unit</v>
          </cell>
          <cell r="E7726">
            <v>772000</v>
          </cell>
          <cell r="R7726" t="str">
            <v>Manningham</v>
          </cell>
          <cell r="W7726">
            <v>2017</v>
          </cell>
          <cell r="X7726" t="str">
            <v>Sep</v>
          </cell>
        </row>
        <row r="7727">
          <cell r="D7727" t="str">
            <v>House</v>
          </cell>
          <cell r="E7727">
            <v>960000</v>
          </cell>
          <cell r="R7727" t="str">
            <v>Moonee Valley</v>
          </cell>
          <cell r="W7727">
            <v>2017</v>
          </cell>
          <cell r="X7727" t="str">
            <v>Sep</v>
          </cell>
        </row>
        <row r="7728">
          <cell r="D7728" t="str">
            <v>House</v>
          </cell>
          <cell r="E7728">
            <v>1286000</v>
          </cell>
          <cell r="R7728" t="str">
            <v>Moreland</v>
          </cell>
          <cell r="W7728">
            <v>2017</v>
          </cell>
          <cell r="X7728" t="str">
            <v>Sep</v>
          </cell>
        </row>
        <row r="7729">
          <cell r="D7729" t="str">
            <v>Unit</v>
          </cell>
          <cell r="E7729">
            <v>445000</v>
          </cell>
          <cell r="R7729" t="str">
            <v>Darebin</v>
          </cell>
          <cell r="W7729">
            <v>2017</v>
          </cell>
          <cell r="X7729" t="str">
            <v>Sep</v>
          </cell>
        </row>
        <row r="7730">
          <cell r="D7730" t="str">
            <v>Unit</v>
          </cell>
          <cell r="E7730">
            <v>656000</v>
          </cell>
          <cell r="R7730" t="str">
            <v>Moreland</v>
          </cell>
          <cell r="W7730">
            <v>2017</v>
          </cell>
          <cell r="X7730" t="str">
            <v>Sep</v>
          </cell>
        </row>
        <row r="7731">
          <cell r="D7731" t="str">
            <v>Unit</v>
          </cell>
          <cell r="E7731">
            <v>490000</v>
          </cell>
          <cell r="R7731" t="str">
            <v>Brimbank</v>
          </cell>
          <cell r="W7731">
            <v>2017</v>
          </cell>
          <cell r="X7731" t="str">
            <v>Sep</v>
          </cell>
        </row>
        <row r="7732">
          <cell r="D7732" t="str">
            <v>House</v>
          </cell>
          <cell r="E7732">
            <v>720000</v>
          </cell>
          <cell r="R7732" t="str">
            <v>Brimbank</v>
          </cell>
          <cell r="W7732">
            <v>2017</v>
          </cell>
          <cell r="X7732" t="str">
            <v>Sep</v>
          </cell>
        </row>
        <row r="7733">
          <cell r="D7733" t="str">
            <v>House</v>
          </cell>
          <cell r="E7733">
            <v>580000</v>
          </cell>
          <cell r="R7733" t="str">
            <v>Maribyrnong</v>
          </cell>
          <cell r="W7733">
            <v>2017</v>
          </cell>
          <cell r="X7733" t="str">
            <v>Sep</v>
          </cell>
        </row>
        <row r="7734">
          <cell r="D7734" t="str">
            <v>House</v>
          </cell>
          <cell r="E7734">
            <v>1055000</v>
          </cell>
          <cell r="R7734" t="str">
            <v>Moreland</v>
          </cell>
          <cell r="W7734">
            <v>2017</v>
          </cell>
          <cell r="X7734" t="str">
            <v>Sep</v>
          </cell>
        </row>
        <row r="7735">
          <cell r="D7735" t="str">
            <v>House</v>
          </cell>
          <cell r="E7735">
            <v>1430000</v>
          </cell>
          <cell r="R7735" t="str">
            <v>Manningham</v>
          </cell>
          <cell r="W7735">
            <v>2017</v>
          </cell>
          <cell r="X7735" t="str">
            <v>Sep</v>
          </cell>
        </row>
        <row r="7736">
          <cell r="D7736" t="str">
            <v>Unit</v>
          </cell>
          <cell r="E7736">
            <v>503000</v>
          </cell>
          <cell r="R7736" t="str">
            <v>Moonee Valley</v>
          </cell>
          <cell r="W7736">
            <v>2017</v>
          </cell>
          <cell r="X7736" t="str">
            <v>Sep</v>
          </cell>
        </row>
        <row r="7737">
          <cell r="D7737" t="str">
            <v>Unit</v>
          </cell>
          <cell r="E7737">
            <v>360000</v>
          </cell>
          <cell r="R7737" t="str">
            <v>Melbourne</v>
          </cell>
          <cell r="W7737">
            <v>2017</v>
          </cell>
          <cell r="X7737" t="str">
            <v>Sep</v>
          </cell>
        </row>
        <row r="7738">
          <cell r="D7738" t="str">
            <v>Unit</v>
          </cell>
          <cell r="E7738">
            <v>385000</v>
          </cell>
          <cell r="R7738" t="str">
            <v>Darebin</v>
          </cell>
          <cell r="W7738">
            <v>2017</v>
          </cell>
          <cell r="X7738" t="str">
            <v>Sep</v>
          </cell>
        </row>
        <row r="7739">
          <cell r="D7739" t="str">
            <v>Unit</v>
          </cell>
          <cell r="E7739">
            <v>1600000</v>
          </cell>
          <cell r="R7739" t="str">
            <v>Moreland</v>
          </cell>
          <cell r="W7739">
            <v>2017</v>
          </cell>
          <cell r="X7739" t="str">
            <v>Sep</v>
          </cell>
        </row>
        <row r="7740">
          <cell r="D7740" t="str">
            <v>House</v>
          </cell>
          <cell r="E7740">
            <v>1181000</v>
          </cell>
          <cell r="R7740" t="str">
            <v>Moreland</v>
          </cell>
          <cell r="W7740">
            <v>2017</v>
          </cell>
          <cell r="X7740" t="str">
            <v>Sep</v>
          </cell>
        </row>
        <row r="7741">
          <cell r="D7741" t="str">
            <v>House</v>
          </cell>
          <cell r="E7741">
            <v>1800000</v>
          </cell>
          <cell r="R7741" t="str">
            <v>Boroondara</v>
          </cell>
          <cell r="W7741">
            <v>2017</v>
          </cell>
          <cell r="X7741" t="str">
            <v>Sep</v>
          </cell>
        </row>
        <row r="7742">
          <cell r="D7742" t="str">
            <v>Unit</v>
          </cell>
          <cell r="E7742">
            <v>720000</v>
          </cell>
          <cell r="R7742" t="str">
            <v>Moreland</v>
          </cell>
          <cell r="W7742">
            <v>2017</v>
          </cell>
          <cell r="X7742" t="str">
            <v>Sep</v>
          </cell>
        </row>
        <row r="7743">
          <cell r="D7743" t="str">
            <v>House</v>
          </cell>
          <cell r="E7743">
            <v>855000</v>
          </cell>
          <cell r="R7743" t="str">
            <v>Melbourne</v>
          </cell>
          <cell r="W7743">
            <v>2017</v>
          </cell>
          <cell r="X7743" t="str">
            <v>Sep</v>
          </cell>
        </row>
        <row r="7744">
          <cell r="D7744" t="str">
            <v>House</v>
          </cell>
          <cell r="E7744">
            <v>800000</v>
          </cell>
          <cell r="R7744" t="str">
            <v>Melbourne</v>
          </cell>
          <cell r="W7744">
            <v>2017</v>
          </cell>
          <cell r="X7744" t="str">
            <v>Sep</v>
          </cell>
        </row>
        <row r="7745">
          <cell r="D7745" t="str">
            <v>House</v>
          </cell>
          <cell r="E7745">
            <v>2270000</v>
          </cell>
          <cell r="R7745" t="str">
            <v>Darebin</v>
          </cell>
          <cell r="W7745">
            <v>2017</v>
          </cell>
          <cell r="X7745" t="str">
            <v>Sep</v>
          </cell>
        </row>
        <row r="7746">
          <cell r="D7746" t="str">
            <v>House</v>
          </cell>
          <cell r="E7746">
            <v>1301000</v>
          </cell>
          <cell r="R7746" t="str">
            <v>Melbourne</v>
          </cell>
          <cell r="W7746">
            <v>2017</v>
          </cell>
          <cell r="X7746" t="str">
            <v>Sep</v>
          </cell>
        </row>
        <row r="7747">
          <cell r="D7747" t="str">
            <v>House</v>
          </cell>
          <cell r="E7747">
            <v>1000000</v>
          </cell>
          <cell r="R7747" t="str">
            <v>Maribyrnong</v>
          </cell>
          <cell r="W7747">
            <v>2017</v>
          </cell>
          <cell r="X7747" t="str">
            <v>Sep</v>
          </cell>
        </row>
        <row r="7748">
          <cell r="D7748" t="str">
            <v>Unit</v>
          </cell>
          <cell r="E7748">
            <v>520000</v>
          </cell>
          <cell r="R7748" t="str">
            <v>Maribyrnong</v>
          </cell>
          <cell r="W7748">
            <v>2017</v>
          </cell>
          <cell r="X7748" t="str">
            <v>Sep</v>
          </cell>
        </row>
        <row r="7749">
          <cell r="D7749" t="str">
            <v>House</v>
          </cell>
          <cell r="E7749">
            <v>840000</v>
          </cell>
          <cell r="R7749" t="str">
            <v>Maribyrnong</v>
          </cell>
          <cell r="W7749">
            <v>2017</v>
          </cell>
          <cell r="X7749" t="str">
            <v>Sep</v>
          </cell>
        </row>
        <row r="7750">
          <cell r="D7750" t="str">
            <v>House</v>
          </cell>
          <cell r="E7750">
            <v>1920000</v>
          </cell>
          <cell r="R7750" t="str">
            <v>Boroondara</v>
          </cell>
          <cell r="W7750">
            <v>2017</v>
          </cell>
          <cell r="X7750" t="str">
            <v>Sep</v>
          </cell>
        </row>
        <row r="7751">
          <cell r="D7751" t="str">
            <v>Unit</v>
          </cell>
          <cell r="E7751">
            <v>545000</v>
          </cell>
          <cell r="R7751" t="str">
            <v>Brimbank</v>
          </cell>
          <cell r="W7751">
            <v>2017</v>
          </cell>
          <cell r="X7751" t="str">
            <v>Sep</v>
          </cell>
        </row>
        <row r="7752">
          <cell r="D7752" t="str">
            <v>Unit</v>
          </cell>
          <cell r="E7752">
            <v>281000</v>
          </cell>
          <cell r="R7752" t="str">
            <v>Maribyrnong</v>
          </cell>
          <cell r="W7752">
            <v>2017</v>
          </cell>
          <cell r="X7752" t="str">
            <v>Sep</v>
          </cell>
        </row>
        <row r="7753">
          <cell r="D7753" t="str">
            <v>House</v>
          </cell>
          <cell r="E7753">
            <v>1655000</v>
          </cell>
          <cell r="R7753" t="str">
            <v>Moreland</v>
          </cell>
          <cell r="W7753">
            <v>2017</v>
          </cell>
          <cell r="X7753" t="str">
            <v>Sep</v>
          </cell>
        </row>
        <row r="7754">
          <cell r="D7754" t="str">
            <v>Unit</v>
          </cell>
          <cell r="E7754">
            <v>551000</v>
          </cell>
          <cell r="R7754" t="str">
            <v>Melbourne</v>
          </cell>
          <cell r="W7754">
            <v>2017</v>
          </cell>
          <cell r="X7754" t="str">
            <v>Sep</v>
          </cell>
        </row>
        <row r="7755">
          <cell r="D7755" t="str">
            <v>House</v>
          </cell>
          <cell r="E7755">
            <v>765000</v>
          </cell>
          <cell r="R7755" t="str">
            <v>Melbourne</v>
          </cell>
          <cell r="W7755">
            <v>2017</v>
          </cell>
          <cell r="X7755" t="str">
            <v>Sep</v>
          </cell>
        </row>
        <row r="7756">
          <cell r="D7756" t="str">
            <v>House</v>
          </cell>
          <cell r="E7756">
            <v>1290000</v>
          </cell>
          <cell r="R7756" t="str">
            <v>Yarra</v>
          </cell>
          <cell r="W7756">
            <v>2017</v>
          </cell>
          <cell r="X7756" t="str">
            <v>Sep</v>
          </cell>
        </row>
        <row r="7757">
          <cell r="D7757" t="str">
            <v>House</v>
          </cell>
          <cell r="E7757">
            <v>840000</v>
          </cell>
          <cell r="R7757" t="str">
            <v>Maribyrnong</v>
          </cell>
          <cell r="W7757">
            <v>2017</v>
          </cell>
          <cell r="X7757" t="str">
            <v>Sep</v>
          </cell>
        </row>
        <row r="7758">
          <cell r="D7758" t="str">
            <v>House</v>
          </cell>
          <cell r="E7758">
            <v>1300000</v>
          </cell>
          <cell r="R7758" t="str">
            <v>Maribyrnong</v>
          </cell>
          <cell r="W7758">
            <v>2017</v>
          </cell>
          <cell r="X7758" t="str">
            <v>Sep</v>
          </cell>
        </row>
        <row r="7759">
          <cell r="D7759" t="str">
            <v>House</v>
          </cell>
          <cell r="E7759">
            <v>575000</v>
          </cell>
          <cell r="R7759" t="str">
            <v>Maribyrnong</v>
          </cell>
          <cell r="W7759">
            <v>2017</v>
          </cell>
          <cell r="X7759" t="str">
            <v>Sep</v>
          </cell>
        </row>
        <row r="7760">
          <cell r="D7760" t="str">
            <v>House</v>
          </cell>
          <cell r="E7760">
            <v>570500</v>
          </cell>
          <cell r="R7760" t="str">
            <v>Maribyrnong</v>
          </cell>
          <cell r="W7760">
            <v>2017</v>
          </cell>
          <cell r="X7760" t="str">
            <v>Sep</v>
          </cell>
        </row>
        <row r="7761">
          <cell r="D7761" t="str">
            <v>House</v>
          </cell>
          <cell r="E7761">
            <v>1417000</v>
          </cell>
          <cell r="R7761" t="str">
            <v>Yarra</v>
          </cell>
          <cell r="W7761">
            <v>2017</v>
          </cell>
          <cell r="X7761" t="str">
            <v>Sep</v>
          </cell>
        </row>
        <row r="7762">
          <cell r="D7762" t="str">
            <v>House</v>
          </cell>
          <cell r="E7762">
            <v>1400000</v>
          </cell>
          <cell r="R7762" t="str">
            <v>Boroondara</v>
          </cell>
          <cell r="W7762">
            <v>2017</v>
          </cell>
          <cell r="X7762" t="str">
            <v>Sep</v>
          </cell>
        </row>
        <row r="7763">
          <cell r="D7763" t="str">
            <v>House</v>
          </cell>
          <cell r="E7763">
            <v>1702000</v>
          </cell>
          <cell r="R7763" t="str">
            <v>Boroondara</v>
          </cell>
          <cell r="W7763">
            <v>2017</v>
          </cell>
          <cell r="X7763" t="str">
            <v>Sep</v>
          </cell>
        </row>
        <row r="7764">
          <cell r="D7764" t="str">
            <v>Unit</v>
          </cell>
          <cell r="E7764">
            <v>714000</v>
          </cell>
          <cell r="R7764" t="str">
            <v>Maribyrnong</v>
          </cell>
          <cell r="W7764">
            <v>2017</v>
          </cell>
          <cell r="X7764" t="str">
            <v>Sep</v>
          </cell>
        </row>
        <row r="7765">
          <cell r="D7765" t="str">
            <v>House</v>
          </cell>
          <cell r="E7765">
            <v>1455000</v>
          </cell>
          <cell r="R7765" t="str">
            <v>Melbourne</v>
          </cell>
          <cell r="W7765">
            <v>2017</v>
          </cell>
          <cell r="X7765" t="str">
            <v>Sep</v>
          </cell>
        </row>
        <row r="7766">
          <cell r="D7766" t="str">
            <v>House</v>
          </cell>
          <cell r="E7766">
            <v>1250000</v>
          </cell>
          <cell r="R7766" t="str">
            <v>Manningham</v>
          </cell>
          <cell r="W7766">
            <v>2017</v>
          </cell>
          <cell r="X7766" t="str">
            <v>Sep</v>
          </cell>
        </row>
        <row r="7767">
          <cell r="D7767" t="str">
            <v>Unit</v>
          </cell>
          <cell r="E7767">
            <v>365000</v>
          </cell>
          <cell r="R7767" t="str">
            <v>Melbourne</v>
          </cell>
          <cell r="W7767">
            <v>2017</v>
          </cell>
          <cell r="X7767" t="str">
            <v>Sep</v>
          </cell>
        </row>
        <row r="7768">
          <cell r="D7768" t="str">
            <v>Unit</v>
          </cell>
          <cell r="E7768">
            <v>360000</v>
          </cell>
          <cell r="R7768" t="str">
            <v>Melbourne</v>
          </cell>
          <cell r="W7768">
            <v>2017</v>
          </cell>
          <cell r="X7768" t="str">
            <v>Sep</v>
          </cell>
        </row>
        <row r="7769">
          <cell r="D7769" t="str">
            <v>House</v>
          </cell>
          <cell r="E7769">
            <v>515000</v>
          </cell>
          <cell r="R7769" t="str">
            <v>Brimbank</v>
          </cell>
          <cell r="W7769">
            <v>2017</v>
          </cell>
          <cell r="X7769" t="str">
            <v>Sep</v>
          </cell>
        </row>
        <row r="7770">
          <cell r="D7770" t="str">
            <v>House</v>
          </cell>
          <cell r="E7770">
            <v>900000</v>
          </cell>
          <cell r="R7770" t="str">
            <v>Maribyrnong</v>
          </cell>
          <cell r="W7770">
            <v>2017</v>
          </cell>
          <cell r="X7770" t="str">
            <v>Sep</v>
          </cell>
        </row>
        <row r="7771">
          <cell r="D7771" t="str">
            <v>House</v>
          </cell>
          <cell r="E7771">
            <v>2910000</v>
          </cell>
          <cell r="R7771" t="str">
            <v>Boroondara</v>
          </cell>
          <cell r="W7771">
            <v>2017</v>
          </cell>
          <cell r="X7771" t="str">
            <v>Sep</v>
          </cell>
        </row>
        <row r="7772">
          <cell r="D7772" t="str">
            <v>Unit</v>
          </cell>
          <cell r="E7772">
            <v>442000</v>
          </cell>
          <cell r="R7772" t="str">
            <v>Melbourne</v>
          </cell>
          <cell r="W7772">
            <v>2017</v>
          </cell>
          <cell r="X7772" t="str">
            <v>Sep</v>
          </cell>
        </row>
        <row r="7773">
          <cell r="D7773" t="str">
            <v>House</v>
          </cell>
          <cell r="E7773">
            <v>621000</v>
          </cell>
          <cell r="R7773" t="str">
            <v>Brimbank</v>
          </cell>
          <cell r="W7773">
            <v>2017</v>
          </cell>
          <cell r="X7773" t="str">
            <v>Sep</v>
          </cell>
        </row>
        <row r="7774">
          <cell r="D7774" t="str">
            <v>Unit</v>
          </cell>
          <cell r="E7774">
            <v>368000</v>
          </cell>
          <cell r="R7774" t="str">
            <v>Melbourne</v>
          </cell>
          <cell r="W7774">
            <v>2017</v>
          </cell>
          <cell r="X7774" t="str">
            <v>Sep</v>
          </cell>
        </row>
        <row r="7775">
          <cell r="D7775" t="str">
            <v>House</v>
          </cell>
          <cell r="E7775">
            <v>1910000</v>
          </cell>
          <cell r="R7775" t="str">
            <v>Boroondara</v>
          </cell>
          <cell r="W7775">
            <v>2017</v>
          </cell>
          <cell r="X7775" t="str">
            <v>Sep</v>
          </cell>
        </row>
        <row r="7776">
          <cell r="D7776" t="str">
            <v>Unit</v>
          </cell>
          <cell r="E7776">
            <v>860000</v>
          </cell>
          <cell r="R7776" t="str">
            <v>Boroondara</v>
          </cell>
          <cell r="W7776">
            <v>2017</v>
          </cell>
          <cell r="X7776" t="str">
            <v>Sep</v>
          </cell>
        </row>
        <row r="7777">
          <cell r="D7777" t="str">
            <v>Unit</v>
          </cell>
          <cell r="E7777">
            <v>795000</v>
          </cell>
          <cell r="R7777" t="str">
            <v>Melbourne</v>
          </cell>
          <cell r="W7777">
            <v>2017</v>
          </cell>
          <cell r="X7777" t="str">
            <v>Sep</v>
          </cell>
        </row>
        <row r="7778">
          <cell r="D7778" t="str">
            <v>House</v>
          </cell>
          <cell r="E7778">
            <v>905000</v>
          </cell>
          <cell r="R7778" t="str">
            <v>Boroondara</v>
          </cell>
          <cell r="W7778">
            <v>2017</v>
          </cell>
          <cell r="X7778" t="str">
            <v>Sep</v>
          </cell>
        </row>
        <row r="7779">
          <cell r="D7779" t="str">
            <v>House</v>
          </cell>
          <cell r="E7779">
            <v>1325000</v>
          </cell>
          <cell r="R7779" t="str">
            <v>Melbourne</v>
          </cell>
          <cell r="W7779">
            <v>2017</v>
          </cell>
          <cell r="X7779" t="str">
            <v>Sep</v>
          </cell>
        </row>
        <row r="7780">
          <cell r="D7780" t="str">
            <v>Unit</v>
          </cell>
          <cell r="E7780">
            <v>720000</v>
          </cell>
          <cell r="R7780" t="str">
            <v>Melbourne</v>
          </cell>
          <cell r="W7780">
            <v>2017</v>
          </cell>
          <cell r="X7780" t="str">
            <v>Sep</v>
          </cell>
        </row>
        <row r="7781">
          <cell r="D7781" t="str">
            <v>Unit</v>
          </cell>
          <cell r="E7781">
            <v>888000</v>
          </cell>
          <cell r="R7781" t="str">
            <v>Melbourne</v>
          </cell>
          <cell r="W7781">
            <v>2017</v>
          </cell>
          <cell r="X7781" t="str">
            <v>Sep</v>
          </cell>
        </row>
        <row r="7782">
          <cell r="D7782" t="str">
            <v>Unit</v>
          </cell>
          <cell r="E7782">
            <v>515000</v>
          </cell>
          <cell r="R7782" t="str">
            <v>Boroondara</v>
          </cell>
          <cell r="W7782">
            <v>2017</v>
          </cell>
          <cell r="X7782" t="str">
            <v>Sep</v>
          </cell>
        </row>
        <row r="7783">
          <cell r="D7783" t="str">
            <v>House</v>
          </cell>
          <cell r="E7783">
            <v>775000</v>
          </cell>
          <cell r="R7783" t="str">
            <v>Maribyrnong</v>
          </cell>
          <cell r="W7783">
            <v>2017</v>
          </cell>
          <cell r="X7783" t="str">
            <v>Sep</v>
          </cell>
        </row>
        <row r="7784">
          <cell r="D7784" t="str">
            <v>House</v>
          </cell>
          <cell r="E7784">
            <v>1410000</v>
          </cell>
          <cell r="R7784" t="str">
            <v>Boroondara</v>
          </cell>
          <cell r="W7784">
            <v>2017</v>
          </cell>
          <cell r="X7784" t="str">
            <v>Sep</v>
          </cell>
        </row>
        <row r="7785">
          <cell r="D7785" t="str">
            <v>House</v>
          </cell>
          <cell r="E7785">
            <v>1750000</v>
          </cell>
          <cell r="R7785" t="str">
            <v>Boroondara</v>
          </cell>
          <cell r="W7785">
            <v>2017</v>
          </cell>
          <cell r="X7785" t="str">
            <v>Sep</v>
          </cell>
        </row>
        <row r="7786">
          <cell r="D7786" t="str">
            <v>House</v>
          </cell>
          <cell r="E7786">
            <v>3600000</v>
          </cell>
          <cell r="R7786" t="str">
            <v>Boroondara</v>
          </cell>
          <cell r="W7786">
            <v>2017</v>
          </cell>
          <cell r="X7786" t="str">
            <v>Sep</v>
          </cell>
        </row>
        <row r="7787">
          <cell r="D7787" t="str">
            <v>House</v>
          </cell>
          <cell r="E7787">
            <v>967000</v>
          </cell>
          <cell r="R7787" t="str">
            <v>Maribyrnong</v>
          </cell>
          <cell r="W7787">
            <v>2017</v>
          </cell>
          <cell r="X7787" t="str">
            <v>Sep</v>
          </cell>
        </row>
        <row r="7788">
          <cell r="D7788" t="str">
            <v>House</v>
          </cell>
          <cell r="E7788">
            <v>1201000</v>
          </cell>
          <cell r="R7788" t="str">
            <v>Maribyrnong</v>
          </cell>
          <cell r="W7788">
            <v>2017</v>
          </cell>
          <cell r="X7788" t="str">
            <v>Sep</v>
          </cell>
        </row>
        <row r="7789">
          <cell r="D7789" t="str">
            <v>House</v>
          </cell>
          <cell r="E7789">
            <v>3180000</v>
          </cell>
          <cell r="R7789" t="str">
            <v>Boroondara</v>
          </cell>
          <cell r="W7789">
            <v>2017</v>
          </cell>
          <cell r="X7789" t="str">
            <v>Sep</v>
          </cell>
        </row>
        <row r="7790">
          <cell r="D7790" t="str">
            <v>Unit</v>
          </cell>
          <cell r="E7790">
            <v>671000</v>
          </cell>
          <cell r="R7790" t="str">
            <v>Melbourne</v>
          </cell>
          <cell r="W7790">
            <v>2017</v>
          </cell>
          <cell r="X7790" t="str">
            <v>Sep</v>
          </cell>
        </row>
        <row r="7791">
          <cell r="D7791" t="str">
            <v>House</v>
          </cell>
          <cell r="E7791">
            <v>2550000</v>
          </cell>
          <cell r="R7791" t="str">
            <v>Boroondara</v>
          </cell>
          <cell r="W7791">
            <v>2017</v>
          </cell>
          <cell r="X7791" t="str">
            <v>Sep</v>
          </cell>
        </row>
        <row r="7792">
          <cell r="D7792" t="str">
            <v>House</v>
          </cell>
          <cell r="E7792">
            <v>2310000</v>
          </cell>
          <cell r="R7792" t="str">
            <v>Boroondara</v>
          </cell>
          <cell r="W7792">
            <v>2017</v>
          </cell>
          <cell r="X7792" t="str">
            <v>Sep</v>
          </cell>
        </row>
        <row r="7793">
          <cell r="D7793" t="str">
            <v>Unit</v>
          </cell>
          <cell r="E7793">
            <v>760000</v>
          </cell>
          <cell r="R7793" t="str">
            <v>Boroondara</v>
          </cell>
          <cell r="W7793">
            <v>2017</v>
          </cell>
          <cell r="X7793" t="str">
            <v>Sep</v>
          </cell>
        </row>
        <row r="7794">
          <cell r="D7794" t="str">
            <v>House</v>
          </cell>
          <cell r="E7794">
            <v>630000</v>
          </cell>
          <cell r="R7794" t="str">
            <v>Maribyrnong</v>
          </cell>
          <cell r="W7794">
            <v>2017</v>
          </cell>
          <cell r="X7794" t="str">
            <v>Sep</v>
          </cell>
        </row>
        <row r="7795">
          <cell r="D7795" t="str">
            <v>House</v>
          </cell>
          <cell r="E7795">
            <v>1400000</v>
          </cell>
          <cell r="R7795" t="str">
            <v>Boroondara</v>
          </cell>
          <cell r="W7795">
            <v>2017</v>
          </cell>
          <cell r="X7795" t="str">
            <v>Sep</v>
          </cell>
        </row>
        <row r="7796">
          <cell r="D7796" t="str">
            <v>House</v>
          </cell>
          <cell r="E7796">
            <v>990000</v>
          </cell>
          <cell r="R7796" t="str">
            <v>Yarra</v>
          </cell>
          <cell r="W7796">
            <v>2017</v>
          </cell>
          <cell r="X7796" t="str">
            <v>Sep</v>
          </cell>
        </row>
        <row r="7797">
          <cell r="D7797" t="str">
            <v>House</v>
          </cell>
          <cell r="E7797">
            <v>760000</v>
          </cell>
          <cell r="R7797" t="str">
            <v>Maribyrnong</v>
          </cell>
          <cell r="W7797">
            <v>2017</v>
          </cell>
          <cell r="X7797" t="str">
            <v>Sep</v>
          </cell>
        </row>
        <row r="7798">
          <cell r="D7798" t="str">
            <v>Unit</v>
          </cell>
          <cell r="E7798">
            <v>1367000</v>
          </cell>
          <cell r="R7798" t="str">
            <v>Boroondara</v>
          </cell>
          <cell r="W7798">
            <v>2017</v>
          </cell>
          <cell r="X7798" t="str">
            <v>Sep</v>
          </cell>
        </row>
        <row r="7799">
          <cell r="D7799" t="str">
            <v>House</v>
          </cell>
          <cell r="E7799">
            <v>890000</v>
          </cell>
          <cell r="R7799" t="str">
            <v>Boroondara</v>
          </cell>
          <cell r="W7799">
            <v>2017</v>
          </cell>
          <cell r="X7799" t="str">
            <v>Sep</v>
          </cell>
        </row>
        <row r="7800">
          <cell r="D7800" t="str">
            <v>Unit</v>
          </cell>
          <cell r="E7800">
            <v>360000</v>
          </cell>
          <cell r="R7800" t="str">
            <v>Melbourne</v>
          </cell>
          <cell r="W7800">
            <v>2017</v>
          </cell>
          <cell r="X7800" t="str">
            <v>Sep</v>
          </cell>
        </row>
        <row r="7801">
          <cell r="D7801" t="str">
            <v>House</v>
          </cell>
          <cell r="E7801">
            <v>1930000</v>
          </cell>
          <cell r="R7801" t="str">
            <v>Maribyrnong</v>
          </cell>
          <cell r="W7801">
            <v>2017</v>
          </cell>
          <cell r="X7801" t="str">
            <v>Sep</v>
          </cell>
        </row>
        <row r="7802">
          <cell r="D7802" t="str">
            <v>House</v>
          </cell>
          <cell r="E7802">
            <v>1510000</v>
          </cell>
          <cell r="R7802" t="str">
            <v>Boroondara</v>
          </cell>
          <cell r="W7802">
            <v>2017</v>
          </cell>
          <cell r="X7802" t="str">
            <v>Sep</v>
          </cell>
        </row>
        <row r="7803">
          <cell r="D7803" t="str">
            <v>House</v>
          </cell>
          <cell r="E7803">
            <v>1960000</v>
          </cell>
          <cell r="R7803" t="str">
            <v>Boroondara</v>
          </cell>
          <cell r="W7803">
            <v>2017</v>
          </cell>
          <cell r="X7803" t="str">
            <v>Sep</v>
          </cell>
        </row>
        <row r="7804">
          <cell r="D7804" t="str">
            <v>Unit</v>
          </cell>
          <cell r="E7804">
            <v>665000</v>
          </cell>
          <cell r="R7804" t="str">
            <v>Boroondara</v>
          </cell>
          <cell r="W7804">
            <v>2017</v>
          </cell>
          <cell r="X7804" t="str">
            <v>Sep</v>
          </cell>
        </row>
        <row r="7805">
          <cell r="D7805" t="str">
            <v>House</v>
          </cell>
          <cell r="E7805">
            <v>1346000</v>
          </cell>
          <cell r="R7805" t="str">
            <v>Yarra</v>
          </cell>
          <cell r="W7805">
            <v>2017</v>
          </cell>
          <cell r="X7805" t="str">
            <v>Sep</v>
          </cell>
        </row>
        <row r="7806">
          <cell r="D7806" t="str">
            <v>House</v>
          </cell>
          <cell r="E7806">
            <v>900000</v>
          </cell>
          <cell r="R7806" t="str">
            <v>Yarra</v>
          </cell>
          <cell r="W7806">
            <v>2017</v>
          </cell>
          <cell r="X7806" t="str">
            <v>Sep</v>
          </cell>
        </row>
        <row r="7807">
          <cell r="D7807" t="str">
            <v>House</v>
          </cell>
          <cell r="E7807">
            <v>1220000</v>
          </cell>
          <cell r="R7807" t="str">
            <v>Yarra</v>
          </cell>
          <cell r="W7807">
            <v>2017</v>
          </cell>
          <cell r="X7807" t="str">
            <v>Sep</v>
          </cell>
        </row>
        <row r="7808">
          <cell r="D7808" t="str">
            <v>House</v>
          </cell>
          <cell r="E7808">
            <v>1189000</v>
          </cell>
          <cell r="R7808" t="str">
            <v>Yarra</v>
          </cell>
          <cell r="W7808">
            <v>2017</v>
          </cell>
          <cell r="X7808" t="str">
            <v>Sep</v>
          </cell>
        </row>
        <row r="7809">
          <cell r="D7809" t="str">
            <v>House</v>
          </cell>
          <cell r="E7809">
            <v>1100000</v>
          </cell>
          <cell r="R7809" t="str">
            <v>Yarra</v>
          </cell>
          <cell r="W7809">
            <v>2017</v>
          </cell>
          <cell r="X7809" t="str">
            <v>Sep</v>
          </cell>
        </row>
        <row r="7810">
          <cell r="D7810" t="str">
            <v>House</v>
          </cell>
          <cell r="E7810">
            <v>1250000</v>
          </cell>
          <cell r="R7810" t="str">
            <v>Yarra</v>
          </cell>
          <cell r="W7810">
            <v>2017</v>
          </cell>
          <cell r="X7810" t="str">
            <v>Sep</v>
          </cell>
        </row>
        <row r="7811">
          <cell r="D7811" t="str">
            <v>House</v>
          </cell>
          <cell r="E7811">
            <v>1220000</v>
          </cell>
          <cell r="R7811" t="str">
            <v>Yarra</v>
          </cell>
          <cell r="W7811">
            <v>2017</v>
          </cell>
          <cell r="X7811" t="str">
            <v>Sep</v>
          </cell>
        </row>
        <row r="7812">
          <cell r="D7812" t="str">
            <v>House</v>
          </cell>
          <cell r="E7812">
            <v>2920000</v>
          </cell>
          <cell r="R7812" t="str">
            <v>Boroondara</v>
          </cell>
          <cell r="W7812">
            <v>2017</v>
          </cell>
          <cell r="X7812" t="str">
            <v>Sep</v>
          </cell>
        </row>
        <row r="7813">
          <cell r="D7813" t="str">
            <v>House</v>
          </cell>
          <cell r="E7813">
            <v>1715000</v>
          </cell>
          <cell r="R7813" t="str">
            <v>Whitehorse</v>
          </cell>
          <cell r="W7813">
            <v>2017</v>
          </cell>
          <cell r="X7813" t="str">
            <v>Sep</v>
          </cell>
        </row>
        <row r="7814">
          <cell r="D7814" t="str">
            <v>House</v>
          </cell>
          <cell r="E7814">
            <v>1760000</v>
          </cell>
          <cell r="R7814" t="str">
            <v>Whitehorse</v>
          </cell>
          <cell r="W7814">
            <v>2017</v>
          </cell>
          <cell r="X7814" t="str">
            <v>Sep</v>
          </cell>
        </row>
        <row r="7815">
          <cell r="D7815" t="str">
            <v>Unit</v>
          </cell>
          <cell r="E7815">
            <v>545000</v>
          </cell>
          <cell r="R7815" t="str">
            <v>Boroondara</v>
          </cell>
          <cell r="W7815">
            <v>2017</v>
          </cell>
          <cell r="X7815" t="str">
            <v>Sep</v>
          </cell>
        </row>
        <row r="7816">
          <cell r="D7816" t="str">
            <v>House</v>
          </cell>
          <cell r="E7816">
            <v>680000</v>
          </cell>
          <cell r="R7816" t="str">
            <v>Boroondara</v>
          </cell>
          <cell r="W7816">
            <v>2017</v>
          </cell>
          <cell r="X7816" t="str">
            <v>Sep</v>
          </cell>
        </row>
        <row r="7817">
          <cell r="D7817" t="str">
            <v>Unit</v>
          </cell>
          <cell r="E7817">
            <v>488000</v>
          </cell>
          <cell r="R7817" t="str">
            <v>Boroondara</v>
          </cell>
          <cell r="W7817">
            <v>2017</v>
          </cell>
          <cell r="X7817" t="str">
            <v>Sep</v>
          </cell>
        </row>
        <row r="7818">
          <cell r="D7818" t="str">
            <v>House</v>
          </cell>
          <cell r="E7818">
            <v>2090000</v>
          </cell>
          <cell r="R7818" t="str">
            <v>Boroondara</v>
          </cell>
          <cell r="W7818">
            <v>2017</v>
          </cell>
          <cell r="X7818" t="str">
            <v>Sep</v>
          </cell>
        </row>
        <row r="7819">
          <cell r="D7819" t="str">
            <v>House</v>
          </cell>
          <cell r="E7819">
            <v>1200000</v>
          </cell>
          <cell r="R7819" t="str">
            <v>Whitehorse</v>
          </cell>
          <cell r="W7819">
            <v>2017</v>
          </cell>
          <cell r="X7819" t="str">
            <v>Sep</v>
          </cell>
        </row>
        <row r="7820">
          <cell r="D7820" t="str">
            <v>Unit</v>
          </cell>
          <cell r="E7820">
            <v>460000</v>
          </cell>
          <cell r="R7820" t="str">
            <v>Boroondara</v>
          </cell>
          <cell r="W7820">
            <v>2017</v>
          </cell>
          <cell r="X7820" t="str">
            <v>Sep</v>
          </cell>
        </row>
        <row r="7821">
          <cell r="D7821" t="str">
            <v>House</v>
          </cell>
          <cell r="E7821">
            <v>1170000</v>
          </cell>
          <cell r="R7821" t="str">
            <v>Hobsons Bay</v>
          </cell>
          <cell r="W7821">
            <v>2017</v>
          </cell>
          <cell r="X7821" t="str">
            <v>Sep</v>
          </cell>
        </row>
        <row r="7822">
          <cell r="D7822" t="str">
            <v>House</v>
          </cell>
          <cell r="E7822">
            <v>1231010</v>
          </cell>
          <cell r="R7822" t="str">
            <v>Yarra</v>
          </cell>
          <cell r="W7822">
            <v>2017</v>
          </cell>
          <cell r="X7822" t="str">
            <v>Sep</v>
          </cell>
        </row>
        <row r="7823">
          <cell r="D7823" t="str">
            <v>House</v>
          </cell>
          <cell r="E7823">
            <v>2630000</v>
          </cell>
          <cell r="R7823" t="str">
            <v>Boroondara</v>
          </cell>
          <cell r="W7823">
            <v>2017</v>
          </cell>
          <cell r="X7823" t="str">
            <v>Sep</v>
          </cell>
        </row>
        <row r="7824">
          <cell r="D7824" t="str">
            <v>House</v>
          </cell>
          <cell r="E7824">
            <v>2930000</v>
          </cell>
          <cell r="R7824" t="str">
            <v>Boroondara</v>
          </cell>
          <cell r="W7824">
            <v>2017</v>
          </cell>
          <cell r="X7824" t="str">
            <v>Sep</v>
          </cell>
        </row>
        <row r="7825">
          <cell r="D7825" t="str">
            <v>House</v>
          </cell>
          <cell r="E7825">
            <v>1455000</v>
          </cell>
          <cell r="R7825" t="str">
            <v>Boroondara</v>
          </cell>
          <cell r="W7825">
            <v>2017</v>
          </cell>
          <cell r="X7825" t="str">
            <v>Sep</v>
          </cell>
        </row>
        <row r="7826">
          <cell r="D7826" t="str">
            <v>House</v>
          </cell>
          <cell r="E7826">
            <v>1585000</v>
          </cell>
          <cell r="R7826" t="str">
            <v>Boroondara</v>
          </cell>
          <cell r="W7826">
            <v>2017</v>
          </cell>
          <cell r="X7826" t="str">
            <v>Sep</v>
          </cell>
        </row>
        <row r="7827">
          <cell r="D7827" t="str">
            <v>House</v>
          </cell>
          <cell r="E7827">
            <v>2950000</v>
          </cell>
          <cell r="R7827" t="str">
            <v>Boroondara</v>
          </cell>
          <cell r="W7827">
            <v>2017</v>
          </cell>
          <cell r="X7827" t="str">
            <v>Sep</v>
          </cell>
        </row>
        <row r="7828">
          <cell r="D7828" t="str">
            <v>House</v>
          </cell>
          <cell r="E7828">
            <v>2820000</v>
          </cell>
          <cell r="R7828" t="str">
            <v>Stonnington</v>
          </cell>
          <cell r="W7828">
            <v>2017</v>
          </cell>
          <cell r="X7828" t="str">
            <v>Sep</v>
          </cell>
        </row>
        <row r="7829">
          <cell r="D7829" t="str">
            <v>Unit</v>
          </cell>
          <cell r="E7829">
            <v>655000</v>
          </cell>
          <cell r="R7829" t="str">
            <v>Boroondara</v>
          </cell>
          <cell r="W7829">
            <v>2017</v>
          </cell>
          <cell r="X7829" t="str">
            <v>Sep</v>
          </cell>
        </row>
        <row r="7830">
          <cell r="D7830" t="str">
            <v>House</v>
          </cell>
          <cell r="E7830">
            <v>1060000</v>
          </cell>
          <cell r="R7830" t="str">
            <v>Melbourne</v>
          </cell>
          <cell r="W7830">
            <v>2017</v>
          </cell>
          <cell r="X7830" t="str">
            <v>Sep</v>
          </cell>
        </row>
        <row r="7831">
          <cell r="D7831" t="str">
            <v>House</v>
          </cell>
          <cell r="E7831">
            <v>800000</v>
          </cell>
          <cell r="R7831" t="str">
            <v>Hobsons Bay</v>
          </cell>
          <cell r="W7831">
            <v>2017</v>
          </cell>
          <cell r="X7831" t="str">
            <v>Sep</v>
          </cell>
        </row>
        <row r="7832">
          <cell r="D7832" t="str">
            <v>Unit</v>
          </cell>
          <cell r="E7832">
            <v>955000</v>
          </cell>
          <cell r="R7832" t="str">
            <v>Melbourne</v>
          </cell>
          <cell r="W7832">
            <v>2017</v>
          </cell>
          <cell r="X7832" t="str">
            <v>Sep</v>
          </cell>
        </row>
        <row r="7833">
          <cell r="D7833" t="str">
            <v>House</v>
          </cell>
          <cell r="E7833">
            <v>880000</v>
          </cell>
          <cell r="R7833" t="str">
            <v>Melbourne</v>
          </cell>
          <cell r="W7833">
            <v>2017</v>
          </cell>
          <cell r="X7833" t="str">
            <v>Sep</v>
          </cell>
        </row>
        <row r="7834">
          <cell r="D7834" t="str">
            <v>Unit</v>
          </cell>
          <cell r="E7834">
            <v>625000</v>
          </cell>
          <cell r="R7834" t="str">
            <v>Melbourne</v>
          </cell>
          <cell r="W7834">
            <v>2017</v>
          </cell>
          <cell r="X7834" t="str">
            <v>Sep</v>
          </cell>
        </row>
        <row r="7835">
          <cell r="D7835" t="str">
            <v>House</v>
          </cell>
          <cell r="E7835">
            <v>2180000</v>
          </cell>
          <cell r="R7835" t="str">
            <v>Port Phillip</v>
          </cell>
          <cell r="W7835">
            <v>2017</v>
          </cell>
          <cell r="X7835" t="str">
            <v>Sep</v>
          </cell>
        </row>
        <row r="7836">
          <cell r="D7836" t="str">
            <v>House</v>
          </cell>
          <cell r="E7836">
            <v>2250000</v>
          </cell>
          <cell r="R7836" t="str">
            <v>Port Phillip</v>
          </cell>
          <cell r="W7836">
            <v>2017</v>
          </cell>
          <cell r="X7836" t="str">
            <v>Sep</v>
          </cell>
        </row>
        <row r="7837">
          <cell r="D7837" t="str">
            <v>House</v>
          </cell>
          <cell r="E7837">
            <v>950000</v>
          </cell>
          <cell r="R7837" t="str">
            <v>Hobsons Bay</v>
          </cell>
          <cell r="W7837">
            <v>2017</v>
          </cell>
          <cell r="X7837" t="str">
            <v>Sep</v>
          </cell>
        </row>
        <row r="7838">
          <cell r="D7838" t="str">
            <v>House</v>
          </cell>
          <cell r="E7838">
            <v>1810000</v>
          </cell>
          <cell r="R7838" t="str">
            <v>Port Phillip</v>
          </cell>
          <cell r="W7838">
            <v>2017</v>
          </cell>
          <cell r="X7838" t="str">
            <v>Sep</v>
          </cell>
        </row>
        <row r="7839">
          <cell r="D7839" t="str">
            <v>Unit</v>
          </cell>
          <cell r="E7839">
            <v>1610000</v>
          </cell>
          <cell r="R7839" t="str">
            <v>Melbourne</v>
          </cell>
          <cell r="W7839">
            <v>2017</v>
          </cell>
          <cell r="X7839" t="str">
            <v>Sep</v>
          </cell>
        </row>
        <row r="7840">
          <cell r="D7840" t="str">
            <v>House</v>
          </cell>
          <cell r="E7840">
            <v>1101000</v>
          </cell>
          <cell r="R7840" t="str">
            <v>Melbourne</v>
          </cell>
          <cell r="W7840">
            <v>2017</v>
          </cell>
          <cell r="X7840" t="str">
            <v>Sep</v>
          </cell>
        </row>
        <row r="7841">
          <cell r="D7841" t="str">
            <v>Unit</v>
          </cell>
          <cell r="E7841">
            <v>601000</v>
          </cell>
          <cell r="R7841" t="str">
            <v>Melbourne</v>
          </cell>
          <cell r="W7841">
            <v>2017</v>
          </cell>
          <cell r="X7841" t="str">
            <v>Sep</v>
          </cell>
        </row>
        <row r="7842">
          <cell r="D7842" t="str">
            <v>House</v>
          </cell>
          <cell r="E7842">
            <v>2615000</v>
          </cell>
          <cell r="R7842" t="str">
            <v>Port Phillip</v>
          </cell>
          <cell r="W7842">
            <v>2017</v>
          </cell>
          <cell r="X7842" t="str">
            <v>Sep</v>
          </cell>
        </row>
        <row r="7843">
          <cell r="D7843" t="str">
            <v>Unit</v>
          </cell>
          <cell r="E7843">
            <v>380000</v>
          </cell>
          <cell r="R7843" t="str">
            <v>Melbourne</v>
          </cell>
          <cell r="W7843">
            <v>2017</v>
          </cell>
          <cell r="X7843" t="str">
            <v>Sep</v>
          </cell>
        </row>
        <row r="7844">
          <cell r="D7844" t="str">
            <v>House</v>
          </cell>
          <cell r="E7844">
            <v>2430000</v>
          </cell>
          <cell r="R7844" t="str">
            <v>Melbourne</v>
          </cell>
          <cell r="W7844">
            <v>2017</v>
          </cell>
          <cell r="X7844" t="str">
            <v>Sep</v>
          </cell>
        </row>
        <row r="7845">
          <cell r="D7845" t="str">
            <v>Unit</v>
          </cell>
          <cell r="E7845">
            <v>810000</v>
          </cell>
          <cell r="R7845" t="str">
            <v>Stonnington</v>
          </cell>
          <cell r="W7845">
            <v>2017</v>
          </cell>
          <cell r="X7845" t="str">
            <v>Sep</v>
          </cell>
        </row>
        <row r="7846">
          <cell r="D7846" t="str">
            <v>Unit</v>
          </cell>
          <cell r="E7846">
            <v>1250000</v>
          </cell>
          <cell r="R7846" t="str">
            <v>Boroondara</v>
          </cell>
          <cell r="W7846">
            <v>2017</v>
          </cell>
          <cell r="X7846" t="str">
            <v>Sep</v>
          </cell>
        </row>
        <row r="7847">
          <cell r="D7847" t="str">
            <v>Unit</v>
          </cell>
          <cell r="E7847">
            <v>485000</v>
          </cell>
          <cell r="R7847" t="str">
            <v>Hobsons Bay</v>
          </cell>
          <cell r="W7847">
            <v>2017</v>
          </cell>
          <cell r="X7847" t="str">
            <v>Sep</v>
          </cell>
        </row>
        <row r="7848">
          <cell r="D7848" t="str">
            <v>House</v>
          </cell>
          <cell r="E7848">
            <v>1300000</v>
          </cell>
          <cell r="R7848" t="str">
            <v>Port Phillip</v>
          </cell>
          <cell r="W7848">
            <v>2017</v>
          </cell>
          <cell r="X7848" t="str">
            <v>Sep</v>
          </cell>
        </row>
        <row r="7849">
          <cell r="D7849" t="str">
            <v>Unit</v>
          </cell>
          <cell r="E7849">
            <v>490000</v>
          </cell>
          <cell r="R7849" t="str">
            <v>Melbourne</v>
          </cell>
          <cell r="W7849">
            <v>2017</v>
          </cell>
          <cell r="X7849" t="str">
            <v>Sep</v>
          </cell>
        </row>
        <row r="7850">
          <cell r="D7850" t="str">
            <v>House</v>
          </cell>
          <cell r="E7850">
            <v>930000</v>
          </cell>
          <cell r="R7850" t="str">
            <v>Hobsons Bay</v>
          </cell>
          <cell r="W7850">
            <v>2017</v>
          </cell>
          <cell r="X7850" t="str">
            <v>Sep</v>
          </cell>
        </row>
        <row r="7851">
          <cell r="D7851" t="str">
            <v>Unit</v>
          </cell>
          <cell r="E7851">
            <v>935000</v>
          </cell>
          <cell r="R7851" t="str">
            <v>Boroondara</v>
          </cell>
          <cell r="W7851">
            <v>2017</v>
          </cell>
          <cell r="X7851" t="str">
            <v>Sep</v>
          </cell>
        </row>
        <row r="7852">
          <cell r="D7852" t="str">
            <v>House</v>
          </cell>
          <cell r="E7852">
            <v>2100000</v>
          </cell>
          <cell r="R7852" t="str">
            <v>Port Phillip</v>
          </cell>
          <cell r="W7852">
            <v>2017</v>
          </cell>
          <cell r="X7852" t="str">
            <v>Sep</v>
          </cell>
        </row>
        <row r="7853">
          <cell r="D7853" t="str">
            <v>House</v>
          </cell>
          <cell r="E7853">
            <v>700000</v>
          </cell>
          <cell r="R7853" t="str">
            <v>Hobsons Bay</v>
          </cell>
          <cell r="W7853">
            <v>2017</v>
          </cell>
          <cell r="X7853" t="str">
            <v>Sep</v>
          </cell>
        </row>
        <row r="7854">
          <cell r="D7854" t="str">
            <v>House</v>
          </cell>
          <cell r="E7854">
            <v>1305000</v>
          </cell>
          <cell r="R7854" t="str">
            <v>Hobsons Bay</v>
          </cell>
          <cell r="W7854">
            <v>2017</v>
          </cell>
          <cell r="X7854" t="str">
            <v>Sep</v>
          </cell>
        </row>
        <row r="7855">
          <cell r="D7855" t="str">
            <v>House</v>
          </cell>
          <cell r="E7855">
            <v>1650000</v>
          </cell>
          <cell r="R7855" t="str">
            <v>Stonnington</v>
          </cell>
          <cell r="W7855">
            <v>2017</v>
          </cell>
          <cell r="X7855" t="str">
            <v>Sep</v>
          </cell>
        </row>
        <row r="7856">
          <cell r="D7856" t="str">
            <v>House</v>
          </cell>
          <cell r="E7856">
            <v>1060000</v>
          </cell>
          <cell r="R7856" t="str">
            <v>Hobsons Bay</v>
          </cell>
          <cell r="W7856">
            <v>2017</v>
          </cell>
          <cell r="X7856" t="str">
            <v>Sep</v>
          </cell>
        </row>
        <row r="7857">
          <cell r="D7857" t="str">
            <v>House</v>
          </cell>
          <cell r="E7857">
            <v>1590000</v>
          </cell>
          <cell r="R7857" t="str">
            <v>Stonnington</v>
          </cell>
          <cell r="W7857">
            <v>2017</v>
          </cell>
          <cell r="X7857" t="str">
            <v>Sep</v>
          </cell>
        </row>
        <row r="7858">
          <cell r="D7858" t="str">
            <v>Unit</v>
          </cell>
          <cell r="E7858">
            <v>590000</v>
          </cell>
          <cell r="R7858" t="str">
            <v>Stonnington</v>
          </cell>
          <cell r="W7858">
            <v>2017</v>
          </cell>
          <cell r="X7858" t="str">
            <v>Sep</v>
          </cell>
        </row>
        <row r="7859">
          <cell r="D7859" t="str">
            <v>House</v>
          </cell>
          <cell r="E7859">
            <v>2010000</v>
          </cell>
          <cell r="R7859" t="str">
            <v>Boroondara</v>
          </cell>
          <cell r="W7859">
            <v>2017</v>
          </cell>
          <cell r="X7859" t="str">
            <v>Sep</v>
          </cell>
        </row>
        <row r="7860">
          <cell r="D7860" t="str">
            <v>House</v>
          </cell>
          <cell r="E7860">
            <v>1342000</v>
          </cell>
          <cell r="R7860" t="str">
            <v>Monash</v>
          </cell>
          <cell r="W7860">
            <v>2017</v>
          </cell>
          <cell r="X7860" t="str">
            <v>Sep</v>
          </cell>
        </row>
        <row r="7861">
          <cell r="D7861" t="str">
            <v>House</v>
          </cell>
          <cell r="E7861">
            <v>1782800</v>
          </cell>
          <cell r="R7861" t="str">
            <v>Monash</v>
          </cell>
          <cell r="W7861">
            <v>2017</v>
          </cell>
          <cell r="X7861" t="str">
            <v>Sep</v>
          </cell>
        </row>
        <row r="7862">
          <cell r="D7862" t="str">
            <v>Unit</v>
          </cell>
          <cell r="E7862">
            <v>585000</v>
          </cell>
          <cell r="R7862" t="str">
            <v>Boroondara</v>
          </cell>
          <cell r="W7862">
            <v>2017</v>
          </cell>
          <cell r="X7862" t="str">
            <v>Sep</v>
          </cell>
        </row>
        <row r="7863">
          <cell r="D7863" t="str">
            <v>Unit</v>
          </cell>
          <cell r="E7863">
            <v>1625000</v>
          </cell>
          <cell r="R7863" t="str">
            <v>Boroondara</v>
          </cell>
          <cell r="W7863">
            <v>2017</v>
          </cell>
          <cell r="X7863" t="str">
            <v>Sep</v>
          </cell>
        </row>
        <row r="7864">
          <cell r="D7864" t="str">
            <v>House</v>
          </cell>
          <cell r="E7864">
            <v>1106000</v>
          </cell>
          <cell r="R7864" t="str">
            <v>Stonnington</v>
          </cell>
          <cell r="W7864">
            <v>2017</v>
          </cell>
          <cell r="X7864" t="str">
            <v>Sep</v>
          </cell>
        </row>
        <row r="7865">
          <cell r="D7865" t="str">
            <v>Unit</v>
          </cell>
          <cell r="E7865">
            <v>412500</v>
          </cell>
          <cell r="R7865" t="str">
            <v>Port Phillip</v>
          </cell>
          <cell r="W7865">
            <v>2017</v>
          </cell>
          <cell r="X7865" t="str">
            <v>Sep</v>
          </cell>
        </row>
        <row r="7866">
          <cell r="D7866" t="str">
            <v>House</v>
          </cell>
          <cell r="E7866">
            <v>1780000</v>
          </cell>
          <cell r="R7866" t="str">
            <v>Stonnington</v>
          </cell>
          <cell r="W7866">
            <v>2017</v>
          </cell>
          <cell r="X7866" t="str">
            <v>Sep</v>
          </cell>
        </row>
        <row r="7867">
          <cell r="D7867" t="str">
            <v>House</v>
          </cell>
          <cell r="E7867">
            <v>2975000</v>
          </cell>
          <cell r="R7867" t="str">
            <v>Boroondara</v>
          </cell>
          <cell r="W7867">
            <v>2017</v>
          </cell>
          <cell r="X7867" t="str">
            <v>Sep</v>
          </cell>
        </row>
        <row r="7868">
          <cell r="D7868" t="str">
            <v>Unit</v>
          </cell>
          <cell r="E7868">
            <v>452000</v>
          </cell>
          <cell r="R7868" t="str">
            <v>Boroondara</v>
          </cell>
          <cell r="W7868">
            <v>2017</v>
          </cell>
          <cell r="X7868" t="str">
            <v>Sep</v>
          </cell>
        </row>
        <row r="7869">
          <cell r="D7869" t="str">
            <v>House</v>
          </cell>
          <cell r="E7869">
            <v>1055000</v>
          </cell>
          <cell r="R7869" t="str">
            <v>Stonnington</v>
          </cell>
          <cell r="W7869">
            <v>2017</v>
          </cell>
          <cell r="X7869" t="str">
            <v>Sep</v>
          </cell>
        </row>
        <row r="7870">
          <cell r="D7870" t="str">
            <v>Unit</v>
          </cell>
          <cell r="E7870">
            <v>592500</v>
          </cell>
          <cell r="R7870" t="str">
            <v>Stonnington</v>
          </cell>
          <cell r="W7870">
            <v>2017</v>
          </cell>
          <cell r="X7870" t="str">
            <v>Sep</v>
          </cell>
        </row>
        <row r="7871">
          <cell r="D7871" t="str">
            <v>Unit</v>
          </cell>
          <cell r="E7871">
            <v>372000</v>
          </cell>
          <cell r="R7871" t="str">
            <v>Port Phillip</v>
          </cell>
          <cell r="W7871">
            <v>2017</v>
          </cell>
          <cell r="X7871" t="str">
            <v>Sep</v>
          </cell>
        </row>
        <row r="7872">
          <cell r="D7872" t="str">
            <v>House</v>
          </cell>
          <cell r="E7872">
            <v>5046000</v>
          </cell>
          <cell r="R7872" t="str">
            <v>Port Phillip</v>
          </cell>
          <cell r="W7872">
            <v>2017</v>
          </cell>
          <cell r="X7872" t="str">
            <v>Sep</v>
          </cell>
        </row>
        <row r="7873">
          <cell r="D7873" t="str">
            <v>House</v>
          </cell>
          <cell r="E7873">
            <v>1275000</v>
          </cell>
          <cell r="R7873" t="str">
            <v>Boroondara</v>
          </cell>
          <cell r="W7873">
            <v>2017</v>
          </cell>
          <cell r="X7873" t="str">
            <v>Sep</v>
          </cell>
        </row>
        <row r="7874">
          <cell r="D7874" t="str">
            <v>House</v>
          </cell>
          <cell r="E7874">
            <v>1655000</v>
          </cell>
          <cell r="R7874" t="str">
            <v>Boroondara</v>
          </cell>
          <cell r="W7874">
            <v>2017</v>
          </cell>
          <cell r="X7874" t="str">
            <v>Sep</v>
          </cell>
        </row>
        <row r="7875">
          <cell r="D7875" t="str">
            <v>Unit</v>
          </cell>
          <cell r="E7875">
            <v>400000</v>
          </cell>
          <cell r="R7875" t="str">
            <v>Stonnington</v>
          </cell>
          <cell r="W7875">
            <v>2017</v>
          </cell>
          <cell r="X7875" t="str">
            <v>Sep</v>
          </cell>
        </row>
        <row r="7876">
          <cell r="D7876" t="str">
            <v>Unit</v>
          </cell>
          <cell r="E7876">
            <v>608000</v>
          </cell>
          <cell r="R7876" t="str">
            <v>Glen Eira</v>
          </cell>
          <cell r="W7876">
            <v>2017</v>
          </cell>
          <cell r="X7876" t="str">
            <v>Sep</v>
          </cell>
        </row>
        <row r="7877">
          <cell r="D7877" t="str">
            <v>Unit</v>
          </cell>
          <cell r="E7877">
            <v>385000</v>
          </cell>
          <cell r="R7877" t="str">
            <v>Port Phillip</v>
          </cell>
          <cell r="W7877">
            <v>2017</v>
          </cell>
          <cell r="X7877" t="str">
            <v>Sep</v>
          </cell>
        </row>
        <row r="7878">
          <cell r="D7878" t="str">
            <v>House</v>
          </cell>
          <cell r="E7878">
            <v>1100000</v>
          </cell>
          <cell r="R7878" t="str">
            <v>Monash</v>
          </cell>
          <cell r="W7878">
            <v>2017</v>
          </cell>
          <cell r="X7878" t="str">
            <v>Sep</v>
          </cell>
        </row>
        <row r="7879">
          <cell r="D7879" t="str">
            <v>House</v>
          </cell>
          <cell r="E7879">
            <v>1410000</v>
          </cell>
          <cell r="R7879" t="str">
            <v>Hobsons Bay</v>
          </cell>
          <cell r="W7879">
            <v>2017</v>
          </cell>
          <cell r="X7879" t="str">
            <v>Sep</v>
          </cell>
        </row>
        <row r="7880">
          <cell r="D7880" t="str">
            <v>Unit</v>
          </cell>
          <cell r="E7880">
            <v>605000</v>
          </cell>
          <cell r="R7880" t="str">
            <v>Hobsons Bay</v>
          </cell>
          <cell r="W7880">
            <v>2017</v>
          </cell>
          <cell r="X7880" t="str">
            <v>Sep</v>
          </cell>
        </row>
        <row r="7881">
          <cell r="D7881" t="str">
            <v>Unit</v>
          </cell>
          <cell r="E7881">
            <v>1460000</v>
          </cell>
          <cell r="R7881" t="str">
            <v>Hobsons Bay</v>
          </cell>
          <cell r="W7881">
            <v>2017</v>
          </cell>
          <cell r="X7881" t="str">
            <v>Sep</v>
          </cell>
        </row>
        <row r="7882">
          <cell r="D7882" t="str">
            <v>House</v>
          </cell>
          <cell r="E7882">
            <v>1710000</v>
          </cell>
          <cell r="R7882" t="str">
            <v>Boroondara</v>
          </cell>
          <cell r="W7882">
            <v>2017</v>
          </cell>
          <cell r="X7882" t="str">
            <v>Sep</v>
          </cell>
        </row>
        <row r="7883">
          <cell r="D7883" t="str">
            <v>House</v>
          </cell>
          <cell r="E7883">
            <v>940000</v>
          </cell>
          <cell r="R7883" t="str">
            <v>Hobsons Bay</v>
          </cell>
          <cell r="W7883">
            <v>2017</v>
          </cell>
          <cell r="X7883" t="str">
            <v>Sep</v>
          </cell>
        </row>
        <row r="7884">
          <cell r="D7884" t="str">
            <v>Unit</v>
          </cell>
          <cell r="E7884">
            <v>370500</v>
          </cell>
          <cell r="R7884" t="str">
            <v>Port Phillip</v>
          </cell>
          <cell r="W7884">
            <v>2017</v>
          </cell>
          <cell r="X7884" t="str">
            <v>Sep</v>
          </cell>
        </row>
        <row r="7885">
          <cell r="D7885" t="str">
            <v>House</v>
          </cell>
          <cell r="E7885">
            <v>1900000</v>
          </cell>
          <cell r="R7885" t="str">
            <v>Port Phillip</v>
          </cell>
          <cell r="W7885">
            <v>2017</v>
          </cell>
          <cell r="X7885" t="str">
            <v>Sep</v>
          </cell>
        </row>
        <row r="7886">
          <cell r="D7886" t="str">
            <v>Unit</v>
          </cell>
          <cell r="E7886">
            <v>290000</v>
          </cell>
          <cell r="R7886" t="str">
            <v>Glen Eira</v>
          </cell>
          <cell r="W7886">
            <v>2017</v>
          </cell>
          <cell r="X7886" t="str">
            <v>Sep</v>
          </cell>
        </row>
        <row r="7887">
          <cell r="D7887" t="str">
            <v>House</v>
          </cell>
          <cell r="E7887">
            <v>4802500</v>
          </cell>
          <cell r="R7887" t="str">
            <v>Stonnington</v>
          </cell>
          <cell r="W7887">
            <v>2017</v>
          </cell>
          <cell r="X7887" t="str">
            <v>Sep</v>
          </cell>
        </row>
        <row r="7888">
          <cell r="D7888" t="str">
            <v>Unit</v>
          </cell>
          <cell r="E7888">
            <v>350000</v>
          </cell>
          <cell r="R7888" t="str">
            <v>Stonnington</v>
          </cell>
          <cell r="W7888">
            <v>2017</v>
          </cell>
          <cell r="X7888" t="str">
            <v>Sep</v>
          </cell>
        </row>
        <row r="7889">
          <cell r="D7889" t="str">
            <v>House</v>
          </cell>
          <cell r="E7889">
            <v>1805000</v>
          </cell>
          <cell r="R7889" t="str">
            <v>Glen Eira</v>
          </cell>
          <cell r="W7889">
            <v>2017</v>
          </cell>
          <cell r="X7889" t="str">
            <v>Sep</v>
          </cell>
        </row>
        <row r="7890">
          <cell r="D7890" t="str">
            <v>Unit</v>
          </cell>
          <cell r="E7890">
            <v>537000</v>
          </cell>
          <cell r="R7890" t="str">
            <v>Glen Eira</v>
          </cell>
          <cell r="W7890">
            <v>2017</v>
          </cell>
          <cell r="X7890" t="str">
            <v>Sep</v>
          </cell>
        </row>
        <row r="7891">
          <cell r="D7891" t="str">
            <v>House</v>
          </cell>
          <cell r="E7891">
            <v>800000</v>
          </cell>
          <cell r="R7891" t="str">
            <v>Glen Eira</v>
          </cell>
          <cell r="W7891">
            <v>2017</v>
          </cell>
          <cell r="X7891" t="str">
            <v>Sep</v>
          </cell>
        </row>
        <row r="7892">
          <cell r="D7892" t="str">
            <v>House</v>
          </cell>
          <cell r="E7892">
            <v>620000</v>
          </cell>
          <cell r="R7892" t="str">
            <v>Glen Eira</v>
          </cell>
          <cell r="W7892">
            <v>2017</v>
          </cell>
          <cell r="X7892" t="str">
            <v>Sep</v>
          </cell>
        </row>
        <row r="7893">
          <cell r="D7893" t="str">
            <v>Unit</v>
          </cell>
          <cell r="E7893">
            <v>591000</v>
          </cell>
          <cell r="R7893" t="str">
            <v>Glen Eira</v>
          </cell>
          <cell r="W7893">
            <v>2017</v>
          </cell>
          <cell r="X7893" t="str">
            <v>Sep</v>
          </cell>
        </row>
        <row r="7894">
          <cell r="D7894" t="str">
            <v>House</v>
          </cell>
          <cell r="E7894">
            <v>965000</v>
          </cell>
          <cell r="R7894" t="str">
            <v>Glen Eira</v>
          </cell>
          <cell r="W7894">
            <v>2017</v>
          </cell>
          <cell r="X7894" t="str">
            <v>Sep</v>
          </cell>
        </row>
        <row r="7895">
          <cell r="D7895" t="str">
            <v>Unit</v>
          </cell>
          <cell r="E7895">
            <v>1030000</v>
          </cell>
          <cell r="R7895" t="str">
            <v>Glen Eira</v>
          </cell>
          <cell r="W7895">
            <v>2017</v>
          </cell>
          <cell r="X7895" t="str">
            <v>Sep</v>
          </cell>
        </row>
        <row r="7896">
          <cell r="D7896" t="str">
            <v>House</v>
          </cell>
          <cell r="E7896">
            <v>3320000</v>
          </cell>
          <cell r="R7896" t="str">
            <v>Bayside</v>
          </cell>
          <cell r="W7896">
            <v>2017</v>
          </cell>
          <cell r="X7896" t="str">
            <v>Sep</v>
          </cell>
        </row>
        <row r="7897">
          <cell r="D7897" t="str">
            <v>Unit</v>
          </cell>
          <cell r="E7897">
            <v>930000</v>
          </cell>
          <cell r="R7897" t="str">
            <v>Glen Eira</v>
          </cell>
          <cell r="W7897">
            <v>2017</v>
          </cell>
          <cell r="X7897" t="str">
            <v>Sep</v>
          </cell>
        </row>
        <row r="7898">
          <cell r="D7898" t="str">
            <v>House</v>
          </cell>
          <cell r="E7898">
            <v>2050000</v>
          </cell>
          <cell r="R7898" t="str">
            <v>Bayside</v>
          </cell>
          <cell r="W7898">
            <v>2017</v>
          </cell>
          <cell r="X7898" t="str">
            <v>Sep</v>
          </cell>
        </row>
        <row r="7899">
          <cell r="D7899" t="str">
            <v>House</v>
          </cell>
          <cell r="E7899">
            <v>1430000</v>
          </cell>
          <cell r="R7899" t="str">
            <v>Glen Eira</v>
          </cell>
          <cell r="W7899">
            <v>2017</v>
          </cell>
          <cell r="X7899" t="str">
            <v>Sep</v>
          </cell>
        </row>
        <row r="7900">
          <cell r="D7900" t="str">
            <v>House</v>
          </cell>
          <cell r="E7900">
            <v>1745000</v>
          </cell>
          <cell r="R7900" t="str">
            <v>Monash</v>
          </cell>
          <cell r="W7900">
            <v>2017</v>
          </cell>
          <cell r="X7900" t="str">
            <v>Sep</v>
          </cell>
        </row>
        <row r="7901">
          <cell r="D7901" t="str">
            <v>Unit</v>
          </cell>
          <cell r="E7901">
            <v>950000</v>
          </cell>
          <cell r="R7901" t="str">
            <v>Glen Eira</v>
          </cell>
          <cell r="W7901">
            <v>2017</v>
          </cell>
          <cell r="X7901" t="str">
            <v>Sep</v>
          </cell>
        </row>
        <row r="7902">
          <cell r="D7902" t="str">
            <v>House</v>
          </cell>
          <cell r="E7902">
            <v>1405000</v>
          </cell>
          <cell r="R7902" t="str">
            <v>Bayside</v>
          </cell>
          <cell r="W7902">
            <v>2017</v>
          </cell>
          <cell r="X7902" t="str">
            <v>Sep</v>
          </cell>
        </row>
        <row r="7903">
          <cell r="D7903" t="str">
            <v>House</v>
          </cell>
          <cell r="E7903">
            <v>1290000</v>
          </cell>
          <cell r="R7903" t="str">
            <v>Bayside</v>
          </cell>
          <cell r="W7903">
            <v>2017</v>
          </cell>
          <cell r="X7903" t="str">
            <v>Sep</v>
          </cell>
        </row>
        <row r="7904">
          <cell r="D7904" t="str">
            <v>House</v>
          </cell>
          <cell r="E7904">
            <v>2800000</v>
          </cell>
          <cell r="R7904" t="str">
            <v>Bayside</v>
          </cell>
          <cell r="W7904">
            <v>2017</v>
          </cell>
          <cell r="X7904" t="str">
            <v>Sep</v>
          </cell>
        </row>
        <row r="7905">
          <cell r="D7905" t="str">
            <v>House</v>
          </cell>
          <cell r="E7905">
            <v>840000</v>
          </cell>
          <cell r="R7905" t="str">
            <v>Glen Eira</v>
          </cell>
          <cell r="W7905">
            <v>2017</v>
          </cell>
          <cell r="X7905" t="str">
            <v>Sep</v>
          </cell>
        </row>
        <row r="7906">
          <cell r="D7906" t="str">
            <v>House</v>
          </cell>
          <cell r="E7906">
            <v>3207000</v>
          </cell>
          <cell r="R7906" t="str">
            <v>Bayside</v>
          </cell>
          <cell r="W7906">
            <v>2017</v>
          </cell>
          <cell r="X7906" t="str">
            <v>Sep</v>
          </cell>
        </row>
        <row r="7907">
          <cell r="D7907" t="str">
            <v>House</v>
          </cell>
          <cell r="E7907">
            <v>2500000</v>
          </cell>
          <cell r="R7907" t="str">
            <v>Bayside</v>
          </cell>
          <cell r="W7907">
            <v>2017</v>
          </cell>
          <cell r="X7907" t="str">
            <v>Sep</v>
          </cell>
        </row>
        <row r="7908">
          <cell r="D7908" t="str">
            <v>House</v>
          </cell>
          <cell r="E7908">
            <v>2255000</v>
          </cell>
          <cell r="R7908" t="str">
            <v>Glen Eira</v>
          </cell>
          <cell r="W7908">
            <v>2017</v>
          </cell>
          <cell r="X7908" t="str">
            <v>Sep</v>
          </cell>
        </row>
        <row r="7909">
          <cell r="D7909" t="str">
            <v>House</v>
          </cell>
          <cell r="E7909">
            <v>1110000</v>
          </cell>
          <cell r="R7909" t="str">
            <v>Glen Eira</v>
          </cell>
          <cell r="W7909">
            <v>2017</v>
          </cell>
          <cell r="X7909" t="str">
            <v>Sep</v>
          </cell>
        </row>
        <row r="7910">
          <cell r="D7910" t="str">
            <v>Unit</v>
          </cell>
          <cell r="E7910">
            <v>1060000</v>
          </cell>
          <cell r="R7910" t="str">
            <v>Glen Eira</v>
          </cell>
          <cell r="W7910">
            <v>2017</v>
          </cell>
          <cell r="X7910" t="str">
            <v>Sep</v>
          </cell>
        </row>
        <row r="7911">
          <cell r="D7911" t="str">
            <v>House</v>
          </cell>
          <cell r="E7911">
            <v>1550000</v>
          </cell>
          <cell r="R7911" t="str">
            <v>Glen Eira</v>
          </cell>
          <cell r="W7911">
            <v>2017</v>
          </cell>
          <cell r="X7911" t="str">
            <v>Sep</v>
          </cell>
        </row>
        <row r="7912">
          <cell r="D7912" t="str">
            <v>House</v>
          </cell>
          <cell r="E7912">
            <v>1106000</v>
          </cell>
          <cell r="R7912" t="str">
            <v>Glen Eira</v>
          </cell>
          <cell r="W7912">
            <v>2017</v>
          </cell>
          <cell r="X7912" t="str">
            <v>Sep</v>
          </cell>
        </row>
        <row r="7913">
          <cell r="D7913" t="str">
            <v>House</v>
          </cell>
          <cell r="E7913">
            <v>770000</v>
          </cell>
          <cell r="R7913" t="str">
            <v>Glen Eira</v>
          </cell>
          <cell r="W7913">
            <v>2017</v>
          </cell>
          <cell r="X7913" t="str">
            <v>Sep</v>
          </cell>
        </row>
        <row r="7914">
          <cell r="D7914" t="str">
            <v>House</v>
          </cell>
          <cell r="E7914">
            <v>3180000</v>
          </cell>
          <cell r="R7914" t="str">
            <v>Bayside</v>
          </cell>
          <cell r="W7914">
            <v>2017</v>
          </cell>
          <cell r="X7914" t="str">
            <v>Sep</v>
          </cell>
        </row>
        <row r="7915">
          <cell r="D7915" t="str">
            <v>Unit</v>
          </cell>
          <cell r="E7915">
            <v>716000</v>
          </cell>
          <cell r="R7915" t="str">
            <v>Glen Eira</v>
          </cell>
          <cell r="W7915">
            <v>2017</v>
          </cell>
          <cell r="X7915" t="str">
            <v>Sep</v>
          </cell>
        </row>
        <row r="7916">
          <cell r="D7916" t="str">
            <v>House</v>
          </cell>
          <cell r="E7916">
            <v>1815000</v>
          </cell>
          <cell r="R7916" t="str">
            <v>Glen Eira</v>
          </cell>
          <cell r="W7916">
            <v>2017</v>
          </cell>
          <cell r="X7916" t="str">
            <v>Sep</v>
          </cell>
        </row>
        <row r="7917">
          <cell r="D7917" t="str">
            <v>House</v>
          </cell>
          <cell r="E7917">
            <v>855000</v>
          </cell>
          <cell r="R7917" t="str">
            <v>Glen Eira</v>
          </cell>
          <cell r="W7917">
            <v>2017</v>
          </cell>
          <cell r="X7917" t="str">
            <v>Sep</v>
          </cell>
        </row>
        <row r="7918">
          <cell r="D7918" t="str">
            <v>Unit</v>
          </cell>
          <cell r="E7918">
            <v>1185000</v>
          </cell>
          <cell r="R7918" t="str">
            <v>Glen Eira</v>
          </cell>
          <cell r="W7918">
            <v>2017</v>
          </cell>
          <cell r="X7918" t="str">
            <v>Sep</v>
          </cell>
        </row>
        <row r="7919">
          <cell r="D7919" t="str">
            <v>Unit</v>
          </cell>
          <cell r="E7919">
            <v>650000</v>
          </cell>
          <cell r="R7919" t="str">
            <v>Glen Eira</v>
          </cell>
          <cell r="W7919">
            <v>2017</v>
          </cell>
          <cell r="X7919" t="str">
            <v>Sep</v>
          </cell>
        </row>
        <row r="7920">
          <cell r="D7920" t="str">
            <v>Unit</v>
          </cell>
          <cell r="E7920">
            <v>960000</v>
          </cell>
          <cell r="R7920" t="str">
            <v>Bayside</v>
          </cell>
          <cell r="W7920">
            <v>2017</v>
          </cell>
          <cell r="X7920" t="str">
            <v>Sep</v>
          </cell>
        </row>
        <row r="7921">
          <cell r="D7921" t="str">
            <v>Unit</v>
          </cell>
          <cell r="E7921">
            <v>1602000</v>
          </cell>
          <cell r="R7921" t="str">
            <v>Bayside</v>
          </cell>
          <cell r="W7921">
            <v>2017</v>
          </cell>
          <cell r="X7921" t="str">
            <v>Sep</v>
          </cell>
        </row>
        <row r="7922">
          <cell r="D7922" t="str">
            <v>Unit</v>
          </cell>
          <cell r="E7922">
            <v>1100000</v>
          </cell>
          <cell r="R7922" t="str">
            <v>Glen Eira</v>
          </cell>
          <cell r="W7922">
            <v>2017</v>
          </cell>
          <cell r="X7922" t="str">
            <v>Sep</v>
          </cell>
        </row>
        <row r="7923">
          <cell r="D7923" t="str">
            <v>House</v>
          </cell>
          <cell r="E7923">
            <v>1700000</v>
          </cell>
          <cell r="R7923" t="str">
            <v>Bayside</v>
          </cell>
          <cell r="W7923">
            <v>2017</v>
          </cell>
          <cell r="X7923" t="str">
            <v>Sep</v>
          </cell>
        </row>
        <row r="7924">
          <cell r="D7924" t="str">
            <v>House</v>
          </cell>
          <cell r="E7924">
            <v>1460000</v>
          </cell>
          <cell r="R7924" t="str">
            <v>Bayside</v>
          </cell>
          <cell r="W7924">
            <v>2017</v>
          </cell>
          <cell r="X7924" t="str">
            <v>Sep</v>
          </cell>
        </row>
        <row r="7925">
          <cell r="D7925" t="str">
            <v>House</v>
          </cell>
          <cell r="E7925">
            <v>1682000</v>
          </cell>
          <cell r="R7925" t="str">
            <v>Bayside</v>
          </cell>
          <cell r="W7925">
            <v>2017</v>
          </cell>
          <cell r="X7925" t="str">
            <v>Sep</v>
          </cell>
        </row>
        <row r="7926">
          <cell r="D7926" t="str">
            <v>House</v>
          </cell>
          <cell r="E7926">
            <v>1403000</v>
          </cell>
          <cell r="R7926" t="str">
            <v>Bayside</v>
          </cell>
          <cell r="W7926">
            <v>2017</v>
          </cell>
          <cell r="X7926" t="str">
            <v>Sep</v>
          </cell>
        </row>
        <row r="7927">
          <cell r="D7927" t="str">
            <v>House</v>
          </cell>
          <cell r="E7927">
            <v>1550000</v>
          </cell>
          <cell r="R7927" t="str">
            <v>Manningham</v>
          </cell>
          <cell r="W7927">
            <v>2017</v>
          </cell>
          <cell r="X7927" t="str">
            <v>Sep</v>
          </cell>
        </row>
        <row r="7928">
          <cell r="D7928" t="str">
            <v>Unit</v>
          </cell>
          <cell r="E7928">
            <v>1325000</v>
          </cell>
          <cell r="R7928" t="str">
            <v>Bayside</v>
          </cell>
          <cell r="W7928">
            <v>2017</v>
          </cell>
          <cell r="X7928" t="str">
            <v>Sep</v>
          </cell>
        </row>
        <row r="7929">
          <cell r="D7929" t="str">
            <v>Unit</v>
          </cell>
          <cell r="E7929">
            <v>1150000</v>
          </cell>
          <cell r="R7929" t="str">
            <v>Glen Eira</v>
          </cell>
          <cell r="W7929">
            <v>2017</v>
          </cell>
          <cell r="X7929" t="str">
            <v>Sep</v>
          </cell>
        </row>
        <row r="7930">
          <cell r="D7930" t="str">
            <v>House</v>
          </cell>
          <cell r="E7930">
            <v>905000</v>
          </cell>
          <cell r="R7930" t="str">
            <v>Bayside</v>
          </cell>
          <cell r="W7930">
            <v>2017</v>
          </cell>
          <cell r="X7930" t="str">
            <v>Sep</v>
          </cell>
        </row>
        <row r="7931">
          <cell r="D7931" t="str">
            <v>Unit</v>
          </cell>
          <cell r="E7931">
            <v>760000</v>
          </cell>
          <cell r="R7931" t="str">
            <v>Moonee Valley</v>
          </cell>
          <cell r="W7931">
            <v>2017</v>
          </cell>
          <cell r="X7931" t="str">
            <v>Sep</v>
          </cell>
        </row>
        <row r="7932">
          <cell r="D7932" t="str">
            <v>House</v>
          </cell>
          <cell r="E7932">
            <v>710000</v>
          </cell>
          <cell r="R7932" t="str">
            <v>Banyule</v>
          </cell>
          <cell r="W7932">
            <v>2017</v>
          </cell>
          <cell r="X7932" t="str">
            <v>Sep</v>
          </cell>
        </row>
        <row r="7933">
          <cell r="D7933" t="str">
            <v>House</v>
          </cell>
          <cell r="E7933">
            <v>650000</v>
          </cell>
          <cell r="R7933" t="str">
            <v>Darebin</v>
          </cell>
          <cell r="W7933">
            <v>2017</v>
          </cell>
          <cell r="X7933" t="str">
            <v>Sep</v>
          </cell>
        </row>
        <row r="7934">
          <cell r="D7934" t="str">
            <v>House</v>
          </cell>
          <cell r="E7934">
            <v>590000</v>
          </cell>
          <cell r="R7934" t="str">
            <v>Brimbank</v>
          </cell>
          <cell r="W7934">
            <v>2017</v>
          </cell>
          <cell r="X7934" t="str">
            <v>Sep</v>
          </cell>
        </row>
        <row r="7935">
          <cell r="D7935" t="str">
            <v>Unit</v>
          </cell>
          <cell r="E7935">
            <v>410000</v>
          </cell>
          <cell r="R7935" t="str">
            <v>Moreland</v>
          </cell>
          <cell r="W7935">
            <v>2017</v>
          </cell>
          <cell r="X7935" t="str">
            <v>Sep</v>
          </cell>
        </row>
        <row r="7936">
          <cell r="D7936" t="str">
            <v>House</v>
          </cell>
          <cell r="E7936">
            <v>3775000</v>
          </cell>
          <cell r="R7936" t="str">
            <v>Boroondara</v>
          </cell>
          <cell r="W7936">
            <v>2017</v>
          </cell>
          <cell r="X7936" t="str">
            <v>Sep</v>
          </cell>
        </row>
        <row r="7937">
          <cell r="D7937" t="str">
            <v>House</v>
          </cell>
          <cell r="E7937">
            <v>3620000</v>
          </cell>
          <cell r="R7937" t="str">
            <v>Boroondara</v>
          </cell>
          <cell r="W7937">
            <v>2017</v>
          </cell>
          <cell r="X7937" t="str">
            <v>Sep</v>
          </cell>
        </row>
        <row r="7938">
          <cell r="D7938" t="str">
            <v>Unit</v>
          </cell>
          <cell r="E7938">
            <v>3210000</v>
          </cell>
          <cell r="R7938" t="str">
            <v>Melbourne</v>
          </cell>
          <cell r="W7938">
            <v>2017</v>
          </cell>
          <cell r="X7938" t="str">
            <v>Sep</v>
          </cell>
        </row>
        <row r="7939">
          <cell r="D7939" t="str">
            <v>House</v>
          </cell>
          <cell r="E7939">
            <v>2857000</v>
          </cell>
          <cell r="R7939" t="str">
            <v>Yarra</v>
          </cell>
          <cell r="W7939">
            <v>2017</v>
          </cell>
          <cell r="X7939" t="str">
            <v>Sep</v>
          </cell>
        </row>
        <row r="7940">
          <cell r="D7940" t="str">
            <v>House</v>
          </cell>
          <cell r="E7940">
            <v>2340000</v>
          </cell>
          <cell r="R7940" t="str">
            <v>Moonee Valley</v>
          </cell>
          <cell r="W7940">
            <v>2017</v>
          </cell>
          <cell r="X7940" t="str">
            <v>Sep</v>
          </cell>
        </row>
        <row r="7941">
          <cell r="D7941" t="str">
            <v>House</v>
          </cell>
          <cell r="E7941">
            <v>2227000</v>
          </cell>
          <cell r="R7941" t="str">
            <v>Port Phillip</v>
          </cell>
          <cell r="W7941">
            <v>2017</v>
          </cell>
          <cell r="X7941" t="str">
            <v>Sep</v>
          </cell>
        </row>
        <row r="7942">
          <cell r="D7942" t="str">
            <v>House</v>
          </cell>
          <cell r="E7942">
            <v>1901000</v>
          </cell>
          <cell r="R7942" t="str">
            <v>Boroondara</v>
          </cell>
          <cell r="W7942">
            <v>2017</v>
          </cell>
          <cell r="X7942" t="str">
            <v>Sep</v>
          </cell>
        </row>
        <row r="7943">
          <cell r="D7943" t="str">
            <v>House</v>
          </cell>
          <cell r="E7943">
            <v>1870000</v>
          </cell>
          <cell r="R7943" t="str">
            <v>Boroondara</v>
          </cell>
          <cell r="W7943">
            <v>2017</v>
          </cell>
          <cell r="X7943" t="str">
            <v>Sep</v>
          </cell>
        </row>
        <row r="7944">
          <cell r="D7944" t="str">
            <v>House</v>
          </cell>
          <cell r="E7944">
            <v>1775000</v>
          </cell>
          <cell r="R7944" t="str">
            <v>Bayside</v>
          </cell>
          <cell r="W7944">
            <v>2017</v>
          </cell>
          <cell r="X7944" t="str">
            <v>Sep</v>
          </cell>
        </row>
        <row r="7945">
          <cell r="D7945" t="str">
            <v>Unit</v>
          </cell>
          <cell r="E7945">
            <v>1725000</v>
          </cell>
          <cell r="R7945" t="str">
            <v>Bayside</v>
          </cell>
          <cell r="W7945">
            <v>2017</v>
          </cell>
          <cell r="X7945" t="str">
            <v>Sep</v>
          </cell>
        </row>
        <row r="7946">
          <cell r="D7946" t="str">
            <v>Unit</v>
          </cell>
          <cell r="E7946">
            <v>1700000</v>
          </cell>
          <cell r="R7946" t="str">
            <v>Bayside</v>
          </cell>
          <cell r="W7946">
            <v>2017</v>
          </cell>
          <cell r="X7946" t="str">
            <v>Sep</v>
          </cell>
        </row>
        <row r="7947">
          <cell r="D7947" t="str">
            <v>Unit</v>
          </cell>
          <cell r="E7947">
            <v>1520000</v>
          </cell>
          <cell r="R7947" t="str">
            <v>Glen Eira</v>
          </cell>
          <cell r="W7947">
            <v>2017</v>
          </cell>
          <cell r="X7947" t="str">
            <v>Sep</v>
          </cell>
        </row>
        <row r="7948">
          <cell r="D7948" t="str">
            <v>House</v>
          </cell>
          <cell r="E7948">
            <v>1485000</v>
          </cell>
          <cell r="R7948" t="str">
            <v>Melbourne</v>
          </cell>
          <cell r="W7948">
            <v>2017</v>
          </cell>
          <cell r="X7948" t="str">
            <v>Sep</v>
          </cell>
        </row>
        <row r="7949">
          <cell r="D7949" t="str">
            <v>House</v>
          </cell>
          <cell r="E7949">
            <v>1390000</v>
          </cell>
          <cell r="R7949" t="str">
            <v>Glen Eira</v>
          </cell>
          <cell r="W7949">
            <v>2017</v>
          </cell>
          <cell r="X7949" t="str">
            <v>Sep</v>
          </cell>
        </row>
        <row r="7950">
          <cell r="D7950" t="str">
            <v>Unit</v>
          </cell>
          <cell r="E7950">
            <v>1385000</v>
          </cell>
          <cell r="R7950" t="str">
            <v>Bayside</v>
          </cell>
          <cell r="W7950">
            <v>2017</v>
          </cell>
          <cell r="X7950" t="str">
            <v>Sep</v>
          </cell>
        </row>
        <row r="7951">
          <cell r="D7951" t="str">
            <v>House</v>
          </cell>
          <cell r="E7951">
            <v>1381000</v>
          </cell>
          <cell r="R7951" t="str">
            <v>Monash</v>
          </cell>
          <cell r="W7951">
            <v>2017</v>
          </cell>
          <cell r="X7951" t="str">
            <v>Sep</v>
          </cell>
        </row>
        <row r="7952">
          <cell r="D7952" t="str">
            <v>Unit</v>
          </cell>
          <cell r="E7952">
            <v>1330000</v>
          </cell>
          <cell r="R7952" t="str">
            <v>Stonnington</v>
          </cell>
          <cell r="W7952">
            <v>2017</v>
          </cell>
          <cell r="X7952" t="str">
            <v>Sep</v>
          </cell>
        </row>
        <row r="7953">
          <cell r="D7953" t="str">
            <v>House</v>
          </cell>
          <cell r="E7953">
            <v>1300000</v>
          </cell>
          <cell r="R7953" t="str">
            <v>Darebin</v>
          </cell>
          <cell r="W7953">
            <v>2017</v>
          </cell>
          <cell r="X7953" t="str">
            <v>Sep</v>
          </cell>
        </row>
        <row r="7954">
          <cell r="D7954" t="str">
            <v>Unit</v>
          </cell>
          <cell r="E7954">
            <v>1279000</v>
          </cell>
          <cell r="R7954" t="str">
            <v>Glen Eira</v>
          </cell>
          <cell r="W7954">
            <v>2017</v>
          </cell>
          <cell r="X7954" t="str">
            <v>Sep</v>
          </cell>
        </row>
        <row r="7955">
          <cell r="D7955" t="str">
            <v>House</v>
          </cell>
          <cell r="E7955">
            <v>1240000</v>
          </cell>
          <cell r="R7955" t="str">
            <v>Manningham</v>
          </cell>
          <cell r="W7955">
            <v>2017</v>
          </cell>
          <cell r="X7955" t="str">
            <v>Sep</v>
          </cell>
        </row>
        <row r="7956">
          <cell r="D7956" t="str">
            <v>House</v>
          </cell>
          <cell r="E7956">
            <v>1200000</v>
          </cell>
          <cell r="R7956" t="str">
            <v>Moonee Valley</v>
          </cell>
          <cell r="W7956">
            <v>2017</v>
          </cell>
          <cell r="X7956" t="str">
            <v>Sep</v>
          </cell>
        </row>
        <row r="7957">
          <cell r="D7957" t="str">
            <v>Unit</v>
          </cell>
          <cell r="E7957">
            <v>1195000</v>
          </cell>
          <cell r="R7957" t="str">
            <v>Moreland</v>
          </cell>
          <cell r="W7957">
            <v>2017</v>
          </cell>
          <cell r="X7957" t="str">
            <v>Sep</v>
          </cell>
        </row>
        <row r="7958">
          <cell r="D7958" t="str">
            <v>House</v>
          </cell>
          <cell r="E7958">
            <v>1153000</v>
          </cell>
          <cell r="R7958" t="str">
            <v>Darebin</v>
          </cell>
          <cell r="W7958">
            <v>2017</v>
          </cell>
          <cell r="X7958" t="str">
            <v>Sep</v>
          </cell>
        </row>
        <row r="7959">
          <cell r="D7959" t="str">
            <v>Unit</v>
          </cell>
          <cell r="E7959">
            <v>1150000</v>
          </cell>
          <cell r="R7959" t="str">
            <v>Boroondara</v>
          </cell>
          <cell r="W7959">
            <v>2017</v>
          </cell>
          <cell r="X7959" t="str">
            <v>Sep</v>
          </cell>
        </row>
        <row r="7960">
          <cell r="D7960" t="str">
            <v>Unit</v>
          </cell>
          <cell r="E7960">
            <v>1066000</v>
          </cell>
          <cell r="R7960" t="str">
            <v>Yarra</v>
          </cell>
          <cell r="W7960">
            <v>2017</v>
          </cell>
          <cell r="X7960" t="str">
            <v>Sep</v>
          </cell>
        </row>
        <row r="7961">
          <cell r="D7961" t="str">
            <v>Unit</v>
          </cell>
          <cell r="E7961">
            <v>1020000</v>
          </cell>
          <cell r="R7961" t="str">
            <v>Stonnington</v>
          </cell>
          <cell r="W7961">
            <v>2017</v>
          </cell>
          <cell r="X7961" t="str">
            <v>Sep</v>
          </cell>
        </row>
        <row r="7962">
          <cell r="D7962" t="str">
            <v>Unit</v>
          </cell>
          <cell r="E7962">
            <v>1015000</v>
          </cell>
          <cell r="R7962" t="str">
            <v>Monash</v>
          </cell>
          <cell r="W7962">
            <v>2017</v>
          </cell>
          <cell r="X7962" t="str">
            <v>Sep</v>
          </cell>
        </row>
        <row r="7963">
          <cell r="D7963" t="str">
            <v>Unit</v>
          </cell>
          <cell r="E7963">
            <v>945000</v>
          </cell>
          <cell r="R7963" t="str">
            <v>Manningham</v>
          </cell>
          <cell r="W7963">
            <v>2017</v>
          </cell>
          <cell r="X7963" t="str">
            <v>Sep</v>
          </cell>
        </row>
        <row r="7964">
          <cell r="D7964" t="str">
            <v>House</v>
          </cell>
          <cell r="E7964">
            <v>930000</v>
          </cell>
          <cell r="R7964" t="str">
            <v>Monash</v>
          </cell>
          <cell r="W7964">
            <v>2017</v>
          </cell>
          <cell r="X7964" t="str">
            <v>Sep</v>
          </cell>
        </row>
        <row r="7965">
          <cell r="D7965" t="str">
            <v>Unit</v>
          </cell>
          <cell r="E7965">
            <v>910000</v>
          </cell>
          <cell r="R7965" t="str">
            <v>Melbourne</v>
          </cell>
          <cell r="W7965">
            <v>2017</v>
          </cell>
          <cell r="X7965" t="str">
            <v>Sep</v>
          </cell>
        </row>
        <row r="7966">
          <cell r="D7966" t="str">
            <v>House</v>
          </cell>
          <cell r="E7966">
            <v>885000</v>
          </cell>
          <cell r="R7966" t="str">
            <v>Brimbank</v>
          </cell>
          <cell r="W7966">
            <v>2017</v>
          </cell>
          <cell r="X7966" t="str">
            <v>Sep</v>
          </cell>
        </row>
        <row r="7967">
          <cell r="D7967" t="str">
            <v>Unit</v>
          </cell>
          <cell r="E7967">
            <v>845000</v>
          </cell>
          <cell r="R7967" t="str">
            <v>Moonee Valley</v>
          </cell>
          <cell r="W7967">
            <v>2017</v>
          </cell>
          <cell r="X7967" t="str">
            <v>Sep</v>
          </cell>
        </row>
        <row r="7968">
          <cell r="D7968" t="str">
            <v>Unit</v>
          </cell>
          <cell r="E7968">
            <v>833000</v>
          </cell>
          <cell r="R7968" t="str">
            <v>Bayside</v>
          </cell>
          <cell r="W7968">
            <v>2017</v>
          </cell>
          <cell r="X7968" t="str">
            <v>Sep</v>
          </cell>
        </row>
        <row r="7969">
          <cell r="D7969" t="str">
            <v>Unit</v>
          </cell>
          <cell r="E7969">
            <v>788000</v>
          </cell>
          <cell r="R7969" t="str">
            <v>Boroondara</v>
          </cell>
          <cell r="W7969">
            <v>2017</v>
          </cell>
          <cell r="X7969" t="str">
            <v>Sep</v>
          </cell>
        </row>
        <row r="7970">
          <cell r="D7970" t="str">
            <v>Unit</v>
          </cell>
          <cell r="E7970">
            <v>780000</v>
          </cell>
          <cell r="R7970" t="str">
            <v>Glen Eira</v>
          </cell>
          <cell r="W7970">
            <v>2017</v>
          </cell>
          <cell r="X7970" t="str">
            <v>Sep</v>
          </cell>
        </row>
        <row r="7971">
          <cell r="D7971" t="str">
            <v>House</v>
          </cell>
          <cell r="E7971">
            <v>770000</v>
          </cell>
          <cell r="R7971" t="str">
            <v>Darebin</v>
          </cell>
          <cell r="W7971">
            <v>2017</v>
          </cell>
          <cell r="X7971" t="str">
            <v>Sep</v>
          </cell>
        </row>
        <row r="7972">
          <cell r="D7972" t="str">
            <v>House</v>
          </cell>
          <cell r="E7972">
            <v>766000</v>
          </cell>
          <cell r="R7972" t="str">
            <v>Brimbank</v>
          </cell>
          <cell r="W7972">
            <v>2017</v>
          </cell>
          <cell r="X7972" t="str">
            <v>Sep</v>
          </cell>
        </row>
        <row r="7973">
          <cell r="D7973" t="str">
            <v>House</v>
          </cell>
          <cell r="E7973">
            <v>752000</v>
          </cell>
          <cell r="R7973" t="str">
            <v>Bayside</v>
          </cell>
          <cell r="W7973">
            <v>2017</v>
          </cell>
          <cell r="X7973" t="str">
            <v>Sep</v>
          </cell>
        </row>
        <row r="7974">
          <cell r="D7974" t="str">
            <v>House</v>
          </cell>
          <cell r="E7974">
            <v>680000</v>
          </cell>
          <cell r="R7974" t="str">
            <v>Moreland</v>
          </cell>
          <cell r="W7974">
            <v>2017</v>
          </cell>
          <cell r="X7974" t="str">
            <v>Sep</v>
          </cell>
        </row>
        <row r="7975">
          <cell r="D7975" t="str">
            <v>Unit</v>
          </cell>
          <cell r="E7975">
            <v>675000</v>
          </cell>
          <cell r="R7975" t="str">
            <v>Monash</v>
          </cell>
          <cell r="W7975">
            <v>2017</v>
          </cell>
          <cell r="X7975" t="str">
            <v>Sep</v>
          </cell>
        </row>
        <row r="7976">
          <cell r="D7976" t="str">
            <v>Unit</v>
          </cell>
          <cell r="E7976">
            <v>672000</v>
          </cell>
          <cell r="R7976" t="str">
            <v>Moonee Valley</v>
          </cell>
          <cell r="W7976">
            <v>2017</v>
          </cell>
          <cell r="X7976" t="str">
            <v>Sep</v>
          </cell>
        </row>
        <row r="7977">
          <cell r="D7977" t="str">
            <v>House</v>
          </cell>
          <cell r="E7977">
            <v>637000</v>
          </cell>
          <cell r="R7977" t="str">
            <v>Maribyrnong</v>
          </cell>
          <cell r="W7977">
            <v>2017</v>
          </cell>
          <cell r="X7977" t="str">
            <v>Sep</v>
          </cell>
        </row>
        <row r="7978">
          <cell r="D7978" t="str">
            <v>Unit</v>
          </cell>
          <cell r="E7978">
            <v>625000</v>
          </cell>
          <cell r="R7978" t="str">
            <v>Moonee Valley</v>
          </cell>
          <cell r="W7978">
            <v>2017</v>
          </cell>
          <cell r="X7978" t="str">
            <v>Sep</v>
          </cell>
        </row>
        <row r="7979">
          <cell r="D7979" t="str">
            <v>House</v>
          </cell>
          <cell r="E7979">
            <v>612000</v>
          </cell>
          <cell r="R7979" t="str">
            <v>Darebin</v>
          </cell>
          <cell r="W7979">
            <v>2017</v>
          </cell>
          <cell r="X7979" t="str">
            <v>Sep</v>
          </cell>
        </row>
        <row r="7980">
          <cell r="D7980" t="str">
            <v>House</v>
          </cell>
          <cell r="E7980">
            <v>611000</v>
          </cell>
          <cell r="R7980" t="str">
            <v>Brimbank</v>
          </cell>
          <cell r="W7980">
            <v>2017</v>
          </cell>
          <cell r="X7980" t="str">
            <v>Sep</v>
          </cell>
        </row>
        <row r="7981">
          <cell r="D7981" t="str">
            <v>Unit</v>
          </cell>
          <cell r="E7981">
            <v>610000</v>
          </cell>
          <cell r="R7981" t="str">
            <v>Melbourne</v>
          </cell>
          <cell r="W7981">
            <v>2017</v>
          </cell>
          <cell r="X7981" t="str">
            <v>Sep</v>
          </cell>
        </row>
        <row r="7982">
          <cell r="D7982" t="str">
            <v>Unit</v>
          </cell>
          <cell r="E7982">
            <v>605000</v>
          </cell>
          <cell r="R7982" t="str">
            <v>Moreland</v>
          </cell>
          <cell r="W7982">
            <v>2017</v>
          </cell>
          <cell r="X7982" t="str">
            <v>Sep</v>
          </cell>
        </row>
        <row r="7983">
          <cell r="D7983" t="str">
            <v>Unit</v>
          </cell>
          <cell r="E7983">
            <v>523000</v>
          </cell>
          <cell r="R7983" t="str">
            <v>Stonnington</v>
          </cell>
          <cell r="W7983">
            <v>2017</v>
          </cell>
          <cell r="X7983" t="str">
            <v>Sep</v>
          </cell>
        </row>
        <row r="7984">
          <cell r="D7984" t="str">
            <v>House</v>
          </cell>
          <cell r="E7984">
            <v>482000</v>
          </cell>
          <cell r="R7984" t="str">
            <v>Hume</v>
          </cell>
          <cell r="W7984">
            <v>2017</v>
          </cell>
          <cell r="X7984" t="str">
            <v>Sep</v>
          </cell>
        </row>
        <row r="7985">
          <cell r="D7985" t="str">
            <v>Unit</v>
          </cell>
          <cell r="E7985">
            <v>465500</v>
          </cell>
          <cell r="R7985" t="str">
            <v>Brimbank</v>
          </cell>
          <cell r="W7985">
            <v>2017</v>
          </cell>
          <cell r="X7985" t="str">
            <v>Sep</v>
          </cell>
        </row>
        <row r="7986">
          <cell r="D7986" t="str">
            <v>Unit</v>
          </cell>
          <cell r="E7986">
            <v>457500</v>
          </cell>
          <cell r="R7986" t="str">
            <v>Darebin</v>
          </cell>
          <cell r="W7986">
            <v>2017</v>
          </cell>
          <cell r="X7986" t="str">
            <v>Sep</v>
          </cell>
        </row>
        <row r="7987">
          <cell r="D7987" t="str">
            <v>Unit</v>
          </cell>
          <cell r="E7987">
            <v>449000</v>
          </cell>
          <cell r="R7987" t="str">
            <v>Moreland</v>
          </cell>
          <cell r="W7987">
            <v>2017</v>
          </cell>
          <cell r="X7987" t="str">
            <v>Sep</v>
          </cell>
        </row>
        <row r="7988">
          <cell r="D7988" t="str">
            <v>House</v>
          </cell>
          <cell r="E7988">
            <v>1450000</v>
          </cell>
          <cell r="R7988" t="str">
            <v>Maribyrnong</v>
          </cell>
          <cell r="W7988">
            <v>2017</v>
          </cell>
          <cell r="X7988" t="str">
            <v>Sep</v>
          </cell>
        </row>
        <row r="7989">
          <cell r="D7989" t="str">
            <v>House</v>
          </cell>
          <cell r="E7989">
            <v>1302500</v>
          </cell>
          <cell r="R7989" t="str">
            <v>Glen Eira</v>
          </cell>
          <cell r="W7989">
            <v>2017</v>
          </cell>
          <cell r="X7989" t="str">
            <v>Sep</v>
          </cell>
        </row>
        <row r="7990">
          <cell r="D7990" t="str">
            <v>House</v>
          </cell>
          <cell r="E7990">
            <v>1050000</v>
          </cell>
          <cell r="R7990" t="str">
            <v>Boroondara</v>
          </cell>
          <cell r="W7990">
            <v>2017</v>
          </cell>
          <cell r="X7990" t="str">
            <v>Sep</v>
          </cell>
        </row>
        <row r="7991">
          <cell r="D7991" t="str">
            <v>Unit</v>
          </cell>
          <cell r="E7991">
            <v>828000</v>
          </cell>
          <cell r="R7991" t="str">
            <v>Manningham</v>
          </cell>
          <cell r="W7991">
            <v>2017</v>
          </cell>
          <cell r="X7991" t="str">
            <v>Sep</v>
          </cell>
        </row>
        <row r="7992">
          <cell r="D7992" t="str">
            <v>Unit</v>
          </cell>
          <cell r="E7992">
            <v>760000</v>
          </cell>
          <cell r="R7992" t="str">
            <v>Yarra</v>
          </cell>
          <cell r="W7992">
            <v>2017</v>
          </cell>
          <cell r="X7992" t="str">
            <v>Sep</v>
          </cell>
        </row>
        <row r="7993">
          <cell r="D7993" t="str">
            <v>House</v>
          </cell>
          <cell r="E7993">
            <v>685000</v>
          </cell>
          <cell r="R7993" t="str">
            <v>Hobsons Bay</v>
          </cell>
          <cell r="W7993">
            <v>2017</v>
          </cell>
          <cell r="X7993" t="str">
            <v>Sep</v>
          </cell>
        </row>
        <row r="7994">
          <cell r="D7994" t="str">
            <v>Unit</v>
          </cell>
          <cell r="E7994">
            <v>570000</v>
          </cell>
          <cell r="R7994" t="str">
            <v>Darebin</v>
          </cell>
          <cell r="W7994">
            <v>2017</v>
          </cell>
          <cell r="X7994" t="str">
            <v>Sep</v>
          </cell>
        </row>
        <row r="7995">
          <cell r="D7995" t="str">
            <v>House</v>
          </cell>
          <cell r="E7995">
            <v>551000</v>
          </cell>
          <cell r="R7995" t="str">
            <v>Hobsons Bay</v>
          </cell>
          <cell r="W7995">
            <v>2017</v>
          </cell>
          <cell r="X7995" t="str">
            <v>Sep</v>
          </cell>
        </row>
        <row r="7996">
          <cell r="D7996" t="str">
            <v>Unit</v>
          </cell>
          <cell r="E7996">
            <v>550000</v>
          </cell>
          <cell r="R7996" t="str">
            <v>Boroondara</v>
          </cell>
          <cell r="W7996">
            <v>2017</v>
          </cell>
          <cell r="X7996" t="str">
            <v>Sep</v>
          </cell>
        </row>
        <row r="7997">
          <cell r="D7997" t="str">
            <v>Unit</v>
          </cell>
          <cell r="E7997">
            <v>495000</v>
          </cell>
          <cell r="R7997" t="str">
            <v>Moreland</v>
          </cell>
          <cell r="W7997">
            <v>2017</v>
          </cell>
          <cell r="X7997" t="str">
            <v>Sep</v>
          </cell>
        </row>
        <row r="7998">
          <cell r="D7998" t="str">
            <v>Unit</v>
          </cell>
          <cell r="E7998">
            <v>485000</v>
          </cell>
          <cell r="R7998" t="str">
            <v>Darebin</v>
          </cell>
          <cell r="W7998">
            <v>2017</v>
          </cell>
          <cell r="X7998" t="str">
            <v>Sep</v>
          </cell>
        </row>
        <row r="7999">
          <cell r="D7999" t="str">
            <v>Unit</v>
          </cell>
          <cell r="E7999">
            <v>485000</v>
          </cell>
          <cell r="R7999" t="str">
            <v>Brimbank</v>
          </cell>
          <cell r="W7999">
            <v>2017</v>
          </cell>
          <cell r="X7999" t="str">
            <v>Sep</v>
          </cell>
        </row>
        <row r="8000">
          <cell r="D8000" t="str">
            <v>Unit</v>
          </cell>
          <cell r="E8000">
            <v>481000</v>
          </cell>
          <cell r="R8000" t="str">
            <v>Yarra</v>
          </cell>
          <cell r="W8000">
            <v>2017</v>
          </cell>
          <cell r="X8000" t="str">
            <v>Sep</v>
          </cell>
        </row>
        <row r="8001">
          <cell r="D8001" t="str">
            <v>Unit</v>
          </cell>
          <cell r="E8001">
            <v>455000</v>
          </cell>
          <cell r="R8001" t="str">
            <v>Moreland</v>
          </cell>
          <cell r="W8001">
            <v>2017</v>
          </cell>
          <cell r="X8001" t="str">
            <v>Sep</v>
          </cell>
        </row>
        <row r="8002">
          <cell r="D8002" t="str">
            <v>Unit</v>
          </cell>
          <cell r="E8002">
            <v>277500</v>
          </cell>
          <cell r="R8002" t="str">
            <v>Maribyrnong</v>
          </cell>
          <cell r="W8002">
            <v>2017</v>
          </cell>
          <cell r="X8002" t="str">
            <v>Sep</v>
          </cell>
        </row>
        <row r="8003">
          <cell r="D8003" t="str">
            <v>House</v>
          </cell>
          <cell r="E8003">
            <v>3300000</v>
          </cell>
          <cell r="R8003" t="str">
            <v>Boroondara</v>
          </cell>
          <cell r="W8003">
            <v>2017</v>
          </cell>
          <cell r="X8003" t="str">
            <v>Sep</v>
          </cell>
        </row>
        <row r="8004">
          <cell r="D8004" t="str">
            <v>House</v>
          </cell>
          <cell r="E8004">
            <v>2950000</v>
          </cell>
          <cell r="R8004" t="str">
            <v>Boroondara</v>
          </cell>
          <cell r="W8004">
            <v>2017</v>
          </cell>
          <cell r="X8004" t="str">
            <v>Sep</v>
          </cell>
        </row>
        <row r="8005">
          <cell r="D8005" t="str">
            <v>House</v>
          </cell>
          <cell r="E8005">
            <v>1050000</v>
          </cell>
          <cell r="R8005" t="str">
            <v>Banyule</v>
          </cell>
          <cell r="W8005">
            <v>2017</v>
          </cell>
          <cell r="X8005" t="str">
            <v>Sep</v>
          </cell>
        </row>
        <row r="8006">
          <cell r="D8006" t="str">
            <v>Unit</v>
          </cell>
          <cell r="E8006">
            <v>600000</v>
          </cell>
          <cell r="R8006" t="str">
            <v>Boroondara</v>
          </cell>
          <cell r="W8006">
            <v>2017</v>
          </cell>
          <cell r="X8006" t="str">
            <v>Sep</v>
          </cell>
        </row>
        <row r="8007">
          <cell r="D8007" t="str">
            <v>Unit</v>
          </cell>
          <cell r="E8007">
            <v>550000</v>
          </cell>
          <cell r="R8007" t="str">
            <v>Manningham</v>
          </cell>
          <cell r="W8007">
            <v>2017</v>
          </cell>
          <cell r="X8007" t="str">
            <v>Sep</v>
          </cell>
        </row>
        <row r="8008">
          <cell r="D8008" t="str">
            <v>House</v>
          </cell>
          <cell r="E8008">
            <v>550000</v>
          </cell>
          <cell r="R8008" t="str">
            <v>Moreland</v>
          </cell>
          <cell r="W8008">
            <v>2017</v>
          </cell>
          <cell r="X8008" t="str">
            <v>Sep</v>
          </cell>
        </row>
        <row r="8009">
          <cell r="D8009" t="str">
            <v>Unit</v>
          </cell>
          <cell r="E8009">
            <v>520000</v>
          </cell>
          <cell r="R8009" t="str">
            <v>Moreland</v>
          </cell>
          <cell r="W8009">
            <v>2017</v>
          </cell>
          <cell r="X8009" t="str">
            <v>Sep</v>
          </cell>
        </row>
        <row r="8010">
          <cell r="D8010" t="str">
            <v>Unit</v>
          </cell>
          <cell r="E8010">
            <v>320000</v>
          </cell>
          <cell r="R8010" t="str">
            <v>Port Phillip</v>
          </cell>
          <cell r="W8010">
            <v>2017</v>
          </cell>
          <cell r="X8010" t="str">
            <v>Sep</v>
          </cell>
        </row>
        <row r="8011">
          <cell r="D8011" t="str">
            <v>Unit</v>
          </cell>
          <cell r="E8011">
            <v>350000</v>
          </cell>
          <cell r="R8011" t="str">
            <v>Darebin</v>
          </cell>
          <cell r="W8011">
            <v>2017</v>
          </cell>
          <cell r="X8011" t="str">
            <v>Nov</v>
          </cell>
        </row>
        <row r="8012">
          <cell r="D8012" t="str">
            <v>House</v>
          </cell>
          <cell r="E8012">
            <v>555000</v>
          </cell>
          <cell r="R8012" t="str">
            <v>Darebin</v>
          </cell>
          <cell r="W8012">
            <v>2017</v>
          </cell>
          <cell r="X8012" t="str">
            <v>Nov</v>
          </cell>
        </row>
        <row r="8013">
          <cell r="D8013" t="str">
            <v>House</v>
          </cell>
          <cell r="E8013">
            <v>918000</v>
          </cell>
          <cell r="R8013" t="str">
            <v>Moreland</v>
          </cell>
          <cell r="W8013">
            <v>2017</v>
          </cell>
          <cell r="X8013" t="str">
            <v>Nov</v>
          </cell>
        </row>
        <row r="8014">
          <cell r="D8014" t="str">
            <v>House</v>
          </cell>
          <cell r="E8014">
            <v>1000000</v>
          </cell>
          <cell r="R8014" t="str">
            <v>Darebin</v>
          </cell>
          <cell r="W8014">
            <v>2017</v>
          </cell>
          <cell r="X8014" t="str">
            <v>Nov</v>
          </cell>
        </row>
        <row r="8015">
          <cell r="D8015" t="str">
            <v>Unit</v>
          </cell>
          <cell r="E8015">
            <v>770000</v>
          </cell>
          <cell r="R8015" t="str">
            <v>Moreland</v>
          </cell>
          <cell r="W8015">
            <v>2017</v>
          </cell>
          <cell r="X8015" t="str">
            <v>Nov</v>
          </cell>
        </row>
        <row r="8016">
          <cell r="D8016" t="str">
            <v>House</v>
          </cell>
          <cell r="E8016">
            <v>843000</v>
          </cell>
          <cell r="R8016" t="str">
            <v>Brimbank</v>
          </cell>
          <cell r="W8016">
            <v>2017</v>
          </cell>
          <cell r="X8016" t="str">
            <v>Nov</v>
          </cell>
        </row>
        <row r="8017">
          <cell r="D8017" t="str">
            <v>House</v>
          </cell>
          <cell r="E8017">
            <v>753000</v>
          </cell>
          <cell r="R8017" t="str">
            <v>Banyule</v>
          </cell>
          <cell r="W8017">
            <v>2017</v>
          </cell>
          <cell r="X8017" t="str">
            <v>Nov</v>
          </cell>
        </row>
        <row r="8018">
          <cell r="D8018" t="str">
            <v>House</v>
          </cell>
          <cell r="E8018">
            <v>540000</v>
          </cell>
          <cell r="R8018" t="str">
            <v>Darebin</v>
          </cell>
          <cell r="W8018">
            <v>2017</v>
          </cell>
          <cell r="X8018" t="str">
            <v>Nov</v>
          </cell>
        </row>
        <row r="8019">
          <cell r="D8019" t="str">
            <v>Unit</v>
          </cell>
          <cell r="E8019">
            <v>752000</v>
          </cell>
          <cell r="R8019" t="str">
            <v>Moonee Valley</v>
          </cell>
          <cell r="W8019">
            <v>2017</v>
          </cell>
          <cell r="X8019" t="str">
            <v>Nov</v>
          </cell>
        </row>
        <row r="8020">
          <cell r="D8020" t="str">
            <v>House</v>
          </cell>
          <cell r="E8020">
            <v>810000</v>
          </cell>
          <cell r="R8020" t="str">
            <v>Moreland</v>
          </cell>
          <cell r="W8020">
            <v>2017</v>
          </cell>
          <cell r="X8020" t="str">
            <v>Nov</v>
          </cell>
        </row>
        <row r="8021">
          <cell r="D8021" t="str">
            <v>House</v>
          </cell>
          <cell r="E8021">
            <v>1635000</v>
          </cell>
          <cell r="R8021" t="str">
            <v>Moonee Valley</v>
          </cell>
          <cell r="W8021">
            <v>2017</v>
          </cell>
          <cell r="X8021" t="str">
            <v>Nov</v>
          </cell>
        </row>
        <row r="8022">
          <cell r="D8022" t="str">
            <v>House</v>
          </cell>
          <cell r="E8022">
            <v>652000</v>
          </cell>
          <cell r="R8022" t="str">
            <v>Banyule</v>
          </cell>
          <cell r="W8022">
            <v>2017</v>
          </cell>
          <cell r="X8022" t="str">
            <v>Nov</v>
          </cell>
        </row>
        <row r="8023">
          <cell r="D8023" t="str">
            <v>House</v>
          </cell>
          <cell r="E8023">
            <v>780000</v>
          </cell>
          <cell r="R8023" t="str">
            <v>Banyule</v>
          </cell>
          <cell r="W8023">
            <v>2017</v>
          </cell>
          <cell r="X8023" t="str">
            <v>Nov</v>
          </cell>
        </row>
        <row r="8024">
          <cell r="D8024" t="str">
            <v>House</v>
          </cell>
          <cell r="E8024">
            <v>991000</v>
          </cell>
          <cell r="R8024" t="str">
            <v>Moonee Valley</v>
          </cell>
          <cell r="W8024">
            <v>2017</v>
          </cell>
          <cell r="X8024" t="str">
            <v>Nov</v>
          </cell>
        </row>
        <row r="8025">
          <cell r="D8025" t="str">
            <v>House</v>
          </cell>
          <cell r="E8025">
            <v>808000</v>
          </cell>
          <cell r="R8025" t="str">
            <v>Banyule</v>
          </cell>
          <cell r="W8025">
            <v>2017</v>
          </cell>
          <cell r="X8025" t="str">
            <v>Nov</v>
          </cell>
        </row>
        <row r="8026">
          <cell r="D8026" t="str">
            <v>House</v>
          </cell>
          <cell r="E8026">
            <v>897000</v>
          </cell>
          <cell r="R8026" t="str">
            <v>Moonee Valley</v>
          </cell>
          <cell r="W8026">
            <v>2017</v>
          </cell>
          <cell r="X8026" t="str">
            <v>Nov</v>
          </cell>
        </row>
        <row r="8027">
          <cell r="D8027" t="str">
            <v>House</v>
          </cell>
          <cell r="E8027">
            <v>1194000</v>
          </cell>
          <cell r="R8027" t="str">
            <v>Moonee Valley</v>
          </cell>
          <cell r="W8027">
            <v>2017</v>
          </cell>
          <cell r="X8027" t="str">
            <v>Nov</v>
          </cell>
        </row>
        <row r="8028">
          <cell r="D8028" t="str">
            <v>House</v>
          </cell>
          <cell r="E8028">
            <v>695000</v>
          </cell>
          <cell r="R8028" t="str">
            <v>Brimbank</v>
          </cell>
          <cell r="W8028">
            <v>2017</v>
          </cell>
          <cell r="X8028" t="str">
            <v>Nov</v>
          </cell>
        </row>
        <row r="8029">
          <cell r="D8029" t="str">
            <v>Unit</v>
          </cell>
          <cell r="E8029">
            <v>706750</v>
          </cell>
          <cell r="R8029" t="str">
            <v>Banyule</v>
          </cell>
          <cell r="W8029">
            <v>2017</v>
          </cell>
          <cell r="X8029" t="str">
            <v>Nov</v>
          </cell>
        </row>
        <row r="8030">
          <cell r="D8030" t="str">
            <v>House</v>
          </cell>
          <cell r="E8030">
            <v>1402000</v>
          </cell>
          <cell r="R8030" t="str">
            <v>Moonee Valley</v>
          </cell>
          <cell r="W8030">
            <v>2017</v>
          </cell>
          <cell r="X8030" t="str">
            <v>Nov</v>
          </cell>
        </row>
        <row r="8031">
          <cell r="D8031" t="str">
            <v>Unit</v>
          </cell>
          <cell r="E8031">
            <v>797500</v>
          </cell>
          <cell r="R8031" t="str">
            <v>Moreland</v>
          </cell>
          <cell r="W8031">
            <v>2017</v>
          </cell>
          <cell r="X8031" t="str">
            <v>Nov</v>
          </cell>
        </row>
        <row r="8032">
          <cell r="D8032" t="str">
            <v>Unit</v>
          </cell>
          <cell r="E8032">
            <v>525500</v>
          </cell>
          <cell r="R8032" t="str">
            <v>Darebin</v>
          </cell>
          <cell r="W8032">
            <v>2017</v>
          </cell>
          <cell r="X8032" t="str">
            <v>Nov</v>
          </cell>
        </row>
        <row r="8033">
          <cell r="D8033" t="str">
            <v>Unit</v>
          </cell>
          <cell r="E8033">
            <v>400500</v>
          </cell>
          <cell r="R8033" t="str">
            <v>Moreland</v>
          </cell>
          <cell r="W8033">
            <v>2017</v>
          </cell>
          <cell r="X8033" t="str">
            <v>Nov</v>
          </cell>
        </row>
        <row r="8034">
          <cell r="D8034" t="str">
            <v>House</v>
          </cell>
          <cell r="E8034">
            <v>810000</v>
          </cell>
          <cell r="R8034" t="str">
            <v>Moreland</v>
          </cell>
          <cell r="W8034">
            <v>2017</v>
          </cell>
          <cell r="X8034" t="str">
            <v>Nov</v>
          </cell>
        </row>
        <row r="8035">
          <cell r="D8035" t="str">
            <v>House</v>
          </cell>
          <cell r="E8035">
            <v>1430000</v>
          </cell>
          <cell r="R8035" t="str">
            <v>Darebin</v>
          </cell>
          <cell r="W8035">
            <v>2017</v>
          </cell>
          <cell r="X8035" t="str">
            <v>Nov</v>
          </cell>
        </row>
        <row r="8036">
          <cell r="D8036" t="str">
            <v>House</v>
          </cell>
          <cell r="E8036">
            <v>1150000</v>
          </cell>
          <cell r="R8036" t="str">
            <v>Moonee Valley</v>
          </cell>
          <cell r="W8036">
            <v>2017</v>
          </cell>
          <cell r="X8036" t="str">
            <v>Nov</v>
          </cell>
        </row>
        <row r="8037">
          <cell r="D8037" t="str">
            <v>Unit</v>
          </cell>
          <cell r="E8037">
            <v>585000</v>
          </cell>
          <cell r="R8037" t="str">
            <v>Moonee Valley</v>
          </cell>
          <cell r="W8037">
            <v>2017</v>
          </cell>
          <cell r="X8037" t="str">
            <v>Nov</v>
          </cell>
        </row>
        <row r="8038">
          <cell r="D8038" t="str">
            <v>House</v>
          </cell>
          <cell r="E8038">
            <v>1260000</v>
          </cell>
          <cell r="R8038" t="str">
            <v>Moreland</v>
          </cell>
          <cell r="W8038">
            <v>2017</v>
          </cell>
          <cell r="X8038" t="str">
            <v>Nov</v>
          </cell>
        </row>
        <row r="8039">
          <cell r="D8039" t="str">
            <v>House</v>
          </cell>
          <cell r="E8039">
            <v>1220000</v>
          </cell>
          <cell r="R8039" t="str">
            <v>Banyule</v>
          </cell>
          <cell r="W8039">
            <v>2017</v>
          </cell>
          <cell r="X8039" t="str">
            <v>Nov</v>
          </cell>
        </row>
        <row r="8040">
          <cell r="D8040" t="str">
            <v>Unit</v>
          </cell>
          <cell r="E8040">
            <v>955000</v>
          </cell>
          <cell r="R8040" t="str">
            <v>Moreland</v>
          </cell>
          <cell r="W8040">
            <v>2017</v>
          </cell>
          <cell r="X8040" t="str">
            <v>Nov</v>
          </cell>
        </row>
        <row r="8041">
          <cell r="D8041" t="str">
            <v>Unit</v>
          </cell>
          <cell r="E8041">
            <v>1160000</v>
          </cell>
          <cell r="R8041" t="str">
            <v>Moonee Valley</v>
          </cell>
          <cell r="W8041">
            <v>2017</v>
          </cell>
          <cell r="X8041" t="str">
            <v>Nov</v>
          </cell>
        </row>
        <row r="8042">
          <cell r="D8042" t="str">
            <v>House</v>
          </cell>
          <cell r="E8042">
            <v>860000</v>
          </cell>
          <cell r="R8042" t="str">
            <v>Moonee Valley</v>
          </cell>
          <cell r="W8042">
            <v>2017</v>
          </cell>
          <cell r="X8042" t="str">
            <v>Nov</v>
          </cell>
        </row>
        <row r="8043">
          <cell r="D8043" t="str">
            <v>House</v>
          </cell>
          <cell r="E8043">
            <v>1105000</v>
          </cell>
          <cell r="R8043" t="str">
            <v>Moreland</v>
          </cell>
          <cell r="W8043">
            <v>2017</v>
          </cell>
          <cell r="X8043" t="str">
            <v>Nov</v>
          </cell>
        </row>
        <row r="8044">
          <cell r="D8044" t="str">
            <v>House</v>
          </cell>
          <cell r="E8044">
            <v>1260000</v>
          </cell>
          <cell r="R8044" t="str">
            <v>Moonee Valley</v>
          </cell>
          <cell r="W8044">
            <v>2017</v>
          </cell>
          <cell r="X8044" t="str">
            <v>Nov</v>
          </cell>
        </row>
        <row r="8045">
          <cell r="D8045" t="str">
            <v>Unit</v>
          </cell>
          <cell r="E8045">
            <v>895000</v>
          </cell>
          <cell r="R8045" t="str">
            <v>Moreland</v>
          </cell>
          <cell r="W8045">
            <v>2017</v>
          </cell>
          <cell r="X8045" t="str">
            <v>Nov</v>
          </cell>
        </row>
        <row r="8046">
          <cell r="D8046" t="str">
            <v>House</v>
          </cell>
          <cell r="E8046">
            <v>1440000</v>
          </cell>
          <cell r="R8046" t="str">
            <v>Moonee Valley</v>
          </cell>
          <cell r="W8046">
            <v>2017</v>
          </cell>
          <cell r="X8046" t="str">
            <v>Nov</v>
          </cell>
        </row>
        <row r="8047">
          <cell r="D8047" t="str">
            <v>House</v>
          </cell>
          <cell r="E8047">
            <v>1300000</v>
          </cell>
          <cell r="R8047" t="str">
            <v>Darebin</v>
          </cell>
          <cell r="W8047">
            <v>2017</v>
          </cell>
          <cell r="X8047" t="str">
            <v>Nov</v>
          </cell>
        </row>
        <row r="8048">
          <cell r="D8048" t="str">
            <v>Unit</v>
          </cell>
          <cell r="E8048">
            <v>570000</v>
          </cell>
          <cell r="R8048" t="str">
            <v>Moreland</v>
          </cell>
          <cell r="W8048">
            <v>2017</v>
          </cell>
          <cell r="X8048" t="str">
            <v>Nov</v>
          </cell>
        </row>
        <row r="8049">
          <cell r="D8049" t="str">
            <v>Unit</v>
          </cell>
          <cell r="E8049">
            <v>335000</v>
          </cell>
          <cell r="R8049" t="str">
            <v>Maribyrnong</v>
          </cell>
          <cell r="W8049">
            <v>2017</v>
          </cell>
          <cell r="X8049" t="str">
            <v>Nov</v>
          </cell>
        </row>
        <row r="8050">
          <cell r="D8050" t="str">
            <v>Unit</v>
          </cell>
          <cell r="E8050">
            <v>787000</v>
          </cell>
          <cell r="R8050" t="str">
            <v>Manningham</v>
          </cell>
          <cell r="W8050">
            <v>2017</v>
          </cell>
          <cell r="X8050" t="str">
            <v>Nov</v>
          </cell>
        </row>
        <row r="8051">
          <cell r="D8051" t="str">
            <v>Unit</v>
          </cell>
          <cell r="E8051">
            <v>730000</v>
          </cell>
          <cell r="R8051" t="str">
            <v>Darebin</v>
          </cell>
          <cell r="W8051">
            <v>2017</v>
          </cell>
          <cell r="X8051" t="str">
            <v>Nov</v>
          </cell>
        </row>
        <row r="8052">
          <cell r="D8052" t="str">
            <v>Unit</v>
          </cell>
          <cell r="E8052">
            <v>395000</v>
          </cell>
          <cell r="R8052" t="str">
            <v>Melbourne</v>
          </cell>
          <cell r="W8052">
            <v>2017</v>
          </cell>
          <cell r="X8052" t="str">
            <v>Nov</v>
          </cell>
        </row>
        <row r="8053">
          <cell r="D8053" t="str">
            <v>Unit</v>
          </cell>
          <cell r="E8053">
            <v>300000</v>
          </cell>
          <cell r="R8053" t="str">
            <v>Brimbank</v>
          </cell>
          <cell r="W8053">
            <v>2017</v>
          </cell>
          <cell r="X8053" t="str">
            <v>Nov</v>
          </cell>
        </row>
        <row r="8054">
          <cell r="D8054" t="str">
            <v>Unit</v>
          </cell>
          <cell r="E8054">
            <v>1011000</v>
          </cell>
          <cell r="R8054" t="str">
            <v>Maribyrnong</v>
          </cell>
          <cell r="W8054">
            <v>2017</v>
          </cell>
          <cell r="X8054" t="str">
            <v>Nov</v>
          </cell>
        </row>
        <row r="8055">
          <cell r="D8055" t="str">
            <v>House</v>
          </cell>
          <cell r="E8055">
            <v>950000</v>
          </cell>
          <cell r="R8055" t="str">
            <v>Maribyrnong</v>
          </cell>
          <cell r="W8055">
            <v>2017</v>
          </cell>
          <cell r="X8055" t="str">
            <v>Nov</v>
          </cell>
        </row>
        <row r="8056">
          <cell r="D8056" t="str">
            <v>House</v>
          </cell>
          <cell r="E8056">
            <v>910000</v>
          </cell>
          <cell r="R8056" t="str">
            <v>Maribyrnong</v>
          </cell>
          <cell r="W8056">
            <v>2017</v>
          </cell>
          <cell r="X8056" t="str">
            <v>Nov</v>
          </cell>
        </row>
        <row r="8057">
          <cell r="D8057" t="str">
            <v>Unit</v>
          </cell>
          <cell r="E8057">
            <v>515000</v>
          </cell>
          <cell r="R8057" t="str">
            <v>Melbourne</v>
          </cell>
          <cell r="W8057">
            <v>2017</v>
          </cell>
          <cell r="X8057" t="str">
            <v>Nov</v>
          </cell>
        </row>
        <row r="8058">
          <cell r="D8058" t="str">
            <v>Unit</v>
          </cell>
          <cell r="E8058">
            <v>674000</v>
          </cell>
          <cell r="R8058" t="str">
            <v>Maribyrnong</v>
          </cell>
          <cell r="W8058">
            <v>2017</v>
          </cell>
          <cell r="X8058" t="str">
            <v>Nov</v>
          </cell>
        </row>
        <row r="8059">
          <cell r="D8059" t="str">
            <v>Unit</v>
          </cell>
          <cell r="E8059">
            <v>1300000</v>
          </cell>
          <cell r="R8059" t="str">
            <v>Melbourne</v>
          </cell>
          <cell r="W8059">
            <v>2017</v>
          </cell>
          <cell r="X8059" t="str">
            <v>Nov</v>
          </cell>
        </row>
        <row r="8060">
          <cell r="D8060" t="str">
            <v>House</v>
          </cell>
          <cell r="E8060">
            <v>1230000</v>
          </cell>
          <cell r="R8060" t="str">
            <v>Yarra</v>
          </cell>
          <cell r="W8060">
            <v>2017</v>
          </cell>
          <cell r="X8060" t="str">
            <v>Nov</v>
          </cell>
        </row>
        <row r="8061">
          <cell r="D8061" t="str">
            <v>House</v>
          </cell>
          <cell r="E8061">
            <v>1668000</v>
          </cell>
          <cell r="R8061" t="str">
            <v>Boroondara</v>
          </cell>
          <cell r="W8061">
            <v>2017</v>
          </cell>
          <cell r="X8061" t="str">
            <v>Nov</v>
          </cell>
        </row>
        <row r="8062">
          <cell r="D8062" t="str">
            <v>Unit</v>
          </cell>
          <cell r="E8062">
            <v>241000</v>
          </cell>
          <cell r="R8062" t="str">
            <v>Maribyrnong</v>
          </cell>
          <cell r="W8062">
            <v>2017</v>
          </cell>
          <cell r="X8062" t="str">
            <v>Nov</v>
          </cell>
        </row>
        <row r="8063">
          <cell r="D8063" t="str">
            <v>Unit</v>
          </cell>
          <cell r="E8063">
            <v>381000</v>
          </cell>
          <cell r="R8063" t="str">
            <v>Maribyrnong</v>
          </cell>
          <cell r="W8063">
            <v>2017</v>
          </cell>
          <cell r="X8063" t="str">
            <v>Nov</v>
          </cell>
        </row>
        <row r="8064">
          <cell r="D8064" t="str">
            <v>House</v>
          </cell>
          <cell r="E8064">
            <v>1035000</v>
          </cell>
          <cell r="R8064" t="str">
            <v>Maribyrnong</v>
          </cell>
          <cell r="W8064">
            <v>2017</v>
          </cell>
          <cell r="X8064" t="str">
            <v>Nov</v>
          </cell>
        </row>
        <row r="8065">
          <cell r="D8065" t="str">
            <v>Unit</v>
          </cell>
          <cell r="E8065">
            <v>450000</v>
          </cell>
          <cell r="R8065" t="str">
            <v>Yarra</v>
          </cell>
          <cell r="W8065">
            <v>2017</v>
          </cell>
          <cell r="X8065" t="str">
            <v>Nov</v>
          </cell>
        </row>
        <row r="8066">
          <cell r="D8066" t="str">
            <v>Unit</v>
          </cell>
          <cell r="E8066">
            <v>510000</v>
          </cell>
          <cell r="R8066" t="str">
            <v>Maribyrnong</v>
          </cell>
          <cell r="W8066">
            <v>2017</v>
          </cell>
          <cell r="X8066" t="str">
            <v>Nov</v>
          </cell>
        </row>
        <row r="8067">
          <cell r="D8067" t="str">
            <v>House</v>
          </cell>
          <cell r="E8067">
            <v>3800000</v>
          </cell>
          <cell r="R8067" t="str">
            <v>Boroondara</v>
          </cell>
          <cell r="W8067">
            <v>2017</v>
          </cell>
          <cell r="X8067" t="str">
            <v>Nov</v>
          </cell>
        </row>
        <row r="8068">
          <cell r="D8068" t="str">
            <v>Unit</v>
          </cell>
          <cell r="E8068">
            <v>455000</v>
          </cell>
          <cell r="R8068" t="str">
            <v>Melbourne</v>
          </cell>
          <cell r="W8068">
            <v>2017</v>
          </cell>
          <cell r="X8068" t="str">
            <v>Nov</v>
          </cell>
        </row>
        <row r="8069">
          <cell r="D8069" t="str">
            <v>Unit</v>
          </cell>
          <cell r="E8069">
            <v>880000</v>
          </cell>
          <cell r="R8069" t="str">
            <v>Boroondara</v>
          </cell>
          <cell r="W8069">
            <v>2017</v>
          </cell>
          <cell r="X8069" t="str">
            <v>Nov</v>
          </cell>
        </row>
        <row r="8070">
          <cell r="D8070" t="str">
            <v>Unit</v>
          </cell>
          <cell r="E8070">
            <v>450000</v>
          </cell>
          <cell r="R8070" t="str">
            <v>Melbourne</v>
          </cell>
          <cell r="W8070">
            <v>2017</v>
          </cell>
          <cell r="X8070" t="str">
            <v>Nov</v>
          </cell>
        </row>
        <row r="8071">
          <cell r="D8071" t="str">
            <v>House</v>
          </cell>
          <cell r="E8071">
            <v>930000</v>
          </cell>
          <cell r="R8071" t="str">
            <v>Port Phillip</v>
          </cell>
          <cell r="W8071">
            <v>2017</v>
          </cell>
          <cell r="X8071" t="str">
            <v>Nov</v>
          </cell>
        </row>
        <row r="8072">
          <cell r="D8072" t="str">
            <v>House</v>
          </cell>
          <cell r="E8072">
            <v>910000</v>
          </cell>
          <cell r="R8072" t="str">
            <v>Hobsons Bay</v>
          </cell>
          <cell r="W8072">
            <v>2017</v>
          </cell>
          <cell r="X8072" t="str">
            <v>Nov</v>
          </cell>
        </row>
        <row r="8073">
          <cell r="D8073" t="str">
            <v>House</v>
          </cell>
          <cell r="E8073">
            <v>1468000</v>
          </cell>
          <cell r="R8073" t="str">
            <v>Monash</v>
          </cell>
          <cell r="W8073">
            <v>2017</v>
          </cell>
          <cell r="X8073" t="str">
            <v>Nov</v>
          </cell>
        </row>
        <row r="8074">
          <cell r="D8074" t="str">
            <v>Unit</v>
          </cell>
          <cell r="E8074">
            <v>452000</v>
          </cell>
          <cell r="R8074" t="str">
            <v>Port Phillip</v>
          </cell>
          <cell r="W8074">
            <v>2017</v>
          </cell>
          <cell r="X8074" t="str">
            <v>Nov</v>
          </cell>
        </row>
        <row r="8075">
          <cell r="D8075" t="str">
            <v>Unit</v>
          </cell>
          <cell r="E8075">
            <v>705000</v>
          </cell>
          <cell r="R8075" t="str">
            <v>Hobsons Bay</v>
          </cell>
          <cell r="W8075">
            <v>2017</v>
          </cell>
          <cell r="X8075" t="str">
            <v>Nov</v>
          </cell>
        </row>
        <row r="8076">
          <cell r="D8076" t="str">
            <v>Unit</v>
          </cell>
          <cell r="E8076">
            <v>390000</v>
          </cell>
          <cell r="R8076" t="str">
            <v>Port Phillip</v>
          </cell>
          <cell r="W8076">
            <v>2017</v>
          </cell>
          <cell r="X8076" t="str">
            <v>Nov</v>
          </cell>
        </row>
        <row r="8077">
          <cell r="D8077" t="str">
            <v>Unit</v>
          </cell>
          <cell r="E8077">
            <v>475000</v>
          </cell>
          <cell r="R8077" t="str">
            <v>Port Phillip</v>
          </cell>
          <cell r="W8077">
            <v>2017</v>
          </cell>
          <cell r="X8077" t="str">
            <v>Nov</v>
          </cell>
        </row>
        <row r="8078">
          <cell r="D8078" t="str">
            <v>House</v>
          </cell>
          <cell r="E8078">
            <v>845000</v>
          </cell>
          <cell r="R8078" t="str">
            <v>Hobsons Bay</v>
          </cell>
          <cell r="W8078">
            <v>2017</v>
          </cell>
          <cell r="X8078" t="str">
            <v>Nov</v>
          </cell>
        </row>
        <row r="8079">
          <cell r="D8079" t="str">
            <v>Unit</v>
          </cell>
          <cell r="E8079">
            <v>440000</v>
          </cell>
          <cell r="R8079" t="str">
            <v>Hobsons Bay</v>
          </cell>
          <cell r="W8079">
            <v>2017</v>
          </cell>
          <cell r="X8079" t="str">
            <v>Nov</v>
          </cell>
        </row>
        <row r="8080">
          <cell r="D8080" t="str">
            <v>Unit</v>
          </cell>
          <cell r="E8080">
            <v>500000</v>
          </cell>
          <cell r="R8080" t="str">
            <v>Port Phillip</v>
          </cell>
          <cell r="W8080">
            <v>2017</v>
          </cell>
          <cell r="X8080" t="str">
            <v>Nov</v>
          </cell>
        </row>
        <row r="8081">
          <cell r="D8081" t="str">
            <v>Unit</v>
          </cell>
          <cell r="E8081">
            <v>391000</v>
          </cell>
          <cell r="R8081" t="str">
            <v>Hobsons Bay</v>
          </cell>
          <cell r="W8081">
            <v>2017</v>
          </cell>
          <cell r="X8081" t="str">
            <v>Nov</v>
          </cell>
        </row>
        <row r="8082">
          <cell r="D8082" t="str">
            <v>House</v>
          </cell>
          <cell r="E8082">
            <v>1238000</v>
          </cell>
          <cell r="R8082" t="str">
            <v>Port Phillip</v>
          </cell>
          <cell r="W8082">
            <v>2017</v>
          </cell>
          <cell r="X8082" t="str">
            <v>Nov</v>
          </cell>
        </row>
        <row r="8083">
          <cell r="D8083" t="str">
            <v>Unit</v>
          </cell>
          <cell r="E8083">
            <v>640000</v>
          </cell>
          <cell r="R8083" t="str">
            <v>Port Phillip</v>
          </cell>
          <cell r="W8083">
            <v>2017</v>
          </cell>
          <cell r="X8083" t="str">
            <v>Nov</v>
          </cell>
        </row>
        <row r="8084">
          <cell r="D8084" t="str">
            <v>Unit</v>
          </cell>
          <cell r="E8084">
            <v>1042500</v>
          </cell>
          <cell r="R8084" t="str">
            <v>Monash</v>
          </cell>
          <cell r="W8084">
            <v>2017</v>
          </cell>
          <cell r="X8084" t="str">
            <v>Nov</v>
          </cell>
        </row>
        <row r="8085">
          <cell r="D8085" t="str">
            <v>Unit</v>
          </cell>
          <cell r="E8085">
            <v>465000</v>
          </cell>
          <cell r="R8085" t="str">
            <v>Glen Eira</v>
          </cell>
          <cell r="W8085">
            <v>2017</v>
          </cell>
          <cell r="X8085" t="str">
            <v>Nov</v>
          </cell>
        </row>
        <row r="8086">
          <cell r="D8086" t="str">
            <v>House</v>
          </cell>
          <cell r="E8086">
            <v>1045000</v>
          </cell>
          <cell r="R8086" t="str">
            <v>Monash</v>
          </cell>
          <cell r="W8086">
            <v>2017</v>
          </cell>
          <cell r="X8086" t="str">
            <v>Nov</v>
          </cell>
        </row>
        <row r="8087">
          <cell r="D8087" t="str">
            <v>House</v>
          </cell>
          <cell r="E8087">
            <v>1250000</v>
          </cell>
          <cell r="R8087" t="str">
            <v>Glen Eira</v>
          </cell>
          <cell r="W8087">
            <v>2017</v>
          </cell>
          <cell r="X8087" t="str">
            <v>Nov</v>
          </cell>
        </row>
        <row r="8088">
          <cell r="D8088" t="str">
            <v>Unit</v>
          </cell>
          <cell r="E8088">
            <v>1300000</v>
          </cell>
          <cell r="R8088" t="str">
            <v>Bayside</v>
          </cell>
          <cell r="W8088">
            <v>2017</v>
          </cell>
          <cell r="X8088" t="str">
            <v>Nov</v>
          </cell>
        </row>
        <row r="8089">
          <cell r="D8089" t="str">
            <v>House</v>
          </cell>
          <cell r="E8089">
            <v>1470000</v>
          </cell>
          <cell r="R8089" t="str">
            <v>Glen Eira</v>
          </cell>
          <cell r="W8089">
            <v>2017</v>
          </cell>
          <cell r="X8089" t="str">
            <v>Nov</v>
          </cell>
        </row>
        <row r="8090">
          <cell r="D8090" t="str">
            <v>Unit</v>
          </cell>
          <cell r="E8090">
            <v>880000</v>
          </cell>
          <cell r="R8090" t="str">
            <v>Bayside</v>
          </cell>
          <cell r="W8090">
            <v>2017</v>
          </cell>
          <cell r="X8090" t="str">
            <v>Nov</v>
          </cell>
        </row>
        <row r="8091">
          <cell r="D8091" t="str">
            <v>House</v>
          </cell>
          <cell r="E8091">
            <v>1920000</v>
          </cell>
          <cell r="R8091" t="str">
            <v>Bayside</v>
          </cell>
          <cell r="W8091">
            <v>2017</v>
          </cell>
          <cell r="X8091" t="str">
            <v>Nov</v>
          </cell>
        </row>
        <row r="8092">
          <cell r="D8092" t="str">
            <v>House</v>
          </cell>
          <cell r="E8092">
            <v>1875000</v>
          </cell>
          <cell r="R8092" t="str">
            <v>Bayside</v>
          </cell>
          <cell r="W8092">
            <v>2017</v>
          </cell>
          <cell r="X8092" t="str">
            <v>Nov</v>
          </cell>
        </row>
        <row r="8093">
          <cell r="D8093" t="str">
            <v>House</v>
          </cell>
          <cell r="E8093">
            <v>1016000</v>
          </cell>
          <cell r="R8093" t="str">
            <v>Kingston</v>
          </cell>
          <cell r="W8093">
            <v>2017</v>
          </cell>
          <cell r="X8093" t="str">
            <v>Nov</v>
          </cell>
        </row>
        <row r="8094">
          <cell r="D8094" t="str">
            <v>House</v>
          </cell>
          <cell r="E8094">
            <v>1200000</v>
          </cell>
          <cell r="R8094" t="str">
            <v>Moonee Valley</v>
          </cell>
          <cell r="W8094">
            <v>2017</v>
          </cell>
          <cell r="X8094" t="str">
            <v>Nov</v>
          </cell>
        </row>
        <row r="8095">
          <cell r="D8095" t="str">
            <v>Unit</v>
          </cell>
          <cell r="E8095">
            <v>850000</v>
          </cell>
          <cell r="R8095" t="str">
            <v>Glen Eira</v>
          </cell>
          <cell r="W8095">
            <v>2017</v>
          </cell>
          <cell r="X8095" t="str">
            <v>Nov</v>
          </cell>
        </row>
        <row r="8096">
          <cell r="D8096" t="str">
            <v>Unit</v>
          </cell>
          <cell r="E8096">
            <v>465000</v>
          </cell>
          <cell r="R8096" t="str">
            <v>Brimbank</v>
          </cell>
          <cell r="W8096">
            <v>2017</v>
          </cell>
          <cell r="X8096" t="str">
            <v>Nov</v>
          </cell>
        </row>
        <row r="8097">
          <cell r="D8097" t="str">
            <v>House</v>
          </cell>
          <cell r="E8097">
            <v>1130000</v>
          </cell>
          <cell r="R8097" t="str">
            <v>Glen Eira</v>
          </cell>
          <cell r="W8097">
            <v>2017</v>
          </cell>
          <cell r="X8097" t="str">
            <v>Nov</v>
          </cell>
        </row>
        <row r="8098">
          <cell r="D8098" t="str">
            <v>Unit</v>
          </cell>
          <cell r="E8098">
            <v>999000</v>
          </cell>
          <cell r="R8098" t="str">
            <v>Monash</v>
          </cell>
          <cell r="W8098">
            <v>2017</v>
          </cell>
          <cell r="X8098" t="str">
            <v>Nov</v>
          </cell>
        </row>
        <row r="8099">
          <cell r="D8099" t="str">
            <v>Unit</v>
          </cell>
          <cell r="E8099">
            <v>956000</v>
          </cell>
          <cell r="R8099" t="str">
            <v>Monash</v>
          </cell>
          <cell r="W8099">
            <v>2017</v>
          </cell>
          <cell r="X8099" t="str">
            <v>Nov</v>
          </cell>
        </row>
        <row r="8100">
          <cell r="D8100" t="str">
            <v>Unit</v>
          </cell>
          <cell r="E8100">
            <v>950000</v>
          </cell>
          <cell r="R8100" t="str">
            <v>Manningham</v>
          </cell>
          <cell r="W8100">
            <v>2017</v>
          </cell>
          <cell r="X8100" t="str">
            <v>Nov</v>
          </cell>
        </row>
        <row r="8101">
          <cell r="D8101" t="str">
            <v>Unit</v>
          </cell>
          <cell r="E8101">
            <v>810000</v>
          </cell>
          <cell r="R8101" t="str">
            <v>Darebin</v>
          </cell>
          <cell r="W8101">
            <v>2017</v>
          </cell>
          <cell r="X8101" t="str">
            <v>Nov</v>
          </cell>
        </row>
        <row r="8102">
          <cell r="D8102" t="str">
            <v>House</v>
          </cell>
          <cell r="E8102">
            <v>785000</v>
          </cell>
          <cell r="R8102" t="str">
            <v>Banyule</v>
          </cell>
          <cell r="W8102">
            <v>2017</v>
          </cell>
          <cell r="X8102" t="str">
            <v>Nov</v>
          </cell>
        </row>
        <row r="8103">
          <cell r="D8103" t="str">
            <v>Unit</v>
          </cell>
          <cell r="E8103">
            <v>781000</v>
          </cell>
          <cell r="R8103" t="str">
            <v>Melbourne</v>
          </cell>
          <cell r="W8103">
            <v>2017</v>
          </cell>
          <cell r="X8103" t="str">
            <v>Nov</v>
          </cell>
        </row>
        <row r="8104">
          <cell r="D8104" t="str">
            <v>Unit</v>
          </cell>
          <cell r="E8104">
            <v>764000</v>
          </cell>
          <cell r="R8104" t="str">
            <v>Moreland</v>
          </cell>
          <cell r="W8104">
            <v>2017</v>
          </cell>
          <cell r="X8104" t="str">
            <v>Nov</v>
          </cell>
        </row>
        <row r="8105">
          <cell r="D8105" t="str">
            <v>Unit</v>
          </cell>
          <cell r="E8105">
            <v>757500</v>
          </cell>
          <cell r="R8105" t="str">
            <v>Glen Eira</v>
          </cell>
          <cell r="W8105">
            <v>2017</v>
          </cell>
          <cell r="X8105" t="str">
            <v>Nov</v>
          </cell>
        </row>
        <row r="8106">
          <cell r="D8106" t="str">
            <v>Unit</v>
          </cell>
          <cell r="E8106">
            <v>752000</v>
          </cell>
          <cell r="R8106" t="str">
            <v>Boroondara</v>
          </cell>
          <cell r="W8106">
            <v>2017</v>
          </cell>
          <cell r="X8106" t="str">
            <v>Nov</v>
          </cell>
        </row>
        <row r="8107">
          <cell r="D8107" t="str">
            <v>Unit</v>
          </cell>
          <cell r="E8107">
            <v>735000</v>
          </cell>
          <cell r="R8107" t="str">
            <v>Stonnington</v>
          </cell>
          <cell r="W8107">
            <v>2017</v>
          </cell>
          <cell r="X8107" t="str">
            <v>Nov</v>
          </cell>
        </row>
        <row r="8108">
          <cell r="D8108" t="str">
            <v>Unit</v>
          </cell>
          <cell r="E8108">
            <v>692000</v>
          </cell>
          <cell r="R8108" t="str">
            <v>Manningham</v>
          </cell>
          <cell r="W8108">
            <v>2017</v>
          </cell>
          <cell r="X8108" t="str">
            <v>Nov</v>
          </cell>
        </row>
        <row r="8109">
          <cell r="D8109" t="str">
            <v>Unit</v>
          </cell>
          <cell r="E8109">
            <v>676000</v>
          </cell>
          <cell r="R8109" t="str">
            <v>Moonee Valley</v>
          </cell>
          <cell r="W8109">
            <v>2017</v>
          </cell>
          <cell r="X8109" t="str">
            <v>Nov</v>
          </cell>
        </row>
        <row r="8110">
          <cell r="D8110" t="str">
            <v>Unit</v>
          </cell>
          <cell r="E8110">
            <v>600000</v>
          </cell>
          <cell r="R8110" t="str">
            <v>Yarra</v>
          </cell>
          <cell r="W8110">
            <v>2017</v>
          </cell>
          <cell r="X8110" t="str">
            <v>Nov</v>
          </cell>
        </row>
        <row r="8111">
          <cell r="D8111" t="str">
            <v>Unit</v>
          </cell>
          <cell r="E8111">
            <v>525000</v>
          </cell>
          <cell r="R8111" t="str">
            <v>Brimbank</v>
          </cell>
          <cell r="W8111">
            <v>2017</v>
          </cell>
          <cell r="X8111" t="str">
            <v>Nov</v>
          </cell>
        </row>
        <row r="8112">
          <cell r="D8112" t="str">
            <v>Unit</v>
          </cell>
          <cell r="E8112">
            <v>476450</v>
          </cell>
          <cell r="R8112" t="str">
            <v>Moreland</v>
          </cell>
          <cell r="W8112">
            <v>2017</v>
          </cell>
          <cell r="X8112" t="str">
            <v>Nov</v>
          </cell>
        </row>
        <row r="8113">
          <cell r="D8113" t="str">
            <v>Unit</v>
          </cell>
          <cell r="E8113">
            <v>475000</v>
          </cell>
          <cell r="R8113" t="str">
            <v>Bayside</v>
          </cell>
          <cell r="W8113">
            <v>2017</v>
          </cell>
          <cell r="X8113" t="str">
            <v>Nov</v>
          </cell>
        </row>
        <row r="8114">
          <cell r="D8114" t="str">
            <v>House</v>
          </cell>
          <cell r="E8114">
            <v>825000</v>
          </cell>
          <cell r="R8114" t="str">
            <v>Moonee Valley</v>
          </cell>
          <cell r="W8114">
            <v>2017</v>
          </cell>
          <cell r="X8114" t="str">
            <v>Nov</v>
          </cell>
        </row>
        <row r="8115">
          <cell r="D8115" t="str">
            <v>House</v>
          </cell>
          <cell r="E8115">
            <v>780000</v>
          </cell>
          <cell r="R8115" t="str">
            <v>Hobsons Bay</v>
          </cell>
          <cell r="W8115">
            <v>2017</v>
          </cell>
          <cell r="X8115" t="str">
            <v>Nov</v>
          </cell>
        </row>
        <row r="8116">
          <cell r="D8116" t="str">
            <v>Unit</v>
          </cell>
          <cell r="E8116">
            <v>610000</v>
          </cell>
          <cell r="R8116" t="str">
            <v>Moonee Valley</v>
          </cell>
          <cell r="W8116">
            <v>2017</v>
          </cell>
          <cell r="X8116" t="str">
            <v>Nov</v>
          </cell>
        </row>
        <row r="8117">
          <cell r="D8117" t="str">
            <v>Unit</v>
          </cell>
          <cell r="E8117">
            <v>576800</v>
          </cell>
          <cell r="R8117" t="str">
            <v>Glen Eira</v>
          </cell>
          <cell r="W8117">
            <v>2017</v>
          </cell>
          <cell r="X8117" t="str">
            <v>Nov</v>
          </cell>
        </row>
        <row r="8118">
          <cell r="D8118" t="str">
            <v>Unit</v>
          </cell>
          <cell r="E8118">
            <v>407000</v>
          </cell>
          <cell r="R8118" t="str">
            <v>Melbourne</v>
          </cell>
          <cell r="W8118">
            <v>2017</v>
          </cell>
          <cell r="X8118" t="str">
            <v>Nov</v>
          </cell>
        </row>
        <row r="8119">
          <cell r="D8119" t="str">
            <v>Unit</v>
          </cell>
          <cell r="E8119">
            <v>730000</v>
          </cell>
          <cell r="R8119" t="str">
            <v>Port Phillip</v>
          </cell>
          <cell r="W8119">
            <v>2017</v>
          </cell>
          <cell r="X8119" t="str">
            <v>Nov</v>
          </cell>
        </row>
        <row r="8120">
          <cell r="D8120" t="str">
            <v>Unit</v>
          </cell>
          <cell r="E8120">
            <v>500000</v>
          </cell>
          <cell r="R8120" t="str">
            <v>Melbourne</v>
          </cell>
          <cell r="W8120">
            <v>2017</v>
          </cell>
          <cell r="X8120" t="str">
            <v>Nov</v>
          </cell>
        </row>
        <row r="8121">
          <cell r="D8121" t="str">
            <v>House</v>
          </cell>
          <cell r="E8121">
            <v>611000</v>
          </cell>
          <cell r="R8121" t="str">
            <v>Hume</v>
          </cell>
          <cell r="W8121">
            <v>2017</v>
          </cell>
          <cell r="X8121" t="str">
            <v>Dec</v>
          </cell>
        </row>
        <row r="8122">
          <cell r="D8122" t="str">
            <v>House</v>
          </cell>
          <cell r="E8122">
            <v>601000</v>
          </cell>
          <cell r="R8122" t="str">
            <v>Darebin</v>
          </cell>
          <cell r="W8122">
            <v>2017</v>
          </cell>
          <cell r="X8122" t="str">
            <v>Dec</v>
          </cell>
        </row>
        <row r="8123">
          <cell r="D8123" t="str">
            <v>House</v>
          </cell>
          <cell r="E8123">
            <v>500000</v>
          </cell>
          <cell r="R8123" t="str">
            <v>Moreland</v>
          </cell>
          <cell r="W8123">
            <v>2017</v>
          </cell>
          <cell r="X8123" t="str">
            <v>Dec</v>
          </cell>
        </row>
        <row r="8124">
          <cell r="D8124" t="str">
            <v>House</v>
          </cell>
          <cell r="E8124">
            <v>640000</v>
          </cell>
          <cell r="R8124" t="str">
            <v>Hume</v>
          </cell>
          <cell r="W8124">
            <v>2017</v>
          </cell>
          <cell r="X8124" t="str">
            <v>Dec</v>
          </cell>
        </row>
        <row r="8125">
          <cell r="D8125" t="str">
            <v>House</v>
          </cell>
          <cell r="E8125">
            <v>500250</v>
          </cell>
          <cell r="R8125" t="str">
            <v>Darebin</v>
          </cell>
          <cell r="W8125">
            <v>2017</v>
          </cell>
          <cell r="X8125" t="str">
            <v>Dec</v>
          </cell>
        </row>
        <row r="8126">
          <cell r="D8126" t="str">
            <v>House</v>
          </cell>
          <cell r="E8126">
            <v>741250</v>
          </cell>
          <cell r="R8126" t="str">
            <v>Moreland</v>
          </cell>
          <cell r="W8126">
            <v>2017</v>
          </cell>
          <cell r="X8126" t="str">
            <v>Dec</v>
          </cell>
        </row>
        <row r="8127">
          <cell r="D8127" t="str">
            <v>Unit</v>
          </cell>
          <cell r="E8127">
            <v>465000</v>
          </cell>
          <cell r="R8127" t="str">
            <v>Moreland</v>
          </cell>
          <cell r="W8127">
            <v>2017</v>
          </cell>
          <cell r="X8127" t="str">
            <v>Dec</v>
          </cell>
        </row>
        <row r="8128">
          <cell r="D8128" t="str">
            <v>House</v>
          </cell>
          <cell r="E8128">
            <v>815000</v>
          </cell>
          <cell r="R8128" t="str">
            <v>Moreland</v>
          </cell>
          <cell r="W8128">
            <v>2017</v>
          </cell>
          <cell r="X8128" t="str">
            <v>Dec</v>
          </cell>
        </row>
        <row r="8129">
          <cell r="D8129" t="str">
            <v>House</v>
          </cell>
          <cell r="E8129">
            <v>762700</v>
          </cell>
          <cell r="R8129" t="str">
            <v>Moreland</v>
          </cell>
          <cell r="W8129">
            <v>2017</v>
          </cell>
          <cell r="X8129" t="str">
            <v>Dec</v>
          </cell>
        </row>
        <row r="8130">
          <cell r="D8130" t="str">
            <v>House</v>
          </cell>
          <cell r="E8130">
            <v>715888</v>
          </cell>
          <cell r="R8130" t="str">
            <v>Moreland</v>
          </cell>
          <cell r="W8130">
            <v>2017</v>
          </cell>
          <cell r="X8130" t="str">
            <v>Dec</v>
          </cell>
        </row>
        <row r="8131">
          <cell r="D8131" t="str">
            <v>House</v>
          </cell>
          <cell r="E8131">
            <v>772000</v>
          </cell>
          <cell r="R8131" t="str">
            <v>Darebin</v>
          </cell>
          <cell r="W8131">
            <v>2017</v>
          </cell>
          <cell r="X8131" t="str">
            <v>Dec</v>
          </cell>
        </row>
        <row r="8132">
          <cell r="D8132" t="str">
            <v>House</v>
          </cell>
          <cell r="E8132">
            <v>632000</v>
          </cell>
          <cell r="R8132" t="str">
            <v>Banyule</v>
          </cell>
          <cell r="W8132">
            <v>2017</v>
          </cell>
          <cell r="X8132" t="str">
            <v>Dec</v>
          </cell>
        </row>
        <row r="8133">
          <cell r="D8133" t="str">
            <v>Unit</v>
          </cell>
          <cell r="E8133">
            <v>465000</v>
          </cell>
          <cell r="R8133" t="str">
            <v>Darebin</v>
          </cell>
          <cell r="W8133">
            <v>2017</v>
          </cell>
          <cell r="X8133" t="str">
            <v>Dec</v>
          </cell>
        </row>
        <row r="8134">
          <cell r="D8134" t="str">
            <v>Unit</v>
          </cell>
          <cell r="E8134">
            <v>380000</v>
          </cell>
          <cell r="R8134" t="str">
            <v>Darebin</v>
          </cell>
          <cell r="W8134">
            <v>2017</v>
          </cell>
          <cell r="X8134" t="str">
            <v>Dec</v>
          </cell>
        </row>
        <row r="8135">
          <cell r="D8135" t="str">
            <v>House</v>
          </cell>
          <cell r="E8135">
            <v>810000</v>
          </cell>
          <cell r="R8135" t="str">
            <v>Darebin</v>
          </cell>
          <cell r="W8135">
            <v>2017</v>
          </cell>
          <cell r="X8135" t="str">
            <v>Dec</v>
          </cell>
        </row>
        <row r="8136">
          <cell r="D8136" t="str">
            <v>House</v>
          </cell>
          <cell r="E8136">
            <v>782000</v>
          </cell>
          <cell r="R8136" t="str">
            <v>Hume</v>
          </cell>
          <cell r="W8136">
            <v>2017</v>
          </cell>
          <cell r="X8136" t="str">
            <v>Dec</v>
          </cell>
        </row>
        <row r="8137">
          <cell r="D8137" t="str">
            <v>House</v>
          </cell>
          <cell r="E8137">
            <v>395000</v>
          </cell>
          <cell r="R8137" t="str">
            <v>Darebin</v>
          </cell>
          <cell r="W8137">
            <v>2017</v>
          </cell>
          <cell r="X8137" t="str">
            <v>Dec</v>
          </cell>
        </row>
        <row r="8138">
          <cell r="D8138" t="str">
            <v>House</v>
          </cell>
          <cell r="E8138">
            <v>790000</v>
          </cell>
          <cell r="R8138" t="str">
            <v>Darebin</v>
          </cell>
          <cell r="W8138">
            <v>2017</v>
          </cell>
          <cell r="X8138" t="str">
            <v>Dec</v>
          </cell>
        </row>
        <row r="8139">
          <cell r="D8139" t="str">
            <v>House</v>
          </cell>
          <cell r="E8139">
            <v>720000</v>
          </cell>
          <cell r="R8139" t="str">
            <v>Moonee Valley</v>
          </cell>
          <cell r="W8139">
            <v>2017</v>
          </cell>
          <cell r="X8139" t="str">
            <v>Dec</v>
          </cell>
        </row>
        <row r="8140">
          <cell r="D8140" t="str">
            <v>House</v>
          </cell>
          <cell r="E8140">
            <v>670000</v>
          </cell>
          <cell r="R8140" t="str">
            <v>Moreland</v>
          </cell>
          <cell r="W8140">
            <v>2017</v>
          </cell>
          <cell r="X8140" t="str">
            <v>Dec</v>
          </cell>
        </row>
        <row r="8141">
          <cell r="D8141" t="str">
            <v>House</v>
          </cell>
          <cell r="E8141">
            <v>968000</v>
          </cell>
          <cell r="R8141" t="str">
            <v>Darebin</v>
          </cell>
          <cell r="W8141">
            <v>2017</v>
          </cell>
          <cell r="X8141" t="str">
            <v>Dec</v>
          </cell>
        </row>
        <row r="8142">
          <cell r="D8142" t="str">
            <v>House</v>
          </cell>
          <cell r="E8142">
            <v>720000</v>
          </cell>
          <cell r="R8142" t="str">
            <v>Banyule</v>
          </cell>
          <cell r="W8142">
            <v>2017</v>
          </cell>
          <cell r="X8142" t="str">
            <v>Dec</v>
          </cell>
        </row>
        <row r="8143">
          <cell r="D8143" t="str">
            <v>House</v>
          </cell>
          <cell r="E8143">
            <v>928000</v>
          </cell>
          <cell r="R8143" t="str">
            <v>Darebin</v>
          </cell>
          <cell r="W8143">
            <v>2017</v>
          </cell>
          <cell r="X8143" t="str">
            <v>Dec</v>
          </cell>
        </row>
        <row r="8144">
          <cell r="D8144" t="str">
            <v>House</v>
          </cell>
          <cell r="E8144">
            <v>960000</v>
          </cell>
          <cell r="R8144" t="str">
            <v>Moreland</v>
          </cell>
          <cell r="W8144">
            <v>2017</v>
          </cell>
          <cell r="X8144" t="str">
            <v>Dec</v>
          </cell>
        </row>
        <row r="8145">
          <cell r="D8145" t="str">
            <v>House</v>
          </cell>
          <cell r="E8145">
            <v>985000</v>
          </cell>
          <cell r="R8145" t="str">
            <v>Moreland</v>
          </cell>
          <cell r="W8145">
            <v>2017</v>
          </cell>
          <cell r="X8145" t="str">
            <v>Dec</v>
          </cell>
        </row>
        <row r="8146">
          <cell r="D8146" t="str">
            <v>House</v>
          </cell>
          <cell r="E8146">
            <v>1000000</v>
          </cell>
          <cell r="R8146" t="str">
            <v>Moonee Valley</v>
          </cell>
          <cell r="W8146">
            <v>2017</v>
          </cell>
          <cell r="X8146" t="str">
            <v>Dec</v>
          </cell>
        </row>
        <row r="8147">
          <cell r="D8147" t="str">
            <v>House</v>
          </cell>
          <cell r="E8147">
            <v>915000</v>
          </cell>
          <cell r="R8147" t="str">
            <v>Banyule</v>
          </cell>
          <cell r="W8147">
            <v>2017</v>
          </cell>
          <cell r="X8147" t="str">
            <v>Dec</v>
          </cell>
        </row>
        <row r="8148">
          <cell r="D8148" t="str">
            <v>House</v>
          </cell>
          <cell r="E8148">
            <v>820000</v>
          </cell>
          <cell r="R8148" t="str">
            <v>Moreland</v>
          </cell>
          <cell r="W8148">
            <v>2017</v>
          </cell>
          <cell r="X8148" t="str">
            <v>Dec</v>
          </cell>
        </row>
        <row r="8149">
          <cell r="D8149" t="str">
            <v>House</v>
          </cell>
          <cell r="E8149">
            <v>520000</v>
          </cell>
          <cell r="R8149" t="str">
            <v>Darebin</v>
          </cell>
          <cell r="W8149">
            <v>2017</v>
          </cell>
          <cell r="X8149" t="str">
            <v>Dec</v>
          </cell>
        </row>
        <row r="8150">
          <cell r="D8150" t="str">
            <v>Unit</v>
          </cell>
          <cell r="E8150">
            <v>515000</v>
          </cell>
          <cell r="R8150" t="str">
            <v>Darebin</v>
          </cell>
          <cell r="W8150">
            <v>2017</v>
          </cell>
          <cell r="X8150" t="str">
            <v>Dec</v>
          </cell>
        </row>
        <row r="8151">
          <cell r="D8151" t="str">
            <v>House</v>
          </cell>
          <cell r="E8151">
            <v>650000</v>
          </cell>
          <cell r="R8151" t="str">
            <v>Darebin</v>
          </cell>
          <cell r="W8151">
            <v>2017</v>
          </cell>
          <cell r="X8151" t="str">
            <v>Dec</v>
          </cell>
        </row>
        <row r="8152">
          <cell r="D8152" t="str">
            <v>House</v>
          </cell>
          <cell r="E8152">
            <v>1020000</v>
          </cell>
          <cell r="R8152" t="str">
            <v>Moonee Valley</v>
          </cell>
          <cell r="W8152">
            <v>2017</v>
          </cell>
          <cell r="X8152" t="str">
            <v>Dec</v>
          </cell>
        </row>
        <row r="8153">
          <cell r="D8153" t="str">
            <v>House</v>
          </cell>
          <cell r="E8153">
            <v>1000000</v>
          </cell>
          <cell r="R8153" t="str">
            <v>Banyule</v>
          </cell>
          <cell r="W8153">
            <v>2017</v>
          </cell>
          <cell r="X8153" t="str">
            <v>Dec</v>
          </cell>
        </row>
        <row r="8154">
          <cell r="D8154" t="str">
            <v>House</v>
          </cell>
          <cell r="E8154">
            <v>867000</v>
          </cell>
          <cell r="R8154" t="str">
            <v>Banyule</v>
          </cell>
          <cell r="W8154">
            <v>2017</v>
          </cell>
          <cell r="X8154" t="str">
            <v>Dec</v>
          </cell>
        </row>
        <row r="8155">
          <cell r="D8155" t="str">
            <v>Unit</v>
          </cell>
          <cell r="E8155">
            <v>600000</v>
          </cell>
          <cell r="R8155" t="str">
            <v>Darebin</v>
          </cell>
          <cell r="W8155">
            <v>2017</v>
          </cell>
          <cell r="X8155" t="str">
            <v>Dec</v>
          </cell>
        </row>
        <row r="8156">
          <cell r="D8156" t="str">
            <v>House</v>
          </cell>
          <cell r="E8156">
            <v>1040000</v>
          </cell>
          <cell r="R8156" t="str">
            <v>Darebin</v>
          </cell>
          <cell r="W8156">
            <v>2017</v>
          </cell>
          <cell r="X8156" t="str">
            <v>Dec</v>
          </cell>
        </row>
        <row r="8157">
          <cell r="D8157" t="str">
            <v>House</v>
          </cell>
          <cell r="E8157">
            <v>1425000</v>
          </cell>
          <cell r="R8157" t="str">
            <v>Moonee Valley</v>
          </cell>
          <cell r="W8157">
            <v>2017</v>
          </cell>
          <cell r="X8157" t="str">
            <v>Dec</v>
          </cell>
        </row>
        <row r="8158">
          <cell r="D8158" t="str">
            <v>House</v>
          </cell>
          <cell r="E8158">
            <v>835000</v>
          </cell>
          <cell r="R8158" t="str">
            <v>Darebin</v>
          </cell>
          <cell r="W8158">
            <v>2017</v>
          </cell>
          <cell r="X8158" t="str">
            <v>Dec</v>
          </cell>
        </row>
        <row r="8159">
          <cell r="D8159" t="str">
            <v>House</v>
          </cell>
          <cell r="E8159">
            <v>1130000</v>
          </cell>
          <cell r="R8159" t="str">
            <v>Darebin</v>
          </cell>
          <cell r="W8159">
            <v>2017</v>
          </cell>
          <cell r="X8159" t="str">
            <v>Dec</v>
          </cell>
        </row>
        <row r="8160">
          <cell r="D8160" t="str">
            <v>House</v>
          </cell>
          <cell r="E8160">
            <v>722000</v>
          </cell>
          <cell r="R8160" t="str">
            <v>Banyule</v>
          </cell>
          <cell r="W8160">
            <v>2017</v>
          </cell>
          <cell r="X8160" t="str">
            <v>Dec</v>
          </cell>
        </row>
        <row r="8161">
          <cell r="D8161" t="str">
            <v>House</v>
          </cell>
          <cell r="E8161">
            <v>1060000</v>
          </cell>
          <cell r="R8161" t="str">
            <v>Banyule</v>
          </cell>
          <cell r="W8161">
            <v>2017</v>
          </cell>
          <cell r="X8161" t="str">
            <v>Dec</v>
          </cell>
        </row>
        <row r="8162">
          <cell r="D8162" t="str">
            <v>House</v>
          </cell>
          <cell r="E8162">
            <v>635000</v>
          </cell>
          <cell r="R8162" t="str">
            <v>Darebin</v>
          </cell>
          <cell r="W8162">
            <v>2017</v>
          </cell>
          <cell r="X8162" t="str">
            <v>Dec</v>
          </cell>
        </row>
        <row r="8163">
          <cell r="D8163" t="str">
            <v>House</v>
          </cell>
          <cell r="E8163">
            <v>700000</v>
          </cell>
          <cell r="R8163" t="str">
            <v>Darebin</v>
          </cell>
          <cell r="W8163">
            <v>2017</v>
          </cell>
          <cell r="X8163" t="str">
            <v>Dec</v>
          </cell>
        </row>
        <row r="8164">
          <cell r="D8164" t="str">
            <v>House</v>
          </cell>
          <cell r="E8164">
            <v>1025000</v>
          </cell>
          <cell r="R8164" t="str">
            <v>Darebin</v>
          </cell>
          <cell r="W8164">
            <v>2017</v>
          </cell>
          <cell r="X8164" t="str">
            <v>Dec</v>
          </cell>
        </row>
        <row r="8165">
          <cell r="D8165" t="str">
            <v>House</v>
          </cell>
          <cell r="E8165">
            <v>715000</v>
          </cell>
          <cell r="R8165" t="str">
            <v>Banyule</v>
          </cell>
          <cell r="W8165">
            <v>2017</v>
          </cell>
          <cell r="X8165" t="str">
            <v>Dec</v>
          </cell>
        </row>
        <row r="8166">
          <cell r="D8166" t="str">
            <v>House</v>
          </cell>
          <cell r="E8166">
            <v>915000</v>
          </cell>
          <cell r="R8166" t="str">
            <v>Banyule</v>
          </cell>
          <cell r="W8166">
            <v>2017</v>
          </cell>
          <cell r="X8166" t="str">
            <v>Dec</v>
          </cell>
        </row>
        <row r="8167">
          <cell r="D8167" t="str">
            <v>Unit</v>
          </cell>
          <cell r="E8167">
            <v>780000</v>
          </cell>
          <cell r="R8167" t="str">
            <v>Banyule</v>
          </cell>
          <cell r="W8167">
            <v>2017</v>
          </cell>
          <cell r="X8167" t="str">
            <v>Dec</v>
          </cell>
        </row>
        <row r="8168">
          <cell r="D8168" t="str">
            <v>House</v>
          </cell>
          <cell r="E8168">
            <v>510000</v>
          </cell>
          <cell r="R8168" t="str">
            <v>Banyule</v>
          </cell>
          <cell r="W8168">
            <v>2017</v>
          </cell>
          <cell r="X8168" t="str">
            <v>Dec</v>
          </cell>
        </row>
        <row r="8169">
          <cell r="D8169" t="str">
            <v>House</v>
          </cell>
          <cell r="E8169">
            <v>900000</v>
          </cell>
          <cell r="R8169" t="str">
            <v>Darebin</v>
          </cell>
          <cell r="W8169">
            <v>2017</v>
          </cell>
          <cell r="X8169" t="str">
            <v>Dec</v>
          </cell>
        </row>
        <row r="8170">
          <cell r="D8170" t="str">
            <v>House</v>
          </cell>
          <cell r="E8170">
            <v>1560000</v>
          </cell>
          <cell r="R8170" t="str">
            <v>Moonee Valley</v>
          </cell>
          <cell r="W8170">
            <v>2017</v>
          </cell>
          <cell r="X8170" t="str">
            <v>Dec</v>
          </cell>
        </row>
        <row r="8171">
          <cell r="D8171" t="str">
            <v>Unit</v>
          </cell>
          <cell r="E8171">
            <v>691000</v>
          </cell>
          <cell r="R8171" t="str">
            <v>Moonee Valley</v>
          </cell>
          <cell r="W8171">
            <v>2017</v>
          </cell>
          <cell r="X8171" t="str">
            <v>Dec</v>
          </cell>
        </row>
        <row r="8172">
          <cell r="D8172" t="str">
            <v>House</v>
          </cell>
          <cell r="E8172">
            <v>1075000</v>
          </cell>
          <cell r="R8172" t="str">
            <v>Darebin</v>
          </cell>
          <cell r="W8172">
            <v>2017</v>
          </cell>
          <cell r="X8172" t="str">
            <v>Dec</v>
          </cell>
        </row>
        <row r="8173">
          <cell r="D8173" t="str">
            <v>Unit</v>
          </cell>
          <cell r="E8173">
            <v>425000</v>
          </cell>
          <cell r="R8173" t="str">
            <v>Darebin</v>
          </cell>
          <cell r="W8173">
            <v>2017</v>
          </cell>
          <cell r="X8173" t="str">
            <v>Dec</v>
          </cell>
        </row>
        <row r="8174">
          <cell r="D8174" t="str">
            <v>House</v>
          </cell>
          <cell r="E8174">
            <v>845000</v>
          </cell>
          <cell r="R8174" t="str">
            <v>Darebin</v>
          </cell>
          <cell r="W8174">
            <v>2017</v>
          </cell>
          <cell r="X8174" t="str">
            <v>Dec</v>
          </cell>
        </row>
        <row r="8175">
          <cell r="D8175" t="str">
            <v>House</v>
          </cell>
          <cell r="E8175">
            <v>850000</v>
          </cell>
          <cell r="R8175" t="str">
            <v>Banyule</v>
          </cell>
          <cell r="W8175">
            <v>2017</v>
          </cell>
          <cell r="X8175" t="str">
            <v>Dec</v>
          </cell>
        </row>
        <row r="8176">
          <cell r="D8176" t="str">
            <v>House</v>
          </cell>
          <cell r="E8176">
            <v>1255000</v>
          </cell>
          <cell r="R8176" t="str">
            <v>Moonee Valley</v>
          </cell>
          <cell r="W8176">
            <v>2017</v>
          </cell>
          <cell r="X8176" t="str">
            <v>Dec</v>
          </cell>
        </row>
        <row r="8177">
          <cell r="D8177" t="str">
            <v>Unit</v>
          </cell>
          <cell r="E8177">
            <v>690000</v>
          </cell>
          <cell r="R8177" t="str">
            <v>Banyule</v>
          </cell>
          <cell r="W8177">
            <v>2017</v>
          </cell>
          <cell r="X8177" t="str">
            <v>Dec</v>
          </cell>
        </row>
        <row r="8178">
          <cell r="D8178" t="str">
            <v>House</v>
          </cell>
          <cell r="E8178">
            <v>1020000</v>
          </cell>
          <cell r="R8178" t="str">
            <v>Darebin</v>
          </cell>
          <cell r="W8178">
            <v>2017</v>
          </cell>
          <cell r="X8178" t="str">
            <v>Dec</v>
          </cell>
        </row>
        <row r="8179">
          <cell r="D8179" t="str">
            <v>House</v>
          </cell>
          <cell r="E8179">
            <v>967000</v>
          </cell>
          <cell r="R8179" t="str">
            <v>Darebin</v>
          </cell>
          <cell r="W8179">
            <v>2017</v>
          </cell>
          <cell r="X8179" t="str">
            <v>Dec</v>
          </cell>
        </row>
        <row r="8180">
          <cell r="D8180" t="str">
            <v>House</v>
          </cell>
          <cell r="E8180">
            <v>1375000</v>
          </cell>
          <cell r="R8180" t="str">
            <v>Banyule</v>
          </cell>
          <cell r="W8180">
            <v>2017</v>
          </cell>
          <cell r="X8180" t="str">
            <v>Dec</v>
          </cell>
        </row>
        <row r="8181">
          <cell r="D8181" t="str">
            <v>House</v>
          </cell>
          <cell r="E8181">
            <v>850000</v>
          </cell>
          <cell r="R8181" t="str">
            <v>Moonee Valley</v>
          </cell>
          <cell r="W8181">
            <v>2017</v>
          </cell>
          <cell r="X8181" t="str">
            <v>Dec</v>
          </cell>
        </row>
        <row r="8182">
          <cell r="D8182" t="str">
            <v>House</v>
          </cell>
          <cell r="E8182">
            <v>720000</v>
          </cell>
          <cell r="R8182" t="str">
            <v>Banyule</v>
          </cell>
          <cell r="W8182">
            <v>2017</v>
          </cell>
          <cell r="X8182" t="str">
            <v>Dec</v>
          </cell>
        </row>
        <row r="8183">
          <cell r="D8183" t="str">
            <v>House</v>
          </cell>
          <cell r="E8183">
            <v>1100000</v>
          </cell>
          <cell r="R8183" t="str">
            <v>Banyule</v>
          </cell>
          <cell r="W8183">
            <v>2017</v>
          </cell>
          <cell r="X8183" t="str">
            <v>Dec</v>
          </cell>
        </row>
        <row r="8184">
          <cell r="D8184" t="str">
            <v>House</v>
          </cell>
          <cell r="E8184">
            <v>1461000</v>
          </cell>
          <cell r="R8184" t="str">
            <v>Darebin</v>
          </cell>
          <cell r="W8184">
            <v>2017</v>
          </cell>
          <cell r="X8184" t="str">
            <v>Dec</v>
          </cell>
        </row>
        <row r="8185">
          <cell r="D8185" t="str">
            <v>House</v>
          </cell>
          <cell r="E8185">
            <v>1211000</v>
          </cell>
          <cell r="R8185" t="str">
            <v>Darebin</v>
          </cell>
          <cell r="W8185">
            <v>2017</v>
          </cell>
          <cell r="X8185" t="str">
            <v>Dec</v>
          </cell>
        </row>
        <row r="8186">
          <cell r="D8186" t="str">
            <v>Unit</v>
          </cell>
          <cell r="E8186">
            <v>370000</v>
          </cell>
          <cell r="R8186" t="str">
            <v>Moonee Valley</v>
          </cell>
          <cell r="W8186">
            <v>2017</v>
          </cell>
          <cell r="X8186" t="str">
            <v>Dec</v>
          </cell>
        </row>
        <row r="8187">
          <cell r="D8187" t="str">
            <v>House</v>
          </cell>
          <cell r="E8187">
            <v>1280000</v>
          </cell>
          <cell r="R8187" t="str">
            <v>Darebin</v>
          </cell>
          <cell r="W8187">
            <v>2017</v>
          </cell>
          <cell r="X8187" t="str">
            <v>Dec</v>
          </cell>
        </row>
        <row r="8188">
          <cell r="D8188" t="str">
            <v>House</v>
          </cell>
          <cell r="E8188">
            <v>1478000</v>
          </cell>
          <cell r="R8188" t="str">
            <v>Darebin</v>
          </cell>
          <cell r="W8188">
            <v>2017</v>
          </cell>
          <cell r="X8188" t="str">
            <v>Dec</v>
          </cell>
        </row>
        <row r="8189">
          <cell r="D8189" t="str">
            <v>House</v>
          </cell>
          <cell r="E8189">
            <v>520000</v>
          </cell>
          <cell r="R8189" t="str">
            <v>Brimbank</v>
          </cell>
          <cell r="W8189">
            <v>2017</v>
          </cell>
          <cell r="X8189" t="str">
            <v>Dec</v>
          </cell>
        </row>
        <row r="8190">
          <cell r="D8190" t="str">
            <v>House</v>
          </cell>
          <cell r="E8190">
            <v>1913000</v>
          </cell>
          <cell r="R8190" t="str">
            <v>Darebin</v>
          </cell>
          <cell r="W8190">
            <v>2017</v>
          </cell>
          <cell r="X8190" t="str">
            <v>Dec</v>
          </cell>
        </row>
        <row r="8191">
          <cell r="D8191" t="str">
            <v>House</v>
          </cell>
          <cell r="E8191">
            <v>2355000</v>
          </cell>
          <cell r="R8191" t="str">
            <v>Moonee Valley</v>
          </cell>
          <cell r="W8191">
            <v>2017</v>
          </cell>
          <cell r="X8191" t="str">
            <v>Dec</v>
          </cell>
        </row>
        <row r="8192">
          <cell r="D8192" t="str">
            <v>Unit</v>
          </cell>
          <cell r="E8192">
            <v>1300000</v>
          </cell>
          <cell r="R8192" t="str">
            <v>Moonee Valley</v>
          </cell>
          <cell r="W8192">
            <v>2017</v>
          </cell>
          <cell r="X8192" t="str">
            <v>Dec</v>
          </cell>
        </row>
        <row r="8193">
          <cell r="D8193" t="str">
            <v>House</v>
          </cell>
          <cell r="E8193">
            <v>1280000</v>
          </cell>
          <cell r="R8193" t="str">
            <v>Darebin</v>
          </cell>
          <cell r="W8193">
            <v>2017</v>
          </cell>
          <cell r="X8193" t="str">
            <v>Dec</v>
          </cell>
        </row>
        <row r="8194">
          <cell r="D8194" t="str">
            <v>Unit</v>
          </cell>
          <cell r="E8194">
            <v>252000</v>
          </cell>
          <cell r="R8194" t="str">
            <v>Moreland</v>
          </cell>
          <cell r="W8194">
            <v>2017</v>
          </cell>
          <cell r="X8194" t="str">
            <v>Dec</v>
          </cell>
        </row>
        <row r="8195">
          <cell r="D8195" t="str">
            <v>House</v>
          </cell>
          <cell r="E8195">
            <v>1758000</v>
          </cell>
          <cell r="R8195" t="str">
            <v>Banyule</v>
          </cell>
          <cell r="W8195">
            <v>2017</v>
          </cell>
          <cell r="X8195" t="str">
            <v>Dec</v>
          </cell>
        </row>
        <row r="8196">
          <cell r="D8196" t="str">
            <v>House</v>
          </cell>
          <cell r="E8196">
            <v>833000</v>
          </cell>
          <cell r="R8196" t="str">
            <v>Manningham</v>
          </cell>
          <cell r="W8196">
            <v>2017</v>
          </cell>
          <cell r="X8196" t="str">
            <v>Dec</v>
          </cell>
        </row>
        <row r="8197">
          <cell r="D8197" t="str">
            <v>Unit</v>
          </cell>
          <cell r="E8197">
            <v>1100000</v>
          </cell>
          <cell r="R8197" t="str">
            <v>Darebin</v>
          </cell>
          <cell r="W8197">
            <v>2017</v>
          </cell>
          <cell r="X8197" t="str">
            <v>Dec</v>
          </cell>
        </row>
        <row r="8198">
          <cell r="D8198" t="str">
            <v>House</v>
          </cell>
          <cell r="E8198">
            <v>1325000</v>
          </cell>
          <cell r="R8198" t="str">
            <v>Moonee Valley</v>
          </cell>
          <cell r="W8198">
            <v>2017</v>
          </cell>
          <cell r="X8198" t="str">
            <v>Dec</v>
          </cell>
        </row>
        <row r="8199">
          <cell r="D8199" t="str">
            <v>House</v>
          </cell>
          <cell r="E8199">
            <v>1510000</v>
          </cell>
          <cell r="R8199" t="str">
            <v>Moreland</v>
          </cell>
          <cell r="W8199">
            <v>2017</v>
          </cell>
          <cell r="X8199" t="str">
            <v>Dec</v>
          </cell>
        </row>
        <row r="8200">
          <cell r="D8200" t="str">
            <v>House</v>
          </cell>
          <cell r="E8200">
            <v>1505000</v>
          </cell>
          <cell r="R8200" t="str">
            <v>Moonee Valley</v>
          </cell>
          <cell r="W8200">
            <v>2017</v>
          </cell>
          <cell r="X8200" t="str">
            <v>Dec</v>
          </cell>
        </row>
        <row r="8201">
          <cell r="D8201" t="str">
            <v>Unit</v>
          </cell>
          <cell r="E8201">
            <v>466000</v>
          </cell>
          <cell r="R8201" t="str">
            <v>Darebin</v>
          </cell>
          <cell r="W8201">
            <v>2017</v>
          </cell>
          <cell r="X8201" t="str">
            <v>Dec</v>
          </cell>
        </row>
        <row r="8202">
          <cell r="D8202" t="str">
            <v>House</v>
          </cell>
          <cell r="E8202">
            <v>1029000</v>
          </cell>
          <cell r="R8202" t="str">
            <v>Banyule</v>
          </cell>
          <cell r="W8202">
            <v>2017</v>
          </cell>
          <cell r="X8202" t="str">
            <v>Dec</v>
          </cell>
        </row>
        <row r="8203">
          <cell r="D8203" t="str">
            <v>House</v>
          </cell>
          <cell r="E8203">
            <v>875000</v>
          </cell>
          <cell r="R8203" t="str">
            <v>Moonee Valley</v>
          </cell>
          <cell r="W8203">
            <v>2017</v>
          </cell>
          <cell r="X8203" t="str">
            <v>Dec</v>
          </cell>
        </row>
        <row r="8204">
          <cell r="D8204" t="str">
            <v>House</v>
          </cell>
          <cell r="E8204">
            <v>730000</v>
          </cell>
          <cell r="R8204" t="str">
            <v>Moonee Valley</v>
          </cell>
          <cell r="W8204">
            <v>2017</v>
          </cell>
          <cell r="X8204" t="str">
            <v>Dec</v>
          </cell>
        </row>
        <row r="8205">
          <cell r="D8205" t="str">
            <v>Unit</v>
          </cell>
          <cell r="E8205">
            <v>980000</v>
          </cell>
          <cell r="R8205" t="str">
            <v>Darebin</v>
          </cell>
          <cell r="W8205">
            <v>2017</v>
          </cell>
          <cell r="X8205" t="str">
            <v>Dec</v>
          </cell>
        </row>
        <row r="8206">
          <cell r="D8206" t="str">
            <v>Unit</v>
          </cell>
          <cell r="E8206">
            <v>420000</v>
          </cell>
          <cell r="R8206" t="str">
            <v>Maribyrnong</v>
          </cell>
          <cell r="W8206">
            <v>2017</v>
          </cell>
          <cell r="X8206" t="str">
            <v>Dec</v>
          </cell>
        </row>
        <row r="8207">
          <cell r="D8207" t="str">
            <v>Unit</v>
          </cell>
          <cell r="E8207">
            <v>820000</v>
          </cell>
          <cell r="R8207" t="str">
            <v>Moreland</v>
          </cell>
          <cell r="W8207">
            <v>2017</v>
          </cell>
          <cell r="X8207" t="str">
            <v>Dec</v>
          </cell>
        </row>
        <row r="8208">
          <cell r="D8208" t="str">
            <v>House</v>
          </cell>
          <cell r="E8208">
            <v>1020000</v>
          </cell>
          <cell r="R8208" t="str">
            <v>Moreland</v>
          </cell>
          <cell r="W8208">
            <v>2017</v>
          </cell>
          <cell r="X8208" t="str">
            <v>Dec</v>
          </cell>
        </row>
        <row r="8209">
          <cell r="D8209" t="str">
            <v>House</v>
          </cell>
          <cell r="E8209">
            <v>2090000</v>
          </cell>
          <cell r="R8209" t="str">
            <v>Banyule</v>
          </cell>
          <cell r="W8209">
            <v>2017</v>
          </cell>
          <cell r="X8209" t="str">
            <v>Dec</v>
          </cell>
        </row>
        <row r="8210">
          <cell r="D8210" t="str">
            <v>Unit</v>
          </cell>
          <cell r="E8210">
            <v>755000</v>
          </cell>
          <cell r="R8210" t="str">
            <v>Manningham</v>
          </cell>
          <cell r="W8210">
            <v>2017</v>
          </cell>
          <cell r="X8210" t="str">
            <v>Dec</v>
          </cell>
        </row>
        <row r="8211">
          <cell r="D8211" t="str">
            <v>House</v>
          </cell>
          <cell r="E8211">
            <v>1180000</v>
          </cell>
          <cell r="R8211" t="str">
            <v>Maribyrnong</v>
          </cell>
          <cell r="W8211">
            <v>2017</v>
          </cell>
          <cell r="X8211" t="str">
            <v>Dec</v>
          </cell>
        </row>
        <row r="8212">
          <cell r="D8212" t="str">
            <v>House</v>
          </cell>
          <cell r="E8212">
            <v>1381500</v>
          </cell>
          <cell r="R8212" t="str">
            <v>Moonee Valley</v>
          </cell>
          <cell r="W8212">
            <v>2017</v>
          </cell>
          <cell r="X8212" t="str">
            <v>Dec</v>
          </cell>
        </row>
        <row r="8213">
          <cell r="D8213" t="str">
            <v>Unit</v>
          </cell>
          <cell r="E8213">
            <v>390000</v>
          </cell>
          <cell r="R8213" t="str">
            <v>Moonee Valley</v>
          </cell>
          <cell r="W8213">
            <v>2017</v>
          </cell>
          <cell r="X8213" t="str">
            <v>Dec</v>
          </cell>
        </row>
        <row r="8214">
          <cell r="D8214" t="str">
            <v>House</v>
          </cell>
          <cell r="E8214">
            <v>1782000</v>
          </cell>
          <cell r="R8214" t="str">
            <v>Manningham</v>
          </cell>
          <cell r="W8214">
            <v>2017</v>
          </cell>
          <cell r="X8214" t="str">
            <v>Dec</v>
          </cell>
        </row>
        <row r="8215">
          <cell r="D8215" t="str">
            <v>Unit</v>
          </cell>
          <cell r="E8215">
            <v>801000</v>
          </cell>
          <cell r="R8215" t="str">
            <v>Moreland</v>
          </cell>
          <cell r="W8215">
            <v>2017</v>
          </cell>
          <cell r="X8215" t="str">
            <v>Dec</v>
          </cell>
        </row>
        <row r="8216">
          <cell r="D8216" t="str">
            <v>House</v>
          </cell>
          <cell r="E8216">
            <v>705000</v>
          </cell>
          <cell r="R8216" t="str">
            <v>Brimbank</v>
          </cell>
          <cell r="W8216">
            <v>2017</v>
          </cell>
          <cell r="X8216" t="str">
            <v>Dec</v>
          </cell>
        </row>
        <row r="8217">
          <cell r="D8217" t="str">
            <v>House</v>
          </cell>
          <cell r="E8217">
            <v>1700000</v>
          </cell>
          <cell r="R8217" t="str">
            <v>Moreland</v>
          </cell>
          <cell r="W8217">
            <v>2017</v>
          </cell>
          <cell r="X8217" t="str">
            <v>Dec</v>
          </cell>
        </row>
        <row r="8218">
          <cell r="D8218" t="str">
            <v>Unit</v>
          </cell>
          <cell r="E8218">
            <v>692000</v>
          </cell>
          <cell r="R8218" t="str">
            <v>Darebin</v>
          </cell>
          <cell r="W8218">
            <v>2017</v>
          </cell>
          <cell r="X8218" t="str">
            <v>Dec</v>
          </cell>
        </row>
        <row r="8219">
          <cell r="D8219" t="str">
            <v>House</v>
          </cell>
          <cell r="E8219">
            <v>1345000</v>
          </cell>
          <cell r="R8219" t="str">
            <v>Moonee Valley</v>
          </cell>
          <cell r="W8219">
            <v>2017</v>
          </cell>
          <cell r="X8219" t="str">
            <v>Dec</v>
          </cell>
        </row>
        <row r="8220">
          <cell r="D8220" t="str">
            <v>House</v>
          </cell>
          <cell r="E8220">
            <v>1401000</v>
          </cell>
          <cell r="R8220" t="str">
            <v>Manningham</v>
          </cell>
          <cell r="W8220">
            <v>2017</v>
          </cell>
          <cell r="X8220" t="str">
            <v>Dec</v>
          </cell>
        </row>
        <row r="8221">
          <cell r="D8221" t="str">
            <v>House</v>
          </cell>
          <cell r="E8221">
            <v>1600000</v>
          </cell>
          <cell r="R8221" t="str">
            <v>Moreland</v>
          </cell>
          <cell r="W8221">
            <v>2017</v>
          </cell>
          <cell r="X8221" t="str">
            <v>Dec</v>
          </cell>
        </row>
        <row r="8222">
          <cell r="D8222" t="str">
            <v>House</v>
          </cell>
          <cell r="E8222">
            <v>660000</v>
          </cell>
          <cell r="R8222" t="str">
            <v>Brimbank</v>
          </cell>
          <cell r="W8222">
            <v>2017</v>
          </cell>
          <cell r="X8222" t="str">
            <v>Dec</v>
          </cell>
        </row>
        <row r="8223">
          <cell r="D8223" t="str">
            <v>House</v>
          </cell>
          <cell r="E8223">
            <v>1361000</v>
          </cell>
          <cell r="R8223" t="str">
            <v>Darebin</v>
          </cell>
          <cell r="W8223">
            <v>2017</v>
          </cell>
          <cell r="X8223" t="str">
            <v>Dec</v>
          </cell>
        </row>
        <row r="8224">
          <cell r="D8224" t="str">
            <v>Unit</v>
          </cell>
          <cell r="E8224">
            <v>512000</v>
          </cell>
          <cell r="R8224" t="str">
            <v>Darebin</v>
          </cell>
          <cell r="W8224">
            <v>2017</v>
          </cell>
          <cell r="X8224" t="str">
            <v>Dec</v>
          </cell>
        </row>
        <row r="8225">
          <cell r="D8225" t="str">
            <v>House</v>
          </cell>
          <cell r="E8225">
            <v>625000</v>
          </cell>
          <cell r="R8225" t="str">
            <v>Brimbank</v>
          </cell>
          <cell r="W8225">
            <v>2017</v>
          </cell>
          <cell r="X8225" t="str">
            <v>Dec</v>
          </cell>
        </row>
        <row r="8226">
          <cell r="D8226" t="str">
            <v>House</v>
          </cell>
          <cell r="E8226">
            <v>910000</v>
          </cell>
          <cell r="R8226" t="str">
            <v>Brimbank</v>
          </cell>
          <cell r="W8226">
            <v>2017</v>
          </cell>
          <cell r="X8226" t="str">
            <v>Dec</v>
          </cell>
        </row>
        <row r="8227">
          <cell r="D8227" t="str">
            <v>House</v>
          </cell>
          <cell r="E8227">
            <v>791000</v>
          </cell>
          <cell r="R8227" t="str">
            <v>Brimbank</v>
          </cell>
          <cell r="W8227">
            <v>2017</v>
          </cell>
          <cell r="X8227" t="str">
            <v>Dec</v>
          </cell>
        </row>
        <row r="8228">
          <cell r="D8228" t="str">
            <v>House</v>
          </cell>
          <cell r="E8228">
            <v>1117000</v>
          </cell>
          <cell r="R8228" t="str">
            <v>Maribyrnong</v>
          </cell>
          <cell r="W8228">
            <v>2017</v>
          </cell>
          <cell r="X8228" t="str">
            <v>Dec</v>
          </cell>
        </row>
        <row r="8229">
          <cell r="D8229" t="str">
            <v>Unit</v>
          </cell>
          <cell r="E8229">
            <v>526000</v>
          </cell>
          <cell r="R8229" t="str">
            <v>Melbourne</v>
          </cell>
          <cell r="W8229">
            <v>2017</v>
          </cell>
          <cell r="X8229" t="str">
            <v>Dec</v>
          </cell>
        </row>
        <row r="8230">
          <cell r="D8230" t="str">
            <v>House</v>
          </cell>
          <cell r="E8230">
            <v>1900000</v>
          </cell>
          <cell r="R8230" t="str">
            <v>Boroondara</v>
          </cell>
          <cell r="W8230">
            <v>2017</v>
          </cell>
          <cell r="X8230" t="str">
            <v>Dec</v>
          </cell>
        </row>
        <row r="8231">
          <cell r="D8231" t="str">
            <v>Unit</v>
          </cell>
          <cell r="E8231">
            <v>1000000</v>
          </cell>
          <cell r="R8231" t="str">
            <v>Maribyrnong</v>
          </cell>
          <cell r="W8231">
            <v>2017</v>
          </cell>
          <cell r="X8231" t="str">
            <v>Dec</v>
          </cell>
        </row>
        <row r="8232">
          <cell r="D8232" t="str">
            <v>Unit</v>
          </cell>
          <cell r="E8232">
            <v>560000</v>
          </cell>
          <cell r="R8232" t="str">
            <v>Brimbank</v>
          </cell>
          <cell r="W8232">
            <v>2017</v>
          </cell>
          <cell r="X8232" t="str">
            <v>Dec</v>
          </cell>
        </row>
        <row r="8233">
          <cell r="D8233" t="str">
            <v>Unit</v>
          </cell>
          <cell r="E8233">
            <v>395000</v>
          </cell>
          <cell r="R8233" t="str">
            <v>Melbourne</v>
          </cell>
          <cell r="W8233">
            <v>2017</v>
          </cell>
          <cell r="X8233" t="str">
            <v>Dec</v>
          </cell>
        </row>
        <row r="8234">
          <cell r="D8234" t="str">
            <v>Unit</v>
          </cell>
          <cell r="E8234">
            <v>1102200</v>
          </cell>
          <cell r="R8234" t="str">
            <v>Manningham</v>
          </cell>
          <cell r="W8234">
            <v>2017</v>
          </cell>
          <cell r="X8234" t="str">
            <v>Dec</v>
          </cell>
        </row>
        <row r="8235">
          <cell r="D8235" t="str">
            <v>House</v>
          </cell>
          <cell r="E8235">
            <v>1520000</v>
          </cell>
          <cell r="R8235" t="str">
            <v>Boroondara</v>
          </cell>
          <cell r="W8235">
            <v>2017</v>
          </cell>
          <cell r="X8235" t="str">
            <v>Dec</v>
          </cell>
        </row>
        <row r="8236">
          <cell r="D8236" t="str">
            <v>House</v>
          </cell>
          <cell r="E8236">
            <v>1506000</v>
          </cell>
          <cell r="R8236" t="str">
            <v>Yarra</v>
          </cell>
          <cell r="W8236">
            <v>2017</v>
          </cell>
          <cell r="X8236" t="str">
            <v>Dec</v>
          </cell>
        </row>
        <row r="8237">
          <cell r="D8237" t="str">
            <v>House</v>
          </cell>
          <cell r="E8237">
            <v>770000</v>
          </cell>
          <cell r="R8237" t="str">
            <v>Maribyrnong</v>
          </cell>
          <cell r="W8237">
            <v>2017</v>
          </cell>
          <cell r="X8237" t="str">
            <v>Dec</v>
          </cell>
        </row>
        <row r="8238">
          <cell r="D8238" t="str">
            <v>House</v>
          </cell>
          <cell r="E8238">
            <v>740000</v>
          </cell>
          <cell r="R8238" t="str">
            <v>Maribyrnong</v>
          </cell>
          <cell r="W8238">
            <v>2017</v>
          </cell>
          <cell r="X8238" t="str">
            <v>Dec</v>
          </cell>
        </row>
        <row r="8239">
          <cell r="D8239" t="str">
            <v>Unit</v>
          </cell>
          <cell r="E8239">
            <v>315000</v>
          </cell>
          <cell r="R8239" t="str">
            <v>Maribyrnong</v>
          </cell>
          <cell r="W8239">
            <v>2017</v>
          </cell>
          <cell r="X8239" t="str">
            <v>Dec</v>
          </cell>
        </row>
        <row r="8240">
          <cell r="D8240" t="str">
            <v>House</v>
          </cell>
          <cell r="E8240">
            <v>765000</v>
          </cell>
          <cell r="R8240" t="str">
            <v>Maribyrnong</v>
          </cell>
          <cell r="W8240">
            <v>2017</v>
          </cell>
          <cell r="X8240" t="str">
            <v>Dec</v>
          </cell>
        </row>
        <row r="8241">
          <cell r="D8241" t="str">
            <v>House</v>
          </cell>
          <cell r="E8241">
            <v>1430000</v>
          </cell>
          <cell r="R8241" t="str">
            <v>Yarra</v>
          </cell>
          <cell r="W8241">
            <v>2017</v>
          </cell>
          <cell r="X8241" t="str">
            <v>Dec</v>
          </cell>
        </row>
        <row r="8242">
          <cell r="D8242" t="str">
            <v>House</v>
          </cell>
          <cell r="E8242">
            <v>657000</v>
          </cell>
          <cell r="R8242" t="str">
            <v>Brimbank</v>
          </cell>
          <cell r="W8242">
            <v>2017</v>
          </cell>
          <cell r="X8242" t="str">
            <v>Dec</v>
          </cell>
        </row>
        <row r="8243">
          <cell r="D8243" t="str">
            <v>House</v>
          </cell>
          <cell r="E8243">
            <v>1335000</v>
          </cell>
          <cell r="R8243" t="str">
            <v>Melbourne</v>
          </cell>
          <cell r="W8243">
            <v>2017</v>
          </cell>
          <cell r="X8243" t="str">
            <v>Dec</v>
          </cell>
        </row>
        <row r="8244">
          <cell r="D8244" t="str">
            <v>House</v>
          </cell>
          <cell r="E8244">
            <v>868000</v>
          </cell>
          <cell r="R8244" t="str">
            <v>Melbourne</v>
          </cell>
          <cell r="W8244">
            <v>2017</v>
          </cell>
          <cell r="X8244" t="str">
            <v>Dec</v>
          </cell>
        </row>
        <row r="8245">
          <cell r="D8245" t="str">
            <v>House</v>
          </cell>
          <cell r="E8245">
            <v>795000</v>
          </cell>
          <cell r="R8245" t="str">
            <v>Brimbank</v>
          </cell>
          <cell r="W8245">
            <v>2017</v>
          </cell>
          <cell r="X8245" t="str">
            <v>Dec</v>
          </cell>
        </row>
        <row r="8246">
          <cell r="D8246" t="str">
            <v>Unit</v>
          </cell>
          <cell r="E8246">
            <v>1620000</v>
          </cell>
          <cell r="R8246" t="str">
            <v>Boroondara</v>
          </cell>
          <cell r="W8246">
            <v>2017</v>
          </cell>
          <cell r="X8246" t="str">
            <v>Dec</v>
          </cell>
        </row>
        <row r="8247">
          <cell r="D8247" t="str">
            <v>House</v>
          </cell>
          <cell r="E8247">
            <v>794000</v>
          </cell>
          <cell r="R8247" t="str">
            <v>Brimbank</v>
          </cell>
          <cell r="W8247">
            <v>2017</v>
          </cell>
          <cell r="X8247" t="str">
            <v>Dec</v>
          </cell>
        </row>
        <row r="8248">
          <cell r="D8248" t="str">
            <v>House</v>
          </cell>
          <cell r="E8248">
            <v>1575000</v>
          </cell>
          <cell r="R8248" t="str">
            <v>Maribyrnong</v>
          </cell>
          <cell r="W8248">
            <v>2017</v>
          </cell>
          <cell r="X8248" t="str">
            <v>Dec</v>
          </cell>
        </row>
        <row r="8249">
          <cell r="D8249" t="str">
            <v>House</v>
          </cell>
          <cell r="E8249">
            <v>890000</v>
          </cell>
          <cell r="R8249" t="str">
            <v>Brimbank</v>
          </cell>
          <cell r="W8249">
            <v>2017</v>
          </cell>
          <cell r="X8249" t="str">
            <v>Dec</v>
          </cell>
        </row>
        <row r="8250">
          <cell r="D8250" t="str">
            <v>Unit</v>
          </cell>
          <cell r="E8250">
            <v>475000</v>
          </cell>
          <cell r="R8250" t="str">
            <v>Maribyrnong</v>
          </cell>
          <cell r="W8250">
            <v>2017</v>
          </cell>
          <cell r="X8250" t="str">
            <v>Dec</v>
          </cell>
        </row>
        <row r="8251">
          <cell r="D8251" t="str">
            <v>House</v>
          </cell>
          <cell r="E8251">
            <v>850000</v>
          </cell>
          <cell r="R8251" t="str">
            <v>Maribyrnong</v>
          </cell>
          <cell r="W8251">
            <v>2017</v>
          </cell>
          <cell r="X8251" t="str">
            <v>Dec</v>
          </cell>
        </row>
        <row r="8252">
          <cell r="D8252" t="str">
            <v>House</v>
          </cell>
          <cell r="E8252">
            <v>607000</v>
          </cell>
          <cell r="R8252" t="str">
            <v>Brimbank</v>
          </cell>
          <cell r="W8252">
            <v>2017</v>
          </cell>
          <cell r="X8252" t="str">
            <v>Dec</v>
          </cell>
        </row>
        <row r="8253">
          <cell r="D8253" t="str">
            <v>Unit</v>
          </cell>
          <cell r="E8253">
            <v>640000</v>
          </cell>
          <cell r="R8253" t="str">
            <v>Maribyrnong</v>
          </cell>
          <cell r="W8253">
            <v>2017</v>
          </cell>
          <cell r="X8253" t="str">
            <v>Dec</v>
          </cell>
        </row>
        <row r="8254">
          <cell r="D8254" t="str">
            <v>House</v>
          </cell>
          <cell r="E8254">
            <v>1616000</v>
          </cell>
          <cell r="R8254" t="str">
            <v>Melbourne</v>
          </cell>
          <cell r="W8254">
            <v>2017</v>
          </cell>
          <cell r="X8254" t="str">
            <v>Dec</v>
          </cell>
        </row>
        <row r="8255">
          <cell r="D8255" t="str">
            <v>Unit</v>
          </cell>
          <cell r="E8255">
            <v>962000</v>
          </cell>
          <cell r="R8255" t="str">
            <v>Yarra</v>
          </cell>
          <cell r="W8255">
            <v>2017</v>
          </cell>
          <cell r="X8255" t="str">
            <v>Dec</v>
          </cell>
        </row>
        <row r="8256">
          <cell r="D8256" t="str">
            <v>House</v>
          </cell>
          <cell r="E8256">
            <v>1028000</v>
          </cell>
          <cell r="R8256" t="str">
            <v>Maribyrnong</v>
          </cell>
          <cell r="W8256">
            <v>2017</v>
          </cell>
          <cell r="X8256" t="str">
            <v>Dec</v>
          </cell>
        </row>
        <row r="8257">
          <cell r="D8257" t="str">
            <v>Unit</v>
          </cell>
          <cell r="E8257">
            <v>288000</v>
          </cell>
          <cell r="R8257" t="str">
            <v>Maribyrnong</v>
          </cell>
          <cell r="W8257">
            <v>2017</v>
          </cell>
          <cell r="X8257" t="str">
            <v>Dec</v>
          </cell>
        </row>
        <row r="8258">
          <cell r="D8258" t="str">
            <v>Unit</v>
          </cell>
          <cell r="E8258">
            <v>560000</v>
          </cell>
          <cell r="R8258" t="str">
            <v>Melbourne</v>
          </cell>
          <cell r="W8258">
            <v>2017</v>
          </cell>
          <cell r="X8258" t="str">
            <v>Dec</v>
          </cell>
        </row>
        <row r="8259">
          <cell r="D8259" t="str">
            <v>House</v>
          </cell>
          <cell r="E8259">
            <v>1250000</v>
          </cell>
          <cell r="R8259" t="str">
            <v>Boroondara</v>
          </cell>
          <cell r="W8259">
            <v>2017</v>
          </cell>
          <cell r="X8259" t="str">
            <v>Dec</v>
          </cell>
        </row>
        <row r="8260">
          <cell r="D8260" t="str">
            <v>House</v>
          </cell>
          <cell r="E8260">
            <v>1290000</v>
          </cell>
          <cell r="R8260" t="str">
            <v>Yarra</v>
          </cell>
          <cell r="W8260">
            <v>2017</v>
          </cell>
          <cell r="X8260" t="str">
            <v>Dec</v>
          </cell>
        </row>
        <row r="8261">
          <cell r="D8261" t="str">
            <v>House</v>
          </cell>
          <cell r="E8261">
            <v>2705000</v>
          </cell>
          <cell r="R8261" t="str">
            <v>Melbourne</v>
          </cell>
          <cell r="W8261">
            <v>2017</v>
          </cell>
          <cell r="X8261" t="str">
            <v>Dec</v>
          </cell>
        </row>
        <row r="8262">
          <cell r="D8262" t="str">
            <v>Unit</v>
          </cell>
          <cell r="E8262">
            <v>360000</v>
          </cell>
          <cell r="R8262" t="str">
            <v>Maribyrnong</v>
          </cell>
          <cell r="W8262">
            <v>2017</v>
          </cell>
          <cell r="X8262" t="str">
            <v>Dec</v>
          </cell>
        </row>
        <row r="8263">
          <cell r="D8263" t="str">
            <v>Unit</v>
          </cell>
          <cell r="E8263">
            <v>610000</v>
          </cell>
          <cell r="R8263" t="str">
            <v>Boroondara</v>
          </cell>
          <cell r="W8263">
            <v>2017</v>
          </cell>
          <cell r="X8263" t="str">
            <v>Dec</v>
          </cell>
        </row>
        <row r="8264">
          <cell r="D8264" t="str">
            <v>Unit</v>
          </cell>
          <cell r="E8264">
            <v>800000</v>
          </cell>
          <cell r="R8264" t="str">
            <v>Yarra</v>
          </cell>
          <cell r="W8264">
            <v>2017</v>
          </cell>
          <cell r="X8264" t="str">
            <v>Dec</v>
          </cell>
        </row>
        <row r="8265">
          <cell r="D8265" t="str">
            <v>House</v>
          </cell>
          <cell r="E8265">
            <v>2850000</v>
          </cell>
          <cell r="R8265" t="str">
            <v>Boroondara</v>
          </cell>
          <cell r="W8265">
            <v>2017</v>
          </cell>
          <cell r="X8265" t="str">
            <v>Dec</v>
          </cell>
        </row>
        <row r="8266">
          <cell r="D8266" t="str">
            <v>House</v>
          </cell>
          <cell r="E8266">
            <v>2425000</v>
          </cell>
          <cell r="R8266" t="str">
            <v>Boroondara</v>
          </cell>
          <cell r="W8266">
            <v>2017</v>
          </cell>
          <cell r="X8266" t="str">
            <v>Dec</v>
          </cell>
        </row>
        <row r="8267">
          <cell r="D8267" t="str">
            <v>House</v>
          </cell>
          <cell r="E8267">
            <v>1290000</v>
          </cell>
          <cell r="R8267" t="str">
            <v>Yarra</v>
          </cell>
          <cell r="W8267">
            <v>2017</v>
          </cell>
          <cell r="X8267" t="str">
            <v>Dec</v>
          </cell>
        </row>
        <row r="8268">
          <cell r="D8268" t="str">
            <v>House</v>
          </cell>
          <cell r="E8268">
            <v>2275000</v>
          </cell>
          <cell r="R8268" t="str">
            <v>Boroondara</v>
          </cell>
          <cell r="W8268">
            <v>2017</v>
          </cell>
          <cell r="X8268" t="str">
            <v>Dec</v>
          </cell>
        </row>
        <row r="8269">
          <cell r="D8269" t="str">
            <v>Unit</v>
          </cell>
          <cell r="E8269">
            <v>420000</v>
          </cell>
          <cell r="R8269" t="str">
            <v>Yarra</v>
          </cell>
          <cell r="W8269">
            <v>2017</v>
          </cell>
          <cell r="X8269" t="str">
            <v>Dec</v>
          </cell>
        </row>
        <row r="8270">
          <cell r="D8270" t="str">
            <v>House</v>
          </cell>
          <cell r="E8270">
            <v>740000</v>
          </cell>
          <cell r="R8270" t="str">
            <v>Maribyrnong</v>
          </cell>
          <cell r="W8270">
            <v>2017</v>
          </cell>
          <cell r="X8270" t="str">
            <v>Dec</v>
          </cell>
        </row>
        <row r="8271">
          <cell r="D8271" t="str">
            <v>Unit</v>
          </cell>
          <cell r="E8271">
            <v>955000</v>
          </cell>
          <cell r="R8271" t="str">
            <v>Boroondara</v>
          </cell>
          <cell r="W8271">
            <v>2017</v>
          </cell>
          <cell r="X8271" t="str">
            <v>Dec</v>
          </cell>
        </row>
        <row r="8272">
          <cell r="D8272" t="str">
            <v>Unit</v>
          </cell>
          <cell r="E8272">
            <v>1120000</v>
          </cell>
          <cell r="R8272" t="str">
            <v>Melbourne</v>
          </cell>
          <cell r="W8272">
            <v>2017</v>
          </cell>
          <cell r="X8272" t="str">
            <v>Dec</v>
          </cell>
        </row>
        <row r="8273">
          <cell r="D8273" t="str">
            <v>House</v>
          </cell>
          <cell r="E8273">
            <v>326500</v>
          </cell>
          <cell r="R8273" t="str">
            <v>Maribyrnong</v>
          </cell>
          <cell r="W8273">
            <v>2017</v>
          </cell>
          <cell r="X8273" t="str">
            <v>Dec</v>
          </cell>
        </row>
        <row r="8274">
          <cell r="D8274" t="str">
            <v>House</v>
          </cell>
          <cell r="E8274">
            <v>1032000</v>
          </cell>
          <cell r="R8274" t="str">
            <v>Maribyrnong</v>
          </cell>
          <cell r="W8274">
            <v>2017</v>
          </cell>
          <cell r="X8274" t="str">
            <v>Dec</v>
          </cell>
        </row>
        <row r="8275">
          <cell r="D8275" t="str">
            <v>House</v>
          </cell>
          <cell r="E8275">
            <v>1630000</v>
          </cell>
          <cell r="R8275" t="str">
            <v>Melbourne</v>
          </cell>
          <cell r="W8275">
            <v>2017</v>
          </cell>
          <cell r="X8275" t="str">
            <v>Dec</v>
          </cell>
        </row>
        <row r="8276">
          <cell r="D8276" t="str">
            <v>House</v>
          </cell>
          <cell r="E8276">
            <v>1450000</v>
          </cell>
          <cell r="R8276" t="str">
            <v>Maribyrnong</v>
          </cell>
          <cell r="W8276">
            <v>2017</v>
          </cell>
          <cell r="X8276" t="str">
            <v>Dec</v>
          </cell>
        </row>
        <row r="8277">
          <cell r="D8277" t="str">
            <v>House</v>
          </cell>
          <cell r="E8277">
            <v>2810000</v>
          </cell>
          <cell r="R8277" t="str">
            <v>Boroondara</v>
          </cell>
          <cell r="W8277">
            <v>2017</v>
          </cell>
          <cell r="X8277" t="str">
            <v>Dec</v>
          </cell>
        </row>
        <row r="8278">
          <cell r="D8278" t="str">
            <v>Unit</v>
          </cell>
          <cell r="E8278">
            <v>900000</v>
          </cell>
          <cell r="R8278" t="str">
            <v>Melbourne</v>
          </cell>
          <cell r="W8278">
            <v>2017</v>
          </cell>
          <cell r="X8278" t="str">
            <v>Dec</v>
          </cell>
        </row>
        <row r="8279">
          <cell r="D8279" t="str">
            <v>House</v>
          </cell>
          <cell r="E8279">
            <v>1430000</v>
          </cell>
          <cell r="R8279" t="str">
            <v>Maribyrnong</v>
          </cell>
          <cell r="W8279">
            <v>2017</v>
          </cell>
          <cell r="X8279" t="str">
            <v>Dec</v>
          </cell>
        </row>
        <row r="8280">
          <cell r="D8280" t="str">
            <v>Unit</v>
          </cell>
          <cell r="E8280">
            <v>1385000</v>
          </cell>
          <cell r="R8280" t="str">
            <v>Boroondara</v>
          </cell>
          <cell r="W8280">
            <v>2017</v>
          </cell>
          <cell r="X8280" t="str">
            <v>Dec</v>
          </cell>
        </row>
        <row r="8281">
          <cell r="D8281" t="str">
            <v>Unit</v>
          </cell>
          <cell r="E8281">
            <v>630000</v>
          </cell>
          <cell r="R8281" t="str">
            <v>Melbourne</v>
          </cell>
          <cell r="W8281">
            <v>2017</v>
          </cell>
          <cell r="X8281" t="str">
            <v>Dec</v>
          </cell>
        </row>
        <row r="8282">
          <cell r="D8282" t="str">
            <v>House</v>
          </cell>
          <cell r="E8282">
            <v>2410000</v>
          </cell>
          <cell r="R8282" t="str">
            <v>Boroondara</v>
          </cell>
          <cell r="W8282">
            <v>2017</v>
          </cell>
          <cell r="X8282" t="str">
            <v>Dec</v>
          </cell>
        </row>
        <row r="8283">
          <cell r="D8283" t="str">
            <v>House</v>
          </cell>
          <cell r="E8283">
            <v>1275000</v>
          </cell>
          <cell r="R8283" t="str">
            <v>Maribyrnong</v>
          </cell>
          <cell r="W8283">
            <v>2017</v>
          </cell>
          <cell r="X8283" t="str">
            <v>Dec</v>
          </cell>
        </row>
        <row r="8284">
          <cell r="D8284" t="str">
            <v>House</v>
          </cell>
          <cell r="E8284">
            <v>767000</v>
          </cell>
          <cell r="R8284" t="str">
            <v>Maribyrnong</v>
          </cell>
          <cell r="W8284">
            <v>2017</v>
          </cell>
          <cell r="X8284" t="str">
            <v>Dec</v>
          </cell>
        </row>
        <row r="8285">
          <cell r="D8285" t="str">
            <v>Unit</v>
          </cell>
          <cell r="E8285">
            <v>690000</v>
          </cell>
          <cell r="R8285" t="str">
            <v>Boroondara</v>
          </cell>
          <cell r="W8285">
            <v>2017</v>
          </cell>
          <cell r="X8285" t="str">
            <v>Dec</v>
          </cell>
        </row>
        <row r="8286">
          <cell r="D8286" t="str">
            <v>Unit</v>
          </cell>
          <cell r="E8286">
            <v>612500</v>
          </cell>
          <cell r="R8286" t="str">
            <v>Boroondara</v>
          </cell>
          <cell r="W8286">
            <v>2017</v>
          </cell>
          <cell r="X8286" t="str">
            <v>Dec</v>
          </cell>
        </row>
        <row r="8287">
          <cell r="D8287" t="str">
            <v>House</v>
          </cell>
          <cell r="E8287">
            <v>3900000</v>
          </cell>
          <cell r="R8287" t="str">
            <v>Boroondara</v>
          </cell>
          <cell r="W8287">
            <v>2017</v>
          </cell>
          <cell r="X8287" t="str">
            <v>Dec</v>
          </cell>
        </row>
        <row r="8288">
          <cell r="D8288" t="str">
            <v>House</v>
          </cell>
          <cell r="E8288">
            <v>1028000</v>
          </cell>
          <cell r="R8288" t="str">
            <v>Maribyrnong</v>
          </cell>
          <cell r="W8288">
            <v>2017</v>
          </cell>
          <cell r="X8288" t="str">
            <v>Dec</v>
          </cell>
        </row>
        <row r="8289">
          <cell r="D8289" t="str">
            <v>House</v>
          </cell>
          <cell r="E8289">
            <v>1535000</v>
          </cell>
          <cell r="R8289" t="str">
            <v>Boroondara</v>
          </cell>
          <cell r="W8289">
            <v>2017</v>
          </cell>
          <cell r="X8289" t="str">
            <v>Dec</v>
          </cell>
        </row>
        <row r="8290">
          <cell r="D8290" t="str">
            <v>House</v>
          </cell>
          <cell r="E8290">
            <v>1555000</v>
          </cell>
          <cell r="R8290" t="str">
            <v>Yarra</v>
          </cell>
          <cell r="W8290">
            <v>2017</v>
          </cell>
          <cell r="X8290" t="str">
            <v>Dec</v>
          </cell>
        </row>
        <row r="8291">
          <cell r="D8291" t="str">
            <v>House</v>
          </cell>
          <cell r="E8291">
            <v>740000</v>
          </cell>
          <cell r="R8291" t="str">
            <v>Maribyrnong</v>
          </cell>
          <cell r="W8291">
            <v>2017</v>
          </cell>
          <cell r="X8291" t="str">
            <v>Dec</v>
          </cell>
        </row>
        <row r="8292">
          <cell r="D8292" t="str">
            <v>House</v>
          </cell>
          <cell r="E8292">
            <v>1540000</v>
          </cell>
          <cell r="R8292" t="str">
            <v>Yarra</v>
          </cell>
          <cell r="W8292">
            <v>2017</v>
          </cell>
          <cell r="X8292" t="str">
            <v>Dec</v>
          </cell>
        </row>
        <row r="8293">
          <cell r="D8293" t="str">
            <v>House</v>
          </cell>
          <cell r="E8293">
            <v>951000</v>
          </cell>
          <cell r="R8293" t="str">
            <v>Maribyrnong</v>
          </cell>
          <cell r="W8293">
            <v>2017</v>
          </cell>
          <cell r="X8293" t="str">
            <v>Dec</v>
          </cell>
        </row>
        <row r="8294">
          <cell r="D8294" t="str">
            <v>House</v>
          </cell>
          <cell r="E8294">
            <v>507000</v>
          </cell>
          <cell r="R8294" t="str">
            <v>Brimbank</v>
          </cell>
          <cell r="W8294">
            <v>2017</v>
          </cell>
          <cell r="X8294" t="str">
            <v>Dec</v>
          </cell>
        </row>
        <row r="8295">
          <cell r="D8295" t="str">
            <v>Unit</v>
          </cell>
          <cell r="E8295">
            <v>1200000</v>
          </cell>
          <cell r="R8295" t="str">
            <v>Yarra</v>
          </cell>
          <cell r="W8295">
            <v>2017</v>
          </cell>
          <cell r="X8295" t="str">
            <v>Dec</v>
          </cell>
        </row>
        <row r="8296">
          <cell r="D8296" t="str">
            <v>House</v>
          </cell>
          <cell r="E8296">
            <v>1505000</v>
          </cell>
          <cell r="R8296" t="str">
            <v>Yarra</v>
          </cell>
          <cell r="W8296">
            <v>2017</v>
          </cell>
          <cell r="X8296" t="str">
            <v>Dec</v>
          </cell>
        </row>
        <row r="8297">
          <cell r="D8297" t="str">
            <v>House</v>
          </cell>
          <cell r="E8297">
            <v>1161000</v>
          </cell>
          <cell r="R8297" t="str">
            <v>Hobsons Bay</v>
          </cell>
          <cell r="W8297">
            <v>2017</v>
          </cell>
          <cell r="X8297" t="str">
            <v>Dec</v>
          </cell>
        </row>
        <row r="8298">
          <cell r="D8298" t="str">
            <v>House</v>
          </cell>
          <cell r="E8298">
            <v>1361000</v>
          </cell>
          <cell r="R8298" t="str">
            <v>Yarra</v>
          </cell>
          <cell r="W8298">
            <v>2017</v>
          </cell>
          <cell r="X8298" t="str">
            <v>Dec</v>
          </cell>
        </row>
        <row r="8299">
          <cell r="D8299" t="str">
            <v>Unit</v>
          </cell>
          <cell r="E8299">
            <v>508000</v>
          </cell>
          <cell r="R8299" t="str">
            <v>Hobsons Bay</v>
          </cell>
          <cell r="W8299">
            <v>2017</v>
          </cell>
          <cell r="X8299" t="str">
            <v>Dec</v>
          </cell>
        </row>
        <row r="8300">
          <cell r="D8300" t="str">
            <v>House</v>
          </cell>
          <cell r="E8300">
            <v>1670000</v>
          </cell>
          <cell r="R8300" t="str">
            <v>Whitehorse</v>
          </cell>
          <cell r="W8300">
            <v>2017</v>
          </cell>
          <cell r="X8300" t="str">
            <v>Dec</v>
          </cell>
        </row>
        <row r="8301">
          <cell r="D8301" t="str">
            <v>Unit</v>
          </cell>
          <cell r="E8301">
            <v>865000</v>
          </cell>
          <cell r="R8301" t="str">
            <v>Boroondara</v>
          </cell>
          <cell r="W8301">
            <v>2017</v>
          </cell>
          <cell r="X8301" t="str">
            <v>Dec</v>
          </cell>
        </row>
        <row r="8302">
          <cell r="D8302" t="str">
            <v>Unit</v>
          </cell>
          <cell r="E8302">
            <v>1582000</v>
          </cell>
          <cell r="R8302" t="str">
            <v>Yarra</v>
          </cell>
          <cell r="W8302">
            <v>2017</v>
          </cell>
          <cell r="X8302" t="str">
            <v>Dec</v>
          </cell>
        </row>
        <row r="8303">
          <cell r="D8303" t="str">
            <v>House</v>
          </cell>
          <cell r="E8303">
            <v>775000</v>
          </cell>
          <cell r="R8303" t="str">
            <v>Hobsons Bay</v>
          </cell>
          <cell r="W8303">
            <v>2017</v>
          </cell>
          <cell r="X8303" t="str">
            <v>Dec</v>
          </cell>
        </row>
        <row r="8304">
          <cell r="D8304" t="str">
            <v>House</v>
          </cell>
          <cell r="E8304">
            <v>1435000</v>
          </cell>
          <cell r="R8304" t="str">
            <v>Yarra</v>
          </cell>
          <cell r="W8304">
            <v>2017</v>
          </cell>
          <cell r="X8304" t="str">
            <v>Dec</v>
          </cell>
        </row>
        <row r="8305">
          <cell r="D8305" t="str">
            <v>House</v>
          </cell>
          <cell r="E8305">
            <v>1185000</v>
          </cell>
          <cell r="R8305" t="str">
            <v>Boroondara</v>
          </cell>
          <cell r="W8305">
            <v>2017</v>
          </cell>
          <cell r="X8305" t="str">
            <v>Dec</v>
          </cell>
        </row>
        <row r="8306">
          <cell r="D8306" t="str">
            <v>House</v>
          </cell>
          <cell r="E8306">
            <v>3300000</v>
          </cell>
          <cell r="R8306" t="str">
            <v>Boroondara</v>
          </cell>
          <cell r="W8306">
            <v>2017</v>
          </cell>
          <cell r="X8306" t="str">
            <v>Dec</v>
          </cell>
        </row>
        <row r="8307">
          <cell r="D8307" t="str">
            <v>House</v>
          </cell>
          <cell r="E8307">
            <v>815000</v>
          </cell>
          <cell r="R8307" t="str">
            <v>Hobsons Bay</v>
          </cell>
          <cell r="W8307">
            <v>2017</v>
          </cell>
          <cell r="X8307" t="str">
            <v>Dec</v>
          </cell>
        </row>
        <row r="8308">
          <cell r="D8308" t="str">
            <v>House</v>
          </cell>
          <cell r="E8308">
            <v>2160000</v>
          </cell>
          <cell r="R8308" t="str">
            <v>Boroondara</v>
          </cell>
          <cell r="W8308">
            <v>2017</v>
          </cell>
          <cell r="X8308" t="str">
            <v>Dec</v>
          </cell>
        </row>
        <row r="8309">
          <cell r="D8309" t="str">
            <v>Unit</v>
          </cell>
          <cell r="E8309">
            <v>899000</v>
          </cell>
          <cell r="R8309" t="str">
            <v>Boroondara</v>
          </cell>
          <cell r="W8309">
            <v>2017</v>
          </cell>
          <cell r="X8309" t="str">
            <v>Dec</v>
          </cell>
        </row>
        <row r="8310">
          <cell r="D8310" t="str">
            <v>House</v>
          </cell>
          <cell r="E8310">
            <v>1750000</v>
          </cell>
          <cell r="R8310" t="str">
            <v>Boroondara</v>
          </cell>
          <cell r="W8310">
            <v>2017</v>
          </cell>
          <cell r="X8310" t="str">
            <v>Dec</v>
          </cell>
        </row>
        <row r="8311">
          <cell r="D8311" t="str">
            <v>House</v>
          </cell>
          <cell r="E8311">
            <v>1655000</v>
          </cell>
          <cell r="R8311" t="str">
            <v>Melbourne</v>
          </cell>
          <cell r="W8311">
            <v>2017</v>
          </cell>
          <cell r="X8311" t="str">
            <v>Dec</v>
          </cell>
        </row>
        <row r="8312">
          <cell r="D8312" t="str">
            <v>House</v>
          </cell>
          <cell r="E8312">
            <v>970000</v>
          </cell>
          <cell r="R8312" t="str">
            <v>Hobsons Bay</v>
          </cell>
          <cell r="W8312">
            <v>2017</v>
          </cell>
          <cell r="X8312" t="str">
            <v>Dec</v>
          </cell>
        </row>
        <row r="8313">
          <cell r="D8313" t="str">
            <v>Unit</v>
          </cell>
          <cell r="E8313">
            <v>635000</v>
          </cell>
          <cell r="R8313" t="str">
            <v>Melbourne</v>
          </cell>
          <cell r="W8313">
            <v>2017</v>
          </cell>
          <cell r="X8313" t="str">
            <v>Dec</v>
          </cell>
        </row>
        <row r="8314">
          <cell r="D8314" t="str">
            <v>Unit</v>
          </cell>
          <cell r="E8314">
            <v>430000</v>
          </cell>
          <cell r="R8314" t="str">
            <v>Boroondara</v>
          </cell>
          <cell r="W8314">
            <v>2017</v>
          </cell>
          <cell r="X8314" t="str">
            <v>Dec</v>
          </cell>
        </row>
        <row r="8315">
          <cell r="D8315" t="str">
            <v>House</v>
          </cell>
          <cell r="E8315">
            <v>1400000</v>
          </cell>
          <cell r="R8315" t="str">
            <v>Melbourne</v>
          </cell>
          <cell r="W8315">
            <v>2017</v>
          </cell>
          <cell r="X8315" t="str">
            <v>Dec</v>
          </cell>
        </row>
        <row r="8316">
          <cell r="D8316" t="str">
            <v>House</v>
          </cell>
          <cell r="E8316">
            <v>3260000</v>
          </cell>
          <cell r="R8316" t="str">
            <v>Stonnington</v>
          </cell>
          <cell r="W8316">
            <v>2017</v>
          </cell>
          <cell r="X8316" t="str">
            <v>Dec</v>
          </cell>
        </row>
        <row r="8317">
          <cell r="D8317" t="str">
            <v>Unit</v>
          </cell>
          <cell r="E8317">
            <v>840000</v>
          </cell>
          <cell r="R8317" t="str">
            <v>Melbourne</v>
          </cell>
          <cell r="W8317">
            <v>2017</v>
          </cell>
          <cell r="X8317" t="str">
            <v>Dec</v>
          </cell>
        </row>
        <row r="8318">
          <cell r="D8318" t="str">
            <v>Unit</v>
          </cell>
          <cell r="E8318">
            <v>1625000</v>
          </cell>
          <cell r="R8318" t="str">
            <v>Boroondara</v>
          </cell>
          <cell r="W8318">
            <v>2017</v>
          </cell>
          <cell r="X8318" t="str">
            <v>Dec</v>
          </cell>
        </row>
        <row r="8319">
          <cell r="D8319" t="str">
            <v>House</v>
          </cell>
          <cell r="E8319">
            <v>1520000</v>
          </cell>
          <cell r="R8319" t="str">
            <v>Melbourne</v>
          </cell>
          <cell r="W8319">
            <v>2017</v>
          </cell>
          <cell r="X8319" t="str">
            <v>Dec</v>
          </cell>
        </row>
        <row r="8320">
          <cell r="D8320" t="str">
            <v>House</v>
          </cell>
          <cell r="E8320">
            <v>1135000</v>
          </cell>
          <cell r="R8320" t="str">
            <v>Boroondara</v>
          </cell>
          <cell r="W8320">
            <v>2017</v>
          </cell>
          <cell r="X8320" t="str">
            <v>Dec</v>
          </cell>
        </row>
        <row r="8321">
          <cell r="D8321" t="str">
            <v>House</v>
          </cell>
          <cell r="E8321">
            <v>2015000</v>
          </cell>
          <cell r="R8321" t="str">
            <v>Hobsons Bay</v>
          </cell>
          <cell r="W8321">
            <v>2017</v>
          </cell>
          <cell r="X8321" t="str">
            <v>Dec</v>
          </cell>
        </row>
        <row r="8322">
          <cell r="D8322" t="str">
            <v>Unit</v>
          </cell>
          <cell r="E8322">
            <v>680500</v>
          </cell>
          <cell r="R8322" t="str">
            <v>Melbourne</v>
          </cell>
          <cell r="W8322">
            <v>2017</v>
          </cell>
          <cell r="X8322" t="str">
            <v>Dec</v>
          </cell>
        </row>
        <row r="8323">
          <cell r="D8323" t="str">
            <v>House</v>
          </cell>
          <cell r="E8323">
            <v>2105000</v>
          </cell>
          <cell r="R8323" t="str">
            <v>Boroondara</v>
          </cell>
          <cell r="W8323">
            <v>2017</v>
          </cell>
          <cell r="X8323" t="str">
            <v>Dec</v>
          </cell>
        </row>
        <row r="8324">
          <cell r="D8324" t="str">
            <v>House</v>
          </cell>
          <cell r="E8324">
            <v>1470000</v>
          </cell>
          <cell r="R8324" t="str">
            <v>Boroondara</v>
          </cell>
          <cell r="W8324">
            <v>2017</v>
          </cell>
          <cell r="X8324" t="str">
            <v>Dec</v>
          </cell>
        </row>
        <row r="8325">
          <cell r="D8325" t="str">
            <v>House</v>
          </cell>
          <cell r="E8325">
            <v>1720000</v>
          </cell>
          <cell r="R8325" t="str">
            <v>Port Phillip</v>
          </cell>
          <cell r="W8325">
            <v>2017</v>
          </cell>
          <cell r="X8325" t="str">
            <v>Dec</v>
          </cell>
        </row>
        <row r="8326">
          <cell r="D8326" t="str">
            <v>House</v>
          </cell>
          <cell r="E8326">
            <v>1199000</v>
          </cell>
          <cell r="R8326" t="str">
            <v>Hobsons Bay</v>
          </cell>
          <cell r="W8326">
            <v>2017</v>
          </cell>
          <cell r="X8326" t="str">
            <v>Dec</v>
          </cell>
        </row>
        <row r="8327">
          <cell r="D8327" t="str">
            <v>Unit</v>
          </cell>
          <cell r="E8327">
            <v>690000</v>
          </cell>
          <cell r="R8327" t="str">
            <v>Stonnington</v>
          </cell>
          <cell r="W8327">
            <v>2017</v>
          </cell>
          <cell r="X8327" t="str">
            <v>Dec</v>
          </cell>
        </row>
        <row r="8328">
          <cell r="D8328" t="str">
            <v>House</v>
          </cell>
          <cell r="E8328">
            <v>1800000</v>
          </cell>
          <cell r="R8328" t="str">
            <v>Melbourne</v>
          </cell>
          <cell r="W8328">
            <v>2017</v>
          </cell>
          <cell r="X8328" t="str">
            <v>Dec</v>
          </cell>
        </row>
        <row r="8329">
          <cell r="D8329" t="str">
            <v>Unit</v>
          </cell>
          <cell r="E8329">
            <v>442500</v>
          </cell>
          <cell r="R8329" t="str">
            <v>Port Phillip</v>
          </cell>
          <cell r="W8329">
            <v>2017</v>
          </cell>
          <cell r="X8329" t="str">
            <v>Dec</v>
          </cell>
        </row>
        <row r="8330">
          <cell r="D8330" t="str">
            <v>Unit</v>
          </cell>
          <cell r="E8330">
            <v>280000</v>
          </cell>
          <cell r="R8330" t="str">
            <v>Melbourne</v>
          </cell>
          <cell r="W8330">
            <v>2017</v>
          </cell>
          <cell r="X8330" t="str">
            <v>Dec</v>
          </cell>
        </row>
        <row r="8331">
          <cell r="D8331" t="str">
            <v>House</v>
          </cell>
          <cell r="E8331">
            <v>1801000</v>
          </cell>
          <cell r="R8331" t="str">
            <v>Port Phillip</v>
          </cell>
          <cell r="W8331">
            <v>2017</v>
          </cell>
          <cell r="X8331" t="str">
            <v>Dec</v>
          </cell>
        </row>
        <row r="8332">
          <cell r="D8332" t="str">
            <v>House</v>
          </cell>
          <cell r="E8332">
            <v>1400000</v>
          </cell>
          <cell r="R8332" t="str">
            <v>Melbourne</v>
          </cell>
          <cell r="W8332">
            <v>2017</v>
          </cell>
          <cell r="X8332" t="str">
            <v>Dec</v>
          </cell>
        </row>
        <row r="8333">
          <cell r="D8333" t="str">
            <v>House</v>
          </cell>
          <cell r="E8333">
            <v>3400000</v>
          </cell>
          <cell r="R8333" t="str">
            <v>Boroondara</v>
          </cell>
          <cell r="W8333">
            <v>2017</v>
          </cell>
          <cell r="X8333" t="str">
            <v>Dec</v>
          </cell>
        </row>
        <row r="8334">
          <cell r="D8334" t="str">
            <v>Unit</v>
          </cell>
          <cell r="E8334">
            <v>820000</v>
          </cell>
          <cell r="R8334" t="str">
            <v>Boroondara</v>
          </cell>
          <cell r="W8334">
            <v>2017</v>
          </cell>
          <cell r="X8334" t="str">
            <v>Dec</v>
          </cell>
        </row>
        <row r="8335">
          <cell r="D8335" t="str">
            <v>Unit</v>
          </cell>
          <cell r="E8335">
            <v>600000</v>
          </cell>
          <cell r="R8335" t="str">
            <v>Melbourne</v>
          </cell>
          <cell r="W8335">
            <v>2017</v>
          </cell>
          <cell r="X8335" t="str">
            <v>Dec</v>
          </cell>
        </row>
        <row r="8336">
          <cell r="D8336" t="str">
            <v>House</v>
          </cell>
          <cell r="E8336">
            <v>1100000</v>
          </cell>
          <cell r="R8336" t="str">
            <v>Hobsons Bay</v>
          </cell>
          <cell r="W8336">
            <v>2017</v>
          </cell>
          <cell r="X8336" t="str">
            <v>Dec</v>
          </cell>
        </row>
        <row r="8337">
          <cell r="D8337" t="str">
            <v>House</v>
          </cell>
          <cell r="E8337">
            <v>1340000</v>
          </cell>
          <cell r="R8337" t="str">
            <v>Port Phillip</v>
          </cell>
          <cell r="W8337">
            <v>2017</v>
          </cell>
          <cell r="X8337" t="str">
            <v>Dec</v>
          </cell>
        </row>
        <row r="8338">
          <cell r="D8338" t="str">
            <v>Unit</v>
          </cell>
          <cell r="E8338">
            <v>2100000</v>
          </cell>
          <cell r="R8338" t="str">
            <v>Stonnington</v>
          </cell>
          <cell r="W8338">
            <v>2017</v>
          </cell>
          <cell r="X8338" t="str">
            <v>Dec</v>
          </cell>
        </row>
        <row r="8339">
          <cell r="D8339" t="str">
            <v>Unit</v>
          </cell>
          <cell r="E8339">
            <v>720000</v>
          </cell>
          <cell r="R8339" t="str">
            <v>Boroondara</v>
          </cell>
          <cell r="W8339">
            <v>2017</v>
          </cell>
          <cell r="X8339" t="str">
            <v>Dec</v>
          </cell>
        </row>
        <row r="8340">
          <cell r="D8340" t="str">
            <v>House</v>
          </cell>
          <cell r="E8340">
            <v>1900000</v>
          </cell>
          <cell r="R8340" t="str">
            <v>Stonnington</v>
          </cell>
          <cell r="W8340">
            <v>2017</v>
          </cell>
          <cell r="X8340" t="str">
            <v>Dec</v>
          </cell>
        </row>
        <row r="8341">
          <cell r="D8341" t="str">
            <v>House</v>
          </cell>
          <cell r="E8341">
            <v>1500000</v>
          </cell>
          <cell r="R8341" t="str">
            <v>Boroondara</v>
          </cell>
          <cell r="W8341">
            <v>2017</v>
          </cell>
          <cell r="X8341" t="str">
            <v>Dec</v>
          </cell>
        </row>
        <row r="8342">
          <cell r="D8342" t="str">
            <v>House</v>
          </cell>
          <cell r="E8342">
            <v>890000</v>
          </cell>
          <cell r="R8342" t="str">
            <v>Hobsons Bay</v>
          </cell>
          <cell r="W8342">
            <v>2017</v>
          </cell>
          <cell r="X8342" t="str">
            <v>Dec</v>
          </cell>
        </row>
        <row r="8343">
          <cell r="D8343" t="str">
            <v>House</v>
          </cell>
          <cell r="E8343">
            <v>4735000</v>
          </cell>
          <cell r="R8343" t="str">
            <v>Port Phillip</v>
          </cell>
          <cell r="W8343">
            <v>2017</v>
          </cell>
          <cell r="X8343" t="str">
            <v>Dec</v>
          </cell>
        </row>
        <row r="8344">
          <cell r="D8344" t="str">
            <v>House</v>
          </cell>
          <cell r="E8344">
            <v>1920000</v>
          </cell>
          <cell r="R8344" t="str">
            <v>Port Phillip</v>
          </cell>
          <cell r="W8344">
            <v>2017</v>
          </cell>
          <cell r="X8344" t="str">
            <v>Dec</v>
          </cell>
        </row>
        <row r="8345">
          <cell r="D8345" t="str">
            <v>House</v>
          </cell>
          <cell r="E8345">
            <v>1050000</v>
          </cell>
          <cell r="R8345" t="str">
            <v>Stonnington</v>
          </cell>
          <cell r="W8345">
            <v>2017</v>
          </cell>
          <cell r="X8345" t="str">
            <v>Dec</v>
          </cell>
        </row>
        <row r="8346">
          <cell r="D8346" t="str">
            <v>House</v>
          </cell>
          <cell r="E8346">
            <v>2725000</v>
          </cell>
          <cell r="R8346" t="str">
            <v>Boroondara</v>
          </cell>
          <cell r="W8346">
            <v>2017</v>
          </cell>
          <cell r="X8346" t="str">
            <v>Dec</v>
          </cell>
        </row>
        <row r="8347">
          <cell r="D8347" t="str">
            <v>House</v>
          </cell>
          <cell r="E8347">
            <v>1857000</v>
          </cell>
          <cell r="R8347" t="str">
            <v>Boroondara</v>
          </cell>
          <cell r="W8347">
            <v>2017</v>
          </cell>
          <cell r="X8347" t="str">
            <v>Dec</v>
          </cell>
        </row>
        <row r="8348">
          <cell r="D8348" t="str">
            <v>House</v>
          </cell>
          <cell r="E8348">
            <v>1751000</v>
          </cell>
          <cell r="R8348" t="str">
            <v>Boroondara</v>
          </cell>
          <cell r="W8348">
            <v>2017</v>
          </cell>
          <cell r="X8348" t="str">
            <v>Dec</v>
          </cell>
        </row>
        <row r="8349">
          <cell r="D8349" t="str">
            <v>House</v>
          </cell>
          <cell r="E8349">
            <v>1325000</v>
          </cell>
          <cell r="R8349" t="str">
            <v>Port Phillip</v>
          </cell>
          <cell r="W8349">
            <v>2017</v>
          </cell>
          <cell r="X8349" t="str">
            <v>Dec</v>
          </cell>
        </row>
        <row r="8350">
          <cell r="D8350" t="str">
            <v>House</v>
          </cell>
          <cell r="E8350">
            <v>1262000</v>
          </cell>
          <cell r="R8350" t="str">
            <v>Hobsons Bay</v>
          </cell>
          <cell r="W8350">
            <v>2017</v>
          </cell>
          <cell r="X8350" t="str">
            <v>Dec</v>
          </cell>
        </row>
        <row r="8351">
          <cell r="D8351" t="str">
            <v>House</v>
          </cell>
          <cell r="E8351">
            <v>2200000</v>
          </cell>
          <cell r="R8351" t="str">
            <v>Boroondara</v>
          </cell>
          <cell r="W8351">
            <v>2017</v>
          </cell>
          <cell r="X8351" t="str">
            <v>Dec</v>
          </cell>
        </row>
        <row r="8352">
          <cell r="D8352" t="str">
            <v>House</v>
          </cell>
          <cell r="E8352">
            <v>1285000</v>
          </cell>
          <cell r="R8352" t="str">
            <v>Stonnington</v>
          </cell>
          <cell r="W8352">
            <v>2017</v>
          </cell>
          <cell r="X8352" t="str">
            <v>Dec</v>
          </cell>
        </row>
        <row r="8353">
          <cell r="D8353" t="str">
            <v>House</v>
          </cell>
          <cell r="E8353">
            <v>811000</v>
          </cell>
          <cell r="R8353" t="str">
            <v>Hobsons Bay</v>
          </cell>
          <cell r="W8353">
            <v>2017</v>
          </cell>
          <cell r="X8353" t="str">
            <v>Dec</v>
          </cell>
        </row>
        <row r="8354">
          <cell r="D8354" t="str">
            <v>House</v>
          </cell>
          <cell r="E8354">
            <v>1950000</v>
          </cell>
          <cell r="R8354" t="str">
            <v>Boroondara</v>
          </cell>
          <cell r="W8354">
            <v>2017</v>
          </cell>
          <cell r="X8354" t="str">
            <v>Dec</v>
          </cell>
        </row>
        <row r="8355">
          <cell r="D8355" t="str">
            <v>House</v>
          </cell>
          <cell r="E8355">
            <v>1720000</v>
          </cell>
          <cell r="R8355" t="str">
            <v>Stonnington</v>
          </cell>
          <cell r="W8355">
            <v>2017</v>
          </cell>
          <cell r="X8355" t="str">
            <v>Dec</v>
          </cell>
        </row>
        <row r="8356">
          <cell r="D8356" t="str">
            <v>House</v>
          </cell>
          <cell r="E8356">
            <v>1582000</v>
          </cell>
          <cell r="R8356" t="str">
            <v>Stonnington</v>
          </cell>
          <cell r="W8356">
            <v>2017</v>
          </cell>
          <cell r="X8356" t="str">
            <v>Dec</v>
          </cell>
        </row>
        <row r="8357">
          <cell r="D8357" t="str">
            <v>Unit</v>
          </cell>
          <cell r="E8357">
            <v>710000</v>
          </cell>
          <cell r="R8357" t="str">
            <v>Stonnington</v>
          </cell>
          <cell r="W8357">
            <v>2017</v>
          </cell>
          <cell r="X8357" t="str">
            <v>Dec</v>
          </cell>
        </row>
        <row r="8358">
          <cell r="D8358" t="str">
            <v>House</v>
          </cell>
          <cell r="E8358">
            <v>1305000</v>
          </cell>
          <cell r="R8358" t="str">
            <v>Monash</v>
          </cell>
          <cell r="W8358">
            <v>2017</v>
          </cell>
          <cell r="X8358" t="str">
            <v>Dec</v>
          </cell>
        </row>
        <row r="8359">
          <cell r="D8359" t="str">
            <v>Unit</v>
          </cell>
          <cell r="E8359">
            <v>1600000</v>
          </cell>
          <cell r="R8359" t="str">
            <v>Port Phillip</v>
          </cell>
          <cell r="W8359">
            <v>2017</v>
          </cell>
          <cell r="X8359" t="str">
            <v>Dec</v>
          </cell>
        </row>
        <row r="8360">
          <cell r="D8360" t="str">
            <v>Unit</v>
          </cell>
          <cell r="E8360">
            <v>412000</v>
          </cell>
          <cell r="R8360" t="str">
            <v>Hobsons Bay</v>
          </cell>
          <cell r="W8360">
            <v>2017</v>
          </cell>
          <cell r="X8360" t="str">
            <v>Dec</v>
          </cell>
        </row>
        <row r="8361">
          <cell r="D8361" t="str">
            <v>House</v>
          </cell>
          <cell r="E8361">
            <v>3660000</v>
          </cell>
          <cell r="R8361" t="str">
            <v>Stonnington</v>
          </cell>
          <cell r="W8361">
            <v>2017</v>
          </cell>
          <cell r="X8361" t="str">
            <v>Dec</v>
          </cell>
        </row>
        <row r="8362">
          <cell r="D8362" t="str">
            <v>Unit</v>
          </cell>
          <cell r="E8362">
            <v>598000</v>
          </cell>
          <cell r="R8362" t="str">
            <v>Stonnington</v>
          </cell>
          <cell r="W8362">
            <v>2017</v>
          </cell>
          <cell r="X8362" t="str">
            <v>Dec</v>
          </cell>
        </row>
        <row r="8363">
          <cell r="D8363" t="str">
            <v>Unit</v>
          </cell>
          <cell r="E8363">
            <v>375000</v>
          </cell>
          <cell r="R8363" t="str">
            <v>Boroondara</v>
          </cell>
          <cell r="W8363">
            <v>2017</v>
          </cell>
          <cell r="X8363" t="str">
            <v>Dec</v>
          </cell>
        </row>
        <row r="8364">
          <cell r="D8364" t="str">
            <v>Unit</v>
          </cell>
          <cell r="E8364">
            <v>740000</v>
          </cell>
          <cell r="R8364" t="str">
            <v>Stonnington</v>
          </cell>
          <cell r="W8364">
            <v>2017</v>
          </cell>
          <cell r="X8364" t="str">
            <v>Dec</v>
          </cell>
        </row>
        <row r="8365">
          <cell r="D8365" t="str">
            <v>House</v>
          </cell>
          <cell r="E8365">
            <v>1210000</v>
          </cell>
          <cell r="R8365" t="str">
            <v>Hobsons Bay</v>
          </cell>
          <cell r="W8365">
            <v>2017</v>
          </cell>
          <cell r="X8365" t="str">
            <v>Dec</v>
          </cell>
        </row>
        <row r="8366">
          <cell r="D8366" t="str">
            <v>House</v>
          </cell>
          <cell r="E8366">
            <v>2325000</v>
          </cell>
          <cell r="R8366" t="str">
            <v>Stonnington</v>
          </cell>
          <cell r="W8366">
            <v>2017</v>
          </cell>
          <cell r="X8366" t="str">
            <v>Dec</v>
          </cell>
        </row>
        <row r="8367">
          <cell r="D8367" t="str">
            <v>Unit</v>
          </cell>
          <cell r="E8367">
            <v>872000</v>
          </cell>
          <cell r="R8367" t="str">
            <v>Stonnington</v>
          </cell>
          <cell r="W8367">
            <v>2017</v>
          </cell>
          <cell r="X8367" t="str">
            <v>Dec</v>
          </cell>
        </row>
        <row r="8368">
          <cell r="D8368" t="str">
            <v>Unit</v>
          </cell>
          <cell r="E8368">
            <v>622000</v>
          </cell>
          <cell r="R8368" t="str">
            <v>Glen Eira</v>
          </cell>
          <cell r="W8368">
            <v>2017</v>
          </cell>
          <cell r="X8368" t="str">
            <v>Dec</v>
          </cell>
        </row>
        <row r="8369">
          <cell r="D8369" t="str">
            <v>House</v>
          </cell>
          <cell r="E8369">
            <v>1830000</v>
          </cell>
          <cell r="R8369" t="str">
            <v>Boroondara</v>
          </cell>
          <cell r="W8369">
            <v>2017</v>
          </cell>
          <cell r="X8369" t="str">
            <v>Dec</v>
          </cell>
        </row>
        <row r="8370">
          <cell r="D8370" t="str">
            <v>House</v>
          </cell>
          <cell r="E8370">
            <v>1870000</v>
          </cell>
          <cell r="R8370" t="str">
            <v>Glen Eira</v>
          </cell>
          <cell r="W8370">
            <v>2017</v>
          </cell>
          <cell r="X8370" t="str">
            <v>Dec</v>
          </cell>
        </row>
        <row r="8371">
          <cell r="D8371" t="str">
            <v>House</v>
          </cell>
          <cell r="E8371">
            <v>1435000</v>
          </cell>
          <cell r="R8371" t="str">
            <v>Port Phillip</v>
          </cell>
          <cell r="W8371">
            <v>2017</v>
          </cell>
          <cell r="X8371" t="str">
            <v>Dec</v>
          </cell>
        </row>
        <row r="8372">
          <cell r="D8372" t="str">
            <v>House</v>
          </cell>
          <cell r="E8372">
            <v>2325000</v>
          </cell>
          <cell r="R8372" t="str">
            <v>Stonnington</v>
          </cell>
          <cell r="W8372">
            <v>2017</v>
          </cell>
          <cell r="X8372" t="str">
            <v>Dec</v>
          </cell>
        </row>
        <row r="8373">
          <cell r="D8373" t="str">
            <v>Unit</v>
          </cell>
          <cell r="E8373">
            <v>452000</v>
          </cell>
          <cell r="R8373" t="str">
            <v>Port Phillip</v>
          </cell>
          <cell r="W8373">
            <v>2017</v>
          </cell>
          <cell r="X8373" t="str">
            <v>Dec</v>
          </cell>
        </row>
        <row r="8374">
          <cell r="D8374" t="str">
            <v>House</v>
          </cell>
          <cell r="E8374">
            <v>1965000</v>
          </cell>
          <cell r="R8374" t="str">
            <v>Stonnington</v>
          </cell>
          <cell r="W8374">
            <v>2017</v>
          </cell>
          <cell r="X8374" t="str">
            <v>Dec</v>
          </cell>
        </row>
        <row r="8375">
          <cell r="D8375" t="str">
            <v>Unit</v>
          </cell>
          <cell r="E8375">
            <v>520000</v>
          </cell>
          <cell r="R8375" t="str">
            <v>Port Phillip</v>
          </cell>
          <cell r="W8375">
            <v>2017</v>
          </cell>
          <cell r="X8375" t="str">
            <v>Dec</v>
          </cell>
        </row>
        <row r="8376">
          <cell r="D8376" t="str">
            <v>House</v>
          </cell>
          <cell r="E8376">
            <v>1337500</v>
          </cell>
          <cell r="R8376" t="str">
            <v>Hobsons Bay</v>
          </cell>
          <cell r="W8376">
            <v>2017</v>
          </cell>
          <cell r="X8376" t="str">
            <v>Dec</v>
          </cell>
        </row>
        <row r="8377">
          <cell r="D8377" t="str">
            <v>House</v>
          </cell>
          <cell r="E8377">
            <v>1630000</v>
          </cell>
          <cell r="R8377" t="str">
            <v>Hobsons Bay</v>
          </cell>
          <cell r="W8377">
            <v>2017</v>
          </cell>
          <cell r="X8377" t="str">
            <v>Dec</v>
          </cell>
        </row>
        <row r="8378">
          <cell r="D8378" t="str">
            <v>Unit</v>
          </cell>
          <cell r="E8378">
            <v>605000</v>
          </cell>
          <cell r="R8378" t="str">
            <v>Hobsons Bay</v>
          </cell>
          <cell r="W8378">
            <v>2017</v>
          </cell>
          <cell r="X8378" t="str">
            <v>Dec</v>
          </cell>
        </row>
        <row r="8379">
          <cell r="D8379" t="str">
            <v>House</v>
          </cell>
          <cell r="E8379">
            <v>1030000</v>
          </cell>
          <cell r="R8379" t="str">
            <v>Hobsons Bay</v>
          </cell>
          <cell r="W8379">
            <v>2017</v>
          </cell>
          <cell r="X8379" t="str">
            <v>Dec</v>
          </cell>
        </row>
        <row r="8380">
          <cell r="D8380" t="str">
            <v>House</v>
          </cell>
          <cell r="E8380">
            <v>2000000</v>
          </cell>
          <cell r="R8380" t="str">
            <v>Hobsons Bay</v>
          </cell>
          <cell r="W8380">
            <v>2017</v>
          </cell>
          <cell r="X8380" t="str">
            <v>Dec</v>
          </cell>
        </row>
        <row r="8381">
          <cell r="D8381" t="str">
            <v>Unit</v>
          </cell>
          <cell r="E8381">
            <v>965000</v>
          </cell>
          <cell r="R8381" t="str">
            <v>Hobsons Bay</v>
          </cell>
          <cell r="W8381">
            <v>2017</v>
          </cell>
          <cell r="X8381" t="str">
            <v>Dec</v>
          </cell>
        </row>
        <row r="8382">
          <cell r="D8382" t="str">
            <v>House</v>
          </cell>
          <cell r="E8382">
            <v>1800000</v>
          </cell>
          <cell r="R8382" t="str">
            <v>Boroondara</v>
          </cell>
          <cell r="W8382">
            <v>2017</v>
          </cell>
          <cell r="X8382" t="str">
            <v>Dec</v>
          </cell>
        </row>
        <row r="8383">
          <cell r="D8383" t="str">
            <v>House</v>
          </cell>
          <cell r="E8383">
            <v>3470000</v>
          </cell>
          <cell r="R8383" t="str">
            <v>Stonnington</v>
          </cell>
          <cell r="W8383">
            <v>2017</v>
          </cell>
          <cell r="X8383" t="str">
            <v>Dec</v>
          </cell>
        </row>
        <row r="8384">
          <cell r="D8384" t="str">
            <v>Unit</v>
          </cell>
          <cell r="E8384">
            <v>902000</v>
          </cell>
          <cell r="R8384" t="str">
            <v>Port Phillip</v>
          </cell>
          <cell r="W8384">
            <v>2017</v>
          </cell>
          <cell r="X8384" t="str">
            <v>Dec</v>
          </cell>
        </row>
        <row r="8385">
          <cell r="D8385" t="str">
            <v>Unit</v>
          </cell>
          <cell r="E8385">
            <v>536000</v>
          </cell>
          <cell r="R8385" t="str">
            <v>Glen Eira</v>
          </cell>
          <cell r="W8385">
            <v>2017</v>
          </cell>
          <cell r="X8385" t="str">
            <v>Dec</v>
          </cell>
        </row>
        <row r="8386">
          <cell r="D8386" t="str">
            <v>House</v>
          </cell>
          <cell r="E8386">
            <v>2625000</v>
          </cell>
          <cell r="R8386" t="str">
            <v>Glen Eira</v>
          </cell>
          <cell r="W8386">
            <v>2017</v>
          </cell>
          <cell r="X8386" t="str">
            <v>Dec</v>
          </cell>
        </row>
        <row r="8387">
          <cell r="D8387" t="str">
            <v>House</v>
          </cell>
          <cell r="E8387">
            <v>855000</v>
          </cell>
          <cell r="R8387" t="str">
            <v>Monash</v>
          </cell>
          <cell r="W8387">
            <v>2017</v>
          </cell>
          <cell r="X8387" t="str">
            <v>Dec</v>
          </cell>
        </row>
        <row r="8388">
          <cell r="D8388" t="str">
            <v>Unit</v>
          </cell>
          <cell r="E8388">
            <v>2560000</v>
          </cell>
          <cell r="R8388" t="str">
            <v>Stonnington</v>
          </cell>
          <cell r="W8388">
            <v>2017</v>
          </cell>
          <cell r="X8388" t="str">
            <v>Dec</v>
          </cell>
        </row>
        <row r="8389">
          <cell r="D8389" t="str">
            <v>House</v>
          </cell>
          <cell r="E8389">
            <v>1690000</v>
          </cell>
          <cell r="R8389" t="str">
            <v>Port Phillip</v>
          </cell>
          <cell r="W8389">
            <v>2017</v>
          </cell>
          <cell r="X8389" t="str">
            <v>Dec</v>
          </cell>
        </row>
        <row r="8390">
          <cell r="D8390" t="str">
            <v>House</v>
          </cell>
          <cell r="E8390">
            <v>960000</v>
          </cell>
          <cell r="R8390" t="str">
            <v>Stonnington</v>
          </cell>
          <cell r="W8390">
            <v>2017</v>
          </cell>
          <cell r="X8390" t="str">
            <v>Dec</v>
          </cell>
        </row>
        <row r="8391">
          <cell r="D8391" t="str">
            <v>Unit</v>
          </cell>
          <cell r="E8391">
            <v>482300</v>
          </cell>
          <cell r="R8391" t="str">
            <v>Port Phillip</v>
          </cell>
          <cell r="W8391">
            <v>2017</v>
          </cell>
          <cell r="X8391" t="str">
            <v>Dec</v>
          </cell>
        </row>
        <row r="8392">
          <cell r="D8392" t="str">
            <v>House</v>
          </cell>
          <cell r="E8392">
            <v>981000</v>
          </cell>
          <cell r="R8392" t="str">
            <v>Port Phillip</v>
          </cell>
          <cell r="W8392">
            <v>2017</v>
          </cell>
          <cell r="X8392" t="str">
            <v>Dec</v>
          </cell>
        </row>
        <row r="8393">
          <cell r="D8393" t="str">
            <v>Unit</v>
          </cell>
          <cell r="E8393">
            <v>640000</v>
          </cell>
          <cell r="R8393" t="str">
            <v>Port Phillip</v>
          </cell>
          <cell r="W8393">
            <v>2017</v>
          </cell>
          <cell r="X8393" t="str">
            <v>Dec</v>
          </cell>
        </row>
        <row r="8394">
          <cell r="D8394" t="str">
            <v>House</v>
          </cell>
          <cell r="E8394">
            <v>1561000</v>
          </cell>
          <cell r="R8394" t="str">
            <v>Port Phillip</v>
          </cell>
          <cell r="W8394">
            <v>2017</v>
          </cell>
          <cell r="X8394" t="str">
            <v>Dec</v>
          </cell>
        </row>
        <row r="8395">
          <cell r="D8395" t="str">
            <v>Unit</v>
          </cell>
          <cell r="E8395">
            <v>313000</v>
          </cell>
          <cell r="R8395" t="str">
            <v>Port Phillip</v>
          </cell>
          <cell r="W8395">
            <v>2017</v>
          </cell>
          <cell r="X8395" t="str">
            <v>Dec</v>
          </cell>
        </row>
        <row r="8396">
          <cell r="D8396" t="str">
            <v>Unit</v>
          </cell>
          <cell r="E8396">
            <v>390000</v>
          </cell>
          <cell r="R8396" t="str">
            <v>Port Phillip</v>
          </cell>
          <cell r="W8396">
            <v>2017</v>
          </cell>
          <cell r="X8396" t="str">
            <v>Dec</v>
          </cell>
        </row>
        <row r="8397">
          <cell r="D8397" t="str">
            <v>Unit</v>
          </cell>
          <cell r="E8397">
            <v>630000</v>
          </cell>
          <cell r="R8397" t="str">
            <v>Port Phillip</v>
          </cell>
          <cell r="W8397">
            <v>2017</v>
          </cell>
          <cell r="X8397" t="str">
            <v>Dec</v>
          </cell>
        </row>
        <row r="8398">
          <cell r="D8398" t="str">
            <v>Unit</v>
          </cell>
          <cell r="E8398">
            <v>932000</v>
          </cell>
          <cell r="R8398" t="str">
            <v>Port Phillip</v>
          </cell>
          <cell r="W8398">
            <v>2017</v>
          </cell>
          <cell r="X8398" t="str">
            <v>Dec</v>
          </cell>
        </row>
        <row r="8399">
          <cell r="D8399" t="str">
            <v>Unit</v>
          </cell>
          <cell r="E8399">
            <v>347000</v>
          </cell>
          <cell r="R8399" t="str">
            <v>Port Phillip</v>
          </cell>
          <cell r="W8399">
            <v>2017</v>
          </cell>
          <cell r="X8399" t="str">
            <v>Dec</v>
          </cell>
        </row>
        <row r="8400">
          <cell r="D8400" t="str">
            <v>Unit</v>
          </cell>
          <cell r="E8400">
            <v>470000</v>
          </cell>
          <cell r="R8400" t="str">
            <v>Port Phillip</v>
          </cell>
          <cell r="W8400">
            <v>2017</v>
          </cell>
          <cell r="X8400" t="str">
            <v>Dec</v>
          </cell>
        </row>
        <row r="8401">
          <cell r="D8401" t="str">
            <v>House</v>
          </cell>
          <cell r="E8401">
            <v>1000000</v>
          </cell>
          <cell r="R8401" t="str">
            <v>Glen Eira</v>
          </cell>
          <cell r="W8401">
            <v>2017</v>
          </cell>
          <cell r="X8401" t="str">
            <v>Dec</v>
          </cell>
        </row>
        <row r="8402">
          <cell r="D8402" t="str">
            <v>Unit</v>
          </cell>
          <cell r="E8402">
            <v>645000</v>
          </cell>
          <cell r="R8402" t="str">
            <v>Port Phillip</v>
          </cell>
          <cell r="W8402">
            <v>2017</v>
          </cell>
          <cell r="X8402" t="str">
            <v>Dec</v>
          </cell>
        </row>
        <row r="8403">
          <cell r="D8403" t="str">
            <v>Unit</v>
          </cell>
          <cell r="E8403">
            <v>405000</v>
          </cell>
          <cell r="R8403" t="str">
            <v>Glen Eira</v>
          </cell>
          <cell r="W8403">
            <v>2017</v>
          </cell>
          <cell r="X8403" t="str">
            <v>Dec</v>
          </cell>
        </row>
        <row r="8404">
          <cell r="D8404" t="str">
            <v>House</v>
          </cell>
          <cell r="E8404">
            <v>1260000</v>
          </cell>
          <cell r="R8404" t="str">
            <v>Monash</v>
          </cell>
          <cell r="W8404">
            <v>2017</v>
          </cell>
          <cell r="X8404" t="str">
            <v>Dec</v>
          </cell>
        </row>
        <row r="8405">
          <cell r="D8405" t="str">
            <v>House</v>
          </cell>
          <cell r="E8405">
            <v>2412000</v>
          </cell>
          <cell r="R8405" t="str">
            <v>Stonnington</v>
          </cell>
          <cell r="W8405">
            <v>2017</v>
          </cell>
          <cell r="X8405" t="str">
            <v>Dec</v>
          </cell>
        </row>
        <row r="8406">
          <cell r="D8406" t="str">
            <v>House</v>
          </cell>
          <cell r="E8406">
            <v>131000</v>
          </cell>
          <cell r="R8406" t="str">
            <v>Glen Eira</v>
          </cell>
          <cell r="W8406">
            <v>2017</v>
          </cell>
          <cell r="X8406" t="str">
            <v>Dec</v>
          </cell>
        </row>
        <row r="8407">
          <cell r="D8407" t="str">
            <v>House</v>
          </cell>
          <cell r="E8407">
            <v>1675000</v>
          </cell>
          <cell r="R8407" t="str">
            <v>Port Phillip</v>
          </cell>
          <cell r="W8407">
            <v>2017</v>
          </cell>
          <cell r="X8407" t="str">
            <v>Dec</v>
          </cell>
        </row>
        <row r="8408">
          <cell r="D8408" t="str">
            <v>Unit</v>
          </cell>
          <cell r="E8408">
            <v>710000</v>
          </cell>
          <cell r="R8408" t="str">
            <v>Glen Eira</v>
          </cell>
          <cell r="W8408">
            <v>2017</v>
          </cell>
          <cell r="X8408" t="str">
            <v>Dec</v>
          </cell>
        </row>
        <row r="8409">
          <cell r="D8409" t="str">
            <v>House</v>
          </cell>
          <cell r="E8409">
            <v>1570000</v>
          </cell>
          <cell r="R8409" t="str">
            <v>Glen Eira</v>
          </cell>
          <cell r="W8409">
            <v>2017</v>
          </cell>
          <cell r="X8409" t="str">
            <v>Dec</v>
          </cell>
        </row>
        <row r="8410">
          <cell r="D8410" t="str">
            <v>Unit</v>
          </cell>
          <cell r="E8410">
            <v>808000</v>
          </cell>
          <cell r="R8410" t="str">
            <v>Glen Eira</v>
          </cell>
          <cell r="W8410">
            <v>2017</v>
          </cell>
          <cell r="X8410" t="str">
            <v>Dec</v>
          </cell>
        </row>
        <row r="8411">
          <cell r="D8411" t="str">
            <v>House</v>
          </cell>
          <cell r="E8411">
            <v>1252000</v>
          </cell>
          <cell r="R8411" t="str">
            <v>Glen Eira</v>
          </cell>
          <cell r="W8411">
            <v>2017</v>
          </cell>
          <cell r="X8411" t="str">
            <v>Dec</v>
          </cell>
        </row>
        <row r="8412">
          <cell r="D8412" t="str">
            <v>House</v>
          </cell>
          <cell r="E8412">
            <v>1655000</v>
          </cell>
          <cell r="R8412" t="str">
            <v>Glen Eira</v>
          </cell>
          <cell r="W8412">
            <v>2017</v>
          </cell>
          <cell r="X8412" t="str">
            <v>Dec</v>
          </cell>
        </row>
        <row r="8413">
          <cell r="D8413" t="str">
            <v>House</v>
          </cell>
          <cell r="E8413">
            <v>1910000</v>
          </cell>
          <cell r="R8413" t="str">
            <v>Glen Eira</v>
          </cell>
          <cell r="W8413">
            <v>2017</v>
          </cell>
          <cell r="X8413" t="str">
            <v>Dec</v>
          </cell>
        </row>
        <row r="8414">
          <cell r="D8414" t="str">
            <v>House</v>
          </cell>
          <cell r="E8414">
            <v>692000</v>
          </cell>
          <cell r="R8414" t="str">
            <v>Glen Eira</v>
          </cell>
          <cell r="W8414">
            <v>2017</v>
          </cell>
          <cell r="X8414" t="str">
            <v>Dec</v>
          </cell>
        </row>
        <row r="8415">
          <cell r="D8415" t="str">
            <v>House</v>
          </cell>
          <cell r="E8415">
            <v>2000000</v>
          </cell>
          <cell r="R8415" t="str">
            <v>Bayside</v>
          </cell>
          <cell r="W8415">
            <v>2017</v>
          </cell>
          <cell r="X8415" t="str">
            <v>Dec</v>
          </cell>
        </row>
        <row r="8416">
          <cell r="D8416" t="str">
            <v>Unit</v>
          </cell>
          <cell r="E8416">
            <v>601000</v>
          </cell>
          <cell r="R8416" t="str">
            <v>Glen Eira</v>
          </cell>
          <cell r="W8416">
            <v>2017</v>
          </cell>
          <cell r="X8416" t="str">
            <v>Dec</v>
          </cell>
        </row>
        <row r="8417">
          <cell r="D8417" t="str">
            <v>House</v>
          </cell>
          <cell r="E8417">
            <v>3050000</v>
          </cell>
          <cell r="R8417" t="str">
            <v>Bayside</v>
          </cell>
          <cell r="W8417">
            <v>2017</v>
          </cell>
          <cell r="X8417" t="str">
            <v>Dec</v>
          </cell>
        </row>
        <row r="8418">
          <cell r="D8418" t="str">
            <v>House</v>
          </cell>
          <cell r="E8418">
            <v>1410000</v>
          </cell>
          <cell r="R8418" t="str">
            <v>Glen Eira</v>
          </cell>
          <cell r="W8418">
            <v>2017</v>
          </cell>
          <cell r="X8418" t="str">
            <v>Dec</v>
          </cell>
        </row>
        <row r="8419">
          <cell r="D8419" t="str">
            <v>House</v>
          </cell>
          <cell r="E8419">
            <v>994000</v>
          </cell>
          <cell r="R8419" t="str">
            <v>Bayside</v>
          </cell>
          <cell r="W8419">
            <v>2017</v>
          </cell>
          <cell r="X8419" t="str">
            <v>Dec</v>
          </cell>
        </row>
        <row r="8420">
          <cell r="D8420" t="str">
            <v>House</v>
          </cell>
          <cell r="E8420">
            <v>1025000</v>
          </cell>
          <cell r="R8420" t="str">
            <v>Monash</v>
          </cell>
          <cell r="W8420">
            <v>2017</v>
          </cell>
          <cell r="X8420" t="str">
            <v>Dec</v>
          </cell>
        </row>
        <row r="8421">
          <cell r="D8421" t="str">
            <v>House</v>
          </cell>
          <cell r="E8421">
            <v>1200000</v>
          </cell>
          <cell r="R8421" t="str">
            <v>Glen Eira</v>
          </cell>
          <cell r="W8421">
            <v>2017</v>
          </cell>
          <cell r="X8421" t="str">
            <v>Dec</v>
          </cell>
        </row>
        <row r="8422">
          <cell r="D8422" t="str">
            <v>Unit</v>
          </cell>
          <cell r="E8422">
            <v>430000</v>
          </cell>
          <cell r="R8422" t="str">
            <v>Glen Eira</v>
          </cell>
          <cell r="W8422">
            <v>2017</v>
          </cell>
          <cell r="X8422" t="str">
            <v>Dec</v>
          </cell>
        </row>
        <row r="8423">
          <cell r="D8423" t="str">
            <v>House</v>
          </cell>
          <cell r="E8423">
            <v>1537000</v>
          </cell>
          <cell r="R8423" t="str">
            <v>Bayside</v>
          </cell>
          <cell r="W8423">
            <v>2017</v>
          </cell>
          <cell r="X8423" t="str">
            <v>Dec</v>
          </cell>
        </row>
        <row r="8424">
          <cell r="D8424" t="str">
            <v>House</v>
          </cell>
          <cell r="E8424">
            <v>981000</v>
          </cell>
          <cell r="R8424" t="str">
            <v>Glen Eira</v>
          </cell>
          <cell r="W8424">
            <v>2017</v>
          </cell>
          <cell r="X8424" t="str">
            <v>Dec</v>
          </cell>
        </row>
        <row r="8425">
          <cell r="D8425" t="str">
            <v>Unit</v>
          </cell>
          <cell r="E8425">
            <v>1230000</v>
          </cell>
          <cell r="R8425" t="str">
            <v>Bayside</v>
          </cell>
          <cell r="W8425">
            <v>2017</v>
          </cell>
          <cell r="X8425" t="str">
            <v>Dec</v>
          </cell>
        </row>
        <row r="8426">
          <cell r="D8426" t="str">
            <v>House</v>
          </cell>
          <cell r="E8426">
            <v>1400000</v>
          </cell>
          <cell r="R8426" t="str">
            <v>Glen Eira</v>
          </cell>
          <cell r="W8426">
            <v>2017</v>
          </cell>
          <cell r="X8426" t="str">
            <v>Dec</v>
          </cell>
        </row>
        <row r="8427">
          <cell r="D8427" t="str">
            <v>House</v>
          </cell>
          <cell r="E8427">
            <v>1470000</v>
          </cell>
          <cell r="R8427" t="str">
            <v>Glen Eira</v>
          </cell>
          <cell r="W8427">
            <v>2017</v>
          </cell>
          <cell r="X8427" t="str">
            <v>Dec</v>
          </cell>
        </row>
        <row r="8428">
          <cell r="D8428" t="str">
            <v>Unit</v>
          </cell>
          <cell r="E8428">
            <v>1037000</v>
          </cell>
          <cell r="R8428" t="str">
            <v>Bayside</v>
          </cell>
          <cell r="W8428">
            <v>2017</v>
          </cell>
          <cell r="X8428" t="str">
            <v>Dec</v>
          </cell>
        </row>
        <row r="8429">
          <cell r="D8429" t="str">
            <v>Unit</v>
          </cell>
          <cell r="E8429">
            <v>1580000</v>
          </cell>
          <cell r="R8429" t="str">
            <v>Bayside</v>
          </cell>
          <cell r="W8429">
            <v>2017</v>
          </cell>
          <cell r="X8429" t="str">
            <v>Dec</v>
          </cell>
        </row>
        <row r="8430">
          <cell r="D8430" t="str">
            <v>House</v>
          </cell>
          <cell r="E8430">
            <v>1100000</v>
          </cell>
          <cell r="R8430" t="str">
            <v>Bayside</v>
          </cell>
          <cell r="W8430">
            <v>2017</v>
          </cell>
          <cell r="X8430" t="str">
            <v>Dec</v>
          </cell>
        </row>
        <row r="8431">
          <cell r="D8431" t="str">
            <v>Unit</v>
          </cell>
          <cell r="E8431">
            <v>1325000</v>
          </cell>
          <cell r="R8431" t="str">
            <v>Glen Eira</v>
          </cell>
          <cell r="W8431">
            <v>2017</v>
          </cell>
          <cell r="X8431" t="str">
            <v>Dec</v>
          </cell>
        </row>
        <row r="8432">
          <cell r="D8432" t="str">
            <v>House</v>
          </cell>
          <cell r="E8432">
            <v>1701000</v>
          </cell>
          <cell r="R8432" t="str">
            <v>Bayside</v>
          </cell>
          <cell r="W8432">
            <v>2017</v>
          </cell>
          <cell r="X8432" t="str">
            <v>Dec</v>
          </cell>
        </row>
        <row r="8433">
          <cell r="D8433" t="str">
            <v>House</v>
          </cell>
          <cell r="E8433">
            <v>1630000</v>
          </cell>
          <cell r="R8433" t="str">
            <v>Glen Eira</v>
          </cell>
          <cell r="W8433">
            <v>2017</v>
          </cell>
          <cell r="X8433" t="str">
            <v>Dec</v>
          </cell>
        </row>
        <row r="8434">
          <cell r="D8434" t="str">
            <v>Unit</v>
          </cell>
          <cell r="E8434">
            <v>760000</v>
          </cell>
          <cell r="R8434" t="str">
            <v>Bayside</v>
          </cell>
          <cell r="W8434">
            <v>2017</v>
          </cell>
          <cell r="X8434" t="str">
            <v>Dec</v>
          </cell>
        </row>
        <row r="8435">
          <cell r="D8435" t="str">
            <v>House</v>
          </cell>
          <cell r="E8435">
            <v>1900000</v>
          </cell>
          <cell r="R8435" t="str">
            <v>Glen Eira</v>
          </cell>
          <cell r="W8435">
            <v>2017</v>
          </cell>
          <cell r="X8435" t="str">
            <v>Dec</v>
          </cell>
        </row>
        <row r="8436">
          <cell r="D8436" t="str">
            <v>House</v>
          </cell>
          <cell r="E8436">
            <v>1370000</v>
          </cell>
          <cell r="R8436" t="str">
            <v>Glen Eira</v>
          </cell>
          <cell r="W8436">
            <v>2017</v>
          </cell>
          <cell r="X8436" t="str">
            <v>Dec</v>
          </cell>
        </row>
        <row r="8437">
          <cell r="D8437" t="str">
            <v>House</v>
          </cell>
          <cell r="E8437">
            <v>2375000</v>
          </cell>
          <cell r="R8437" t="str">
            <v>Bayside</v>
          </cell>
          <cell r="W8437">
            <v>2017</v>
          </cell>
          <cell r="X8437" t="str">
            <v>Dec</v>
          </cell>
        </row>
        <row r="8438">
          <cell r="D8438" t="str">
            <v>House</v>
          </cell>
          <cell r="E8438">
            <v>1150000</v>
          </cell>
          <cell r="R8438" t="str">
            <v>Glen Eira</v>
          </cell>
          <cell r="W8438">
            <v>2017</v>
          </cell>
          <cell r="X8438" t="str">
            <v>Dec</v>
          </cell>
        </row>
        <row r="8439">
          <cell r="D8439" t="str">
            <v>House</v>
          </cell>
          <cell r="E8439">
            <v>1200000</v>
          </cell>
          <cell r="R8439" t="str">
            <v>Glen Eira</v>
          </cell>
          <cell r="W8439">
            <v>2017</v>
          </cell>
          <cell r="X8439" t="str">
            <v>Dec</v>
          </cell>
        </row>
        <row r="8440">
          <cell r="D8440" t="str">
            <v>House</v>
          </cell>
          <cell r="E8440">
            <v>1230000</v>
          </cell>
          <cell r="R8440" t="str">
            <v>Glen Eira</v>
          </cell>
          <cell r="W8440">
            <v>2017</v>
          </cell>
          <cell r="X8440" t="str">
            <v>Dec</v>
          </cell>
        </row>
        <row r="8441">
          <cell r="D8441" t="str">
            <v>Unit</v>
          </cell>
          <cell r="E8441">
            <v>340000</v>
          </cell>
          <cell r="R8441" t="str">
            <v>Bayside</v>
          </cell>
          <cell r="W8441">
            <v>2017</v>
          </cell>
          <cell r="X8441" t="str">
            <v>Dec</v>
          </cell>
        </row>
        <row r="8442">
          <cell r="D8442" t="str">
            <v>House</v>
          </cell>
          <cell r="E8442">
            <v>1280000</v>
          </cell>
          <cell r="R8442" t="str">
            <v>Glen Eira</v>
          </cell>
          <cell r="W8442">
            <v>2017</v>
          </cell>
          <cell r="X8442" t="str">
            <v>Dec</v>
          </cell>
        </row>
        <row r="8443">
          <cell r="D8443" t="str">
            <v>Unit</v>
          </cell>
          <cell r="E8443">
            <v>1630000</v>
          </cell>
          <cell r="R8443" t="str">
            <v>Bayside</v>
          </cell>
          <cell r="W8443">
            <v>2017</v>
          </cell>
          <cell r="X8443" t="str">
            <v>Dec</v>
          </cell>
        </row>
        <row r="8444">
          <cell r="D8444" t="str">
            <v>House</v>
          </cell>
          <cell r="E8444">
            <v>1360000</v>
          </cell>
          <cell r="R8444" t="str">
            <v>Glen Eira</v>
          </cell>
          <cell r="W8444">
            <v>2017</v>
          </cell>
          <cell r="X8444" t="str">
            <v>Dec</v>
          </cell>
        </row>
        <row r="8445">
          <cell r="D8445" t="str">
            <v>Unit</v>
          </cell>
          <cell r="E8445">
            <v>770000</v>
          </cell>
          <cell r="R8445" t="str">
            <v>Glen Eira</v>
          </cell>
          <cell r="W8445">
            <v>2017</v>
          </cell>
          <cell r="X8445" t="str">
            <v>Dec</v>
          </cell>
        </row>
        <row r="8446">
          <cell r="D8446" t="str">
            <v>House</v>
          </cell>
          <cell r="E8446">
            <v>1110000</v>
          </cell>
          <cell r="R8446" t="str">
            <v>Glen Eira</v>
          </cell>
          <cell r="W8446">
            <v>2017</v>
          </cell>
          <cell r="X8446" t="str">
            <v>Dec</v>
          </cell>
        </row>
        <row r="8447">
          <cell r="D8447" t="str">
            <v>House</v>
          </cell>
          <cell r="E8447">
            <v>1175000</v>
          </cell>
          <cell r="R8447" t="str">
            <v>Glen Eira</v>
          </cell>
          <cell r="W8447">
            <v>2017</v>
          </cell>
          <cell r="X8447" t="str">
            <v>Dec</v>
          </cell>
        </row>
        <row r="8448">
          <cell r="D8448" t="str">
            <v>House</v>
          </cell>
          <cell r="E8448">
            <v>1447000</v>
          </cell>
          <cell r="R8448" t="str">
            <v>Bayside</v>
          </cell>
          <cell r="W8448">
            <v>2017</v>
          </cell>
          <cell r="X8448" t="str">
            <v>Dec</v>
          </cell>
        </row>
        <row r="8449">
          <cell r="D8449" t="str">
            <v>House</v>
          </cell>
          <cell r="E8449">
            <v>1433500</v>
          </cell>
          <cell r="R8449" t="str">
            <v>Glen Eira</v>
          </cell>
          <cell r="W8449">
            <v>2017</v>
          </cell>
          <cell r="X8449" t="str">
            <v>Dec</v>
          </cell>
        </row>
        <row r="8450">
          <cell r="D8450" t="str">
            <v>Unit</v>
          </cell>
          <cell r="E8450">
            <v>380000</v>
          </cell>
          <cell r="R8450" t="str">
            <v>Glen Eira</v>
          </cell>
          <cell r="W8450">
            <v>2017</v>
          </cell>
          <cell r="X8450" t="str">
            <v>Dec</v>
          </cell>
        </row>
        <row r="8451">
          <cell r="D8451" t="str">
            <v>Unit</v>
          </cell>
          <cell r="E8451">
            <v>472000</v>
          </cell>
          <cell r="R8451" t="str">
            <v>Bayside</v>
          </cell>
          <cell r="W8451">
            <v>2017</v>
          </cell>
          <cell r="X8451" t="str">
            <v>Dec</v>
          </cell>
        </row>
        <row r="8452">
          <cell r="D8452" t="str">
            <v>House</v>
          </cell>
          <cell r="E8452">
            <v>1471000</v>
          </cell>
          <cell r="R8452" t="str">
            <v>Bayside</v>
          </cell>
          <cell r="W8452">
            <v>2017</v>
          </cell>
          <cell r="X8452" t="str">
            <v>Dec</v>
          </cell>
        </row>
        <row r="8453">
          <cell r="D8453" t="str">
            <v>Unit</v>
          </cell>
          <cell r="E8453">
            <v>691000</v>
          </cell>
          <cell r="R8453" t="str">
            <v>Bayside</v>
          </cell>
          <cell r="W8453">
            <v>2017</v>
          </cell>
          <cell r="X8453" t="str">
            <v>Dec</v>
          </cell>
        </row>
        <row r="8454">
          <cell r="D8454" t="str">
            <v>Unit</v>
          </cell>
          <cell r="E8454">
            <v>800000</v>
          </cell>
          <cell r="R8454" t="str">
            <v>Bayside</v>
          </cell>
          <cell r="W8454">
            <v>2017</v>
          </cell>
          <cell r="X8454" t="str">
            <v>Dec</v>
          </cell>
        </row>
        <row r="8455">
          <cell r="D8455" t="str">
            <v>House</v>
          </cell>
          <cell r="E8455">
            <v>3325000</v>
          </cell>
          <cell r="R8455" t="str">
            <v>Bayside</v>
          </cell>
          <cell r="W8455">
            <v>2017</v>
          </cell>
          <cell r="X8455" t="str">
            <v>Dec</v>
          </cell>
        </row>
        <row r="8456">
          <cell r="D8456" t="str">
            <v>Unit</v>
          </cell>
          <cell r="E8456">
            <v>450000</v>
          </cell>
          <cell r="R8456" t="str">
            <v>Bayside</v>
          </cell>
          <cell r="W8456">
            <v>2017</v>
          </cell>
          <cell r="X8456" t="str">
            <v>Dec</v>
          </cell>
        </row>
        <row r="8457">
          <cell r="D8457" t="str">
            <v>Unit</v>
          </cell>
          <cell r="E8457">
            <v>2350000</v>
          </cell>
          <cell r="R8457" t="str">
            <v>Boroondara</v>
          </cell>
          <cell r="W8457">
            <v>2017</v>
          </cell>
          <cell r="X8457" t="str">
            <v>Dec</v>
          </cell>
        </row>
        <row r="8458">
          <cell r="D8458" t="str">
            <v>Unit</v>
          </cell>
          <cell r="E8458">
            <v>2160000</v>
          </cell>
          <cell r="R8458" t="str">
            <v>Bayside</v>
          </cell>
          <cell r="W8458">
            <v>2017</v>
          </cell>
          <cell r="X8458" t="str">
            <v>Dec</v>
          </cell>
        </row>
        <row r="8459">
          <cell r="D8459" t="str">
            <v>House</v>
          </cell>
          <cell r="E8459">
            <v>1650000</v>
          </cell>
          <cell r="R8459" t="str">
            <v>Boroondara</v>
          </cell>
          <cell r="W8459">
            <v>2017</v>
          </cell>
          <cell r="X8459" t="str">
            <v>Dec</v>
          </cell>
        </row>
        <row r="8460">
          <cell r="D8460" t="str">
            <v>Unit</v>
          </cell>
          <cell r="E8460">
            <v>1410000</v>
          </cell>
          <cell r="R8460" t="str">
            <v>Boroondara</v>
          </cell>
          <cell r="W8460">
            <v>2017</v>
          </cell>
          <cell r="X8460" t="str">
            <v>Dec</v>
          </cell>
        </row>
        <row r="8461">
          <cell r="D8461" t="str">
            <v>House</v>
          </cell>
          <cell r="E8461">
            <v>1300000</v>
          </cell>
          <cell r="R8461" t="str">
            <v>Manningham</v>
          </cell>
          <cell r="W8461">
            <v>2017</v>
          </cell>
          <cell r="X8461" t="str">
            <v>Dec</v>
          </cell>
        </row>
        <row r="8462">
          <cell r="D8462" t="str">
            <v>House</v>
          </cell>
          <cell r="E8462">
            <v>1300000</v>
          </cell>
          <cell r="R8462" t="str">
            <v>Stonnington</v>
          </cell>
          <cell r="W8462">
            <v>2017</v>
          </cell>
          <cell r="X8462" t="str">
            <v>Dec</v>
          </cell>
        </row>
        <row r="8463">
          <cell r="D8463" t="str">
            <v>House</v>
          </cell>
          <cell r="E8463">
            <v>1210000</v>
          </cell>
          <cell r="R8463" t="str">
            <v>Stonnington</v>
          </cell>
          <cell r="W8463">
            <v>2017</v>
          </cell>
          <cell r="X8463" t="str">
            <v>Dec</v>
          </cell>
        </row>
        <row r="8464">
          <cell r="D8464" t="str">
            <v>Unit</v>
          </cell>
          <cell r="E8464">
            <v>1025000</v>
          </cell>
          <cell r="R8464" t="str">
            <v>Bayside</v>
          </cell>
          <cell r="W8464">
            <v>2017</v>
          </cell>
          <cell r="X8464" t="str">
            <v>Dec</v>
          </cell>
        </row>
        <row r="8465">
          <cell r="D8465" t="str">
            <v>House</v>
          </cell>
          <cell r="E8465">
            <v>910000</v>
          </cell>
          <cell r="R8465" t="str">
            <v>Bayside</v>
          </cell>
          <cell r="W8465">
            <v>2017</v>
          </cell>
          <cell r="X8465" t="str">
            <v>Dec</v>
          </cell>
        </row>
        <row r="8466">
          <cell r="D8466" t="str">
            <v>House</v>
          </cell>
          <cell r="E8466">
            <v>660000</v>
          </cell>
          <cell r="R8466" t="str">
            <v>Darebin</v>
          </cell>
          <cell r="W8466">
            <v>2017</v>
          </cell>
          <cell r="X8466" t="str">
            <v>Dec</v>
          </cell>
        </row>
        <row r="8467">
          <cell r="D8467" t="str">
            <v>Unit</v>
          </cell>
          <cell r="E8467">
            <v>605000</v>
          </cell>
          <cell r="R8467" t="str">
            <v>Darebin</v>
          </cell>
          <cell r="W8467">
            <v>2017</v>
          </cell>
          <cell r="X8467" t="str">
            <v>Dec</v>
          </cell>
        </row>
        <row r="8468">
          <cell r="D8468" t="str">
            <v>Unit</v>
          </cell>
          <cell r="E8468">
            <v>585000</v>
          </cell>
          <cell r="R8468" t="str">
            <v>Darebin</v>
          </cell>
          <cell r="W8468">
            <v>2017</v>
          </cell>
          <cell r="X8468" t="str">
            <v>Dec</v>
          </cell>
        </row>
        <row r="8469">
          <cell r="D8469" t="str">
            <v>Unit</v>
          </cell>
          <cell r="E8469">
            <v>280000</v>
          </cell>
          <cell r="R8469" t="str">
            <v>Glen Eira</v>
          </cell>
          <cell r="W8469">
            <v>2017</v>
          </cell>
          <cell r="X8469" t="str">
            <v>Dec</v>
          </cell>
        </row>
        <row r="8470">
          <cell r="D8470" t="str">
            <v>House</v>
          </cell>
          <cell r="E8470">
            <v>5075000</v>
          </cell>
          <cell r="R8470" t="str">
            <v>Stonnington</v>
          </cell>
          <cell r="W8470">
            <v>2017</v>
          </cell>
          <cell r="X8470" t="str">
            <v>Dec</v>
          </cell>
        </row>
        <row r="8471">
          <cell r="D8471" t="str">
            <v>House</v>
          </cell>
          <cell r="E8471">
            <v>2725000</v>
          </cell>
          <cell r="R8471" t="str">
            <v>Boroondara</v>
          </cell>
          <cell r="W8471">
            <v>2017</v>
          </cell>
          <cell r="X8471" t="str">
            <v>Dec</v>
          </cell>
        </row>
        <row r="8472">
          <cell r="D8472" t="str">
            <v>House</v>
          </cell>
          <cell r="E8472">
            <v>2710000</v>
          </cell>
          <cell r="R8472" t="str">
            <v>Melbourne</v>
          </cell>
          <cell r="W8472">
            <v>2017</v>
          </cell>
          <cell r="X8472" t="str">
            <v>Dec</v>
          </cell>
        </row>
        <row r="8473">
          <cell r="D8473" t="str">
            <v>House</v>
          </cell>
          <cell r="E8473">
            <v>2300000</v>
          </cell>
          <cell r="R8473" t="str">
            <v>Boroondara</v>
          </cell>
          <cell r="W8473">
            <v>2017</v>
          </cell>
          <cell r="X8473" t="str">
            <v>Dec</v>
          </cell>
        </row>
        <row r="8474">
          <cell r="D8474" t="str">
            <v>House</v>
          </cell>
          <cell r="E8474">
            <v>2150000</v>
          </cell>
          <cell r="R8474" t="str">
            <v>Boroondara</v>
          </cell>
          <cell r="W8474">
            <v>2017</v>
          </cell>
          <cell r="X8474" t="str">
            <v>Dec</v>
          </cell>
        </row>
        <row r="8475">
          <cell r="D8475" t="str">
            <v>House</v>
          </cell>
          <cell r="E8475">
            <v>2010000</v>
          </cell>
          <cell r="R8475" t="str">
            <v>Boroondara</v>
          </cell>
          <cell r="W8475">
            <v>2017</v>
          </cell>
          <cell r="X8475" t="str">
            <v>Dec</v>
          </cell>
        </row>
        <row r="8476">
          <cell r="D8476" t="str">
            <v>House</v>
          </cell>
          <cell r="E8476">
            <v>2006000</v>
          </cell>
          <cell r="R8476" t="str">
            <v>Boroondara</v>
          </cell>
          <cell r="W8476">
            <v>2017</v>
          </cell>
          <cell r="X8476" t="str">
            <v>Dec</v>
          </cell>
        </row>
        <row r="8477">
          <cell r="D8477" t="str">
            <v>Unit</v>
          </cell>
          <cell r="E8477">
            <v>1940000</v>
          </cell>
          <cell r="R8477" t="str">
            <v>Stonnington</v>
          </cell>
          <cell r="W8477">
            <v>2017</v>
          </cell>
          <cell r="X8477" t="str">
            <v>Dec</v>
          </cell>
        </row>
        <row r="8478">
          <cell r="D8478" t="str">
            <v>House</v>
          </cell>
          <cell r="E8478">
            <v>1865000</v>
          </cell>
          <cell r="R8478" t="str">
            <v>Boroondara</v>
          </cell>
          <cell r="W8478">
            <v>2017</v>
          </cell>
          <cell r="X8478" t="str">
            <v>Dec</v>
          </cell>
        </row>
        <row r="8479">
          <cell r="D8479" t="str">
            <v>House</v>
          </cell>
          <cell r="E8479">
            <v>1850000</v>
          </cell>
          <cell r="R8479" t="str">
            <v>Stonnington</v>
          </cell>
          <cell r="W8479">
            <v>2017</v>
          </cell>
          <cell r="X8479" t="str">
            <v>Dec</v>
          </cell>
        </row>
        <row r="8480">
          <cell r="D8480" t="str">
            <v>House</v>
          </cell>
          <cell r="E8480">
            <v>1750000</v>
          </cell>
          <cell r="R8480" t="str">
            <v>Whitehorse</v>
          </cell>
          <cell r="W8480">
            <v>2017</v>
          </cell>
          <cell r="X8480" t="str">
            <v>Dec</v>
          </cell>
        </row>
        <row r="8481">
          <cell r="D8481" t="str">
            <v>House</v>
          </cell>
          <cell r="E8481">
            <v>1678000</v>
          </cell>
          <cell r="R8481" t="str">
            <v>Melbourne</v>
          </cell>
          <cell r="W8481">
            <v>2017</v>
          </cell>
          <cell r="X8481" t="str">
            <v>Dec</v>
          </cell>
        </row>
        <row r="8482">
          <cell r="D8482" t="str">
            <v>House</v>
          </cell>
          <cell r="E8482">
            <v>1620500</v>
          </cell>
          <cell r="R8482" t="str">
            <v>Darebin</v>
          </cell>
          <cell r="W8482">
            <v>2017</v>
          </cell>
          <cell r="X8482" t="str">
            <v>Dec</v>
          </cell>
        </row>
        <row r="8483">
          <cell r="D8483" t="str">
            <v>House</v>
          </cell>
          <cell r="E8483">
            <v>1610000</v>
          </cell>
          <cell r="R8483" t="str">
            <v>Boroondara</v>
          </cell>
          <cell r="W8483">
            <v>2017</v>
          </cell>
          <cell r="X8483" t="str">
            <v>Dec</v>
          </cell>
        </row>
        <row r="8484">
          <cell r="D8484" t="str">
            <v>House</v>
          </cell>
          <cell r="E8484">
            <v>1601000</v>
          </cell>
          <cell r="R8484" t="str">
            <v>Boroondara</v>
          </cell>
          <cell r="W8484">
            <v>2017</v>
          </cell>
          <cell r="X8484" t="str">
            <v>Dec</v>
          </cell>
        </row>
        <row r="8485">
          <cell r="D8485" t="str">
            <v>House</v>
          </cell>
          <cell r="E8485">
            <v>1600000</v>
          </cell>
          <cell r="R8485" t="str">
            <v>Manningham</v>
          </cell>
          <cell r="W8485">
            <v>2017</v>
          </cell>
          <cell r="X8485" t="str">
            <v>Dec</v>
          </cell>
        </row>
        <row r="8486">
          <cell r="D8486" t="str">
            <v>Unit</v>
          </cell>
          <cell r="E8486">
            <v>1560000</v>
          </cell>
          <cell r="R8486" t="str">
            <v>Melbourne</v>
          </cell>
          <cell r="W8486">
            <v>2017</v>
          </cell>
          <cell r="X8486" t="str">
            <v>Dec</v>
          </cell>
        </row>
        <row r="8487">
          <cell r="D8487" t="str">
            <v>Unit</v>
          </cell>
          <cell r="E8487">
            <v>1400000</v>
          </cell>
          <cell r="R8487" t="str">
            <v>Monash</v>
          </cell>
          <cell r="W8487">
            <v>2017</v>
          </cell>
          <cell r="X8487" t="str">
            <v>Dec</v>
          </cell>
        </row>
        <row r="8488">
          <cell r="D8488" t="str">
            <v>House</v>
          </cell>
          <cell r="E8488">
            <v>1345000</v>
          </cell>
          <cell r="R8488" t="str">
            <v>Monash</v>
          </cell>
          <cell r="W8488">
            <v>2017</v>
          </cell>
          <cell r="X8488" t="str">
            <v>Dec</v>
          </cell>
        </row>
        <row r="8489">
          <cell r="D8489" t="str">
            <v>Unit</v>
          </cell>
          <cell r="E8489">
            <v>1205000</v>
          </cell>
          <cell r="R8489" t="str">
            <v>Glen Eira</v>
          </cell>
          <cell r="W8489">
            <v>2017</v>
          </cell>
          <cell r="X8489" t="str">
            <v>Dec</v>
          </cell>
        </row>
        <row r="8490">
          <cell r="D8490" t="str">
            <v>House</v>
          </cell>
          <cell r="E8490">
            <v>1200000</v>
          </cell>
          <cell r="R8490" t="str">
            <v>Melbourne</v>
          </cell>
          <cell r="W8490">
            <v>2017</v>
          </cell>
          <cell r="X8490" t="str">
            <v>Dec</v>
          </cell>
        </row>
        <row r="8491">
          <cell r="D8491" t="str">
            <v>House</v>
          </cell>
          <cell r="E8491">
            <v>1180000</v>
          </cell>
          <cell r="R8491" t="str">
            <v>Moreland</v>
          </cell>
          <cell r="W8491">
            <v>2017</v>
          </cell>
          <cell r="X8491" t="str">
            <v>Dec</v>
          </cell>
        </row>
        <row r="8492">
          <cell r="D8492" t="str">
            <v>Unit</v>
          </cell>
          <cell r="E8492">
            <v>1165000</v>
          </cell>
          <cell r="R8492" t="str">
            <v>Monash</v>
          </cell>
          <cell r="W8492">
            <v>2017</v>
          </cell>
          <cell r="X8492" t="str">
            <v>Dec</v>
          </cell>
        </row>
        <row r="8493">
          <cell r="D8493" t="str">
            <v>House</v>
          </cell>
          <cell r="E8493">
            <v>1085000</v>
          </cell>
          <cell r="R8493" t="str">
            <v>Maribyrnong</v>
          </cell>
          <cell r="W8493">
            <v>2017</v>
          </cell>
          <cell r="X8493" t="str">
            <v>Dec</v>
          </cell>
        </row>
        <row r="8494">
          <cell r="D8494" t="str">
            <v>House</v>
          </cell>
          <cell r="E8494">
            <v>1050000</v>
          </cell>
          <cell r="R8494" t="str">
            <v>Manningham</v>
          </cell>
          <cell r="W8494">
            <v>2017</v>
          </cell>
          <cell r="X8494" t="str">
            <v>Dec</v>
          </cell>
        </row>
        <row r="8495">
          <cell r="D8495" t="str">
            <v>Unit</v>
          </cell>
          <cell r="E8495">
            <v>938000</v>
          </cell>
          <cell r="R8495" t="str">
            <v>Melbourne</v>
          </cell>
          <cell r="W8495">
            <v>2017</v>
          </cell>
          <cell r="X8495" t="str">
            <v>Dec</v>
          </cell>
        </row>
        <row r="8496">
          <cell r="D8496" t="str">
            <v>House</v>
          </cell>
          <cell r="E8496">
            <v>880000</v>
          </cell>
          <cell r="R8496" t="str">
            <v>Darebin</v>
          </cell>
          <cell r="W8496">
            <v>2017</v>
          </cell>
          <cell r="X8496" t="str">
            <v>Dec</v>
          </cell>
        </row>
        <row r="8497">
          <cell r="D8497" t="str">
            <v>House</v>
          </cell>
          <cell r="E8497">
            <v>850000</v>
          </cell>
          <cell r="R8497" t="str">
            <v>Manningham</v>
          </cell>
          <cell r="W8497">
            <v>2017</v>
          </cell>
          <cell r="X8497" t="str">
            <v>Dec</v>
          </cell>
        </row>
        <row r="8498">
          <cell r="D8498" t="str">
            <v>Unit</v>
          </cell>
          <cell r="E8498">
            <v>835000</v>
          </cell>
          <cell r="R8498" t="str">
            <v>Boroondara</v>
          </cell>
          <cell r="W8498">
            <v>2017</v>
          </cell>
          <cell r="X8498" t="str">
            <v>Dec</v>
          </cell>
        </row>
        <row r="8499">
          <cell r="D8499" t="str">
            <v>Unit</v>
          </cell>
          <cell r="E8499">
            <v>820000</v>
          </cell>
          <cell r="R8499" t="str">
            <v>Maribyrnong</v>
          </cell>
          <cell r="W8499">
            <v>2017</v>
          </cell>
          <cell r="X8499" t="str">
            <v>Dec</v>
          </cell>
        </row>
        <row r="8500">
          <cell r="D8500" t="str">
            <v>House</v>
          </cell>
          <cell r="E8500">
            <v>790000</v>
          </cell>
          <cell r="R8500" t="str">
            <v>Banyule</v>
          </cell>
          <cell r="W8500">
            <v>2017</v>
          </cell>
          <cell r="X8500" t="str">
            <v>Dec</v>
          </cell>
        </row>
        <row r="8501">
          <cell r="D8501" t="str">
            <v>House</v>
          </cell>
          <cell r="E8501">
            <v>767000</v>
          </cell>
          <cell r="R8501" t="str">
            <v>Darebin</v>
          </cell>
          <cell r="W8501">
            <v>2017</v>
          </cell>
          <cell r="X8501" t="str">
            <v>Dec</v>
          </cell>
        </row>
        <row r="8502">
          <cell r="D8502" t="str">
            <v>House</v>
          </cell>
          <cell r="E8502">
            <v>755000</v>
          </cell>
          <cell r="R8502" t="str">
            <v>Brimbank</v>
          </cell>
          <cell r="W8502">
            <v>2017</v>
          </cell>
          <cell r="X8502" t="str">
            <v>Dec</v>
          </cell>
        </row>
        <row r="8503">
          <cell r="D8503" t="str">
            <v>House</v>
          </cell>
          <cell r="E8503">
            <v>750000</v>
          </cell>
          <cell r="R8503" t="str">
            <v>Moreland</v>
          </cell>
          <cell r="W8503">
            <v>2017</v>
          </cell>
          <cell r="X8503" t="str">
            <v>Dec</v>
          </cell>
        </row>
        <row r="8504">
          <cell r="D8504" t="str">
            <v>Unit</v>
          </cell>
          <cell r="E8504">
            <v>737000</v>
          </cell>
          <cell r="R8504" t="str">
            <v>Moreland</v>
          </cell>
          <cell r="W8504">
            <v>2017</v>
          </cell>
          <cell r="X8504" t="str">
            <v>Dec</v>
          </cell>
        </row>
        <row r="8505">
          <cell r="D8505" t="str">
            <v>Unit</v>
          </cell>
          <cell r="E8505">
            <v>730000</v>
          </cell>
          <cell r="R8505" t="str">
            <v>Melbourne</v>
          </cell>
          <cell r="W8505">
            <v>2017</v>
          </cell>
          <cell r="X8505" t="str">
            <v>Dec</v>
          </cell>
        </row>
        <row r="8506">
          <cell r="D8506" t="str">
            <v>Unit</v>
          </cell>
          <cell r="E8506">
            <v>726000</v>
          </cell>
          <cell r="R8506" t="str">
            <v>Hobsons Bay</v>
          </cell>
          <cell r="W8506">
            <v>2017</v>
          </cell>
          <cell r="X8506" t="str">
            <v>Dec</v>
          </cell>
        </row>
        <row r="8507">
          <cell r="D8507" t="str">
            <v>House</v>
          </cell>
          <cell r="E8507">
            <v>707500</v>
          </cell>
          <cell r="R8507" t="str">
            <v>Darebin</v>
          </cell>
          <cell r="W8507">
            <v>2017</v>
          </cell>
          <cell r="X8507" t="str">
            <v>Dec</v>
          </cell>
        </row>
        <row r="8508">
          <cell r="D8508" t="str">
            <v>Unit</v>
          </cell>
          <cell r="E8508">
            <v>690000</v>
          </cell>
          <cell r="R8508" t="str">
            <v>Maribyrnong</v>
          </cell>
          <cell r="W8508">
            <v>2017</v>
          </cell>
          <cell r="X8508" t="str">
            <v>Dec</v>
          </cell>
        </row>
        <row r="8509">
          <cell r="D8509" t="str">
            <v>House</v>
          </cell>
          <cell r="E8509">
            <v>685000</v>
          </cell>
          <cell r="R8509" t="str">
            <v>Hobsons Bay</v>
          </cell>
          <cell r="W8509">
            <v>2017</v>
          </cell>
          <cell r="X8509" t="str">
            <v>Dec</v>
          </cell>
        </row>
        <row r="8510">
          <cell r="D8510" t="str">
            <v>House</v>
          </cell>
          <cell r="E8510">
            <v>645000</v>
          </cell>
          <cell r="R8510" t="str">
            <v>Moreland</v>
          </cell>
          <cell r="W8510">
            <v>2017</v>
          </cell>
          <cell r="X8510" t="str">
            <v>Dec</v>
          </cell>
        </row>
        <row r="8511">
          <cell r="D8511" t="str">
            <v>House</v>
          </cell>
          <cell r="E8511">
            <v>626000</v>
          </cell>
          <cell r="R8511" t="str">
            <v>Moreland</v>
          </cell>
          <cell r="W8511">
            <v>2017</v>
          </cell>
          <cell r="X8511" t="str">
            <v>Dec</v>
          </cell>
        </row>
        <row r="8512">
          <cell r="D8512" t="str">
            <v>House</v>
          </cell>
          <cell r="E8512">
            <v>615000</v>
          </cell>
          <cell r="R8512" t="str">
            <v>Brimbank</v>
          </cell>
          <cell r="W8512">
            <v>2017</v>
          </cell>
          <cell r="X8512" t="str">
            <v>Dec</v>
          </cell>
        </row>
        <row r="8513">
          <cell r="D8513" t="str">
            <v>Unit</v>
          </cell>
          <cell r="E8513">
            <v>576000</v>
          </cell>
          <cell r="R8513" t="str">
            <v>Glen Eira</v>
          </cell>
          <cell r="W8513">
            <v>2017</v>
          </cell>
          <cell r="X8513" t="str">
            <v>Dec</v>
          </cell>
        </row>
        <row r="8514">
          <cell r="D8514" t="str">
            <v>Unit</v>
          </cell>
          <cell r="E8514">
            <v>570000</v>
          </cell>
          <cell r="R8514" t="str">
            <v>Banyule</v>
          </cell>
          <cell r="W8514">
            <v>2017</v>
          </cell>
          <cell r="X8514" t="str">
            <v>Dec</v>
          </cell>
        </row>
        <row r="8515">
          <cell r="D8515" t="str">
            <v>Unit</v>
          </cell>
          <cell r="E8515">
            <v>536000</v>
          </cell>
          <cell r="R8515" t="str">
            <v>Maribyrnong</v>
          </cell>
          <cell r="W8515">
            <v>2017</v>
          </cell>
          <cell r="X8515" t="str">
            <v>Dec</v>
          </cell>
        </row>
        <row r="8516">
          <cell r="D8516" t="str">
            <v>Unit</v>
          </cell>
          <cell r="E8516">
            <v>490000</v>
          </cell>
          <cell r="R8516" t="str">
            <v>Darebin</v>
          </cell>
          <cell r="W8516">
            <v>2017</v>
          </cell>
          <cell r="X8516" t="str">
            <v>Dec</v>
          </cell>
        </row>
        <row r="8517">
          <cell r="D8517" t="str">
            <v>Unit</v>
          </cell>
          <cell r="E8517">
            <v>452000</v>
          </cell>
          <cell r="R8517" t="str">
            <v>Melbourne</v>
          </cell>
          <cell r="W8517">
            <v>2017</v>
          </cell>
          <cell r="X8517" t="str">
            <v>Dec</v>
          </cell>
        </row>
        <row r="8518">
          <cell r="D8518" t="str">
            <v>Unit</v>
          </cell>
          <cell r="E8518">
            <v>370000</v>
          </cell>
          <cell r="R8518" t="str">
            <v>Melbourne</v>
          </cell>
          <cell r="W8518">
            <v>2017</v>
          </cell>
          <cell r="X8518" t="str">
            <v>Dec</v>
          </cell>
        </row>
        <row r="8519">
          <cell r="D8519" t="str">
            <v>Unit</v>
          </cell>
          <cell r="E8519">
            <v>296000</v>
          </cell>
          <cell r="R8519" t="str">
            <v>Moonee Valley</v>
          </cell>
          <cell r="W8519">
            <v>2017</v>
          </cell>
          <cell r="X8519" t="str">
            <v>Dec</v>
          </cell>
        </row>
        <row r="8520">
          <cell r="D8520" t="str">
            <v>House</v>
          </cell>
          <cell r="E8520">
            <v>1820000</v>
          </cell>
          <cell r="R8520" t="str">
            <v>Boroondara</v>
          </cell>
          <cell r="W8520">
            <v>2017</v>
          </cell>
          <cell r="X8520" t="str">
            <v>Dec</v>
          </cell>
        </row>
        <row r="8521">
          <cell r="D8521" t="str">
            <v>Unit</v>
          </cell>
          <cell r="E8521">
            <v>1230000</v>
          </cell>
          <cell r="R8521" t="str">
            <v>Hobsons Bay</v>
          </cell>
          <cell r="W8521">
            <v>2017</v>
          </cell>
          <cell r="X8521" t="str">
            <v>Dec</v>
          </cell>
        </row>
        <row r="8522">
          <cell r="D8522" t="str">
            <v>House</v>
          </cell>
          <cell r="E8522">
            <v>687000</v>
          </cell>
          <cell r="R8522" t="str">
            <v>Darebin</v>
          </cell>
          <cell r="W8522">
            <v>2017</v>
          </cell>
          <cell r="X8522" t="str">
            <v>Dec</v>
          </cell>
        </row>
        <row r="8523">
          <cell r="D8523" t="str">
            <v>Unit</v>
          </cell>
          <cell r="E8523">
            <v>682000</v>
          </cell>
          <cell r="R8523" t="str">
            <v>Melbourne</v>
          </cell>
          <cell r="W8523">
            <v>2017</v>
          </cell>
          <cell r="X8523" t="str">
            <v>Dec</v>
          </cell>
        </row>
        <row r="8524">
          <cell r="D8524" t="str">
            <v>Unit</v>
          </cell>
          <cell r="E8524">
            <v>600000</v>
          </cell>
          <cell r="R8524" t="str">
            <v>Maribyrnong</v>
          </cell>
          <cell r="W8524">
            <v>2017</v>
          </cell>
          <cell r="X8524" t="str">
            <v>Dec</v>
          </cell>
        </row>
        <row r="8525">
          <cell r="D8525" t="str">
            <v>Unit</v>
          </cell>
          <cell r="E8525">
            <v>389000</v>
          </cell>
          <cell r="R8525" t="str">
            <v>Darebin</v>
          </cell>
          <cell r="W8525">
            <v>2017</v>
          </cell>
          <cell r="X8525" t="str">
            <v>Dec</v>
          </cell>
        </row>
        <row r="8526">
          <cell r="D8526" t="str">
            <v>Unit</v>
          </cell>
          <cell r="E8526">
            <v>308000</v>
          </cell>
          <cell r="R8526" t="str">
            <v>Yarra</v>
          </cell>
          <cell r="W8526">
            <v>2017</v>
          </cell>
          <cell r="X8526" t="str">
            <v>Dec</v>
          </cell>
        </row>
        <row r="8527">
          <cell r="D8527" t="str">
            <v>House</v>
          </cell>
          <cell r="E8527">
            <v>2850000</v>
          </cell>
          <cell r="R8527" t="str">
            <v>Banyule</v>
          </cell>
          <cell r="W8527">
            <v>2017</v>
          </cell>
          <cell r="X8527" t="str">
            <v>Dec</v>
          </cell>
        </row>
        <row r="8528">
          <cell r="D8528" t="str">
            <v>House</v>
          </cell>
          <cell r="E8528">
            <v>2800000</v>
          </cell>
          <cell r="R8528" t="str">
            <v>Boroondara</v>
          </cell>
          <cell r="W8528">
            <v>2017</v>
          </cell>
          <cell r="X8528" t="str">
            <v>Dec</v>
          </cell>
        </row>
        <row r="8529">
          <cell r="D8529" t="str">
            <v>House</v>
          </cell>
          <cell r="E8529">
            <v>1100000</v>
          </cell>
          <cell r="R8529" t="str">
            <v>Manningham</v>
          </cell>
          <cell r="W8529">
            <v>2017</v>
          </cell>
          <cell r="X8529" t="str">
            <v>Dec</v>
          </cell>
        </row>
        <row r="8530">
          <cell r="D8530" t="str">
            <v>House</v>
          </cell>
          <cell r="E8530">
            <v>900000</v>
          </cell>
          <cell r="R8530" t="str">
            <v>Monash</v>
          </cell>
          <cell r="W8530">
            <v>2017</v>
          </cell>
          <cell r="X8530" t="str">
            <v>Dec</v>
          </cell>
        </row>
        <row r="8531">
          <cell r="D8531" t="str">
            <v>Unit</v>
          </cell>
          <cell r="E8531">
            <v>375000</v>
          </cell>
          <cell r="R8531" t="str">
            <v>Glen Eira</v>
          </cell>
          <cell r="W8531">
            <v>2017</v>
          </cell>
          <cell r="X8531" t="str">
            <v>Dec</v>
          </cell>
        </row>
        <row r="8532">
          <cell r="D8532" t="str">
            <v>Unit</v>
          </cell>
          <cell r="E8532">
            <v>330000</v>
          </cell>
          <cell r="R8532" t="str">
            <v>Moreland</v>
          </cell>
          <cell r="W8532">
            <v>2017</v>
          </cell>
          <cell r="X8532" t="str">
            <v>Dec</v>
          </cell>
        </row>
        <row r="8533">
          <cell r="D8533" t="str">
            <v>House</v>
          </cell>
          <cell r="E8533">
            <v>551000</v>
          </cell>
          <cell r="R8533" t="str">
            <v>Hume</v>
          </cell>
          <cell r="W8533">
            <v>2017</v>
          </cell>
          <cell r="X8533" t="str">
            <v>Dec</v>
          </cell>
        </row>
        <row r="8534">
          <cell r="D8534" t="str">
            <v>House</v>
          </cell>
          <cell r="E8534">
            <v>550000</v>
          </cell>
          <cell r="R8534" t="str">
            <v>Moreland</v>
          </cell>
          <cell r="W8534">
            <v>2017</v>
          </cell>
          <cell r="X8534" t="str">
            <v>Dec</v>
          </cell>
        </row>
        <row r="8535">
          <cell r="D8535" t="str">
            <v>House</v>
          </cell>
          <cell r="E8535">
            <v>822000</v>
          </cell>
          <cell r="R8535" t="str">
            <v>Moreland</v>
          </cell>
          <cell r="W8535">
            <v>2017</v>
          </cell>
          <cell r="X8535" t="str">
            <v>Dec</v>
          </cell>
        </row>
        <row r="8536">
          <cell r="D8536" t="str">
            <v>House</v>
          </cell>
          <cell r="E8536">
            <v>770000</v>
          </cell>
          <cell r="R8536" t="str">
            <v>Darebin</v>
          </cell>
          <cell r="W8536">
            <v>2017</v>
          </cell>
          <cell r="X8536" t="str">
            <v>Dec</v>
          </cell>
        </row>
        <row r="8537">
          <cell r="D8537" t="str">
            <v>House</v>
          </cell>
          <cell r="E8537">
            <v>810000</v>
          </cell>
          <cell r="R8537" t="str">
            <v>Darebin</v>
          </cell>
          <cell r="W8537">
            <v>2017</v>
          </cell>
          <cell r="X8537" t="str">
            <v>Dec</v>
          </cell>
        </row>
        <row r="8538">
          <cell r="D8538" t="str">
            <v>House</v>
          </cell>
          <cell r="E8538">
            <v>500000</v>
          </cell>
          <cell r="R8538" t="str">
            <v>Moreland</v>
          </cell>
          <cell r="W8538">
            <v>2017</v>
          </cell>
          <cell r="X8538" t="str">
            <v>Dec</v>
          </cell>
        </row>
        <row r="8539">
          <cell r="D8539" t="str">
            <v>House</v>
          </cell>
          <cell r="E8539">
            <v>850000</v>
          </cell>
          <cell r="R8539" t="str">
            <v>Moreland</v>
          </cell>
          <cell r="W8539">
            <v>2017</v>
          </cell>
          <cell r="X8539" t="str">
            <v>Dec</v>
          </cell>
        </row>
        <row r="8540">
          <cell r="D8540" t="str">
            <v>House</v>
          </cell>
          <cell r="E8540">
            <v>1000000</v>
          </cell>
          <cell r="R8540" t="str">
            <v>Banyule</v>
          </cell>
          <cell r="W8540">
            <v>2017</v>
          </cell>
          <cell r="X8540" t="str">
            <v>Dec</v>
          </cell>
        </row>
        <row r="8541">
          <cell r="D8541" t="str">
            <v>Unit</v>
          </cell>
          <cell r="E8541">
            <v>455000</v>
          </cell>
          <cell r="R8541" t="str">
            <v>Hume</v>
          </cell>
          <cell r="W8541">
            <v>2017</v>
          </cell>
          <cell r="X8541" t="str">
            <v>Dec</v>
          </cell>
        </row>
        <row r="8542">
          <cell r="D8542" t="str">
            <v>House</v>
          </cell>
          <cell r="E8542">
            <v>840000</v>
          </cell>
          <cell r="R8542" t="str">
            <v>Moreland</v>
          </cell>
          <cell r="W8542">
            <v>2017</v>
          </cell>
          <cell r="X8542" t="str">
            <v>Dec</v>
          </cell>
        </row>
        <row r="8543">
          <cell r="D8543" t="str">
            <v>House</v>
          </cell>
          <cell r="E8543">
            <v>785000</v>
          </cell>
          <cell r="R8543" t="str">
            <v>Banyule</v>
          </cell>
          <cell r="W8543">
            <v>2017</v>
          </cell>
          <cell r="X8543" t="str">
            <v>Dec</v>
          </cell>
        </row>
        <row r="8544">
          <cell r="D8544" t="str">
            <v>House</v>
          </cell>
          <cell r="E8544">
            <v>980000</v>
          </cell>
          <cell r="R8544" t="str">
            <v>Moreland</v>
          </cell>
          <cell r="W8544">
            <v>2017</v>
          </cell>
          <cell r="X8544" t="str">
            <v>Dec</v>
          </cell>
        </row>
        <row r="8545">
          <cell r="D8545" t="str">
            <v>Unit</v>
          </cell>
          <cell r="E8545">
            <v>333000</v>
          </cell>
          <cell r="R8545" t="str">
            <v>Hume</v>
          </cell>
          <cell r="W8545">
            <v>2017</v>
          </cell>
          <cell r="X8545" t="str">
            <v>Dec</v>
          </cell>
        </row>
        <row r="8546">
          <cell r="D8546" t="str">
            <v>Unit</v>
          </cell>
          <cell r="E8546">
            <v>490000</v>
          </cell>
          <cell r="R8546" t="str">
            <v>Darebin</v>
          </cell>
          <cell r="W8546">
            <v>2017</v>
          </cell>
          <cell r="X8546" t="str">
            <v>Dec</v>
          </cell>
        </row>
        <row r="8547">
          <cell r="D8547" t="str">
            <v>House</v>
          </cell>
          <cell r="E8547">
            <v>810000</v>
          </cell>
          <cell r="R8547" t="str">
            <v>Moreland</v>
          </cell>
          <cell r="W8547">
            <v>2017</v>
          </cell>
          <cell r="X8547" t="str">
            <v>Dec</v>
          </cell>
        </row>
        <row r="8548">
          <cell r="D8548" t="str">
            <v>House</v>
          </cell>
          <cell r="E8548">
            <v>1350000</v>
          </cell>
          <cell r="R8548" t="str">
            <v>Moreland</v>
          </cell>
          <cell r="W8548">
            <v>2017</v>
          </cell>
          <cell r="X8548" t="str">
            <v>Dec</v>
          </cell>
        </row>
        <row r="8549">
          <cell r="D8549" t="str">
            <v>House</v>
          </cell>
          <cell r="E8549">
            <v>687000</v>
          </cell>
          <cell r="R8549" t="str">
            <v>Hume</v>
          </cell>
          <cell r="W8549">
            <v>2017</v>
          </cell>
          <cell r="X8549" t="str">
            <v>Dec</v>
          </cell>
        </row>
        <row r="8550">
          <cell r="D8550" t="str">
            <v>House</v>
          </cell>
          <cell r="E8550">
            <v>780000</v>
          </cell>
          <cell r="R8550" t="str">
            <v>Moreland</v>
          </cell>
          <cell r="W8550">
            <v>2017</v>
          </cell>
          <cell r="X8550" t="str">
            <v>Dec</v>
          </cell>
        </row>
        <row r="8551">
          <cell r="D8551" t="str">
            <v>Unit</v>
          </cell>
          <cell r="E8551">
            <v>645000</v>
          </cell>
          <cell r="R8551" t="str">
            <v>Darebin</v>
          </cell>
          <cell r="W8551">
            <v>2017</v>
          </cell>
          <cell r="X8551" t="str">
            <v>Dec</v>
          </cell>
        </row>
        <row r="8552">
          <cell r="D8552" t="str">
            <v>House</v>
          </cell>
          <cell r="E8552">
            <v>767000</v>
          </cell>
          <cell r="R8552" t="str">
            <v>Moreland</v>
          </cell>
          <cell r="W8552">
            <v>2017</v>
          </cell>
          <cell r="X8552" t="str">
            <v>Dec</v>
          </cell>
        </row>
        <row r="8553">
          <cell r="D8553" t="str">
            <v>House</v>
          </cell>
          <cell r="E8553">
            <v>915000</v>
          </cell>
          <cell r="R8553" t="str">
            <v>Banyule</v>
          </cell>
          <cell r="W8553">
            <v>2017</v>
          </cell>
          <cell r="X8553" t="str">
            <v>Dec</v>
          </cell>
        </row>
        <row r="8554">
          <cell r="D8554" t="str">
            <v>House</v>
          </cell>
          <cell r="E8554">
            <v>770000</v>
          </cell>
          <cell r="R8554" t="str">
            <v>Moonee Valley</v>
          </cell>
          <cell r="W8554">
            <v>2017</v>
          </cell>
          <cell r="X8554" t="str">
            <v>Dec</v>
          </cell>
        </row>
        <row r="8555">
          <cell r="D8555" t="str">
            <v>Unit</v>
          </cell>
          <cell r="E8555">
            <v>500000</v>
          </cell>
          <cell r="R8555" t="str">
            <v>Moonee Valley</v>
          </cell>
          <cell r="W8555">
            <v>2017</v>
          </cell>
          <cell r="X8555" t="str">
            <v>Dec</v>
          </cell>
        </row>
        <row r="8556">
          <cell r="D8556" t="str">
            <v>Unit</v>
          </cell>
          <cell r="E8556">
            <v>700000</v>
          </cell>
          <cell r="R8556" t="str">
            <v>Moonee Valley</v>
          </cell>
          <cell r="W8556">
            <v>2017</v>
          </cell>
          <cell r="X8556" t="str">
            <v>Dec</v>
          </cell>
        </row>
        <row r="8557">
          <cell r="D8557" t="str">
            <v>Unit</v>
          </cell>
          <cell r="E8557">
            <v>600000</v>
          </cell>
          <cell r="R8557" t="str">
            <v>Moreland</v>
          </cell>
          <cell r="W8557">
            <v>2017</v>
          </cell>
          <cell r="X8557" t="str">
            <v>Dec</v>
          </cell>
        </row>
        <row r="8558">
          <cell r="D8558" t="str">
            <v>House</v>
          </cell>
          <cell r="E8558">
            <v>1196000</v>
          </cell>
          <cell r="R8558" t="str">
            <v>Moreland</v>
          </cell>
          <cell r="W8558">
            <v>2017</v>
          </cell>
          <cell r="X8558" t="str">
            <v>Dec</v>
          </cell>
        </row>
        <row r="8559">
          <cell r="D8559" t="str">
            <v>House</v>
          </cell>
          <cell r="E8559">
            <v>1005000</v>
          </cell>
          <cell r="R8559" t="str">
            <v>Darebin</v>
          </cell>
          <cell r="W8559">
            <v>2017</v>
          </cell>
          <cell r="X8559" t="str">
            <v>Dec</v>
          </cell>
        </row>
        <row r="8560">
          <cell r="D8560" t="str">
            <v>House</v>
          </cell>
          <cell r="E8560">
            <v>600000</v>
          </cell>
          <cell r="R8560" t="str">
            <v>Moonee Valley</v>
          </cell>
          <cell r="W8560">
            <v>2017</v>
          </cell>
          <cell r="X8560" t="str">
            <v>Dec</v>
          </cell>
        </row>
        <row r="8561">
          <cell r="D8561" t="str">
            <v>House</v>
          </cell>
          <cell r="E8561">
            <v>931000</v>
          </cell>
          <cell r="R8561" t="str">
            <v>Darebin</v>
          </cell>
          <cell r="W8561">
            <v>2017</v>
          </cell>
          <cell r="X8561" t="str">
            <v>Dec</v>
          </cell>
        </row>
        <row r="8562">
          <cell r="D8562" t="str">
            <v>House</v>
          </cell>
          <cell r="E8562">
            <v>805000</v>
          </cell>
          <cell r="R8562" t="str">
            <v>Darebin</v>
          </cell>
          <cell r="W8562">
            <v>2017</v>
          </cell>
          <cell r="X8562" t="str">
            <v>Dec</v>
          </cell>
        </row>
        <row r="8563">
          <cell r="D8563" t="str">
            <v>House</v>
          </cell>
          <cell r="E8563">
            <v>603000</v>
          </cell>
          <cell r="R8563" t="str">
            <v>Moonee Valley</v>
          </cell>
          <cell r="W8563">
            <v>2017</v>
          </cell>
          <cell r="X8563" t="str">
            <v>Dec</v>
          </cell>
        </row>
        <row r="8564">
          <cell r="D8564" t="str">
            <v>Unit</v>
          </cell>
          <cell r="E8564">
            <v>600000</v>
          </cell>
          <cell r="R8564" t="str">
            <v>Darebin</v>
          </cell>
          <cell r="W8564">
            <v>2017</v>
          </cell>
          <cell r="X8564" t="str">
            <v>Dec</v>
          </cell>
        </row>
        <row r="8565">
          <cell r="D8565" t="str">
            <v>Unit</v>
          </cell>
          <cell r="E8565">
            <v>631000</v>
          </cell>
          <cell r="R8565" t="str">
            <v>Darebin</v>
          </cell>
          <cell r="W8565">
            <v>2017</v>
          </cell>
          <cell r="X8565" t="str">
            <v>Dec</v>
          </cell>
        </row>
        <row r="8566">
          <cell r="D8566" t="str">
            <v>House</v>
          </cell>
          <cell r="E8566">
            <v>735000</v>
          </cell>
          <cell r="R8566" t="str">
            <v>Darebin</v>
          </cell>
          <cell r="W8566">
            <v>2017</v>
          </cell>
          <cell r="X8566" t="str">
            <v>Dec</v>
          </cell>
        </row>
        <row r="8567">
          <cell r="D8567" t="str">
            <v>House</v>
          </cell>
          <cell r="E8567">
            <v>1465000</v>
          </cell>
          <cell r="R8567" t="str">
            <v>Moreland</v>
          </cell>
          <cell r="W8567">
            <v>2017</v>
          </cell>
          <cell r="X8567" t="str">
            <v>Dec</v>
          </cell>
        </row>
        <row r="8568">
          <cell r="D8568" t="str">
            <v>House</v>
          </cell>
          <cell r="E8568">
            <v>715000</v>
          </cell>
          <cell r="R8568" t="str">
            <v>Darebin</v>
          </cell>
          <cell r="W8568">
            <v>2017</v>
          </cell>
          <cell r="X8568" t="str">
            <v>Dec</v>
          </cell>
        </row>
        <row r="8569">
          <cell r="D8569" t="str">
            <v>House</v>
          </cell>
          <cell r="E8569">
            <v>630000</v>
          </cell>
          <cell r="R8569" t="str">
            <v>Darebin</v>
          </cell>
          <cell r="W8569">
            <v>2017</v>
          </cell>
          <cell r="X8569" t="str">
            <v>Dec</v>
          </cell>
        </row>
        <row r="8570">
          <cell r="D8570" t="str">
            <v>House</v>
          </cell>
          <cell r="E8570">
            <v>955000</v>
          </cell>
          <cell r="R8570" t="str">
            <v>Moreland</v>
          </cell>
          <cell r="W8570">
            <v>2017</v>
          </cell>
          <cell r="X8570" t="str">
            <v>Dec</v>
          </cell>
        </row>
        <row r="8571">
          <cell r="D8571" t="str">
            <v>House</v>
          </cell>
          <cell r="E8571">
            <v>835000</v>
          </cell>
          <cell r="R8571" t="str">
            <v>Darebin</v>
          </cell>
          <cell r="W8571">
            <v>2017</v>
          </cell>
          <cell r="X8571" t="str">
            <v>Dec</v>
          </cell>
        </row>
        <row r="8572">
          <cell r="D8572" t="str">
            <v>House</v>
          </cell>
          <cell r="E8572">
            <v>920250</v>
          </cell>
          <cell r="R8572" t="str">
            <v>Banyule</v>
          </cell>
          <cell r="W8572">
            <v>2017</v>
          </cell>
          <cell r="X8572" t="str">
            <v>Dec</v>
          </cell>
        </row>
        <row r="8573">
          <cell r="D8573" t="str">
            <v>House</v>
          </cell>
          <cell r="E8573">
            <v>820000</v>
          </cell>
          <cell r="R8573" t="str">
            <v>Darebin</v>
          </cell>
          <cell r="W8573">
            <v>2017</v>
          </cell>
          <cell r="X8573" t="str">
            <v>Dec</v>
          </cell>
        </row>
        <row r="8574">
          <cell r="D8574" t="str">
            <v>House</v>
          </cell>
          <cell r="E8574">
            <v>1082000</v>
          </cell>
          <cell r="R8574" t="str">
            <v>Darebin</v>
          </cell>
          <cell r="W8574">
            <v>2017</v>
          </cell>
          <cell r="X8574" t="str">
            <v>Dec</v>
          </cell>
        </row>
        <row r="8575">
          <cell r="D8575" t="str">
            <v>Unit</v>
          </cell>
          <cell r="E8575">
            <v>715000</v>
          </cell>
          <cell r="R8575" t="str">
            <v>Darebin</v>
          </cell>
          <cell r="W8575">
            <v>2017</v>
          </cell>
          <cell r="X8575" t="str">
            <v>Dec</v>
          </cell>
        </row>
        <row r="8576">
          <cell r="D8576" t="str">
            <v>House</v>
          </cell>
          <cell r="E8576">
            <v>550000</v>
          </cell>
          <cell r="R8576" t="str">
            <v>Darebin</v>
          </cell>
          <cell r="W8576">
            <v>2017</v>
          </cell>
          <cell r="X8576" t="str">
            <v>Dec</v>
          </cell>
        </row>
        <row r="8577">
          <cell r="D8577" t="str">
            <v>House</v>
          </cell>
          <cell r="E8577">
            <v>935500</v>
          </cell>
          <cell r="R8577" t="str">
            <v>Darebin</v>
          </cell>
          <cell r="W8577">
            <v>2017</v>
          </cell>
          <cell r="X8577" t="str">
            <v>Dec</v>
          </cell>
        </row>
        <row r="8578">
          <cell r="D8578" t="str">
            <v>House</v>
          </cell>
          <cell r="E8578">
            <v>830000</v>
          </cell>
          <cell r="R8578" t="str">
            <v>Banyule</v>
          </cell>
          <cell r="W8578">
            <v>2017</v>
          </cell>
          <cell r="X8578" t="str">
            <v>Dec</v>
          </cell>
        </row>
        <row r="8579">
          <cell r="D8579" t="str">
            <v>House</v>
          </cell>
          <cell r="E8579">
            <v>720000</v>
          </cell>
          <cell r="R8579" t="str">
            <v>Banyule</v>
          </cell>
          <cell r="W8579">
            <v>2017</v>
          </cell>
          <cell r="X8579" t="str">
            <v>Dec</v>
          </cell>
        </row>
        <row r="8580">
          <cell r="D8580" t="str">
            <v>House</v>
          </cell>
          <cell r="E8580">
            <v>935000</v>
          </cell>
          <cell r="R8580" t="str">
            <v>Brimbank</v>
          </cell>
          <cell r="W8580">
            <v>2017</v>
          </cell>
          <cell r="X8580" t="str">
            <v>Dec</v>
          </cell>
        </row>
        <row r="8581">
          <cell r="D8581" t="str">
            <v>House</v>
          </cell>
          <cell r="E8581">
            <v>1080000</v>
          </cell>
          <cell r="R8581" t="str">
            <v>Banyule</v>
          </cell>
          <cell r="W8581">
            <v>2017</v>
          </cell>
          <cell r="X8581" t="str">
            <v>Dec</v>
          </cell>
        </row>
        <row r="8582">
          <cell r="D8582" t="str">
            <v>House</v>
          </cell>
          <cell r="E8582">
            <v>1100000</v>
          </cell>
          <cell r="R8582" t="str">
            <v>Darebin</v>
          </cell>
          <cell r="W8582">
            <v>2017</v>
          </cell>
          <cell r="X8582" t="str">
            <v>Dec</v>
          </cell>
        </row>
        <row r="8583">
          <cell r="D8583" t="str">
            <v>House</v>
          </cell>
          <cell r="E8583">
            <v>637000</v>
          </cell>
          <cell r="R8583" t="str">
            <v>Darebin</v>
          </cell>
          <cell r="W8583">
            <v>2017</v>
          </cell>
          <cell r="X8583" t="str">
            <v>Dec</v>
          </cell>
        </row>
        <row r="8584">
          <cell r="D8584" t="str">
            <v>House</v>
          </cell>
          <cell r="E8584">
            <v>1000000</v>
          </cell>
          <cell r="R8584" t="str">
            <v>Darebin</v>
          </cell>
          <cell r="W8584">
            <v>2017</v>
          </cell>
          <cell r="X8584" t="str">
            <v>Dec</v>
          </cell>
        </row>
        <row r="8585">
          <cell r="D8585" t="str">
            <v>House</v>
          </cell>
          <cell r="E8585">
            <v>1370000</v>
          </cell>
          <cell r="R8585" t="str">
            <v>Banyule</v>
          </cell>
          <cell r="W8585">
            <v>2017</v>
          </cell>
          <cell r="X8585" t="str">
            <v>Dec</v>
          </cell>
        </row>
        <row r="8586">
          <cell r="D8586" t="str">
            <v>House</v>
          </cell>
          <cell r="E8586">
            <v>1265000</v>
          </cell>
          <cell r="R8586" t="str">
            <v>Darebin</v>
          </cell>
          <cell r="W8586">
            <v>2017</v>
          </cell>
          <cell r="X8586" t="str">
            <v>Dec</v>
          </cell>
        </row>
        <row r="8587">
          <cell r="D8587" t="str">
            <v>House</v>
          </cell>
          <cell r="E8587">
            <v>1235000</v>
          </cell>
          <cell r="R8587" t="str">
            <v>Moonee Valley</v>
          </cell>
          <cell r="W8587">
            <v>2017</v>
          </cell>
          <cell r="X8587" t="str">
            <v>Dec</v>
          </cell>
        </row>
        <row r="8588">
          <cell r="D8588" t="str">
            <v>House</v>
          </cell>
          <cell r="E8588">
            <v>960000</v>
          </cell>
          <cell r="R8588" t="str">
            <v>Moonee Valley</v>
          </cell>
          <cell r="W8588">
            <v>2017</v>
          </cell>
          <cell r="X8588" t="str">
            <v>Dec</v>
          </cell>
        </row>
        <row r="8589">
          <cell r="D8589" t="str">
            <v>House</v>
          </cell>
          <cell r="E8589">
            <v>816000</v>
          </cell>
          <cell r="R8589" t="str">
            <v>Brimbank</v>
          </cell>
          <cell r="W8589">
            <v>2017</v>
          </cell>
          <cell r="X8589" t="str">
            <v>Dec</v>
          </cell>
        </row>
        <row r="8590">
          <cell r="D8590" t="str">
            <v>Unit</v>
          </cell>
          <cell r="E8590">
            <v>840000</v>
          </cell>
          <cell r="R8590" t="str">
            <v>Moonee Valley</v>
          </cell>
          <cell r="W8590">
            <v>2017</v>
          </cell>
          <cell r="X8590" t="str">
            <v>Dec</v>
          </cell>
        </row>
        <row r="8591">
          <cell r="D8591" t="str">
            <v>House</v>
          </cell>
          <cell r="E8591">
            <v>1202000</v>
          </cell>
          <cell r="R8591" t="str">
            <v>Darebin</v>
          </cell>
          <cell r="W8591">
            <v>2017</v>
          </cell>
          <cell r="X8591" t="str">
            <v>Dec</v>
          </cell>
        </row>
        <row r="8592">
          <cell r="D8592" t="str">
            <v>House</v>
          </cell>
          <cell r="E8592">
            <v>1010000</v>
          </cell>
          <cell r="R8592" t="str">
            <v>Darebin</v>
          </cell>
          <cell r="W8592">
            <v>2017</v>
          </cell>
          <cell r="X8592" t="str">
            <v>Dec</v>
          </cell>
        </row>
        <row r="8593">
          <cell r="D8593" t="str">
            <v>House</v>
          </cell>
          <cell r="E8593">
            <v>757000</v>
          </cell>
          <cell r="R8593" t="str">
            <v>Banyule</v>
          </cell>
          <cell r="W8593">
            <v>2017</v>
          </cell>
          <cell r="X8593" t="str">
            <v>Dec</v>
          </cell>
        </row>
        <row r="8594">
          <cell r="D8594" t="str">
            <v>Unit</v>
          </cell>
          <cell r="E8594">
            <v>645000</v>
          </cell>
          <cell r="R8594" t="str">
            <v>Moonee Valley</v>
          </cell>
          <cell r="W8594">
            <v>2017</v>
          </cell>
          <cell r="X8594" t="str">
            <v>Dec</v>
          </cell>
        </row>
        <row r="8595">
          <cell r="D8595" t="str">
            <v>House</v>
          </cell>
          <cell r="E8595">
            <v>675000</v>
          </cell>
          <cell r="R8595" t="str">
            <v>Brimbank</v>
          </cell>
          <cell r="W8595">
            <v>2017</v>
          </cell>
          <cell r="X8595" t="str">
            <v>Dec</v>
          </cell>
        </row>
        <row r="8596">
          <cell r="D8596" t="str">
            <v>House</v>
          </cell>
          <cell r="E8596">
            <v>837000</v>
          </cell>
          <cell r="R8596" t="str">
            <v>Darebin</v>
          </cell>
          <cell r="W8596">
            <v>2017</v>
          </cell>
          <cell r="X8596" t="str">
            <v>Dec</v>
          </cell>
        </row>
        <row r="8597">
          <cell r="D8597" t="str">
            <v>House</v>
          </cell>
          <cell r="E8597">
            <v>1965000</v>
          </cell>
          <cell r="R8597" t="str">
            <v>Moonee Valley</v>
          </cell>
          <cell r="W8597">
            <v>2017</v>
          </cell>
          <cell r="X8597" t="str">
            <v>Dec</v>
          </cell>
        </row>
        <row r="8598">
          <cell r="D8598" t="str">
            <v>Unit</v>
          </cell>
          <cell r="E8598">
            <v>620000</v>
          </cell>
          <cell r="R8598" t="str">
            <v>Banyule</v>
          </cell>
          <cell r="W8598">
            <v>2017</v>
          </cell>
          <cell r="X8598" t="str">
            <v>Dec</v>
          </cell>
        </row>
        <row r="8599">
          <cell r="D8599" t="str">
            <v>House</v>
          </cell>
          <cell r="E8599">
            <v>700000</v>
          </cell>
          <cell r="R8599" t="str">
            <v>Brimbank</v>
          </cell>
          <cell r="W8599">
            <v>2017</v>
          </cell>
          <cell r="X8599" t="str">
            <v>Dec</v>
          </cell>
        </row>
        <row r="8600">
          <cell r="D8600" t="str">
            <v>Unit</v>
          </cell>
          <cell r="E8600">
            <v>2250000</v>
          </cell>
          <cell r="R8600" t="str">
            <v>Darebin</v>
          </cell>
          <cell r="W8600">
            <v>2017</v>
          </cell>
          <cell r="X8600" t="str">
            <v>Dec</v>
          </cell>
        </row>
        <row r="8601">
          <cell r="D8601" t="str">
            <v>House</v>
          </cell>
          <cell r="E8601">
            <v>1670000</v>
          </cell>
          <cell r="R8601" t="str">
            <v>Moonee Valley</v>
          </cell>
          <cell r="W8601">
            <v>2017</v>
          </cell>
          <cell r="X8601" t="str">
            <v>Dec</v>
          </cell>
        </row>
        <row r="8602">
          <cell r="D8602" t="str">
            <v>House</v>
          </cell>
          <cell r="E8602">
            <v>1370000</v>
          </cell>
          <cell r="R8602" t="str">
            <v>Darebin</v>
          </cell>
          <cell r="W8602">
            <v>2017</v>
          </cell>
          <cell r="X8602" t="str">
            <v>Dec</v>
          </cell>
        </row>
        <row r="8603">
          <cell r="D8603" t="str">
            <v>House</v>
          </cell>
          <cell r="E8603">
            <v>900000</v>
          </cell>
          <cell r="R8603" t="str">
            <v>Moonee Valley</v>
          </cell>
          <cell r="W8603">
            <v>2017</v>
          </cell>
          <cell r="X8603" t="str">
            <v>Dec</v>
          </cell>
        </row>
        <row r="8604">
          <cell r="D8604" t="str">
            <v>Unit</v>
          </cell>
          <cell r="E8604">
            <v>702500</v>
          </cell>
          <cell r="R8604" t="str">
            <v>Moonee Valley</v>
          </cell>
          <cell r="W8604">
            <v>2017</v>
          </cell>
          <cell r="X8604" t="str">
            <v>Dec</v>
          </cell>
        </row>
        <row r="8605">
          <cell r="D8605" t="str">
            <v>House</v>
          </cell>
          <cell r="E8605">
            <v>1257000</v>
          </cell>
          <cell r="R8605" t="str">
            <v>Manningham</v>
          </cell>
          <cell r="W8605">
            <v>2017</v>
          </cell>
          <cell r="X8605" t="str">
            <v>Dec</v>
          </cell>
        </row>
        <row r="8606">
          <cell r="D8606" t="str">
            <v>House</v>
          </cell>
          <cell r="E8606">
            <v>1050000</v>
          </cell>
          <cell r="R8606" t="str">
            <v>Manningham</v>
          </cell>
          <cell r="W8606">
            <v>2017</v>
          </cell>
          <cell r="X8606" t="str">
            <v>Dec</v>
          </cell>
        </row>
        <row r="8607">
          <cell r="D8607" t="str">
            <v>House</v>
          </cell>
          <cell r="E8607">
            <v>1428888</v>
          </cell>
          <cell r="R8607" t="str">
            <v>Darebin</v>
          </cell>
          <cell r="W8607">
            <v>2017</v>
          </cell>
          <cell r="X8607" t="str">
            <v>Dec</v>
          </cell>
        </row>
        <row r="8608">
          <cell r="D8608" t="str">
            <v>House</v>
          </cell>
          <cell r="E8608">
            <v>1646000</v>
          </cell>
          <cell r="R8608" t="str">
            <v>Moonee Valley</v>
          </cell>
          <cell r="W8608">
            <v>2017</v>
          </cell>
          <cell r="X8608" t="str">
            <v>Dec</v>
          </cell>
        </row>
        <row r="8609">
          <cell r="D8609" t="str">
            <v>House</v>
          </cell>
          <cell r="E8609">
            <v>1780000</v>
          </cell>
          <cell r="R8609" t="str">
            <v>Moonee Valley</v>
          </cell>
          <cell r="W8609">
            <v>2017</v>
          </cell>
          <cell r="X8609" t="str">
            <v>Dec</v>
          </cell>
        </row>
        <row r="8610">
          <cell r="D8610" t="str">
            <v>House</v>
          </cell>
          <cell r="E8610">
            <v>2230000</v>
          </cell>
          <cell r="R8610" t="str">
            <v>Moreland</v>
          </cell>
          <cell r="W8610">
            <v>2017</v>
          </cell>
          <cell r="X8610" t="str">
            <v>Dec</v>
          </cell>
        </row>
        <row r="8611">
          <cell r="D8611" t="str">
            <v>House</v>
          </cell>
          <cell r="E8611">
            <v>2350000</v>
          </cell>
          <cell r="R8611" t="str">
            <v>Banyule</v>
          </cell>
          <cell r="W8611">
            <v>2017</v>
          </cell>
          <cell r="X8611" t="str">
            <v>Dec</v>
          </cell>
        </row>
        <row r="8612">
          <cell r="D8612" t="str">
            <v>House</v>
          </cell>
          <cell r="E8612">
            <v>942000</v>
          </cell>
          <cell r="R8612" t="str">
            <v>Moreland</v>
          </cell>
          <cell r="W8612">
            <v>2017</v>
          </cell>
          <cell r="X8612" t="str">
            <v>Dec</v>
          </cell>
        </row>
        <row r="8613">
          <cell r="D8613" t="str">
            <v>Unit</v>
          </cell>
          <cell r="E8613">
            <v>940000</v>
          </cell>
          <cell r="R8613" t="str">
            <v>Moreland</v>
          </cell>
          <cell r="W8613">
            <v>2017</v>
          </cell>
          <cell r="X8613" t="str">
            <v>Dec</v>
          </cell>
        </row>
        <row r="8614">
          <cell r="D8614" t="str">
            <v>House</v>
          </cell>
          <cell r="E8614">
            <v>2265000</v>
          </cell>
          <cell r="R8614" t="str">
            <v>Banyule</v>
          </cell>
          <cell r="W8614">
            <v>2017</v>
          </cell>
          <cell r="X8614" t="str">
            <v>Dec</v>
          </cell>
        </row>
        <row r="8615">
          <cell r="D8615" t="str">
            <v>House</v>
          </cell>
          <cell r="E8615">
            <v>930000</v>
          </cell>
          <cell r="R8615" t="str">
            <v>Moreland</v>
          </cell>
          <cell r="W8615">
            <v>2017</v>
          </cell>
          <cell r="X8615" t="str">
            <v>Dec</v>
          </cell>
        </row>
        <row r="8616">
          <cell r="D8616" t="str">
            <v>House</v>
          </cell>
          <cell r="E8616">
            <v>1350000</v>
          </cell>
          <cell r="R8616" t="str">
            <v>Moreland</v>
          </cell>
          <cell r="W8616">
            <v>2017</v>
          </cell>
          <cell r="X8616" t="str">
            <v>Dec</v>
          </cell>
        </row>
        <row r="8617">
          <cell r="D8617" t="str">
            <v>House</v>
          </cell>
          <cell r="E8617">
            <v>1980000</v>
          </cell>
          <cell r="R8617" t="str">
            <v>Darebin</v>
          </cell>
          <cell r="W8617">
            <v>2017</v>
          </cell>
          <cell r="X8617" t="str">
            <v>Dec</v>
          </cell>
        </row>
        <row r="8618">
          <cell r="D8618" t="str">
            <v>Unit</v>
          </cell>
          <cell r="E8618">
            <v>471000</v>
          </cell>
          <cell r="R8618" t="str">
            <v>Moreland</v>
          </cell>
          <cell r="W8618">
            <v>2017</v>
          </cell>
          <cell r="X8618" t="str">
            <v>Dec</v>
          </cell>
        </row>
        <row r="8619">
          <cell r="D8619" t="str">
            <v>Unit</v>
          </cell>
          <cell r="E8619">
            <v>962000</v>
          </cell>
          <cell r="R8619" t="str">
            <v>Banyule</v>
          </cell>
          <cell r="W8619">
            <v>2017</v>
          </cell>
          <cell r="X8619" t="str">
            <v>Dec</v>
          </cell>
        </row>
        <row r="8620">
          <cell r="D8620" t="str">
            <v>House</v>
          </cell>
          <cell r="E8620">
            <v>580000</v>
          </cell>
          <cell r="R8620" t="str">
            <v>Moreland</v>
          </cell>
          <cell r="W8620">
            <v>2017</v>
          </cell>
          <cell r="X8620" t="str">
            <v>Dec</v>
          </cell>
        </row>
        <row r="8621">
          <cell r="D8621" t="str">
            <v>House</v>
          </cell>
          <cell r="E8621">
            <v>806000</v>
          </cell>
          <cell r="R8621" t="str">
            <v>Moonee Valley</v>
          </cell>
          <cell r="W8621">
            <v>2017</v>
          </cell>
          <cell r="X8621" t="str">
            <v>Dec</v>
          </cell>
        </row>
        <row r="8622">
          <cell r="D8622" t="str">
            <v>House</v>
          </cell>
          <cell r="E8622">
            <v>1336000</v>
          </cell>
          <cell r="R8622" t="str">
            <v>Manningham</v>
          </cell>
          <cell r="W8622">
            <v>2017</v>
          </cell>
          <cell r="X8622" t="str">
            <v>Dec</v>
          </cell>
        </row>
        <row r="8623">
          <cell r="D8623" t="str">
            <v>House</v>
          </cell>
          <cell r="E8623">
            <v>1335000</v>
          </cell>
          <cell r="R8623" t="str">
            <v>Darebin</v>
          </cell>
          <cell r="W8623">
            <v>2017</v>
          </cell>
          <cell r="X8623" t="str">
            <v>Dec</v>
          </cell>
        </row>
        <row r="8624">
          <cell r="D8624" t="str">
            <v>House</v>
          </cell>
          <cell r="E8624">
            <v>701000</v>
          </cell>
          <cell r="R8624" t="str">
            <v>Brimbank</v>
          </cell>
          <cell r="W8624">
            <v>2017</v>
          </cell>
          <cell r="X8624" t="str">
            <v>Dec</v>
          </cell>
        </row>
        <row r="8625">
          <cell r="D8625" t="str">
            <v>House</v>
          </cell>
          <cell r="E8625">
            <v>1225000</v>
          </cell>
          <cell r="R8625" t="str">
            <v>Moonee Valley</v>
          </cell>
          <cell r="W8625">
            <v>2017</v>
          </cell>
          <cell r="X8625" t="str">
            <v>Dec</v>
          </cell>
        </row>
        <row r="8626">
          <cell r="D8626" t="str">
            <v>House</v>
          </cell>
          <cell r="E8626">
            <v>1303000</v>
          </cell>
          <cell r="R8626" t="str">
            <v>Manningham</v>
          </cell>
          <cell r="W8626">
            <v>2017</v>
          </cell>
          <cell r="X8626" t="str">
            <v>Dec</v>
          </cell>
        </row>
        <row r="8627">
          <cell r="D8627" t="str">
            <v>House</v>
          </cell>
          <cell r="E8627">
            <v>1730000</v>
          </cell>
          <cell r="R8627" t="str">
            <v>Moonee Valley</v>
          </cell>
          <cell r="W8627">
            <v>2017</v>
          </cell>
          <cell r="X8627" t="str">
            <v>Dec</v>
          </cell>
        </row>
        <row r="8628">
          <cell r="D8628" t="str">
            <v>House</v>
          </cell>
          <cell r="E8628">
            <v>1440000</v>
          </cell>
          <cell r="R8628" t="str">
            <v>Moonee Valley</v>
          </cell>
          <cell r="W8628">
            <v>2017</v>
          </cell>
          <cell r="X8628" t="str">
            <v>Dec</v>
          </cell>
        </row>
        <row r="8629">
          <cell r="D8629" t="str">
            <v>House</v>
          </cell>
          <cell r="E8629">
            <v>2150000</v>
          </cell>
          <cell r="R8629" t="str">
            <v>Moonee Valley</v>
          </cell>
          <cell r="W8629">
            <v>2017</v>
          </cell>
          <cell r="X8629" t="str">
            <v>Dec</v>
          </cell>
        </row>
        <row r="8630">
          <cell r="D8630" t="str">
            <v>House</v>
          </cell>
          <cell r="E8630">
            <v>848000</v>
          </cell>
          <cell r="R8630" t="str">
            <v>Moonee Valley</v>
          </cell>
          <cell r="W8630">
            <v>2017</v>
          </cell>
          <cell r="X8630" t="str">
            <v>Dec</v>
          </cell>
        </row>
        <row r="8631">
          <cell r="D8631" t="str">
            <v>House</v>
          </cell>
          <cell r="E8631">
            <v>1035000</v>
          </cell>
          <cell r="R8631" t="str">
            <v>Darebin</v>
          </cell>
          <cell r="W8631">
            <v>2017</v>
          </cell>
          <cell r="X8631" t="str">
            <v>Dec</v>
          </cell>
        </row>
        <row r="8632">
          <cell r="D8632" t="str">
            <v>Unit</v>
          </cell>
          <cell r="E8632">
            <v>440000</v>
          </cell>
          <cell r="R8632" t="str">
            <v>Banyule</v>
          </cell>
          <cell r="W8632">
            <v>2017</v>
          </cell>
          <cell r="X8632" t="str">
            <v>Dec</v>
          </cell>
        </row>
        <row r="8633">
          <cell r="D8633" t="str">
            <v>House</v>
          </cell>
          <cell r="E8633">
            <v>1492000</v>
          </cell>
          <cell r="R8633" t="str">
            <v>Darebin</v>
          </cell>
          <cell r="W8633">
            <v>2017</v>
          </cell>
          <cell r="X8633" t="str">
            <v>Dec</v>
          </cell>
        </row>
        <row r="8634">
          <cell r="D8634" t="str">
            <v>House</v>
          </cell>
          <cell r="E8634">
            <v>1680000</v>
          </cell>
          <cell r="R8634" t="str">
            <v>Banyule</v>
          </cell>
          <cell r="W8634">
            <v>2017</v>
          </cell>
          <cell r="X8634" t="str">
            <v>Dec</v>
          </cell>
        </row>
        <row r="8635">
          <cell r="D8635" t="str">
            <v>House</v>
          </cell>
          <cell r="E8635">
            <v>1535000</v>
          </cell>
          <cell r="R8635" t="str">
            <v>Manningham</v>
          </cell>
          <cell r="W8635">
            <v>2017</v>
          </cell>
          <cell r="X8635" t="str">
            <v>Dec</v>
          </cell>
        </row>
        <row r="8636">
          <cell r="D8636" t="str">
            <v>House</v>
          </cell>
          <cell r="E8636">
            <v>1850000</v>
          </cell>
          <cell r="R8636" t="str">
            <v>Moonee Valley</v>
          </cell>
          <cell r="W8636">
            <v>2017</v>
          </cell>
          <cell r="X8636" t="str">
            <v>Dec</v>
          </cell>
        </row>
        <row r="8637">
          <cell r="D8637" t="str">
            <v>Unit</v>
          </cell>
          <cell r="E8637">
            <v>490000</v>
          </cell>
          <cell r="R8637" t="str">
            <v>Moonee Valley</v>
          </cell>
          <cell r="W8637">
            <v>2017</v>
          </cell>
          <cell r="X8637" t="str">
            <v>Dec</v>
          </cell>
        </row>
        <row r="8638">
          <cell r="D8638" t="str">
            <v>House</v>
          </cell>
          <cell r="E8638">
            <v>1310000</v>
          </cell>
          <cell r="R8638" t="str">
            <v>Darebin</v>
          </cell>
          <cell r="W8638">
            <v>2017</v>
          </cell>
          <cell r="X8638" t="str">
            <v>Dec</v>
          </cell>
        </row>
        <row r="8639">
          <cell r="D8639" t="str">
            <v>Unit</v>
          </cell>
          <cell r="E8639">
            <v>675000</v>
          </cell>
          <cell r="R8639" t="str">
            <v>Moreland</v>
          </cell>
          <cell r="W8639">
            <v>2017</v>
          </cell>
          <cell r="X8639" t="str">
            <v>Dec</v>
          </cell>
        </row>
        <row r="8640">
          <cell r="D8640" t="str">
            <v>House</v>
          </cell>
          <cell r="E8640">
            <v>1000000</v>
          </cell>
          <cell r="R8640" t="str">
            <v>Moreland</v>
          </cell>
          <cell r="W8640">
            <v>2017</v>
          </cell>
          <cell r="X8640" t="str">
            <v>Dec</v>
          </cell>
        </row>
        <row r="8641">
          <cell r="D8641" t="str">
            <v>House</v>
          </cell>
          <cell r="E8641">
            <v>1284000</v>
          </cell>
          <cell r="R8641" t="str">
            <v>Moonee Valley</v>
          </cell>
          <cell r="W8641">
            <v>2017</v>
          </cell>
          <cell r="X8641" t="str">
            <v>Dec</v>
          </cell>
        </row>
        <row r="8642">
          <cell r="D8642" t="str">
            <v>House</v>
          </cell>
          <cell r="E8642">
            <v>1495000</v>
          </cell>
          <cell r="R8642" t="str">
            <v>Moreland</v>
          </cell>
          <cell r="W8642">
            <v>2017</v>
          </cell>
          <cell r="X8642" t="str">
            <v>Dec</v>
          </cell>
        </row>
        <row r="8643">
          <cell r="D8643" t="str">
            <v>House</v>
          </cell>
          <cell r="E8643">
            <v>1380000</v>
          </cell>
          <cell r="R8643" t="str">
            <v>Moonee Valley</v>
          </cell>
          <cell r="W8643">
            <v>2017</v>
          </cell>
          <cell r="X8643" t="str">
            <v>Dec</v>
          </cell>
        </row>
        <row r="8644">
          <cell r="D8644" t="str">
            <v>House</v>
          </cell>
          <cell r="E8644">
            <v>730000</v>
          </cell>
          <cell r="R8644" t="str">
            <v>Brimbank</v>
          </cell>
          <cell r="W8644">
            <v>2017</v>
          </cell>
          <cell r="X8644" t="str">
            <v>Dec</v>
          </cell>
        </row>
        <row r="8645">
          <cell r="D8645" t="str">
            <v>House</v>
          </cell>
          <cell r="E8645">
            <v>710000</v>
          </cell>
          <cell r="R8645" t="str">
            <v>Brimbank</v>
          </cell>
          <cell r="W8645">
            <v>2017</v>
          </cell>
          <cell r="X8645" t="str">
            <v>Dec</v>
          </cell>
        </row>
        <row r="8646">
          <cell r="D8646" t="str">
            <v>House</v>
          </cell>
          <cell r="E8646">
            <v>1001000</v>
          </cell>
          <cell r="R8646" t="str">
            <v>Brimbank</v>
          </cell>
          <cell r="W8646">
            <v>2017</v>
          </cell>
          <cell r="X8646" t="str">
            <v>Dec</v>
          </cell>
        </row>
        <row r="8647">
          <cell r="D8647" t="str">
            <v>House</v>
          </cell>
          <cell r="E8647">
            <v>730000</v>
          </cell>
          <cell r="R8647" t="str">
            <v>Brimbank</v>
          </cell>
          <cell r="W8647">
            <v>2017</v>
          </cell>
          <cell r="X8647" t="str">
            <v>Dec</v>
          </cell>
        </row>
        <row r="8648">
          <cell r="D8648" t="str">
            <v>House</v>
          </cell>
          <cell r="E8648">
            <v>745000</v>
          </cell>
          <cell r="R8648" t="str">
            <v>Brimbank</v>
          </cell>
          <cell r="W8648">
            <v>2017</v>
          </cell>
          <cell r="X8648" t="str">
            <v>Dec</v>
          </cell>
        </row>
        <row r="8649">
          <cell r="D8649" t="str">
            <v>House</v>
          </cell>
          <cell r="E8649">
            <v>1125000</v>
          </cell>
          <cell r="R8649" t="str">
            <v>Manningham</v>
          </cell>
          <cell r="W8649">
            <v>2017</v>
          </cell>
          <cell r="X8649" t="str">
            <v>Dec</v>
          </cell>
        </row>
        <row r="8650">
          <cell r="D8650" t="str">
            <v>House</v>
          </cell>
          <cell r="E8650">
            <v>1540000</v>
          </cell>
          <cell r="R8650" t="str">
            <v>Melbourne</v>
          </cell>
          <cell r="W8650">
            <v>2017</v>
          </cell>
          <cell r="X8650" t="str">
            <v>Dec</v>
          </cell>
        </row>
        <row r="8651">
          <cell r="D8651" t="str">
            <v>Unit</v>
          </cell>
          <cell r="E8651">
            <v>592000</v>
          </cell>
          <cell r="R8651" t="str">
            <v>Darebin</v>
          </cell>
          <cell r="W8651">
            <v>2017</v>
          </cell>
          <cell r="X8651" t="str">
            <v>Dec</v>
          </cell>
        </row>
        <row r="8652">
          <cell r="D8652" t="str">
            <v>Unit</v>
          </cell>
          <cell r="E8652">
            <v>425000</v>
          </cell>
          <cell r="R8652" t="str">
            <v>Melbourne</v>
          </cell>
          <cell r="W8652">
            <v>2017</v>
          </cell>
          <cell r="X8652" t="str">
            <v>Dec</v>
          </cell>
        </row>
        <row r="8653">
          <cell r="D8653" t="str">
            <v>Unit</v>
          </cell>
          <cell r="E8653">
            <v>280000</v>
          </cell>
          <cell r="R8653" t="str">
            <v>Melbourne</v>
          </cell>
          <cell r="W8653">
            <v>2017</v>
          </cell>
          <cell r="X8653" t="str">
            <v>Dec</v>
          </cell>
        </row>
        <row r="8654">
          <cell r="D8654" t="str">
            <v>House</v>
          </cell>
          <cell r="E8654">
            <v>1725000</v>
          </cell>
          <cell r="R8654" t="str">
            <v>Melbourne</v>
          </cell>
          <cell r="W8654">
            <v>2017</v>
          </cell>
          <cell r="X8654" t="str">
            <v>Dec</v>
          </cell>
        </row>
        <row r="8655">
          <cell r="D8655" t="str">
            <v>Unit</v>
          </cell>
          <cell r="E8655">
            <v>700000</v>
          </cell>
          <cell r="R8655" t="str">
            <v>Moreland</v>
          </cell>
          <cell r="W8655">
            <v>2017</v>
          </cell>
          <cell r="X8655" t="str">
            <v>Dec</v>
          </cell>
        </row>
        <row r="8656">
          <cell r="D8656" t="str">
            <v>Unit</v>
          </cell>
          <cell r="E8656">
            <v>502000</v>
          </cell>
          <cell r="R8656" t="str">
            <v>Maribyrnong</v>
          </cell>
          <cell r="W8656">
            <v>2017</v>
          </cell>
          <cell r="X8656" t="str">
            <v>Dec</v>
          </cell>
        </row>
        <row r="8657">
          <cell r="D8657" t="str">
            <v>House</v>
          </cell>
          <cell r="E8657">
            <v>2170000</v>
          </cell>
          <cell r="R8657" t="str">
            <v>Moreland</v>
          </cell>
          <cell r="W8657">
            <v>2017</v>
          </cell>
          <cell r="X8657" t="str">
            <v>Dec</v>
          </cell>
        </row>
        <row r="8658">
          <cell r="D8658" t="str">
            <v>Unit</v>
          </cell>
          <cell r="E8658">
            <v>380000</v>
          </cell>
          <cell r="R8658" t="str">
            <v>Melbourne</v>
          </cell>
          <cell r="W8658">
            <v>2017</v>
          </cell>
          <cell r="X8658" t="str">
            <v>Dec</v>
          </cell>
        </row>
        <row r="8659">
          <cell r="D8659" t="str">
            <v>House</v>
          </cell>
          <cell r="E8659">
            <v>1750000</v>
          </cell>
          <cell r="R8659" t="str">
            <v>Boroondara</v>
          </cell>
          <cell r="W8659">
            <v>2017</v>
          </cell>
          <cell r="X8659" t="str">
            <v>Dec</v>
          </cell>
        </row>
        <row r="8660">
          <cell r="D8660" t="str">
            <v>House</v>
          </cell>
          <cell r="E8660">
            <v>880000</v>
          </cell>
          <cell r="R8660" t="str">
            <v>Maribyrnong</v>
          </cell>
          <cell r="W8660">
            <v>2017</v>
          </cell>
          <cell r="X8660" t="str">
            <v>Dec</v>
          </cell>
        </row>
        <row r="8661">
          <cell r="D8661" t="str">
            <v>House</v>
          </cell>
          <cell r="E8661">
            <v>1450000</v>
          </cell>
          <cell r="R8661" t="str">
            <v>Boroondara</v>
          </cell>
          <cell r="W8661">
            <v>2017</v>
          </cell>
          <cell r="X8661" t="str">
            <v>Dec</v>
          </cell>
        </row>
        <row r="8662">
          <cell r="D8662" t="str">
            <v>House</v>
          </cell>
          <cell r="E8662">
            <v>1350500</v>
          </cell>
          <cell r="R8662" t="str">
            <v>Brimbank</v>
          </cell>
          <cell r="W8662">
            <v>2017</v>
          </cell>
          <cell r="X8662" t="str">
            <v>Dec</v>
          </cell>
        </row>
        <row r="8663">
          <cell r="D8663" t="str">
            <v>House</v>
          </cell>
          <cell r="E8663">
            <v>490000</v>
          </cell>
          <cell r="R8663" t="str">
            <v>Brimbank</v>
          </cell>
          <cell r="W8663">
            <v>2017</v>
          </cell>
          <cell r="X8663" t="str">
            <v>Dec</v>
          </cell>
        </row>
        <row r="8664">
          <cell r="D8664" t="str">
            <v>House</v>
          </cell>
          <cell r="E8664">
            <v>735000</v>
          </cell>
          <cell r="R8664" t="str">
            <v>Brimbank</v>
          </cell>
          <cell r="W8664">
            <v>2017</v>
          </cell>
          <cell r="X8664" t="str">
            <v>Dec</v>
          </cell>
        </row>
        <row r="8665">
          <cell r="D8665" t="str">
            <v>House</v>
          </cell>
          <cell r="E8665">
            <v>780000</v>
          </cell>
          <cell r="R8665" t="str">
            <v>Brimbank</v>
          </cell>
          <cell r="W8665">
            <v>2017</v>
          </cell>
          <cell r="X8665" t="str">
            <v>Dec</v>
          </cell>
        </row>
        <row r="8666">
          <cell r="D8666" t="str">
            <v>Unit</v>
          </cell>
          <cell r="E8666">
            <v>630000</v>
          </cell>
          <cell r="R8666" t="str">
            <v>Melbourne</v>
          </cell>
          <cell r="W8666">
            <v>2017</v>
          </cell>
          <cell r="X8666" t="str">
            <v>Dec</v>
          </cell>
        </row>
        <row r="8667">
          <cell r="D8667" t="str">
            <v>House</v>
          </cell>
          <cell r="E8667">
            <v>1425000</v>
          </cell>
          <cell r="R8667" t="str">
            <v>Melbourne</v>
          </cell>
          <cell r="W8667">
            <v>2017</v>
          </cell>
          <cell r="X8667" t="str">
            <v>Dec</v>
          </cell>
        </row>
        <row r="8668">
          <cell r="D8668" t="str">
            <v>Unit</v>
          </cell>
          <cell r="E8668">
            <v>695000</v>
          </cell>
          <cell r="R8668" t="str">
            <v>Maribyrnong</v>
          </cell>
          <cell r="W8668">
            <v>2017</v>
          </cell>
          <cell r="X8668" t="str">
            <v>Dec</v>
          </cell>
        </row>
        <row r="8669">
          <cell r="D8669" t="str">
            <v>House</v>
          </cell>
          <cell r="E8669">
            <v>710000</v>
          </cell>
          <cell r="R8669" t="str">
            <v>Maribyrnong</v>
          </cell>
          <cell r="W8669">
            <v>2017</v>
          </cell>
          <cell r="X8669" t="str">
            <v>Dec</v>
          </cell>
        </row>
        <row r="8670">
          <cell r="D8670" t="str">
            <v>Unit</v>
          </cell>
          <cell r="E8670">
            <v>845000</v>
          </cell>
          <cell r="R8670" t="str">
            <v>Melbourne</v>
          </cell>
          <cell r="W8670">
            <v>2017</v>
          </cell>
          <cell r="X8670" t="str">
            <v>Dec</v>
          </cell>
        </row>
        <row r="8671">
          <cell r="D8671" t="str">
            <v>Unit</v>
          </cell>
          <cell r="E8671">
            <v>227000</v>
          </cell>
          <cell r="R8671" t="str">
            <v>Maribyrnong</v>
          </cell>
          <cell r="W8671">
            <v>2017</v>
          </cell>
          <cell r="X8671" t="str">
            <v>Dec</v>
          </cell>
        </row>
        <row r="8672">
          <cell r="D8672" t="str">
            <v>House</v>
          </cell>
          <cell r="E8672">
            <v>850000</v>
          </cell>
          <cell r="R8672" t="str">
            <v>Maribyrnong</v>
          </cell>
          <cell r="W8672">
            <v>2017</v>
          </cell>
          <cell r="X8672" t="str">
            <v>Dec</v>
          </cell>
        </row>
        <row r="8673">
          <cell r="D8673" t="str">
            <v>Unit</v>
          </cell>
          <cell r="E8673">
            <v>358500</v>
          </cell>
          <cell r="R8673" t="str">
            <v>Moreland</v>
          </cell>
          <cell r="W8673">
            <v>2017</v>
          </cell>
          <cell r="X8673" t="str">
            <v>Dec</v>
          </cell>
        </row>
        <row r="8674">
          <cell r="D8674" t="str">
            <v>House</v>
          </cell>
          <cell r="E8674">
            <v>837000</v>
          </cell>
          <cell r="R8674" t="str">
            <v>Maribyrnong</v>
          </cell>
          <cell r="W8674">
            <v>2017</v>
          </cell>
          <cell r="X8674" t="str">
            <v>Dec</v>
          </cell>
        </row>
        <row r="8675">
          <cell r="D8675" t="str">
            <v>Unit</v>
          </cell>
          <cell r="E8675">
            <v>726000</v>
          </cell>
          <cell r="R8675" t="str">
            <v>Melbourne</v>
          </cell>
          <cell r="W8675">
            <v>2017</v>
          </cell>
          <cell r="X8675" t="str">
            <v>Dec</v>
          </cell>
        </row>
        <row r="8676">
          <cell r="D8676" t="str">
            <v>House</v>
          </cell>
          <cell r="E8676">
            <v>2000000</v>
          </cell>
          <cell r="R8676" t="str">
            <v>Boroondara</v>
          </cell>
          <cell r="W8676">
            <v>2017</v>
          </cell>
          <cell r="X8676" t="str">
            <v>Dec</v>
          </cell>
        </row>
        <row r="8677">
          <cell r="D8677" t="str">
            <v>House</v>
          </cell>
          <cell r="E8677">
            <v>1825000</v>
          </cell>
          <cell r="R8677" t="str">
            <v>Boroondara</v>
          </cell>
          <cell r="W8677">
            <v>2017</v>
          </cell>
          <cell r="X8677" t="str">
            <v>Dec</v>
          </cell>
        </row>
        <row r="8678">
          <cell r="D8678" t="str">
            <v>Unit</v>
          </cell>
          <cell r="E8678">
            <v>841000</v>
          </cell>
          <cell r="R8678" t="str">
            <v>Melbourne</v>
          </cell>
          <cell r="W8678">
            <v>2017</v>
          </cell>
          <cell r="X8678" t="str">
            <v>Dec</v>
          </cell>
        </row>
        <row r="8679">
          <cell r="D8679" t="str">
            <v>House</v>
          </cell>
          <cell r="E8679">
            <v>2550000</v>
          </cell>
          <cell r="R8679" t="str">
            <v>Boroondara</v>
          </cell>
          <cell r="W8679">
            <v>2017</v>
          </cell>
          <cell r="X8679" t="str">
            <v>Dec</v>
          </cell>
        </row>
        <row r="8680">
          <cell r="D8680" t="str">
            <v>House</v>
          </cell>
          <cell r="E8680">
            <v>1750000</v>
          </cell>
          <cell r="R8680" t="str">
            <v>Boroondara</v>
          </cell>
          <cell r="W8680">
            <v>2017</v>
          </cell>
          <cell r="X8680" t="str">
            <v>Dec</v>
          </cell>
        </row>
        <row r="8681">
          <cell r="D8681" t="str">
            <v>House</v>
          </cell>
          <cell r="E8681">
            <v>1470000</v>
          </cell>
          <cell r="R8681" t="str">
            <v>Melbourne</v>
          </cell>
          <cell r="W8681">
            <v>2017</v>
          </cell>
          <cell r="X8681" t="str">
            <v>Dec</v>
          </cell>
        </row>
        <row r="8682">
          <cell r="D8682" t="str">
            <v>House</v>
          </cell>
          <cell r="E8682">
            <v>2614000</v>
          </cell>
          <cell r="R8682" t="str">
            <v>Boroondara</v>
          </cell>
          <cell r="W8682">
            <v>2017</v>
          </cell>
          <cell r="X8682" t="str">
            <v>Dec</v>
          </cell>
        </row>
        <row r="8683">
          <cell r="D8683" t="str">
            <v>Unit</v>
          </cell>
          <cell r="E8683">
            <v>841000</v>
          </cell>
          <cell r="R8683" t="str">
            <v>Maribyrnong</v>
          </cell>
          <cell r="W8683">
            <v>2017</v>
          </cell>
          <cell r="X8683" t="str">
            <v>Dec</v>
          </cell>
        </row>
        <row r="8684">
          <cell r="D8684" t="str">
            <v>House</v>
          </cell>
          <cell r="E8684">
            <v>850000</v>
          </cell>
          <cell r="R8684" t="str">
            <v>Yarra</v>
          </cell>
          <cell r="W8684">
            <v>2017</v>
          </cell>
          <cell r="X8684" t="str">
            <v>Dec</v>
          </cell>
        </row>
        <row r="8685">
          <cell r="D8685" t="str">
            <v>House</v>
          </cell>
          <cell r="E8685">
            <v>1430000</v>
          </cell>
          <cell r="R8685" t="str">
            <v>Yarra</v>
          </cell>
          <cell r="W8685">
            <v>2017</v>
          </cell>
          <cell r="X8685" t="str">
            <v>Dec</v>
          </cell>
        </row>
        <row r="8686">
          <cell r="D8686" t="str">
            <v>House</v>
          </cell>
          <cell r="E8686">
            <v>1320000</v>
          </cell>
          <cell r="R8686" t="str">
            <v>Yarra</v>
          </cell>
          <cell r="W8686">
            <v>2017</v>
          </cell>
          <cell r="X8686" t="str">
            <v>Dec</v>
          </cell>
        </row>
        <row r="8687">
          <cell r="D8687" t="str">
            <v>House</v>
          </cell>
          <cell r="E8687">
            <v>1340000</v>
          </cell>
          <cell r="R8687" t="str">
            <v>Melbourne</v>
          </cell>
          <cell r="W8687">
            <v>2017</v>
          </cell>
          <cell r="X8687" t="str">
            <v>Dec</v>
          </cell>
        </row>
        <row r="8688">
          <cell r="D8688" t="str">
            <v>House</v>
          </cell>
          <cell r="E8688">
            <v>1460000</v>
          </cell>
          <cell r="R8688" t="str">
            <v>Melbourne</v>
          </cell>
          <cell r="W8688">
            <v>2017</v>
          </cell>
          <cell r="X8688" t="str">
            <v>Dec</v>
          </cell>
        </row>
        <row r="8689">
          <cell r="D8689" t="str">
            <v>Unit</v>
          </cell>
          <cell r="E8689">
            <v>630000</v>
          </cell>
          <cell r="R8689" t="str">
            <v>Boroondara</v>
          </cell>
          <cell r="W8689">
            <v>2017</v>
          </cell>
          <cell r="X8689" t="str">
            <v>Dec</v>
          </cell>
        </row>
        <row r="8690">
          <cell r="D8690" t="str">
            <v>House</v>
          </cell>
          <cell r="E8690">
            <v>876000</v>
          </cell>
          <cell r="R8690" t="str">
            <v>Maribyrnong</v>
          </cell>
          <cell r="W8690">
            <v>2017</v>
          </cell>
          <cell r="X8690" t="str">
            <v>Dec</v>
          </cell>
        </row>
        <row r="8691">
          <cell r="D8691" t="str">
            <v>Unit</v>
          </cell>
          <cell r="E8691">
            <v>305000</v>
          </cell>
          <cell r="R8691" t="str">
            <v>Maribyrnong</v>
          </cell>
          <cell r="W8691">
            <v>2017</v>
          </cell>
          <cell r="X8691" t="str">
            <v>Dec</v>
          </cell>
        </row>
        <row r="8692">
          <cell r="D8692" t="str">
            <v>House</v>
          </cell>
          <cell r="E8692">
            <v>1528500</v>
          </cell>
          <cell r="R8692" t="str">
            <v>Boroondara</v>
          </cell>
          <cell r="W8692">
            <v>2017</v>
          </cell>
          <cell r="X8692" t="str">
            <v>Dec</v>
          </cell>
        </row>
        <row r="8693">
          <cell r="D8693" t="str">
            <v>Unit</v>
          </cell>
          <cell r="E8693">
            <v>1105000</v>
          </cell>
          <cell r="R8693" t="str">
            <v>Melbourne</v>
          </cell>
          <cell r="W8693">
            <v>2017</v>
          </cell>
          <cell r="X8693" t="str">
            <v>Dec</v>
          </cell>
        </row>
        <row r="8694">
          <cell r="D8694" t="str">
            <v>Unit</v>
          </cell>
          <cell r="E8694">
            <v>452000</v>
          </cell>
          <cell r="R8694" t="str">
            <v>Yarra</v>
          </cell>
          <cell r="W8694">
            <v>2017</v>
          </cell>
          <cell r="X8694" t="str">
            <v>Dec</v>
          </cell>
        </row>
        <row r="8695">
          <cell r="D8695" t="str">
            <v>Unit</v>
          </cell>
          <cell r="E8695">
            <v>440000</v>
          </cell>
          <cell r="R8695" t="str">
            <v>Yarra</v>
          </cell>
          <cell r="W8695">
            <v>2017</v>
          </cell>
          <cell r="X8695" t="str">
            <v>Dec</v>
          </cell>
        </row>
        <row r="8696">
          <cell r="D8696" t="str">
            <v>Unit</v>
          </cell>
          <cell r="E8696">
            <v>610000</v>
          </cell>
          <cell r="R8696" t="str">
            <v>Boroondara</v>
          </cell>
          <cell r="W8696">
            <v>2017</v>
          </cell>
          <cell r="X8696" t="str">
            <v>Dec</v>
          </cell>
        </row>
        <row r="8697">
          <cell r="D8697" t="str">
            <v>House</v>
          </cell>
          <cell r="E8697">
            <v>1690000</v>
          </cell>
          <cell r="R8697" t="str">
            <v>Boroondara</v>
          </cell>
          <cell r="W8697">
            <v>2017</v>
          </cell>
          <cell r="X8697" t="str">
            <v>Dec</v>
          </cell>
        </row>
        <row r="8698">
          <cell r="D8698" t="str">
            <v>Unit</v>
          </cell>
          <cell r="E8698">
            <v>950000</v>
          </cell>
          <cell r="R8698" t="str">
            <v>Yarra</v>
          </cell>
          <cell r="W8698">
            <v>2017</v>
          </cell>
          <cell r="X8698" t="str">
            <v>Dec</v>
          </cell>
        </row>
        <row r="8699">
          <cell r="D8699" t="str">
            <v>Unit</v>
          </cell>
          <cell r="E8699">
            <v>910000</v>
          </cell>
          <cell r="R8699" t="str">
            <v>Yarra</v>
          </cell>
          <cell r="W8699">
            <v>2017</v>
          </cell>
          <cell r="X8699" t="str">
            <v>Dec</v>
          </cell>
        </row>
        <row r="8700">
          <cell r="D8700" t="str">
            <v>Unit</v>
          </cell>
          <cell r="E8700">
            <v>605000</v>
          </cell>
          <cell r="R8700" t="str">
            <v>Maribyrnong</v>
          </cell>
          <cell r="W8700">
            <v>2017</v>
          </cell>
          <cell r="X8700" t="str">
            <v>Dec</v>
          </cell>
        </row>
        <row r="8701">
          <cell r="D8701" t="str">
            <v>Unit</v>
          </cell>
          <cell r="E8701">
            <v>1125000</v>
          </cell>
          <cell r="R8701" t="str">
            <v>Yarra</v>
          </cell>
          <cell r="W8701">
            <v>2017</v>
          </cell>
          <cell r="X8701" t="str">
            <v>Dec</v>
          </cell>
        </row>
        <row r="8702">
          <cell r="D8702" t="str">
            <v>Unit</v>
          </cell>
          <cell r="E8702">
            <v>812000</v>
          </cell>
          <cell r="R8702" t="str">
            <v>Boroondara</v>
          </cell>
          <cell r="W8702">
            <v>2017</v>
          </cell>
          <cell r="X8702" t="str">
            <v>Dec</v>
          </cell>
        </row>
        <row r="8703">
          <cell r="D8703" t="str">
            <v>House</v>
          </cell>
          <cell r="E8703">
            <v>1490000</v>
          </cell>
          <cell r="R8703" t="str">
            <v>Boroondara</v>
          </cell>
          <cell r="W8703">
            <v>2017</v>
          </cell>
          <cell r="X8703" t="str">
            <v>Dec</v>
          </cell>
        </row>
        <row r="8704">
          <cell r="D8704" t="str">
            <v>House</v>
          </cell>
          <cell r="E8704">
            <v>1465000</v>
          </cell>
          <cell r="R8704" t="str">
            <v>Yarra</v>
          </cell>
          <cell r="W8704">
            <v>2017</v>
          </cell>
          <cell r="X8704" t="str">
            <v>Dec</v>
          </cell>
        </row>
        <row r="8705">
          <cell r="D8705" t="str">
            <v>House</v>
          </cell>
          <cell r="E8705">
            <v>1000000</v>
          </cell>
          <cell r="R8705" t="str">
            <v>Maribyrnong</v>
          </cell>
          <cell r="W8705">
            <v>2017</v>
          </cell>
          <cell r="X8705" t="str">
            <v>Dec</v>
          </cell>
        </row>
        <row r="8706">
          <cell r="D8706" t="str">
            <v>Unit</v>
          </cell>
          <cell r="E8706">
            <v>479000</v>
          </cell>
          <cell r="R8706" t="str">
            <v>Yarra</v>
          </cell>
          <cell r="W8706">
            <v>2017</v>
          </cell>
          <cell r="X8706" t="str">
            <v>Dec</v>
          </cell>
        </row>
        <row r="8707">
          <cell r="D8707" t="str">
            <v>House</v>
          </cell>
          <cell r="E8707">
            <v>1042500</v>
          </cell>
          <cell r="R8707" t="str">
            <v>Yarra</v>
          </cell>
          <cell r="W8707">
            <v>2017</v>
          </cell>
          <cell r="X8707" t="str">
            <v>Dec</v>
          </cell>
        </row>
        <row r="8708">
          <cell r="D8708" t="str">
            <v>Unit</v>
          </cell>
          <cell r="E8708">
            <v>421000</v>
          </cell>
          <cell r="R8708" t="str">
            <v>Yarra</v>
          </cell>
          <cell r="W8708">
            <v>2017</v>
          </cell>
          <cell r="X8708" t="str">
            <v>Dec</v>
          </cell>
        </row>
        <row r="8709">
          <cell r="D8709" t="str">
            <v>House</v>
          </cell>
          <cell r="E8709">
            <v>1235000</v>
          </cell>
          <cell r="R8709" t="str">
            <v>Maribyrnong</v>
          </cell>
          <cell r="W8709">
            <v>2017</v>
          </cell>
          <cell r="X8709" t="str">
            <v>Dec</v>
          </cell>
        </row>
        <row r="8710">
          <cell r="D8710" t="str">
            <v>Unit</v>
          </cell>
          <cell r="E8710">
            <v>610000</v>
          </cell>
          <cell r="R8710" t="str">
            <v>Boroondara</v>
          </cell>
          <cell r="W8710">
            <v>2017</v>
          </cell>
          <cell r="X8710" t="str">
            <v>Dec</v>
          </cell>
        </row>
        <row r="8711">
          <cell r="D8711" t="str">
            <v>House</v>
          </cell>
          <cell r="E8711">
            <v>960000</v>
          </cell>
          <cell r="R8711" t="str">
            <v>Maribyrnong</v>
          </cell>
          <cell r="W8711">
            <v>2017</v>
          </cell>
          <cell r="X8711" t="str">
            <v>Dec</v>
          </cell>
        </row>
        <row r="8712">
          <cell r="D8712" t="str">
            <v>Unit</v>
          </cell>
          <cell r="E8712">
            <v>782000</v>
          </cell>
          <cell r="R8712" t="str">
            <v>Maribyrnong</v>
          </cell>
          <cell r="W8712">
            <v>2017</v>
          </cell>
          <cell r="X8712" t="str">
            <v>Dec</v>
          </cell>
        </row>
        <row r="8713">
          <cell r="D8713" t="str">
            <v>Unit</v>
          </cell>
          <cell r="E8713">
            <v>1160500</v>
          </cell>
          <cell r="R8713" t="str">
            <v>Melbourne</v>
          </cell>
          <cell r="W8713">
            <v>2017</v>
          </cell>
          <cell r="X8713" t="str">
            <v>Dec</v>
          </cell>
        </row>
        <row r="8714">
          <cell r="D8714" t="str">
            <v>House</v>
          </cell>
          <cell r="E8714">
            <v>3200000</v>
          </cell>
          <cell r="R8714" t="str">
            <v>Yarra</v>
          </cell>
          <cell r="W8714">
            <v>2017</v>
          </cell>
          <cell r="X8714" t="str">
            <v>Dec</v>
          </cell>
        </row>
        <row r="8715">
          <cell r="D8715" t="str">
            <v>House</v>
          </cell>
          <cell r="E8715">
            <v>960000</v>
          </cell>
          <cell r="R8715" t="str">
            <v>Maribyrnong</v>
          </cell>
          <cell r="W8715">
            <v>2017</v>
          </cell>
          <cell r="X8715" t="str">
            <v>Dec</v>
          </cell>
        </row>
        <row r="8716">
          <cell r="D8716" t="str">
            <v>Unit</v>
          </cell>
          <cell r="E8716">
            <v>600000</v>
          </cell>
          <cell r="R8716" t="str">
            <v>Boroondara</v>
          </cell>
          <cell r="W8716">
            <v>2017</v>
          </cell>
          <cell r="X8716" t="str">
            <v>Dec</v>
          </cell>
        </row>
        <row r="8717">
          <cell r="D8717" t="str">
            <v>Unit</v>
          </cell>
          <cell r="E8717">
            <v>655000</v>
          </cell>
          <cell r="R8717" t="str">
            <v>Yarra</v>
          </cell>
          <cell r="W8717">
            <v>2017</v>
          </cell>
          <cell r="X8717" t="str">
            <v>Dec</v>
          </cell>
        </row>
        <row r="8718">
          <cell r="D8718" t="str">
            <v>House</v>
          </cell>
          <cell r="E8718">
            <v>1100000</v>
          </cell>
          <cell r="R8718" t="str">
            <v>Maribyrnong</v>
          </cell>
          <cell r="W8718">
            <v>2017</v>
          </cell>
          <cell r="X8718" t="str">
            <v>Dec</v>
          </cell>
        </row>
        <row r="8719">
          <cell r="D8719" t="str">
            <v>Unit</v>
          </cell>
          <cell r="E8719">
            <v>437500</v>
          </cell>
          <cell r="R8719" t="str">
            <v>Yarra</v>
          </cell>
          <cell r="W8719">
            <v>2017</v>
          </cell>
          <cell r="X8719" t="str">
            <v>Dec</v>
          </cell>
        </row>
        <row r="8720">
          <cell r="D8720" t="str">
            <v>House</v>
          </cell>
          <cell r="E8720">
            <v>931000</v>
          </cell>
          <cell r="R8720" t="str">
            <v>Maribyrnong</v>
          </cell>
          <cell r="W8720">
            <v>2017</v>
          </cell>
          <cell r="X8720" t="str">
            <v>Dec</v>
          </cell>
        </row>
        <row r="8721">
          <cell r="D8721" t="str">
            <v>House</v>
          </cell>
          <cell r="E8721">
            <v>710000</v>
          </cell>
          <cell r="R8721" t="str">
            <v>Maribyrnong</v>
          </cell>
          <cell r="W8721">
            <v>2017</v>
          </cell>
          <cell r="X8721" t="str">
            <v>Dec</v>
          </cell>
        </row>
        <row r="8722">
          <cell r="D8722" t="str">
            <v>Unit</v>
          </cell>
          <cell r="E8722">
            <v>561000</v>
          </cell>
          <cell r="R8722" t="str">
            <v>Yarra</v>
          </cell>
          <cell r="W8722">
            <v>2017</v>
          </cell>
          <cell r="X8722" t="str">
            <v>Dec</v>
          </cell>
        </row>
        <row r="8723">
          <cell r="D8723" t="str">
            <v>House</v>
          </cell>
          <cell r="E8723">
            <v>1130000</v>
          </cell>
          <cell r="R8723" t="str">
            <v>Yarra</v>
          </cell>
          <cell r="W8723">
            <v>2017</v>
          </cell>
          <cell r="X8723" t="str">
            <v>Dec</v>
          </cell>
        </row>
        <row r="8724">
          <cell r="D8724" t="str">
            <v>House</v>
          </cell>
          <cell r="E8724">
            <v>1320000</v>
          </cell>
          <cell r="R8724" t="str">
            <v>Maribyrnong</v>
          </cell>
          <cell r="W8724">
            <v>2017</v>
          </cell>
          <cell r="X8724" t="str">
            <v>Dec</v>
          </cell>
        </row>
        <row r="8725">
          <cell r="D8725" t="str">
            <v>Unit</v>
          </cell>
          <cell r="E8725">
            <v>1550000</v>
          </cell>
          <cell r="R8725" t="str">
            <v>Boroondara</v>
          </cell>
          <cell r="W8725">
            <v>2017</v>
          </cell>
          <cell r="X8725" t="str">
            <v>Dec</v>
          </cell>
        </row>
        <row r="8726">
          <cell r="D8726" t="str">
            <v>Unit</v>
          </cell>
          <cell r="E8726">
            <v>670000</v>
          </cell>
          <cell r="R8726" t="str">
            <v>Maribyrnong</v>
          </cell>
          <cell r="W8726">
            <v>2017</v>
          </cell>
          <cell r="X8726" t="str">
            <v>Dec</v>
          </cell>
        </row>
        <row r="8727">
          <cell r="D8727" t="str">
            <v>Unit</v>
          </cell>
          <cell r="E8727">
            <v>635000</v>
          </cell>
          <cell r="R8727" t="str">
            <v>Yarra</v>
          </cell>
          <cell r="W8727">
            <v>2017</v>
          </cell>
          <cell r="X8727" t="str">
            <v>Dec</v>
          </cell>
        </row>
        <row r="8728">
          <cell r="D8728" t="str">
            <v>Unit</v>
          </cell>
          <cell r="E8728">
            <v>420000</v>
          </cell>
          <cell r="R8728" t="str">
            <v>Boroondara</v>
          </cell>
          <cell r="W8728">
            <v>2017</v>
          </cell>
          <cell r="X8728" t="str">
            <v>Dec</v>
          </cell>
        </row>
        <row r="8729">
          <cell r="D8729" t="str">
            <v>Unit</v>
          </cell>
          <cell r="E8729">
            <v>479000</v>
          </cell>
          <cell r="R8729" t="str">
            <v>Yarra</v>
          </cell>
          <cell r="W8729">
            <v>2017</v>
          </cell>
          <cell r="X8729" t="str">
            <v>Dec</v>
          </cell>
        </row>
        <row r="8730">
          <cell r="D8730" t="str">
            <v>Unit</v>
          </cell>
          <cell r="E8730">
            <v>790000</v>
          </cell>
          <cell r="R8730" t="str">
            <v>Whitehorse</v>
          </cell>
          <cell r="W8730">
            <v>2017</v>
          </cell>
          <cell r="X8730" t="str">
            <v>Dec</v>
          </cell>
        </row>
        <row r="8731">
          <cell r="D8731" t="str">
            <v>Unit</v>
          </cell>
          <cell r="E8731">
            <v>575000</v>
          </cell>
          <cell r="R8731" t="str">
            <v>Boroondara</v>
          </cell>
          <cell r="W8731">
            <v>2017</v>
          </cell>
          <cell r="X8731" t="str">
            <v>Dec</v>
          </cell>
        </row>
        <row r="8732">
          <cell r="D8732" t="str">
            <v>House</v>
          </cell>
          <cell r="E8732">
            <v>1865000</v>
          </cell>
          <cell r="R8732" t="str">
            <v>Boroondara</v>
          </cell>
          <cell r="W8732">
            <v>2017</v>
          </cell>
          <cell r="X8732" t="str">
            <v>Dec</v>
          </cell>
        </row>
        <row r="8733">
          <cell r="D8733" t="str">
            <v>Unit</v>
          </cell>
          <cell r="E8733">
            <v>645000</v>
          </cell>
          <cell r="R8733" t="str">
            <v>Whitehorse</v>
          </cell>
          <cell r="W8733">
            <v>2017</v>
          </cell>
          <cell r="X8733" t="str">
            <v>Dec</v>
          </cell>
        </row>
        <row r="8734">
          <cell r="D8734" t="str">
            <v>House</v>
          </cell>
          <cell r="E8734">
            <v>880000</v>
          </cell>
          <cell r="R8734" t="str">
            <v>Whitehorse</v>
          </cell>
          <cell r="W8734">
            <v>2017</v>
          </cell>
          <cell r="X8734" t="str">
            <v>Dec</v>
          </cell>
        </row>
        <row r="8735">
          <cell r="D8735" t="str">
            <v>Unit</v>
          </cell>
          <cell r="E8735">
            <v>1220000</v>
          </cell>
          <cell r="R8735" t="str">
            <v>Boroondara</v>
          </cell>
          <cell r="W8735">
            <v>2017</v>
          </cell>
          <cell r="X8735" t="str">
            <v>Dec</v>
          </cell>
        </row>
        <row r="8736">
          <cell r="D8736" t="str">
            <v>House</v>
          </cell>
          <cell r="E8736">
            <v>765000</v>
          </cell>
          <cell r="R8736" t="str">
            <v>Boroondara</v>
          </cell>
          <cell r="W8736">
            <v>2017</v>
          </cell>
          <cell r="X8736" t="str">
            <v>Dec</v>
          </cell>
        </row>
        <row r="8737">
          <cell r="D8737" t="str">
            <v>Unit</v>
          </cell>
          <cell r="E8737">
            <v>492000</v>
          </cell>
          <cell r="R8737" t="str">
            <v>Boroondara</v>
          </cell>
          <cell r="W8737">
            <v>2017</v>
          </cell>
          <cell r="X8737" t="str">
            <v>Dec</v>
          </cell>
        </row>
        <row r="8738">
          <cell r="D8738" t="str">
            <v>Unit</v>
          </cell>
          <cell r="E8738">
            <v>385500</v>
          </cell>
          <cell r="R8738" t="str">
            <v>Melbourne</v>
          </cell>
          <cell r="W8738">
            <v>2017</v>
          </cell>
          <cell r="X8738" t="str">
            <v>Dec</v>
          </cell>
        </row>
        <row r="8739">
          <cell r="D8739" t="str">
            <v>Unit</v>
          </cell>
          <cell r="E8739">
            <v>665500</v>
          </cell>
          <cell r="R8739" t="str">
            <v>Boroondara</v>
          </cell>
          <cell r="W8739">
            <v>2017</v>
          </cell>
          <cell r="X8739" t="str">
            <v>Dec</v>
          </cell>
        </row>
        <row r="8740">
          <cell r="D8740" t="str">
            <v>Unit</v>
          </cell>
          <cell r="E8740">
            <v>745000</v>
          </cell>
          <cell r="R8740" t="str">
            <v>Boroondara</v>
          </cell>
          <cell r="W8740">
            <v>2017</v>
          </cell>
          <cell r="X8740" t="str">
            <v>Dec</v>
          </cell>
        </row>
        <row r="8741">
          <cell r="D8741" t="str">
            <v>House</v>
          </cell>
          <cell r="E8741">
            <v>1405000</v>
          </cell>
          <cell r="R8741" t="str">
            <v>Hobsons Bay</v>
          </cell>
          <cell r="W8741">
            <v>2017</v>
          </cell>
          <cell r="X8741" t="str">
            <v>Dec</v>
          </cell>
        </row>
        <row r="8742">
          <cell r="D8742" t="str">
            <v>Unit</v>
          </cell>
          <cell r="E8742">
            <v>680000</v>
          </cell>
          <cell r="R8742" t="str">
            <v>Melbourne</v>
          </cell>
          <cell r="W8742">
            <v>2017</v>
          </cell>
          <cell r="X8742" t="str">
            <v>Dec</v>
          </cell>
        </row>
        <row r="8743">
          <cell r="D8743" t="str">
            <v>Unit</v>
          </cell>
          <cell r="E8743">
            <v>421000</v>
          </cell>
          <cell r="R8743" t="str">
            <v>Hobsons Bay</v>
          </cell>
          <cell r="W8743">
            <v>2017</v>
          </cell>
          <cell r="X8743" t="str">
            <v>Dec</v>
          </cell>
        </row>
        <row r="8744">
          <cell r="D8744" t="str">
            <v>Unit</v>
          </cell>
          <cell r="E8744">
            <v>640000</v>
          </cell>
          <cell r="R8744" t="str">
            <v>Boroondara</v>
          </cell>
          <cell r="W8744">
            <v>2017</v>
          </cell>
          <cell r="X8744" t="str">
            <v>Dec</v>
          </cell>
        </row>
        <row r="8745">
          <cell r="D8745" t="str">
            <v>Unit</v>
          </cell>
          <cell r="E8745">
            <v>863000</v>
          </cell>
          <cell r="R8745" t="str">
            <v>Melbourne</v>
          </cell>
          <cell r="W8745">
            <v>2017</v>
          </cell>
          <cell r="X8745" t="str">
            <v>Dec</v>
          </cell>
        </row>
        <row r="8746">
          <cell r="D8746" t="str">
            <v>Unit</v>
          </cell>
          <cell r="E8746">
            <v>695000</v>
          </cell>
          <cell r="R8746" t="str">
            <v>Melbourne</v>
          </cell>
          <cell r="W8746">
            <v>2017</v>
          </cell>
          <cell r="X8746" t="str">
            <v>Dec</v>
          </cell>
        </row>
        <row r="8747">
          <cell r="D8747" t="str">
            <v>Unit</v>
          </cell>
          <cell r="E8747">
            <v>978500</v>
          </cell>
          <cell r="R8747" t="str">
            <v>Melbourne</v>
          </cell>
          <cell r="W8747">
            <v>2017</v>
          </cell>
          <cell r="X8747" t="str">
            <v>Dec</v>
          </cell>
        </row>
        <row r="8748">
          <cell r="D8748" t="str">
            <v>Unit</v>
          </cell>
          <cell r="E8748">
            <v>422000</v>
          </cell>
          <cell r="R8748" t="str">
            <v>Melbourne</v>
          </cell>
          <cell r="W8748">
            <v>2017</v>
          </cell>
          <cell r="X8748" t="str">
            <v>Dec</v>
          </cell>
        </row>
        <row r="8749">
          <cell r="D8749" t="str">
            <v>House</v>
          </cell>
          <cell r="E8749">
            <v>1915000</v>
          </cell>
          <cell r="R8749" t="str">
            <v>Melbourne</v>
          </cell>
          <cell r="W8749">
            <v>2017</v>
          </cell>
          <cell r="X8749" t="str">
            <v>Dec</v>
          </cell>
        </row>
        <row r="8750">
          <cell r="D8750" t="str">
            <v>House</v>
          </cell>
          <cell r="E8750">
            <v>1270000</v>
          </cell>
          <cell r="R8750" t="str">
            <v>Port Phillip</v>
          </cell>
          <cell r="W8750">
            <v>2017</v>
          </cell>
          <cell r="X8750" t="str">
            <v>Dec</v>
          </cell>
        </row>
        <row r="8751">
          <cell r="D8751" t="str">
            <v>Unit</v>
          </cell>
          <cell r="E8751">
            <v>535000</v>
          </cell>
          <cell r="R8751" t="str">
            <v>Melbourne</v>
          </cell>
          <cell r="W8751">
            <v>2017</v>
          </cell>
          <cell r="X8751" t="str">
            <v>Dec</v>
          </cell>
        </row>
        <row r="8752">
          <cell r="D8752" t="str">
            <v>Unit</v>
          </cell>
          <cell r="E8752">
            <v>990000</v>
          </cell>
          <cell r="R8752" t="str">
            <v>Melbourne</v>
          </cell>
          <cell r="W8752">
            <v>2017</v>
          </cell>
          <cell r="X8752" t="str">
            <v>Dec</v>
          </cell>
        </row>
        <row r="8753">
          <cell r="D8753" t="str">
            <v>House</v>
          </cell>
          <cell r="E8753">
            <v>2633000</v>
          </cell>
          <cell r="R8753" t="str">
            <v>Port Phillip</v>
          </cell>
          <cell r="W8753">
            <v>2017</v>
          </cell>
          <cell r="X8753" t="str">
            <v>Dec</v>
          </cell>
        </row>
        <row r="8754">
          <cell r="D8754" t="str">
            <v>House</v>
          </cell>
          <cell r="E8754">
            <v>1630000</v>
          </cell>
          <cell r="R8754" t="str">
            <v>Melbourne</v>
          </cell>
          <cell r="W8754">
            <v>2017</v>
          </cell>
          <cell r="X8754" t="str">
            <v>Dec</v>
          </cell>
        </row>
        <row r="8755">
          <cell r="D8755" t="str">
            <v>Unit</v>
          </cell>
          <cell r="E8755">
            <v>1250000</v>
          </cell>
          <cell r="R8755" t="str">
            <v>Melbourne</v>
          </cell>
          <cell r="W8755">
            <v>2017</v>
          </cell>
          <cell r="X8755" t="str">
            <v>Dec</v>
          </cell>
        </row>
        <row r="8756">
          <cell r="D8756" t="str">
            <v>House</v>
          </cell>
          <cell r="E8756">
            <v>3350000</v>
          </cell>
          <cell r="R8756" t="str">
            <v>Boroondara</v>
          </cell>
          <cell r="W8756">
            <v>2017</v>
          </cell>
          <cell r="X8756" t="str">
            <v>Dec</v>
          </cell>
        </row>
        <row r="8757">
          <cell r="D8757" t="str">
            <v>Unit</v>
          </cell>
          <cell r="E8757">
            <v>575000</v>
          </cell>
          <cell r="R8757" t="str">
            <v>Melbourne</v>
          </cell>
          <cell r="W8757">
            <v>2017</v>
          </cell>
          <cell r="X8757" t="str">
            <v>Dec</v>
          </cell>
        </row>
        <row r="8758">
          <cell r="D8758" t="str">
            <v>House</v>
          </cell>
          <cell r="E8758">
            <v>2860000</v>
          </cell>
          <cell r="R8758" t="str">
            <v>Boroondara</v>
          </cell>
          <cell r="W8758">
            <v>2017</v>
          </cell>
          <cell r="X8758" t="str">
            <v>Dec</v>
          </cell>
        </row>
        <row r="8759">
          <cell r="D8759" t="str">
            <v>Unit</v>
          </cell>
          <cell r="E8759">
            <v>517500</v>
          </cell>
          <cell r="R8759" t="str">
            <v>Stonnington</v>
          </cell>
          <cell r="W8759">
            <v>2017</v>
          </cell>
          <cell r="X8759" t="str">
            <v>Dec</v>
          </cell>
        </row>
        <row r="8760">
          <cell r="D8760" t="str">
            <v>Unit</v>
          </cell>
          <cell r="E8760">
            <v>1100000</v>
          </cell>
          <cell r="R8760" t="str">
            <v>Stonnington</v>
          </cell>
          <cell r="W8760">
            <v>2017</v>
          </cell>
          <cell r="X8760" t="str">
            <v>Dec</v>
          </cell>
        </row>
        <row r="8761">
          <cell r="D8761" t="str">
            <v>House</v>
          </cell>
          <cell r="E8761">
            <v>1436000</v>
          </cell>
          <cell r="R8761" t="str">
            <v>Port Phillip</v>
          </cell>
          <cell r="W8761">
            <v>2017</v>
          </cell>
          <cell r="X8761" t="str">
            <v>Dec</v>
          </cell>
        </row>
        <row r="8762">
          <cell r="D8762" t="str">
            <v>Unit</v>
          </cell>
          <cell r="E8762">
            <v>840000</v>
          </cell>
          <cell r="R8762" t="str">
            <v>Melbourne</v>
          </cell>
          <cell r="W8762">
            <v>2017</v>
          </cell>
          <cell r="X8762" t="str">
            <v>Dec</v>
          </cell>
        </row>
        <row r="8763">
          <cell r="D8763" t="str">
            <v>House</v>
          </cell>
          <cell r="E8763">
            <v>5500000</v>
          </cell>
          <cell r="R8763" t="str">
            <v>Stonnington</v>
          </cell>
          <cell r="W8763">
            <v>2017</v>
          </cell>
          <cell r="X8763" t="str">
            <v>Dec</v>
          </cell>
        </row>
        <row r="8764">
          <cell r="D8764" t="str">
            <v>House</v>
          </cell>
          <cell r="E8764">
            <v>785000</v>
          </cell>
          <cell r="R8764" t="str">
            <v>Hobsons Bay</v>
          </cell>
          <cell r="W8764">
            <v>2017</v>
          </cell>
          <cell r="X8764" t="str">
            <v>Dec</v>
          </cell>
        </row>
        <row r="8765">
          <cell r="D8765" t="str">
            <v>House</v>
          </cell>
          <cell r="E8765">
            <v>1689000</v>
          </cell>
          <cell r="R8765" t="str">
            <v>Stonnington</v>
          </cell>
          <cell r="W8765">
            <v>2017</v>
          </cell>
          <cell r="X8765" t="str">
            <v>Dec</v>
          </cell>
        </row>
        <row r="8766">
          <cell r="D8766" t="str">
            <v>House</v>
          </cell>
          <cell r="E8766">
            <v>750000</v>
          </cell>
          <cell r="R8766" t="str">
            <v>Hobsons Bay</v>
          </cell>
          <cell r="W8766">
            <v>2017</v>
          </cell>
          <cell r="X8766" t="str">
            <v>Dec</v>
          </cell>
        </row>
        <row r="8767">
          <cell r="D8767" t="str">
            <v>House</v>
          </cell>
          <cell r="E8767">
            <v>1850000</v>
          </cell>
          <cell r="R8767" t="str">
            <v>Port Phillip</v>
          </cell>
          <cell r="W8767">
            <v>2017</v>
          </cell>
          <cell r="X8767" t="str">
            <v>Dec</v>
          </cell>
        </row>
        <row r="8768">
          <cell r="D8768" t="str">
            <v>House</v>
          </cell>
          <cell r="E8768">
            <v>800000</v>
          </cell>
          <cell r="R8768" t="str">
            <v>Hobsons Bay</v>
          </cell>
          <cell r="W8768">
            <v>2017</v>
          </cell>
          <cell r="X8768" t="str">
            <v>Dec</v>
          </cell>
        </row>
        <row r="8769">
          <cell r="D8769" t="str">
            <v>Unit</v>
          </cell>
          <cell r="E8769">
            <v>686000</v>
          </cell>
          <cell r="R8769" t="str">
            <v>Monash</v>
          </cell>
          <cell r="W8769">
            <v>2017</v>
          </cell>
          <cell r="X8769" t="str">
            <v>Dec</v>
          </cell>
        </row>
        <row r="8770">
          <cell r="D8770" t="str">
            <v>House</v>
          </cell>
          <cell r="E8770">
            <v>1300000</v>
          </cell>
          <cell r="R8770" t="str">
            <v>Stonnington</v>
          </cell>
          <cell r="W8770">
            <v>2017</v>
          </cell>
          <cell r="X8770" t="str">
            <v>Dec</v>
          </cell>
        </row>
        <row r="8771">
          <cell r="D8771" t="str">
            <v>House</v>
          </cell>
          <cell r="E8771">
            <v>2956000</v>
          </cell>
          <cell r="R8771" t="str">
            <v>Port Phillip</v>
          </cell>
          <cell r="W8771">
            <v>2017</v>
          </cell>
          <cell r="X8771" t="str">
            <v>Dec</v>
          </cell>
        </row>
        <row r="8772">
          <cell r="D8772" t="str">
            <v>House</v>
          </cell>
          <cell r="E8772">
            <v>2850000</v>
          </cell>
          <cell r="R8772" t="str">
            <v>Port Phillip</v>
          </cell>
          <cell r="W8772">
            <v>2017</v>
          </cell>
          <cell r="X8772" t="str">
            <v>Dec</v>
          </cell>
        </row>
        <row r="8773">
          <cell r="D8773" t="str">
            <v>Unit</v>
          </cell>
          <cell r="E8773">
            <v>876000</v>
          </cell>
          <cell r="R8773" t="str">
            <v>Stonnington</v>
          </cell>
          <cell r="W8773">
            <v>2017</v>
          </cell>
          <cell r="X8773" t="str">
            <v>Dec</v>
          </cell>
        </row>
        <row r="8774">
          <cell r="D8774" t="str">
            <v>Unit</v>
          </cell>
          <cell r="E8774">
            <v>620000</v>
          </cell>
          <cell r="R8774" t="str">
            <v>Stonnington</v>
          </cell>
          <cell r="W8774">
            <v>2017</v>
          </cell>
          <cell r="X8774" t="str">
            <v>Dec</v>
          </cell>
        </row>
        <row r="8775">
          <cell r="D8775" t="str">
            <v>Unit</v>
          </cell>
          <cell r="E8775">
            <v>492000</v>
          </cell>
          <cell r="R8775" t="str">
            <v>Stonnington</v>
          </cell>
          <cell r="W8775">
            <v>2017</v>
          </cell>
          <cell r="X8775" t="str">
            <v>Dec</v>
          </cell>
        </row>
        <row r="8776">
          <cell r="D8776" t="str">
            <v>House</v>
          </cell>
          <cell r="E8776">
            <v>1400000</v>
          </cell>
          <cell r="R8776" t="str">
            <v>Hobsons Bay</v>
          </cell>
          <cell r="W8776">
            <v>2017</v>
          </cell>
          <cell r="X8776" t="str">
            <v>Dec</v>
          </cell>
        </row>
        <row r="8777">
          <cell r="D8777" t="str">
            <v>House</v>
          </cell>
          <cell r="E8777">
            <v>1240000</v>
          </cell>
          <cell r="R8777" t="str">
            <v>Stonnington</v>
          </cell>
          <cell r="W8777">
            <v>2017</v>
          </cell>
          <cell r="X8777" t="str">
            <v>Dec</v>
          </cell>
        </row>
        <row r="8778">
          <cell r="D8778" t="str">
            <v>House</v>
          </cell>
          <cell r="E8778">
            <v>2302000</v>
          </cell>
          <cell r="R8778" t="str">
            <v>Port Phillip</v>
          </cell>
          <cell r="W8778">
            <v>2017</v>
          </cell>
          <cell r="X8778" t="str">
            <v>Dec</v>
          </cell>
        </row>
        <row r="8779">
          <cell r="D8779" t="str">
            <v>House</v>
          </cell>
          <cell r="E8779">
            <v>3110000</v>
          </cell>
          <cell r="R8779" t="str">
            <v>Boroondara</v>
          </cell>
          <cell r="W8779">
            <v>2017</v>
          </cell>
          <cell r="X8779" t="str">
            <v>Dec</v>
          </cell>
        </row>
        <row r="8780">
          <cell r="D8780" t="str">
            <v>Unit</v>
          </cell>
          <cell r="E8780">
            <v>1918000</v>
          </cell>
          <cell r="R8780" t="str">
            <v>Stonnington</v>
          </cell>
          <cell r="W8780">
            <v>2017</v>
          </cell>
          <cell r="X8780" t="str">
            <v>Dec</v>
          </cell>
        </row>
        <row r="8781">
          <cell r="D8781" t="str">
            <v>Unit</v>
          </cell>
          <cell r="E8781">
            <v>678000</v>
          </cell>
          <cell r="R8781" t="str">
            <v>Stonnington</v>
          </cell>
          <cell r="W8781">
            <v>2017</v>
          </cell>
          <cell r="X8781" t="str">
            <v>Dec</v>
          </cell>
        </row>
        <row r="8782">
          <cell r="D8782" t="str">
            <v>House</v>
          </cell>
          <cell r="E8782">
            <v>1045000</v>
          </cell>
          <cell r="R8782" t="str">
            <v>Port Phillip</v>
          </cell>
          <cell r="W8782">
            <v>2017</v>
          </cell>
          <cell r="X8782" t="str">
            <v>Dec</v>
          </cell>
        </row>
        <row r="8783">
          <cell r="D8783" t="str">
            <v>Unit</v>
          </cell>
          <cell r="E8783">
            <v>671000</v>
          </cell>
          <cell r="R8783" t="str">
            <v>Boroondara</v>
          </cell>
          <cell r="W8783">
            <v>2017</v>
          </cell>
          <cell r="X8783" t="str">
            <v>Dec</v>
          </cell>
        </row>
        <row r="8784">
          <cell r="D8784" t="str">
            <v>House</v>
          </cell>
          <cell r="E8784">
            <v>2050000</v>
          </cell>
          <cell r="R8784" t="str">
            <v>Port Phillip</v>
          </cell>
          <cell r="W8784">
            <v>2017</v>
          </cell>
          <cell r="X8784" t="str">
            <v>Dec</v>
          </cell>
        </row>
        <row r="8785">
          <cell r="D8785" t="str">
            <v>Unit</v>
          </cell>
          <cell r="E8785">
            <v>611000</v>
          </cell>
          <cell r="R8785" t="str">
            <v>Port Phillip</v>
          </cell>
          <cell r="W8785">
            <v>2017</v>
          </cell>
          <cell r="X8785" t="str">
            <v>Dec</v>
          </cell>
        </row>
        <row r="8786">
          <cell r="D8786" t="str">
            <v>Unit</v>
          </cell>
          <cell r="E8786">
            <v>685000</v>
          </cell>
          <cell r="R8786" t="str">
            <v>Port Phillip</v>
          </cell>
          <cell r="W8786">
            <v>2017</v>
          </cell>
          <cell r="X8786" t="str">
            <v>Dec</v>
          </cell>
        </row>
        <row r="8787">
          <cell r="D8787" t="str">
            <v>Unit</v>
          </cell>
          <cell r="E8787">
            <v>500500</v>
          </cell>
          <cell r="R8787" t="str">
            <v>Stonnington</v>
          </cell>
          <cell r="W8787">
            <v>2017</v>
          </cell>
          <cell r="X8787" t="str">
            <v>Dec</v>
          </cell>
        </row>
        <row r="8788">
          <cell r="D8788" t="str">
            <v>House</v>
          </cell>
          <cell r="E8788">
            <v>850000</v>
          </cell>
          <cell r="R8788" t="str">
            <v>Hobsons Bay</v>
          </cell>
          <cell r="W8788">
            <v>2017</v>
          </cell>
          <cell r="X8788" t="str">
            <v>Dec</v>
          </cell>
        </row>
        <row r="8789">
          <cell r="D8789" t="str">
            <v>Unit</v>
          </cell>
          <cell r="E8789">
            <v>500000</v>
          </cell>
          <cell r="R8789" t="str">
            <v>Port Phillip</v>
          </cell>
          <cell r="W8789">
            <v>2017</v>
          </cell>
          <cell r="X8789" t="str">
            <v>Dec</v>
          </cell>
        </row>
        <row r="8790">
          <cell r="D8790" t="str">
            <v>House</v>
          </cell>
          <cell r="E8790">
            <v>2050000</v>
          </cell>
          <cell r="R8790" t="str">
            <v>Stonnington</v>
          </cell>
          <cell r="W8790">
            <v>2017</v>
          </cell>
          <cell r="X8790" t="str">
            <v>Dec</v>
          </cell>
        </row>
        <row r="8791">
          <cell r="D8791" t="str">
            <v>Unit</v>
          </cell>
          <cell r="E8791">
            <v>500000</v>
          </cell>
          <cell r="R8791" t="str">
            <v>Port Phillip</v>
          </cell>
          <cell r="W8791">
            <v>2017</v>
          </cell>
          <cell r="X8791" t="str">
            <v>Dec</v>
          </cell>
        </row>
        <row r="8792">
          <cell r="D8792" t="str">
            <v>House</v>
          </cell>
          <cell r="E8792">
            <v>1870000</v>
          </cell>
          <cell r="R8792" t="str">
            <v>Stonnington</v>
          </cell>
          <cell r="W8792">
            <v>2017</v>
          </cell>
          <cell r="X8792" t="str">
            <v>Dec</v>
          </cell>
        </row>
        <row r="8793">
          <cell r="D8793" t="str">
            <v>Unit</v>
          </cell>
          <cell r="E8793">
            <v>570500</v>
          </cell>
          <cell r="R8793" t="str">
            <v>Stonnington</v>
          </cell>
          <cell r="W8793">
            <v>2017</v>
          </cell>
          <cell r="X8793" t="str">
            <v>Dec</v>
          </cell>
        </row>
        <row r="8794">
          <cell r="D8794" t="str">
            <v>House</v>
          </cell>
          <cell r="E8794">
            <v>1780000</v>
          </cell>
          <cell r="R8794" t="str">
            <v>Boroondara</v>
          </cell>
          <cell r="W8794">
            <v>2017</v>
          </cell>
          <cell r="X8794" t="str">
            <v>Dec</v>
          </cell>
        </row>
        <row r="8795">
          <cell r="D8795" t="str">
            <v>Unit</v>
          </cell>
          <cell r="E8795">
            <v>580000</v>
          </cell>
          <cell r="R8795" t="str">
            <v>Glen Eira</v>
          </cell>
          <cell r="W8795">
            <v>2017</v>
          </cell>
          <cell r="X8795" t="str">
            <v>Dec</v>
          </cell>
        </row>
        <row r="8796">
          <cell r="D8796" t="str">
            <v>House</v>
          </cell>
          <cell r="E8796">
            <v>2910000</v>
          </cell>
          <cell r="R8796" t="str">
            <v>Hobsons Bay</v>
          </cell>
          <cell r="W8796">
            <v>2017</v>
          </cell>
          <cell r="X8796" t="str">
            <v>Dec</v>
          </cell>
        </row>
        <row r="8797">
          <cell r="D8797" t="str">
            <v>House</v>
          </cell>
          <cell r="E8797">
            <v>2220000</v>
          </cell>
          <cell r="R8797" t="str">
            <v>Port Phillip</v>
          </cell>
          <cell r="W8797">
            <v>2017</v>
          </cell>
          <cell r="X8797" t="str">
            <v>Dec</v>
          </cell>
        </row>
        <row r="8798">
          <cell r="D8798" t="str">
            <v>House</v>
          </cell>
          <cell r="E8798">
            <v>1050000</v>
          </cell>
          <cell r="R8798" t="str">
            <v>Hobsons Bay</v>
          </cell>
          <cell r="W8798">
            <v>2017</v>
          </cell>
          <cell r="X8798" t="str">
            <v>Dec</v>
          </cell>
        </row>
        <row r="8799">
          <cell r="D8799" t="str">
            <v>Unit</v>
          </cell>
          <cell r="E8799">
            <v>495000</v>
          </cell>
          <cell r="R8799" t="str">
            <v>Port Phillip</v>
          </cell>
          <cell r="W8799">
            <v>2017</v>
          </cell>
          <cell r="X8799" t="str">
            <v>Dec</v>
          </cell>
        </row>
        <row r="8800">
          <cell r="D8800" t="str">
            <v>House</v>
          </cell>
          <cell r="E8800">
            <v>2000000</v>
          </cell>
          <cell r="R8800" t="str">
            <v>Port Phillip</v>
          </cell>
          <cell r="W8800">
            <v>2017</v>
          </cell>
          <cell r="X8800" t="str">
            <v>Dec</v>
          </cell>
        </row>
        <row r="8801">
          <cell r="D8801" t="str">
            <v>Unit</v>
          </cell>
          <cell r="E8801">
            <v>660000</v>
          </cell>
          <cell r="R8801" t="str">
            <v>Stonnington</v>
          </cell>
          <cell r="W8801">
            <v>2017</v>
          </cell>
          <cell r="X8801" t="str">
            <v>Dec</v>
          </cell>
        </row>
        <row r="8802">
          <cell r="D8802" t="str">
            <v>House</v>
          </cell>
          <cell r="E8802">
            <v>2910000</v>
          </cell>
          <cell r="R8802" t="str">
            <v>Hobsons Bay</v>
          </cell>
          <cell r="W8802">
            <v>2017</v>
          </cell>
          <cell r="X8802" t="str">
            <v>Dec</v>
          </cell>
        </row>
        <row r="8803">
          <cell r="D8803" t="str">
            <v>Unit</v>
          </cell>
          <cell r="E8803">
            <v>500000</v>
          </cell>
          <cell r="R8803" t="str">
            <v>Boroondara</v>
          </cell>
          <cell r="W8803">
            <v>2017</v>
          </cell>
          <cell r="X8803" t="str">
            <v>Dec</v>
          </cell>
        </row>
        <row r="8804">
          <cell r="D8804" t="str">
            <v>Unit</v>
          </cell>
          <cell r="E8804">
            <v>1350000</v>
          </cell>
          <cell r="R8804" t="str">
            <v>Stonnington</v>
          </cell>
          <cell r="W8804">
            <v>2017</v>
          </cell>
          <cell r="X8804" t="str">
            <v>Dec</v>
          </cell>
        </row>
        <row r="8805">
          <cell r="D8805" t="str">
            <v>House</v>
          </cell>
          <cell r="E8805">
            <v>1425000</v>
          </cell>
          <cell r="R8805" t="str">
            <v>Boroondara</v>
          </cell>
          <cell r="W8805">
            <v>2017</v>
          </cell>
          <cell r="X8805" t="str">
            <v>Dec</v>
          </cell>
        </row>
        <row r="8806">
          <cell r="D8806" t="str">
            <v>Unit</v>
          </cell>
          <cell r="E8806">
            <v>1045000</v>
          </cell>
          <cell r="R8806" t="str">
            <v>Monash</v>
          </cell>
          <cell r="W8806">
            <v>2017</v>
          </cell>
          <cell r="X8806" t="str">
            <v>Dec</v>
          </cell>
        </row>
        <row r="8807">
          <cell r="D8807" t="str">
            <v>House</v>
          </cell>
          <cell r="E8807">
            <v>2000000</v>
          </cell>
          <cell r="R8807" t="str">
            <v>Port Phillip</v>
          </cell>
          <cell r="W8807">
            <v>2017</v>
          </cell>
          <cell r="X8807" t="str">
            <v>Dec</v>
          </cell>
        </row>
        <row r="8808">
          <cell r="D8808" t="str">
            <v>House</v>
          </cell>
          <cell r="E8808">
            <v>1891000</v>
          </cell>
          <cell r="R8808" t="str">
            <v>Port Phillip</v>
          </cell>
          <cell r="W8808">
            <v>2017</v>
          </cell>
          <cell r="X8808" t="str">
            <v>Dec</v>
          </cell>
        </row>
        <row r="8809">
          <cell r="D8809" t="str">
            <v>Unit</v>
          </cell>
          <cell r="E8809">
            <v>1500000</v>
          </cell>
          <cell r="R8809" t="str">
            <v>Port Phillip</v>
          </cell>
          <cell r="W8809">
            <v>2017</v>
          </cell>
          <cell r="X8809" t="str">
            <v>Dec</v>
          </cell>
        </row>
        <row r="8810">
          <cell r="D8810" t="str">
            <v>House</v>
          </cell>
          <cell r="E8810">
            <v>1800000</v>
          </cell>
          <cell r="R8810" t="str">
            <v>Hobsons Bay</v>
          </cell>
          <cell r="W8810">
            <v>2017</v>
          </cell>
          <cell r="X8810" t="str">
            <v>Dec</v>
          </cell>
        </row>
        <row r="8811">
          <cell r="D8811" t="str">
            <v>Unit</v>
          </cell>
          <cell r="E8811">
            <v>530000</v>
          </cell>
          <cell r="R8811" t="str">
            <v>Port Phillip</v>
          </cell>
          <cell r="W8811">
            <v>2017</v>
          </cell>
          <cell r="X8811" t="str">
            <v>Dec</v>
          </cell>
        </row>
        <row r="8812">
          <cell r="D8812" t="str">
            <v>House</v>
          </cell>
          <cell r="E8812">
            <v>2000000</v>
          </cell>
          <cell r="R8812" t="str">
            <v>Port Phillip</v>
          </cell>
          <cell r="W8812">
            <v>2017</v>
          </cell>
          <cell r="X8812" t="str">
            <v>Dec</v>
          </cell>
        </row>
        <row r="8813">
          <cell r="D8813" t="str">
            <v>House</v>
          </cell>
          <cell r="E8813">
            <v>2640000</v>
          </cell>
          <cell r="R8813" t="str">
            <v>Hobsons Bay</v>
          </cell>
          <cell r="W8813">
            <v>2017</v>
          </cell>
          <cell r="X8813" t="str">
            <v>Dec</v>
          </cell>
        </row>
        <row r="8814">
          <cell r="D8814" t="str">
            <v>House</v>
          </cell>
          <cell r="E8814">
            <v>1000000</v>
          </cell>
          <cell r="R8814" t="str">
            <v>Port Phillip</v>
          </cell>
          <cell r="W8814">
            <v>2017</v>
          </cell>
          <cell r="X8814" t="str">
            <v>Dec</v>
          </cell>
        </row>
        <row r="8815">
          <cell r="D8815" t="str">
            <v>House</v>
          </cell>
          <cell r="E8815">
            <v>1575000</v>
          </cell>
          <cell r="R8815" t="str">
            <v>Boroondara</v>
          </cell>
          <cell r="W8815">
            <v>2017</v>
          </cell>
          <cell r="X8815" t="str">
            <v>Dec</v>
          </cell>
        </row>
        <row r="8816">
          <cell r="D8816" t="str">
            <v>House</v>
          </cell>
          <cell r="E8816">
            <v>1120000</v>
          </cell>
          <cell r="R8816" t="str">
            <v>Hobsons Bay</v>
          </cell>
          <cell r="W8816">
            <v>2017</v>
          </cell>
          <cell r="X8816" t="str">
            <v>Dec</v>
          </cell>
        </row>
        <row r="8817">
          <cell r="D8817" t="str">
            <v>House</v>
          </cell>
          <cell r="E8817">
            <v>1200000</v>
          </cell>
          <cell r="R8817" t="str">
            <v>Monash</v>
          </cell>
          <cell r="W8817">
            <v>2017</v>
          </cell>
          <cell r="X8817" t="str">
            <v>Dec</v>
          </cell>
        </row>
        <row r="8818">
          <cell r="D8818" t="str">
            <v>House</v>
          </cell>
          <cell r="E8818">
            <v>2200000</v>
          </cell>
          <cell r="R8818" t="str">
            <v>Stonnington</v>
          </cell>
          <cell r="W8818">
            <v>2017</v>
          </cell>
          <cell r="X8818" t="str">
            <v>Dec</v>
          </cell>
        </row>
        <row r="8819">
          <cell r="D8819" t="str">
            <v>House</v>
          </cell>
          <cell r="E8819">
            <v>2455000</v>
          </cell>
          <cell r="R8819" t="str">
            <v>Port Phillip</v>
          </cell>
          <cell r="W8819">
            <v>2017</v>
          </cell>
          <cell r="X8819" t="str">
            <v>Dec</v>
          </cell>
        </row>
        <row r="8820">
          <cell r="D8820" t="str">
            <v>Unit</v>
          </cell>
          <cell r="E8820">
            <v>855000</v>
          </cell>
          <cell r="R8820" t="str">
            <v>Port Phillip</v>
          </cell>
          <cell r="W8820">
            <v>2017</v>
          </cell>
          <cell r="X8820" t="str">
            <v>Dec</v>
          </cell>
        </row>
        <row r="8821">
          <cell r="D8821" t="str">
            <v>House</v>
          </cell>
          <cell r="E8821">
            <v>2200000</v>
          </cell>
          <cell r="R8821" t="str">
            <v>Stonnington</v>
          </cell>
          <cell r="W8821">
            <v>2017</v>
          </cell>
          <cell r="X8821" t="str">
            <v>Dec</v>
          </cell>
        </row>
        <row r="8822">
          <cell r="D8822" t="str">
            <v>House</v>
          </cell>
          <cell r="E8822">
            <v>2250000</v>
          </cell>
          <cell r="R8822" t="str">
            <v>Stonnington</v>
          </cell>
          <cell r="W8822">
            <v>2017</v>
          </cell>
          <cell r="X8822" t="str">
            <v>Dec</v>
          </cell>
        </row>
        <row r="8823">
          <cell r="D8823" t="str">
            <v>Unit</v>
          </cell>
          <cell r="E8823">
            <v>447000</v>
          </cell>
          <cell r="R8823" t="str">
            <v>Stonnington</v>
          </cell>
          <cell r="W8823">
            <v>2017</v>
          </cell>
          <cell r="X8823" t="str">
            <v>Dec</v>
          </cell>
        </row>
        <row r="8824">
          <cell r="D8824" t="str">
            <v>Unit</v>
          </cell>
          <cell r="E8824">
            <v>790000</v>
          </cell>
          <cell r="R8824" t="str">
            <v>Stonnington</v>
          </cell>
          <cell r="W8824">
            <v>2017</v>
          </cell>
          <cell r="X8824" t="str">
            <v>Dec</v>
          </cell>
        </row>
        <row r="8825">
          <cell r="D8825" t="str">
            <v>Unit</v>
          </cell>
          <cell r="E8825">
            <v>680000</v>
          </cell>
          <cell r="R8825" t="str">
            <v>Port Phillip</v>
          </cell>
          <cell r="W8825">
            <v>2017</v>
          </cell>
          <cell r="X8825" t="str">
            <v>Dec</v>
          </cell>
        </row>
        <row r="8826">
          <cell r="D8826" t="str">
            <v>Unit</v>
          </cell>
          <cell r="E8826">
            <v>1050000</v>
          </cell>
          <cell r="R8826" t="str">
            <v>Port Phillip</v>
          </cell>
          <cell r="W8826">
            <v>2017</v>
          </cell>
          <cell r="X8826" t="str">
            <v>Dec</v>
          </cell>
        </row>
        <row r="8827">
          <cell r="D8827" t="str">
            <v>House</v>
          </cell>
          <cell r="E8827">
            <v>1215000</v>
          </cell>
          <cell r="R8827" t="str">
            <v>Stonnington</v>
          </cell>
          <cell r="W8827">
            <v>2017</v>
          </cell>
          <cell r="X8827" t="str">
            <v>Dec</v>
          </cell>
        </row>
        <row r="8828">
          <cell r="D8828" t="str">
            <v>House</v>
          </cell>
          <cell r="E8828">
            <v>1911000</v>
          </cell>
          <cell r="R8828" t="str">
            <v>Port Phillip</v>
          </cell>
          <cell r="W8828">
            <v>2017</v>
          </cell>
          <cell r="X8828" t="str">
            <v>Dec</v>
          </cell>
        </row>
        <row r="8829">
          <cell r="D8829" t="str">
            <v>Unit</v>
          </cell>
          <cell r="E8829">
            <v>550000</v>
          </cell>
          <cell r="R8829" t="str">
            <v>Glen Eira</v>
          </cell>
          <cell r="W8829">
            <v>2017</v>
          </cell>
          <cell r="X8829" t="str">
            <v>Dec</v>
          </cell>
        </row>
        <row r="8830">
          <cell r="D8830" t="str">
            <v>Unit</v>
          </cell>
          <cell r="E8830">
            <v>323000</v>
          </cell>
          <cell r="R8830" t="str">
            <v>Glen Eira</v>
          </cell>
          <cell r="W8830">
            <v>2017</v>
          </cell>
          <cell r="X8830" t="str">
            <v>Dec</v>
          </cell>
        </row>
        <row r="8831">
          <cell r="D8831" t="str">
            <v>Unit</v>
          </cell>
          <cell r="E8831">
            <v>955000</v>
          </cell>
          <cell r="R8831" t="str">
            <v>Port Phillip</v>
          </cell>
          <cell r="W8831">
            <v>2017</v>
          </cell>
          <cell r="X8831" t="str">
            <v>Dec</v>
          </cell>
        </row>
        <row r="8832">
          <cell r="D8832" t="str">
            <v>House</v>
          </cell>
          <cell r="E8832">
            <v>1470000</v>
          </cell>
          <cell r="R8832" t="str">
            <v>Glen Eira</v>
          </cell>
          <cell r="W8832">
            <v>2017</v>
          </cell>
          <cell r="X8832" t="str">
            <v>Dec</v>
          </cell>
        </row>
        <row r="8833">
          <cell r="D8833" t="str">
            <v>Unit</v>
          </cell>
          <cell r="E8833">
            <v>255000</v>
          </cell>
          <cell r="R8833" t="str">
            <v>Glen Eira</v>
          </cell>
          <cell r="W8833">
            <v>2017</v>
          </cell>
          <cell r="X8833" t="str">
            <v>Dec</v>
          </cell>
        </row>
        <row r="8834">
          <cell r="D8834" t="str">
            <v>Unit</v>
          </cell>
          <cell r="E8834">
            <v>855000</v>
          </cell>
          <cell r="R8834" t="str">
            <v>Monash</v>
          </cell>
          <cell r="W8834">
            <v>2017</v>
          </cell>
          <cell r="X8834" t="str">
            <v>Dec</v>
          </cell>
        </row>
        <row r="8835">
          <cell r="D8835" t="str">
            <v>Unit</v>
          </cell>
          <cell r="E8835">
            <v>510000</v>
          </cell>
          <cell r="R8835" t="str">
            <v>Glen Eira</v>
          </cell>
          <cell r="W8835">
            <v>2017</v>
          </cell>
          <cell r="X8835" t="str">
            <v>Dec</v>
          </cell>
        </row>
        <row r="8836">
          <cell r="D8836" t="str">
            <v>House</v>
          </cell>
          <cell r="E8836">
            <v>1500000</v>
          </cell>
          <cell r="R8836" t="str">
            <v>Glen Eira</v>
          </cell>
          <cell r="W8836">
            <v>2017</v>
          </cell>
          <cell r="X8836" t="str">
            <v>Dec</v>
          </cell>
        </row>
        <row r="8837">
          <cell r="D8837" t="str">
            <v>House</v>
          </cell>
          <cell r="E8837">
            <v>2905000</v>
          </cell>
          <cell r="R8837" t="str">
            <v>Bayside</v>
          </cell>
          <cell r="W8837">
            <v>2017</v>
          </cell>
          <cell r="X8837" t="str">
            <v>Dec</v>
          </cell>
        </row>
        <row r="8838">
          <cell r="D8838" t="str">
            <v>House</v>
          </cell>
          <cell r="E8838">
            <v>1065000</v>
          </cell>
          <cell r="R8838" t="str">
            <v>Glen Eira</v>
          </cell>
          <cell r="W8838">
            <v>2017</v>
          </cell>
          <cell r="X8838" t="str">
            <v>Dec</v>
          </cell>
        </row>
        <row r="8839">
          <cell r="D8839" t="str">
            <v>Unit</v>
          </cell>
          <cell r="E8839">
            <v>1300000</v>
          </cell>
          <cell r="R8839" t="str">
            <v>Bayside</v>
          </cell>
          <cell r="W8839">
            <v>2017</v>
          </cell>
          <cell r="X8839" t="str">
            <v>Dec</v>
          </cell>
        </row>
        <row r="8840">
          <cell r="D8840" t="str">
            <v>House</v>
          </cell>
          <cell r="E8840">
            <v>890000</v>
          </cell>
          <cell r="R8840" t="str">
            <v>Glen Eira</v>
          </cell>
          <cell r="W8840">
            <v>2017</v>
          </cell>
          <cell r="X8840" t="str">
            <v>Dec</v>
          </cell>
        </row>
        <row r="8841">
          <cell r="D8841" t="str">
            <v>Unit</v>
          </cell>
          <cell r="E8841">
            <v>1100000</v>
          </cell>
          <cell r="R8841" t="str">
            <v>Glen Eira</v>
          </cell>
          <cell r="W8841">
            <v>2017</v>
          </cell>
          <cell r="X8841" t="str">
            <v>Dec</v>
          </cell>
        </row>
        <row r="8842">
          <cell r="D8842" t="str">
            <v>Unit</v>
          </cell>
          <cell r="E8842">
            <v>346000</v>
          </cell>
          <cell r="R8842" t="str">
            <v>Glen Eira</v>
          </cell>
          <cell r="W8842">
            <v>2017</v>
          </cell>
          <cell r="X8842" t="str">
            <v>Dec</v>
          </cell>
        </row>
        <row r="8843">
          <cell r="D8843" t="str">
            <v>House</v>
          </cell>
          <cell r="E8843">
            <v>4250000</v>
          </cell>
          <cell r="R8843" t="str">
            <v>Bayside</v>
          </cell>
          <cell r="W8843">
            <v>2017</v>
          </cell>
          <cell r="X8843" t="str">
            <v>Dec</v>
          </cell>
        </row>
        <row r="8844">
          <cell r="D8844" t="str">
            <v>Unit</v>
          </cell>
          <cell r="E8844">
            <v>860000</v>
          </cell>
          <cell r="R8844" t="str">
            <v>Glen Eira</v>
          </cell>
          <cell r="W8844">
            <v>2017</v>
          </cell>
          <cell r="X8844" t="str">
            <v>Dec</v>
          </cell>
        </row>
        <row r="8845">
          <cell r="D8845" t="str">
            <v>House</v>
          </cell>
          <cell r="E8845">
            <v>1010000</v>
          </cell>
          <cell r="R8845" t="str">
            <v>Monash</v>
          </cell>
          <cell r="W8845">
            <v>2017</v>
          </cell>
          <cell r="X8845" t="str">
            <v>Dec</v>
          </cell>
        </row>
        <row r="8846">
          <cell r="D8846" t="str">
            <v>Unit</v>
          </cell>
          <cell r="E8846">
            <v>586000</v>
          </cell>
          <cell r="R8846" t="str">
            <v>Glen Eira</v>
          </cell>
          <cell r="W8846">
            <v>2017</v>
          </cell>
          <cell r="X8846" t="str">
            <v>Dec</v>
          </cell>
        </row>
        <row r="8847">
          <cell r="D8847" t="str">
            <v>Unit</v>
          </cell>
          <cell r="E8847">
            <v>290000</v>
          </cell>
          <cell r="R8847" t="str">
            <v>Glen Eira</v>
          </cell>
          <cell r="W8847">
            <v>2017</v>
          </cell>
          <cell r="X8847" t="str">
            <v>Dec</v>
          </cell>
        </row>
        <row r="8848">
          <cell r="D8848" t="str">
            <v>House</v>
          </cell>
          <cell r="E8848">
            <v>1708000</v>
          </cell>
          <cell r="R8848" t="str">
            <v>Glen Eira</v>
          </cell>
          <cell r="W8848">
            <v>2017</v>
          </cell>
          <cell r="X8848" t="str">
            <v>Dec</v>
          </cell>
        </row>
        <row r="8849">
          <cell r="D8849" t="str">
            <v>House</v>
          </cell>
          <cell r="E8849">
            <v>758000</v>
          </cell>
          <cell r="R8849" t="str">
            <v>Glen Eira</v>
          </cell>
          <cell r="W8849">
            <v>2017</v>
          </cell>
          <cell r="X8849" t="str">
            <v>Dec</v>
          </cell>
        </row>
        <row r="8850">
          <cell r="D8850" t="str">
            <v>Unit</v>
          </cell>
          <cell r="E8850">
            <v>1115000</v>
          </cell>
          <cell r="R8850" t="str">
            <v>Glen Eira</v>
          </cell>
          <cell r="W8850">
            <v>2017</v>
          </cell>
          <cell r="X8850" t="str">
            <v>Dec</v>
          </cell>
        </row>
        <row r="8851">
          <cell r="D8851" t="str">
            <v>House</v>
          </cell>
          <cell r="E8851">
            <v>1445000</v>
          </cell>
          <cell r="R8851" t="str">
            <v>Bayside</v>
          </cell>
          <cell r="W8851">
            <v>2017</v>
          </cell>
          <cell r="X8851" t="str">
            <v>Dec</v>
          </cell>
        </row>
        <row r="8852">
          <cell r="D8852" t="str">
            <v>House</v>
          </cell>
          <cell r="E8852">
            <v>1190000</v>
          </cell>
          <cell r="R8852" t="str">
            <v>Glen Eira</v>
          </cell>
          <cell r="W8852">
            <v>2017</v>
          </cell>
          <cell r="X8852" t="str">
            <v>Dec</v>
          </cell>
        </row>
        <row r="8853">
          <cell r="D8853" t="str">
            <v>Unit</v>
          </cell>
          <cell r="E8853">
            <v>1300000</v>
          </cell>
          <cell r="R8853" t="str">
            <v>Bayside</v>
          </cell>
          <cell r="W8853">
            <v>2017</v>
          </cell>
          <cell r="X8853" t="str">
            <v>Dec</v>
          </cell>
        </row>
        <row r="8854">
          <cell r="D8854" t="str">
            <v>House</v>
          </cell>
          <cell r="E8854">
            <v>1270000</v>
          </cell>
          <cell r="R8854" t="str">
            <v>Glen Eira</v>
          </cell>
          <cell r="W8854">
            <v>2017</v>
          </cell>
          <cell r="X8854" t="str">
            <v>Dec</v>
          </cell>
        </row>
        <row r="8855">
          <cell r="D8855" t="str">
            <v>Unit</v>
          </cell>
          <cell r="E8855">
            <v>1302500</v>
          </cell>
          <cell r="R8855" t="str">
            <v>Bayside</v>
          </cell>
          <cell r="W8855">
            <v>2017</v>
          </cell>
          <cell r="X8855" t="str">
            <v>Dec</v>
          </cell>
        </row>
        <row r="8856">
          <cell r="D8856" t="str">
            <v>Unit</v>
          </cell>
          <cell r="E8856">
            <v>1725000</v>
          </cell>
          <cell r="R8856" t="str">
            <v>Bayside</v>
          </cell>
          <cell r="W8856">
            <v>2017</v>
          </cell>
          <cell r="X8856" t="str">
            <v>Dec</v>
          </cell>
        </row>
        <row r="8857">
          <cell r="D8857" t="str">
            <v>House</v>
          </cell>
          <cell r="E8857">
            <v>1390000</v>
          </cell>
          <cell r="R8857" t="str">
            <v>Bayside</v>
          </cell>
          <cell r="W8857">
            <v>2017</v>
          </cell>
          <cell r="X8857" t="str">
            <v>Dec</v>
          </cell>
        </row>
        <row r="8858">
          <cell r="D8858" t="str">
            <v>Unit</v>
          </cell>
          <cell r="E8858">
            <v>1025000</v>
          </cell>
          <cell r="R8858" t="str">
            <v>Glen Eira</v>
          </cell>
          <cell r="W8858">
            <v>2017</v>
          </cell>
          <cell r="X8858" t="str">
            <v>Dec</v>
          </cell>
        </row>
        <row r="8859">
          <cell r="D8859" t="str">
            <v>House</v>
          </cell>
          <cell r="E8859">
            <v>1260000</v>
          </cell>
          <cell r="R8859" t="str">
            <v>Glen Eira</v>
          </cell>
          <cell r="W8859">
            <v>2017</v>
          </cell>
          <cell r="X8859" t="str">
            <v>Dec</v>
          </cell>
        </row>
        <row r="8860">
          <cell r="D8860" t="str">
            <v>House</v>
          </cell>
          <cell r="E8860">
            <v>1960000</v>
          </cell>
          <cell r="R8860" t="str">
            <v>Glen Eira</v>
          </cell>
          <cell r="W8860">
            <v>2017</v>
          </cell>
          <cell r="X8860" t="str">
            <v>Dec</v>
          </cell>
        </row>
        <row r="8861">
          <cell r="D8861" t="str">
            <v>House</v>
          </cell>
          <cell r="E8861">
            <v>2266000</v>
          </cell>
          <cell r="R8861" t="str">
            <v>Bayside</v>
          </cell>
          <cell r="W8861">
            <v>2017</v>
          </cell>
          <cell r="X8861" t="str">
            <v>Dec</v>
          </cell>
        </row>
        <row r="8862">
          <cell r="D8862" t="str">
            <v>Unit</v>
          </cell>
          <cell r="E8862">
            <v>740000</v>
          </cell>
          <cell r="R8862" t="str">
            <v>Glen Eira</v>
          </cell>
          <cell r="W8862">
            <v>2017</v>
          </cell>
          <cell r="X8862" t="str">
            <v>Dec</v>
          </cell>
        </row>
        <row r="8863">
          <cell r="D8863" t="str">
            <v>House</v>
          </cell>
          <cell r="E8863">
            <v>1715000</v>
          </cell>
          <cell r="R8863" t="str">
            <v>Bayside</v>
          </cell>
          <cell r="W8863">
            <v>2017</v>
          </cell>
          <cell r="X8863" t="str">
            <v>Dec</v>
          </cell>
        </row>
        <row r="8864">
          <cell r="D8864" t="str">
            <v>House</v>
          </cell>
          <cell r="E8864">
            <v>1400000</v>
          </cell>
          <cell r="R8864" t="str">
            <v>Bayside</v>
          </cell>
          <cell r="W8864">
            <v>2017</v>
          </cell>
          <cell r="X8864" t="str">
            <v>Dec</v>
          </cell>
        </row>
        <row r="8865">
          <cell r="D8865" t="str">
            <v>Unit</v>
          </cell>
          <cell r="E8865">
            <v>400000</v>
          </cell>
          <cell r="R8865" t="str">
            <v>Bayside</v>
          </cell>
          <cell r="W8865">
            <v>2017</v>
          </cell>
          <cell r="X8865" t="str">
            <v>Dec</v>
          </cell>
        </row>
        <row r="8866">
          <cell r="D8866" t="str">
            <v>House</v>
          </cell>
          <cell r="E8866">
            <v>1110000</v>
          </cell>
          <cell r="R8866" t="str">
            <v>Kingston</v>
          </cell>
          <cell r="W8866">
            <v>2017</v>
          </cell>
          <cell r="X8866" t="str">
            <v>Dec</v>
          </cell>
        </row>
        <row r="8867">
          <cell r="D8867" t="str">
            <v>Unit</v>
          </cell>
          <cell r="E8867">
            <v>680000</v>
          </cell>
          <cell r="R8867" t="str">
            <v>Bayside</v>
          </cell>
          <cell r="W8867">
            <v>2017</v>
          </cell>
          <cell r="X8867" t="str">
            <v>Dec</v>
          </cell>
        </row>
        <row r="8868">
          <cell r="D8868" t="str">
            <v>House</v>
          </cell>
          <cell r="E8868">
            <v>1560000</v>
          </cell>
          <cell r="R8868" t="str">
            <v>Bayside</v>
          </cell>
          <cell r="W8868">
            <v>2017</v>
          </cell>
          <cell r="X8868" t="str">
            <v>Dec</v>
          </cell>
        </row>
        <row r="8869">
          <cell r="D8869" t="str">
            <v>House</v>
          </cell>
          <cell r="E8869">
            <v>980000</v>
          </cell>
          <cell r="R8869" t="str">
            <v>Kingston</v>
          </cell>
          <cell r="W8869">
            <v>2017</v>
          </cell>
          <cell r="X8869" t="str">
            <v>Dec</v>
          </cell>
        </row>
        <row r="8870">
          <cell r="D8870" t="str">
            <v>House</v>
          </cell>
          <cell r="E8870">
            <v>2875000</v>
          </cell>
          <cell r="R8870" t="str">
            <v>Boroondara</v>
          </cell>
          <cell r="W8870">
            <v>2017</v>
          </cell>
          <cell r="X8870" t="str">
            <v>Dec</v>
          </cell>
        </row>
        <row r="8871">
          <cell r="D8871" t="str">
            <v>House</v>
          </cell>
          <cell r="E8871">
            <v>1910000</v>
          </cell>
          <cell r="R8871" t="str">
            <v>Boroondara</v>
          </cell>
          <cell r="W8871">
            <v>2017</v>
          </cell>
          <cell r="X8871" t="str">
            <v>Dec</v>
          </cell>
        </row>
        <row r="8872">
          <cell r="D8872" t="str">
            <v>Unit</v>
          </cell>
          <cell r="E8872">
            <v>1660000</v>
          </cell>
          <cell r="R8872" t="str">
            <v>Stonnington</v>
          </cell>
          <cell r="W8872">
            <v>2017</v>
          </cell>
          <cell r="X8872" t="str">
            <v>Dec</v>
          </cell>
        </row>
        <row r="8873">
          <cell r="D8873" t="str">
            <v>Unit</v>
          </cell>
          <cell r="E8873">
            <v>1400000</v>
          </cell>
          <cell r="R8873" t="str">
            <v>Boroondara</v>
          </cell>
          <cell r="W8873">
            <v>2017</v>
          </cell>
          <cell r="X8873" t="str">
            <v>Dec</v>
          </cell>
        </row>
        <row r="8874">
          <cell r="D8874" t="str">
            <v>Unit</v>
          </cell>
          <cell r="E8874">
            <v>1350000</v>
          </cell>
          <cell r="R8874" t="str">
            <v>Bayside</v>
          </cell>
          <cell r="W8874">
            <v>2017</v>
          </cell>
          <cell r="X8874" t="str">
            <v>Dec</v>
          </cell>
        </row>
        <row r="8875">
          <cell r="D8875" t="str">
            <v>Unit</v>
          </cell>
          <cell r="E8875">
            <v>1135000</v>
          </cell>
          <cell r="R8875" t="str">
            <v>Kingston</v>
          </cell>
          <cell r="W8875">
            <v>2017</v>
          </cell>
          <cell r="X8875" t="str">
            <v>Dec</v>
          </cell>
        </row>
        <row r="8876">
          <cell r="D8876" t="str">
            <v>House</v>
          </cell>
          <cell r="E8876">
            <v>1100000</v>
          </cell>
          <cell r="R8876" t="str">
            <v>Manningham</v>
          </cell>
          <cell r="W8876">
            <v>2017</v>
          </cell>
          <cell r="X8876" t="str">
            <v>Dec</v>
          </cell>
        </row>
        <row r="8877">
          <cell r="D8877" t="str">
            <v>Unit</v>
          </cell>
          <cell r="E8877">
            <v>1000000</v>
          </cell>
          <cell r="R8877" t="str">
            <v>Glen Eira</v>
          </cell>
          <cell r="W8877">
            <v>2017</v>
          </cell>
          <cell r="X8877" t="str">
            <v>Dec</v>
          </cell>
        </row>
        <row r="8878">
          <cell r="D8878" t="str">
            <v>Unit</v>
          </cell>
          <cell r="E8878">
            <v>850000</v>
          </cell>
          <cell r="R8878" t="str">
            <v>Hobsons Bay</v>
          </cell>
          <cell r="W8878">
            <v>2017</v>
          </cell>
          <cell r="X8878" t="str">
            <v>Dec</v>
          </cell>
        </row>
        <row r="8879">
          <cell r="D8879" t="str">
            <v>Unit</v>
          </cell>
          <cell r="E8879">
            <v>750000</v>
          </cell>
          <cell r="R8879" t="str">
            <v>Stonnington</v>
          </cell>
          <cell r="W8879">
            <v>2017</v>
          </cell>
          <cell r="X8879" t="str">
            <v>Dec</v>
          </cell>
        </row>
        <row r="8880">
          <cell r="D8880" t="str">
            <v>Unit</v>
          </cell>
          <cell r="E8880">
            <v>710000</v>
          </cell>
          <cell r="R8880" t="str">
            <v>Glen Eira</v>
          </cell>
          <cell r="W8880">
            <v>2017</v>
          </cell>
          <cell r="X8880" t="str">
            <v>Dec</v>
          </cell>
        </row>
        <row r="8881">
          <cell r="D8881" t="str">
            <v>Unit</v>
          </cell>
          <cell r="E8881">
            <v>630000</v>
          </cell>
          <cell r="R8881" t="str">
            <v>Darebin</v>
          </cell>
          <cell r="W8881">
            <v>2017</v>
          </cell>
          <cell r="X8881" t="str">
            <v>Dec</v>
          </cell>
        </row>
        <row r="8882">
          <cell r="D8882" t="str">
            <v>House</v>
          </cell>
          <cell r="E8882">
            <v>4260000</v>
          </cell>
          <cell r="R8882" t="str">
            <v>Boroondara</v>
          </cell>
          <cell r="W8882">
            <v>2017</v>
          </cell>
          <cell r="X8882" t="str">
            <v>Dec</v>
          </cell>
        </row>
        <row r="8883">
          <cell r="D8883" t="str">
            <v>House</v>
          </cell>
          <cell r="E8883">
            <v>3820000</v>
          </cell>
          <cell r="R8883" t="str">
            <v>Boroondara</v>
          </cell>
          <cell r="W8883">
            <v>2017</v>
          </cell>
          <cell r="X8883" t="str">
            <v>Dec</v>
          </cell>
        </row>
        <row r="8884">
          <cell r="D8884" t="str">
            <v>House</v>
          </cell>
          <cell r="E8884">
            <v>2470000</v>
          </cell>
          <cell r="R8884" t="str">
            <v>Glen Eira</v>
          </cell>
          <cell r="W8884">
            <v>2017</v>
          </cell>
          <cell r="X8884" t="str">
            <v>Dec</v>
          </cell>
        </row>
        <row r="8885">
          <cell r="D8885" t="str">
            <v>House</v>
          </cell>
          <cell r="E8885">
            <v>2240000</v>
          </cell>
          <cell r="R8885" t="str">
            <v>Boroondara</v>
          </cell>
          <cell r="W8885">
            <v>2017</v>
          </cell>
          <cell r="X8885" t="str">
            <v>Dec</v>
          </cell>
        </row>
        <row r="8886">
          <cell r="D8886" t="str">
            <v>Unit</v>
          </cell>
          <cell r="E8886">
            <v>2130000</v>
          </cell>
          <cell r="R8886" t="str">
            <v>Boroondara</v>
          </cell>
          <cell r="W8886">
            <v>2017</v>
          </cell>
          <cell r="X8886" t="str">
            <v>Dec</v>
          </cell>
        </row>
        <row r="8887">
          <cell r="D8887" t="str">
            <v>House</v>
          </cell>
          <cell r="E8887">
            <v>2050000</v>
          </cell>
          <cell r="R8887" t="str">
            <v>Stonnington</v>
          </cell>
          <cell r="W8887">
            <v>2017</v>
          </cell>
          <cell r="X8887" t="str">
            <v>Dec</v>
          </cell>
        </row>
        <row r="8888">
          <cell r="D8888" t="str">
            <v>Unit</v>
          </cell>
          <cell r="E8888">
            <v>2020000</v>
          </cell>
          <cell r="R8888" t="str">
            <v>Bayside</v>
          </cell>
          <cell r="W8888">
            <v>2017</v>
          </cell>
          <cell r="X8888" t="str">
            <v>Dec</v>
          </cell>
        </row>
        <row r="8889">
          <cell r="D8889" t="str">
            <v>House</v>
          </cell>
          <cell r="E8889">
            <v>1991000</v>
          </cell>
          <cell r="R8889" t="str">
            <v>Boroondara</v>
          </cell>
          <cell r="W8889">
            <v>2017</v>
          </cell>
          <cell r="X8889" t="str">
            <v>Dec</v>
          </cell>
        </row>
        <row r="8890">
          <cell r="D8890" t="str">
            <v>House</v>
          </cell>
          <cell r="E8890">
            <v>1950000</v>
          </cell>
          <cell r="R8890" t="str">
            <v>Boroondara</v>
          </cell>
          <cell r="W8890">
            <v>2017</v>
          </cell>
          <cell r="X8890" t="str">
            <v>Dec</v>
          </cell>
        </row>
        <row r="8891">
          <cell r="D8891" t="str">
            <v>House</v>
          </cell>
          <cell r="E8891">
            <v>1840000</v>
          </cell>
          <cell r="R8891" t="str">
            <v>Bayside</v>
          </cell>
          <cell r="W8891">
            <v>2017</v>
          </cell>
          <cell r="X8891" t="str">
            <v>Dec</v>
          </cell>
        </row>
        <row r="8892">
          <cell r="D8892" t="str">
            <v>House</v>
          </cell>
          <cell r="E8892">
            <v>1711000</v>
          </cell>
          <cell r="R8892" t="str">
            <v>Glen Eira</v>
          </cell>
          <cell r="W8892">
            <v>2017</v>
          </cell>
          <cell r="X8892" t="str">
            <v>Dec</v>
          </cell>
        </row>
        <row r="8893">
          <cell r="D8893" t="str">
            <v>House</v>
          </cell>
          <cell r="E8893">
            <v>1647000</v>
          </cell>
          <cell r="R8893" t="str">
            <v>Glen Eira</v>
          </cell>
          <cell r="W8893">
            <v>2017</v>
          </cell>
          <cell r="X8893" t="str">
            <v>Dec</v>
          </cell>
        </row>
        <row r="8894">
          <cell r="D8894" t="str">
            <v>Unit</v>
          </cell>
          <cell r="E8894">
            <v>1525000</v>
          </cell>
          <cell r="R8894" t="str">
            <v>Melbourne</v>
          </cell>
          <cell r="W8894">
            <v>2017</v>
          </cell>
          <cell r="X8894" t="str">
            <v>Dec</v>
          </cell>
        </row>
        <row r="8895">
          <cell r="D8895" t="str">
            <v>House</v>
          </cell>
          <cell r="E8895">
            <v>1505000</v>
          </cell>
          <cell r="R8895" t="str">
            <v>Monash</v>
          </cell>
          <cell r="W8895">
            <v>2017</v>
          </cell>
          <cell r="X8895" t="str">
            <v>Dec</v>
          </cell>
        </row>
        <row r="8896">
          <cell r="D8896" t="str">
            <v>House</v>
          </cell>
          <cell r="E8896">
            <v>1400000</v>
          </cell>
          <cell r="R8896" t="str">
            <v>Monash</v>
          </cell>
          <cell r="W8896">
            <v>2017</v>
          </cell>
          <cell r="X8896" t="str">
            <v>Dec</v>
          </cell>
        </row>
        <row r="8897">
          <cell r="D8897" t="str">
            <v>House</v>
          </cell>
          <cell r="E8897">
            <v>1330000</v>
          </cell>
          <cell r="R8897" t="str">
            <v>Moreland</v>
          </cell>
          <cell r="W8897">
            <v>2017</v>
          </cell>
          <cell r="X8897" t="str">
            <v>Dec</v>
          </cell>
        </row>
        <row r="8898">
          <cell r="D8898" t="str">
            <v>House</v>
          </cell>
          <cell r="E8898">
            <v>1300000</v>
          </cell>
          <cell r="R8898" t="str">
            <v>Darebin</v>
          </cell>
          <cell r="W8898">
            <v>2017</v>
          </cell>
          <cell r="X8898" t="str">
            <v>Dec</v>
          </cell>
        </row>
        <row r="8899">
          <cell r="D8899" t="str">
            <v>House</v>
          </cell>
          <cell r="E8899">
            <v>1276000</v>
          </cell>
          <cell r="R8899" t="str">
            <v>Moreland</v>
          </cell>
          <cell r="W8899">
            <v>2017</v>
          </cell>
          <cell r="X8899" t="str">
            <v>Dec</v>
          </cell>
        </row>
        <row r="8900">
          <cell r="D8900" t="str">
            <v>House</v>
          </cell>
          <cell r="E8900">
            <v>1180000</v>
          </cell>
          <cell r="R8900" t="str">
            <v>Darebin</v>
          </cell>
          <cell r="W8900">
            <v>2017</v>
          </cell>
          <cell r="X8900" t="str">
            <v>Dec</v>
          </cell>
        </row>
        <row r="8901">
          <cell r="D8901" t="str">
            <v>Unit</v>
          </cell>
          <cell r="E8901">
            <v>1155000</v>
          </cell>
          <cell r="R8901" t="str">
            <v>Boroondara</v>
          </cell>
          <cell r="W8901">
            <v>2017</v>
          </cell>
          <cell r="X8901" t="str">
            <v>Dec</v>
          </cell>
        </row>
        <row r="8902">
          <cell r="D8902" t="str">
            <v>Unit</v>
          </cell>
          <cell r="E8902">
            <v>1065000</v>
          </cell>
          <cell r="R8902" t="str">
            <v>Manningham</v>
          </cell>
          <cell r="W8902">
            <v>2017</v>
          </cell>
          <cell r="X8902" t="str">
            <v>Dec</v>
          </cell>
        </row>
        <row r="8903">
          <cell r="D8903" t="str">
            <v>House</v>
          </cell>
          <cell r="E8903">
            <v>1040000</v>
          </cell>
          <cell r="R8903" t="str">
            <v>Banyule</v>
          </cell>
          <cell r="W8903">
            <v>2017</v>
          </cell>
          <cell r="X8903" t="str">
            <v>Dec</v>
          </cell>
        </row>
        <row r="8904">
          <cell r="D8904" t="str">
            <v>Unit</v>
          </cell>
          <cell r="E8904">
            <v>1015000</v>
          </cell>
          <cell r="R8904" t="str">
            <v>Hobsons Bay</v>
          </cell>
          <cell r="W8904">
            <v>2017</v>
          </cell>
          <cell r="X8904" t="str">
            <v>Dec</v>
          </cell>
        </row>
        <row r="8905">
          <cell r="D8905" t="str">
            <v>House</v>
          </cell>
          <cell r="E8905">
            <v>979888</v>
          </cell>
          <cell r="R8905" t="str">
            <v>Maribyrnong</v>
          </cell>
          <cell r="W8905">
            <v>2017</v>
          </cell>
          <cell r="X8905" t="str">
            <v>Dec</v>
          </cell>
        </row>
        <row r="8906">
          <cell r="D8906" t="str">
            <v>House</v>
          </cell>
          <cell r="E8906">
            <v>961000</v>
          </cell>
          <cell r="R8906" t="str">
            <v>Maribyrnong</v>
          </cell>
          <cell r="W8906">
            <v>2017</v>
          </cell>
          <cell r="X8906" t="str">
            <v>Dec</v>
          </cell>
        </row>
        <row r="8907">
          <cell r="D8907" t="str">
            <v>House</v>
          </cell>
          <cell r="E8907">
            <v>960000</v>
          </cell>
          <cell r="R8907" t="str">
            <v>Hobsons Bay</v>
          </cell>
          <cell r="W8907">
            <v>2017</v>
          </cell>
          <cell r="X8907" t="str">
            <v>Dec</v>
          </cell>
        </row>
        <row r="8908">
          <cell r="D8908" t="str">
            <v>House</v>
          </cell>
          <cell r="E8908">
            <v>935000</v>
          </cell>
          <cell r="R8908" t="str">
            <v>Monash</v>
          </cell>
          <cell r="W8908">
            <v>2017</v>
          </cell>
          <cell r="X8908" t="str">
            <v>Dec</v>
          </cell>
        </row>
        <row r="8909">
          <cell r="D8909" t="str">
            <v>House</v>
          </cell>
          <cell r="E8909">
            <v>911000</v>
          </cell>
          <cell r="R8909" t="str">
            <v>Darebin</v>
          </cell>
          <cell r="W8909">
            <v>2017</v>
          </cell>
          <cell r="X8909" t="str">
            <v>Dec</v>
          </cell>
        </row>
        <row r="8910">
          <cell r="D8910" t="str">
            <v>Unit</v>
          </cell>
          <cell r="E8910">
            <v>896000</v>
          </cell>
          <cell r="R8910" t="str">
            <v>Glen Eira</v>
          </cell>
          <cell r="W8910">
            <v>2017</v>
          </cell>
          <cell r="X8910" t="str">
            <v>Dec</v>
          </cell>
        </row>
        <row r="8911">
          <cell r="D8911" t="str">
            <v>Unit</v>
          </cell>
          <cell r="E8911">
            <v>866000</v>
          </cell>
          <cell r="R8911" t="str">
            <v>Stonnington</v>
          </cell>
          <cell r="W8911">
            <v>2017</v>
          </cell>
          <cell r="X8911" t="str">
            <v>Dec</v>
          </cell>
        </row>
        <row r="8912">
          <cell r="D8912" t="str">
            <v>Unit</v>
          </cell>
          <cell r="E8912">
            <v>863000</v>
          </cell>
          <cell r="R8912" t="str">
            <v>Hobsons Bay</v>
          </cell>
          <cell r="W8912">
            <v>2017</v>
          </cell>
          <cell r="X8912" t="str">
            <v>Dec</v>
          </cell>
        </row>
        <row r="8913">
          <cell r="D8913" t="str">
            <v>Unit</v>
          </cell>
          <cell r="E8913">
            <v>862000</v>
          </cell>
          <cell r="R8913" t="str">
            <v>Hobsons Bay</v>
          </cell>
          <cell r="W8913">
            <v>2017</v>
          </cell>
          <cell r="X8913" t="str">
            <v>Dec</v>
          </cell>
        </row>
        <row r="8914">
          <cell r="D8914" t="str">
            <v>House</v>
          </cell>
          <cell r="E8914">
            <v>791000</v>
          </cell>
          <cell r="R8914" t="str">
            <v>Moreland</v>
          </cell>
          <cell r="W8914">
            <v>2017</v>
          </cell>
          <cell r="X8914" t="str">
            <v>Dec</v>
          </cell>
        </row>
        <row r="8915">
          <cell r="D8915" t="str">
            <v>House</v>
          </cell>
          <cell r="E8915">
            <v>758000</v>
          </cell>
          <cell r="R8915" t="str">
            <v>Moreland</v>
          </cell>
          <cell r="W8915">
            <v>2017</v>
          </cell>
          <cell r="X8915" t="str">
            <v>Dec</v>
          </cell>
        </row>
        <row r="8916">
          <cell r="D8916" t="str">
            <v>House</v>
          </cell>
          <cell r="E8916">
            <v>746000</v>
          </cell>
          <cell r="R8916" t="str">
            <v>Brimbank</v>
          </cell>
          <cell r="W8916">
            <v>2017</v>
          </cell>
          <cell r="X8916" t="str">
            <v>Dec</v>
          </cell>
        </row>
        <row r="8917">
          <cell r="D8917" t="str">
            <v>Unit</v>
          </cell>
          <cell r="E8917">
            <v>737500</v>
          </cell>
          <cell r="R8917" t="str">
            <v>Glen Eira</v>
          </cell>
          <cell r="W8917">
            <v>2017</v>
          </cell>
          <cell r="X8917" t="str">
            <v>Dec</v>
          </cell>
        </row>
        <row r="8918">
          <cell r="D8918" t="str">
            <v>Unit</v>
          </cell>
          <cell r="E8918">
            <v>690000</v>
          </cell>
          <cell r="R8918" t="str">
            <v>Port Phillip</v>
          </cell>
          <cell r="W8918">
            <v>2017</v>
          </cell>
          <cell r="X8918" t="str">
            <v>Dec</v>
          </cell>
        </row>
        <row r="8919">
          <cell r="D8919" t="str">
            <v>Unit</v>
          </cell>
          <cell r="E8919">
            <v>685000</v>
          </cell>
          <cell r="R8919" t="str">
            <v>Melbourne</v>
          </cell>
          <cell r="W8919">
            <v>2017</v>
          </cell>
          <cell r="X8919" t="str">
            <v>Dec</v>
          </cell>
        </row>
        <row r="8920">
          <cell r="D8920" t="str">
            <v>Unit</v>
          </cell>
          <cell r="E8920">
            <v>665000</v>
          </cell>
          <cell r="R8920" t="str">
            <v>Bayside</v>
          </cell>
          <cell r="W8920">
            <v>2017</v>
          </cell>
          <cell r="X8920" t="str">
            <v>Dec</v>
          </cell>
        </row>
        <row r="8921">
          <cell r="D8921" t="str">
            <v>House</v>
          </cell>
          <cell r="E8921">
            <v>660000</v>
          </cell>
          <cell r="R8921" t="str">
            <v>Darebin</v>
          </cell>
          <cell r="W8921">
            <v>2017</v>
          </cell>
          <cell r="X8921" t="str">
            <v>Dec</v>
          </cell>
        </row>
        <row r="8922">
          <cell r="D8922" t="str">
            <v>House</v>
          </cell>
          <cell r="E8922">
            <v>659500</v>
          </cell>
          <cell r="R8922" t="str">
            <v>Darebin</v>
          </cell>
          <cell r="W8922">
            <v>2017</v>
          </cell>
          <cell r="X8922" t="str">
            <v>Dec</v>
          </cell>
        </row>
        <row r="8923">
          <cell r="D8923" t="str">
            <v>House</v>
          </cell>
          <cell r="E8923">
            <v>644000</v>
          </cell>
          <cell r="R8923" t="str">
            <v>Monash</v>
          </cell>
          <cell r="W8923">
            <v>2017</v>
          </cell>
          <cell r="X8923" t="str">
            <v>Dec</v>
          </cell>
        </row>
        <row r="8924">
          <cell r="D8924" t="str">
            <v>House</v>
          </cell>
          <cell r="E8924">
            <v>590000</v>
          </cell>
          <cell r="R8924" t="str">
            <v>Moreland</v>
          </cell>
          <cell r="W8924">
            <v>2017</v>
          </cell>
          <cell r="X8924" t="str">
            <v>Dec</v>
          </cell>
        </row>
        <row r="8925">
          <cell r="D8925" t="str">
            <v>Unit</v>
          </cell>
          <cell r="E8925">
            <v>587000</v>
          </cell>
          <cell r="R8925" t="str">
            <v>Stonnington</v>
          </cell>
          <cell r="W8925">
            <v>2017</v>
          </cell>
          <cell r="X8925" t="str">
            <v>Dec</v>
          </cell>
        </row>
        <row r="8926">
          <cell r="D8926" t="str">
            <v>Unit</v>
          </cell>
          <cell r="E8926">
            <v>570000</v>
          </cell>
          <cell r="R8926" t="str">
            <v>Moreland</v>
          </cell>
          <cell r="W8926">
            <v>2017</v>
          </cell>
          <cell r="X8926" t="str">
            <v>Dec</v>
          </cell>
        </row>
        <row r="8927">
          <cell r="D8927" t="str">
            <v>Unit</v>
          </cell>
          <cell r="E8927">
            <v>565000</v>
          </cell>
          <cell r="R8927" t="str">
            <v>Moreland</v>
          </cell>
          <cell r="W8927">
            <v>2017</v>
          </cell>
          <cell r="X8927" t="str">
            <v>Dec</v>
          </cell>
        </row>
        <row r="8928">
          <cell r="D8928" t="str">
            <v>Unit</v>
          </cell>
          <cell r="E8928">
            <v>535600</v>
          </cell>
          <cell r="R8928" t="str">
            <v>Banyule</v>
          </cell>
          <cell r="W8928">
            <v>2017</v>
          </cell>
          <cell r="X8928" t="str">
            <v>Dec</v>
          </cell>
        </row>
        <row r="8929">
          <cell r="D8929" t="str">
            <v>Unit</v>
          </cell>
          <cell r="E8929">
            <v>508000</v>
          </cell>
          <cell r="R8929" t="str">
            <v>Darebin</v>
          </cell>
          <cell r="W8929">
            <v>2017</v>
          </cell>
          <cell r="X8929" t="str">
            <v>Dec</v>
          </cell>
        </row>
        <row r="8930">
          <cell r="D8930" t="str">
            <v>Unit</v>
          </cell>
          <cell r="E8930">
            <v>470000</v>
          </cell>
          <cell r="R8930" t="str">
            <v>Banyule</v>
          </cell>
          <cell r="W8930">
            <v>2017</v>
          </cell>
          <cell r="X8930" t="str">
            <v>Dec</v>
          </cell>
        </row>
        <row r="8931">
          <cell r="D8931" t="str">
            <v>Unit</v>
          </cell>
          <cell r="E8931">
            <v>410000</v>
          </cell>
          <cell r="R8931" t="str">
            <v>Moreland</v>
          </cell>
          <cell r="W8931">
            <v>2017</v>
          </cell>
          <cell r="X8931" t="str">
            <v>Dec</v>
          </cell>
        </row>
        <row r="8932">
          <cell r="D8932" t="str">
            <v>House</v>
          </cell>
          <cell r="E8932">
            <v>1880000</v>
          </cell>
          <cell r="R8932" t="str">
            <v>Boroondara</v>
          </cell>
          <cell r="W8932">
            <v>2017</v>
          </cell>
          <cell r="X8932" t="str">
            <v>Dec</v>
          </cell>
        </row>
        <row r="8933">
          <cell r="D8933" t="str">
            <v>Unit</v>
          </cell>
          <cell r="E8933">
            <v>1231000</v>
          </cell>
          <cell r="R8933" t="str">
            <v>Manningham</v>
          </cell>
          <cell r="W8933">
            <v>2017</v>
          </cell>
          <cell r="X8933" t="str">
            <v>Dec</v>
          </cell>
        </row>
        <row r="8934">
          <cell r="D8934" t="str">
            <v>House</v>
          </cell>
          <cell r="E8934">
            <v>1110000</v>
          </cell>
          <cell r="R8934" t="str">
            <v>Moreland</v>
          </cell>
          <cell r="W8934">
            <v>2017</v>
          </cell>
          <cell r="X8934" t="str">
            <v>Dec</v>
          </cell>
        </row>
        <row r="8935">
          <cell r="D8935" t="str">
            <v>Unit</v>
          </cell>
          <cell r="E8935">
            <v>882500</v>
          </cell>
          <cell r="R8935" t="str">
            <v>Hobsons Bay</v>
          </cell>
          <cell r="W8935">
            <v>2017</v>
          </cell>
          <cell r="X8935" t="str">
            <v>Dec</v>
          </cell>
        </row>
        <row r="8936">
          <cell r="D8936" t="str">
            <v>Unit</v>
          </cell>
          <cell r="E8936">
            <v>850000</v>
          </cell>
          <cell r="R8936" t="str">
            <v>Melbourne</v>
          </cell>
          <cell r="W8936">
            <v>2017</v>
          </cell>
          <cell r="X8936" t="str">
            <v>Dec</v>
          </cell>
        </row>
        <row r="8937">
          <cell r="D8937" t="str">
            <v>House</v>
          </cell>
          <cell r="E8937">
            <v>790000</v>
          </cell>
          <cell r="R8937" t="str">
            <v>Brimbank</v>
          </cell>
          <cell r="W8937">
            <v>2017</v>
          </cell>
          <cell r="X8937" t="str">
            <v>Dec</v>
          </cell>
        </row>
        <row r="8938">
          <cell r="D8938" t="str">
            <v>House</v>
          </cell>
          <cell r="E8938">
            <v>680000</v>
          </cell>
          <cell r="R8938" t="str">
            <v>Brimbank</v>
          </cell>
          <cell r="W8938">
            <v>2017</v>
          </cell>
          <cell r="X8938" t="str">
            <v>Dec</v>
          </cell>
        </row>
        <row r="8939">
          <cell r="D8939" t="str">
            <v>Unit</v>
          </cell>
          <cell r="E8939">
            <v>665000</v>
          </cell>
          <cell r="R8939" t="str">
            <v>Moreland</v>
          </cell>
          <cell r="W8939">
            <v>2017</v>
          </cell>
          <cell r="X8939" t="str">
            <v>Dec</v>
          </cell>
        </row>
        <row r="8940">
          <cell r="D8940" t="str">
            <v>House</v>
          </cell>
          <cell r="E8940">
            <v>625000</v>
          </cell>
          <cell r="R8940" t="str">
            <v>Moreland</v>
          </cell>
          <cell r="W8940">
            <v>2017</v>
          </cell>
          <cell r="X8940" t="str">
            <v>Dec</v>
          </cell>
        </row>
        <row r="8941">
          <cell r="D8941" t="str">
            <v>Unit</v>
          </cell>
          <cell r="E8941">
            <v>510500</v>
          </cell>
          <cell r="R8941" t="str">
            <v>Maribyrnong</v>
          </cell>
          <cell r="W8941">
            <v>2017</v>
          </cell>
          <cell r="X8941" t="str">
            <v>Dec</v>
          </cell>
        </row>
        <row r="8942">
          <cell r="D8942" t="str">
            <v>House</v>
          </cell>
          <cell r="E8942">
            <v>1450000</v>
          </cell>
          <cell r="R8942" t="str">
            <v>Banyule</v>
          </cell>
          <cell r="W8942">
            <v>2017</v>
          </cell>
          <cell r="X8942" t="str">
            <v>Dec</v>
          </cell>
        </row>
        <row r="8943">
          <cell r="D8943" t="str">
            <v>Unit</v>
          </cell>
          <cell r="E8943">
            <v>1175000</v>
          </cell>
          <cell r="R8943" t="str">
            <v>Boroondara</v>
          </cell>
          <cell r="W8943">
            <v>2017</v>
          </cell>
          <cell r="X8943" t="str">
            <v>Dec</v>
          </cell>
        </row>
        <row r="8944">
          <cell r="D8944" t="str">
            <v>House</v>
          </cell>
          <cell r="E8944">
            <v>1000000</v>
          </cell>
          <cell r="R8944" t="str">
            <v>Monash</v>
          </cell>
          <cell r="W8944">
            <v>2017</v>
          </cell>
          <cell r="X8944" t="str">
            <v>Dec</v>
          </cell>
        </row>
        <row r="8945">
          <cell r="D8945" t="str">
            <v>Unit</v>
          </cell>
          <cell r="E8945">
            <v>940000</v>
          </cell>
          <cell r="R8945" t="str">
            <v>Melbourne</v>
          </cell>
          <cell r="W8945">
            <v>2017</v>
          </cell>
          <cell r="X8945" t="str">
            <v>Dec</v>
          </cell>
        </row>
        <row r="8946">
          <cell r="D8946" t="str">
            <v>Unit</v>
          </cell>
          <cell r="E8946">
            <v>790000</v>
          </cell>
          <cell r="R8946" t="str">
            <v>Banyule</v>
          </cell>
          <cell r="W8946">
            <v>2017</v>
          </cell>
          <cell r="X8946" t="str">
            <v>Dec</v>
          </cell>
        </row>
        <row r="8947">
          <cell r="D8947" t="str">
            <v>Unit</v>
          </cell>
          <cell r="E8947">
            <v>340000</v>
          </cell>
          <cell r="R8947" t="str">
            <v>Melbourne</v>
          </cell>
          <cell r="W8947">
            <v>2017</v>
          </cell>
          <cell r="X8947" t="str">
            <v>Dec</v>
          </cell>
        </row>
        <row r="8948">
          <cell r="D8948" t="str">
            <v>House</v>
          </cell>
          <cell r="E8948">
            <v>810000</v>
          </cell>
          <cell r="R8948" t="str">
            <v>Moreland</v>
          </cell>
          <cell r="W8948">
            <v>2017</v>
          </cell>
          <cell r="X8948" t="str">
            <v>Dec</v>
          </cell>
        </row>
        <row r="8949">
          <cell r="D8949" t="str">
            <v>Unit</v>
          </cell>
          <cell r="E8949">
            <v>678000</v>
          </cell>
          <cell r="R8949" t="str">
            <v>Darebin</v>
          </cell>
          <cell r="W8949">
            <v>2017</v>
          </cell>
          <cell r="X8949" t="str">
            <v>Dec</v>
          </cell>
        </row>
        <row r="8950">
          <cell r="D8950" t="str">
            <v>House</v>
          </cell>
          <cell r="E8950">
            <v>635000</v>
          </cell>
          <cell r="R8950" t="str">
            <v>Hume</v>
          </cell>
          <cell r="W8950">
            <v>2017</v>
          </cell>
          <cell r="X8950" t="str">
            <v>Dec</v>
          </cell>
        </row>
        <row r="8951">
          <cell r="D8951" t="str">
            <v>House</v>
          </cell>
          <cell r="E8951">
            <v>731000</v>
          </cell>
          <cell r="R8951" t="str">
            <v>Darebin</v>
          </cell>
          <cell r="W8951">
            <v>2017</v>
          </cell>
          <cell r="X8951" t="str">
            <v>Dec</v>
          </cell>
        </row>
        <row r="8952">
          <cell r="D8952" t="str">
            <v>House</v>
          </cell>
          <cell r="E8952">
            <v>920000</v>
          </cell>
          <cell r="R8952" t="str">
            <v>Moreland</v>
          </cell>
          <cell r="W8952">
            <v>2017</v>
          </cell>
          <cell r="X8952" t="str">
            <v>Dec</v>
          </cell>
        </row>
        <row r="8953">
          <cell r="D8953" t="str">
            <v>House</v>
          </cell>
          <cell r="E8953">
            <v>782000</v>
          </cell>
          <cell r="R8953" t="str">
            <v>Darebin</v>
          </cell>
          <cell r="W8953">
            <v>2017</v>
          </cell>
          <cell r="X8953" t="str">
            <v>Dec</v>
          </cell>
        </row>
        <row r="8954">
          <cell r="D8954" t="str">
            <v>Unit</v>
          </cell>
          <cell r="E8954">
            <v>512000</v>
          </cell>
          <cell r="R8954" t="str">
            <v>Darebin</v>
          </cell>
          <cell r="W8954">
            <v>2017</v>
          </cell>
          <cell r="X8954" t="str">
            <v>Dec</v>
          </cell>
        </row>
        <row r="8955">
          <cell r="D8955" t="str">
            <v>House</v>
          </cell>
          <cell r="E8955">
            <v>990000</v>
          </cell>
          <cell r="R8955" t="str">
            <v>Darebin</v>
          </cell>
          <cell r="W8955">
            <v>2017</v>
          </cell>
          <cell r="X8955" t="str">
            <v>Dec</v>
          </cell>
        </row>
        <row r="8956">
          <cell r="D8956" t="str">
            <v>House</v>
          </cell>
          <cell r="E8956">
            <v>915000</v>
          </cell>
          <cell r="R8956" t="str">
            <v>Brimbank</v>
          </cell>
          <cell r="W8956">
            <v>2017</v>
          </cell>
          <cell r="X8956" t="str">
            <v>Dec</v>
          </cell>
        </row>
        <row r="8957">
          <cell r="D8957" t="str">
            <v>House</v>
          </cell>
          <cell r="E8957">
            <v>1240000</v>
          </cell>
          <cell r="R8957" t="str">
            <v>Moonee Valley</v>
          </cell>
          <cell r="W8957">
            <v>2017</v>
          </cell>
          <cell r="X8957" t="str">
            <v>Dec</v>
          </cell>
        </row>
        <row r="8958">
          <cell r="D8958" t="str">
            <v>Unit</v>
          </cell>
          <cell r="E8958">
            <v>579000</v>
          </cell>
          <cell r="R8958" t="str">
            <v>Banyule</v>
          </cell>
          <cell r="W8958">
            <v>2017</v>
          </cell>
          <cell r="X8958" t="str">
            <v>Dec</v>
          </cell>
        </row>
        <row r="8959">
          <cell r="D8959" t="str">
            <v>House</v>
          </cell>
          <cell r="E8959">
            <v>1280000</v>
          </cell>
          <cell r="R8959" t="str">
            <v>Manningham</v>
          </cell>
          <cell r="W8959">
            <v>2017</v>
          </cell>
          <cell r="X8959" t="str">
            <v>Dec</v>
          </cell>
        </row>
        <row r="8960">
          <cell r="D8960" t="str">
            <v>House</v>
          </cell>
          <cell r="E8960">
            <v>1094000</v>
          </cell>
          <cell r="R8960" t="str">
            <v>Moreland</v>
          </cell>
          <cell r="W8960">
            <v>2017</v>
          </cell>
          <cell r="X8960" t="str">
            <v>Dec</v>
          </cell>
        </row>
        <row r="8961">
          <cell r="D8961" t="str">
            <v>House</v>
          </cell>
          <cell r="E8961">
            <v>1710000</v>
          </cell>
          <cell r="R8961" t="str">
            <v>Manningham</v>
          </cell>
          <cell r="W8961">
            <v>2017</v>
          </cell>
          <cell r="X8961" t="str">
            <v>Dec</v>
          </cell>
        </row>
        <row r="8962">
          <cell r="D8962" t="str">
            <v>House</v>
          </cell>
          <cell r="E8962">
            <v>1290000</v>
          </cell>
          <cell r="R8962" t="str">
            <v>Moreland</v>
          </cell>
          <cell r="W8962">
            <v>2017</v>
          </cell>
          <cell r="X8962" t="str">
            <v>Dec</v>
          </cell>
        </row>
        <row r="8963">
          <cell r="D8963" t="str">
            <v>House</v>
          </cell>
          <cell r="E8963">
            <v>790000</v>
          </cell>
          <cell r="R8963" t="str">
            <v>Brimbank</v>
          </cell>
          <cell r="W8963">
            <v>2017</v>
          </cell>
          <cell r="X8963" t="str">
            <v>Dec</v>
          </cell>
        </row>
        <row r="8964">
          <cell r="D8964" t="str">
            <v>House</v>
          </cell>
          <cell r="E8964">
            <v>2875000</v>
          </cell>
          <cell r="R8964" t="str">
            <v>Moreland</v>
          </cell>
          <cell r="W8964">
            <v>2017</v>
          </cell>
          <cell r="X8964" t="str">
            <v>Dec</v>
          </cell>
        </row>
        <row r="8965">
          <cell r="D8965" t="str">
            <v>House</v>
          </cell>
          <cell r="E8965">
            <v>1135000</v>
          </cell>
          <cell r="R8965" t="str">
            <v>Moreland</v>
          </cell>
          <cell r="W8965">
            <v>2017</v>
          </cell>
          <cell r="X8965" t="str">
            <v>Dec</v>
          </cell>
        </row>
        <row r="8966">
          <cell r="D8966" t="str">
            <v>House</v>
          </cell>
          <cell r="E8966">
            <v>730000</v>
          </cell>
          <cell r="R8966" t="str">
            <v>Maribyrnong</v>
          </cell>
          <cell r="W8966">
            <v>2017</v>
          </cell>
          <cell r="X8966" t="str">
            <v>Dec</v>
          </cell>
        </row>
        <row r="8967">
          <cell r="D8967" t="str">
            <v>House</v>
          </cell>
          <cell r="E8967">
            <v>2718000</v>
          </cell>
          <cell r="R8967" t="str">
            <v>Melbourne</v>
          </cell>
          <cell r="W8967">
            <v>2017</v>
          </cell>
          <cell r="X8967" t="str">
            <v>Dec</v>
          </cell>
        </row>
        <row r="8968">
          <cell r="D8968" t="str">
            <v>House</v>
          </cell>
          <cell r="E8968">
            <v>955000</v>
          </cell>
          <cell r="R8968" t="str">
            <v>Moonee Valley</v>
          </cell>
          <cell r="W8968">
            <v>2017</v>
          </cell>
          <cell r="X8968" t="str">
            <v>Dec</v>
          </cell>
        </row>
        <row r="8969">
          <cell r="D8969" t="str">
            <v>Unit</v>
          </cell>
          <cell r="E8969">
            <v>468000</v>
          </cell>
          <cell r="R8969" t="str">
            <v>Melbourne</v>
          </cell>
          <cell r="W8969">
            <v>2017</v>
          </cell>
          <cell r="X8969" t="str">
            <v>Dec</v>
          </cell>
        </row>
        <row r="8970">
          <cell r="D8970" t="str">
            <v>House</v>
          </cell>
          <cell r="E8970">
            <v>1670000</v>
          </cell>
          <cell r="R8970" t="str">
            <v>Boroondara</v>
          </cell>
          <cell r="W8970">
            <v>2017</v>
          </cell>
          <cell r="X8970" t="str">
            <v>Dec</v>
          </cell>
        </row>
        <row r="8971">
          <cell r="D8971" t="str">
            <v>Unit</v>
          </cell>
          <cell r="E8971">
            <v>570000</v>
          </cell>
          <cell r="R8971" t="str">
            <v>Melbourne</v>
          </cell>
          <cell r="W8971">
            <v>2017</v>
          </cell>
          <cell r="X8971" t="str">
            <v>Dec</v>
          </cell>
        </row>
        <row r="8972">
          <cell r="D8972" t="str">
            <v>House</v>
          </cell>
          <cell r="E8972">
            <v>601000</v>
          </cell>
          <cell r="R8972" t="str">
            <v>Brimbank</v>
          </cell>
          <cell r="W8972">
            <v>2017</v>
          </cell>
          <cell r="X8972" t="str">
            <v>Dec</v>
          </cell>
        </row>
        <row r="8973">
          <cell r="D8973" t="str">
            <v>House</v>
          </cell>
          <cell r="E8973">
            <v>1300000</v>
          </cell>
          <cell r="R8973" t="str">
            <v>Manningham</v>
          </cell>
          <cell r="W8973">
            <v>2017</v>
          </cell>
          <cell r="X8973" t="str">
            <v>Dec</v>
          </cell>
        </row>
        <row r="8974">
          <cell r="D8974" t="str">
            <v>House</v>
          </cell>
          <cell r="E8974">
            <v>2315000</v>
          </cell>
          <cell r="R8974" t="str">
            <v>Boroondara</v>
          </cell>
          <cell r="W8974">
            <v>2017</v>
          </cell>
          <cell r="X8974" t="str">
            <v>Dec</v>
          </cell>
        </row>
        <row r="8975">
          <cell r="D8975" t="str">
            <v>House</v>
          </cell>
          <cell r="E8975">
            <v>3050000</v>
          </cell>
          <cell r="R8975" t="str">
            <v>Boroondara</v>
          </cell>
          <cell r="W8975">
            <v>2017</v>
          </cell>
          <cell r="X8975" t="str">
            <v>Dec</v>
          </cell>
        </row>
        <row r="8976">
          <cell r="D8976" t="str">
            <v>Unit</v>
          </cell>
          <cell r="E8976">
            <v>450000</v>
          </cell>
          <cell r="R8976" t="str">
            <v>Boroondara</v>
          </cell>
          <cell r="W8976">
            <v>2017</v>
          </cell>
          <cell r="X8976" t="str">
            <v>Dec</v>
          </cell>
        </row>
        <row r="8977">
          <cell r="D8977" t="str">
            <v>Unit</v>
          </cell>
          <cell r="E8977">
            <v>569000</v>
          </cell>
          <cell r="R8977" t="str">
            <v>Melbourne</v>
          </cell>
          <cell r="W8977">
            <v>2017</v>
          </cell>
          <cell r="X8977" t="str">
            <v>Dec</v>
          </cell>
        </row>
        <row r="8978">
          <cell r="D8978" t="str">
            <v>House</v>
          </cell>
          <cell r="E8978">
            <v>2840000</v>
          </cell>
          <cell r="R8978" t="str">
            <v>Stonnington</v>
          </cell>
          <cell r="W8978">
            <v>2017</v>
          </cell>
          <cell r="X8978" t="str">
            <v>Dec</v>
          </cell>
        </row>
        <row r="8979">
          <cell r="D8979" t="str">
            <v>Unit</v>
          </cell>
          <cell r="E8979">
            <v>640000</v>
          </cell>
          <cell r="R8979" t="str">
            <v>Hobsons Bay</v>
          </cell>
          <cell r="W8979">
            <v>2017</v>
          </cell>
          <cell r="X8979" t="str">
            <v>Dec</v>
          </cell>
        </row>
        <row r="8980">
          <cell r="D8980" t="str">
            <v>Unit</v>
          </cell>
          <cell r="E8980">
            <v>650000</v>
          </cell>
          <cell r="R8980" t="str">
            <v>Monash</v>
          </cell>
          <cell r="W8980">
            <v>2017</v>
          </cell>
          <cell r="X8980" t="str">
            <v>Dec</v>
          </cell>
        </row>
        <row r="8981">
          <cell r="D8981" t="str">
            <v>Unit</v>
          </cell>
          <cell r="E8981">
            <v>460000</v>
          </cell>
          <cell r="R8981" t="str">
            <v>Hobsons Bay</v>
          </cell>
          <cell r="W8981">
            <v>2017</v>
          </cell>
          <cell r="X8981" t="str">
            <v>Dec</v>
          </cell>
        </row>
        <row r="8982">
          <cell r="D8982" t="str">
            <v>House</v>
          </cell>
          <cell r="E8982">
            <v>1900000</v>
          </cell>
          <cell r="R8982" t="str">
            <v>Hobsons Bay</v>
          </cell>
          <cell r="W8982">
            <v>2017</v>
          </cell>
          <cell r="X8982" t="str">
            <v>Dec</v>
          </cell>
        </row>
        <row r="8983">
          <cell r="D8983" t="str">
            <v>Unit</v>
          </cell>
          <cell r="E8983">
            <v>510000</v>
          </cell>
          <cell r="R8983" t="str">
            <v>Port Phillip</v>
          </cell>
          <cell r="W8983">
            <v>2017</v>
          </cell>
          <cell r="X8983" t="str">
            <v>Dec</v>
          </cell>
        </row>
        <row r="8984">
          <cell r="D8984" t="str">
            <v>House</v>
          </cell>
          <cell r="E8984">
            <v>1646000</v>
          </cell>
          <cell r="R8984" t="str">
            <v>Glen Eira</v>
          </cell>
          <cell r="W8984">
            <v>2017</v>
          </cell>
          <cell r="X8984" t="str">
            <v>Dec</v>
          </cell>
        </row>
        <row r="8985">
          <cell r="D8985" t="str">
            <v>House</v>
          </cell>
          <cell r="E8985">
            <v>3350000</v>
          </cell>
          <cell r="R8985" t="str">
            <v>Boroondara</v>
          </cell>
          <cell r="W8985">
            <v>2017</v>
          </cell>
          <cell r="X8985" t="str">
            <v>Dec</v>
          </cell>
        </row>
        <row r="8986">
          <cell r="D8986" t="str">
            <v>Unit</v>
          </cell>
          <cell r="E8986">
            <v>680000</v>
          </cell>
          <cell r="R8986" t="str">
            <v>Darebin</v>
          </cell>
          <cell r="W8986">
            <v>2017</v>
          </cell>
          <cell r="X8986" t="str">
            <v>Dec</v>
          </cell>
        </row>
        <row r="8987">
          <cell r="D8987" t="str">
            <v>House</v>
          </cell>
          <cell r="E8987">
            <v>625000</v>
          </cell>
          <cell r="R8987" t="str">
            <v>Brimbank</v>
          </cell>
          <cell r="W8987">
            <v>2017</v>
          </cell>
          <cell r="X8987" t="str">
            <v>Dec</v>
          </cell>
        </row>
        <row r="8988">
          <cell r="D8988" t="str">
            <v>House</v>
          </cell>
          <cell r="E8988">
            <v>3850000</v>
          </cell>
          <cell r="R8988" t="str">
            <v>Stonnington</v>
          </cell>
          <cell r="W8988">
            <v>2017</v>
          </cell>
          <cell r="X8988" t="str">
            <v>Dec</v>
          </cell>
        </row>
        <row r="8989">
          <cell r="D8989" t="str">
            <v>House</v>
          </cell>
          <cell r="E8989">
            <v>840000</v>
          </cell>
          <cell r="R8989" t="str">
            <v>Maribyrnong</v>
          </cell>
          <cell r="W8989">
            <v>2017</v>
          </cell>
          <cell r="X8989" t="str">
            <v>Dec</v>
          </cell>
        </row>
        <row r="8990">
          <cell r="D8990" t="str">
            <v>House</v>
          </cell>
          <cell r="E8990">
            <v>766000</v>
          </cell>
          <cell r="R8990" t="str">
            <v>Hobsons Bay</v>
          </cell>
          <cell r="W8990">
            <v>2017</v>
          </cell>
          <cell r="X8990" t="str">
            <v>Dec</v>
          </cell>
        </row>
        <row r="8991">
          <cell r="D8991" t="str">
            <v>Unit</v>
          </cell>
          <cell r="E8991">
            <v>580000</v>
          </cell>
          <cell r="R8991" t="str">
            <v>Moreland</v>
          </cell>
          <cell r="W8991">
            <v>2017</v>
          </cell>
          <cell r="X8991" t="str">
            <v>Dec</v>
          </cell>
        </row>
        <row r="8992">
          <cell r="D8992" t="str">
            <v>House</v>
          </cell>
          <cell r="E8992">
            <v>550000</v>
          </cell>
          <cell r="R8992" t="str">
            <v>Brimbank</v>
          </cell>
          <cell r="W8992">
            <v>2017</v>
          </cell>
          <cell r="X8992" t="str">
            <v>Dec</v>
          </cell>
        </row>
        <row r="8993">
          <cell r="D8993" t="str">
            <v>Unit</v>
          </cell>
          <cell r="E8993">
            <v>1235000</v>
          </cell>
          <cell r="R8993" t="str">
            <v>Glen Eira</v>
          </cell>
          <cell r="W8993">
            <v>2017</v>
          </cell>
          <cell r="X8993" t="str">
            <v>Dec</v>
          </cell>
        </row>
        <row r="8994">
          <cell r="D8994" t="str">
            <v>House</v>
          </cell>
          <cell r="E8994">
            <v>860000</v>
          </cell>
          <cell r="R8994" t="str">
            <v>Darebin</v>
          </cell>
          <cell r="W8994">
            <v>2017</v>
          </cell>
          <cell r="X8994" t="str">
            <v>Dec</v>
          </cell>
        </row>
        <row r="8995">
          <cell r="D8995" t="str">
            <v>House</v>
          </cell>
          <cell r="E8995">
            <v>537000</v>
          </cell>
          <cell r="R8995" t="str">
            <v>Hume</v>
          </cell>
          <cell r="W8995">
            <v>2017</v>
          </cell>
          <cell r="X8995" t="str">
            <v>Dec</v>
          </cell>
        </row>
        <row r="8996">
          <cell r="D8996" t="str">
            <v>House</v>
          </cell>
          <cell r="E8996">
            <v>850000</v>
          </cell>
          <cell r="R8996" t="str">
            <v>Hume</v>
          </cell>
          <cell r="W8996">
            <v>2017</v>
          </cell>
          <cell r="X8996" t="str">
            <v>Dec</v>
          </cell>
        </row>
        <row r="8997">
          <cell r="D8997" t="str">
            <v>Unit</v>
          </cell>
          <cell r="E8997">
            <v>230000</v>
          </cell>
          <cell r="R8997" t="str">
            <v>Moreland</v>
          </cell>
          <cell r="W8997">
            <v>2017</v>
          </cell>
          <cell r="X8997" t="str">
            <v>Dec</v>
          </cell>
        </row>
        <row r="8998">
          <cell r="D8998" t="str">
            <v>House</v>
          </cell>
          <cell r="E8998">
            <v>577000</v>
          </cell>
          <cell r="R8998" t="str">
            <v>Moreland</v>
          </cell>
          <cell r="W8998">
            <v>2017</v>
          </cell>
          <cell r="X8998" t="str">
            <v>Dec</v>
          </cell>
        </row>
        <row r="8999">
          <cell r="D8999" t="str">
            <v>House</v>
          </cell>
          <cell r="E8999">
            <v>655000</v>
          </cell>
          <cell r="R8999" t="str">
            <v>Darebin</v>
          </cell>
          <cell r="W8999">
            <v>2017</v>
          </cell>
          <cell r="X8999" t="str">
            <v>Dec</v>
          </cell>
        </row>
        <row r="9000">
          <cell r="D9000" t="str">
            <v>House</v>
          </cell>
          <cell r="E9000">
            <v>800000</v>
          </cell>
          <cell r="R9000" t="str">
            <v>Darebin</v>
          </cell>
          <cell r="W9000">
            <v>2017</v>
          </cell>
          <cell r="X9000" t="str">
            <v>Dec</v>
          </cell>
        </row>
        <row r="9001">
          <cell r="D9001" t="str">
            <v>Unit</v>
          </cell>
          <cell r="E9001">
            <v>440000</v>
          </cell>
          <cell r="R9001" t="str">
            <v>Darebin</v>
          </cell>
          <cell r="W9001">
            <v>2017</v>
          </cell>
          <cell r="X9001" t="str">
            <v>Dec</v>
          </cell>
        </row>
        <row r="9002">
          <cell r="D9002" t="str">
            <v>Unit</v>
          </cell>
          <cell r="E9002">
            <v>607000</v>
          </cell>
          <cell r="R9002" t="str">
            <v>Moreland</v>
          </cell>
          <cell r="W9002">
            <v>2017</v>
          </cell>
          <cell r="X9002" t="str">
            <v>Dec</v>
          </cell>
        </row>
        <row r="9003">
          <cell r="D9003" t="str">
            <v>House</v>
          </cell>
          <cell r="E9003">
            <v>752500</v>
          </cell>
          <cell r="R9003" t="str">
            <v>Hume</v>
          </cell>
          <cell r="W9003">
            <v>2017</v>
          </cell>
          <cell r="X9003" t="str">
            <v>Dec</v>
          </cell>
        </row>
        <row r="9004">
          <cell r="D9004" t="str">
            <v>House</v>
          </cell>
          <cell r="E9004">
            <v>510000</v>
          </cell>
          <cell r="R9004" t="str">
            <v>Darebin</v>
          </cell>
          <cell r="W9004">
            <v>2017</v>
          </cell>
          <cell r="X9004" t="str">
            <v>Dec</v>
          </cell>
        </row>
        <row r="9005">
          <cell r="D9005" t="str">
            <v>House</v>
          </cell>
          <cell r="E9005">
            <v>650000</v>
          </cell>
          <cell r="R9005" t="str">
            <v>Hume</v>
          </cell>
          <cell r="W9005">
            <v>2017</v>
          </cell>
          <cell r="X9005" t="str">
            <v>Dec</v>
          </cell>
        </row>
        <row r="9006">
          <cell r="D9006" t="str">
            <v>House</v>
          </cell>
          <cell r="E9006">
            <v>1700000</v>
          </cell>
          <cell r="R9006" t="str">
            <v>Darebin</v>
          </cell>
          <cell r="W9006">
            <v>2017</v>
          </cell>
          <cell r="X9006" t="str">
            <v>Dec</v>
          </cell>
        </row>
        <row r="9007">
          <cell r="D9007" t="str">
            <v>House</v>
          </cell>
          <cell r="E9007">
            <v>715000</v>
          </cell>
          <cell r="R9007" t="str">
            <v>Moonee Valley</v>
          </cell>
          <cell r="W9007">
            <v>2017</v>
          </cell>
          <cell r="X9007" t="str">
            <v>Dec</v>
          </cell>
        </row>
        <row r="9008">
          <cell r="D9008" t="str">
            <v>House</v>
          </cell>
          <cell r="E9008">
            <v>750000</v>
          </cell>
          <cell r="R9008" t="str">
            <v>Moreland</v>
          </cell>
          <cell r="W9008">
            <v>2017</v>
          </cell>
          <cell r="X9008" t="str">
            <v>Dec</v>
          </cell>
        </row>
        <row r="9009">
          <cell r="D9009" t="str">
            <v>House</v>
          </cell>
          <cell r="E9009">
            <v>790000</v>
          </cell>
          <cell r="R9009" t="str">
            <v>Moonee Valley</v>
          </cell>
          <cell r="W9009">
            <v>2017</v>
          </cell>
          <cell r="X9009" t="str">
            <v>Dec</v>
          </cell>
        </row>
        <row r="9010">
          <cell r="D9010" t="str">
            <v>House</v>
          </cell>
          <cell r="E9010">
            <v>600000</v>
          </cell>
          <cell r="R9010" t="str">
            <v>Moreland</v>
          </cell>
          <cell r="W9010">
            <v>2017</v>
          </cell>
          <cell r="X9010" t="str">
            <v>Dec</v>
          </cell>
        </row>
        <row r="9011">
          <cell r="D9011" t="str">
            <v>Unit</v>
          </cell>
          <cell r="E9011">
            <v>585500</v>
          </cell>
          <cell r="R9011" t="str">
            <v>Moreland</v>
          </cell>
          <cell r="W9011">
            <v>2017</v>
          </cell>
          <cell r="X9011" t="str">
            <v>Dec</v>
          </cell>
        </row>
        <row r="9012">
          <cell r="D9012" t="str">
            <v>House</v>
          </cell>
          <cell r="E9012">
            <v>820500</v>
          </cell>
          <cell r="R9012" t="str">
            <v>Brimbank</v>
          </cell>
          <cell r="W9012">
            <v>2017</v>
          </cell>
          <cell r="X9012" t="str">
            <v>Dec</v>
          </cell>
        </row>
        <row r="9013">
          <cell r="D9013" t="str">
            <v>Unit</v>
          </cell>
          <cell r="E9013">
            <v>470000</v>
          </cell>
          <cell r="R9013" t="str">
            <v>Darebin</v>
          </cell>
          <cell r="W9013">
            <v>2017</v>
          </cell>
          <cell r="X9013" t="str">
            <v>Dec</v>
          </cell>
        </row>
        <row r="9014">
          <cell r="D9014" t="str">
            <v>House</v>
          </cell>
          <cell r="E9014">
            <v>793000</v>
          </cell>
          <cell r="R9014" t="str">
            <v>Banyule</v>
          </cell>
          <cell r="W9014">
            <v>2017</v>
          </cell>
          <cell r="X9014" t="str">
            <v>Dec</v>
          </cell>
        </row>
        <row r="9015">
          <cell r="D9015" t="str">
            <v>House</v>
          </cell>
          <cell r="E9015">
            <v>810000</v>
          </cell>
          <cell r="R9015" t="str">
            <v>Moonee Valley</v>
          </cell>
          <cell r="W9015">
            <v>2017</v>
          </cell>
          <cell r="X9015" t="str">
            <v>Dec</v>
          </cell>
        </row>
        <row r="9016">
          <cell r="D9016" t="str">
            <v>House</v>
          </cell>
          <cell r="E9016">
            <v>1120000</v>
          </cell>
          <cell r="R9016" t="str">
            <v>Darebin</v>
          </cell>
          <cell r="W9016">
            <v>2017</v>
          </cell>
          <cell r="X9016" t="str">
            <v>Dec</v>
          </cell>
        </row>
        <row r="9017">
          <cell r="D9017" t="str">
            <v>Unit</v>
          </cell>
          <cell r="E9017">
            <v>532500</v>
          </cell>
          <cell r="R9017" t="str">
            <v>Darebin</v>
          </cell>
          <cell r="W9017">
            <v>2017</v>
          </cell>
          <cell r="X9017" t="str">
            <v>Dec</v>
          </cell>
        </row>
        <row r="9018">
          <cell r="D9018" t="str">
            <v>House</v>
          </cell>
          <cell r="E9018">
            <v>885000</v>
          </cell>
          <cell r="R9018" t="str">
            <v>Darebin</v>
          </cell>
          <cell r="W9018">
            <v>2017</v>
          </cell>
          <cell r="X9018" t="str">
            <v>Dec</v>
          </cell>
        </row>
        <row r="9019">
          <cell r="D9019" t="str">
            <v>House</v>
          </cell>
          <cell r="E9019">
            <v>983000</v>
          </cell>
          <cell r="R9019" t="str">
            <v>Moreland</v>
          </cell>
          <cell r="W9019">
            <v>2017</v>
          </cell>
          <cell r="X9019" t="str">
            <v>Dec</v>
          </cell>
        </row>
        <row r="9020">
          <cell r="D9020" t="str">
            <v>House</v>
          </cell>
          <cell r="E9020">
            <v>750000</v>
          </cell>
          <cell r="R9020" t="str">
            <v>Darebin</v>
          </cell>
          <cell r="W9020">
            <v>2017</v>
          </cell>
          <cell r="X9020" t="str">
            <v>Dec</v>
          </cell>
        </row>
        <row r="9021">
          <cell r="D9021" t="str">
            <v>House</v>
          </cell>
          <cell r="E9021">
            <v>928000</v>
          </cell>
          <cell r="R9021" t="str">
            <v>Darebin</v>
          </cell>
          <cell r="W9021">
            <v>2017</v>
          </cell>
          <cell r="X9021" t="str">
            <v>Dec</v>
          </cell>
        </row>
        <row r="9022">
          <cell r="D9022" t="str">
            <v>House</v>
          </cell>
          <cell r="E9022">
            <v>745000</v>
          </cell>
          <cell r="R9022" t="str">
            <v>Darebin</v>
          </cell>
          <cell r="W9022">
            <v>2017</v>
          </cell>
          <cell r="X9022" t="str">
            <v>Dec</v>
          </cell>
        </row>
        <row r="9023">
          <cell r="D9023" t="str">
            <v>Unit</v>
          </cell>
          <cell r="E9023">
            <v>995000</v>
          </cell>
          <cell r="R9023" t="str">
            <v>Moonee Valley</v>
          </cell>
          <cell r="W9023">
            <v>2017</v>
          </cell>
          <cell r="X9023" t="str">
            <v>Dec</v>
          </cell>
        </row>
        <row r="9024">
          <cell r="D9024" t="str">
            <v>House</v>
          </cell>
          <cell r="E9024">
            <v>822000</v>
          </cell>
          <cell r="R9024" t="str">
            <v>Moreland</v>
          </cell>
          <cell r="W9024">
            <v>2017</v>
          </cell>
          <cell r="X9024" t="str">
            <v>Dec</v>
          </cell>
        </row>
        <row r="9025">
          <cell r="D9025" t="str">
            <v>House</v>
          </cell>
          <cell r="E9025">
            <v>800000</v>
          </cell>
          <cell r="R9025" t="str">
            <v>Darebin</v>
          </cell>
          <cell r="W9025">
            <v>2017</v>
          </cell>
          <cell r="X9025" t="str">
            <v>Dec</v>
          </cell>
        </row>
        <row r="9026">
          <cell r="D9026" t="str">
            <v>House</v>
          </cell>
          <cell r="E9026">
            <v>876000</v>
          </cell>
          <cell r="R9026" t="str">
            <v>Darebin</v>
          </cell>
          <cell r="W9026">
            <v>2017</v>
          </cell>
          <cell r="X9026" t="str">
            <v>Dec</v>
          </cell>
        </row>
        <row r="9027">
          <cell r="D9027" t="str">
            <v>House</v>
          </cell>
          <cell r="E9027">
            <v>1065000</v>
          </cell>
          <cell r="R9027" t="str">
            <v>Moonee Valley</v>
          </cell>
          <cell r="W9027">
            <v>2017</v>
          </cell>
          <cell r="X9027" t="str">
            <v>Dec</v>
          </cell>
        </row>
        <row r="9028">
          <cell r="D9028" t="str">
            <v>House</v>
          </cell>
          <cell r="E9028">
            <v>1280000</v>
          </cell>
          <cell r="R9028" t="str">
            <v>Moonee Valley</v>
          </cell>
          <cell r="W9028">
            <v>2017</v>
          </cell>
          <cell r="X9028" t="str">
            <v>Dec</v>
          </cell>
        </row>
        <row r="9029">
          <cell r="D9029" t="str">
            <v>House</v>
          </cell>
          <cell r="E9029">
            <v>1400000</v>
          </cell>
          <cell r="R9029" t="str">
            <v>Darebin</v>
          </cell>
          <cell r="W9029">
            <v>2017</v>
          </cell>
          <cell r="X9029" t="str">
            <v>Dec</v>
          </cell>
        </row>
        <row r="9030">
          <cell r="D9030" t="str">
            <v>House</v>
          </cell>
          <cell r="E9030">
            <v>1070000</v>
          </cell>
          <cell r="R9030" t="str">
            <v>Darebin</v>
          </cell>
          <cell r="W9030">
            <v>2017</v>
          </cell>
          <cell r="X9030" t="str">
            <v>Dec</v>
          </cell>
        </row>
        <row r="9031">
          <cell r="D9031" t="str">
            <v>House</v>
          </cell>
          <cell r="E9031">
            <v>1061000</v>
          </cell>
          <cell r="R9031" t="str">
            <v>Darebin</v>
          </cell>
          <cell r="W9031">
            <v>2017</v>
          </cell>
          <cell r="X9031" t="str">
            <v>Dec</v>
          </cell>
        </row>
        <row r="9032">
          <cell r="D9032" t="str">
            <v>Unit</v>
          </cell>
          <cell r="E9032">
            <v>436000</v>
          </cell>
          <cell r="R9032" t="str">
            <v>Darebin</v>
          </cell>
          <cell r="W9032">
            <v>2017</v>
          </cell>
          <cell r="X9032" t="str">
            <v>Dec</v>
          </cell>
        </row>
        <row r="9033">
          <cell r="D9033" t="str">
            <v>House</v>
          </cell>
          <cell r="E9033">
            <v>1360000</v>
          </cell>
          <cell r="R9033" t="str">
            <v>Moonee Valley</v>
          </cell>
          <cell r="W9033">
            <v>2017</v>
          </cell>
          <cell r="X9033" t="str">
            <v>Dec</v>
          </cell>
        </row>
        <row r="9034">
          <cell r="D9034" t="str">
            <v>House</v>
          </cell>
          <cell r="E9034">
            <v>680000</v>
          </cell>
          <cell r="R9034" t="str">
            <v>Banyule</v>
          </cell>
          <cell r="W9034">
            <v>2017</v>
          </cell>
          <cell r="X9034" t="str">
            <v>Dec</v>
          </cell>
        </row>
        <row r="9035">
          <cell r="D9035" t="str">
            <v>House</v>
          </cell>
          <cell r="E9035">
            <v>801500</v>
          </cell>
          <cell r="R9035" t="str">
            <v>Moonee Valley</v>
          </cell>
          <cell r="W9035">
            <v>2017</v>
          </cell>
          <cell r="X9035" t="str">
            <v>Dec</v>
          </cell>
        </row>
        <row r="9036">
          <cell r="D9036" t="str">
            <v>House</v>
          </cell>
          <cell r="E9036">
            <v>1155000</v>
          </cell>
          <cell r="R9036" t="str">
            <v>Darebin</v>
          </cell>
          <cell r="W9036">
            <v>2017</v>
          </cell>
          <cell r="X9036" t="str">
            <v>Dec</v>
          </cell>
        </row>
        <row r="9037">
          <cell r="D9037" t="str">
            <v>Unit</v>
          </cell>
          <cell r="E9037">
            <v>635000</v>
          </cell>
          <cell r="R9037" t="str">
            <v>Banyule</v>
          </cell>
          <cell r="W9037">
            <v>2017</v>
          </cell>
          <cell r="X9037" t="str">
            <v>Dec</v>
          </cell>
        </row>
        <row r="9038">
          <cell r="D9038" t="str">
            <v>House</v>
          </cell>
          <cell r="E9038">
            <v>1695000</v>
          </cell>
          <cell r="R9038" t="str">
            <v>Moonee Valley</v>
          </cell>
          <cell r="W9038">
            <v>2017</v>
          </cell>
          <cell r="X9038" t="str">
            <v>Dec</v>
          </cell>
        </row>
        <row r="9039">
          <cell r="D9039" t="str">
            <v>House</v>
          </cell>
          <cell r="E9039">
            <v>1050000</v>
          </cell>
          <cell r="R9039" t="str">
            <v>Moonee Valley</v>
          </cell>
          <cell r="W9039">
            <v>2017</v>
          </cell>
          <cell r="X9039" t="str">
            <v>Dec</v>
          </cell>
        </row>
        <row r="9040">
          <cell r="D9040" t="str">
            <v>House</v>
          </cell>
          <cell r="E9040">
            <v>1470000</v>
          </cell>
          <cell r="R9040" t="str">
            <v>Moonee Valley</v>
          </cell>
          <cell r="W9040">
            <v>2017</v>
          </cell>
          <cell r="X9040" t="str">
            <v>Dec</v>
          </cell>
        </row>
        <row r="9041">
          <cell r="D9041" t="str">
            <v>House</v>
          </cell>
          <cell r="E9041">
            <v>777000</v>
          </cell>
          <cell r="R9041" t="str">
            <v>Banyule</v>
          </cell>
          <cell r="W9041">
            <v>2017</v>
          </cell>
          <cell r="X9041" t="str">
            <v>Dec</v>
          </cell>
        </row>
        <row r="9042">
          <cell r="D9042" t="str">
            <v>Unit</v>
          </cell>
          <cell r="E9042">
            <v>480000</v>
          </cell>
          <cell r="R9042" t="str">
            <v>Moonee Valley</v>
          </cell>
          <cell r="W9042">
            <v>2017</v>
          </cell>
          <cell r="X9042" t="str">
            <v>Dec</v>
          </cell>
        </row>
        <row r="9043">
          <cell r="D9043" t="str">
            <v>House</v>
          </cell>
          <cell r="E9043">
            <v>1000000</v>
          </cell>
          <cell r="R9043" t="str">
            <v>Darebin</v>
          </cell>
          <cell r="W9043">
            <v>2017</v>
          </cell>
          <cell r="X9043" t="str">
            <v>Dec</v>
          </cell>
        </row>
        <row r="9044">
          <cell r="D9044" t="str">
            <v>Unit</v>
          </cell>
          <cell r="E9044">
            <v>395000</v>
          </cell>
          <cell r="R9044" t="str">
            <v>Moonee Valley</v>
          </cell>
          <cell r="W9044">
            <v>2017</v>
          </cell>
          <cell r="X9044" t="str">
            <v>Dec</v>
          </cell>
        </row>
        <row r="9045">
          <cell r="D9045" t="str">
            <v>House</v>
          </cell>
          <cell r="E9045">
            <v>752000</v>
          </cell>
          <cell r="R9045" t="str">
            <v>Banyule</v>
          </cell>
          <cell r="W9045">
            <v>2017</v>
          </cell>
          <cell r="X9045" t="str">
            <v>Dec</v>
          </cell>
        </row>
        <row r="9046">
          <cell r="D9046" t="str">
            <v>Unit</v>
          </cell>
          <cell r="E9046">
            <v>515000</v>
          </cell>
          <cell r="R9046" t="str">
            <v>Banyule</v>
          </cell>
          <cell r="W9046">
            <v>2017</v>
          </cell>
          <cell r="X9046" t="str">
            <v>Dec</v>
          </cell>
        </row>
        <row r="9047">
          <cell r="D9047" t="str">
            <v>Unit</v>
          </cell>
          <cell r="E9047">
            <v>660000</v>
          </cell>
          <cell r="R9047" t="str">
            <v>Darebin</v>
          </cell>
          <cell r="W9047">
            <v>2017</v>
          </cell>
          <cell r="X9047" t="str">
            <v>Dec</v>
          </cell>
        </row>
        <row r="9048">
          <cell r="D9048" t="str">
            <v>Unit</v>
          </cell>
          <cell r="E9048">
            <v>680000</v>
          </cell>
          <cell r="R9048" t="str">
            <v>Brimbank</v>
          </cell>
          <cell r="W9048">
            <v>2017</v>
          </cell>
          <cell r="X9048" t="str">
            <v>Dec</v>
          </cell>
        </row>
        <row r="9049">
          <cell r="D9049" t="str">
            <v>House</v>
          </cell>
          <cell r="E9049">
            <v>910000</v>
          </cell>
          <cell r="R9049" t="str">
            <v>Darebin</v>
          </cell>
          <cell r="W9049">
            <v>2017</v>
          </cell>
          <cell r="X9049" t="str">
            <v>Dec</v>
          </cell>
        </row>
        <row r="9050">
          <cell r="D9050" t="str">
            <v>House</v>
          </cell>
          <cell r="E9050">
            <v>1726000</v>
          </cell>
          <cell r="R9050" t="str">
            <v>Moonee Valley</v>
          </cell>
          <cell r="W9050">
            <v>2017</v>
          </cell>
          <cell r="X9050" t="str">
            <v>Dec</v>
          </cell>
        </row>
        <row r="9051">
          <cell r="D9051" t="str">
            <v>House</v>
          </cell>
          <cell r="E9051">
            <v>1136000</v>
          </cell>
          <cell r="R9051" t="str">
            <v>Darebin</v>
          </cell>
          <cell r="W9051">
            <v>2017</v>
          </cell>
          <cell r="X9051" t="str">
            <v>Dec</v>
          </cell>
        </row>
        <row r="9052">
          <cell r="D9052" t="str">
            <v>Unit</v>
          </cell>
          <cell r="E9052">
            <v>635000</v>
          </cell>
          <cell r="R9052" t="str">
            <v>Darebin</v>
          </cell>
          <cell r="W9052">
            <v>2017</v>
          </cell>
          <cell r="X9052" t="str">
            <v>Dec</v>
          </cell>
        </row>
        <row r="9053">
          <cell r="D9053" t="str">
            <v>House</v>
          </cell>
          <cell r="E9053">
            <v>850000</v>
          </cell>
          <cell r="R9053" t="str">
            <v>Moonee Valley</v>
          </cell>
          <cell r="W9053">
            <v>2017</v>
          </cell>
          <cell r="X9053" t="str">
            <v>Dec</v>
          </cell>
        </row>
        <row r="9054">
          <cell r="D9054" t="str">
            <v>Unit</v>
          </cell>
          <cell r="E9054">
            <v>878500</v>
          </cell>
          <cell r="R9054" t="str">
            <v>Moonee Valley</v>
          </cell>
          <cell r="W9054">
            <v>2017</v>
          </cell>
          <cell r="X9054" t="str">
            <v>Dec</v>
          </cell>
        </row>
        <row r="9055">
          <cell r="D9055" t="str">
            <v>House</v>
          </cell>
          <cell r="E9055">
            <v>1020000</v>
          </cell>
          <cell r="R9055" t="str">
            <v>Darebin</v>
          </cell>
          <cell r="W9055">
            <v>2017</v>
          </cell>
          <cell r="X9055" t="str">
            <v>Dec</v>
          </cell>
        </row>
        <row r="9056">
          <cell r="D9056" t="str">
            <v>Unit</v>
          </cell>
          <cell r="E9056">
            <v>370000</v>
          </cell>
          <cell r="R9056" t="str">
            <v>Moreland</v>
          </cell>
          <cell r="W9056">
            <v>2017</v>
          </cell>
          <cell r="X9056" t="str">
            <v>Dec</v>
          </cell>
        </row>
        <row r="9057">
          <cell r="D9057" t="str">
            <v>Unit</v>
          </cell>
          <cell r="E9057">
            <v>450000</v>
          </cell>
          <cell r="R9057" t="str">
            <v>Darebin</v>
          </cell>
          <cell r="W9057">
            <v>2017</v>
          </cell>
          <cell r="X9057" t="str">
            <v>Dec</v>
          </cell>
        </row>
        <row r="9058">
          <cell r="D9058" t="str">
            <v>Unit</v>
          </cell>
          <cell r="E9058">
            <v>690000</v>
          </cell>
          <cell r="R9058" t="str">
            <v>Banyule</v>
          </cell>
          <cell r="W9058">
            <v>2017</v>
          </cell>
          <cell r="X9058" t="str">
            <v>Dec</v>
          </cell>
        </row>
        <row r="9059">
          <cell r="D9059" t="str">
            <v>House</v>
          </cell>
          <cell r="E9059">
            <v>855000</v>
          </cell>
          <cell r="R9059" t="str">
            <v>Banyule</v>
          </cell>
          <cell r="W9059">
            <v>2017</v>
          </cell>
          <cell r="X9059" t="str">
            <v>Dec</v>
          </cell>
        </row>
        <row r="9060">
          <cell r="D9060" t="str">
            <v>House</v>
          </cell>
          <cell r="E9060">
            <v>1190000</v>
          </cell>
          <cell r="R9060" t="str">
            <v>Darebin</v>
          </cell>
          <cell r="W9060">
            <v>2017</v>
          </cell>
          <cell r="X9060" t="str">
            <v>Dec</v>
          </cell>
        </row>
        <row r="9061">
          <cell r="D9061" t="str">
            <v>House</v>
          </cell>
          <cell r="E9061">
            <v>930000</v>
          </cell>
          <cell r="R9061" t="str">
            <v>Moonee Valley</v>
          </cell>
          <cell r="W9061">
            <v>2017</v>
          </cell>
          <cell r="X9061" t="str">
            <v>Dec</v>
          </cell>
        </row>
        <row r="9062">
          <cell r="D9062" t="str">
            <v>House</v>
          </cell>
          <cell r="E9062">
            <v>1870000</v>
          </cell>
          <cell r="R9062" t="str">
            <v>Moonee Valley</v>
          </cell>
          <cell r="W9062">
            <v>2017</v>
          </cell>
          <cell r="X9062" t="str">
            <v>Dec</v>
          </cell>
        </row>
        <row r="9063">
          <cell r="D9063" t="str">
            <v>Unit</v>
          </cell>
          <cell r="E9063">
            <v>380000</v>
          </cell>
          <cell r="R9063" t="str">
            <v>Moonee Valley</v>
          </cell>
          <cell r="W9063">
            <v>2017</v>
          </cell>
          <cell r="X9063" t="str">
            <v>Dec</v>
          </cell>
        </row>
        <row r="9064">
          <cell r="D9064" t="str">
            <v>Unit</v>
          </cell>
          <cell r="E9064">
            <v>766000</v>
          </cell>
          <cell r="R9064" t="str">
            <v>Manningham</v>
          </cell>
          <cell r="W9064">
            <v>2017</v>
          </cell>
          <cell r="X9064" t="str">
            <v>Dec</v>
          </cell>
        </row>
        <row r="9065">
          <cell r="D9065" t="str">
            <v>House</v>
          </cell>
          <cell r="E9065">
            <v>1210000</v>
          </cell>
          <cell r="R9065" t="str">
            <v>Manningham</v>
          </cell>
          <cell r="W9065">
            <v>2017</v>
          </cell>
          <cell r="X9065" t="str">
            <v>Dec</v>
          </cell>
        </row>
        <row r="9066">
          <cell r="D9066" t="str">
            <v>House</v>
          </cell>
          <cell r="E9066">
            <v>800000</v>
          </cell>
          <cell r="R9066" t="str">
            <v>Moreland</v>
          </cell>
          <cell r="W9066">
            <v>2017</v>
          </cell>
          <cell r="X9066" t="str">
            <v>Dec</v>
          </cell>
        </row>
        <row r="9067">
          <cell r="D9067" t="str">
            <v>House</v>
          </cell>
          <cell r="E9067">
            <v>840000</v>
          </cell>
          <cell r="R9067" t="str">
            <v>Moonee Valley</v>
          </cell>
          <cell r="W9067">
            <v>2017</v>
          </cell>
          <cell r="X9067" t="str">
            <v>Dec</v>
          </cell>
        </row>
        <row r="9068">
          <cell r="D9068" t="str">
            <v>House</v>
          </cell>
          <cell r="E9068">
            <v>1435000</v>
          </cell>
          <cell r="R9068" t="str">
            <v>Moonee Valley</v>
          </cell>
          <cell r="W9068">
            <v>2017</v>
          </cell>
          <cell r="X9068" t="str">
            <v>Dec</v>
          </cell>
        </row>
        <row r="9069">
          <cell r="D9069" t="str">
            <v>Unit</v>
          </cell>
          <cell r="E9069">
            <v>656000</v>
          </cell>
          <cell r="R9069" t="str">
            <v>Moreland</v>
          </cell>
          <cell r="W9069">
            <v>2017</v>
          </cell>
          <cell r="X9069" t="str">
            <v>Dec</v>
          </cell>
        </row>
        <row r="9070">
          <cell r="D9070" t="str">
            <v>Unit</v>
          </cell>
          <cell r="E9070">
            <v>980000</v>
          </cell>
          <cell r="R9070" t="str">
            <v>Moonee Valley</v>
          </cell>
          <cell r="W9070">
            <v>2017</v>
          </cell>
          <cell r="X9070" t="str">
            <v>Dec</v>
          </cell>
        </row>
        <row r="9071">
          <cell r="D9071" t="str">
            <v>House</v>
          </cell>
          <cell r="E9071">
            <v>1015000</v>
          </cell>
          <cell r="R9071" t="str">
            <v>Moreland</v>
          </cell>
          <cell r="W9071">
            <v>2017</v>
          </cell>
          <cell r="X9071" t="str">
            <v>Dec</v>
          </cell>
        </row>
        <row r="9072">
          <cell r="D9072" t="str">
            <v>House</v>
          </cell>
          <cell r="E9072">
            <v>1245000</v>
          </cell>
          <cell r="R9072" t="str">
            <v>Darebin</v>
          </cell>
          <cell r="W9072">
            <v>2017</v>
          </cell>
          <cell r="X9072" t="str">
            <v>Dec</v>
          </cell>
        </row>
        <row r="9073">
          <cell r="D9073" t="str">
            <v>Unit</v>
          </cell>
          <cell r="E9073">
            <v>501000</v>
          </cell>
          <cell r="R9073" t="str">
            <v>Moreland</v>
          </cell>
          <cell r="W9073">
            <v>2017</v>
          </cell>
          <cell r="X9073" t="str">
            <v>Dec</v>
          </cell>
        </row>
        <row r="9074">
          <cell r="D9074" t="str">
            <v>House</v>
          </cell>
          <cell r="E9074">
            <v>1055000</v>
          </cell>
          <cell r="R9074" t="str">
            <v>Moonee Valley</v>
          </cell>
          <cell r="W9074">
            <v>2017</v>
          </cell>
          <cell r="X9074" t="str">
            <v>Dec</v>
          </cell>
        </row>
        <row r="9075">
          <cell r="D9075" t="str">
            <v>House</v>
          </cell>
          <cell r="E9075">
            <v>1275000</v>
          </cell>
          <cell r="R9075" t="str">
            <v>Moonee Valley</v>
          </cell>
          <cell r="W9075">
            <v>2017</v>
          </cell>
          <cell r="X9075" t="str">
            <v>Dec</v>
          </cell>
        </row>
        <row r="9076">
          <cell r="D9076" t="str">
            <v>House</v>
          </cell>
          <cell r="E9076">
            <v>580000</v>
          </cell>
          <cell r="R9076" t="str">
            <v>Brimbank</v>
          </cell>
          <cell r="W9076">
            <v>2017</v>
          </cell>
          <cell r="X9076" t="str">
            <v>Dec</v>
          </cell>
        </row>
        <row r="9077">
          <cell r="D9077" t="str">
            <v>House</v>
          </cell>
          <cell r="E9077">
            <v>1850000</v>
          </cell>
          <cell r="R9077" t="str">
            <v>Banyule</v>
          </cell>
          <cell r="W9077">
            <v>2017</v>
          </cell>
          <cell r="X9077" t="str">
            <v>Dec</v>
          </cell>
        </row>
        <row r="9078">
          <cell r="D9078" t="str">
            <v>House</v>
          </cell>
          <cell r="E9078">
            <v>1085000</v>
          </cell>
          <cell r="R9078" t="str">
            <v>Darebin</v>
          </cell>
          <cell r="W9078">
            <v>2017</v>
          </cell>
          <cell r="X9078" t="str">
            <v>Dec</v>
          </cell>
        </row>
        <row r="9079">
          <cell r="D9079" t="str">
            <v>House</v>
          </cell>
          <cell r="E9079">
            <v>2850000</v>
          </cell>
          <cell r="R9079" t="str">
            <v>Banyule</v>
          </cell>
          <cell r="W9079">
            <v>2017</v>
          </cell>
          <cell r="X9079" t="str">
            <v>Dec</v>
          </cell>
        </row>
        <row r="9080">
          <cell r="D9080" t="str">
            <v>Unit</v>
          </cell>
          <cell r="E9080">
            <v>385000</v>
          </cell>
          <cell r="R9080" t="str">
            <v>Moreland</v>
          </cell>
          <cell r="W9080">
            <v>2017</v>
          </cell>
          <cell r="X9080" t="str">
            <v>Dec</v>
          </cell>
        </row>
        <row r="9081">
          <cell r="D9081" t="str">
            <v>Unit</v>
          </cell>
          <cell r="E9081">
            <v>390000</v>
          </cell>
          <cell r="R9081" t="str">
            <v>Moreland</v>
          </cell>
          <cell r="W9081">
            <v>2017</v>
          </cell>
          <cell r="X9081" t="str">
            <v>Dec</v>
          </cell>
        </row>
        <row r="9082">
          <cell r="D9082" t="str">
            <v>Unit</v>
          </cell>
          <cell r="E9082">
            <v>440000</v>
          </cell>
          <cell r="R9082" t="str">
            <v>Moonee Valley</v>
          </cell>
          <cell r="W9082">
            <v>2017</v>
          </cell>
          <cell r="X9082" t="str">
            <v>Dec</v>
          </cell>
        </row>
        <row r="9083">
          <cell r="D9083" t="str">
            <v>House</v>
          </cell>
          <cell r="E9083">
            <v>1650000</v>
          </cell>
          <cell r="R9083" t="str">
            <v>Moreland</v>
          </cell>
          <cell r="W9083">
            <v>2017</v>
          </cell>
          <cell r="X9083" t="str">
            <v>Dec</v>
          </cell>
        </row>
        <row r="9084">
          <cell r="D9084" t="str">
            <v>House</v>
          </cell>
          <cell r="E9084">
            <v>680000</v>
          </cell>
          <cell r="R9084" t="str">
            <v>Brimbank</v>
          </cell>
          <cell r="W9084">
            <v>2017</v>
          </cell>
          <cell r="X9084" t="str">
            <v>Dec</v>
          </cell>
        </row>
        <row r="9085">
          <cell r="D9085" t="str">
            <v>Unit</v>
          </cell>
          <cell r="E9085">
            <v>865000</v>
          </cell>
          <cell r="R9085" t="str">
            <v>Moonee Valley</v>
          </cell>
          <cell r="W9085">
            <v>2017</v>
          </cell>
          <cell r="X9085" t="str">
            <v>Dec</v>
          </cell>
        </row>
        <row r="9086">
          <cell r="D9086" t="str">
            <v>Unit</v>
          </cell>
          <cell r="E9086">
            <v>665000</v>
          </cell>
          <cell r="R9086" t="str">
            <v>Darebin</v>
          </cell>
          <cell r="W9086">
            <v>2017</v>
          </cell>
          <cell r="X9086" t="str">
            <v>Dec</v>
          </cell>
        </row>
        <row r="9087">
          <cell r="D9087" t="str">
            <v>Unit</v>
          </cell>
          <cell r="E9087">
            <v>440000</v>
          </cell>
          <cell r="R9087" t="str">
            <v>Moonee Valley</v>
          </cell>
          <cell r="W9087">
            <v>2017</v>
          </cell>
          <cell r="X9087" t="str">
            <v>Dec</v>
          </cell>
        </row>
        <row r="9088">
          <cell r="D9088" t="str">
            <v>Unit</v>
          </cell>
          <cell r="E9088">
            <v>820000</v>
          </cell>
          <cell r="R9088" t="str">
            <v>Maribyrnong</v>
          </cell>
          <cell r="W9088">
            <v>2017</v>
          </cell>
          <cell r="X9088" t="str">
            <v>Dec</v>
          </cell>
        </row>
        <row r="9089">
          <cell r="D9089" t="str">
            <v>House</v>
          </cell>
          <cell r="E9089">
            <v>1125000</v>
          </cell>
          <cell r="R9089" t="str">
            <v>Moreland</v>
          </cell>
          <cell r="W9089">
            <v>2017</v>
          </cell>
          <cell r="X9089" t="str">
            <v>Dec</v>
          </cell>
        </row>
        <row r="9090">
          <cell r="D9090" t="str">
            <v>House</v>
          </cell>
          <cell r="E9090">
            <v>1700000</v>
          </cell>
          <cell r="R9090" t="str">
            <v>Darebin</v>
          </cell>
          <cell r="W9090">
            <v>2017</v>
          </cell>
          <cell r="X9090" t="str">
            <v>Dec</v>
          </cell>
        </row>
        <row r="9091">
          <cell r="D9091" t="str">
            <v>Unit</v>
          </cell>
          <cell r="E9091">
            <v>429000</v>
          </cell>
          <cell r="R9091" t="str">
            <v>Maribyrnong</v>
          </cell>
          <cell r="W9091">
            <v>2017</v>
          </cell>
          <cell r="X9091" t="str">
            <v>Dec</v>
          </cell>
        </row>
        <row r="9092">
          <cell r="D9092" t="str">
            <v>House</v>
          </cell>
          <cell r="E9092">
            <v>1150000</v>
          </cell>
          <cell r="R9092" t="str">
            <v>Moonee Valley</v>
          </cell>
          <cell r="W9092">
            <v>2017</v>
          </cell>
          <cell r="X9092" t="str">
            <v>Dec</v>
          </cell>
        </row>
        <row r="9093">
          <cell r="D9093" t="str">
            <v>House</v>
          </cell>
          <cell r="E9093">
            <v>456000</v>
          </cell>
          <cell r="R9093" t="str">
            <v>Maribyrnong</v>
          </cell>
          <cell r="W9093">
            <v>2017</v>
          </cell>
          <cell r="X9093" t="str">
            <v>Dec</v>
          </cell>
        </row>
        <row r="9094">
          <cell r="D9094" t="str">
            <v>Unit</v>
          </cell>
          <cell r="E9094">
            <v>820000</v>
          </cell>
          <cell r="R9094" t="str">
            <v>Darebin</v>
          </cell>
          <cell r="W9094">
            <v>2017</v>
          </cell>
          <cell r="X9094" t="str">
            <v>Dec</v>
          </cell>
        </row>
        <row r="9095">
          <cell r="D9095" t="str">
            <v>Unit</v>
          </cell>
          <cell r="E9095">
            <v>495000</v>
          </cell>
          <cell r="R9095" t="str">
            <v>Maribyrnong</v>
          </cell>
          <cell r="W9095">
            <v>2017</v>
          </cell>
          <cell r="X9095" t="str">
            <v>Dec</v>
          </cell>
        </row>
        <row r="9096">
          <cell r="D9096" t="str">
            <v>House</v>
          </cell>
          <cell r="E9096">
            <v>1410000</v>
          </cell>
          <cell r="R9096" t="str">
            <v>Moreland</v>
          </cell>
          <cell r="W9096">
            <v>2017</v>
          </cell>
          <cell r="X9096" t="str">
            <v>Dec</v>
          </cell>
        </row>
        <row r="9097">
          <cell r="D9097" t="str">
            <v>House</v>
          </cell>
          <cell r="E9097">
            <v>1260000</v>
          </cell>
          <cell r="R9097" t="str">
            <v>Moreland</v>
          </cell>
          <cell r="W9097">
            <v>2017</v>
          </cell>
          <cell r="X9097" t="str">
            <v>Dec</v>
          </cell>
        </row>
        <row r="9098">
          <cell r="D9098" t="str">
            <v>Unit</v>
          </cell>
          <cell r="E9098">
            <v>750000</v>
          </cell>
          <cell r="R9098" t="str">
            <v>Moreland</v>
          </cell>
          <cell r="W9098">
            <v>2017</v>
          </cell>
          <cell r="X9098" t="str">
            <v>Dec</v>
          </cell>
        </row>
        <row r="9099">
          <cell r="D9099" t="str">
            <v>House</v>
          </cell>
          <cell r="E9099">
            <v>1255000</v>
          </cell>
          <cell r="R9099" t="str">
            <v>Darebin</v>
          </cell>
          <cell r="W9099">
            <v>2017</v>
          </cell>
          <cell r="X9099" t="str">
            <v>Dec</v>
          </cell>
        </row>
        <row r="9100">
          <cell r="D9100" t="str">
            <v>House</v>
          </cell>
          <cell r="E9100">
            <v>685000</v>
          </cell>
          <cell r="R9100" t="str">
            <v>Brimbank</v>
          </cell>
          <cell r="W9100">
            <v>2017</v>
          </cell>
          <cell r="X9100" t="str">
            <v>Dec</v>
          </cell>
        </row>
        <row r="9101">
          <cell r="D9101" t="str">
            <v>House</v>
          </cell>
          <cell r="E9101">
            <v>1250000</v>
          </cell>
          <cell r="R9101" t="str">
            <v>Manningham</v>
          </cell>
          <cell r="W9101">
            <v>2017</v>
          </cell>
          <cell r="X9101" t="str">
            <v>Dec</v>
          </cell>
        </row>
        <row r="9102">
          <cell r="D9102" t="str">
            <v>House</v>
          </cell>
          <cell r="E9102">
            <v>1905000</v>
          </cell>
          <cell r="R9102" t="str">
            <v>Moonee Valley</v>
          </cell>
          <cell r="W9102">
            <v>2017</v>
          </cell>
          <cell r="X9102" t="str">
            <v>Dec</v>
          </cell>
        </row>
        <row r="9103">
          <cell r="D9103" t="str">
            <v>Unit</v>
          </cell>
          <cell r="E9103">
            <v>601000</v>
          </cell>
          <cell r="R9103" t="str">
            <v>Moreland</v>
          </cell>
          <cell r="W9103">
            <v>2017</v>
          </cell>
          <cell r="X9103" t="str">
            <v>Dec</v>
          </cell>
        </row>
        <row r="9104">
          <cell r="D9104" t="str">
            <v>Unit</v>
          </cell>
          <cell r="E9104">
            <v>510000</v>
          </cell>
          <cell r="R9104" t="str">
            <v>Darebin</v>
          </cell>
          <cell r="W9104">
            <v>2017</v>
          </cell>
          <cell r="X9104" t="str">
            <v>Dec</v>
          </cell>
        </row>
        <row r="9105">
          <cell r="D9105" t="str">
            <v>House</v>
          </cell>
          <cell r="E9105">
            <v>1910000</v>
          </cell>
          <cell r="R9105" t="str">
            <v>Banyule</v>
          </cell>
          <cell r="W9105">
            <v>2017</v>
          </cell>
          <cell r="X9105" t="str">
            <v>Dec</v>
          </cell>
        </row>
        <row r="9106">
          <cell r="D9106" t="str">
            <v>House</v>
          </cell>
          <cell r="E9106">
            <v>1300000</v>
          </cell>
          <cell r="R9106" t="str">
            <v>Manningham</v>
          </cell>
          <cell r="W9106">
            <v>2017</v>
          </cell>
          <cell r="X9106" t="str">
            <v>Dec</v>
          </cell>
        </row>
        <row r="9107">
          <cell r="D9107" t="str">
            <v>Unit</v>
          </cell>
          <cell r="E9107">
            <v>352500</v>
          </cell>
          <cell r="R9107" t="str">
            <v>Maribyrnong</v>
          </cell>
          <cell r="W9107">
            <v>2017</v>
          </cell>
          <cell r="X9107" t="str">
            <v>Dec</v>
          </cell>
        </row>
        <row r="9108">
          <cell r="D9108" t="str">
            <v>House</v>
          </cell>
          <cell r="E9108">
            <v>1290000</v>
          </cell>
          <cell r="R9108" t="str">
            <v>Moreland</v>
          </cell>
          <cell r="W9108">
            <v>2017</v>
          </cell>
          <cell r="X9108" t="str">
            <v>Dec</v>
          </cell>
        </row>
        <row r="9109">
          <cell r="D9109" t="str">
            <v>House</v>
          </cell>
          <cell r="E9109">
            <v>1700000</v>
          </cell>
          <cell r="R9109" t="str">
            <v>Moreland</v>
          </cell>
          <cell r="W9109">
            <v>2017</v>
          </cell>
          <cell r="X9109" t="str">
            <v>Dec</v>
          </cell>
        </row>
        <row r="9110">
          <cell r="D9110" t="str">
            <v>House</v>
          </cell>
          <cell r="E9110">
            <v>2315000</v>
          </cell>
          <cell r="R9110" t="str">
            <v>Darebin</v>
          </cell>
          <cell r="W9110">
            <v>2017</v>
          </cell>
          <cell r="X9110" t="str">
            <v>Dec</v>
          </cell>
        </row>
        <row r="9111">
          <cell r="D9111" t="str">
            <v>House</v>
          </cell>
          <cell r="E9111">
            <v>1300000</v>
          </cell>
          <cell r="R9111" t="str">
            <v>Manningham</v>
          </cell>
          <cell r="W9111">
            <v>2017</v>
          </cell>
          <cell r="X9111" t="str">
            <v>Dec</v>
          </cell>
        </row>
        <row r="9112">
          <cell r="D9112" t="str">
            <v>House</v>
          </cell>
          <cell r="E9112">
            <v>1350000</v>
          </cell>
          <cell r="R9112" t="str">
            <v>Moonee Valley</v>
          </cell>
          <cell r="W9112">
            <v>2017</v>
          </cell>
          <cell r="X9112" t="str">
            <v>Dec</v>
          </cell>
        </row>
        <row r="9113">
          <cell r="D9113" t="str">
            <v>House</v>
          </cell>
          <cell r="E9113">
            <v>1675000</v>
          </cell>
          <cell r="R9113" t="str">
            <v>Boroondara</v>
          </cell>
          <cell r="W9113">
            <v>2017</v>
          </cell>
          <cell r="X9113" t="str">
            <v>Dec</v>
          </cell>
        </row>
        <row r="9114">
          <cell r="D9114" t="str">
            <v>House</v>
          </cell>
          <cell r="E9114">
            <v>845000</v>
          </cell>
          <cell r="R9114" t="str">
            <v>Melbourne</v>
          </cell>
          <cell r="W9114">
            <v>2017</v>
          </cell>
          <cell r="X9114" t="str">
            <v>Dec</v>
          </cell>
        </row>
        <row r="9115">
          <cell r="D9115" t="str">
            <v>Unit</v>
          </cell>
          <cell r="E9115">
            <v>300000</v>
          </cell>
          <cell r="R9115" t="str">
            <v>Darebin</v>
          </cell>
          <cell r="W9115">
            <v>2017</v>
          </cell>
          <cell r="X9115" t="str">
            <v>Dec</v>
          </cell>
        </row>
        <row r="9116">
          <cell r="D9116" t="str">
            <v>House</v>
          </cell>
          <cell r="E9116">
            <v>1255000</v>
          </cell>
          <cell r="R9116" t="str">
            <v>Moreland</v>
          </cell>
          <cell r="W9116">
            <v>2017</v>
          </cell>
          <cell r="X9116" t="str">
            <v>Dec</v>
          </cell>
        </row>
        <row r="9117">
          <cell r="D9117" t="str">
            <v>House</v>
          </cell>
          <cell r="E9117">
            <v>660000</v>
          </cell>
          <cell r="R9117" t="str">
            <v>Brimbank</v>
          </cell>
          <cell r="W9117">
            <v>2017</v>
          </cell>
          <cell r="X9117" t="str">
            <v>Dec</v>
          </cell>
        </row>
        <row r="9118">
          <cell r="D9118" t="str">
            <v>Unit</v>
          </cell>
          <cell r="E9118">
            <v>1700000</v>
          </cell>
          <cell r="R9118" t="str">
            <v>Moreland</v>
          </cell>
          <cell r="W9118">
            <v>2017</v>
          </cell>
          <cell r="X9118" t="str">
            <v>Dec</v>
          </cell>
        </row>
        <row r="9119">
          <cell r="D9119" t="str">
            <v>House</v>
          </cell>
          <cell r="E9119">
            <v>750000</v>
          </cell>
          <cell r="R9119" t="str">
            <v>Brimbank</v>
          </cell>
          <cell r="W9119">
            <v>2017</v>
          </cell>
          <cell r="X9119" t="str">
            <v>Dec</v>
          </cell>
        </row>
        <row r="9120">
          <cell r="D9120" t="str">
            <v>Unit</v>
          </cell>
          <cell r="E9120">
            <v>210000</v>
          </cell>
          <cell r="R9120" t="str">
            <v>Maribyrnong</v>
          </cell>
          <cell r="W9120">
            <v>2017</v>
          </cell>
          <cell r="X9120" t="str">
            <v>Dec</v>
          </cell>
        </row>
        <row r="9121">
          <cell r="D9121" t="str">
            <v>House</v>
          </cell>
          <cell r="E9121">
            <v>2050000</v>
          </cell>
          <cell r="R9121" t="str">
            <v>Melbourne</v>
          </cell>
          <cell r="W9121">
            <v>2017</v>
          </cell>
          <cell r="X9121" t="str">
            <v>Dec</v>
          </cell>
        </row>
        <row r="9122">
          <cell r="D9122" t="str">
            <v>Unit</v>
          </cell>
          <cell r="E9122">
            <v>985000</v>
          </cell>
          <cell r="R9122" t="str">
            <v>Manningham</v>
          </cell>
          <cell r="W9122">
            <v>2017</v>
          </cell>
          <cell r="X9122" t="str">
            <v>Dec</v>
          </cell>
        </row>
        <row r="9123">
          <cell r="D9123" t="str">
            <v>House</v>
          </cell>
          <cell r="E9123">
            <v>885000</v>
          </cell>
          <cell r="R9123" t="str">
            <v>Melbourne</v>
          </cell>
          <cell r="W9123">
            <v>2017</v>
          </cell>
          <cell r="X9123" t="str">
            <v>Dec</v>
          </cell>
        </row>
        <row r="9124">
          <cell r="D9124" t="str">
            <v>House</v>
          </cell>
          <cell r="E9124">
            <v>690000</v>
          </cell>
          <cell r="R9124" t="str">
            <v>Brimbank</v>
          </cell>
          <cell r="W9124">
            <v>2017</v>
          </cell>
          <cell r="X9124" t="str">
            <v>Dec</v>
          </cell>
        </row>
        <row r="9125">
          <cell r="D9125" t="str">
            <v>House</v>
          </cell>
          <cell r="E9125">
            <v>1450000</v>
          </cell>
          <cell r="R9125" t="str">
            <v>Yarra</v>
          </cell>
          <cell r="W9125">
            <v>2017</v>
          </cell>
          <cell r="X9125" t="str">
            <v>Dec</v>
          </cell>
        </row>
        <row r="9126">
          <cell r="D9126" t="str">
            <v>House</v>
          </cell>
          <cell r="E9126">
            <v>696000</v>
          </cell>
          <cell r="R9126" t="str">
            <v>Maribyrnong</v>
          </cell>
          <cell r="W9126">
            <v>2017</v>
          </cell>
          <cell r="X9126" t="str">
            <v>Dec</v>
          </cell>
        </row>
        <row r="9127">
          <cell r="D9127" t="str">
            <v>Unit</v>
          </cell>
          <cell r="E9127">
            <v>674000</v>
          </cell>
          <cell r="R9127" t="str">
            <v>Moreland</v>
          </cell>
          <cell r="W9127">
            <v>2017</v>
          </cell>
          <cell r="X9127" t="str">
            <v>Dec</v>
          </cell>
        </row>
        <row r="9128">
          <cell r="D9128" t="str">
            <v>House</v>
          </cell>
          <cell r="E9128">
            <v>1670000</v>
          </cell>
          <cell r="R9128" t="str">
            <v>Boroondara</v>
          </cell>
          <cell r="W9128">
            <v>2017</v>
          </cell>
          <cell r="X9128" t="str">
            <v>Dec</v>
          </cell>
        </row>
        <row r="9129">
          <cell r="D9129" t="str">
            <v>Unit</v>
          </cell>
          <cell r="E9129">
            <v>445000</v>
          </cell>
          <cell r="R9129" t="str">
            <v>Melbourne</v>
          </cell>
          <cell r="W9129">
            <v>2017</v>
          </cell>
          <cell r="X9129" t="str">
            <v>Dec</v>
          </cell>
        </row>
        <row r="9130">
          <cell r="D9130" t="str">
            <v>House</v>
          </cell>
          <cell r="E9130">
            <v>650000</v>
          </cell>
          <cell r="R9130" t="str">
            <v>Brimbank</v>
          </cell>
          <cell r="W9130">
            <v>2017</v>
          </cell>
          <cell r="X9130" t="str">
            <v>Dec</v>
          </cell>
        </row>
        <row r="9131">
          <cell r="D9131" t="str">
            <v>House</v>
          </cell>
          <cell r="E9131">
            <v>551000</v>
          </cell>
          <cell r="R9131" t="str">
            <v>Brimbank</v>
          </cell>
          <cell r="W9131">
            <v>2017</v>
          </cell>
          <cell r="X9131" t="str">
            <v>Dec</v>
          </cell>
        </row>
        <row r="9132">
          <cell r="D9132" t="str">
            <v>Unit</v>
          </cell>
          <cell r="E9132">
            <v>675000</v>
          </cell>
          <cell r="R9132" t="str">
            <v>Moreland</v>
          </cell>
          <cell r="W9132">
            <v>2017</v>
          </cell>
          <cell r="X9132" t="str">
            <v>Dec</v>
          </cell>
        </row>
        <row r="9133">
          <cell r="D9133" t="str">
            <v>House</v>
          </cell>
          <cell r="E9133">
            <v>888000</v>
          </cell>
          <cell r="R9133" t="str">
            <v>Brimbank</v>
          </cell>
          <cell r="W9133">
            <v>2017</v>
          </cell>
          <cell r="X9133" t="str">
            <v>Dec</v>
          </cell>
        </row>
        <row r="9134">
          <cell r="D9134" t="str">
            <v>House</v>
          </cell>
          <cell r="E9134">
            <v>880000</v>
          </cell>
          <cell r="R9134" t="str">
            <v>Yarra</v>
          </cell>
          <cell r="W9134">
            <v>2017</v>
          </cell>
          <cell r="X9134" t="str">
            <v>Dec</v>
          </cell>
        </row>
        <row r="9135">
          <cell r="D9135" t="str">
            <v>House</v>
          </cell>
          <cell r="E9135">
            <v>856000</v>
          </cell>
          <cell r="R9135" t="str">
            <v>Yarra</v>
          </cell>
          <cell r="W9135">
            <v>2017</v>
          </cell>
          <cell r="X9135" t="str">
            <v>Dec</v>
          </cell>
        </row>
        <row r="9136">
          <cell r="D9136" t="str">
            <v>House</v>
          </cell>
          <cell r="E9136">
            <v>670000</v>
          </cell>
          <cell r="R9136" t="str">
            <v>Brimbank</v>
          </cell>
          <cell r="W9136">
            <v>2017</v>
          </cell>
          <cell r="X9136" t="str">
            <v>Dec</v>
          </cell>
        </row>
        <row r="9137">
          <cell r="D9137" t="str">
            <v>House</v>
          </cell>
          <cell r="E9137">
            <v>1350000</v>
          </cell>
          <cell r="R9137" t="str">
            <v>Boroondara</v>
          </cell>
          <cell r="W9137">
            <v>2017</v>
          </cell>
          <cell r="X9137" t="str">
            <v>Dec</v>
          </cell>
        </row>
        <row r="9138">
          <cell r="D9138" t="str">
            <v>House</v>
          </cell>
          <cell r="E9138">
            <v>1315000</v>
          </cell>
          <cell r="R9138" t="str">
            <v>Yarra</v>
          </cell>
          <cell r="W9138">
            <v>2017</v>
          </cell>
          <cell r="X9138" t="str">
            <v>Dec</v>
          </cell>
        </row>
        <row r="9139">
          <cell r="D9139" t="str">
            <v>House</v>
          </cell>
          <cell r="E9139">
            <v>593000</v>
          </cell>
          <cell r="R9139" t="str">
            <v>Brimbank</v>
          </cell>
          <cell r="W9139">
            <v>2017</v>
          </cell>
          <cell r="X9139" t="str">
            <v>Dec</v>
          </cell>
        </row>
        <row r="9140">
          <cell r="D9140" t="str">
            <v>House</v>
          </cell>
          <cell r="E9140">
            <v>1470000</v>
          </cell>
          <cell r="R9140" t="str">
            <v>Yarra</v>
          </cell>
          <cell r="W9140">
            <v>2017</v>
          </cell>
          <cell r="X9140" t="str">
            <v>Dec</v>
          </cell>
        </row>
        <row r="9141">
          <cell r="D9141" t="str">
            <v>House</v>
          </cell>
          <cell r="E9141">
            <v>625000</v>
          </cell>
          <cell r="R9141" t="str">
            <v>Brimbank</v>
          </cell>
          <cell r="W9141">
            <v>2017</v>
          </cell>
          <cell r="X9141" t="str">
            <v>Dec</v>
          </cell>
        </row>
        <row r="9142">
          <cell r="D9142" t="str">
            <v>House</v>
          </cell>
          <cell r="E9142">
            <v>3028000</v>
          </cell>
          <cell r="R9142" t="str">
            <v>Boroondara</v>
          </cell>
          <cell r="W9142">
            <v>2017</v>
          </cell>
          <cell r="X9142" t="str">
            <v>Dec</v>
          </cell>
        </row>
        <row r="9143">
          <cell r="D9143" t="str">
            <v>House</v>
          </cell>
          <cell r="E9143">
            <v>670000</v>
          </cell>
          <cell r="R9143" t="str">
            <v>Yarra</v>
          </cell>
          <cell r="W9143">
            <v>2017</v>
          </cell>
          <cell r="X9143" t="str">
            <v>Dec</v>
          </cell>
        </row>
        <row r="9144">
          <cell r="D9144" t="str">
            <v>Unit</v>
          </cell>
          <cell r="E9144">
            <v>1680000</v>
          </cell>
          <cell r="R9144" t="str">
            <v>Boroondara</v>
          </cell>
          <cell r="W9144">
            <v>2017</v>
          </cell>
          <cell r="X9144" t="str">
            <v>Dec</v>
          </cell>
        </row>
        <row r="9145">
          <cell r="D9145" t="str">
            <v>House</v>
          </cell>
          <cell r="E9145">
            <v>1010000</v>
          </cell>
          <cell r="R9145" t="str">
            <v>Melbourne</v>
          </cell>
          <cell r="W9145">
            <v>2017</v>
          </cell>
          <cell r="X9145" t="str">
            <v>Dec</v>
          </cell>
        </row>
        <row r="9146">
          <cell r="D9146" t="str">
            <v>Unit</v>
          </cell>
          <cell r="E9146">
            <v>510000</v>
          </cell>
          <cell r="R9146" t="str">
            <v>Maribyrnong</v>
          </cell>
          <cell r="W9146">
            <v>2017</v>
          </cell>
          <cell r="X9146" t="str">
            <v>Dec</v>
          </cell>
        </row>
        <row r="9147">
          <cell r="D9147" t="str">
            <v>House</v>
          </cell>
          <cell r="E9147">
            <v>1476000</v>
          </cell>
          <cell r="R9147" t="str">
            <v>Boroondara</v>
          </cell>
          <cell r="W9147">
            <v>2017</v>
          </cell>
          <cell r="X9147" t="str">
            <v>Dec</v>
          </cell>
        </row>
        <row r="9148">
          <cell r="D9148" t="str">
            <v>House</v>
          </cell>
          <cell r="E9148">
            <v>1720000</v>
          </cell>
          <cell r="R9148" t="str">
            <v>Boroondara</v>
          </cell>
          <cell r="W9148">
            <v>2017</v>
          </cell>
          <cell r="X9148" t="str">
            <v>Dec</v>
          </cell>
        </row>
        <row r="9149">
          <cell r="D9149" t="str">
            <v>Unit</v>
          </cell>
          <cell r="E9149">
            <v>545000</v>
          </cell>
          <cell r="R9149" t="str">
            <v>Maribyrnong</v>
          </cell>
          <cell r="W9149">
            <v>2017</v>
          </cell>
          <cell r="X9149" t="str">
            <v>Dec</v>
          </cell>
        </row>
        <row r="9150">
          <cell r="D9150" t="str">
            <v>Unit</v>
          </cell>
          <cell r="E9150">
            <v>430000</v>
          </cell>
          <cell r="R9150" t="str">
            <v>Yarra</v>
          </cell>
          <cell r="W9150">
            <v>2017</v>
          </cell>
          <cell r="X9150" t="str">
            <v>Dec</v>
          </cell>
        </row>
        <row r="9151">
          <cell r="D9151" t="str">
            <v>Unit</v>
          </cell>
          <cell r="E9151">
            <v>515000</v>
          </cell>
          <cell r="R9151" t="str">
            <v>Yarra</v>
          </cell>
          <cell r="W9151">
            <v>2017</v>
          </cell>
          <cell r="X9151" t="str">
            <v>Dec</v>
          </cell>
        </row>
        <row r="9152">
          <cell r="D9152" t="str">
            <v>Unit</v>
          </cell>
          <cell r="E9152">
            <v>820000</v>
          </cell>
          <cell r="R9152" t="str">
            <v>Maribyrnong</v>
          </cell>
          <cell r="W9152">
            <v>2017</v>
          </cell>
          <cell r="X9152" t="str">
            <v>Dec</v>
          </cell>
        </row>
        <row r="9153">
          <cell r="D9153" t="str">
            <v>House</v>
          </cell>
          <cell r="E9153">
            <v>875000</v>
          </cell>
          <cell r="R9153" t="str">
            <v>Maribyrnong</v>
          </cell>
          <cell r="W9153">
            <v>2017</v>
          </cell>
          <cell r="X9153" t="str">
            <v>Dec</v>
          </cell>
        </row>
        <row r="9154">
          <cell r="D9154" t="str">
            <v>House</v>
          </cell>
          <cell r="E9154">
            <v>3130000</v>
          </cell>
          <cell r="R9154" t="str">
            <v>Boroondara</v>
          </cell>
          <cell r="W9154">
            <v>2017</v>
          </cell>
          <cell r="X9154" t="str">
            <v>Dec</v>
          </cell>
        </row>
        <row r="9155">
          <cell r="D9155" t="str">
            <v>House</v>
          </cell>
          <cell r="E9155">
            <v>990000</v>
          </cell>
          <cell r="R9155" t="str">
            <v>Maribyrnong</v>
          </cell>
          <cell r="W9155">
            <v>2017</v>
          </cell>
          <cell r="X9155" t="str">
            <v>Dec</v>
          </cell>
        </row>
        <row r="9156">
          <cell r="D9156" t="str">
            <v>House</v>
          </cell>
          <cell r="E9156">
            <v>1080000</v>
          </cell>
          <cell r="R9156" t="str">
            <v>Maribyrnong</v>
          </cell>
          <cell r="W9156">
            <v>2017</v>
          </cell>
          <cell r="X9156" t="str">
            <v>Dec</v>
          </cell>
        </row>
        <row r="9157">
          <cell r="D9157" t="str">
            <v>Unit</v>
          </cell>
          <cell r="E9157">
            <v>875000</v>
          </cell>
          <cell r="R9157" t="str">
            <v>Melbourne</v>
          </cell>
          <cell r="W9157">
            <v>2017</v>
          </cell>
          <cell r="X9157" t="str">
            <v>Dec</v>
          </cell>
        </row>
        <row r="9158">
          <cell r="D9158" t="str">
            <v>House</v>
          </cell>
          <cell r="E9158">
            <v>1605000</v>
          </cell>
          <cell r="R9158" t="str">
            <v>Boroondara</v>
          </cell>
          <cell r="W9158">
            <v>2017</v>
          </cell>
          <cell r="X9158" t="str">
            <v>Dec</v>
          </cell>
        </row>
        <row r="9159">
          <cell r="D9159" t="str">
            <v>House</v>
          </cell>
          <cell r="E9159">
            <v>1330000</v>
          </cell>
          <cell r="R9159" t="str">
            <v>Yarra</v>
          </cell>
          <cell r="W9159">
            <v>2017</v>
          </cell>
          <cell r="X9159" t="str">
            <v>Dec</v>
          </cell>
        </row>
        <row r="9160">
          <cell r="D9160" t="str">
            <v>Unit</v>
          </cell>
          <cell r="E9160">
            <v>995000</v>
          </cell>
          <cell r="R9160" t="str">
            <v>Melbourne</v>
          </cell>
          <cell r="W9160">
            <v>2017</v>
          </cell>
          <cell r="X9160" t="str">
            <v>Dec</v>
          </cell>
        </row>
        <row r="9161">
          <cell r="D9161" t="str">
            <v>Unit</v>
          </cell>
          <cell r="E9161">
            <v>1090000</v>
          </cell>
          <cell r="R9161" t="str">
            <v>Yarra</v>
          </cell>
          <cell r="W9161">
            <v>2017</v>
          </cell>
          <cell r="X9161" t="str">
            <v>Dec</v>
          </cell>
        </row>
        <row r="9162">
          <cell r="D9162" t="str">
            <v>House</v>
          </cell>
          <cell r="E9162">
            <v>1275000</v>
          </cell>
          <cell r="R9162" t="str">
            <v>Maribyrnong</v>
          </cell>
          <cell r="W9162">
            <v>2017</v>
          </cell>
          <cell r="X9162" t="str">
            <v>Dec</v>
          </cell>
        </row>
        <row r="9163">
          <cell r="D9163" t="str">
            <v>House</v>
          </cell>
          <cell r="E9163">
            <v>2625000</v>
          </cell>
          <cell r="R9163" t="str">
            <v>Boroondara</v>
          </cell>
          <cell r="W9163">
            <v>2017</v>
          </cell>
          <cell r="X9163" t="str">
            <v>Dec</v>
          </cell>
        </row>
        <row r="9164">
          <cell r="D9164" t="str">
            <v>House</v>
          </cell>
          <cell r="E9164">
            <v>1025000</v>
          </cell>
          <cell r="R9164" t="str">
            <v>Maribyrnong</v>
          </cell>
          <cell r="W9164">
            <v>2017</v>
          </cell>
          <cell r="X9164" t="str">
            <v>Dec</v>
          </cell>
        </row>
        <row r="9165">
          <cell r="D9165" t="str">
            <v>Unit</v>
          </cell>
          <cell r="E9165">
            <v>900000</v>
          </cell>
          <cell r="R9165" t="str">
            <v>Yarra</v>
          </cell>
          <cell r="W9165">
            <v>2017</v>
          </cell>
          <cell r="X9165" t="str">
            <v>Dec</v>
          </cell>
        </row>
        <row r="9166">
          <cell r="D9166" t="str">
            <v>House</v>
          </cell>
          <cell r="E9166">
            <v>2265000</v>
          </cell>
          <cell r="R9166" t="str">
            <v>Boroondara</v>
          </cell>
          <cell r="W9166">
            <v>2017</v>
          </cell>
          <cell r="X9166" t="str">
            <v>Dec</v>
          </cell>
        </row>
        <row r="9167">
          <cell r="D9167" t="str">
            <v>House</v>
          </cell>
          <cell r="E9167">
            <v>1250000</v>
          </cell>
          <cell r="R9167" t="str">
            <v>Maribyrnong</v>
          </cell>
          <cell r="W9167">
            <v>2017</v>
          </cell>
          <cell r="X9167" t="str">
            <v>Dec</v>
          </cell>
        </row>
        <row r="9168">
          <cell r="D9168" t="str">
            <v>Unit</v>
          </cell>
          <cell r="E9168">
            <v>210000</v>
          </cell>
          <cell r="R9168" t="str">
            <v>Maribyrnong</v>
          </cell>
          <cell r="W9168">
            <v>2017</v>
          </cell>
          <cell r="X9168" t="str">
            <v>Dec</v>
          </cell>
        </row>
        <row r="9169">
          <cell r="D9169" t="str">
            <v>House</v>
          </cell>
          <cell r="E9169">
            <v>1126000</v>
          </cell>
          <cell r="R9169" t="str">
            <v>Maribyrnong</v>
          </cell>
          <cell r="W9169">
            <v>2017</v>
          </cell>
          <cell r="X9169" t="str">
            <v>Dec</v>
          </cell>
        </row>
        <row r="9170">
          <cell r="D9170" t="str">
            <v>Unit</v>
          </cell>
          <cell r="E9170">
            <v>483000</v>
          </cell>
          <cell r="R9170" t="str">
            <v>Melbourne</v>
          </cell>
          <cell r="W9170">
            <v>2017</v>
          </cell>
          <cell r="X9170" t="str">
            <v>Dec</v>
          </cell>
        </row>
        <row r="9171">
          <cell r="D9171" t="str">
            <v>House</v>
          </cell>
          <cell r="E9171">
            <v>1340000</v>
          </cell>
          <cell r="R9171" t="str">
            <v>Maribyrnong</v>
          </cell>
          <cell r="W9171">
            <v>2017</v>
          </cell>
          <cell r="X9171" t="str">
            <v>Dec</v>
          </cell>
        </row>
        <row r="9172">
          <cell r="D9172" t="str">
            <v>House</v>
          </cell>
          <cell r="E9172">
            <v>2335000</v>
          </cell>
          <cell r="R9172" t="str">
            <v>Boroondara</v>
          </cell>
          <cell r="W9172">
            <v>2017</v>
          </cell>
          <cell r="X9172" t="str">
            <v>Dec</v>
          </cell>
        </row>
        <row r="9173">
          <cell r="D9173" t="str">
            <v>House</v>
          </cell>
          <cell r="E9173">
            <v>967500</v>
          </cell>
          <cell r="R9173" t="str">
            <v>Maribyrnong</v>
          </cell>
          <cell r="W9173">
            <v>2017</v>
          </cell>
          <cell r="X9173" t="str">
            <v>Dec</v>
          </cell>
        </row>
        <row r="9174">
          <cell r="D9174" t="str">
            <v>House</v>
          </cell>
          <cell r="E9174">
            <v>2590000</v>
          </cell>
          <cell r="R9174" t="str">
            <v>Boroondara</v>
          </cell>
          <cell r="W9174">
            <v>2017</v>
          </cell>
          <cell r="X9174" t="str">
            <v>Dec</v>
          </cell>
        </row>
        <row r="9175">
          <cell r="D9175" t="str">
            <v>Unit</v>
          </cell>
          <cell r="E9175">
            <v>931000</v>
          </cell>
          <cell r="R9175" t="str">
            <v>Yarra</v>
          </cell>
          <cell r="W9175">
            <v>2017</v>
          </cell>
          <cell r="X9175" t="str">
            <v>Dec</v>
          </cell>
        </row>
        <row r="9176">
          <cell r="D9176" t="str">
            <v>House</v>
          </cell>
          <cell r="E9176">
            <v>1550000</v>
          </cell>
          <cell r="R9176" t="str">
            <v>Yarra</v>
          </cell>
          <cell r="W9176">
            <v>2017</v>
          </cell>
          <cell r="X9176" t="str">
            <v>Dec</v>
          </cell>
        </row>
        <row r="9177">
          <cell r="D9177" t="str">
            <v>Unit</v>
          </cell>
          <cell r="E9177">
            <v>754000</v>
          </cell>
          <cell r="R9177" t="str">
            <v>Boroondara</v>
          </cell>
          <cell r="W9177">
            <v>2017</v>
          </cell>
          <cell r="X9177" t="str">
            <v>Dec</v>
          </cell>
        </row>
        <row r="9178">
          <cell r="D9178" t="str">
            <v>Unit</v>
          </cell>
          <cell r="E9178">
            <v>650000</v>
          </cell>
          <cell r="R9178" t="str">
            <v>Melbourne</v>
          </cell>
          <cell r="W9178">
            <v>2017</v>
          </cell>
          <cell r="X9178" t="str">
            <v>Dec</v>
          </cell>
        </row>
        <row r="9179">
          <cell r="D9179" t="str">
            <v>House</v>
          </cell>
          <cell r="E9179">
            <v>1035000</v>
          </cell>
          <cell r="R9179" t="str">
            <v>Yarra</v>
          </cell>
          <cell r="W9179">
            <v>2017</v>
          </cell>
          <cell r="X9179" t="str">
            <v>Dec</v>
          </cell>
        </row>
        <row r="9180">
          <cell r="D9180" t="str">
            <v>Unit</v>
          </cell>
          <cell r="E9180">
            <v>842000</v>
          </cell>
          <cell r="R9180" t="str">
            <v>Yarra</v>
          </cell>
          <cell r="W9180">
            <v>2017</v>
          </cell>
          <cell r="X9180" t="str">
            <v>Dec</v>
          </cell>
        </row>
        <row r="9181">
          <cell r="D9181" t="str">
            <v>Unit</v>
          </cell>
          <cell r="E9181">
            <v>630000</v>
          </cell>
          <cell r="R9181" t="str">
            <v>Boroondara</v>
          </cell>
          <cell r="W9181">
            <v>2017</v>
          </cell>
          <cell r="X9181" t="str">
            <v>Dec</v>
          </cell>
        </row>
        <row r="9182">
          <cell r="D9182" t="str">
            <v>House</v>
          </cell>
          <cell r="E9182">
            <v>1020000</v>
          </cell>
          <cell r="R9182" t="str">
            <v>Maribyrnong</v>
          </cell>
          <cell r="W9182">
            <v>2017</v>
          </cell>
          <cell r="X9182" t="str">
            <v>Dec</v>
          </cell>
        </row>
        <row r="9183">
          <cell r="D9183" t="str">
            <v>Unit</v>
          </cell>
          <cell r="E9183">
            <v>470000</v>
          </cell>
          <cell r="R9183" t="str">
            <v>Melbourne</v>
          </cell>
          <cell r="W9183">
            <v>2017</v>
          </cell>
          <cell r="X9183" t="str">
            <v>Dec</v>
          </cell>
        </row>
        <row r="9184">
          <cell r="D9184" t="str">
            <v>House</v>
          </cell>
          <cell r="E9184">
            <v>3210000</v>
          </cell>
          <cell r="R9184" t="str">
            <v>Boroondara</v>
          </cell>
          <cell r="W9184">
            <v>2017</v>
          </cell>
          <cell r="X9184" t="str">
            <v>Dec</v>
          </cell>
        </row>
        <row r="9185">
          <cell r="D9185" t="str">
            <v>House</v>
          </cell>
          <cell r="E9185">
            <v>1560000</v>
          </cell>
          <cell r="R9185" t="str">
            <v>Boroondara</v>
          </cell>
          <cell r="W9185">
            <v>2017</v>
          </cell>
          <cell r="X9185" t="str">
            <v>Dec</v>
          </cell>
        </row>
        <row r="9186">
          <cell r="D9186" t="str">
            <v>House</v>
          </cell>
          <cell r="E9186">
            <v>2265000</v>
          </cell>
          <cell r="R9186" t="str">
            <v>Boroondara</v>
          </cell>
          <cell r="W9186">
            <v>2017</v>
          </cell>
          <cell r="X9186" t="str">
            <v>Dec</v>
          </cell>
        </row>
        <row r="9187">
          <cell r="D9187" t="str">
            <v>House</v>
          </cell>
          <cell r="E9187">
            <v>2640000</v>
          </cell>
          <cell r="R9187" t="str">
            <v>Yarra</v>
          </cell>
          <cell r="W9187">
            <v>2017</v>
          </cell>
          <cell r="X9187" t="str">
            <v>Dec</v>
          </cell>
        </row>
        <row r="9188">
          <cell r="D9188" t="str">
            <v>House</v>
          </cell>
          <cell r="E9188">
            <v>1510000</v>
          </cell>
          <cell r="R9188" t="str">
            <v>Yarra</v>
          </cell>
          <cell r="W9188">
            <v>2017</v>
          </cell>
          <cell r="X9188" t="str">
            <v>Dec</v>
          </cell>
        </row>
        <row r="9189">
          <cell r="D9189" t="str">
            <v>Unit</v>
          </cell>
          <cell r="E9189">
            <v>340000</v>
          </cell>
          <cell r="R9189" t="str">
            <v>Whitehorse</v>
          </cell>
          <cell r="W9189">
            <v>2017</v>
          </cell>
          <cell r="X9189" t="str">
            <v>Dec</v>
          </cell>
        </row>
        <row r="9190">
          <cell r="D9190" t="str">
            <v>House</v>
          </cell>
          <cell r="E9190">
            <v>1275000</v>
          </cell>
          <cell r="R9190" t="str">
            <v>Yarra</v>
          </cell>
          <cell r="W9190">
            <v>2017</v>
          </cell>
          <cell r="X9190" t="str">
            <v>Dec</v>
          </cell>
        </row>
        <row r="9191">
          <cell r="D9191" t="str">
            <v>Unit</v>
          </cell>
          <cell r="E9191">
            <v>580000</v>
          </cell>
          <cell r="R9191" t="str">
            <v>Melbourne</v>
          </cell>
          <cell r="W9191">
            <v>2017</v>
          </cell>
          <cell r="X9191" t="str">
            <v>Dec</v>
          </cell>
        </row>
        <row r="9192">
          <cell r="D9192" t="str">
            <v>House</v>
          </cell>
          <cell r="E9192">
            <v>4760000</v>
          </cell>
          <cell r="R9192" t="str">
            <v>Boroondara</v>
          </cell>
          <cell r="W9192">
            <v>2017</v>
          </cell>
          <cell r="X9192" t="str">
            <v>Dec</v>
          </cell>
        </row>
        <row r="9193">
          <cell r="D9193" t="str">
            <v>House</v>
          </cell>
          <cell r="E9193">
            <v>1780000</v>
          </cell>
          <cell r="R9193" t="str">
            <v>Boroondara</v>
          </cell>
          <cell r="W9193">
            <v>2017</v>
          </cell>
          <cell r="X9193" t="str">
            <v>Dec</v>
          </cell>
        </row>
        <row r="9194">
          <cell r="D9194" t="str">
            <v>House</v>
          </cell>
          <cell r="E9194">
            <v>2000000</v>
          </cell>
          <cell r="R9194" t="str">
            <v>Yarra</v>
          </cell>
          <cell r="W9194">
            <v>2017</v>
          </cell>
          <cell r="X9194" t="str">
            <v>Dec</v>
          </cell>
        </row>
        <row r="9195">
          <cell r="D9195" t="str">
            <v>Unit</v>
          </cell>
          <cell r="E9195">
            <v>605000</v>
          </cell>
          <cell r="R9195" t="str">
            <v>Boroondara</v>
          </cell>
          <cell r="W9195">
            <v>2017</v>
          </cell>
          <cell r="X9195" t="str">
            <v>Dec</v>
          </cell>
        </row>
        <row r="9196">
          <cell r="D9196" t="str">
            <v>Unit</v>
          </cell>
          <cell r="E9196">
            <v>840000</v>
          </cell>
          <cell r="R9196" t="str">
            <v>Boroondara</v>
          </cell>
          <cell r="W9196">
            <v>2017</v>
          </cell>
          <cell r="X9196" t="str">
            <v>Dec</v>
          </cell>
        </row>
        <row r="9197">
          <cell r="D9197" t="str">
            <v>Unit</v>
          </cell>
          <cell r="E9197">
            <v>705000</v>
          </cell>
          <cell r="R9197" t="str">
            <v>Boroondara</v>
          </cell>
          <cell r="W9197">
            <v>2017</v>
          </cell>
          <cell r="X9197" t="str">
            <v>Dec</v>
          </cell>
        </row>
        <row r="9198">
          <cell r="D9198" t="str">
            <v>House</v>
          </cell>
          <cell r="E9198">
            <v>2060000</v>
          </cell>
          <cell r="R9198" t="str">
            <v>Boroondara</v>
          </cell>
          <cell r="W9198">
            <v>2017</v>
          </cell>
          <cell r="X9198" t="str">
            <v>Dec</v>
          </cell>
        </row>
        <row r="9199">
          <cell r="D9199" t="str">
            <v>Unit</v>
          </cell>
          <cell r="E9199">
            <v>415000</v>
          </cell>
          <cell r="R9199" t="str">
            <v>Yarra</v>
          </cell>
          <cell r="W9199">
            <v>2017</v>
          </cell>
          <cell r="X9199" t="str">
            <v>Dec</v>
          </cell>
        </row>
        <row r="9200">
          <cell r="D9200" t="str">
            <v>Unit</v>
          </cell>
          <cell r="E9200">
            <v>561000</v>
          </cell>
          <cell r="R9200" t="str">
            <v>Port Phillip</v>
          </cell>
          <cell r="W9200">
            <v>2017</v>
          </cell>
          <cell r="X9200" t="str">
            <v>Dec</v>
          </cell>
        </row>
        <row r="9201">
          <cell r="D9201" t="str">
            <v>House</v>
          </cell>
          <cell r="E9201">
            <v>1750000</v>
          </cell>
          <cell r="R9201" t="str">
            <v>Boroondara</v>
          </cell>
          <cell r="W9201">
            <v>2017</v>
          </cell>
          <cell r="X9201" t="str">
            <v>Dec</v>
          </cell>
        </row>
        <row r="9202">
          <cell r="D9202" t="str">
            <v>House</v>
          </cell>
          <cell r="E9202">
            <v>3550000</v>
          </cell>
          <cell r="R9202" t="str">
            <v>Boroondara</v>
          </cell>
          <cell r="W9202">
            <v>2017</v>
          </cell>
          <cell r="X9202" t="str">
            <v>Dec</v>
          </cell>
        </row>
        <row r="9203">
          <cell r="D9203" t="str">
            <v>House</v>
          </cell>
          <cell r="E9203">
            <v>1155000</v>
          </cell>
          <cell r="R9203" t="str">
            <v>Melbourne</v>
          </cell>
          <cell r="W9203">
            <v>2017</v>
          </cell>
          <cell r="X9203" t="str">
            <v>Dec</v>
          </cell>
        </row>
        <row r="9204">
          <cell r="D9204" t="str">
            <v>Unit</v>
          </cell>
          <cell r="E9204">
            <v>2050000</v>
          </cell>
          <cell r="R9204" t="str">
            <v>Melbourne</v>
          </cell>
          <cell r="W9204">
            <v>2017</v>
          </cell>
          <cell r="X9204" t="str">
            <v>Dec</v>
          </cell>
        </row>
        <row r="9205">
          <cell r="D9205" t="str">
            <v>House</v>
          </cell>
          <cell r="E9205">
            <v>770000</v>
          </cell>
          <cell r="R9205" t="str">
            <v>Port Phillip</v>
          </cell>
          <cell r="W9205">
            <v>2017</v>
          </cell>
          <cell r="X9205" t="str">
            <v>Dec</v>
          </cell>
        </row>
        <row r="9206">
          <cell r="D9206" t="str">
            <v>House</v>
          </cell>
          <cell r="E9206">
            <v>1515000</v>
          </cell>
          <cell r="R9206" t="str">
            <v>Melbourne</v>
          </cell>
          <cell r="W9206">
            <v>2017</v>
          </cell>
          <cell r="X9206" t="str">
            <v>Dec</v>
          </cell>
        </row>
        <row r="9207">
          <cell r="D9207" t="str">
            <v>House</v>
          </cell>
          <cell r="E9207">
            <v>1150000</v>
          </cell>
          <cell r="R9207" t="str">
            <v>Melbourne</v>
          </cell>
          <cell r="W9207">
            <v>2017</v>
          </cell>
          <cell r="X9207" t="str">
            <v>Dec</v>
          </cell>
        </row>
        <row r="9208">
          <cell r="D9208" t="str">
            <v>House</v>
          </cell>
          <cell r="E9208">
            <v>2600000</v>
          </cell>
          <cell r="R9208" t="str">
            <v>Melbourne</v>
          </cell>
          <cell r="W9208">
            <v>2017</v>
          </cell>
          <cell r="X9208" t="str">
            <v>Dec</v>
          </cell>
        </row>
        <row r="9209">
          <cell r="D9209" t="str">
            <v>Unit</v>
          </cell>
          <cell r="E9209">
            <v>950000</v>
          </cell>
          <cell r="R9209" t="str">
            <v>Stonnington</v>
          </cell>
          <cell r="W9209">
            <v>2017</v>
          </cell>
          <cell r="X9209" t="str">
            <v>Dec</v>
          </cell>
        </row>
        <row r="9210">
          <cell r="D9210" t="str">
            <v>House</v>
          </cell>
          <cell r="E9210">
            <v>3310000</v>
          </cell>
          <cell r="R9210" t="str">
            <v>Boroondara</v>
          </cell>
          <cell r="W9210">
            <v>2017</v>
          </cell>
          <cell r="X9210" t="str">
            <v>Dec</v>
          </cell>
        </row>
        <row r="9211">
          <cell r="D9211" t="str">
            <v>Unit</v>
          </cell>
          <cell r="E9211">
            <v>920000</v>
          </cell>
          <cell r="R9211" t="str">
            <v>Melbourne</v>
          </cell>
          <cell r="W9211">
            <v>2017</v>
          </cell>
          <cell r="X9211" t="str">
            <v>Dec</v>
          </cell>
        </row>
        <row r="9212">
          <cell r="D9212" t="str">
            <v>House</v>
          </cell>
          <cell r="E9212">
            <v>2228000</v>
          </cell>
          <cell r="R9212" t="str">
            <v>Boroondara</v>
          </cell>
          <cell r="W9212">
            <v>2017</v>
          </cell>
          <cell r="X9212" t="str">
            <v>Dec</v>
          </cell>
        </row>
        <row r="9213">
          <cell r="D9213" t="str">
            <v>House</v>
          </cell>
          <cell r="E9213">
            <v>1115000</v>
          </cell>
          <cell r="R9213" t="str">
            <v>Hobsons Bay</v>
          </cell>
          <cell r="W9213">
            <v>2017</v>
          </cell>
          <cell r="X9213" t="str">
            <v>Dec</v>
          </cell>
        </row>
        <row r="9214">
          <cell r="D9214" t="str">
            <v>Unit</v>
          </cell>
          <cell r="E9214">
            <v>531000</v>
          </cell>
          <cell r="R9214" t="str">
            <v>Stonnington</v>
          </cell>
          <cell r="W9214">
            <v>2017</v>
          </cell>
          <cell r="X9214" t="str">
            <v>Dec</v>
          </cell>
        </row>
        <row r="9215">
          <cell r="D9215" t="str">
            <v>House</v>
          </cell>
          <cell r="E9215">
            <v>2395000</v>
          </cell>
          <cell r="R9215" t="str">
            <v>Melbourne</v>
          </cell>
          <cell r="W9215">
            <v>2017</v>
          </cell>
          <cell r="X9215" t="str">
            <v>Dec</v>
          </cell>
        </row>
        <row r="9216">
          <cell r="D9216" t="str">
            <v>Unit</v>
          </cell>
          <cell r="E9216">
            <v>320000</v>
          </cell>
          <cell r="R9216" t="str">
            <v>Melbourne</v>
          </cell>
          <cell r="W9216">
            <v>2017</v>
          </cell>
          <cell r="X9216" t="str">
            <v>Dec</v>
          </cell>
        </row>
        <row r="9217">
          <cell r="D9217" t="str">
            <v>Unit</v>
          </cell>
          <cell r="E9217">
            <v>840000</v>
          </cell>
          <cell r="R9217" t="str">
            <v>Boroondara</v>
          </cell>
          <cell r="W9217">
            <v>2017</v>
          </cell>
          <cell r="X9217" t="str">
            <v>Dec</v>
          </cell>
        </row>
        <row r="9218">
          <cell r="D9218" t="str">
            <v>Unit</v>
          </cell>
          <cell r="E9218">
            <v>805000</v>
          </cell>
          <cell r="R9218" t="str">
            <v>Boroondara</v>
          </cell>
          <cell r="W9218">
            <v>2017</v>
          </cell>
          <cell r="X9218" t="str">
            <v>Dec</v>
          </cell>
        </row>
        <row r="9219">
          <cell r="D9219" t="str">
            <v>House</v>
          </cell>
          <cell r="E9219">
            <v>1602500</v>
          </cell>
          <cell r="R9219" t="str">
            <v>Boroondara</v>
          </cell>
          <cell r="W9219">
            <v>2017</v>
          </cell>
          <cell r="X9219" t="str">
            <v>Dec</v>
          </cell>
        </row>
        <row r="9220">
          <cell r="D9220" t="str">
            <v>House</v>
          </cell>
          <cell r="E9220">
            <v>1900000</v>
          </cell>
          <cell r="R9220" t="str">
            <v>Port Phillip</v>
          </cell>
          <cell r="W9220">
            <v>2017</v>
          </cell>
          <cell r="X9220" t="str">
            <v>Dec</v>
          </cell>
        </row>
        <row r="9221">
          <cell r="D9221" t="str">
            <v>House</v>
          </cell>
          <cell r="E9221">
            <v>1675000</v>
          </cell>
          <cell r="R9221" t="str">
            <v>Hobsons Bay</v>
          </cell>
          <cell r="W9221">
            <v>2017</v>
          </cell>
          <cell r="X9221" t="str">
            <v>Dec</v>
          </cell>
        </row>
        <row r="9222">
          <cell r="D9222" t="str">
            <v>Unit</v>
          </cell>
          <cell r="E9222">
            <v>841000</v>
          </cell>
          <cell r="R9222" t="str">
            <v>Stonnington</v>
          </cell>
          <cell r="W9222">
            <v>2017</v>
          </cell>
          <cell r="X9222" t="str">
            <v>Dec</v>
          </cell>
        </row>
        <row r="9223">
          <cell r="D9223" t="str">
            <v>Unit</v>
          </cell>
          <cell r="E9223">
            <v>590000</v>
          </cell>
          <cell r="R9223" t="str">
            <v>Boroondara</v>
          </cell>
          <cell r="W9223">
            <v>2017</v>
          </cell>
          <cell r="X9223" t="str">
            <v>Dec</v>
          </cell>
        </row>
        <row r="9224">
          <cell r="D9224" t="str">
            <v>House</v>
          </cell>
          <cell r="E9224">
            <v>3010000</v>
          </cell>
          <cell r="R9224" t="str">
            <v>Port Phillip</v>
          </cell>
          <cell r="W9224">
            <v>2017</v>
          </cell>
          <cell r="X9224" t="str">
            <v>Dec</v>
          </cell>
        </row>
        <row r="9225">
          <cell r="D9225" t="str">
            <v>Unit</v>
          </cell>
          <cell r="E9225">
            <v>1145000</v>
          </cell>
          <cell r="R9225" t="str">
            <v>Monash</v>
          </cell>
          <cell r="W9225">
            <v>2017</v>
          </cell>
          <cell r="X9225" t="str">
            <v>Dec</v>
          </cell>
        </row>
        <row r="9226">
          <cell r="D9226" t="str">
            <v>Unit</v>
          </cell>
          <cell r="E9226">
            <v>930000</v>
          </cell>
          <cell r="R9226" t="str">
            <v>Boroondara</v>
          </cell>
          <cell r="W9226">
            <v>2017</v>
          </cell>
          <cell r="X9226" t="str">
            <v>Dec</v>
          </cell>
        </row>
        <row r="9227">
          <cell r="D9227" t="str">
            <v>House</v>
          </cell>
          <cell r="E9227">
            <v>1530000</v>
          </cell>
          <cell r="R9227" t="str">
            <v>Stonnington</v>
          </cell>
          <cell r="W9227">
            <v>2017</v>
          </cell>
          <cell r="X9227" t="str">
            <v>Dec</v>
          </cell>
        </row>
        <row r="9228">
          <cell r="D9228" t="str">
            <v>House</v>
          </cell>
          <cell r="E9228">
            <v>1770000</v>
          </cell>
          <cell r="R9228" t="str">
            <v>Boroondara</v>
          </cell>
          <cell r="W9228">
            <v>2017</v>
          </cell>
          <cell r="X9228" t="str">
            <v>Dec</v>
          </cell>
        </row>
        <row r="9229">
          <cell r="D9229" t="str">
            <v>House</v>
          </cell>
          <cell r="E9229">
            <v>1765000</v>
          </cell>
          <cell r="R9229" t="str">
            <v>Boroondara</v>
          </cell>
          <cell r="W9229">
            <v>2017</v>
          </cell>
          <cell r="X9229" t="str">
            <v>Dec</v>
          </cell>
        </row>
        <row r="9230">
          <cell r="D9230" t="str">
            <v>Unit</v>
          </cell>
          <cell r="E9230">
            <v>560000</v>
          </cell>
          <cell r="R9230" t="str">
            <v>Stonnington</v>
          </cell>
          <cell r="W9230">
            <v>2017</v>
          </cell>
          <cell r="X9230" t="str">
            <v>Dec</v>
          </cell>
        </row>
        <row r="9231">
          <cell r="D9231" t="str">
            <v>House</v>
          </cell>
          <cell r="E9231">
            <v>1310000</v>
          </cell>
          <cell r="R9231" t="str">
            <v>Stonnington</v>
          </cell>
          <cell r="W9231">
            <v>2017</v>
          </cell>
          <cell r="X9231" t="str">
            <v>Dec</v>
          </cell>
        </row>
        <row r="9232">
          <cell r="D9232" t="str">
            <v>Unit</v>
          </cell>
          <cell r="E9232">
            <v>440000</v>
          </cell>
          <cell r="R9232" t="str">
            <v>Stonnington</v>
          </cell>
          <cell r="W9232">
            <v>2017</v>
          </cell>
          <cell r="X9232" t="str">
            <v>Dec</v>
          </cell>
        </row>
        <row r="9233">
          <cell r="D9233" t="str">
            <v>House</v>
          </cell>
          <cell r="E9233">
            <v>1410000</v>
          </cell>
          <cell r="R9233" t="str">
            <v>Monash</v>
          </cell>
          <cell r="W9233">
            <v>2017</v>
          </cell>
          <cell r="X9233" t="str">
            <v>Dec</v>
          </cell>
        </row>
        <row r="9234">
          <cell r="D9234" t="str">
            <v>House</v>
          </cell>
          <cell r="E9234">
            <v>1177000</v>
          </cell>
          <cell r="R9234" t="str">
            <v>Port Phillip</v>
          </cell>
          <cell r="W9234">
            <v>2017</v>
          </cell>
          <cell r="X9234" t="str">
            <v>Dec</v>
          </cell>
        </row>
        <row r="9235">
          <cell r="D9235" t="str">
            <v>House</v>
          </cell>
          <cell r="E9235">
            <v>1460000</v>
          </cell>
          <cell r="R9235" t="str">
            <v>Stonnington</v>
          </cell>
          <cell r="W9235">
            <v>2017</v>
          </cell>
          <cell r="X9235" t="str">
            <v>Dec</v>
          </cell>
        </row>
        <row r="9236">
          <cell r="D9236" t="str">
            <v>House</v>
          </cell>
          <cell r="E9236">
            <v>1605000</v>
          </cell>
          <cell r="R9236" t="str">
            <v>Port Phillip</v>
          </cell>
          <cell r="W9236">
            <v>2017</v>
          </cell>
          <cell r="X9236" t="str">
            <v>Dec</v>
          </cell>
        </row>
        <row r="9237">
          <cell r="D9237" t="str">
            <v>House</v>
          </cell>
          <cell r="E9237">
            <v>1710000</v>
          </cell>
          <cell r="R9237" t="str">
            <v>Boroondara</v>
          </cell>
          <cell r="W9237">
            <v>2017</v>
          </cell>
          <cell r="X9237" t="str">
            <v>Dec</v>
          </cell>
        </row>
        <row r="9238">
          <cell r="D9238" t="str">
            <v>House</v>
          </cell>
          <cell r="E9238">
            <v>2360000</v>
          </cell>
          <cell r="R9238" t="str">
            <v>Stonnington</v>
          </cell>
          <cell r="W9238">
            <v>2017</v>
          </cell>
          <cell r="X9238" t="str">
            <v>Dec</v>
          </cell>
        </row>
        <row r="9239">
          <cell r="D9239" t="str">
            <v>House</v>
          </cell>
          <cell r="E9239">
            <v>2016000</v>
          </cell>
          <cell r="R9239" t="str">
            <v>Boroondara</v>
          </cell>
          <cell r="W9239">
            <v>2017</v>
          </cell>
          <cell r="X9239" t="str">
            <v>Dec</v>
          </cell>
        </row>
        <row r="9240">
          <cell r="D9240" t="str">
            <v>House</v>
          </cell>
          <cell r="E9240">
            <v>808000</v>
          </cell>
          <cell r="R9240" t="str">
            <v>Port Phillip</v>
          </cell>
          <cell r="W9240">
            <v>2017</v>
          </cell>
          <cell r="X9240" t="str">
            <v>Dec</v>
          </cell>
        </row>
        <row r="9241">
          <cell r="D9241" t="str">
            <v>House</v>
          </cell>
          <cell r="E9241">
            <v>1900000</v>
          </cell>
          <cell r="R9241" t="str">
            <v>Stonnington</v>
          </cell>
          <cell r="W9241">
            <v>2017</v>
          </cell>
          <cell r="X9241" t="str">
            <v>Dec</v>
          </cell>
        </row>
        <row r="9242">
          <cell r="D9242" t="str">
            <v>House</v>
          </cell>
          <cell r="E9242">
            <v>3010000</v>
          </cell>
          <cell r="R9242" t="str">
            <v>Stonnington</v>
          </cell>
          <cell r="W9242">
            <v>2017</v>
          </cell>
          <cell r="X9242" t="str">
            <v>Dec</v>
          </cell>
        </row>
        <row r="9243">
          <cell r="D9243" t="str">
            <v>House</v>
          </cell>
          <cell r="E9243">
            <v>1315000</v>
          </cell>
          <cell r="R9243" t="str">
            <v>Port Phillip</v>
          </cell>
          <cell r="W9243">
            <v>2017</v>
          </cell>
          <cell r="X9243" t="str">
            <v>Dec</v>
          </cell>
        </row>
        <row r="9244">
          <cell r="D9244" t="str">
            <v>House</v>
          </cell>
          <cell r="E9244">
            <v>3085000</v>
          </cell>
          <cell r="R9244" t="str">
            <v>Boroondara</v>
          </cell>
          <cell r="W9244">
            <v>2017</v>
          </cell>
          <cell r="X9244" t="str">
            <v>Dec</v>
          </cell>
        </row>
        <row r="9245">
          <cell r="D9245" t="str">
            <v>Unit</v>
          </cell>
          <cell r="E9245">
            <v>328000</v>
          </cell>
          <cell r="R9245" t="str">
            <v>Boroondara</v>
          </cell>
          <cell r="W9245">
            <v>2017</v>
          </cell>
          <cell r="X9245" t="str">
            <v>Dec</v>
          </cell>
        </row>
        <row r="9246">
          <cell r="D9246" t="str">
            <v>Unit</v>
          </cell>
          <cell r="E9246">
            <v>570000</v>
          </cell>
          <cell r="R9246" t="str">
            <v>Stonnington</v>
          </cell>
          <cell r="W9246">
            <v>2017</v>
          </cell>
          <cell r="X9246" t="str">
            <v>Dec</v>
          </cell>
        </row>
        <row r="9247">
          <cell r="D9247" t="str">
            <v>Unit</v>
          </cell>
          <cell r="E9247">
            <v>480000</v>
          </cell>
          <cell r="R9247" t="str">
            <v>Stonnington</v>
          </cell>
          <cell r="W9247">
            <v>2017</v>
          </cell>
          <cell r="X9247" t="str">
            <v>Dec</v>
          </cell>
        </row>
        <row r="9248">
          <cell r="D9248" t="str">
            <v>House</v>
          </cell>
          <cell r="E9248">
            <v>3510000</v>
          </cell>
          <cell r="R9248" t="str">
            <v>Boroondara</v>
          </cell>
          <cell r="W9248">
            <v>2017</v>
          </cell>
          <cell r="X9248" t="str">
            <v>Dec</v>
          </cell>
        </row>
        <row r="9249">
          <cell r="D9249" t="str">
            <v>House</v>
          </cell>
          <cell r="E9249">
            <v>840000</v>
          </cell>
          <cell r="R9249" t="str">
            <v>Hobsons Bay</v>
          </cell>
          <cell r="W9249">
            <v>2017</v>
          </cell>
          <cell r="X9249" t="str">
            <v>Dec</v>
          </cell>
        </row>
        <row r="9250">
          <cell r="D9250" t="str">
            <v>House</v>
          </cell>
          <cell r="E9250">
            <v>1300000</v>
          </cell>
          <cell r="R9250" t="str">
            <v>Port Phillip</v>
          </cell>
          <cell r="W9250">
            <v>2017</v>
          </cell>
          <cell r="X9250" t="str">
            <v>Dec</v>
          </cell>
        </row>
        <row r="9251">
          <cell r="D9251" t="str">
            <v>Unit</v>
          </cell>
          <cell r="E9251">
            <v>582000</v>
          </cell>
          <cell r="R9251" t="str">
            <v>Port Phillip</v>
          </cell>
          <cell r="W9251">
            <v>2017</v>
          </cell>
          <cell r="X9251" t="str">
            <v>Dec</v>
          </cell>
        </row>
        <row r="9252">
          <cell r="D9252" t="str">
            <v>Unit</v>
          </cell>
          <cell r="E9252">
            <v>640000</v>
          </cell>
          <cell r="R9252" t="str">
            <v>Port Phillip</v>
          </cell>
          <cell r="W9252">
            <v>2017</v>
          </cell>
          <cell r="X9252" t="str">
            <v>Dec</v>
          </cell>
        </row>
        <row r="9253">
          <cell r="D9253" t="str">
            <v>House</v>
          </cell>
          <cell r="E9253">
            <v>1120000</v>
          </cell>
          <cell r="R9253" t="str">
            <v>Port Phillip</v>
          </cell>
          <cell r="W9253">
            <v>2017</v>
          </cell>
          <cell r="X9253" t="str">
            <v>Dec</v>
          </cell>
        </row>
        <row r="9254">
          <cell r="D9254" t="str">
            <v>House</v>
          </cell>
          <cell r="E9254">
            <v>1000000</v>
          </cell>
          <cell r="R9254" t="str">
            <v>Hobsons Bay</v>
          </cell>
          <cell r="W9254">
            <v>2017</v>
          </cell>
          <cell r="X9254" t="str">
            <v>Dec</v>
          </cell>
        </row>
        <row r="9255">
          <cell r="D9255" t="str">
            <v>Unit</v>
          </cell>
          <cell r="E9255">
            <v>450000</v>
          </cell>
          <cell r="R9255" t="str">
            <v>Glen Eira</v>
          </cell>
          <cell r="W9255">
            <v>2017</v>
          </cell>
          <cell r="X9255" t="str">
            <v>Dec</v>
          </cell>
        </row>
        <row r="9256">
          <cell r="D9256" t="str">
            <v>Unit</v>
          </cell>
          <cell r="E9256">
            <v>400000</v>
          </cell>
          <cell r="R9256" t="str">
            <v>Port Phillip</v>
          </cell>
          <cell r="W9256">
            <v>2017</v>
          </cell>
          <cell r="X9256" t="str">
            <v>Dec</v>
          </cell>
        </row>
        <row r="9257">
          <cell r="D9257" t="str">
            <v>House</v>
          </cell>
          <cell r="E9257">
            <v>1316000</v>
          </cell>
          <cell r="R9257" t="str">
            <v>Port Phillip</v>
          </cell>
          <cell r="W9257">
            <v>2017</v>
          </cell>
          <cell r="X9257" t="str">
            <v>Dec</v>
          </cell>
        </row>
        <row r="9258">
          <cell r="D9258" t="str">
            <v>Unit</v>
          </cell>
          <cell r="E9258">
            <v>600000</v>
          </cell>
          <cell r="R9258" t="str">
            <v>Monash</v>
          </cell>
          <cell r="W9258">
            <v>2017</v>
          </cell>
          <cell r="X9258" t="str">
            <v>Dec</v>
          </cell>
        </row>
        <row r="9259">
          <cell r="D9259" t="str">
            <v>Unit</v>
          </cell>
          <cell r="E9259">
            <v>366000</v>
          </cell>
          <cell r="R9259" t="str">
            <v>Port Phillip</v>
          </cell>
          <cell r="W9259">
            <v>2017</v>
          </cell>
          <cell r="X9259" t="str">
            <v>Dec</v>
          </cell>
        </row>
        <row r="9260">
          <cell r="D9260" t="str">
            <v>Unit</v>
          </cell>
          <cell r="E9260">
            <v>1210000</v>
          </cell>
          <cell r="R9260" t="str">
            <v>Port Phillip</v>
          </cell>
          <cell r="W9260">
            <v>2017</v>
          </cell>
          <cell r="X9260" t="str">
            <v>Dec</v>
          </cell>
        </row>
        <row r="9261">
          <cell r="D9261" t="str">
            <v>Unit</v>
          </cell>
          <cell r="E9261">
            <v>369000</v>
          </cell>
          <cell r="R9261" t="str">
            <v>Port Phillip</v>
          </cell>
          <cell r="W9261">
            <v>2017</v>
          </cell>
          <cell r="X9261" t="str">
            <v>Dec</v>
          </cell>
        </row>
        <row r="9262">
          <cell r="D9262" t="str">
            <v>Unit</v>
          </cell>
          <cell r="E9262">
            <v>525500</v>
          </cell>
          <cell r="R9262" t="str">
            <v>Port Phillip</v>
          </cell>
          <cell r="W9262">
            <v>2017</v>
          </cell>
          <cell r="X9262" t="str">
            <v>Dec</v>
          </cell>
        </row>
        <row r="9263">
          <cell r="D9263" t="str">
            <v>House</v>
          </cell>
          <cell r="E9263">
            <v>1625000</v>
          </cell>
          <cell r="R9263" t="str">
            <v>Stonnington</v>
          </cell>
          <cell r="W9263">
            <v>2017</v>
          </cell>
          <cell r="X9263" t="str">
            <v>Dec</v>
          </cell>
        </row>
        <row r="9264">
          <cell r="D9264" t="str">
            <v>House</v>
          </cell>
          <cell r="E9264">
            <v>1500000</v>
          </cell>
          <cell r="R9264" t="str">
            <v>Stonnington</v>
          </cell>
          <cell r="W9264">
            <v>2017</v>
          </cell>
          <cell r="X9264" t="str">
            <v>Dec</v>
          </cell>
        </row>
        <row r="9265">
          <cell r="D9265" t="str">
            <v>House</v>
          </cell>
          <cell r="E9265">
            <v>2160000</v>
          </cell>
          <cell r="R9265" t="str">
            <v>Glen Eira</v>
          </cell>
          <cell r="W9265">
            <v>2017</v>
          </cell>
          <cell r="X9265" t="str">
            <v>Dec</v>
          </cell>
        </row>
        <row r="9266">
          <cell r="D9266" t="str">
            <v>House</v>
          </cell>
          <cell r="E9266">
            <v>1301000</v>
          </cell>
          <cell r="R9266" t="str">
            <v>Monash</v>
          </cell>
          <cell r="W9266">
            <v>2017</v>
          </cell>
          <cell r="X9266" t="str">
            <v>Dec</v>
          </cell>
        </row>
        <row r="9267">
          <cell r="D9267" t="str">
            <v>Unit</v>
          </cell>
          <cell r="E9267">
            <v>1240000</v>
          </cell>
          <cell r="R9267" t="str">
            <v>Stonnington</v>
          </cell>
          <cell r="W9267">
            <v>2017</v>
          </cell>
          <cell r="X9267" t="str">
            <v>Dec</v>
          </cell>
        </row>
        <row r="9268">
          <cell r="D9268" t="str">
            <v>Unit</v>
          </cell>
          <cell r="E9268">
            <v>1120000</v>
          </cell>
          <cell r="R9268" t="str">
            <v>Stonnington</v>
          </cell>
          <cell r="W9268">
            <v>2017</v>
          </cell>
          <cell r="X9268" t="str">
            <v>Dec</v>
          </cell>
        </row>
        <row r="9269">
          <cell r="D9269" t="str">
            <v>House</v>
          </cell>
          <cell r="E9269">
            <v>1500000</v>
          </cell>
          <cell r="R9269" t="str">
            <v>Glen Eira</v>
          </cell>
          <cell r="W9269">
            <v>2017</v>
          </cell>
          <cell r="X9269" t="str">
            <v>Dec</v>
          </cell>
        </row>
        <row r="9270">
          <cell r="D9270" t="str">
            <v>House</v>
          </cell>
          <cell r="E9270">
            <v>3000000</v>
          </cell>
          <cell r="R9270" t="str">
            <v>Glen Eira</v>
          </cell>
          <cell r="W9270">
            <v>2017</v>
          </cell>
          <cell r="X9270" t="str">
            <v>Dec</v>
          </cell>
        </row>
        <row r="9271">
          <cell r="D9271" t="str">
            <v>House</v>
          </cell>
          <cell r="E9271">
            <v>685000</v>
          </cell>
          <cell r="R9271" t="str">
            <v>Glen Eira</v>
          </cell>
          <cell r="W9271">
            <v>2017</v>
          </cell>
          <cell r="X9271" t="str">
            <v>Dec</v>
          </cell>
        </row>
        <row r="9272">
          <cell r="D9272" t="str">
            <v>House</v>
          </cell>
          <cell r="E9272">
            <v>1033000</v>
          </cell>
          <cell r="R9272" t="str">
            <v>Monash</v>
          </cell>
          <cell r="W9272">
            <v>2017</v>
          </cell>
          <cell r="X9272" t="str">
            <v>Dec</v>
          </cell>
        </row>
        <row r="9273">
          <cell r="D9273" t="str">
            <v>House</v>
          </cell>
          <cell r="E9273">
            <v>1450000</v>
          </cell>
          <cell r="R9273" t="str">
            <v>Glen Eira</v>
          </cell>
          <cell r="W9273">
            <v>2017</v>
          </cell>
          <cell r="X9273" t="str">
            <v>Dec</v>
          </cell>
        </row>
        <row r="9274">
          <cell r="D9274" t="str">
            <v>Unit</v>
          </cell>
          <cell r="E9274">
            <v>858000</v>
          </cell>
          <cell r="R9274" t="str">
            <v>Bayside</v>
          </cell>
          <cell r="W9274">
            <v>2017</v>
          </cell>
          <cell r="X9274" t="str">
            <v>Dec</v>
          </cell>
        </row>
        <row r="9275">
          <cell r="D9275" t="str">
            <v>Unit</v>
          </cell>
          <cell r="E9275">
            <v>331000</v>
          </cell>
          <cell r="R9275" t="str">
            <v>Glen Eira</v>
          </cell>
          <cell r="W9275">
            <v>2017</v>
          </cell>
          <cell r="X9275" t="str">
            <v>Dec</v>
          </cell>
        </row>
        <row r="9276">
          <cell r="D9276" t="str">
            <v>House</v>
          </cell>
          <cell r="E9276">
            <v>2800000</v>
          </cell>
          <cell r="R9276" t="str">
            <v>Bayside</v>
          </cell>
          <cell r="W9276">
            <v>2017</v>
          </cell>
          <cell r="X9276" t="str">
            <v>Dec</v>
          </cell>
        </row>
        <row r="9277">
          <cell r="D9277" t="str">
            <v>House</v>
          </cell>
          <cell r="E9277">
            <v>1287000</v>
          </cell>
          <cell r="R9277" t="str">
            <v>Glen Eira</v>
          </cell>
          <cell r="W9277">
            <v>2017</v>
          </cell>
          <cell r="X9277" t="str">
            <v>Dec</v>
          </cell>
        </row>
        <row r="9278">
          <cell r="D9278" t="str">
            <v>House</v>
          </cell>
          <cell r="E9278">
            <v>1850000</v>
          </cell>
          <cell r="R9278" t="str">
            <v>Glen Eira</v>
          </cell>
          <cell r="W9278">
            <v>2017</v>
          </cell>
          <cell r="X9278" t="str">
            <v>Dec</v>
          </cell>
        </row>
        <row r="9279">
          <cell r="D9279" t="str">
            <v>House</v>
          </cell>
          <cell r="E9279">
            <v>823000</v>
          </cell>
          <cell r="R9279" t="str">
            <v>Glen Eira</v>
          </cell>
          <cell r="W9279">
            <v>2017</v>
          </cell>
          <cell r="X9279" t="str">
            <v>Dec</v>
          </cell>
        </row>
        <row r="9280">
          <cell r="D9280" t="str">
            <v>House</v>
          </cell>
          <cell r="E9280">
            <v>991000</v>
          </cell>
          <cell r="R9280" t="str">
            <v>Monash</v>
          </cell>
          <cell r="W9280">
            <v>2017</v>
          </cell>
          <cell r="X9280" t="str">
            <v>Dec</v>
          </cell>
        </row>
        <row r="9281">
          <cell r="D9281" t="str">
            <v>Unit</v>
          </cell>
          <cell r="E9281">
            <v>770000</v>
          </cell>
          <cell r="R9281" t="str">
            <v>Bayside</v>
          </cell>
          <cell r="W9281">
            <v>2017</v>
          </cell>
          <cell r="X9281" t="str">
            <v>Dec</v>
          </cell>
        </row>
        <row r="9282">
          <cell r="D9282" t="str">
            <v>House</v>
          </cell>
          <cell r="E9282">
            <v>2450000</v>
          </cell>
          <cell r="R9282" t="str">
            <v>Bayside</v>
          </cell>
          <cell r="W9282">
            <v>2017</v>
          </cell>
          <cell r="X9282" t="str">
            <v>Dec</v>
          </cell>
        </row>
        <row r="9283">
          <cell r="D9283" t="str">
            <v>Unit</v>
          </cell>
          <cell r="E9283">
            <v>950000</v>
          </cell>
          <cell r="R9283" t="str">
            <v>Glen Eira</v>
          </cell>
          <cell r="W9283">
            <v>2017</v>
          </cell>
          <cell r="X9283" t="str">
            <v>Dec</v>
          </cell>
        </row>
        <row r="9284">
          <cell r="D9284" t="str">
            <v>House</v>
          </cell>
          <cell r="E9284">
            <v>1310000</v>
          </cell>
          <cell r="R9284" t="str">
            <v>Glen Eira</v>
          </cell>
          <cell r="W9284">
            <v>2017</v>
          </cell>
          <cell r="X9284" t="str">
            <v>Dec</v>
          </cell>
        </row>
        <row r="9285">
          <cell r="D9285" t="str">
            <v>Unit</v>
          </cell>
          <cell r="E9285">
            <v>2517500</v>
          </cell>
          <cell r="R9285" t="str">
            <v>Bayside</v>
          </cell>
          <cell r="W9285">
            <v>2017</v>
          </cell>
          <cell r="X9285" t="str">
            <v>Dec</v>
          </cell>
        </row>
        <row r="9286">
          <cell r="D9286" t="str">
            <v>Unit</v>
          </cell>
          <cell r="E9286">
            <v>725000</v>
          </cell>
          <cell r="R9286" t="str">
            <v>Glen Eira</v>
          </cell>
          <cell r="W9286">
            <v>2017</v>
          </cell>
          <cell r="X9286" t="str">
            <v>Dec</v>
          </cell>
        </row>
        <row r="9287">
          <cell r="D9287" t="str">
            <v>Unit</v>
          </cell>
          <cell r="E9287">
            <v>970000</v>
          </cell>
          <cell r="R9287" t="str">
            <v>Glen Eira</v>
          </cell>
          <cell r="W9287">
            <v>2017</v>
          </cell>
          <cell r="X9287" t="str">
            <v>Dec</v>
          </cell>
        </row>
        <row r="9288">
          <cell r="D9288" t="str">
            <v>Unit</v>
          </cell>
          <cell r="E9288">
            <v>1030000</v>
          </cell>
          <cell r="R9288" t="str">
            <v>Glen Eira</v>
          </cell>
          <cell r="W9288">
            <v>2017</v>
          </cell>
          <cell r="X9288" t="str">
            <v>Dec</v>
          </cell>
        </row>
        <row r="9289">
          <cell r="D9289" t="str">
            <v>House</v>
          </cell>
          <cell r="E9289">
            <v>1510000</v>
          </cell>
          <cell r="R9289" t="str">
            <v>Glen Eira</v>
          </cell>
          <cell r="W9289">
            <v>2017</v>
          </cell>
          <cell r="X9289" t="str">
            <v>Dec</v>
          </cell>
        </row>
        <row r="9290">
          <cell r="D9290" t="str">
            <v>Unit</v>
          </cell>
          <cell r="E9290">
            <v>1427000</v>
          </cell>
          <cell r="R9290" t="str">
            <v>Bayside</v>
          </cell>
          <cell r="W9290">
            <v>2017</v>
          </cell>
          <cell r="X9290" t="str">
            <v>Dec</v>
          </cell>
        </row>
        <row r="9291">
          <cell r="D9291" t="str">
            <v>House</v>
          </cell>
          <cell r="E9291">
            <v>1475000</v>
          </cell>
          <cell r="R9291" t="str">
            <v>Glen Eira</v>
          </cell>
          <cell r="W9291">
            <v>2017</v>
          </cell>
          <cell r="X9291" t="str">
            <v>Dec</v>
          </cell>
        </row>
        <row r="9292">
          <cell r="D9292" t="str">
            <v>Unit</v>
          </cell>
          <cell r="E9292">
            <v>1235000</v>
          </cell>
          <cell r="R9292" t="str">
            <v>Glen Eira</v>
          </cell>
          <cell r="W9292">
            <v>2017</v>
          </cell>
          <cell r="X9292" t="str">
            <v>Dec</v>
          </cell>
        </row>
        <row r="9293">
          <cell r="D9293" t="str">
            <v>Unit</v>
          </cell>
          <cell r="E9293">
            <v>1240000</v>
          </cell>
          <cell r="R9293" t="str">
            <v>Glen Eira</v>
          </cell>
          <cell r="W9293">
            <v>2017</v>
          </cell>
          <cell r="X9293" t="str">
            <v>Dec</v>
          </cell>
        </row>
        <row r="9294">
          <cell r="D9294" t="str">
            <v>Unit</v>
          </cell>
          <cell r="E9294">
            <v>825000</v>
          </cell>
          <cell r="R9294" t="str">
            <v>Glen Eira</v>
          </cell>
          <cell r="W9294">
            <v>2017</v>
          </cell>
          <cell r="X9294" t="str">
            <v>Dec</v>
          </cell>
        </row>
        <row r="9295">
          <cell r="D9295" t="str">
            <v>House</v>
          </cell>
          <cell r="E9295">
            <v>1465000</v>
          </cell>
          <cell r="R9295" t="str">
            <v>Bayside</v>
          </cell>
          <cell r="W9295">
            <v>2017</v>
          </cell>
          <cell r="X9295" t="str">
            <v>Dec</v>
          </cell>
        </row>
        <row r="9296">
          <cell r="D9296" t="str">
            <v>House</v>
          </cell>
          <cell r="E9296">
            <v>2600000</v>
          </cell>
          <cell r="R9296" t="str">
            <v>Bayside</v>
          </cell>
          <cell r="W9296">
            <v>2017</v>
          </cell>
          <cell r="X9296" t="str">
            <v>Dec</v>
          </cell>
        </row>
        <row r="9297">
          <cell r="D9297" t="str">
            <v>House</v>
          </cell>
          <cell r="E9297">
            <v>930000</v>
          </cell>
          <cell r="R9297" t="str">
            <v>Glen Eira</v>
          </cell>
          <cell r="W9297">
            <v>2017</v>
          </cell>
          <cell r="X9297" t="str">
            <v>Dec</v>
          </cell>
        </row>
        <row r="9298">
          <cell r="D9298" t="str">
            <v>Unit</v>
          </cell>
          <cell r="E9298">
            <v>1457500</v>
          </cell>
          <cell r="R9298" t="str">
            <v>Bayside</v>
          </cell>
          <cell r="W9298">
            <v>2017</v>
          </cell>
          <cell r="X9298" t="str">
            <v>Dec</v>
          </cell>
        </row>
        <row r="9299">
          <cell r="D9299" t="str">
            <v>House</v>
          </cell>
          <cell r="E9299">
            <v>1070000</v>
          </cell>
          <cell r="R9299" t="str">
            <v>Kingston</v>
          </cell>
          <cell r="W9299">
            <v>2017</v>
          </cell>
          <cell r="X9299" t="str">
            <v>Dec</v>
          </cell>
        </row>
        <row r="9300">
          <cell r="D9300" t="str">
            <v>House</v>
          </cell>
          <cell r="E9300">
            <v>3201000</v>
          </cell>
          <cell r="R9300" t="str">
            <v>Bayside</v>
          </cell>
          <cell r="W9300">
            <v>2017</v>
          </cell>
          <cell r="X9300" t="str">
            <v>Dec</v>
          </cell>
        </row>
        <row r="9301">
          <cell r="D9301" t="str">
            <v>Unit</v>
          </cell>
          <cell r="E9301">
            <v>1400000</v>
          </cell>
          <cell r="R9301" t="str">
            <v>Bayside</v>
          </cell>
          <cell r="W9301">
            <v>2017</v>
          </cell>
          <cell r="X9301" t="str">
            <v>Dec</v>
          </cell>
        </row>
        <row r="9302">
          <cell r="D9302" t="str">
            <v>Unit</v>
          </cell>
          <cell r="E9302">
            <v>875500</v>
          </cell>
          <cell r="R9302" t="str">
            <v>Bayside</v>
          </cell>
          <cell r="W9302">
            <v>2017</v>
          </cell>
          <cell r="X9302" t="str">
            <v>Dec</v>
          </cell>
        </row>
        <row r="9303">
          <cell r="D9303" t="str">
            <v>House</v>
          </cell>
          <cell r="E9303">
            <v>2300000</v>
          </cell>
          <cell r="R9303" t="str">
            <v>Bayside</v>
          </cell>
          <cell r="W9303">
            <v>2017</v>
          </cell>
          <cell r="X9303" t="str">
            <v>Dec</v>
          </cell>
        </row>
        <row r="9304">
          <cell r="D9304" t="str">
            <v>Unit</v>
          </cell>
          <cell r="E9304">
            <v>1380000</v>
          </cell>
          <cell r="R9304" t="str">
            <v>Glen Eira</v>
          </cell>
          <cell r="W9304">
            <v>2017</v>
          </cell>
          <cell r="X9304" t="str">
            <v>Dec</v>
          </cell>
        </row>
        <row r="9305">
          <cell r="D9305" t="str">
            <v>House</v>
          </cell>
          <cell r="E9305">
            <v>1270000</v>
          </cell>
          <cell r="R9305" t="str">
            <v>Glen Eira</v>
          </cell>
          <cell r="W9305">
            <v>2017</v>
          </cell>
          <cell r="X9305" t="str">
            <v>Dec</v>
          </cell>
        </row>
        <row r="9306">
          <cell r="D9306" t="str">
            <v>House</v>
          </cell>
          <cell r="E9306">
            <v>1260000</v>
          </cell>
          <cell r="R9306" t="str">
            <v>Melbourne</v>
          </cell>
          <cell r="W9306">
            <v>2017</v>
          </cell>
          <cell r="X9306" t="str">
            <v>Dec</v>
          </cell>
        </row>
        <row r="9307">
          <cell r="D9307" t="str">
            <v>Unit</v>
          </cell>
          <cell r="E9307">
            <v>980000</v>
          </cell>
          <cell r="R9307" t="str">
            <v>Monash</v>
          </cell>
          <cell r="W9307">
            <v>2017</v>
          </cell>
          <cell r="X9307" t="str">
            <v>Dec</v>
          </cell>
        </row>
        <row r="9308">
          <cell r="D9308" t="str">
            <v>Unit</v>
          </cell>
          <cell r="E9308">
            <v>820000</v>
          </cell>
          <cell r="R9308" t="str">
            <v>Glen Eira</v>
          </cell>
          <cell r="W9308">
            <v>2017</v>
          </cell>
          <cell r="X9308" t="str">
            <v>Dec</v>
          </cell>
        </row>
        <row r="9309">
          <cell r="D9309" t="str">
            <v>Unit</v>
          </cell>
          <cell r="E9309">
            <v>310000</v>
          </cell>
          <cell r="R9309" t="str">
            <v>Darebin</v>
          </cell>
          <cell r="W9309">
            <v>2017</v>
          </cell>
          <cell r="X9309" t="str">
            <v>Dec</v>
          </cell>
        </row>
        <row r="9310">
          <cell r="D9310" t="str">
            <v>House</v>
          </cell>
          <cell r="E9310">
            <v>4300000</v>
          </cell>
          <cell r="R9310" t="str">
            <v>Boroondara</v>
          </cell>
          <cell r="W9310">
            <v>2017</v>
          </cell>
          <cell r="X9310" t="str">
            <v>Dec</v>
          </cell>
        </row>
        <row r="9311">
          <cell r="D9311" t="str">
            <v>House</v>
          </cell>
          <cell r="E9311">
            <v>2444000</v>
          </cell>
          <cell r="R9311" t="str">
            <v>Stonnington</v>
          </cell>
          <cell r="W9311">
            <v>2017</v>
          </cell>
          <cell r="X9311" t="str">
            <v>Dec</v>
          </cell>
        </row>
        <row r="9312">
          <cell r="D9312" t="str">
            <v>House</v>
          </cell>
          <cell r="E9312">
            <v>2086000</v>
          </cell>
          <cell r="R9312" t="str">
            <v>Boroondara</v>
          </cell>
          <cell r="W9312">
            <v>2017</v>
          </cell>
          <cell r="X9312" t="str">
            <v>Dec</v>
          </cell>
        </row>
        <row r="9313">
          <cell r="D9313" t="str">
            <v>House</v>
          </cell>
          <cell r="E9313">
            <v>1995000</v>
          </cell>
          <cell r="R9313" t="str">
            <v>Boroondara</v>
          </cell>
          <cell r="W9313">
            <v>2017</v>
          </cell>
          <cell r="X9313" t="str">
            <v>Dec</v>
          </cell>
        </row>
        <row r="9314">
          <cell r="D9314" t="str">
            <v>House</v>
          </cell>
          <cell r="E9314">
            <v>1950000</v>
          </cell>
          <cell r="R9314" t="str">
            <v>Banyule</v>
          </cell>
          <cell r="W9314">
            <v>2017</v>
          </cell>
          <cell r="X9314" t="str">
            <v>Dec</v>
          </cell>
        </row>
        <row r="9315">
          <cell r="D9315" t="str">
            <v>House</v>
          </cell>
          <cell r="E9315">
            <v>1946000</v>
          </cell>
          <cell r="R9315" t="str">
            <v>Boroondara</v>
          </cell>
          <cell r="W9315">
            <v>2017</v>
          </cell>
          <cell r="X9315" t="str">
            <v>Dec</v>
          </cell>
        </row>
        <row r="9316">
          <cell r="D9316" t="str">
            <v>House</v>
          </cell>
          <cell r="E9316">
            <v>1900000</v>
          </cell>
          <cell r="R9316" t="str">
            <v>Moreland</v>
          </cell>
          <cell r="W9316">
            <v>2017</v>
          </cell>
          <cell r="X9316" t="str">
            <v>Dec</v>
          </cell>
        </row>
        <row r="9317">
          <cell r="D9317" t="str">
            <v>House</v>
          </cell>
          <cell r="E9317">
            <v>1845000</v>
          </cell>
          <cell r="R9317" t="str">
            <v>Bayside</v>
          </cell>
          <cell r="W9317">
            <v>2017</v>
          </cell>
          <cell r="X9317" t="str">
            <v>Dec</v>
          </cell>
        </row>
        <row r="9318">
          <cell r="D9318" t="str">
            <v>House</v>
          </cell>
          <cell r="E9318">
            <v>1800000</v>
          </cell>
          <cell r="R9318" t="str">
            <v>Darebin</v>
          </cell>
          <cell r="W9318">
            <v>2017</v>
          </cell>
          <cell r="X9318" t="str">
            <v>Dec</v>
          </cell>
        </row>
        <row r="9319">
          <cell r="D9319" t="str">
            <v>Unit</v>
          </cell>
          <cell r="E9319">
            <v>1575000</v>
          </cell>
          <cell r="R9319" t="str">
            <v>Glen Eira</v>
          </cell>
          <cell r="W9319">
            <v>2017</v>
          </cell>
          <cell r="X9319" t="str">
            <v>Dec</v>
          </cell>
        </row>
        <row r="9320">
          <cell r="D9320" t="str">
            <v>Unit</v>
          </cell>
          <cell r="E9320">
            <v>1520000</v>
          </cell>
          <cell r="R9320" t="str">
            <v>Boroondara</v>
          </cell>
          <cell r="W9320">
            <v>2017</v>
          </cell>
          <cell r="X9320" t="str">
            <v>Dec</v>
          </cell>
        </row>
        <row r="9321">
          <cell r="D9321" t="str">
            <v>Unit</v>
          </cell>
          <cell r="E9321">
            <v>1510000</v>
          </cell>
          <cell r="R9321" t="str">
            <v>Melbourne</v>
          </cell>
          <cell r="W9321">
            <v>2017</v>
          </cell>
          <cell r="X9321" t="str">
            <v>Dec</v>
          </cell>
        </row>
        <row r="9322">
          <cell r="D9322" t="str">
            <v>Unit</v>
          </cell>
          <cell r="E9322">
            <v>1450000</v>
          </cell>
          <cell r="R9322" t="str">
            <v>Bayside</v>
          </cell>
          <cell r="W9322">
            <v>2017</v>
          </cell>
          <cell r="X9322" t="str">
            <v>Dec</v>
          </cell>
        </row>
        <row r="9323">
          <cell r="D9323" t="str">
            <v>House</v>
          </cell>
          <cell r="E9323">
            <v>1291000</v>
          </cell>
          <cell r="R9323" t="str">
            <v>Moonee Valley</v>
          </cell>
          <cell r="W9323">
            <v>2017</v>
          </cell>
          <cell r="X9323" t="str">
            <v>Dec</v>
          </cell>
        </row>
        <row r="9324">
          <cell r="D9324" t="str">
            <v>House</v>
          </cell>
          <cell r="E9324">
            <v>1250000</v>
          </cell>
          <cell r="R9324" t="str">
            <v>Monash</v>
          </cell>
          <cell r="W9324">
            <v>2017</v>
          </cell>
          <cell r="X9324" t="str">
            <v>Dec</v>
          </cell>
        </row>
        <row r="9325">
          <cell r="D9325" t="str">
            <v>House</v>
          </cell>
          <cell r="E9325">
            <v>1215000</v>
          </cell>
          <cell r="R9325" t="str">
            <v>Darebin</v>
          </cell>
          <cell r="W9325">
            <v>2017</v>
          </cell>
          <cell r="X9325" t="str">
            <v>Dec</v>
          </cell>
        </row>
        <row r="9326">
          <cell r="D9326" t="str">
            <v>House</v>
          </cell>
          <cell r="E9326">
            <v>1180000</v>
          </cell>
          <cell r="R9326" t="str">
            <v>Manningham</v>
          </cell>
          <cell r="W9326">
            <v>2017</v>
          </cell>
          <cell r="X9326" t="str">
            <v>Dec</v>
          </cell>
        </row>
        <row r="9327">
          <cell r="D9327" t="str">
            <v>House</v>
          </cell>
          <cell r="E9327">
            <v>1060000</v>
          </cell>
          <cell r="R9327" t="str">
            <v>Moreland</v>
          </cell>
          <cell r="W9327">
            <v>2017</v>
          </cell>
          <cell r="X9327" t="str">
            <v>Dec</v>
          </cell>
        </row>
        <row r="9328">
          <cell r="D9328" t="str">
            <v>House</v>
          </cell>
          <cell r="E9328">
            <v>920000</v>
          </cell>
          <cell r="R9328" t="str">
            <v>Moreland</v>
          </cell>
          <cell r="W9328">
            <v>2017</v>
          </cell>
          <cell r="X9328" t="str">
            <v>Dec</v>
          </cell>
        </row>
        <row r="9329">
          <cell r="D9329" t="str">
            <v>Unit</v>
          </cell>
          <cell r="E9329">
            <v>902000</v>
          </cell>
          <cell r="R9329" t="str">
            <v>Monash</v>
          </cell>
          <cell r="W9329">
            <v>2017</v>
          </cell>
          <cell r="X9329" t="str">
            <v>Dec</v>
          </cell>
        </row>
        <row r="9330">
          <cell r="D9330" t="str">
            <v>House</v>
          </cell>
          <cell r="E9330">
            <v>900000</v>
          </cell>
          <cell r="R9330" t="str">
            <v>Yarra</v>
          </cell>
          <cell r="W9330">
            <v>2017</v>
          </cell>
          <cell r="X9330" t="str">
            <v>Dec</v>
          </cell>
        </row>
        <row r="9331">
          <cell r="D9331" t="str">
            <v>House</v>
          </cell>
          <cell r="E9331">
            <v>890000</v>
          </cell>
          <cell r="R9331" t="str">
            <v>Banyule</v>
          </cell>
          <cell r="W9331">
            <v>2017</v>
          </cell>
          <cell r="X9331" t="str">
            <v>Dec</v>
          </cell>
        </row>
        <row r="9332">
          <cell r="D9332" t="str">
            <v>House</v>
          </cell>
          <cell r="E9332">
            <v>888000</v>
          </cell>
          <cell r="R9332" t="str">
            <v>Darebin</v>
          </cell>
          <cell r="W9332">
            <v>2017</v>
          </cell>
          <cell r="X9332" t="str">
            <v>Dec</v>
          </cell>
        </row>
        <row r="9333">
          <cell r="D9333" t="str">
            <v>Unit</v>
          </cell>
          <cell r="E9333">
            <v>888000</v>
          </cell>
          <cell r="R9333" t="str">
            <v>Manningham</v>
          </cell>
          <cell r="W9333">
            <v>2017</v>
          </cell>
          <cell r="X9333" t="str">
            <v>Dec</v>
          </cell>
        </row>
        <row r="9334">
          <cell r="D9334" t="str">
            <v>Unit</v>
          </cell>
          <cell r="E9334">
            <v>849500</v>
          </cell>
          <cell r="R9334" t="str">
            <v>Monash</v>
          </cell>
          <cell r="W9334">
            <v>2017</v>
          </cell>
          <cell r="X9334" t="str">
            <v>Dec</v>
          </cell>
        </row>
        <row r="9335">
          <cell r="D9335" t="str">
            <v>Unit</v>
          </cell>
          <cell r="E9335">
            <v>800000</v>
          </cell>
          <cell r="R9335" t="str">
            <v>Glen Eira</v>
          </cell>
          <cell r="W9335">
            <v>2017</v>
          </cell>
          <cell r="X9335" t="str">
            <v>Dec</v>
          </cell>
        </row>
        <row r="9336">
          <cell r="D9336" t="str">
            <v>Unit</v>
          </cell>
          <cell r="E9336">
            <v>782000</v>
          </cell>
          <cell r="R9336" t="str">
            <v>Darebin</v>
          </cell>
          <cell r="W9336">
            <v>2017</v>
          </cell>
          <cell r="X9336" t="str">
            <v>Dec</v>
          </cell>
        </row>
        <row r="9337">
          <cell r="D9337" t="str">
            <v>House</v>
          </cell>
          <cell r="E9337">
            <v>760500</v>
          </cell>
          <cell r="R9337" t="str">
            <v>Hume</v>
          </cell>
          <cell r="W9337">
            <v>2017</v>
          </cell>
          <cell r="X9337" t="str">
            <v>Dec</v>
          </cell>
        </row>
        <row r="9338">
          <cell r="D9338" t="str">
            <v>House</v>
          </cell>
          <cell r="E9338">
            <v>755000</v>
          </cell>
          <cell r="R9338" t="str">
            <v>Banyule</v>
          </cell>
          <cell r="W9338">
            <v>2017</v>
          </cell>
          <cell r="X9338" t="str">
            <v>Dec</v>
          </cell>
        </row>
        <row r="9339">
          <cell r="D9339" t="str">
            <v>Unit</v>
          </cell>
          <cell r="E9339">
            <v>706000</v>
          </cell>
          <cell r="R9339" t="str">
            <v>Glen Eira</v>
          </cell>
          <cell r="W9339">
            <v>2017</v>
          </cell>
          <cell r="X9339" t="str">
            <v>Dec</v>
          </cell>
        </row>
        <row r="9340">
          <cell r="D9340" t="str">
            <v>Unit</v>
          </cell>
          <cell r="E9340">
            <v>695000</v>
          </cell>
          <cell r="R9340" t="str">
            <v>Stonnington</v>
          </cell>
          <cell r="W9340">
            <v>2017</v>
          </cell>
          <cell r="X9340" t="str">
            <v>Dec</v>
          </cell>
        </row>
        <row r="9341">
          <cell r="D9341" t="str">
            <v>House</v>
          </cell>
          <cell r="E9341">
            <v>680000</v>
          </cell>
          <cell r="R9341" t="str">
            <v>Hobsons Bay</v>
          </cell>
          <cell r="W9341">
            <v>2017</v>
          </cell>
          <cell r="X9341" t="str">
            <v>Dec</v>
          </cell>
        </row>
        <row r="9342">
          <cell r="D9342" t="str">
            <v>House</v>
          </cell>
          <cell r="E9342">
            <v>676000</v>
          </cell>
          <cell r="R9342" t="str">
            <v>Banyule</v>
          </cell>
          <cell r="W9342">
            <v>2017</v>
          </cell>
          <cell r="X9342" t="str">
            <v>Dec</v>
          </cell>
        </row>
        <row r="9343">
          <cell r="D9343" t="str">
            <v>Unit</v>
          </cell>
          <cell r="E9343">
            <v>650000</v>
          </cell>
          <cell r="R9343" t="str">
            <v>Glen Eira</v>
          </cell>
          <cell r="W9343">
            <v>2017</v>
          </cell>
          <cell r="X9343" t="str">
            <v>Dec</v>
          </cell>
        </row>
        <row r="9344">
          <cell r="D9344" t="str">
            <v>House</v>
          </cell>
          <cell r="E9344">
            <v>641000</v>
          </cell>
          <cell r="R9344" t="str">
            <v>Darebin</v>
          </cell>
          <cell r="W9344">
            <v>2017</v>
          </cell>
          <cell r="X9344" t="str">
            <v>Dec</v>
          </cell>
        </row>
        <row r="9345">
          <cell r="D9345" t="str">
            <v>Unit</v>
          </cell>
          <cell r="E9345">
            <v>640000</v>
          </cell>
          <cell r="R9345" t="str">
            <v>Brimbank</v>
          </cell>
          <cell r="W9345">
            <v>2017</v>
          </cell>
          <cell r="X9345" t="str">
            <v>Dec</v>
          </cell>
        </row>
        <row r="9346">
          <cell r="D9346" t="str">
            <v>Unit</v>
          </cell>
          <cell r="E9346">
            <v>610000</v>
          </cell>
          <cell r="R9346" t="str">
            <v>Port Phillip</v>
          </cell>
          <cell r="W9346">
            <v>2017</v>
          </cell>
          <cell r="X9346" t="str">
            <v>Dec</v>
          </cell>
        </row>
        <row r="9347">
          <cell r="D9347" t="str">
            <v>Unit</v>
          </cell>
          <cell r="E9347">
            <v>597000</v>
          </cell>
          <cell r="R9347" t="str">
            <v>Maribyrnong</v>
          </cell>
          <cell r="W9347">
            <v>2017</v>
          </cell>
          <cell r="X9347" t="str">
            <v>Dec</v>
          </cell>
        </row>
        <row r="9348">
          <cell r="D9348" t="str">
            <v>Unit</v>
          </cell>
          <cell r="E9348">
            <v>520000</v>
          </cell>
          <cell r="R9348" t="str">
            <v>Darebin</v>
          </cell>
          <cell r="W9348">
            <v>2017</v>
          </cell>
          <cell r="X9348" t="str">
            <v>Dec</v>
          </cell>
        </row>
        <row r="9349">
          <cell r="D9349" t="str">
            <v>Unit</v>
          </cell>
          <cell r="E9349">
            <v>500000</v>
          </cell>
          <cell r="R9349" t="str">
            <v>Port Phillip</v>
          </cell>
          <cell r="W9349">
            <v>2017</v>
          </cell>
          <cell r="X9349" t="str">
            <v>Dec</v>
          </cell>
        </row>
        <row r="9350">
          <cell r="D9350" t="str">
            <v>House</v>
          </cell>
          <cell r="E9350">
            <v>490000</v>
          </cell>
          <cell r="R9350" t="str">
            <v>Brimbank</v>
          </cell>
          <cell r="W9350">
            <v>2017</v>
          </cell>
          <cell r="X9350" t="str">
            <v>Dec</v>
          </cell>
        </row>
        <row r="9351">
          <cell r="D9351" t="str">
            <v>Unit</v>
          </cell>
          <cell r="E9351">
            <v>485000</v>
          </cell>
          <cell r="R9351" t="str">
            <v>Glen Eira</v>
          </cell>
          <cell r="W9351">
            <v>2017</v>
          </cell>
          <cell r="X9351" t="str">
            <v>Dec</v>
          </cell>
        </row>
        <row r="9352">
          <cell r="D9352" t="str">
            <v>Unit</v>
          </cell>
          <cell r="E9352">
            <v>481000</v>
          </cell>
          <cell r="R9352" t="str">
            <v>Darebin</v>
          </cell>
          <cell r="W9352">
            <v>2017</v>
          </cell>
          <cell r="X9352" t="str">
            <v>Dec</v>
          </cell>
        </row>
        <row r="9353">
          <cell r="D9353" t="str">
            <v>Unit</v>
          </cell>
          <cell r="E9353">
            <v>445000</v>
          </cell>
          <cell r="R9353" t="str">
            <v>Darebin</v>
          </cell>
          <cell r="W9353">
            <v>2017</v>
          </cell>
          <cell r="X9353" t="str">
            <v>Dec</v>
          </cell>
        </row>
        <row r="9354">
          <cell r="D9354" t="str">
            <v>House</v>
          </cell>
          <cell r="E9354">
            <v>1276000</v>
          </cell>
          <cell r="R9354" t="str">
            <v>Moreland</v>
          </cell>
          <cell r="W9354">
            <v>2017</v>
          </cell>
          <cell r="X9354" t="str">
            <v>Dec</v>
          </cell>
        </row>
        <row r="9355">
          <cell r="D9355" t="str">
            <v>House</v>
          </cell>
          <cell r="E9355">
            <v>939000</v>
          </cell>
          <cell r="R9355" t="str">
            <v>Bayside</v>
          </cell>
          <cell r="W9355">
            <v>2017</v>
          </cell>
          <cell r="X9355" t="str">
            <v>Dec</v>
          </cell>
        </row>
        <row r="9356">
          <cell r="D9356" t="str">
            <v>House</v>
          </cell>
          <cell r="E9356">
            <v>780000</v>
          </cell>
          <cell r="R9356" t="str">
            <v>Banyule</v>
          </cell>
          <cell r="W9356">
            <v>2017</v>
          </cell>
          <cell r="X9356" t="str">
            <v>Dec</v>
          </cell>
        </row>
        <row r="9357">
          <cell r="D9357" t="str">
            <v>House</v>
          </cell>
          <cell r="E9357">
            <v>780000</v>
          </cell>
          <cell r="R9357" t="str">
            <v>Hobsons Bay</v>
          </cell>
          <cell r="W9357">
            <v>2017</v>
          </cell>
          <cell r="X9357" t="str">
            <v>Dec</v>
          </cell>
        </row>
        <row r="9358">
          <cell r="D9358" t="str">
            <v>House</v>
          </cell>
          <cell r="E9358">
            <v>690000</v>
          </cell>
          <cell r="R9358" t="str">
            <v>Moreland</v>
          </cell>
          <cell r="W9358">
            <v>2017</v>
          </cell>
          <cell r="X9358" t="str">
            <v>Dec</v>
          </cell>
        </row>
        <row r="9359">
          <cell r="D9359" t="str">
            <v>Unit</v>
          </cell>
          <cell r="E9359">
            <v>466000</v>
          </cell>
          <cell r="R9359" t="str">
            <v>Hobsons Bay</v>
          </cell>
          <cell r="W9359">
            <v>2017</v>
          </cell>
          <cell r="X9359" t="str">
            <v>Dec</v>
          </cell>
        </row>
        <row r="9360">
          <cell r="D9360" t="str">
            <v>Unit</v>
          </cell>
          <cell r="E9360">
            <v>450000</v>
          </cell>
          <cell r="R9360" t="str">
            <v>Moreland</v>
          </cell>
          <cell r="W9360">
            <v>2017</v>
          </cell>
          <cell r="X9360" t="str">
            <v>Dec</v>
          </cell>
        </row>
        <row r="9361">
          <cell r="D9361" t="str">
            <v>Unit</v>
          </cell>
          <cell r="E9361">
            <v>430000</v>
          </cell>
          <cell r="R9361" t="str">
            <v>Moreland</v>
          </cell>
          <cell r="W9361">
            <v>2017</v>
          </cell>
          <cell r="X9361" t="str">
            <v>Dec</v>
          </cell>
        </row>
        <row r="9362">
          <cell r="D9362" t="str">
            <v>House</v>
          </cell>
          <cell r="E9362">
            <v>3800000</v>
          </cell>
          <cell r="R9362" t="str">
            <v>Boroondara</v>
          </cell>
          <cell r="W9362">
            <v>2017</v>
          </cell>
          <cell r="X9362" t="str">
            <v>Dec</v>
          </cell>
        </row>
        <row r="9363">
          <cell r="D9363" t="str">
            <v>House</v>
          </cell>
          <cell r="E9363">
            <v>1200000</v>
          </cell>
          <cell r="R9363" t="str">
            <v>Monash</v>
          </cell>
          <cell r="W9363">
            <v>2017</v>
          </cell>
          <cell r="X9363" t="str">
            <v>Dec</v>
          </cell>
        </row>
        <row r="9364">
          <cell r="D9364" t="str">
            <v>Unit</v>
          </cell>
          <cell r="E9364">
            <v>1080000</v>
          </cell>
          <cell r="R9364" t="str">
            <v>Boroondara</v>
          </cell>
          <cell r="W9364">
            <v>2017</v>
          </cell>
          <cell r="X9364" t="str">
            <v>Dec</v>
          </cell>
        </row>
        <row r="9365">
          <cell r="D9365" t="str">
            <v>House</v>
          </cell>
          <cell r="E9365">
            <v>1000000</v>
          </cell>
          <cell r="R9365" t="str">
            <v>Glen Eira</v>
          </cell>
          <cell r="W9365">
            <v>2017</v>
          </cell>
          <cell r="X9365" t="str">
            <v>Dec</v>
          </cell>
        </row>
        <row r="9366">
          <cell r="D9366" t="str">
            <v>House</v>
          </cell>
          <cell r="E9366">
            <v>950000</v>
          </cell>
          <cell r="R9366" t="str">
            <v>Bayside</v>
          </cell>
          <cell r="W9366">
            <v>2017</v>
          </cell>
          <cell r="X9366" t="str">
            <v>Dec</v>
          </cell>
        </row>
        <row r="9367">
          <cell r="D9367" t="str">
            <v>House</v>
          </cell>
          <cell r="E9367">
            <v>610000</v>
          </cell>
          <cell r="R9367" t="str">
            <v>Maribyrnong</v>
          </cell>
          <cell r="W9367">
            <v>2017</v>
          </cell>
          <cell r="X9367" t="str">
            <v>Dec</v>
          </cell>
        </row>
        <row r="9368">
          <cell r="D9368" t="str">
            <v>Unit</v>
          </cell>
          <cell r="E9368">
            <v>390000</v>
          </cell>
          <cell r="R9368" t="str">
            <v>Melbourne</v>
          </cell>
          <cell r="W9368">
            <v>2017</v>
          </cell>
          <cell r="X9368" t="str">
            <v>Dec</v>
          </cell>
        </row>
        <row r="9369">
          <cell r="D9369" t="str">
            <v>Unit</v>
          </cell>
          <cell r="E9369">
            <v>365000</v>
          </cell>
          <cell r="R9369" t="str">
            <v>Stonnington</v>
          </cell>
          <cell r="W9369">
            <v>2017</v>
          </cell>
          <cell r="X9369" t="str">
            <v>Dec</v>
          </cell>
        </row>
        <row r="9370">
          <cell r="D9370" t="str">
            <v>House</v>
          </cell>
          <cell r="E9370">
            <v>485000</v>
          </cell>
          <cell r="R9370" t="str">
            <v>Hume</v>
          </cell>
          <cell r="W9370">
            <v>2018</v>
          </cell>
          <cell r="X9370" t="str">
            <v>Jan</v>
          </cell>
        </row>
        <row r="9371">
          <cell r="D9371" t="str">
            <v>House</v>
          </cell>
          <cell r="E9371">
            <v>660000</v>
          </cell>
          <cell r="R9371" t="str">
            <v>Hume</v>
          </cell>
          <cell r="W9371">
            <v>2018</v>
          </cell>
          <cell r="X9371" t="str">
            <v>Jan</v>
          </cell>
        </row>
        <row r="9372">
          <cell r="D9372" t="str">
            <v>House</v>
          </cell>
          <cell r="E9372">
            <v>885000</v>
          </cell>
          <cell r="R9372" t="str">
            <v>Moreland</v>
          </cell>
          <cell r="W9372">
            <v>2018</v>
          </cell>
          <cell r="X9372" t="str">
            <v>Jan</v>
          </cell>
        </row>
        <row r="9373">
          <cell r="D9373" t="str">
            <v>House</v>
          </cell>
          <cell r="E9373">
            <v>741000</v>
          </cell>
          <cell r="R9373" t="str">
            <v>Hume</v>
          </cell>
          <cell r="W9373">
            <v>2018</v>
          </cell>
          <cell r="X9373" t="str">
            <v>Jan</v>
          </cell>
        </row>
        <row r="9374">
          <cell r="D9374" t="str">
            <v>House</v>
          </cell>
          <cell r="E9374">
            <v>665000</v>
          </cell>
          <cell r="R9374" t="str">
            <v>Darebin</v>
          </cell>
          <cell r="W9374">
            <v>2018</v>
          </cell>
          <cell r="X9374" t="str">
            <v>Jan</v>
          </cell>
        </row>
        <row r="9375">
          <cell r="D9375" t="str">
            <v>House</v>
          </cell>
          <cell r="E9375">
            <v>770000</v>
          </cell>
          <cell r="R9375" t="str">
            <v>Darebin</v>
          </cell>
          <cell r="W9375">
            <v>2018</v>
          </cell>
          <cell r="X9375" t="str">
            <v>Jan</v>
          </cell>
        </row>
        <row r="9376">
          <cell r="D9376" t="str">
            <v>House</v>
          </cell>
          <cell r="E9376">
            <v>680000</v>
          </cell>
          <cell r="R9376" t="str">
            <v>Moreland</v>
          </cell>
          <cell r="W9376">
            <v>2018</v>
          </cell>
          <cell r="X9376" t="str">
            <v>Jan</v>
          </cell>
        </row>
        <row r="9377">
          <cell r="D9377" t="str">
            <v>House</v>
          </cell>
          <cell r="E9377">
            <v>610000</v>
          </cell>
          <cell r="R9377" t="str">
            <v>Darebin</v>
          </cell>
          <cell r="W9377">
            <v>2018</v>
          </cell>
          <cell r="X9377" t="str">
            <v>Jan</v>
          </cell>
        </row>
        <row r="9378">
          <cell r="D9378" t="str">
            <v>House</v>
          </cell>
          <cell r="E9378">
            <v>741000</v>
          </cell>
          <cell r="R9378" t="str">
            <v>Moreland</v>
          </cell>
          <cell r="W9378">
            <v>2018</v>
          </cell>
          <cell r="X9378" t="str">
            <v>Jan</v>
          </cell>
        </row>
        <row r="9379">
          <cell r="D9379" t="str">
            <v>House</v>
          </cell>
          <cell r="E9379">
            <v>905000</v>
          </cell>
          <cell r="R9379" t="str">
            <v>Darebin</v>
          </cell>
          <cell r="W9379">
            <v>2018</v>
          </cell>
          <cell r="X9379" t="str">
            <v>Jan</v>
          </cell>
        </row>
        <row r="9380">
          <cell r="D9380" t="str">
            <v>Unit</v>
          </cell>
          <cell r="E9380">
            <v>815000</v>
          </cell>
          <cell r="R9380" t="str">
            <v>Darebin</v>
          </cell>
          <cell r="W9380">
            <v>2018</v>
          </cell>
          <cell r="X9380" t="str">
            <v>Jan</v>
          </cell>
        </row>
        <row r="9381">
          <cell r="D9381" t="str">
            <v>House</v>
          </cell>
          <cell r="E9381">
            <v>952000</v>
          </cell>
          <cell r="R9381" t="str">
            <v>Banyule</v>
          </cell>
          <cell r="W9381">
            <v>2018</v>
          </cell>
          <cell r="X9381" t="str">
            <v>Jan</v>
          </cell>
        </row>
        <row r="9382">
          <cell r="D9382" t="str">
            <v>House</v>
          </cell>
          <cell r="E9382">
            <v>845000</v>
          </cell>
          <cell r="R9382" t="str">
            <v>Darebin</v>
          </cell>
          <cell r="W9382">
            <v>2018</v>
          </cell>
          <cell r="X9382" t="str">
            <v>Jan</v>
          </cell>
        </row>
        <row r="9383">
          <cell r="D9383" t="str">
            <v>Unit</v>
          </cell>
          <cell r="E9383">
            <v>601000</v>
          </cell>
          <cell r="R9383" t="str">
            <v>Moreland</v>
          </cell>
          <cell r="W9383">
            <v>2018</v>
          </cell>
          <cell r="X9383" t="str">
            <v>Jan</v>
          </cell>
        </row>
        <row r="9384">
          <cell r="D9384" t="str">
            <v>Unit</v>
          </cell>
          <cell r="E9384">
            <v>631000</v>
          </cell>
          <cell r="R9384" t="str">
            <v>Darebin</v>
          </cell>
          <cell r="W9384">
            <v>2018</v>
          </cell>
          <cell r="X9384" t="str">
            <v>Jan</v>
          </cell>
        </row>
        <row r="9385">
          <cell r="D9385" t="str">
            <v>House</v>
          </cell>
          <cell r="E9385">
            <v>677500</v>
          </cell>
          <cell r="R9385" t="str">
            <v>Banyule</v>
          </cell>
          <cell r="W9385">
            <v>2018</v>
          </cell>
          <cell r="X9385" t="str">
            <v>Jan</v>
          </cell>
        </row>
        <row r="9386">
          <cell r="D9386" t="str">
            <v>House</v>
          </cell>
          <cell r="E9386">
            <v>755000</v>
          </cell>
          <cell r="R9386" t="str">
            <v>Moreland</v>
          </cell>
          <cell r="W9386">
            <v>2018</v>
          </cell>
          <cell r="X9386" t="str">
            <v>Jan</v>
          </cell>
        </row>
        <row r="9387">
          <cell r="D9387" t="str">
            <v>House</v>
          </cell>
          <cell r="E9387">
            <v>955000</v>
          </cell>
          <cell r="R9387" t="str">
            <v>Moreland</v>
          </cell>
          <cell r="W9387">
            <v>2018</v>
          </cell>
          <cell r="X9387" t="str">
            <v>Jan</v>
          </cell>
        </row>
        <row r="9388">
          <cell r="D9388" t="str">
            <v>House</v>
          </cell>
          <cell r="E9388">
            <v>800000</v>
          </cell>
          <cell r="R9388" t="str">
            <v>Moreland</v>
          </cell>
          <cell r="W9388">
            <v>2018</v>
          </cell>
          <cell r="X9388" t="str">
            <v>Jan</v>
          </cell>
        </row>
        <row r="9389">
          <cell r="D9389" t="str">
            <v>House</v>
          </cell>
          <cell r="E9389">
            <v>910000</v>
          </cell>
          <cell r="R9389" t="str">
            <v>Moonee Valley</v>
          </cell>
          <cell r="W9389">
            <v>2018</v>
          </cell>
          <cell r="X9389" t="str">
            <v>Jan</v>
          </cell>
        </row>
        <row r="9390">
          <cell r="D9390" t="str">
            <v>House</v>
          </cell>
          <cell r="E9390">
            <v>875000</v>
          </cell>
          <cell r="R9390" t="str">
            <v>Darebin</v>
          </cell>
          <cell r="W9390">
            <v>2018</v>
          </cell>
          <cell r="X9390" t="str">
            <v>Jan</v>
          </cell>
        </row>
        <row r="9391">
          <cell r="D9391" t="str">
            <v>House</v>
          </cell>
          <cell r="E9391">
            <v>872500</v>
          </cell>
          <cell r="R9391" t="str">
            <v>Moonee Valley</v>
          </cell>
          <cell r="W9391">
            <v>2018</v>
          </cell>
          <cell r="X9391" t="str">
            <v>Jan</v>
          </cell>
        </row>
        <row r="9392">
          <cell r="D9392" t="str">
            <v>House</v>
          </cell>
          <cell r="E9392">
            <v>1021000</v>
          </cell>
          <cell r="R9392" t="str">
            <v>Moonee Valley</v>
          </cell>
          <cell r="W9392">
            <v>2018</v>
          </cell>
          <cell r="X9392" t="str">
            <v>Jan</v>
          </cell>
        </row>
        <row r="9393">
          <cell r="D9393" t="str">
            <v>House</v>
          </cell>
          <cell r="E9393">
            <v>806000</v>
          </cell>
          <cell r="R9393" t="str">
            <v>Moreland</v>
          </cell>
          <cell r="W9393">
            <v>2018</v>
          </cell>
          <cell r="X9393" t="str">
            <v>Jan</v>
          </cell>
        </row>
        <row r="9394">
          <cell r="D9394" t="str">
            <v>House</v>
          </cell>
          <cell r="E9394">
            <v>887000</v>
          </cell>
          <cell r="R9394" t="str">
            <v>Darebin</v>
          </cell>
          <cell r="W9394">
            <v>2018</v>
          </cell>
          <cell r="X9394" t="str">
            <v>Jan</v>
          </cell>
        </row>
        <row r="9395">
          <cell r="D9395" t="str">
            <v>House</v>
          </cell>
          <cell r="E9395">
            <v>935000</v>
          </cell>
          <cell r="R9395" t="str">
            <v>Darebin</v>
          </cell>
          <cell r="W9395">
            <v>2018</v>
          </cell>
          <cell r="X9395" t="str">
            <v>Jan</v>
          </cell>
        </row>
        <row r="9396">
          <cell r="D9396" t="str">
            <v>House</v>
          </cell>
          <cell r="E9396">
            <v>800000</v>
          </cell>
          <cell r="R9396" t="str">
            <v>Moreland</v>
          </cell>
          <cell r="W9396">
            <v>2018</v>
          </cell>
          <cell r="X9396" t="str">
            <v>Jan</v>
          </cell>
        </row>
        <row r="9397">
          <cell r="D9397" t="str">
            <v>House</v>
          </cell>
          <cell r="E9397">
            <v>720000</v>
          </cell>
          <cell r="R9397" t="str">
            <v>Moonee Valley</v>
          </cell>
          <cell r="W9397">
            <v>2018</v>
          </cell>
          <cell r="X9397" t="str">
            <v>Jan</v>
          </cell>
        </row>
        <row r="9398">
          <cell r="D9398" t="str">
            <v>House</v>
          </cell>
          <cell r="E9398">
            <v>999000</v>
          </cell>
          <cell r="R9398" t="str">
            <v>Moreland</v>
          </cell>
          <cell r="W9398">
            <v>2018</v>
          </cell>
          <cell r="X9398" t="str">
            <v>Jan</v>
          </cell>
        </row>
        <row r="9399">
          <cell r="D9399" t="str">
            <v>House</v>
          </cell>
          <cell r="E9399">
            <v>635000</v>
          </cell>
          <cell r="R9399" t="str">
            <v>Brimbank</v>
          </cell>
          <cell r="W9399">
            <v>2018</v>
          </cell>
          <cell r="X9399" t="str">
            <v>Jan</v>
          </cell>
        </row>
        <row r="9400">
          <cell r="D9400" t="str">
            <v>House</v>
          </cell>
          <cell r="E9400">
            <v>1200000</v>
          </cell>
          <cell r="R9400" t="str">
            <v>Darebin</v>
          </cell>
          <cell r="W9400">
            <v>2018</v>
          </cell>
          <cell r="X9400" t="str">
            <v>Jan</v>
          </cell>
        </row>
        <row r="9401">
          <cell r="D9401" t="str">
            <v>House</v>
          </cell>
          <cell r="E9401">
            <v>1240000</v>
          </cell>
          <cell r="R9401" t="str">
            <v>Darebin</v>
          </cell>
          <cell r="W9401">
            <v>2018</v>
          </cell>
          <cell r="X9401" t="str">
            <v>Jan</v>
          </cell>
        </row>
        <row r="9402">
          <cell r="D9402" t="str">
            <v>House</v>
          </cell>
          <cell r="E9402">
            <v>1140000</v>
          </cell>
          <cell r="R9402" t="str">
            <v>Banyule</v>
          </cell>
          <cell r="W9402">
            <v>2018</v>
          </cell>
          <cell r="X9402" t="str">
            <v>Jan</v>
          </cell>
        </row>
        <row r="9403">
          <cell r="D9403" t="str">
            <v>Unit</v>
          </cell>
          <cell r="E9403">
            <v>715000</v>
          </cell>
          <cell r="R9403" t="str">
            <v>Darebin</v>
          </cell>
          <cell r="W9403">
            <v>2018</v>
          </cell>
          <cell r="X9403" t="str">
            <v>Jan</v>
          </cell>
        </row>
        <row r="9404">
          <cell r="D9404" t="str">
            <v>House</v>
          </cell>
          <cell r="E9404">
            <v>835000</v>
          </cell>
          <cell r="R9404" t="str">
            <v>Brimbank</v>
          </cell>
          <cell r="W9404">
            <v>2018</v>
          </cell>
          <cell r="X9404" t="str">
            <v>Jan</v>
          </cell>
        </row>
        <row r="9405">
          <cell r="D9405" t="str">
            <v>House</v>
          </cell>
          <cell r="E9405">
            <v>1380000</v>
          </cell>
          <cell r="R9405" t="str">
            <v>Banyule</v>
          </cell>
          <cell r="W9405">
            <v>2018</v>
          </cell>
          <cell r="X9405" t="str">
            <v>Jan</v>
          </cell>
        </row>
        <row r="9406">
          <cell r="D9406" t="str">
            <v>House</v>
          </cell>
          <cell r="E9406">
            <v>917500</v>
          </cell>
          <cell r="R9406" t="str">
            <v>Darebin</v>
          </cell>
          <cell r="W9406">
            <v>2018</v>
          </cell>
          <cell r="X9406" t="str">
            <v>Jan</v>
          </cell>
        </row>
        <row r="9407">
          <cell r="D9407" t="str">
            <v>Unit</v>
          </cell>
          <cell r="E9407">
            <v>925000</v>
          </cell>
          <cell r="R9407" t="str">
            <v>Moonee Valley</v>
          </cell>
          <cell r="W9407">
            <v>2018</v>
          </cell>
          <cell r="X9407" t="str">
            <v>Jan</v>
          </cell>
        </row>
        <row r="9408">
          <cell r="D9408" t="str">
            <v>House</v>
          </cell>
          <cell r="E9408">
            <v>850000</v>
          </cell>
          <cell r="R9408" t="str">
            <v>Moonee Valley</v>
          </cell>
          <cell r="W9408">
            <v>2018</v>
          </cell>
          <cell r="X9408" t="str">
            <v>Jan</v>
          </cell>
        </row>
        <row r="9409">
          <cell r="D9409" t="str">
            <v>House</v>
          </cell>
          <cell r="E9409">
            <v>650000</v>
          </cell>
          <cell r="R9409" t="str">
            <v>Banyule</v>
          </cell>
          <cell r="W9409">
            <v>2018</v>
          </cell>
          <cell r="X9409" t="str">
            <v>Jan</v>
          </cell>
        </row>
        <row r="9410">
          <cell r="D9410" t="str">
            <v>House</v>
          </cell>
          <cell r="E9410">
            <v>1291000</v>
          </cell>
          <cell r="R9410" t="str">
            <v>Moonee Valley</v>
          </cell>
          <cell r="W9410">
            <v>2018</v>
          </cell>
          <cell r="X9410" t="str">
            <v>Jan</v>
          </cell>
        </row>
        <row r="9411">
          <cell r="D9411" t="str">
            <v>House</v>
          </cell>
          <cell r="E9411">
            <v>810000</v>
          </cell>
          <cell r="R9411" t="str">
            <v>Moonee Valley</v>
          </cell>
          <cell r="W9411">
            <v>2018</v>
          </cell>
          <cell r="X9411" t="str">
            <v>Jan</v>
          </cell>
        </row>
        <row r="9412">
          <cell r="D9412" t="str">
            <v>Unit</v>
          </cell>
          <cell r="E9412">
            <v>575000</v>
          </cell>
          <cell r="R9412" t="str">
            <v>Banyule</v>
          </cell>
          <cell r="W9412">
            <v>2018</v>
          </cell>
          <cell r="X9412" t="str">
            <v>Jan</v>
          </cell>
        </row>
        <row r="9413">
          <cell r="D9413" t="str">
            <v>House</v>
          </cell>
          <cell r="E9413">
            <v>790000</v>
          </cell>
          <cell r="R9413" t="str">
            <v>Darebin</v>
          </cell>
          <cell r="W9413">
            <v>2018</v>
          </cell>
          <cell r="X9413" t="str">
            <v>Jan</v>
          </cell>
        </row>
        <row r="9414">
          <cell r="D9414" t="str">
            <v>Unit</v>
          </cell>
          <cell r="E9414">
            <v>781000</v>
          </cell>
          <cell r="R9414" t="str">
            <v>Darebin</v>
          </cell>
          <cell r="W9414">
            <v>2018</v>
          </cell>
          <cell r="X9414" t="str">
            <v>Jan</v>
          </cell>
        </row>
        <row r="9415">
          <cell r="D9415" t="str">
            <v>House</v>
          </cell>
          <cell r="E9415">
            <v>2000000</v>
          </cell>
          <cell r="R9415" t="str">
            <v>Darebin</v>
          </cell>
          <cell r="W9415">
            <v>2018</v>
          </cell>
          <cell r="X9415" t="str">
            <v>Jan</v>
          </cell>
        </row>
        <row r="9416">
          <cell r="D9416" t="str">
            <v>House</v>
          </cell>
          <cell r="E9416">
            <v>1400000</v>
          </cell>
          <cell r="R9416" t="str">
            <v>Moonee Valley</v>
          </cell>
          <cell r="W9416">
            <v>2018</v>
          </cell>
          <cell r="X9416" t="str">
            <v>Jan</v>
          </cell>
        </row>
        <row r="9417">
          <cell r="D9417" t="str">
            <v>House</v>
          </cell>
          <cell r="E9417">
            <v>1200000</v>
          </cell>
          <cell r="R9417" t="str">
            <v>Moonee Valley</v>
          </cell>
          <cell r="W9417">
            <v>2018</v>
          </cell>
          <cell r="X9417" t="str">
            <v>Jan</v>
          </cell>
        </row>
        <row r="9418">
          <cell r="D9418" t="str">
            <v>House</v>
          </cell>
          <cell r="E9418">
            <v>706000</v>
          </cell>
          <cell r="R9418" t="str">
            <v>Banyule</v>
          </cell>
          <cell r="W9418">
            <v>2018</v>
          </cell>
          <cell r="X9418" t="str">
            <v>Jan</v>
          </cell>
        </row>
        <row r="9419">
          <cell r="D9419" t="str">
            <v>House</v>
          </cell>
          <cell r="E9419">
            <v>1121000</v>
          </cell>
          <cell r="R9419" t="str">
            <v>Darebin</v>
          </cell>
          <cell r="W9419">
            <v>2018</v>
          </cell>
          <cell r="X9419" t="str">
            <v>Jan</v>
          </cell>
        </row>
        <row r="9420">
          <cell r="D9420" t="str">
            <v>House</v>
          </cell>
          <cell r="E9420">
            <v>855000</v>
          </cell>
          <cell r="R9420" t="str">
            <v>Banyule</v>
          </cell>
          <cell r="W9420">
            <v>2018</v>
          </cell>
          <cell r="X9420" t="str">
            <v>Jan</v>
          </cell>
        </row>
        <row r="9421">
          <cell r="D9421" t="str">
            <v>House</v>
          </cell>
          <cell r="E9421">
            <v>843000</v>
          </cell>
          <cell r="R9421" t="str">
            <v>Brimbank</v>
          </cell>
          <cell r="W9421">
            <v>2018</v>
          </cell>
          <cell r="X9421" t="str">
            <v>Jan</v>
          </cell>
        </row>
        <row r="9422">
          <cell r="D9422" t="str">
            <v>House</v>
          </cell>
          <cell r="E9422">
            <v>2020000</v>
          </cell>
          <cell r="R9422" t="str">
            <v>Moonee Valley</v>
          </cell>
          <cell r="W9422">
            <v>2018</v>
          </cell>
          <cell r="X9422" t="str">
            <v>Jan</v>
          </cell>
        </row>
        <row r="9423">
          <cell r="D9423" t="str">
            <v>House</v>
          </cell>
          <cell r="E9423">
            <v>1045000</v>
          </cell>
          <cell r="R9423" t="str">
            <v>Darebin</v>
          </cell>
          <cell r="W9423">
            <v>2018</v>
          </cell>
          <cell r="X9423" t="str">
            <v>Jan</v>
          </cell>
        </row>
        <row r="9424">
          <cell r="D9424" t="str">
            <v>House</v>
          </cell>
          <cell r="E9424">
            <v>995000</v>
          </cell>
          <cell r="R9424" t="str">
            <v>Darebin</v>
          </cell>
          <cell r="W9424">
            <v>2018</v>
          </cell>
          <cell r="X9424" t="str">
            <v>Jan</v>
          </cell>
        </row>
        <row r="9425">
          <cell r="D9425" t="str">
            <v>House</v>
          </cell>
          <cell r="E9425">
            <v>677776</v>
          </cell>
          <cell r="R9425" t="str">
            <v>Darebin</v>
          </cell>
          <cell r="W9425">
            <v>2018</v>
          </cell>
          <cell r="X9425" t="str">
            <v>Jan</v>
          </cell>
        </row>
        <row r="9426">
          <cell r="D9426" t="str">
            <v>House</v>
          </cell>
          <cell r="E9426">
            <v>1340000</v>
          </cell>
          <cell r="R9426" t="str">
            <v>Banyule</v>
          </cell>
          <cell r="W9426">
            <v>2018</v>
          </cell>
          <cell r="X9426" t="str">
            <v>Jan</v>
          </cell>
        </row>
        <row r="9427">
          <cell r="D9427" t="str">
            <v>House</v>
          </cell>
          <cell r="E9427">
            <v>894000</v>
          </cell>
          <cell r="R9427" t="str">
            <v>Banyule</v>
          </cell>
          <cell r="W9427">
            <v>2018</v>
          </cell>
          <cell r="X9427" t="str">
            <v>Jan</v>
          </cell>
        </row>
        <row r="9428">
          <cell r="D9428" t="str">
            <v>House</v>
          </cell>
          <cell r="E9428">
            <v>881000</v>
          </cell>
          <cell r="R9428" t="str">
            <v>Moonee Valley</v>
          </cell>
          <cell r="W9428">
            <v>2018</v>
          </cell>
          <cell r="X9428" t="str">
            <v>Jan</v>
          </cell>
        </row>
        <row r="9429">
          <cell r="D9429" t="str">
            <v>Unit</v>
          </cell>
          <cell r="E9429">
            <v>325000</v>
          </cell>
          <cell r="R9429" t="str">
            <v>Moonee Valley</v>
          </cell>
          <cell r="W9429">
            <v>2018</v>
          </cell>
          <cell r="X9429" t="str">
            <v>Jan</v>
          </cell>
        </row>
        <row r="9430">
          <cell r="D9430" t="str">
            <v>House</v>
          </cell>
          <cell r="E9430">
            <v>1500000</v>
          </cell>
          <cell r="R9430" t="str">
            <v>Moreland</v>
          </cell>
          <cell r="W9430">
            <v>2018</v>
          </cell>
          <cell r="X9430" t="str">
            <v>Jan</v>
          </cell>
        </row>
        <row r="9431">
          <cell r="D9431" t="str">
            <v>Unit</v>
          </cell>
          <cell r="E9431">
            <v>716000</v>
          </cell>
          <cell r="R9431" t="str">
            <v>Darebin</v>
          </cell>
          <cell r="W9431">
            <v>2018</v>
          </cell>
          <cell r="X9431" t="str">
            <v>Jan</v>
          </cell>
        </row>
        <row r="9432">
          <cell r="D9432" t="str">
            <v>House</v>
          </cell>
          <cell r="E9432">
            <v>1345000</v>
          </cell>
          <cell r="R9432" t="str">
            <v>Darebin</v>
          </cell>
          <cell r="W9432">
            <v>2018</v>
          </cell>
          <cell r="X9432" t="str">
            <v>Jan</v>
          </cell>
        </row>
        <row r="9433">
          <cell r="D9433" t="str">
            <v>House</v>
          </cell>
          <cell r="E9433">
            <v>1400000</v>
          </cell>
          <cell r="R9433" t="str">
            <v>Moonee Valley</v>
          </cell>
          <cell r="W9433">
            <v>2018</v>
          </cell>
          <cell r="X9433" t="str">
            <v>Jan</v>
          </cell>
        </row>
        <row r="9434">
          <cell r="D9434" t="str">
            <v>House</v>
          </cell>
          <cell r="E9434">
            <v>470000</v>
          </cell>
          <cell r="R9434" t="str">
            <v>Moonee Valley</v>
          </cell>
          <cell r="W9434">
            <v>2018</v>
          </cell>
          <cell r="X9434" t="str">
            <v>Jan</v>
          </cell>
        </row>
        <row r="9435">
          <cell r="D9435" t="str">
            <v>House</v>
          </cell>
          <cell r="E9435">
            <v>1080000</v>
          </cell>
          <cell r="R9435" t="str">
            <v>Darebin</v>
          </cell>
          <cell r="W9435">
            <v>2018</v>
          </cell>
          <cell r="X9435" t="str">
            <v>Jan</v>
          </cell>
        </row>
        <row r="9436">
          <cell r="D9436" t="str">
            <v>Unit</v>
          </cell>
          <cell r="E9436">
            <v>315000</v>
          </cell>
          <cell r="R9436" t="str">
            <v>Moreland</v>
          </cell>
          <cell r="W9436">
            <v>2018</v>
          </cell>
          <cell r="X9436" t="str">
            <v>Jan</v>
          </cell>
        </row>
        <row r="9437">
          <cell r="D9437" t="str">
            <v>House</v>
          </cell>
          <cell r="E9437">
            <v>1195000</v>
          </cell>
          <cell r="R9437" t="str">
            <v>Darebin</v>
          </cell>
          <cell r="W9437">
            <v>2018</v>
          </cell>
          <cell r="X9437" t="str">
            <v>Jan</v>
          </cell>
        </row>
        <row r="9438">
          <cell r="D9438" t="str">
            <v>House</v>
          </cell>
          <cell r="E9438">
            <v>412000</v>
          </cell>
          <cell r="R9438" t="str">
            <v>Moreland</v>
          </cell>
          <cell r="W9438">
            <v>2018</v>
          </cell>
          <cell r="X9438" t="str">
            <v>Jan</v>
          </cell>
        </row>
        <row r="9439">
          <cell r="D9439" t="str">
            <v>House</v>
          </cell>
          <cell r="E9439">
            <v>1100000</v>
          </cell>
          <cell r="R9439" t="str">
            <v>Manningham</v>
          </cell>
          <cell r="W9439">
            <v>2018</v>
          </cell>
          <cell r="X9439" t="str">
            <v>Jan</v>
          </cell>
        </row>
        <row r="9440">
          <cell r="D9440" t="str">
            <v>House</v>
          </cell>
          <cell r="E9440">
            <v>1300000</v>
          </cell>
          <cell r="R9440" t="str">
            <v>Moonee Valley</v>
          </cell>
          <cell r="W9440">
            <v>2018</v>
          </cell>
          <cell r="X9440" t="str">
            <v>Jan</v>
          </cell>
        </row>
        <row r="9441">
          <cell r="D9441" t="str">
            <v>Unit</v>
          </cell>
          <cell r="E9441">
            <v>320000</v>
          </cell>
          <cell r="R9441" t="str">
            <v>Moreland</v>
          </cell>
          <cell r="W9441">
            <v>2018</v>
          </cell>
          <cell r="X9441" t="str">
            <v>Jan</v>
          </cell>
        </row>
        <row r="9442">
          <cell r="D9442" t="str">
            <v>House</v>
          </cell>
          <cell r="E9442">
            <v>1670000</v>
          </cell>
          <cell r="R9442" t="str">
            <v>Moonee Valley</v>
          </cell>
          <cell r="W9442">
            <v>2018</v>
          </cell>
          <cell r="X9442" t="str">
            <v>Jan</v>
          </cell>
        </row>
        <row r="9443">
          <cell r="D9443" t="str">
            <v>House</v>
          </cell>
          <cell r="E9443">
            <v>995000</v>
          </cell>
          <cell r="R9443" t="str">
            <v>Darebin</v>
          </cell>
          <cell r="W9443">
            <v>2018</v>
          </cell>
          <cell r="X9443" t="str">
            <v>Jan</v>
          </cell>
        </row>
        <row r="9444">
          <cell r="D9444" t="str">
            <v>House</v>
          </cell>
          <cell r="E9444">
            <v>3020000</v>
          </cell>
          <cell r="R9444" t="str">
            <v>Banyule</v>
          </cell>
          <cell r="W9444">
            <v>2018</v>
          </cell>
          <cell r="X9444" t="str">
            <v>Jan</v>
          </cell>
        </row>
        <row r="9445">
          <cell r="D9445" t="str">
            <v>House</v>
          </cell>
          <cell r="E9445">
            <v>970000</v>
          </cell>
          <cell r="R9445" t="str">
            <v>Banyule</v>
          </cell>
          <cell r="W9445">
            <v>2018</v>
          </cell>
          <cell r="X9445" t="str">
            <v>Jan</v>
          </cell>
        </row>
        <row r="9446">
          <cell r="D9446" t="str">
            <v>House</v>
          </cell>
          <cell r="E9446">
            <v>1515000</v>
          </cell>
          <cell r="R9446" t="str">
            <v>Moonee Valley</v>
          </cell>
          <cell r="W9446">
            <v>2018</v>
          </cell>
          <cell r="X9446" t="str">
            <v>Jan</v>
          </cell>
        </row>
        <row r="9447">
          <cell r="D9447" t="str">
            <v>House</v>
          </cell>
          <cell r="E9447">
            <v>1200000</v>
          </cell>
          <cell r="R9447" t="str">
            <v>Moreland</v>
          </cell>
          <cell r="W9447">
            <v>2018</v>
          </cell>
          <cell r="X9447" t="str">
            <v>Jan</v>
          </cell>
        </row>
        <row r="9448">
          <cell r="D9448" t="str">
            <v>House</v>
          </cell>
          <cell r="E9448">
            <v>630000</v>
          </cell>
          <cell r="R9448" t="str">
            <v>Brimbank</v>
          </cell>
          <cell r="W9448">
            <v>2018</v>
          </cell>
          <cell r="X9448" t="str">
            <v>Jan</v>
          </cell>
        </row>
        <row r="9449">
          <cell r="D9449" t="str">
            <v>Unit</v>
          </cell>
          <cell r="E9449">
            <v>950000</v>
          </cell>
          <cell r="R9449" t="str">
            <v>Manningham</v>
          </cell>
          <cell r="W9449">
            <v>2018</v>
          </cell>
          <cell r="X9449" t="str">
            <v>Jan</v>
          </cell>
        </row>
        <row r="9450">
          <cell r="D9450" t="str">
            <v>House</v>
          </cell>
          <cell r="E9450">
            <v>1040000</v>
          </cell>
          <cell r="R9450" t="str">
            <v>Moonee Valley</v>
          </cell>
          <cell r="W9450">
            <v>2018</v>
          </cell>
          <cell r="X9450" t="str">
            <v>Jan</v>
          </cell>
        </row>
        <row r="9451">
          <cell r="D9451" t="str">
            <v>House</v>
          </cell>
          <cell r="E9451">
            <v>1115000</v>
          </cell>
          <cell r="R9451" t="str">
            <v>Moreland</v>
          </cell>
          <cell r="W9451">
            <v>2018</v>
          </cell>
          <cell r="X9451" t="str">
            <v>Jan</v>
          </cell>
        </row>
        <row r="9452">
          <cell r="D9452" t="str">
            <v>House</v>
          </cell>
          <cell r="E9452">
            <v>1650000</v>
          </cell>
          <cell r="R9452" t="str">
            <v>Banyule</v>
          </cell>
          <cell r="W9452">
            <v>2018</v>
          </cell>
          <cell r="X9452" t="str">
            <v>Jan</v>
          </cell>
        </row>
        <row r="9453">
          <cell r="D9453" t="str">
            <v>House</v>
          </cell>
          <cell r="E9453">
            <v>1310000</v>
          </cell>
          <cell r="R9453" t="str">
            <v>Moreland</v>
          </cell>
          <cell r="W9453">
            <v>2018</v>
          </cell>
          <cell r="X9453" t="str">
            <v>Jan</v>
          </cell>
        </row>
        <row r="9454">
          <cell r="D9454" t="str">
            <v>Unit</v>
          </cell>
          <cell r="E9454">
            <v>560000</v>
          </cell>
          <cell r="R9454" t="str">
            <v>Moonee Valley</v>
          </cell>
          <cell r="W9454">
            <v>2018</v>
          </cell>
          <cell r="X9454" t="str">
            <v>Jan</v>
          </cell>
        </row>
        <row r="9455">
          <cell r="D9455" t="str">
            <v>House</v>
          </cell>
          <cell r="E9455">
            <v>1222000</v>
          </cell>
          <cell r="R9455" t="str">
            <v>Moreland</v>
          </cell>
          <cell r="W9455">
            <v>2018</v>
          </cell>
          <cell r="X9455" t="str">
            <v>Jan</v>
          </cell>
        </row>
        <row r="9456">
          <cell r="D9456" t="str">
            <v>House</v>
          </cell>
          <cell r="E9456">
            <v>850000</v>
          </cell>
          <cell r="R9456" t="str">
            <v>Moonee Valley</v>
          </cell>
          <cell r="W9456">
            <v>2018</v>
          </cell>
          <cell r="X9456" t="str">
            <v>Jan</v>
          </cell>
        </row>
        <row r="9457">
          <cell r="D9457" t="str">
            <v>Unit</v>
          </cell>
          <cell r="E9457">
            <v>439000</v>
          </cell>
          <cell r="R9457" t="str">
            <v>Moonee Valley</v>
          </cell>
          <cell r="W9457">
            <v>2018</v>
          </cell>
          <cell r="X9457" t="str">
            <v>Jan</v>
          </cell>
        </row>
        <row r="9458">
          <cell r="D9458" t="str">
            <v>House</v>
          </cell>
          <cell r="E9458">
            <v>1940000</v>
          </cell>
          <cell r="R9458" t="str">
            <v>Moonee Valley</v>
          </cell>
          <cell r="W9458">
            <v>2018</v>
          </cell>
          <cell r="X9458" t="str">
            <v>Jan</v>
          </cell>
        </row>
        <row r="9459">
          <cell r="D9459" t="str">
            <v>House</v>
          </cell>
          <cell r="E9459">
            <v>1370000</v>
          </cell>
          <cell r="R9459" t="str">
            <v>Manningham</v>
          </cell>
          <cell r="W9459">
            <v>2018</v>
          </cell>
          <cell r="X9459" t="str">
            <v>Jan</v>
          </cell>
        </row>
        <row r="9460">
          <cell r="D9460" t="str">
            <v>House</v>
          </cell>
          <cell r="E9460">
            <v>695000</v>
          </cell>
          <cell r="R9460" t="str">
            <v>Darebin</v>
          </cell>
          <cell r="W9460">
            <v>2018</v>
          </cell>
          <cell r="X9460" t="str">
            <v>Jan</v>
          </cell>
        </row>
        <row r="9461">
          <cell r="D9461" t="str">
            <v>House</v>
          </cell>
          <cell r="E9461">
            <v>1300000</v>
          </cell>
          <cell r="R9461" t="str">
            <v>Darebin</v>
          </cell>
          <cell r="W9461">
            <v>2018</v>
          </cell>
          <cell r="X9461" t="str">
            <v>Jan</v>
          </cell>
        </row>
        <row r="9462">
          <cell r="D9462" t="str">
            <v>Unit</v>
          </cell>
          <cell r="E9462">
            <v>431000</v>
          </cell>
          <cell r="R9462" t="str">
            <v>Maribyrnong</v>
          </cell>
          <cell r="W9462">
            <v>2018</v>
          </cell>
          <cell r="X9462" t="str">
            <v>Jan</v>
          </cell>
        </row>
        <row r="9463">
          <cell r="D9463" t="str">
            <v>House</v>
          </cell>
          <cell r="E9463">
            <v>940000</v>
          </cell>
          <cell r="R9463" t="str">
            <v>Moonee Valley</v>
          </cell>
          <cell r="W9463">
            <v>2018</v>
          </cell>
          <cell r="X9463" t="str">
            <v>Jan</v>
          </cell>
        </row>
        <row r="9464">
          <cell r="D9464" t="str">
            <v>House</v>
          </cell>
          <cell r="E9464">
            <v>1210000</v>
          </cell>
          <cell r="R9464" t="str">
            <v>Moreland</v>
          </cell>
          <cell r="W9464">
            <v>2018</v>
          </cell>
          <cell r="X9464" t="str">
            <v>Jan</v>
          </cell>
        </row>
        <row r="9465">
          <cell r="D9465" t="str">
            <v>House</v>
          </cell>
          <cell r="E9465">
            <v>1260000</v>
          </cell>
          <cell r="R9465" t="str">
            <v>Moreland</v>
          </cell>
          <cell r="W9465">
            <v>2018</v>
          </cell>
          <cell r="X9465" t="str">
            <v>Jan</v>
          </cell>
        </row>
        <row r="9466">
          <cell r="D9466" t="str">
            <v>House</v>
          </cell>
          <cell r="E9466">
            <v>1435000</v>
          </cell>
          <cell r="R9466" t="str">
            <v>Moonee Valley</v>
          </cell>
          <cell r="W9466">
            <v>2018</v>
          </cell>
          <cell r="X9466" t="str">
            <v>Jan</v>
          </cell>
        </row>
        <row r="9467">
          <cell r="D9467" t="str">
            <v>House</v>
          </cell>
          <cell r="E9467">
            <v>1300000</v>
          </cell>
          <cell r="R9467" t="str">
            <v>Moreland</v>
          </cell>
          <cell r="W9467">
            <v>2018</v>
          </cell>
          <cell r="X9467" t="str">
            <v>Jan</v>
          </cell>
        </row>
        <row r="9468">
          <cell r="D9468" t="str">
            <v>Unit</v>
          </cell>
          <cell r="E9468">
            <v>528000</v>
          </cell>
          <cell r="R9468" t="str">
            <v>Moreland</v>
          </cell>
          <cell r="W9468">
            <v>2018</v>
          </cell>
          <cell r="X9468" t="str">
            <v>Jan</v>
          </cell>
        </row>
        <row r="9469">
          <cell r="D9469" t="str">
            <v>House</v>
          </cell>
          <cell r="E9469">
            <v>800000</v>
          </cell>
          <cell r="R9469" t="str">
            <v>Brimbank</v>
          </cell>
          <cell r="W9469">
            <v>2018</v>
          </cell>
          <cell r="X9469" t="str">
            <v>Jan</v>
          </cell>
        </row>
        <row r="9470">
          <cell r="D9470" t="str">
            <v>House</v>
          </cell>
          <cell r="E9470">
            <v>990000</v>
          </cell>
          <cell r="R9470" t="str">
            <v>Brimbank</v>
          </cell>
          <cell r="W9470">
            <v>2018</v>
          </cell>
          <cell r="X9470" t="str">
            <v>Jan</v>
          </cell>
        </row>
        <row r="9471">
          <cell r="D9471" t="str">
            <v>House</v>
          </cell>
          <cell r="E9471">
            <v>953000</v>
          </cell>
          <cell r="R9471" t="str">
            <v>Melbourne</v>
          </cell>
          <cell r="W9471">
            <v>2018</v>
          </cell>
          <cell r="X9471" t="str">
            <v>Jan</v>
          </cell>
        </row>
        <row r="9472">
          <cell r="D9472" t="str">
            <v>House</v>
          </cell>
          <cell r="E9472">
            <v>760000</v>
          </cell>
          <cell r="R9472" t="str">
            <v>Maribyrnong</v>
          </cell>
          <cell r="W9472">
            <v>2018</v>
          </cell>
          <cell r="X9472" t="str">
            <v>Jan</v>
          </cell>
        </row>
        <row r="9473">
          <cell r="D9473" t="str">
            <v>House</v>
          </cell>
          <cell r="E9473">
            <v>1345000</v>
          </cell>
          <cell r="R9473" t="str">
            <v>Moreland</v>
          </cell>
          <cell r="W9473">
            <v>2018</v>
          </cell>
          <cell r="X9473" t="str">
            <v>Jan</v>
          </cell>
        </row>
        <row r="9474">
          <cell r="D9474" t="str">
            <v>House</v>
          </cell>
          <cell r="E9474">
            <v>1480000</v>
          </cell>
          <cell r="R9474" t="str">
            <v>Manningham</v>
          </cell>
          <cell r="W9474">
            <v>2018</v>
          </cell>
          <cell r="X9474" t="str">
            <v>Jan</v>
          </cell>
        </row>
        <row r="9475">
          <cell r="D9475" t="str">
            <v>Unit</v>
          </cell>
          <cell r="E9475">
            <v>420000</v>
          </cell>
          <cell r="R9475" t="str">
            <v>Darebin</v>
          </cell>
          <cell r="W9475">
            <v>2018</v>
          </cell>
          <cell r="X9475" t="str">
            <v>Jan</v>
          </cell>
        </row>
        <row r="9476">
          <cell r="D9476" t="str">
            <v>House</v>
          </cell>
          <cell r="E9476">
            <v>1802500</v>
          </cell>
          <cell r="R9476" t="str">
            <v>Moreland</v>
          </cell>
          <cell r="W9476">
            <v>2018</v>
          </cell>
          <cell r="X9476" t="str">
            <v>Jan</v>
          </cell>
        </row>
        <row r="9477">
          <cell r="D9477" t="str">
            <v>House</v>
          </cell>
          <cell r="E9477">
            <v>940000</v>
          </cell>
          <cell r="R9477" t="str">
            <v>Melbourne</v>
          </cell>
          <cell r="W9477">
            <v>2018</v>
          </cell>
          <cell r="X9477" t="str">
            <v>Jan</v>
          </cell>
        </row>
        <row r="9478">
          <cell r="D9478" t="str">
            <v>House</v>
          </cell>
          <cell r="E9478">
            <v>760000</v>
          </cell>
          <cell r="R9478" t="str">
            <v>Maribyrnong</v>
          </cell>
          <cell r="W9478">
            <v>2018</v>
          </cell>
          <cell r="X9478" t="str">
            <v>Jan</v>
          </cell>
        </row>
        <row r="9479">
          <cell r="D9479" t="str">
            <v>House</v>
          </cell>
          <cell r="E9479">
            <v>760000</v>
          </cell>
          <cell r="R9479" t="str">
            <v>Brimbank</v>
          </cell>
          <cell r="W9479">
            <v>2018</v>
          </cell>
          <cell r="X9479" t="str">
            <v>Jan</v>
          </cell>
        </row>
        <row r="9480">
          <cell r="D9480" t="str">
            <v>House</v>
          </cell>
          <cell r="E9480">
            <v>1500000</v>
          </cell>
          <cell r="R9480" t="str">
            <v>Yarra</v>
          </cell>
          <cell r="W9480">
            <v>2018</v>
          </cell>
          <cell r="X9480" t="str">
            <v>Jan</v>
          </cell>
        </row>
        <row r="9481">
          <cell r="D9481" t="str">
            <v>Unit</v>
          </cell>
          <cell r="E9481">
            <v>603000</v>
          </cell>
          <cell r="R9481" t="str">
            <v>Melbourne</v>
          </cell>
          <cell r="W9481">
            <v>2018</v>
          </cell>
          <cell r="X9481" t="str">
            <v>Jan</v>
          </cell>
        </row>
        <row r="9482">
          <cell r="D9482" t="str">
            <v>Unit</v>
          </cell>
          <cell r="E9482">
            <v>641000</v>
          </cell>
          <cell r="R9482" t="str">
            <v>Yarra</v>
          </cell>
          <cell r="W9482">
            <v>2018</v>
          </cell>
          <cell r="X9482" t="str">
            <v>Jan</v>
          </cell>
        </row>
        <row r="9483">
          <cell r="D9483" t="str">
            <v>House</v>
          </cell>
          <cell r="E9483">
            <v>1542000</v>
          </cell>
          <cell r="R9483" t="str">
            <v>Manningham</v>
          </cell>
          <cell r="W9483">
            <v>2018</v>
          </cell>
          <cell r="X9483" t="str">
            <v>Jan</v>
          </cell>
        </row>
        <row r="9484">
          <cell r="D9484" t="str">
            <v>Unit</v>
          </cell>
          <cell r="E9484">
            <v>485000</v>
          </cell>
          <cell r="R9484" t="str">
            <v>Maribyrnong</v>
          </cell>
          <cell r="W9484">
            <v>2018</v>
          </cell>
          <cell r="X9484" t="str">
            <v>Jan</v>
          </cell>
        </row>
        <row r="9485">
          <cell r="D9485" t="str">
            <v>Unit</v>
          </cell>
          <cell r="E9485">
            <v>425000</v>
          </cell>
          <cell r="R9485" t="str">
            <v>Melbourne</v>
          </cell>
          <cell r="W9485">
            <v>2018</v>
          </cell>
          <cell r="X9485" t="str">
            <v>Jan</v>
          </cell>
        </row>
        <row r="9486">
          <cell r="D9486" t="str">
            <v>House</v>
          </cell>
          <cell r="E9486">
            <v>925000</v>
          </cell>
          <cell r="R9486" t="str">
            <v>Maribyrnong</v>
          </cell>
          <cell r="W9486">
            <v>2018</v>
          </cell>
          <cell r="X9486" t="str">
            <v>Jan</v>
          </cell>
        </row>
        <row r="9487">
          <cell r="D9487" t="str">
            <v>House</v>
          </cell>
          <cell r="E9487">
            <v>1400000</v>
          </cell>
          <cell r="R9487" t="str">
            <v>Manningham</v>
          </cell>
          <cell r="W9487">
            <v>2018</v>
          </cell>
          <cell r="X9487" t="str">
            <v>Jan</v>
          </cell>
        </row>
        <row r="9488">
          <cell r="D9488" t="str">
            <v>Unit</v>
          </cell>
          <cell r="E9488">
            <v>500000</v>
          </cell>
          <cell r="R9488" t="str">
            <v>Melbourne</v>
          </cell>
          <cell r="W9488">
            <v>2018</v>
          </cell>
          <cell r="X9488" t="str">
            <v>Jan</v>
          </cell>
        </row>
        <row r="9489">
          <cell r="D9489" t="str">
            <v>House</v>
          </cell>
          <cell r="E9489">
            <v>1300000</v>
          </cell>
          <cell r="R9489" t="str">
            <v>Manningham</v>
          </cell>
          <cell r="W9489">
            <v>2018</v>
          </cell>
          <cell r="X9489" t="str">
            <v>Jan</v>
          </cell>
        </row>
        <row r="9490">
          <cell r="D9490" t="str">
            <v>House</v>
          </cell>
          <cell r="E9490">
            <v>1900000</v>
          </cell>
          <cell r="R9490" t="str">
            <v>Boroondara</v>
          </cell>
          <cell r="W9490">
            <v>2018</v>
          </cell>
          <cell r="X9490" t="str">
            <v>Jan</v>
          </cell>
        </row>
        <row r="9491">
          <cell r="D9491" t="str">
            <v>Unit</v>
          </cell>
          <cell r="E9491">
            <v>815000</v>
          </cell>
          <cell r="R9491" t="str">
            <v>Maribyrnong</v>
          </cell>
          <cell r="W9491">
            <v>2018</v>
          </cell>
          <cell r="X9491" t="str">
            <v>Jan</v>
          </cell>
        </row>
        <row r="9492">
          <cell r="D9492" t="str">
            <v>House</v>
          </cell>
          <cell r="E9492">
            <v>846000</v>
          </cell>
          <cell r="R9492" t="str">
            <v>Moreland</v>
          </cell>
          <cell r="W9492">
            <v>2018</v>
          </cell>
          <cell r="X9492" t="str">
            <v>Jan</v>
          </cell>
        </row>
        <row r="9493">
          <cell r="D9493" t="str">
            <v>House</v>
          </cell>
          <cell r="E9493">
            <v>1270000</v>
          </cell>
          <cell r="R9493" t="str">
            <v>Maribyrnong</v>
          </cell>
          <cell r="W9493">
            <v>2018</v>
          </cell>
          <cell r="X9493" t="str">
            <v>Jan</v>
          </cell>
        </row>
        <row r="9494">
          <cell r="D9494" t="str">
            <v>Unit</v>
          </cell>
          <cell r="E9494">
            <v>752000</v>
          </cell>
          <cell r="R9494" t="str">
            <v>Boroondara</v>
          </cell>
          <cell r="W9494">
            <v>2018</v>
          </cell>
          <cell r="X9494" t="str">
            <v>Jan</v>
          </cell>
        </row>
        <row r="9495">
          <cell r="D9495" t="str">
            <v>Unit</v>
          </cell>
          <cell r="E9495">
            <v>690000</v>
          </cell>
          <cell r="R9495" t="str">
            <v>Boroondara</v>
          </cell>
          <cell r="W9495">
            <v>2018</v>
          </cell>
          <cell r="X9495" t="str">
            <v>Jan</v>
          </cell>
        </row>
        <row r="9496">
          <cell r="D9496" t="str">
            <v>House</v>
          </cell>
          <cell r="E9496">
            <v>1375000</v>
          </cell>
          <cell r="R9496" t="str">
            <v>Maribyrnong</v>
          </cell>
          <cell r="W9496">
            <v>2018</v>
          </cell>
          <cell r="X9496" t="str">
            <v>Jan</v>
          </cell>
        </row>
        <row r="9497">
          <cell r="D9497" t="str">
            <v>Unit</v>
          </cell>
          <cell r="E9497">
            <v>1308000</v>
          </cell>
          <cell r="R9497" t="str">
            <v>Yarra</v>
          </cell>
          <cell r="W9497">
            <v>2018</v>
          </cell>
          <cell r="X9497" t="str">
            <v>Jan</v>
          </cell>
        </row>
        <row r="9498">
          <cell r="D9498" t="str">
            <v>Unit</v>
          </cell>
          <cell r="E9498">
            <v>760000</v>
          </cell>
          <cell r="R9498" t="str">
            <v>Maribyrnong</v>
          </cell>
          <cell r="W9498">
            <v>2018</v>
          </cell>
          <cell r="X9498" t="str">
            <v>Jan</v>
          </cell>
        </row>
        <row r="9499">
          <cell r="D9499" t="str">
            <v>House</v>
          </cell>
          <cell r="E9499">
            <v>885000</v>
          </cell>
          <cell r="R9499" t="str">
            <v>Maribyrnong</v>
          </cell>
          <cell r="W9499">
            <v>2018</v>
          </cell>
          <cell r="X9499" t="str">
            <v>Jan</v>
          </cell>
        </row>
        <row r="9500">
          <cell r="D9500" t="str">
            <v>Unit</v>
          </cell>
          <cell r="E9500">
            <v>535000</v>
          </cell>
          <cell r="R9500" t="str">
            <v>Melbourne</v>
          </cell>
          <cell r="W9500">
            <v>2018</v>
          </cell>
          <cell r="X9500" t="str">
            <v>Jan</v>
          </cell>
        </row>
        <row r="9501">
          <cell r="D9501" t="str">
            <v>House</v>
          </cell>
          <cell r="E9501">
            <v>515000</v>
          </cell>
          <cell r="R9501" t="str">
            <v>Brimbank</v>
          </cell>
          <cell r="W9501">
            <v>2018</v>
          </cell>
          <cell r="X9501" t="str">
            <v>Jan</v>
          </cell>
        </row>
        <row r="9502">
          <cell r="D9502" t="str">
            <v>Unit</v>
          </cell>
          <cell r="E9502">
            <v>600000</v>
          </cell>
          <cell r="R9502" t="str">
            <v>Yarra</v>
          </cell>
          <cell r="W9502">
            <v>2018</v>
          </cell>
          <cell r="X9502" t="str">
            <v>Jan</v>
          </cell>
        </row>
        <row r="9503">
          <cell r="D9503" t="str">
            <v>Unit</v>
          </cell>
          <cell r="E9503">
            <v>580000</v>
          </cell>
          <cell r="R9503" t="str">
            <v>Maribyrnong</v>
          </cell>
          <cell r="W9503">
            <v>2018</v>
          </cell>
          <cell r="X9503" t="str">
            <v>Jan</v>
          </cell>
        </row>
        <row r="9504">
          <cell r="D9504" t="str">
            <v>House</v>
          </cell>
          <cell r="E9504">
            <v>970000</v>
          </cell>
          <cell r="R9504" t="str">
            <v>Maribyrnong</v>
          </cell>
          <cell r="W9504">
            <v>2018</v>
          </cell>
          <cell r="X9504" t="str">
            <v>Jan</v>
          </cell>
        </row>
        <row r="9505">
          <cell r="D9505" t="str">
            <v>Unit</v>
          </cell>
          <cell r="E9505">
            <v>375000</v>
          </cell>
          <cell r="R9505" t="str">
            <v>Maribyrnong</v>
          </cell>
          <cell r="W9505">
            <v>2018</v>
          </cell>
          <cell r="X9505" t="str">
            <v>Jan</v>
          </cell>
        </row>
        <row r="9506">
          <cell r="D9506" t="str">
            <v>Unit</v>
          </cell>
          <cell r="E9506">
            <v>1100000</v>
          </cell>
          <cell r="R9506" t="str">
            <v>Yarra</v>
          </cell>
          <cell r="W9506">
            <v>2018</v>
          </cell>
          <cell r="X9506" t="str">
            <v>Jan</v>
          </cell>
        </row>
        <row r="9507">
          <cell r="D9507" t="str">
            <v>Unit</v>
          </cell>
          <cell r="E9507">
            <v>355000</v>
          </cell>
          <cell r="R9507" t="str">
            <v>Melbourne</v>
          </cell>
          <cell r="W9507">
            <v>2018</v>
          </cell>
          <cell r="X9507" t="str">
            <v>Jan</v>
          </cell>
        </row>
        <row r="9508">
          <cell r="D9508" t="str">
            <v>House</v>
          </cell>
          <cell r="E9508">
            <v>651500</v>
          </cell>
          <cell r="R9508" t="str">
            <v>Brimbank</v>
          </cell>
          <cell r="W9508">
            <v>2018</v>
          </cell>
          <cell r="X9508" t="str">
            <v>Jan</v>
          </cell>
        </row>
        <row r="9509">
          <cell r="D9509" t="str">
            <v>Unit</v>
          </cell>
          <cell r="E9509">
            <v>1350000</v>
          </cell>
          <cell r="R9509" t="str">
            <v>Yarra</v>
          </cell>
          <cell r="W9509">
            <v>2018</v>
          </cell>
          <cell r="X9509" t="str">
            <v>Jan</v>
          </cell>
        </row>
        <row r="9510">
          <cell r="D9510" t="str">
            <v>House</v>
          </cell>
          <cell r="E9510">
            <v>1325000</v>
          </cell>
          <cell r="R9510" t="str">
            <v>Maribyrnong</v>
          </cell>
          <cell r="W9510">
            <v>2018</v>
          </cell>
          <cell r="X9510" t="str">
            <v>Jan</v>
          </cell>
        </row>
        <row r="9511">
          <cell r="D9511" t="str">
            <v>House</v>
          </cell>
          <cell r="E9511">
            <v>511000</v>
          </cell>
          <cell r="R9511" t="str">
            <v>Brimbank</v>
          </cell>
          <cell r="W9511">
            <v>2018</v>
          </cell>
          <cell r="X9511" t="str">
            <v>Jan</v>
          </cell>
        </row>
        <row r="9512">
          <cell r="D9512" t="str">
            <v>House</v>
          </cell>
          <cell r="E9512">
            <v>1922000</v>
          </cell>
          <cell r="R9512" t="str">
            <v>Boroondara</v>
          </cell>
          <cell r="W9512">
            <v>2018</v>
          </cell>
          <cell r="X9512" t="str">
            <v>Jan</v>
          </cell>
        </row>
        <row r="9513">
          <cell r="D9513" t="str">
            <v>House</v>
          </cell>
          <cell r="E9513">
            <v>530000</v>
          </cell>
          <cell r="R9513" t="str">
            <v>Brimbank</v>
          </cell>
          <cell r="W9513">
            <v>2018</v>
          </cell>
          <cell r="X9513" t="str">
            <v>Jan</v>
          </cell>
        </row>
        <row r="9514">
          <cell r="D9514" t="str">
            <v>House</v>
          </cell>
          <cell r="E9514">
            <v>1380000</v>
          </cell>
          <cell r="R9514" t="str">
            <v>Boroondara</v>
          </cell>
          <cell r="W9514">
            <v>2018</v>
          </cell>
          <cell r="X9514" t="str">
            <v>Jan</v>
          </cell>
        </row>
        <row r="9515">
          <cell r="D9515" t="str">
            <v>House</v>
          </cell>
          <cell r="E9515">
            <v>1000000</v>
          </cell>
          <cell r="R9515" t="str">
            <v>Yarra</v>
          </cell>
          <cell r="W9515">
            <v>2018</v>
          </cell>
          <cell r="X9515" t="str">
            <v>Jan</v>
          </cell>
        </row>
        <row r="9516">
          <cell r="D9516" t="str">
            <v>Unit</v>
          </cell>
          <cell r="E9516">
            <v>945000</v>
          </cell>
          <cell r="R9516" t="str">
            <v>Yarra</v>
          </cell>
          <cell r="W9516">
            <v>2018</v>
          </cell>
          <cell r="X9516" t="str">
            <v>Jan</v>
          </cell>
        </row>
        <row r="9517">
          <cell r="D9517" t="str">
            <v>House</v>
          </cell>
          <cell r="E9517">
            <v>650000</v>
          </cell>
          <cell r="R9517" t="str">
            <v>Maribyrnong</v>
          </cell>
          <cell r="W9517">
            <v>2018</v>
          </cell>
          <cell r="X9517" t="str">
            <v>Jan</v>
          </cell>
        </row>
        <row r="9518">
          <cell r="D9518" t="str">
            <v>Unit</v>
          </cell>
          <cell r="E9518">
            <v>550000</v>
          </cell>
          <cell r="R9518" t="str">
            <v>Yarra</v>
          </cell>
          <cell r="W9518">
            <v>2018</v>
          </cell>
          <cell r="X9518" t="str">
            <v>Jan</v>
          </cell>
        </row>
        <row r="9519">
          <cell r="D9519" t="str">
            <v>Unit</v>
          </cell>
          <cell r="E9519">
            <v>333000</v>
          </cell>
          <cell r="R9519" t="str">
            <v>Melbourne</v>
          </cell>
          <cell r="W9519">
            <v>2018</v>
          </cell>
          <cell r="X9519" t="str">
            <v>Jan</v>
          </cell>
        </row>
        <row r="9520">
          <cell r="D9520" t="str">
            <v>House</v>
          </cell>
          <cell r="E9520">
            <v>2035000</v>
          </cell>
          <cell r="R9520" t="str">
            <v>Maribyrnong</v>
          </cell>
          <cell r="W9520">
            <v>2018</v>
          </cell>
          <cell r="X9520" t="str">
            <v>Jan</v>
          </cell>
        </row>
        <row r="9521">
          <cell r="D9521" t="str">
            <v>Unit</v>
          </cell>
          <cell r="E9521">
            <v>1090000</v>
          </cell>
          <cell r="R9521" t="str">
            <v>Yarra</v>
          </cell>
          <cell r="W9521">
            <v>2018</v>
          </cell>
          <cell r="X9521" t="str">
            <v>Jan</v>
          </cell>
        </row>
        <row r="9522">
          <cell r="D9522" t="str">
            <v>House</v>
          </cell>
          <cell r="E9522">
            <v>1131500</v>
          </cell>
          <cell r="R9522" t="str">
            <v>Maribyrnong</v>
          </cell>
          <cell r="W9522">
            <v>2018</v>
          </cell>
          <cell r="X9522" t="str">
            <v>Jan</v>
          </cell>
        </row>
        <row r="9523">
          <cell r="D9523" t="str">
            <v>Unit</v>
          </cell>
          <cell r="E9523">
            <v>580000</v>
          </cell>
          <cell r="R9523" t="str">
            <v>Boroondara</v>
          </cell>
          <cell r="W9523">
            <v>2018</v>
          </cell>
          <cell r="X9523" t="str">
            <v>Jan</v>
          </cell>
        </row>
        <row r="9524">
          <cell r="D9524" t="str">
            <v>Unit</v>
          </cell>
          <cell r="E9524">
            <v>503000</v>
          </cell>
          <cell r="R9524" t="str">
            <v>Melbourne</v>
          </cell>
          <cell r="W9524">
            <v>2018</v>
          </cell>
          <cell r="X9524" t="str">
            <v>Jan</v>
          </cell>
        </row>
        <row r="9525">
          <cell r="D9525" t="str">
            <v>Unit</v>
          </cell>
          <cell r="E9525">
            <v>500000</v>
          </cell>
          <cell r="R9525" t="str">
            <v>Yarra</v>
          </cell>
          <cell r="W9525">
            <v>2018</v>
          </cell>
          <cell r="X9525" t="str">
            <v>Jan</v>
          </cell>
        </row>
        <row r="9526">
          <cell r="D9526" t="str">
            <v>Unit</v>
          </cell>
          <cell r="E9526">
            <v>1520000</v>
          </cell>
          <cell r="R9526" t="str">
            <v>Melbourne</v>
          </cell>
          <cell r="W9526">
            <v>2018</v>
          </cell>
          <cell r="X9526" t="str">
            <v>Jan</v>
          </cell>
        </row>
        <row r="9527">
          <cell r="D9527" t="str">
            <v>Unit</v>
          </cell>
          <cell r="E9527">
            <v>1850000</v>
          </cell>
          <cell r="R9527" t="str">
            <v>Melbourne</v>
          </cell>
          <cell r="W9527">
            <v>2018</v>
          </cell>
          <cell r="X9527" t="str">
            <v>Jan</v>
          </cell>
        </row>
        <row r="9528">
          <cell r="D9528" t="str">
            <v>House</v>
          </cell>
          <cell r="E9528">
            <v>1196000</v>
          </cell>
          <cell r="R9528" t="str">
            <v>Maribyrnong</v>
          </cell>
          <cell r="W9528">
            <v>2018</v>
          </cell>
          <cell r="X9528" t="str">
            <v>Jan</v>
          </cell>
        </row>
        <row r="9529">
          <cell r="D9529" t="str">
            <v>Unit</v>
          </cell>
          <cell r="E9529">
            <v>370000</v>
          </cell>
          <cell r="R9529" t="str">
            <v>Yarra</v>
          </cell>
          <cell r="W9529">
            <v>2018</v>
          </cell>
          <cell r="X9529" t="str">
            <v>Jan</v>
          </cell>
        </row>
        <row r="9530">
          <cell r="D9530" t="str">
            <v>House</v>
          </cell>
          <cell r="E9530">
            <v>3115000</v>
          </cell>
          <cell r="R9530" t="str">
            <v>Boroondara</v>
          </cell>
          <cell r="W9530">
            <v>2018</v>
          </cell>
          <cell r="X9530" t="str">
            <v>Jan</v>
          </cell>
        </row>
        <row r="9531">
          <cell r="D9531" t="str">
            <v>House</v>
          </cell>
          <cell r="E9531">
            <v>935000</v>
          </cell>
          <cell r="R9531" t="str">
            <v>Maribyrnong</v>
          </cell>
          <cell r="W9531">
            <v>2018</v>
          </cell>
          <cell r="X9531" t="str">
            <v>Jan</v>
          </cell>
        </row>
        <row r="9532">
          <cell r="D9532" t="str">
            <v>Unit</v>
          </cell>
          <cell r="E9532">
            <v>160000</v>
          </cell>
          <cell r="R9532" t="str">
            <v>Boroondara</v>
          </cell>
          <cell r="W9532">
            <v>2018</v>
          </cell>
          <cell r="X9532" t="str">
            <v>Jan</v>
          </cell>
        </row>
        <row r="9533">
          <cell r="D9533" t="str">
            <v>Unit</v>
          </cell>
          <cell r="E9533">
            <v>560000</v>
          </cell>
          <cell r="R9533" t="str">
            <v>Yarra</v>
          </cell>
          <cell r="W9533">
            <v>2018</v>
          </cell>
          <cell r="X9533" t="str">
            <v>Jan</v>
          </cell>
        </row>
        <row r="9534">
          <cell r="D9534" t="str">
            <v>House</v>
          </cell>
          <cell r="E9534">
            <v>1785000</v>
          </cell>
          <cell r="R9534" t="str">
            <v>Yarra</v>
          </cell>
          <cell r="W9534">
            <v>2018</v>
          </cell>
          <cell r="X9534" t="str">
            <v>Jan</v>
          </cell>
        </row>
        <row r="9535">
          <cell r="D9535" t="str">
            <v>House</v>
          </cell>
          <cell r="E9535">
            <v>470000</v>
          </cell>
          <cell r="R9535" t="str">
            <v>Maribyrnong</v>
          </cell>
          <cell r="W9535">
            <v>2018</v>
          </cell>
          <cell r="X9535" t="str">
            <v>Jan</v>
          </cell>
        </row>
        <row r="9536">
          <cell r="D9536" t="str">
            <v>Unit</v>
          </cell>
          <cell r="E9536">
            <v>440000</v>
          </cell>
          <cell r="R9536" t="str">
            <v>Boroondara</v>
          </cell>
          <cell r="W9536">
            <v>2018</v>
          </cell>
          <cell r="X9536" t="str">
            <v>Jan</v>
          </cell>
        </row>
        <row r="9537">
          <cell r="D9537" t="str">
            <v>House</v>
          </cell>
          <cell r="E9537">
            <v>1400000</v>
          </cell>
          <cell r="R9537" t="str">
            <v>Yarra</v>
          </cell>
          <cell r="W9537">
            <v>2018</v>
          </cell>
          <cell r="X9537" t="str">
            <v>Jan</v>
          </cell>
        </row>
        <row r="9538">
          <cell r="D9538" t="str">
            <v>Unit</v>
          </cell>
          <cell r="E9538">
            <v>505000</v>
          </cell>
          <cell r="R9538" t="str">
            <v>Melbourne</v>
          </cell>
          <cell r="W9538">
            <v>2018</v>
          </cell>
          <cell r="X9538" t="str">
            <v>Jan</v>
          </cell>
        </row>
        <row r="9539">
          <cell r="D9539" t="str">
            <v>Unit</v>
          </cell>
          <cell r="E9539">
            <v>360000</v>
          </cell>
          <cell r="R9539" t="str">
            <v>Boroondara</v>
          </cell>
          <cell r="W9539">
            <v>2018</v>
          </cell>
          <cell r="X9539" t="str">
            <v>Jan</v>
          </cell>
        </row>
        <row r="9540">
          <cell r="D9540" t="str">
            <v>Unit</v>
          </cell>
          <cell r="E9540">
            <v>500000</v>
          </cell>
          <cell r="R9540" t="str">
            <v>Boroondara</v>
          </cell>
          <cell r="W9540">
            <v>2018</v>
          </cell>
          <cell r="X9540" t="str">
            <v>Jan</v>
          </cell>
        </row>
        <row r="9541">
          <cell r="D9541" t="str">
            <v>House</v>
          </cell>
          <cell r="E9541">
            <v>1320000</v>
          </cell>
          <cell r="R9541" t="str">
            <v>Hobsons Bay</v>
          </cell>
          <cell r="W9541">
            <v>2018</v>
          </cell>
          <cell r="X9541" t="str">
            <v>Jan</v>
          </cell>
        </row>
        <row r="9542">
          <cell r="D9542" t="str">
            <v>Unit</v>
          </cell>
          <cell r="E9542">
            <v>317500</v>
          </cell>
          <cell r="R9542" t="str">
            <v>Boroondara</v>
          </cell>
          <cell r="W9542">
            <v>2018</v>
          </cell>
          <cell r="X9542" t="str">
            <v>Jan</v>
          </cell>
        </row>
        <row r="9543">
          <cell r="D9543" t="str">
            <v>Unit</v>
          </cell>
          <cell r="E9543">
            <v>635000</v>
          </cell>
          <cell r="R9543" t="str">
            <v>Boroondara</v>
          </cell>
          <cell r="W9543">
            <v>2018</v>
          </cell>
          <cell r="X9543" t="str">
            <v>Jan</v>
          </cell>
        </row>
        <row r="9544">
          <cell r="D9544" t="str">
            <v>House</v>
          </cell>
          <cell r="E9544">
            <v>855000</v>
          </cell>
          <cell r="R9544" t="str">
            <v>Yarra</v>
          </cell>
          <cell r="W9544">
            <v>2018</v>
          </cell>
          <cell r="X9544" t="str">
            <v>Jan</v>
          </cell>
        </row>
        <row r="9545">
          <cell r="D9545" t="str">
            <v>Unit</v>
          </cell>
          <cell r="E9545">
            <v>580000</v>
          </cell>
          <cell r="R9545" t="str">
            <v>Melbourne</v>
          </cell>
          <cell r="W9545">
            <v>2018</v>
          </cell>
          <cell r="X9545" t="str">
            <v>Jan</v>
          </cell>
        </row>
        <row r="9546">
          <cell r="D9546" t="str">
            <v>Unit</v>
          </cell>
          <cell r="E9546">
            <v>595000</v>
          </cell>
          <cell r="R9546" t="str">
            <v>Melbourne</v>
          </cell>
          <cell r="W9546">
            <v>2018</v>
          </cell>
          <cell r="X9546" t="str">
            <v>Jan</v>
          </cell>
        </row>
        <row r="9547">
          <cell r="D9547" t="str">
            <v>Unit</v>
          </cell>
          <cell r="E9547">
            <v>380000</v>
          </cell>
          <cell r="R9547" t="str">
            <v>Hobsons Bay</v>
          </cell>
          <cell r="W9547">
            <v>2018</v>
          </cell>
          <cell r="X9547" t="str">
            <v>Jan</v>
          </cell>
        </row>
        <row r="9548">
          <cell r="D9548" t="str">
            <v>Unit</v>
          </cell>
          <cell r="E9548">
            <v>535000</v>
          </cell>
          <cell r="R9548" t="str">
            <v>Boroondara</v>
          </cell>
          <cell r="W9548">
            <v>2018</v>
          </cell>
          <cell r="X9548" t="str">
            <v>Jan</v>
          </cell>
        </row>
        <row r="9549">
          <cell r="D9549" t="str">
            <v>Unit</v>
          </cell>
          <cell r="E9549">
            <v>1264000</v>
          </cell>
          <cell r="R9549" t="str">
            <v>Boroondara</v>
          </cell>
          <cell r="W9549">
            <v>2018</v>
          </cell>
          <cell r="X9549" t="str">
            <v>Jan</v>
          </cell>
        </row>
        <row r="9550">
          <cell r="D9550" t="str">
            <v>Unit</v>
          </cell>
          <cell r="E9550">
            <v>1462000</v>
          </cell>
          <cell r="R9550" t="str">
            <v>Boroondara</v>
          </cell>
          <cell r="W9550">
            <v>2018</v>
          </cell>
          <cell r="X9550" t="str">
            <v>Jan</v>
          </cell>
        </row>
        <row r="9551">
          <cell r="D9551" t="str">
            <v>Unit</v>
          </cell>
          <cell r="E9551">
            <v>913000</v>
          </cell>
          <cell r="R9551" t="str">
            <v>Boroondara</v>
          </cell>
          <cell r="W9551">
            <v>2018</v>
          </cell>
          <cell r="X9551" t="str">
            <v>Jan</v>
          </cell>
        </row>
        <row r="9552">
          <cell r="D9552" t="str">
            <v>House</v>
          </cell>
          <cell r="E9552">
            <v>2400000</v>
          </cell>
          <cell r="R9552" t="str">
            <v>Melbourne</v>
          </cell>
          <cell r="W9552">
            <v>2018</v>
          </cell>
          <cell r="X9552" t="str">
            <v>Jan</v>
          </cell>
        </row>
        <row r="9553">
          <cell r="D9553" t="str">
            <v>Unit</v>
          </cell>
          <cell r="E9553">
            <v>790000</v>
          </cell>
          <cell r="R9553" t="str">
            <v>Yarra</v>
          </cell>
          <cell r="W9553">
            <v>2018</v>
          </cell>
          <cell r="X9553" t="str">
            <v>Jan</v>
          </cell>
        </row>
        <row r="9554">
          <cell r="D9554" t="str">
            <v>Unit</v>
          </cell>
          <cell r="E9554">
            <v>460000</v>
          </cell>
          <cell r="R9554" t="str">
            <v>Port Phillip</v>
          </cell>
          <cell r="W9554">
            <v>2018</v>
          </cell>
          <cell r="X9554" t="str">
            <v>Jan</v>
          </cell>
        </row>
        <row r="9555">
          <cell r="D9555" t="str">
            <v>Unit</v>
          </cell>
          <cell r="E9555">
            <v>650000</v>
          </cell>
          <cell r="R9555" t="str">
            <v>Port Phillip</v>
          </cell>
          <cell r="W9555">
            <v>2018</v>
          </cell>
          <cell r="X9555" t="str">
            <v>Jan</v>
          </cell>
        </row>
        <row r="9556">
          <cell r="D9556" t="str">
            <v>House</v>
          </cell>
          <cell r="E9556">
            <v>1332000</v>
          </cell>
          <cell r="R9556" t="str">
            <v>Melbourne</v>
          </cell>
          <cell r="W9556">
            <v>2018</v>
          </cell>
          <cell r="X9556" t="str">
            <v>Jan</v>
          </cell>
        </row>
        <row r="9557">
          <cell r="D9557" t="str">
            <v>Unit</v>
          </cell>
          <cell r="E9557">
            <v>867000</v>
          </cell>
          <cell r="R9557" t="str">
            <v>Stonnington</v>
          </cell>
          <cell r="W9557">
            <v>2018</v>
          </cell>
          <cell r="X9557" t="str">
            <v>Jan</v>
          </cell>
        </row>
        <row r="9558">
          <cell r="D9558" t="str">
            <v>House</v>
          </cell>
          <cell r="E9558">
            <v>2216000</v>
          </cell>
          <cell r="R9558" t="str">
            <v>Boroondara</v>
          </cell>
          <cell r="W9558">
            <v>2018</v>
          </cell>
          <cell r="X9558" t="str">
            <v>Jan</v>
          </cell>
        </row>
        <row r="9559">
          <cell r="D9559" t="str">
            <v>Unit</v>
          </cell>
          <cell r="E9559">
            <v>410000</v>
          </cell>
          <cell r="R9559" t="str">
            <v>Melbourne</v>
          </cell>
          <cell r="W9559">
            <v>2018</v>
          </cell>
          <cell r="X9559" t="str">
            <v>Jan</v>
          </cell>
        </row>
        <row r="9560">
          <cell r="D9560" t="str">
            <v>Unit</v>
          </cell>
          <cell r="E9560">
            <v>840000</v>
          </cell>
          <cell r="R9560" t="str">
            <v>Stonnington</v>
          </cell>
          <cell r="W9560">
            <v>2018</v>
          </cell>
          <cell r="X9560" t="str">
            <v>Jan</v>
          </cell>
        </row>
        <row r="9561">
          <cell r="D9561" t="str">
            <v>Unit</v>
          </cell>
          <cell r="E9561">
            <v>655000</v>
          </cell>
          <cell r="R9561" t="str">
            <v>Stonnington</v>
          </cell>
          <cell r="W9561">
            <v>2018</v>
          </cell>
          <cell r="X9561" t="str">
            <v>Jan</v>
          </cell>
        </row>
        <row r="9562">
          <cell r="D9562" t="str">
            <v>House</v>
          </cell>
          <cell r="E9562">
            <v>801000</v>
          </cell>
          <cell r="R9562" t="str">
            <v>Melbourne</v>
          </cell>
          <cell r="W9562">
            <v>2018</v>
          </cell>
          <cell r="X9562" t="str">
            <v>Jan</v>
          </cell>
        </row>
        <row r="9563">
          <cell r="D9563" t="str">
            <v>Unit</v>
          </cell>
          <cell r="E9563">
            <v>485000</v>
          </cell>
          <cell r="R9563" t="str">
            <v>Melbourne</v>
          </cell>
          <cell r="W9563">
            <v>2018</v>
          </cell>
          <cell r="X9563" t="str">
            <v>Jan</v>
          </cell>
        </row>
        <row r="9564">
          <cell r="D9564" t="str">
            <v>House</v>
          </cell>
          <cell r="E9564">
            <v>2110000</v>
          </cell>
          <cell r="R9564" t="str">
            <v>Boroondara</v>
          </cell>
          <cell r="W9564">
            <v>2018</v>
          </cell>
          <cell r="X9564" t="str">
            <v>Jan</v>
          </cell>
        </row>
        <row r="9565">
          <cell r="D9565" t="str">
            <v>Unit</v>
          </cell>
          <cell r="E9565">
            <v>780000</v>
          </cell>
          <cell r="R9565" t="str">
            <v>Boroondara</v>
          </cell>
          <cell r="W9565">
            <v>2018</v>
          </cell>
          <cell r="X9565" t="str">
            <v>Jan</v>
          </cell>
        </row>
        <row r="9566">
          <cell r="D9566" t="str">
            <v>House</v>
          </cell>
          <cell r="E9566">
            <v>890000</v>
          </cell>
          <cell r="R9566" t="str">
            <v>Hobsons Bay</v>
          </cell>
          <cell r="W9566">
            <v>2018</v>
          </cell>
          <cell r="X9566" t="str">
            <v>Jan</v>
          </cell>
        </row>
        <row r="9567">
          <cell r="D9567" t="str">
            <v>Unit</v>
          </cell>
          <cell r="E9567">
            <v>520000</v>
          </cell>
          <cell r="R9567" t="str">
            <v>Melbourne</v>
          </cell>
          <cell r="W9567">
            <v>2018</v>
          </cell>
          <cell r="X9567" t="str">
            <v>Jan</v>
          </cell>
        </row>
        <row r="9568">
          <cell r="D9568" t="str">
            <v>Unit</v>
          </cell>
          <cell r="E9568">
            <v>497000</v>
          </cell>
          <cell r="R9568" t="str">
            <v>Hobsons Bay</v>
          </cell>
          <cell r="W9568">
            <v>2018</v>
          </cell>
          <cell r="X9568" t="str">
            <v>Jan</v>
          </cell>
        </row>
        <row r="9569">
          <cell r="D9569" t="str">
            <v>House</v>
          </cell>
          <cell r="E9569">
            <v>2115000</v>
          </cell>
          <cell r="R9569" t="str">
            <v>Port Phillip</v>
          </cell>
          <cell r="W9569">
            <v>2018</v>
          </cell>
          <cell r="X9569" t="str">
            <v>Jan</v>
          </cell>
        </row>
        <row r="9570">
          <cell r="D9570" t="str">
            <v>Unit</v>
          </cell>
          <cell r="E9570">
            <v>1010000</v>
          </cell>
          <cell r="R9570" t="str">
            <v>Stonnington</v>
          </cell>
          <cell r="W9570">
            <v>2018</v>
          </cell>
          <cell r="X9570" t="str">
            <v>Jan</v>
          </cell>
        </row>
        <row r="9571">
          <cell r="D9571" t="str">
            <v>Unit</v>
          </cell>
          <cell r="E9571">
            <v>552000</v>
          </cell>
          <cell r="R9571" t="str">
            <v>Stonnington</v>
          </cell>
          <cell r="W9571">
            <v>2018</v>
          </cell>
          <cell r="X9571" t="str">
            <v>Jan</v>
          </cell>
        </row>
        <row r="9572">
          <cell r="D9572" t="str">
            <v>Unit</v>
          </cell>
          <cell r="E9572">
            <v>771000</v>
          </cell>
          <cell r="R9572" t="str">
            <v>Boroondara</v>
          </cell>
          <cell r="W9572">
            <v>2018</v>
          </cell>
          <cell r="X9572" t="str">
            <v>Jan</v>
          </cell>
        </row>
        <row r="9573">
          <cell r="D9573" t="str">
            <v>House</v>
          </cell>
          <cell r="E9573">
            <v>1200000</v>
          </cell>
          <cell r="R9573" t="str">
            <v>Hobsons Bay</v>
          </cell>
          <cell r="W9573">
            <v>2018</v>
          </cell>
          <cell r="X9573" t="str">
            <v>Jan</v>
          </cell>
        </row>
        <row r="9574">
          <cell r="D9574" t="str">
            <v>House</v>
          </cell>
          <cell r="E9574">
            <v>1325500</v>
          </cell>
          <cell r="R9574" t="str">
            <v>Hobsons Bay</v>
          </cell>
          <cell r="W9574">
            <v>2018</v>
          </cell>
          <cell r="X9574" t="str">
            <v>Jan</v>
          </cell>
        </row>
        <row r="9575">
          <cell r="D9575" t="str">
            <v>House</v>
          </cell>
          <cell r="E9575">
            <v>2810000</v>
          </cell>
          <cell r="R9575" t="str">
            <v>Port Phillip</v>
          </cell>
          <cell r="W9575">
            <v>2018</v>
          </cell>
          <cell r="X9575" t="str">
            <v>Jan</v>
          </cell>
        </row>
        <row r="9576">
          <cell r="D9576" t="str">
            <v>House</v>
          </cell>
          <cell r="E9576">
            <v>855000</v>
          </cell>
          <cell r="R9576" t="str">
            <v>Boroondara</v>
          </cell>
          <cell r="W9576">
            <v>2018</v>
          </cell>
          <cell r="X9576" t="str">
            <v>Jan</v>
          </cell>
        </row>
        <row r="9577">
          <cell r="D9577" t="str">
            <v>House</v>
          </cell>
          <cell r="E9577">
            <v>1465500</v>
          </cell>
          <cell r="R9577" t="str">
            <v>Monash</v>
          </cell>
          <cell r="W9577">
            <v>2018</v>
          </cell>
          <cell r="X9577" t="str">
            <v>Jan</v>
          </cell>
        </row>
        <row r="9578">
          <cell r="D9578" t="str">
            <v>House</v>
          </cell>
          <cell r="E9578">
            <v>1420000</v>
          </cell>
          <cell r="R9578" t="str">
            <v>Port Phillip</v>
          </cell>
          <cell r="W9578">
            <v>2018</v>
          </cell>
          <cell r="X9578" t="str">
            <v>Jan</v>
          </cell>
        </row>
        <row r="9579">
          <cell r="D9579" t="str">
            <v>Unit</v>
          </cell>
          <cell r="E9579">
            <v>499000</v>
          </cell>
          <cell r="R9579" t="str">
            <v>Melbourne</v>
          </cell>
          <cell r="W9579">
            <v>2018</v>
          </cell>
          <cell r="X9579" t="str">
            <v>Jan</v>
          </cell>
        </row>
        <row r="9580">
          <cell r="D9580" t="str">
            <v>House</v>
          </cell>
          <cell r="E9580">
            <v>2155000</v>
          </cell>
          <cell r="R9580" t="str">
            <v>Port Phillip</v>
          </cell>
          <cell r="W9580">
            <v>2018</v>
          </cell>
          <cell r="X9580" t="str">
            <v>Jan</v>
          </cell>
        </row>
        <row r="9581">
          <cell r="D9581" t="str">
            <v>House</v>
          </cell>
          <cell r="E9581">
            <v>1214000</v>
          </cell>
          <cell r="R9581" t="str">
            <v>Melbourne</v>
          </cell>
          <cell r="W9581">
            <v>2018</v>
          </cell>
          <cell r="X9581" t="str">
            <v>Jan</v>
          </cell>
        </row>
        <row r="9582">
          <cell r="D9582" t="str">
            <v>House</v>
          </cell>
          <cell r="E9582">
            <v>1400000</v>
          </cell>
          <cell r="R9582" t="str">
            <v>Hobsons Bay</v>
          </cell>
          <cell r="W9582">
            <v>2018</v>
          </cell>
          <cell r="X9582" t="str">
            <v>Jan</v>
          </cell>
        </row>
        <row r="9583">
          <cell r="D9583" t="str">
            <v>Unit</v>
          </cell>
          <cell r="E9583">
            <v>975000</v>
          </cell>
          <cell r="R9583" t="str">
            <v>Monash</v>
          </cell>
          <cell r="W9583">
            <v>2018</v>
          </cell>
          <cell r="X9583" t="str">
            <v>Jan</v>
          </cell>
        </row>
        <row r="9584">
          <cell r="D9584" t="str">
            <v>House</v>
          </cell>
          <cell r="E9584">
            <v>1335000</v>
          </cell>
          <cell r="R9584" t="str">
            <v>Port Phillip</v>
          </cell>
          <cell r="W9584">
            <v>2018</v>
          </cell>
          <cell r="X9584" t="str">
            <v>Jan</v>
          </cell>
        </row>
        <row r="9585">
          <cell r="D9585" t="str">
            <v>House</v>
          </cell>
          <cell r="E9585">
            <v>1530000</v>
          </cell>
          <cell r="R9585" t="str">
            <v>Hobsons Bay</v>
          </cell>
          <cell r="W9585">
            <v>2018</v>
          </cell>
          <cell r="X9585" t="str">
            <v>Jan</v>
          </cell>
        </row>
        <row r="9586">
          <cell r="D9586" t="str">
            <v>Unit</v>
          </cell>
          <cell r="E9586">
            <v>1100000</v>
          </cell>
          <cell r="R9586" t="str">
            <v>Port Phillip</v>
          </cell>
          <cell r="W9586">
            <v>2018</v>
          </cell>
          <cell r="X9586" t="str">
            <v>Jan</v>
          </cell>
        </row>
        <row r="9587">
          <cell r="D9587" t="str">
            <v>Unit</v>
          </cell>
          <cell r="E9587">
            <v>550000</v>
          </cell>
          <cell r="R9587" t="str">
            <v>Stonnington</v>
          </cell>
          <cell r="W9587">
            <v>2018</v>
          </cell>
          <cell r="X9587" t="str">
            <v>Jan</v>
          </cell>
        </row>
        <row r="9588">
          <cell r="D9588" t="str">
            <v>House</v>
          </cell>
          <cell r="E9588">
            <v>1150000</v>
          </cell>
          <cell r="R9588" t="str">
            <v>Hobsons Bay</v>
          </cell>
          <cell r="W9588">
            <v>2018</v>
          </cell>
          <cell r="X9588" t="str">
            <v>Jan</v>
          </cell>
        </row>
        <row r="9589">
          <cell r="D9589" t="str">
            <v>House</v>
          </cell>
          <cell r="E9589">
            <v>1300000</v>
          </cell>
          <cell r="R9589" t="str">
            <v>Port Phillip</v>
          </cell>
          <cell r="W9589">
            <v>2018</v>
          </cell>
          <cell r="X9589" t="str">
            <v>Jan</v>
          </cell>
        </row>
        <row r="9590">
          <cell r="D9590" t="str">
            <v>Unit</v>
          </cell>
          <cell r="E9590">
            <v>543000</v>
          </cell>
          <cell r="R9590" t="str">
            <v>Hobsons Bay</v>
          </cell>
          <cell r="W9590">
            <v>2018</v>
          </cell>
          <cell r="X9590" t="str">
            <v>Jan</v>
          </cell>
        </row>
        <row r="9591">
          <cell r="D9591" t="str">
            <v>House</v>
          </cell>
          <cell r="E9591">
            <v>1070000</v>
          </cell>
          <cell r="R9591" t="str">
            <v>Hobsons Bay</v>
          </cell>
          <cell r="W9591">
            <v>2018</v>
          </cell>
          <cell r="X9591" t="str">
            <v>Jan</v>
          </cell>
        </row>
        <row r="9592">
          <cell r="D9592" t="str">
            <v>House</v>
          </cell>
          <cell r="E9592">
            <v>1305000</v>
          </cell>
          <cell r="R9592" t="str">
            <v>Stonnington</v>
          </cell>
          <cell r="W9592">
            <v>2018</v>
          </cell>
          <cell r="X9592" t="str">
            <v>Jan</v>
          </cell>
        </row>
        <row r="9593">
          <cell r="D9593" t="str">
            <v>Unit</v>
          </cell>
          <cell r="E9593">
            <v>721000</v>
          </cell>
          <cell r="R9593" t="str">
            <v>Boroondara</v>
          </cell>
          <cell r="W9593">
            <v>2018</v>
          </cell>
          <cell r="X9593" t="str">
            <v>Jan</v>
          </cell>
        </row>
        <row r="9594">
          <cell r="D9594" t="str">
            <v>Unit</v>
          </cell>
          <cell r="E9594">
            <v>585000</v>
          </cell>
          <cell r="R9594" t="str">
            <v>Port Phillip</v>
          </cell>
          <cell r="W9594">
            <v>2018</v>
          </cell>
          <cell r="X9594" t="str">
            <v>Jan</v>
          </cell>
        </row>
        <row r="9595">
          <cell r="D9595" t="str">
            <v>House</v>
          </cell>
          <cell r="E9595">
            <v>1800000</v>
          </cell>
          <cell r="R9595" t="str">
            <v>Boroondara</v>
          </cell>
          <cell r="W9595">
            <v>2018</v>
          </cell>
          <cell r="X9595" t="str">
            <v>Jan</v>
          </cell>
        </row>
        <row r="9596">
          <cell r="D9596" t="str">
            <v>Unit</v>
          </cell>
          <cell r="E9596">
            <v>670000</v>
          </cell>
          <cell r="R9596" t="str">
            <v>Hobsons Bay</v>
          </cell>
          <cell r="W9596">
            <v>2018</v>
          </cell>
          <cell r="X9596" t="str">
            <v>Jan</v>
          </cell>
        </row>
        <row r="9597">
          <cell r="D9597" t="str">
            <v>Unit</v>
          </cell>
          <cell r="E9597">
            <v>546000</v>
          </cell>
          <cell r="R9597" t="str">
            <v>Hobsons Bay</v>
          </cell>
          <cell r="W9597">
            <v>2018</v>
          </cell>
          <cell r="X9597" t="str">
            <v>Jan</v>
          </cell>
        </row>
        <row r="9598">
          <cell r="D9598" t="str">
            <v>Unit</v>
          </cell>
          <cell r="E9598">
            <v>1253000</v>
          </cell>
          <cell r="R9598" t="str">
            <v>Boroondara</v>
          </cell>
          <cell r="W9598">
            <v>2018</v>
          </cell>
          <cell r="X9598" t="str">
            <v>Jan</v>
          </cell>
        </row>
        <row r="9599">
          <cell r="D9599" t="str">
            <v>House</v>
          </cell>
          <cell r="E9599">
            <v>1450000</v>
          </cell>
          <cell r="R9599" t="str">
            <v>Port Phillip</v>
          </cell>
          <cell r="W9599">
            <v>2018</v>
          </cell>
          <cell r="X9599" t="str">
            <v>Jan</v>
          </cell>
        </row>
        <row r="9600">
          <cell r="D9600" t="str">
            <v>Unit</v>
          </cell>
          <cell r="E9600">
            <v>350000</v>
          </cell>
          <cell r="R9600" t="str">
            <v>Port Phillip</v>
          </cell>
          <cell r="W9600">
            <v>2018</v>
          </cell>
          <cell r="X9600" t="str">
            <v>Jan</v>
          </cell>
        </row>
        <row r="9601">
          <cell r="D9601" t="str">
            <v>Unit</v>
          </cell>
          <cell r="E9601">
            <v>320000</v>
          </cell>
          <cell r="R9601" t="str">
            <v>Port Phillip</v>
          </cell>
          <cell r="W9601">
            <v>2018</v>
          </cell>
          <cell r="X9601" t="str">
            <v>Jan</v>
          </cell>
        </row>
        <row r="9602">
          <cell r="D9602" t="str">
            <v>Unit</v>
          </cell>
          <cell r="E9602">
            <v>480000</v>
          </cell>
          <cell r="R9602" t="str">
            <v>Stonnington</v>
          </cell>
          <cell r="W9602">
            <v>2018</v>
          </cell>
          <cell r="X9602" t="str">
            <v>Jan</v>
          </cell>
        </row>
        <row r="9603">
          <cell r="D9603" t="str">
            <v>House</v>
          </cell>
          <cell r="E9603">
            <v>840000</v>
          </cell>
          <cell r="R9603" t="str">
            <v>Hobsons Bay</v>
          </cell>
          <cell r="W9603">
            <v>2018</v>
          </cell>
          <cell r="X9603" t="str">
            <v>Jan</v>
          </cell>
        </row>
        <row r="9604">
          <cell r="D9604" t="str">
            <v>Unit</v>
          </cell>
          <cell r="E9604">
            <v>520000</v>
          </cell>
          <cell r="R9604" t="str">
            <v>Port Phillip</v>
          </cell>
          <cell r="W9604">
            <v>2018</v>
          </cell>
          <cell r="X9604" t="str">
            <v>Jan</v>
          </cell>
        </row>
        <row r="9605">
          <cell r="D9605" t="str">
            <v>House</v>
          </cell>
          <cell r="E9605">
            <v>1290000</v>
          </cell>
          <cell r="R9605" t="str">
            <v>Hobsons Bay</v>
          </cell>
          <cell r="W9605">
            <v>2018</v>
          </cell>
          <cell r="X9605" t="str">
            <v>Jan</v>
          </cell>
        </row>
        <row r="9606">
          <cell r="D9606" t="str">
            <v>Unit</v>
          </cell>
          <cell r="E9606">
            <v>925000</v>
          </cell>
          <cell r="R9606" t="str">
            <v>Boroondara</v>
          </cell>
          <cell r="W9606">
            <v>2018</v>
          </cell>
          <cell r="X9606" t="str">
            <v>Jan</v>
          </cell>
        </row>
        <row r="9607">
          <cell r="D9607" t="str">
            <v>House</v>
          </cell>
          <cell r="E9607">
            <v>1120000</v>
          </cell>
          <cell r="R9607" t="str">
            <v>Port Phillip</v>
          </cell>
          <cell r="W9607">
            <v>2018</v>
          </cell>
          <cell r="X9607" t="str">
            <v>Jan</v>
          </cell>
        </row>
        <row r="9608">
          <cell r="D9608" t="str">
            <v>Unit</v>
          </cell>
          <cell r="E9608">
            <v>550000</v>
          </cell>
          <cell r="R9608" t="str">
            <v>Glen Eira</v>
          </cell>
          <cell r="W9608">
            <v>2018</v>
          </cell>
          <cell r="X9608" t="str">
            <v>Jan</v>
          </cell>
        </row>
        <row r="9609">
          <cell r="D9609" t="str">
            <v>Unit</v>
          </cell>
          <cell r="E9609">
            <v>822000</v>
          </cell>
          <cell r="R9609" t="str">
            <v>Monash</v>
          </cell>
          <cell r="W9609">
            <v>2018</v>
          </cell>
          <cell r="X9609" t="str">
            <v>Jan</v>
          </cell>
        </row>
        <row r="9610">
          <cell r="D9610" t="str">
            <v>Unit</v>
          </cell>
          <cell r="E9610">
            <v>305000</v>
          </cell>
          <cell r="R9610" t="str">
            <v>Glen Eira</v>
          </cell>
          <cell r="W9610">
            <v>2018</v>
          </cell>
          <cell r="X9610" t="str">
            <v>Jan</v>
          </cell>
        </row>
        <row r="9611">
          <cell r="D9611" t="str">
            <v>House</v>
          </cell>
          <cell r="E9611">
            <v>1495000</v>
          </cell>
          <cell r="R9611" t="str">
            <v>Monash</v>
          </cell>
          <cell r="W9611">
            <v>2018</v>
          </cell>
          <cell r="X9611" t="str">
            <v>Jan</v>
          </cell>
        </row>
        <row r="9612">
          <cell r="D9612" t="str">
            <v>House</v>
          </cell>
          <cell r="E9612">
            <v>1450000</v>
          </cell>
          <cell r="R9612" t="str">
            <v>Boroondara</v>
          </cell>
          <cell r="W9612">
            <v>2018</v>
          </cell>
          <cell r="X9612" t="str">
            <v>Jan</v>
          </cell>
        </row>
        <row r="9613">
          <cell r="D9613" t="str">
            <v>House</v>
          </cell>
          <cell r="E9613">
            <v>3200000</v>
          </cell>
          <cell r="R9613" t="str">
            <v>Stonnington</v>
          </cell>
          <cell r="W9613">
            <v>2018</v>
          </cell>
          <cell r="X9613" t="str">
            <v>Jan</v>
          </cell>
        </row>
        <row r="9614">
          <cell r="D9614" t="str">
            <v>House</v>
          </cell>
          <cell r="E9614">
            <v>1126000</v>
          </cell>
          <cell r="R9614" t="str">
            <v>Monash</v>
          </cell>
          <cell r="W9614">
            <v>2018</v>
          </cell>
          <cell r="X9614" t="str">
            <v>Jan</v>
          </cell>
        </row>
        <row r="9615">
          <cell r="D9615" t="str">
            <v>Unit</v>
          </cell>
          <cell r="E9615">
            <v>610500</v>
          </cell>
          <cell r="R9615" t="str">
            <v>Port Phillip</v>
          </cell>
          <cell r="W9615">
            <v>2018</v>
          </cell>
          <cell r="X9615" t="str">
            <v>Jan</v>
          </cell>
        </row>
        <row r="9616">
          <cell r="D9616" t="str">
            <v>Unit</v>
          </cell>
          <cell r="E9616">
            <v>770000</v>
          </cell>
          <cell r="R9616" t="str">
            <v>Monash</v>
          </cell>
          <cell r="W9616">
            <v>2018</v>
          </cell>
          <cell r="X9616" t="str">
            <v>Jan</v>
          </cell>
        </row>
        <row r="9617">
          <cell r="D9617" t="str">
            <v>House</v>
          </cell>
          <cell r="E9617">
            <v>1380000</v>
          </cell>
          <cell r="R9617" t="str">
            <v>Stonnington</v>
          </cell>
          <cell r="W9617">
            <v>2018</v>
          </cell>
          <cell r="X9617" t="str">
            <v>Jan</v>
          </cell>
        </row>
        <row r="9618">
          <cell r="D9618" t="str">
            <v>Unit</v>
          </cell>
          <cell r="E9618">
            <v>267500</v>
          </cell>
          <cell r="R9618" t="str">
            <v>Stonnington</v>
          </cell>
          <cell r="W9618">
            <v>2018</v>
          </cell>
          <cell r="X9618" t="str">
            <v>Jan</v>
          </cell>
        </row>
        <row r="9619">
          <cell r="D9619" t="str">
            <v>Unit</v>
          </cell>
          <cell r="E9619">
            <v>687000</v>
          </cell>
          <cell r="R9619" t="str">
            <v>Port Phillip</v>
          </cell>
          <cell r="W9619">
            <v>2018</v>
          </cell>
          <cell r="X9619" t="str">
            <v>Jan</v>
          </cell>
        </row>
        <row r="9620">
          <cell r="D9620" t="str">
            <v>Unit</v>
          </cell>
          <cell r="E9620">
            <v>747500</v>
          </cell>
          <cell r="R9620" t="str">
            <v>Port Phillip</v>
          </cell>
          <cell r="W9620">
            <v>2018</v>
          </cell>
          <cell r="X9620" t="str">
            <v>Jan</v>
          </cell>
        </row>
        <row r="9621">
          <cell r="D9621" t="str">
            <v>Unit</v>
          </cell>
          <cell r="E9621">
            <v>385000</v>
          </cell>
          <cell r="R9621" t="str">
            <v>Glen Eira</v>
          </cell>
          <cell r="W9621">
            <v>2018</v>
          </cell>
          <cell r="X9621" t="str">
            <v>Jan</v>
          </cell>
        </row>
        <row r="9622">
          <cell r="D9622" t="str">
            <v>Unit</v>
          </cell>
          <cell r="E9622">
            <v>701000</v>
          </cell>
          <cell r="R9622" t="str">
            <v>Monash</v>
          </cell>
          <cell r="W9622">
            <v>2018</v>
          </cell>
          <cell r="X9622" t="str">
            <v>Jan</v>
          </cell>
        </row>
        <row r="9623">
          <cell r="D9623" t="str">
            <v>Unit</v>
          </cell>
          <cell r="E9623">
            <v>850000</v>
          </cell>
          <cell r="R9623" t="str">
            <v>Glen Eira</v>
          </cell>
          <cell r="W9623">
            <v>2018</v>
          </cell>
          <cell r="X9623" t="str">
            <v>Jan</v>
          </cell>
        </row>
        <row r="9624">
          <cell r="D9624" t="str">
            <v>Unit</v>
          </cell>
          <cell r="E9624">
            <v>305000</v>
          </cell>
          <cell r="R9624" t="str">
            <v>Glen Eira</v>
          </cell>
          <cell r="W9624">
            <v>2018</v>
          </cell>
          <cell r="X9624" t="str">
            <v>Jan</v>
          </cell>
        </row>
        <row r="9625">
          <cell r="D9625" t="str">
            <v>Unit</v>
          </cell>
          <cell r="E9625">
            <v>1260000</v>
          </cell>
          <cell r="R9625" t="str">
            <v>Port Phillip</v>
          </cell>
          <cell r="W9625">
            <v>2018</v>
          </cell>
          <cell r="X9625" t="str">
            <v>Jan</v>
          </cell>
        </row>
        <row r="9626">
          <cell r="D9626" t="str">
            <v>Unit</v>
          </cell>
          <cell r="E9626">
            <v>285000</v>
          </cell>
          <cell r="R9626" t="str">
            <v>Glen Eira</v>
          </cell>
          <cell r="W9626">
            <v>2018</v>
          </cell>
          <cell r="X9626" t="str">
            <v>Jan</v>
          </cell>
        </row>
        <row r="9627">
          <cell r="D9627" t="str">
            <v>Unit</v>
          </cell>
          <cell r="E9627">
            <v>740000</v>
          </cell>
          <cell r="R9627" t="str">
            <v>Glen Eira</v>
          </cell>
          <cell r="W9627">
            <v>2018</v>
          </cell>
          <cell r="X9627" t="str">
            <v>Jan</v>
          </cell>
        </row>
        <row r="9628">
          <cell r="D9628" t="str">
            <v>Unit</v>
          </cell>
          <cell r="E9628">
            <v>695000</v>
          </cell>
          <cell r="R9628" t="str">
            <v>Port Phillip</v>
          </cell>
          <cell r="W9628">
            <v>2018</v>
          </cell>
          <cell r="X9628" t="str">
            <v>Jan</v>
          </cell>
        </row>
        <row r="9629">
          <cell r="D9629" t="str">
            <v>House</v>
          </cell>
          <cell r="E9629">
            <v>2575000</v>
          </cell>
          <cell r="R9629" t="str">
            <v>Bayside</v>
          </cell>
          <cell r="W9629">
            <v>2018</v>
          </cell>
          <cell r="X9629" t="str">
            <v>Jan</v>
          </cell>
        </row>
        <row r="9630">
          <cell r="D9630" t="str">
            <v>House</v>
          </cell>
          <cell r="E9630">
            <v>707000</v>
          </cell>
          <cell r="R9630" t="str">
            <v>Glen Eira</v>
          </cell>
          <cell r="W9630">
            <v>2018</v>
          </cell>
          <cell r="X9630" t="str">
            <v>Jan</v>
          </cell>
        </row>
        <row r="9631">
          <cell r="D9631" t="str">
            <v>House</v>
          </cell>
          <cell r="E9631">
            <v>2525000</v>
          </cell>
          <cell r="R9631" t="str">
            <v>Monash</v>
          </cell>
          <cell r="W9631">
            <v>2018</v>
          </cell>
          <cell r="X9631" t="str">
            <v>Jan</v>
          </cell>
        </row>
        <row r="9632">
          <cell r="D9632" t="str">
            <v>House</v>
          </cell>
          <cell r="E9632">
            <v>1424000</v>
          </cell>
          <cell r="R9632" t="str">
            <v>Glen Eira</v>
          </cell>
          <cell r="W9632">
            <v>2018</v>
          </cell>
          <cell r="X9632" t="str">
            <v>Jan</v>
          </cell>
        </row>
        <row r="9633">
          <cell r="D9633" t="str">
            <v>House</v>
          </cell>
          <cell r="E9633">
            <v>4225000</v>
          </cell>
          <cell r="R9633" t="str">
            <v>Bayside</v>
          </cell>
          <cell r="W9633">
            <v>2018</v>
          </cell>
          <cell r="X9633" t="str">
            <v>Jan</v>
          </cell>
        </row>
        <row r="9634">
          <cell r="D9634" t="str">
            <v>Unit</v>
          </cell>
          <cell r="E9634">
            <v>975000</v>
          </cell>
          <cell r="R9634" t="str">
            <v>Bayside</v>
          </cell>
          <cell r="W9634">
            <v>2018</v>
          </cell>
          <cell r="X9634" t="str">
            <v>Jan</v>
          </cell>
        </row>
        <row r="9635">
          <cell r="D9635" t="str">
            <v>House</v>
          </cell>
          <cell r="E9635">
            <v>2140000</v>
          </cell>
          <cell r="R9635" t="str">
            <v>Bayside</v>
          </cell>
          <cell r="W9635">
            <v>2018</v>
          </cell>
          <cell r="X9635" t="str">
            <v>Jan</v>
          </cell>
        </row>
        <row r="9636">
          <cell r="D9636" t="str">
            <v>Unit</v>
          </cell>
          <cell r="E9636">
            <v>437500</v>
          </cell>
          <cell r="R9636" t="str">
            <v>Glen Eira</v>
          </cell>
          <cell r="W9636">
            <v>2018</v>
          </cell>
          <cell r="X9636" t="str">
            <v>Jan</v>
          </cell>
        </row>
        <row r="9637">
          <cell r="D9637" t="str">
            <v>Unit</v>
          </cell>
          <cell r="E9637">
            <v>998000</v>
          </cell>
          <cell r="R9637" t="str">
            <v>Monash</v>
          </cell>
          <cell r="W9637">
            <v>2018</v>
          </cell>
          <cell r="X9637" t="str">
            <v>Jan</v>
          </cell>
        </row>
        <row r="9638">
          <cell r="D9638" t="str">
            <v>House</v>
          </cell>
          <cell r="E9638">
            <v>2250000</v>
          </cell>
          <cell r="R9638" t="str">
            <v>Glen Eira</v>
          </cell>
          <cell r="W9638">
            <v>2018</v>
          </cell>
          <cell r="X9638" t="str">
            <v>Jan</v>
          </cell>
        </row>
        <row r="9639">
          <cell r="D9639" t="str">
            <v>House</v>
          </cell>
          <cell r="E9639">
            <v>1615000</v>
          </cell>
          <cell r="R9639" t="str">
            <v>Monash</v>
          </cell>
          <cell r="W9639">
            <v>2018</v>
          </cell>
          <cell r="X9639" t="str">
            <v>Jan</v>
          </cell>
        </row>
        <row r="9640">
          <cell r="D9640" t="str">
            <v>Unit</v>
          </cell>
          <cell r="E9640">
            <v>2900000</v>
          </cell>
          <cell r="R9640" t="str">
            <v>Bayside</v>
          </cell>
          <cell r="W9640">
            <v>2018</v>
          </cell>
          <cell r="X9640" t="str">
            <v>Jan</v>
          </cell>
        </row>
        <row r="9641">
          <cell r="D9641" t="str">
            <v>House</v>
          </cell>
          <cell r="E9641">
            <v>2225000</v>
          </cell>
          <cell r="R9641" t="str">
            <v>Bayside</v>
          </cell>
          <cell r="W9641">
            <v>2018</v>
          </cell>
          <cell r="X9641" t="str">
            <v>Jan</v>
          </cell>
        </row>
        <row r="9642">
          <cell r="D9642" t="str">
            <v>House</v>
          </cell>
          <cell r="E9642">
            <v>5800000</v>
          </cell>
          <cell r="R9642" t="str">
            <v>Bayside</v>
          </cell>
          <cell r="W9642">
            <v>2018</v>
          </cell>
          <cell r="X9642" t="str">
            <v>Jan</v>
          </cell>
        </row>
        <row r="9643">
          <cell r="D9643" t="str">
            <v>House</v>
          </cell>
          <cell r="E9643">
            <v>2000000</v>
          </cell>
          <cell r="R9643" t="str">
            <v>Glen Eira</v>
          </cell>
          <cell r="W9643">
            <v>2018</v>
          </cell>
          <cell r="X9643" t="str">
            <v>Jan</v>
          </cell>
        </row>
        <row r="9644">
          <cell r="D9644" t="str">
            <v>Unit</v>
          </cell>
          <cell r="E9644">
            <v>710000</v>
          </cell>
          <cell r="R9644" t="str">
            <v>Glen Eira</v>
          </cell>
          <cell r="W9644">
            <v>2018</v>
          </cell>
          <cell r="X9644" t="str">
            <v>Jan</v>
          </cell>
        </row>
        <row r="9645">
          <cell r="D9645" t="str">
            <v>House</v>
          </cell>
          <cell r="E9645">
            <v>1100000</v>
          </cell>
          <cell r="R9645" t="str">
            <v>Glen Eira</v>
          </cell>
          <cell r="W9645">
            <v>2018</v>
          </cell>
          <cell r="X9645" t="str">
            <v>Jan</v>
          </cell>
        </row>
        <row r="9646">
          <cell r="D9646" t="str">
            <v>Unit</v>
          </cell>
          <cell r="E9646">
            <v>2100000</v>
          </cell>
          <cell r="R9646" t="str">
            <v>Bayside</v>
          </cell>
          <cell r="W9646">
            <v>2018</v>
          </cell>
          <cell r="X9646" t="str">
            <v>Jan</v>
          </cell>
        </row>
        <row r="9647">
          <cell r="D9647" t="str">
            <v>Unit</v>
          </cell>
          <cell r="E9647">
            <v>725000</v>
          </cell>
          <cell r="R9647" t="str">
            <v>Bayside</v>
          </cell>
          <cell r="W9647">
            <v>2018</v>
          </cell>
          <cell r="X9647" t="str">
            <v>Jan</v>
          </cell>
        </row>
        <row r="9648">
          <cell r="D9648" t="str">
            <v>Unit</v>
          </cell>
          <cell r="E9648">
            <v>620000</v>
          </cell>
          <cell r="R9648" t="str">
            <v>Glen Eira</v>
          </cell>
          <cell r="W9648">
            <v>2018</v>
          </cell>
          <cell r="X9648" t="str">
            <v>Jan</v>
          </cell>
        </row>
        <row r="9649">
          <cell r="D9649" t="str">
            <v>House</v>
          </cell>
          <cell r="E9649">
            <v>986000</v>
          </cell>
          <cell r="R9649" t="str">
            <v>Glen Eira</v>
          </cell>
          <cell r="W9649">
            <v>2018</v>
          </cell>
          <cell r="X9649" t="str">
            <v>Jan</v>
          </cell>
        </row>
        <row r="9650">
          <cell r="D9650" t="str">
            <v>House</v>
          </cell>
          <cell r="E9650">
            <v>1035000</v>
          </cell>
          <cell r="R9650" t="str">
            <v>Kingston</v>
          </cell>
          <cell r="W9650">
            <v>2018</v>
          </cell>
          <cell r="X9650" t="str">
            <v>Jan</v>
          </cell>
        </row>
        <row r="9651">
          <cell r="D9651" t="str">
            <v>House</v>
          </cell>
          <cell r="E9651">
            <v>1321000</v>
          </cell>
          <cell r="R9651" t="str">
            <v>Kingston</v>
          </cell>
          <cell r="W9651">
            <v>2018</v>
          </cell>
          <cell r="X9651" t="str">
            <v>Jan</v>
          </cell>
        </row>
        <row r="9652">
          <cell r="D9652" t="str">
            <v>House</v>
          </cell>
          <cell r="E9652">
            <v>2250000</v>
          </cell>
          <cell r="R9652" t="str">
            <v>Stonnington</v>
          </cell>
          <cell r="W9652">
            <v>2018</v>
          </cell>
          <cell r="X9652" t="str">
            <v>Jan</v>
          </cell>
        </row>
        <row r="9653">
          <cell r="D9653" t="str">
            <v>House</v>
          </cell>
          <cell r="E9653">
            <v>1300000</v>
          </cell>
          <cell r="R9653" t="str">
            <v>Bayside</v>
          </cell>
          <cell r="W9653">
            <v>2018</v>
          </cell>
          <cell r="X9653" t="str">
            <v>Jan</v>
          </cell>
        </row>
        <row r="9654">
          <cell r="D9654" t="str">
            <v>Unit</v>
          </cell>
          <cell r="E9654">
            <v>850000</v>
          </cell>
          <cell r="R9654" t="str">
            <v>Melbourne</v>
          </cell>
          <cell r="W9654">
            <v>2018</v>
          </cell>
          <cell r="X9654" t="str">
            <v>Jan</v>
          </cell>
        </row>
        <row r="9655">
          <cell r="D9655" t="str">
            <v>Unit</v>
          </cell>
          <cell r="E9655">
            <v>830000</v>
          </cell>
          <cell r="R9655" t="str">
            <v>Boroondara</v>
          </cell>
          <cell r="W9655">
            <v>2018</v>
          </cell>
          <cell r="X9655" t="str">
            <v>Jan</v>
          </cell>
        </row>
        <row r="9656">
          <cell r="D9656" t="str">
            <v>House</v>
          </cell>
          <cell r="E9656">
            <v>660000</v>
          </cell>
          <cell r="R9656" t="str">
            <v>Brimbank</v>
          </cell>
          <cell r="W9656">
            <v>2018</v>
          </cell>
          <cell r="X9656" t="str">
            <v>Jan</v>
          </cell>
        </row>
        <row r="9657">
          <cell r="D9657" t="str">
            <v>House</v>
          </cell>
          <cell r="E9657">
            <v>2000000</v>
          </cell>
          <cell r="R9657" t="str">
            <v>Glen Eira</v>
          </cell>
          <cell r="W9657">
            <v>2018</v>
          </cell>
          <cell r="X9657" t="str">
            <v>Jan</v>
          </cell>
        </row>
        <row r="9658">
          <cell r="D9658" t="str">
            <v>House</v>
          </cell>
          <cell r="E9658">
            <v>1911000</v>
          </cell>
          <cell r="R9658" t="str">
            <v>Boroondara</v>
          </cell>
          <cell r="W9658">
            <v>2018</v>
          </cell>
          <cell r="X9658" t="str">
            <v>Jan</v>
          </cell>
        </row>
        <row r="9659">
          <cell r="D9659" t="str">
            <v>House</v>
          </cell>
          <cell r="E9659">
            <v>1740000</v>
          </cell>
          <cell r="R9659" t="str">
            <v>Manningham</v>
          </cell>
          <cell r="W9659">
            <v>2018</v>
          </cell>
          <cell r="X9659" t="str">
            <v>Jan</v>
          </cell>
        </row>
        <row r="9660">
          <cell r="D9660" t="str">
            <v>House</v>
          </cell>
          <cell r="E9660">
            <v>1540000</v>
          </cell>
          <cell r="R9660" t="str">
            <v>Darebin</v>
          </cell>
          <cell r="W9660">
            <v>2018</v>
          </cell>
          <cell r="X9660" t="str">
            <v>Jan</v>
          </cell>
        </row>
        <row r="9661">
          <cell r="D9661" t="str">
            <v>House</v>
          </cell>
          <cell r="E9661">
            <v>1510000</v>
          </cell>
          <cell r="R9661" t="str">
            <v>Yarra</v>
          </cell>
          <cell r="W9661">
            <v>2018</v>
          </cell>
          <cell r="X9661" t="str">
            <v>Jan</v>
          </cell>
        </row>
        <row r="9662">
          <cell r="D9662" t="str">
            <v>House</v>
          </cell>
          <cell r="E9662">
            <v>1490000</v>
          </cell>
          <cell r="R9662" t="str">
            <v>Moreland</v>
          </cell>
          <cell r="W9662">
            <v>2018</v>
          </cell>
          <cell r="X9662" t="str">
            <v>Jan</v>
          </cell>
        </row>
        <row r="9663">
          <cell r="D9663" t="str">
            <v>House</v>
          </cell>
          <cell r="E9663">
            <v>1410000</v>
          </cell>
          <cell r="R9663" t="str">
            <v>Glen Eira</v>
          </cell>
          <cell r="W9663">
            <v>2018</v>
          </cell>
          <cell r="X9663" t="str">
            <v>Jan</v>
          </cell>
        </row>
        <row r="9664">
          <cell r="D9664" t="str">
            <v>Unit</v>
          </cell>
          <cell r="E9664">
            <v>1355000</v>
          </cell>
          <cell r="R9664" t="str">
            <v>Banyule</v>
          </cell>
          <cell r="W9664">
            <v>2018</v>
          </cell>
          <cell r="X9664" t="str">
            <v>Jan</v>
          </cell>
        </row>
        <row r="9665">
          <cell r="D9665" t="str">
            <v>Unit</v>
          </cell>
          <cell r="E9665">
            <v>1320000</v>
          </cell>
          <cell r="R9665" t="str">
            <v>Monash</v>
          </cell>
          <cell r="W9665">
            <v>2018</v>
          </cell>
          <cell r="X9665" t="str">
            <v>Jan</v>
          </cell>
        </row>
        <row r="9666">
          <cell r="D9666" t="str">
            <v>House</v>
          </cell>
          <cell r="E9666">
            <v>1225000</v>
          </cell>
          <cell r="R9666" t="str">
            <v>Moonee Valley</v>
          </cell>
          <cell r="W9666">
            <v>2018</v>
          </cell>
          <cell r="X9666" t="str">
            <v>Jan</v>
          </cell>
        </row>
        <row r="9667">
          <cell r="D9667" t="str">
            <v>Unit</v>
          </cell>
          <cell r="E9667">
            <v>1220000</v>
          </cell>
          <cell r="R9667" t="str">
            <v>Moonee Valley</v>
          </cell>
          <cell r="W9667">
            <v>2018</v>
          </cell>
          <cell r="X9667" t="str">
            <v>Jan</v>
          </cell>
        </row>
        <row r="9668">
          <cell r="D9668" t="str">
            <v>House</v>
          </cell>
          <cell r="E9668">
            <v>1120000</v>
          </cell>
          <cell r="R9668" t="str">
            <v>Hobsons Bay</v>
          </cell>
          <cell r="W9668">
            <v>2018</v>
          </cell>
          <cell r="X9668" t="str">
            <v>Jan</v>
          </cell>
        </row>
        <row r="9669">
          <cell r="D9669" t="str">
            <v>House</v>
          </cell>
          <cell r="E9669">
            <v>1100000</v>
          </cell>
          <cell r="R9669" t="str">
            <v>Monash</v>
          </cell>
          <cell r="W9669">
            <v>2018</v>
          </cell>
          <cell r="X9669" t="str">
            <v>Jan</v>
          </cell>
        </row>
        <row r="9670">
          <cell r="D9670" t="str">
            <v>Unit</v>
          </cell>
          <cell r="E9670">
            <v>1076000</v>
          </cell>
          <cell r="R9670" t="str">
            <v>Glen Eira</v>
          </cell>
          <cell r="W9670">
            <v>2018</v>
          </cell>
          <cell r="X9670" t="str">
            <v>Jan</v>
          </cell>
        </row>
        <row r="9671">
          <cell r="D9671" t="str">
            <v>House</v>
          </cell>
          <cell r="E9671">
            <v>1050000</v>
          </cell>
          <cell r="R9671" t="str">
            <v>Port Phillip</v>
          </cell>
          <cell r="W9671">
            <v>2018</v>
          </cell>
          <cell r="X9671" t="str">
            <v>Jan</v>
          </cell>
        </row>
        <row r="9672">
          <cell r="D9672" t="str">
            <v>House</v>
          </cell>
          <cell r="E9672">
            <v>1000000</v>
          </cell>
          <cell r="R9672" t="str">
            <v>Moonee Valley</v>
          </cell>
          <cell r="W9672">
            <v>2018</v>
          </cell>
          <cell r="X9672" t="str">
            <v>Jan</v>
          </cell>
        </row>
        <row r="9673">
          <cell r="D9673" t="str">
            <v>House</v>
          </cell>
          <cell r="E9673">
            <v>1000000</v>
          </cell>
          <cell r="R9673" t="str">
            <v>Brimbank</v>
          </cell>
          <cell r="W9673">
            <v>2018</v>
          </cell>
          <cell r="X9673" t="str">
            <v>Jan</v>
          </cell>
        </row>
        <row r="9674">
          <cell r="D9674" t="str">
            <v>House</v>
          </cell>
          <cell r="E9674">
            <v>985000</v>
          </cell>
          <cell r="R9674" t="str">
            <v>Maribyrnong</v>
          </cell>
          <cell r="W9674">
            <v>2018</v>
          </cell>
          <cell r="X9674" t="str">
            <v>Jan</v>
          </cell>
        </row>
        <row r="9675">
          <cell r="D9675" t="str">
            <v>House</v>
          </cell>
          <cell r="E9675">
            <v>925000</v>
          </cell>
          <cell r="R9675" t="str">
            <v>Hobsons Bay</v>
          </cell>
          <cell r="W9675">
            <v>2018</v>
          </cell>
          <cell r="X9675" t="str">
            <v>Jan</v>
          </cell>
        </row>
        <row r="9676">
          <cell r="D9676" t="str">
            <v>Unit</v>
          </cell>
          <cell r="E9676">
            <v>905000</v>
          </cell>
          <cell r="R9676" t="str">
            <v>Boroondara</v>
          </cell>
          <cell r="W9676">
            <v>2018</v>
          </cell>
          <cell r="X9676" t="str">
            <v>Jan</v>
          </cell>
        </row>
        <row r="9677">
          <cell r="D9677" t="str">
            <v>House</v>
          </cell>
          <cell r="E9677">
            <v>905000</v>
          </cell>
          <cell r="R9677" t="str">
            <v>Hobsons Bay</v>
          </cell>
          <cell r="W9677">
            <v>2018</v>
          </cell>
          <cell r="X9677" t="str">
            <v>Jan</v>
          </cell>
        </row>
        <row r="9678">
          <cell r="D9678" t="str">
            <v>Unit</v>
          </cell>
          <cell r="E9678">
            <v>888500</v>
          </cell>
          <cell r="R9678" t="str">
            <v>Banyule</v>
          </cell>
          <cell r="W9678">
            <v>2018</v>
          </cell>
          <cell r="X9678" t="str">
            <v>Jan</v>
          </cell>
        </row>
        <row r="9679">
          <cell r="D9679" t="str">
            <v>House</v>
          </cell>
          <cell r="E9679">
            <v>880000</v>
          </cell>
          <cell r="R9679" t="str">
            <v>Yarra</v>
          </cell>
          <cell r="W9679">
            <v>2018</v>
          </cell>
          <cell r="X9679" t="str">
            <v>Jan</v>
          </cell>
        </row>
        <row r="9680">
          <cell r="D9680" t="str">
            <v>Unit</v>
          </cell>
          <cell r="E9680">
            <v>850000</v>
          </cell>
          <cell r="R9680" t="str">
            <v>Boroondara</v>
          </cell>
          <cell r="W9680">
            <v>2018</v>
          </cell>
          <cell r="X9680" t="str">
            <v>Jan</v>
          </cell>
        </row>
        <row r="9681">
          <cell r="D9681" t="str">
            <v>House</v>
          </cell>
          <cell r="E9681">
            <v>835000</v>
          </cell>
          <cell r="R9681" t="str">
            <v>Moonee Valley</v>
          </cell>
          <cell r="W9681">
            <v>2018</v>
          </cell>
          <cell r="X9681" t="str">
            <v>Jan</v>
          </cell>
        </row>
        <row r="9682">
          <cell r="D9682" t="str">
            <v>Unit</v>
          </cell>
          <cell r="E9682">
            <v>820000</v>
          </cell>
          <cell r="R9682" t="str">
            <v>Boroondara</v>
          </cell>
          <cell r="W9682">
            <v>2018</v>
          </cell>
          <cell r="X9682" t="str">
            <v>Jan</v>
          </cell>
        </row>
        <row r="9683">
          <cell r="D9683" t="str">
            <v>House</v>
          </cell>
          <cell r="E9683">
            <v>801000</v>
          </cell>
          <cell r="R9683" t="str">
            <v>Maribyrnong</v>
          </cell>
          <cell r="W9683">
            <v>2018</v>
          </cell>
          <cell r="X9683" t="str">
            <v>Jan</v>
          </cell>
        </row>
        <row r="9684">
          <cell r="D9684" t="str">
            <v>House</v>
          </cell>
          <cell r="E9684">
            <v>800000</v>
          </cell>
          <cell r="R9684" t="str">
            <v>Moreland</v>
          </cell>
          <cell r="W9684">
            <v>2018</v>
          </cell>
          <cell r="X9684" t="str">
            <v>Jan</v>
          </cell>
        </row>
        <row r="9685">
          <cell r="D9685" t="str">
            <v>House</v>
          </cell>
          <cell r="E9685">
            <v>760000</v>
          </cell>
          <cell r="R9685" t="str">
            <v>Brimbank</v>
          </cell>
          <cell r="W9685">
            <v>2018</v>
          </cell>
          <cell r="X9685" t="str">
            <v>Jan</v>
          </cell>
        </row>
        <row r="9686">
          <cell r="D9686" t="str">
            <v>House</v>
          </cell>
          <cell r="E9686">
            <v>720000</v>
          </cell>
          <cell r="R9686" t="str">
            <v>Hobsons Bay</v>
          </cell>
          <cell r="W9686">
            <v>2018</v>
          </cell>
          <cell r="X9686" t="str">
            <v>Jan</v>
          </cell>
        </row>
        <row r="9687">
          <cell r="D9687" t="str">
            <v>Unit</v>
          </cell>
          <cell r="E9687">
            <v>720000</v>
          </cell>
          <cell r="R9687" t="str">
            <v>Monash</v>
          </cell>
          <cell r="W9687">
            <v>2018</v>
          </cell>
          <cell r="X9687" t="str">
            <v>Jan</v>
          </cell>
        </row>
        <row r="9688">
          <cell r="D9688" t="str">
            <v>Unit</v>
          </cell>
          <cell r="E9688">
            <v>692500</v>
          </cell>
          <cell r="R9688" t="str">
            <v>Moonee Valley</v>
          </cell>
          <cell r="W9688">
            <v>2018</v>
          </cell>
          <cell r="X9688" t="str">
            <v>Jan</v>
          </cell>
        </row>
        <row r="9689">
          <cell r="D9689" t="str">
            <v>House</v>
          </cell>
          <cell r="E9689">
            <v>688000</v>
          </cell>
          <cell r="R9689" t="str">
            <v>Hume</v>
          </cell>
          <cell r="W9689">
            <v>2018</v>
          </cell>
          <cell r="X9689" t="str">
            <v>Jan</v>
          </cell>
        </row>
        <row r="9690">
          <cell r="D9690" t="str">
            <v>House</v>
          </cell>
          <cell r="E9690">
            <v>671000</v>
          </cell>
          <cell r="R9690" t="str">
            <v>Moreland</v>
          </cell>
          <cell r="W9690">
            <v>2018</v>
          </cell>
          <cell r="X9690" t="str">
            <v>Jan</v>
          </cell>
        </row>
        <row r="9691">
          <cell r="D9691" t="str">
            <v>Unit</v>
          </cell>
          <cell r="E9691">
            <v>668000</v>
          </cell>
          <cell r="R9691" t="str">
            <v>Darebin</v>
          </cell>
          <cell r="W9691">
            <v>2018</v>
          </cell>
          <cell r="X9691" t="str">
            <v>Jan</v>
          </cell>
        </row>
        <row r="9692">
          <cell r="D9692" t="str">
            <v>Unit</v>
          </cell>
          <cell r="E9692">
            <v>667500</v>
          </cell>
          <cell r="R9692" t="str">
            <v>Moonee Valley</v>
          </cell>
          <cell r="W9692">
            <v>2018</v>
          </cell>
          <cell r="X9692" t="str">
            <v>Jan</v>
          </cell>
        </row>
        <row r="9693">
          <cell r="D9693" t="str">
            <v>Unit</v>
          </cell>
          <cell r="E9693">
            <v>663500</v>
          </cell>
          <cell r="R9693" t="str">
            <v>Darebin</v>
          </cell>
          <cell r="W9693">
            <v>2018</v>
          </cell>
          <cell r="X9693" t="str">
            <v>Jan</v>
          </cell>
        </row>
        <row r="9694">
          <cell r="D9694" t="str">
            <v>House</v>
          </cell>
          <cell r="E9694">
            <v>660000</v>
          </cell>
          <cell r="R9694" t="str">
            <v>Brimbank</v>
          </cell>
          <cell r="W9694">
            <v>2018</v>
          </cell>
          <cell r="X9694" t="str">
            <v>Jan</v>
          </cell>
        </row>
        <row r="9695">
          <cell r="D9695" t="str">
            <v>Unit</v>
          </cell>
          <cell r="E9695">
            <v>622250</v>
          </cell>
          <cell r="R9695" t="str">
            <v>Moreland</v>
          </cell>
          <cell r="W9695">
            <v>2018</v>
          </cell>
          <cell r="X9695" t="str">
            <v>Jan</v>
          </cell>
        </row>
        <row r="9696">
          <cell r="D9696" t="str">
            <v>House</v>
          </cell>
          <cell r="E9696">
            <v>610000</v>
          </cell>
          <cell r="R9696" t="str">
            <v>Hume</v>
          </cell>
          <cell r="W9696">
            <v>2018</v>
          </cell>
          <cell r="X9696" t="str">
            <v>Jan</v>
          </cell>
        </row>
        <row r="9697">
          <cell r="D9697" t="str">
            <v>House</v>
          </cell>
          <cell r="E9697">
            <v>600000</v>
          </cell>
          <cell r="R9697" t="str">
            <v>Brimbank</v>
          </cell>
          <cell r="W9697">
            <v>2018</v>
          </cell>
          <cell r="X9697" t="str">
            <v>Jan</v>
          </cell>
        </row>
        <row r="9698">
          <cell r="D9698" t="str">
            <v>Unit</v>
          </cell>
          <cell r="E9698">
            <v>570000</v>
          </cell>
          <cell r="R9698" t="str">
            <v>Moreland</v>
          </cell>
          <cell r="W9698">
            <v>2018</v>
          </cell>
          <cell r="X9698" t="str">
            <v>Jan</v>
          </cell>
        </row>
        <row r="9699">
          <cell r="D9699" t="str">
            <v>Unit</v>
          </cell>
          <cell r="E9699">
            <v>538000</v>
          </cell>
          <cell r="R9699" t="str">
            <v>Yarra</v>
          </cell>
          <cell r="W9699">
            <v>2018</v>
          </cell>
          <cell r="X9699" t="str">
            <v>Jan</v>
          </cell>
        </row>
        <row r="9700">
          <cell r="D9700" t="str">
            <v>Unit</v>
          </cell>
          <cell r="E9700">
            <v>511000</v>
          </cell>
          <cell r="R9700" t="str">
            <v>Darebin</v>
          </cell>
          <cell r="W9700">
            <v>2018</v>
          </cell>
          <cell r="X9700" t="str">
            <v>Jan</v>
          </cell>
        </row>
        <row r="9701">
          <cell r="D9701" t="str">
            <v>Unit</v>
          </cell>
          <cell r="E9701">
            <v>500000</v>
          </cell>
          <cell r="R9701" t="str">
            <v>Bayside</v>
          </cell>
          <cell r="W9701">
            <v>2018</v>
          </cell>
          <cell r="X9701" t="str">
            <v>Jan</v>
          </cell>
        </row>
        <row r="9702">
          <cell r="D9702" t="str">
            <v>Unit</v>
          </cell>
          <cell r="E9702">
            <v>425000</v>
          </cell>
          <cell r="R9702" t="str">
            <v>Glen Eira</v>
          </cell>
          <cell r="W9702">
            <v>2018</v>
          </cell>
          <cell r="X9702" t="str">
            <v>Jan</v>
          </cell>
        </row>
        <row r="9703">
          <cell r="D9703" t="str">
            <v>Unit</v>
          </cell>
          <cell r="E9703">
            <v>425000</v>
          </cell>
          <cell r="R9703" t="str">
            <v>Glen Eira</v>
          </cell>
          <cell r="W9703">
            <v>2018</v>
          </cell>
          <cell r="X9703" t="str">
            <v>Jan</v>
          </cell>
        </row>
        <row r="9704">
          <cell r="D9704" t="str">
            <v>Unit</v>
          </cell>
          <cell r="E9704">
            <v>355000</v>
          </cell>
          <cell r="R9704" t="str">
            <v>Maribyrnong</v>
          </cell>
          <cell r="W9704">
            <v>2018</v>
          </cell>
          <cell r="X9704" t="str">
            <v>Jan</v>
          </cell>
        </row>
        <row r="9705">
          <cell r="D9705" t="str">
            <v>House</v>
          </cell>
          <cell r="E9705">
            <v>1800000</v>
          </cell>
          <cell r="R9705" t="str">
            <v>Yarra</v>
          </cell>
          <cell r="W9705">
            <v>2018</v>
          </cell>
          <cell r="X9705" t="str">
            <v>Jan</v>
          </cell>
        </row>
        <row r="9706">
          <cell r="D9706" t="str">
            <v>Unit</v>
          </cell>
          <cell r="E9706">
            <v>830000</v>
          </cell>
          <cell r="R9706" t="str">
            <v>Glen Eira</v>
          </cell>
          <cell r="W9706">
            <v>2018</v>
          </cell>
          <cell r="X9706" t="str">
            <v>Jan</v>
          </cell>
        </row>
        <row r="9707">
          <cell r="D9707" t="str">
            <v>Unit</v>
          </cell>
          <cell r="E9707">
            <v>803000</v>
          </cell>
          <cell r="R9707" t="str">
            <v>Maribyrnong</v>
          </cell>
          <cell r="W9707">
            <v>2018</v>
          </cell>
          <cell r="X9707" t="str">
            <v>Jan</v>
          </cell>
        </row>
        <row r="9708">
          <cell r="D9708" t="str">
            <v>House</v>
          </cell>
          <cell r="E9708">
            <v>650000</v>
          </cell>
          <cell r="R9708" t="str">
            <v>Moreland</v>
          </cell>
          <cell r="W9708">
            <v>2018</v>
          </cell>
          <cell r="X9708" t="str">
            <v>Jan</v>
          </cell>
        </row>
        <row r="9709">
          <cell r="D9709" t="str">
            <v>House</v>
          </cell>
          <cell r="E9709">
            <v>640000</v>
          </cell>
          <cell r="R9709" t="str">
            <v>Hume</v>
          </cell>
          <cell r="W9709">
            <v>2018</v>
          </cell>
          <cell r="X9709" t="str">
            <v>Jan</v>
          </cell>
        </row>
        <row r="9710">
          <cell r="D9710" t="str">
            <v>House</v>
          </cell>
          <cell r="E9710">
            <v>550000</v>
          </cell>
          <cell r="R9710" t="str">
            <v>Maribyrnong</v>
          </cell>
          <cell r="W9710">
            <v>2018</v>
          </cell>
          <cell r="X9710" t="str">
            <v>Jan</v>
          </cell>
        </row>
        <row r="9711">
          <cell r="D9711" t="str">
            <v>Unit</v>
          </cell>
          <cell r="E9711">
            <v>485000</v>
          </cell>
          <cell r="R9711" t="str">
            <v>Yarra</v>
          </cell>
          <cell r="W9711">
            <v>2018</v>
          </cell>
          <cell r="X9711" t="str">
            <v>Jan</v>
          </cell>
        </row>
        <row r="9712">
          <cell r="D9712" t="str">
            <v>Unit</v>
          </cell>
          <cell r="E9712">
            <v>347500</v>
          </cell>
          <cell r="R9712" t="str">
            <v>Brimbank</v>
          </cell>
          <cell r="W9712">
            <v>2018</v>
          </cell>
          <cell r="X9712" t="str">
            <v>Jan</v>
          </cell>
        </row>
        <row r="9713">
          <cell r="D9713" t="str">
            <v>House</v>
          </cell>
          <cell r="E9713">
            <v>1950000</v>
          </cell>
          <cell r="R9713" t="str">
            <v>Bayside</v>
          </cell>
          <cell r="W9713">
            <v>2018</v>
          </cell>
          <cell r="X9713" t="str">
            <v>Jan</v>
          </cell>
        </row>
        <row r="9714">
          <cell r="D9714" t="str">
            <v>Unit</v>
          </cell>
          <cell r="E9714">
            <v>810000</v>
          </cell>
          <cell r="R9714" t="str">
            <v>Banyule</v>
          </cell>
          <cell r="W9714">
            <v>2018</v>
          </cell>
          <cell r="X9714" t="str">
            <v>Jan</v>
          </cell>
        </row>
        <row r="9715">
          <cell r="D9715" t="str">
            <v>House</v>
          </cell>
          <cell r="E9715">
            <v>750000</v>
          </cell>
          <cell r="R9715" t="str">
            <v>Moonee Valley</v>
          </cell>
          <cell r="W9715">
            <v>2018</v>
          </cell>
          <cell r="X9715" t="str">
            <v>Jan</v>
          </cell>
        </row>
        <row r="9716">
          <cell r="D9716" t="str">
            <v>Unit</v>
          </cell>
          <cell r="E9716">
            <v>440000</v>
          </cell>
          <cell r="R9716" t="str">
            <v>Maribyrnong</v>
          </cell>
          <cell r="W9716">
            <v>2018</v>
          </cell>
          <cell r="X9716" t="str">
            <v>Jan</v>
          </cell>
        </row>
        <row r="9717">
          <cell r="D9717" t="str">
            <v>House</v>
          </cell>
          <cell r="E9717">
            <v>705000</v>
          </cell>
          <cell r="R9717" t="str">
            <v>Moreland</v>
          </cell>
          <cell r="W9717">
            <v>2018</v>
          </cell>
          <cell r="X9717" t="str">
            <v>Feb</v>
          </cell>
        </row>
        <row r="9718">
          <cell r="D9718" t="str">
            <v>House</v>
          </cell>
          <cell r="E9718">
            <v>621000</v>
          </cell>
          <cell r="R9718" t="str">
            <v>Moreland</v>
          </cell>
          <cell r="W9718">
            <v>2018</v>
          </cell>
          <cell r="X9718" t="str">
            <v>Feb</v>
          </cell>
        </row>
        <row r="9719">
          <cell r="D9719" t="str">
            <v>Unit</v>
          </cell>
          <cell r="E9719">
            <v>395000</v>
          </cell>
          <cell r="R9719" t="str">
            <v>Darebin</v>
          </cell>
          <cell r="W9719">
            <v>2018</v>
          </cell>
          <cell r="X9719" t="str">
            <v>Feb</v>
          </cell>
        </row>
        <row r="9720">
          <cell r="D9720" t="str">
            <v>House</v>
          </cell>
          <cell r="E9720">
            <v>599000</v>
          </cell>
          <cell r="R9720" t="str">
            <v>Hume</v>
          </cell>
          <cell r="W9720">
            <v>2018</v>
          </cell>
          <cell r="X9720" t="str">
            <v>Feb</v>
          </cell>
        </row>
        <row r="9721">
          <cell r="D9721" t="str">
            <v>House</v>
          </cell>
          <cell r="E9721">
            <v>715000</v>
          </cell>
          <cell r="R9721" t="str">
            <v>Banyule</v>
          </cell>
          <cell r="W9721">
            <v>2018</v>
          </cell>
          <cell r="X9721" t="str">
            <v>Feb</v>
          </cell>
        </row>
        <row r="9722">
          <cell r="D9722" t="str">
            <v>House</v>
          </cell>
          <cell r="E9722">
            <v>800000</v>
          </cell>
          <cell r="R9722" t="str">
            <v>Darebin</v>
          </cell>
          <cell r="W9722">
            <v>2018</v>
          </cell>
          <cell r="X9722" t="str">
            <v>Feb</v>
          </cell>
        </row>
        <row r="9723">
          <cell r="D9723" t="str">
            <v>House</v>
          </cell>
          <cell r="E9723">
            <v>761000</v>
          </cell>
          <cell r="R9723" t="str">
            <v>Banyule</v>
          </cell>
          <cell r="W9723">
            <v>2018</v>
          </cell>
          <cell r="X9723" t="str">
            <v>Feb</v>
          </cell>
        </row>
        <row r="9724">
          <cell r="D9724" t="str">
            <v>House</v>
          </cell>
          <cell r="E9724">
            <v>880000</v>
          </cell>
          <cell r="R9724" t="str">
            <v>Moreland</v>
          </cell>
          <cell r="W9724">
            <v>2018</v>
          </cell>
          <cell r="X9724" t="str">
            <v>Feb</v>
          </cell>
        </row>
        <row r="9725">
          <cell r="D9725" t="str">
            <v>House</v>
          </cell>
          <cell r="E9725">
            <v>820000</v>
          </cell>
          <cell r="R9725" t="str">
            <v>Moreland</v>
          </cell>
          <cell r="W9725">
            <v>2018</v>
          </cell>
          <cell r="X9725" t="str">
            <v>Feb</v>
          </cell>
        </row>
        <row r="9726">
          <cell r="D9726" t="str">
            <v>House</v>
          </cell>
          <cell r="E9726">
            <v>1050000</v>
          </cell>
          <cell r="R9726" t="str">
            <v>Moreland</v>
          </cell>
          <cell r="W9726">
            <v>2018</v>
          </cell>
          <cell r="X9726" t="str">
            <v>Feb</v>
          </cell>
        </row>
        <row r="9727">
          <cell r="D9727" t="str">
            <v>House</v>
          </cell>
          <cell r="E9727">
            <v>932500</v>
          </cell>
          <cell r="R9727" t="str">
            <v>Banyule</v>
          </cell>
          <cell r="W9727">
            <v>2018</v>
          </cell>
          <cell r="X9727" t="str">
            <v>Feb</v>
          </cell>
        </row>
        <row r="9728">
          <cell r="D9728" t="str">
            <v>Unit</v>
          </cell>
          <cell r="E9728">
            <v>616000</v>
          </cell>
          <cell r="R9728" t="str">
            <v>Brimbank</v>
          </cell>
          <cell r="W9728">
            <v>2018</v>
          </cell>
          <cell r="X9728" t="str">
            <v>Feb</v>
          </cell>
        </row>
        <row r="9729">
          <cell r="D9729" t="str">
            <v>Unit</v>
          </cell>
          <cell r="E9729">
            <v>330000</v>
          </cell>
          <cell r="R9729" t="str">
            <v>Darebin</v>
          </cell>
          <cell r="W9729">
            <v>2018</v>
          </cell>
          <cell r="X9729" t="str">
            <v>Feb</v>
          </cell>
        </row>
        <row r="9730">
          <cell r="D9730" t="str">
            <v>House</v>
          </cell>
          <cell r="E9730">
            <v>910000</v>
          </cell>
          <cell r="R9730" t="str">
            <v>Moreland</v>
          </cell>
          <cell r="W9730">
            <v>2018</v>
          </cell>
          <cell r="X9730" t="str">
            <v>Feb</v>
          </cell>
        </row>
        <row r="9731">
          <cell r="D9731" t="str">
            <v>House</v>
          </cell>
          <cell r="E9731">
            <v>1017500</v>
          </cell>
          <cell r="R9731" t="str">
            <v>Moreland</v>
          </cell>
          <cell r="W9731">
            <v>2018</v>
          </cell>
          <cell r="X9731" t="str">
            <v>Feb</v>
          </cell>
        </row>
        <row r="9732">
          <cell r="D9732" t="str">
            <v>House</v>
          </cell>
          <cell r="E9732">
            <v>801000</v>
          </cell>
          <cell r="R9732" t="str">
            <v>Darebin</v>
          </cell>
          <cell r="W9732">
            <v>2018</v>
          </cell>
          <cell r="X9732" t="str">
            <v>Feb</v>
          </cell>
        </row>
        <row r="9733">
          <cell r="D9733" t="str">
            <v>House</v>
          </cell>
          <cell r="E9733">
            <v>1155000</v>
          </cell>
          <cell r="R9733" t="str">
            <v>Banyule</v>
          </cell>
          <cell r="W9733">
            <v>2018</v>
          </cell>
          <cell r="X9733" t="str">
            <v>Feb</v>
          </cell>
        </row>
        <row r="9734">
          <cell r="D9734" t="str">
            <v>House</v>
          </cell>
          <cell r="E9734">
            <v>1410000</v>
          </cell>
          <cell r="R9734" t="str">
            <v>Moreland</v>
          </cell>
          <cell r="W9734">
            <v>2018</v>
          </cell>
          <cell r="X9734" t="str">
            <v>Feb</v>
          </cell>
        </row>
        <row r="9735">
          <cell r="D9735" t="str">
            <v>Unit</v>
          </cell>
          <cell r="E9735">
            <v>520000</v>
          </cell>
          <cell r="R9735" t="str">
            <v>Moreland</v>
          </cell>
          <cell r="W9735">
            <v>2018</v>
          </cell>
          <cell r="X9735" t="str">
            <v>Feb</v>
          </cell>
        </row>
        <row r="9736">
          <cell r="D9736" t="str">
            <v>House</v>
          </cell>
          <cell r="E9736">
            <v>1010000</v>
          </cell>
          <cell r="R9736" t="str">
            <v>Darebin</v>
          </cell>
          <cell r="W9736">
            <v>2018</v>
          </cell>
          <cell r="X9736" t="str">
            <v>Feb</v>
          </cell>
        </row>
        <row r="9737">
          <cell r="D9737" t="str">
            <v>House</v>
          </cell>
          <cell r="E9737">
            <v>910000</v>
          </cell>
          <cell r="R9737" t="str">
            <v>Darebin</v>
          </cell>
          <cell r="W9737">
            <v>2018</v>
          </cell>
          <cell r="X9737" t="str">
            <v>Feb</v>
          </cell>
        </row>
        <row r="9738">
          <cell r="D9738" t="str">
            <v>House</v>
          </cell>
          <cell r="E9738">
            <v>810000</v>
          </cell>
          <cell r="R9738" t="str">
            <v>Banyule</v>
          </cell>
          <cell r="W9738">
            <v>2018</v>
          </cell>
          <cell r="X9738" t="str">
            <v>Feb</v>
          </cell>
        </row>
        <row r="9739">
          <cell r="D9739" t="str">
            <v>House</v>
          </cell>
          <cell r="E9739">
            <v>901000</v>
          </cell>
          <cell r="R9739" t="str">
            <v>Darebin</v>
          </cell>
          <cell r="W9739">
            <v>2018</v>
          </cell>
          <cell r="X9739" t="str">
            <v>Feb</v>
          </cell>
        </row>
        <row r="9740">
          <cell r="D9740" t="str">
            <v>House</v>
          </cell>
          <cell r="E9740">
            <v>682000</v>
          </cell>
          <cell r="R9740" t="str">
            <v>Banyule</v>
          </cell>
          <cell r="W9740">
            <v>2018</v>
          </cell>
          <cell r="X9740" t="str">
            <v>Feb</v>
          </cell>
        </row>
        <row r="9741">
          <cell r="D9741" t="str">
            <v>House</v>
          </cell>
          <cell r="E9741">
            <v>657000</v>
          </cell>
          <cell r="R9741" t="str">
            <v>Banyule</v>
          </cell>
          <cell r="W9741">
            <v>2018</v>
          </cell>
          <cell r="X9741" t="str">
            <v>Feb</v>
          </cell>
        </row>
        <row r="9742">
          <cell r="D9742" t="str">
            <v>House</v>
          </cell>
          <cell r="E9742">
            <v>950000</v>
          </cell>
          <cell r="R9742" t="str">
            <v>Banyule</v>
          </cell>
          <cell r="W9742">
            <v>2018</v>
          </cell>
          <cell r="X9742" t="str">
            <v>Feb</v>
          </cell>
        </row>
        <row r="9743">
          <cell r="D9743" t="str">
            <v>House</v>
          </cell>
          <cell r="E9743">
            <v>2300000</v>
          </cell>
          <cell r="R9743" t="str">
            <v>Darebin</v>
          </cell>
          <cell r="W9743">
            <v>2018</v>
          </cell>
          <cell r="X9743" t="str">
            <v>Feb</v>
          </cell>
        </row>
        <row r="9744">
          <cell r="D9744" t="str">
            <v>Unit</v>
          </cell>
          <cell r="E9744">
            <v>415500</v>
          </cell>
          <cell r="R9744" t="str">
            <v>Moonee Valley</v>
          </cell>
          <cell r="W9744">
            <v>2018</v>
          </cell>
          <cell r="X9744" t="str">
            <v>Feb</v>
          </cell>
        </row>
        <row r="9745">
          <cell r="D9745" t="str">
            <v>House</v>
          </cell>
          <cell r="E9745">
            <v>1215000</v>
          </cell>
          <cell r="R9745" t="str">
            <v>Darebin</v>
          </cell>
          <cell r="W9745">
            <v>2018</v>
          </cell>
          <cell r="X9745" t="str">
            <v>Feb</v>
          </cell>
        </row>
        <row r="9746">
          <cell r="D9746" t="str">
            <v>Unit</v>
          </cell>
          <cell r="E9746">
            <v>510000</v>
          </cell>
          <cell r="R9746" t="str">
            <v>Moonee Valley</v>
          </cell>
          <cell r="W9746">
            <v>2018</v>
          </cell>
          <cell r="X9746" t="str">
            <v>Feb</v>
          </cell>
        </row>
        <row r="9747">
          <cell r="D9747" t="str">
            <v>Unit</v>
          </cell>
          <cell r="E9747">
            <v>700000</v>
          </cell>
          <cell r="R9747" t="str">
            <v>Moonee Valley</v>
          </cell>
          <cell r="W9747">
            <v>2018</v>
          </cell>
          <cell r="X9747" t="str">
            <v>Feb</v>
          </cell>
        </row>
        <row r="9748">
          <cell r="D9748" t="str">
            <v>Unit</v>
          </cell>
          <cell r="E9748">
            <v>610000</v>
          </cell>
          <cell r="R9748" t="str">
            <v>Moonee Valley</v>
          </cell>
          <cell r="W9748">
            <v>2018</v>
          </cell>
          <cell r="X9748" t="str">
            <v>Feb</v>
          </cell>
        </row>
        <row r="9749">
          <cell r="D9749" t="str">
            <v>Unit</v>
          </cell>
          <cell r="E9749">
            <v>610000</v>
          </cell>
          <cell r="R9749" t="str">
            <v>Banyule</v>
          </cell>
          <cell r="W9749">
            <v>2018</v>
          </cell>
          <cell r="X9749" t="str">
            <v>Feb</v>
          </cell>
        </row>
        <row r="9750">
          <cell r="D9750" t="str">
            <v>Unit</v>
          </cell>
          <cell r="E9750">
            <v>707000</v>
          </cell>
          <cell r="R9750" t="str">
            <v>Moonee Valley</v>
          </cell>
          <cell r="W9750">
            <v>2018</v>
          </cell>
          <cell r="X9750" t="str">
            <v>Feb</v>
          </cell>
        </row>
        <row r="9751">
          <cell r="D9751" t="str">
            <v>House</v>
          </cell>
          <cell r="E9751">
            <v>350000</v>
          </cell>
          <cell r="R9751" t="str">
            <v>Moonee Valley</v>
          </cell>
          <cell r="W9751">
            <v>2018</v>
          </cell>
          <cell r="X9751" t="str">
            <v>Feb</v>
          </cell>
        </row>
        <row r="9752">
          <cell r="D9752" t="str">
            <v>House</v>
          </cell>
          <cell r="E9752">
            <v>1108000</v>
          </cell>
          <cell r="R9752" t="str">
            <v>Darebin</v>
          </cell>
          <cell r="W9752">
            <v>2018</v>
          </cell>
          <cell r="X9752" t="str">
            <v>Feb</v>
          </cell>
        </row>
        <row r="9753">
          <cell r="D9753" t="str">
            <v>House</v>
          </cell>
          <cell r="E9753">
            <v>1271000</v>
          </cell>
          <cell r="R9753" t="str">
            <v>Banyule</v>
          </cell>
          <cell r="W9753">
            <v>2018</v>
          </cell>
          <cell r="X9753" t="str">
            <v>Feb</v>
          </cell>
        </row>
        <row r="9754">
          <cell r="D9754" t="str">
            <v>House</v>
          </cell>
          <cell r="E9754">
            <v>915000</v>
          </cell>
          <cell r="R9754" t="str">
            <v>Darebin</v>
          </cell>
          <cell r="W9754">
            <v>2018</v>
          </cell>
          <cell r="X9754" t="str">
            <v>Feb</v>
          </cell>
        </row>
        <row r="9755">
          <cell r="D9755" t="str">
            <v>House</v>
          </cell>
          <cell r="E9755">
            <v>960000</v>
          </cell>
          <cell r="R9755" t="str">
            <v>Moonee Valley</v>
          </cell>
          <cell r="W9755">
            <v>2018</v>
          </cell>
          <cell r="X9755" t="str">
            <v>Feb</v>
          </cell>
        </row>
        <row r="9756">
          <cell r="D9756" t="str">
            <v>House</v>
          </cell>
          <cell r="E9756">
            <v>1250000</v>
          </cell>
          <cell r="R9756" t="str">
            <v>Moonee Valley</v>
          </cell>
          <cell r="W9756">
            <v>2018</v>
          </cell>
          <cell r="X9756" t="str">
            <v>Feb</v>
          </cell>
        </row>
        <row r="9757">
          <cell r="D9757" t="str">
            <v>House</v>
          </cell>
          <cell r="E9757">
            <v>760000</v>
          </cell>
          <cell r="R9757" t="str">
            <v>Moonee Valley</v>
          </cell>
          <cell r="W9757">
            <v>2018</v>
          </cell>
          <cell r="X9757" t="str">
            <v>Feb</v>
          </cell>
        </row>
        <row r="9758">
          <cell r="D9758" t="str">
            <v>Unit</v>
          </cell>
          <cell r="E9758">
            <v>300000</v>
          </cell>
          <cell r="R9758" t="str">
            <v>Darebin</v>
          </cell>
          <cell r="W9758">
            <v>2018</v>
          </cell>
          <cell r="X9758" t="str">
            <v>Feb</v>
          </cell>
        </row>
        <row r="9759">
          <cell r="D9759" t="str">
            <v>House</v>
          </cell>
          <cell r="E9759">
            <v>957000</v>
          </cell>
          <cell r="R9759" t="str">
            <v>Moreland</v>
          </cell>
          <cell r="W9759">
            <v>2018</v>
          </cell>
          <cell r="X9759" t="str">
            <v>Feb</v>
          </cell>
        </row>
        <row r="9760">
          <cell r="D9760" t="str">
            <v>House</v>
          </cell>
          <cell r="E9760">
            <v>1207000</v>
          </cell>
          <cell r="R9760" t="str">
            <v>Manningham</v>
          </cell>
          <cell r="W9760">
            <v>2018</v>
          </cell>
          <cell r="X9760" t="str">
            <v>Feb</v>
          </cell>
        </row>
        <row r="9761">
          <cell r="D9761" t="str">
            <v>Unit</v>
          </cell>
          <cell r="E9761">
            <v>530000</v>
          </cell>
          <cell r="R9761" t="str">
            <v>Moreland</v>
          </cell>
          <cell r="W9761">
            <v>2018</v>
          </cell>
          <cell r="X9761" t="str">
            <v>Feb</v>
          </cell>
        </row>
        <row r="9762">
          <cell r="D9762" t="str">
            <v>House</v>
          </cell>
          <cell r="E9762">
            <v>1500000</v>
          </cell>
          <cell r="R9762" t="str">
            <v>Moreland</v>
          </cell>
          <cell r="W9762">
            <v>2018</v>
          </cell>
          <cell r="X9762" t="str">
            <v>Feb</v>
          </cell>
        </row>
        <row r="9763">
          <cell r="D9763" t="str">
            <v>House</v>
          </cell>
          <cell r="E9763">
            <v>1302000</v>
          </cell>
          <cell r="R9763" t="str">
            <v>Manningham</v>
          </cell>
          <cell r="W9763">
            <v>2018</v>
          </cell>
          <cell r="X9763" t="str">
            <v>Feb</v>
          </cell>
        </row>
        <row r="9764">
          <cell r="D9764" t="str">
            <v>House</v>
          </cell>
          <cell r="E9764">
            <v>2990000</v>
          </cell>
          <cell r="R9764" t="str">
            <v>Darebin</v>
          </cell>
          <cell r="W9764">
            <v>2018</v>
          </cell>
          <cell r="X9764" t="str">
            <v>Feb</v>
          </cell>
        </row>
        <row r="9765">
          <cell r="D9765" t="str">
            <v>Unit</v>
          </cell>
          <cell r="E9765">
            <v>782000</v>
          </cell>
          <cell r="R9765" t="str">
            <v>Manningham</v>
          </cell>
          <cell r="W9765">
            <v>2018</v>
          </cell>
          <cell r="X9765" t="str">
            <v>Feb</v>
          </cell>
        </row>
        <row r="9766">
          <cell r="D9766" t="str">
            <v>House</v>
          </cell>
          <cell r="E9766">
            <v>884000</v>
          </cell>
          <cell r="R9766" t="str">
            <v>Moreland</v>
          </cell>
          <cell r="W9766">
            <v>2018</v>
          </cell>
          <cell r="X9766" t="str">
            <v>Feb</v>
          </cell>
        </row>
        <row r="9767">
          <cell r="D9767" t="str">
            <v>Unit</v>
          </cell>
          <cell r="E9767">
            <v>480000</v>
          </cell>
          <cell r="R9767" t="str">
            <v>Moreland</v>
          </cell>
          <cell r="W9767">
            <v>2018</v>
          </cell>
          <cell r="X9767" t="str">
            <v>Feb</v>
          </cell>
        </row>
        <row r="9768">
          <cell r="D9768" t="str">
            <v>House</v>
          </cell>
          <cell r="E9768">
            <v>1075000</v>
          </cell>
          <cell r="R9768" t="str">
            <v>Moreland</v>
          </cell>
          <cell r="W9768">
            <v>2018</v>
          </cell>
          <cell r="X9768" t="str">
            <v>Feb</v>
          </cell>
        </row>
        <row r="9769">
          <cell r="D9769" t="str">
            <v>House</v>
          </cell>
          <cell r="E9769">
            <v>1000000</v>
          </cell>
          <cell r="R9769" t="str">
            <v>Maribyrnong</v>
          </cell>
          <cell r="W9769">
            <v>2018</v>
          </cell>
          <cell r="X9769" t="str">
            <v>Feb</v>
          </cell>
        </row>
        <row r="9770">
          <cell r="D9770" t="str">
            <v>House</v>
          </cell>
          <cell r="E9770">
            <v>1200000</v>
          </cell>
          <cell r="R9770" t="str">
            <v>Moreland</v>
          </cell>
          <cell r="W9770">
            <v>2018</v>
          </cell>
          <cell r="X9770" t="str">
            <v>Feb</v>
          </cell>
        </row>
        <row r="9771">
          <cell r="D9771" t="str">
            <v>Unit</v>
          </cell>
          <cell r="E9771">
            <v>600000</v>
          </cell>
          <cell r="R9771" t="str">
            <v>Moreland</v>
          </cell>
          <cell r="W9771">
            <v>2018</v>
          </cell>
          <cell r="X9771" t="str">
            <v>Feb</v>
          </cell>
        </row>
        <row r="9772">
          <cell r="D9772" t="str">
            <v>Unit</v>
          </cell>
          <cell r="E9772">
            <v>405000</v>
          </cell>
          <cell r="R9772" t="str">
            <v>Maribyrnong</v>
          </cell>
          <cell r="W9772">
            <v>2018</v>
          </cell>
          <cell r="X9772" t="str">
            <v>Feb</v>
          </cell>
        </row>
        <row r="9773">
          <cell r="D9773" t="str">
            <v>House</v>
          </cell>
          <cell r="E9773">
            <v>841000</v>
          </cell>
          <cell r="R9773" t="str">
            <v>Brimbank</v>
          </cell>
          <cell r="W9773">
            <v>2018</v>
          </cell>
          <cell r="X9773" t="str">
            <v>Feb</v>
          </cell>
        </row>
        <row r="9774">
          <cell r="D9774" t="str">
            <v>House</v>
          </cell>
          <cell r="E9774">
            <v>1205000</v>
          </cell>
          <cell r="R9774" t="str">
            <v>Melbourne</v>
          </cell>
          <cell r="W9774">
            <v>2018</v>
          </cell>
          <cell r="X9774" t="str">
            <v>Feb</v>
          </cell>
        </row>
        <row r="9775">
          <cell r="D9775" t="str">
            <v>Unit</v>
          </cell>
          <cell r="E9775">
            <v>550000</v>
          </cell>
          <cell r="R9775" t="str">
            <v>Melbourne</v>
          </cell>
          <cell r="W9775">
            <v>2018</v>
          </cell>
          <cell r="X9775" t="str">
            <v>Feb</v>
          </cell>
        </row>
        <row r="9776">
          <cell r="D9776" t="str">
            <v>House</v>
          </cell>
          <cell r="E9776">
            <v>1085000</v>
          </cell>
          <cell r="R9776" t="str">
            <v>Melbourne</v>
          </cell>
          <cell r="W9776">
            <v>2018</v>
          </cell>
          <cell r="X9776" t="str">
            <v>Feb</v>
          </cell>
        </row>
        <row r="9777">
          <cell r="D9777" t="str">
            <v>House</v>
          </cell>
          <cell r="E9777">
            <v>970000</v>
          </cell>
          <cell r="R9777" t="str">
            <v>Brimbank</v>
          </cell>
          <cell r="W9777">
            <v>2018</v>
          </cell>
          <cell r="X9777" t="str">
            <v>Feb</v>
          </cell>
        </row>
        <row r="9778">
          <cell r="D9778" t="str">
            <v>Unit</v>
          </cell>
          <cell r="E9778">
            <v>675000</v>
          </cell>
          <cell r="R9778" t="str">
            <v>Maribyrnong</v>
          </cell>
          <cell r="W9778">
            <v>2018</v>
          </cell>
          <cell r="X9778" t="str">
            <v>Feb</v>
          </cell>
        </row>
        <row r="9779">
          <cell r="D9779" t="str">
            <v>Unit</v>
          </cell>
          <cell r="E9779">
            <v>390000</v>
          </cell>
          <cell r="R9779" t="str">
            <v>Melbourne</v>
          </cell>
          <cell r="W9779">
            <v>2018</v>
          </cell>
          <cell r="X9779" t="str">
            <v>Feb</v>
          </cell>
        </row>
        <row r="9780">
          <cell r="D9780" t="str">
            <v>Unit</v>
          </cell>
          <cell r="E9780">
            <v>1205000</v>
          </cell>
          <cell r="R9780" t="str">
            <v>Boroondara</v>
          </cell>
          <cell r="W9780">
            <v>2018</v>
          </cell>
          <cell r="X9780" t="str">
            <v>Feb</v>
          </cell>
        </row>
        <row r="9781">
          <cell r="D9781" t="str">
            <v>Unit</v>
          </cell>
          <cell r="E9781">
            <v>1090000</v>
          </cell>
          <cell r="R9781" t="str">
            <v>Manningham</v>
          </cell>
          <cell r="W9781">
            <v>2018</v>
          </cell>
          <cell r="X9781" t="str">
            <v>Feb</v>
          </cell>
        </row>
        <row r="9782">
          <cell r="D9782" t="str">
            <v>House</v>
          </cell>
          <cell r="E9782">
            <v>700000</v>
          </cell>
          <cell r="R9782" t="str">
            <v>Brimbank</v>
          </cell>
          <cell r="W9782">
            <v>2018</v>
          </cell>
          <cell r="X9782" t="str">
            <v>Feb</v>
          </cell>
        </row>
        <row r="9783">
          <cell r="D9783" t="str">
            <v>Unit</v>
          </cell>
          <cell r="E9783">
            <v>441700</v>
          </cell>
          <cell r="R9783" t="str">
            <v>Maribyrnong</v>
          </cell>
          <cell r="W9783">
            <v>2018</v>
          </cell>
          <cell r="X9783" t="str">
            <v>Feb</v>
          </cell>
        </row>
        <row r="9784">
          <cell r="D9784" t="str">
            <v>House</v>
          </cell>
          <cell r="E9784">
            <v>1817000</v>
          </cell>
          <cell r="R9784" t="str">
            <v>Melbourne</v>
          </cell>
          <cell r="W9784">
            <v>2018</v>
          </cell>
          <cell r="X9784" t="str">
            <v>Feb</v>
          </cell>
        </row>
        <row r="9785">
          <cell r="D9785" t="str">
            <v>House</v>
          </cell>
          <cell r="E9785">
            <v>935000</v>
          </cell>
          <cell r="R9785" t="str">
            <v>Maribyrnong</v>
          </cell>
          <cell r="W9785">
            <v>2018</v>
          </cell>
          <cell r="X9785" t="str">
            <v>Feb</v>
          </cell>
        </row>
        <row r="9786">
          <cell r="D9786" t="str">
            <v>House</v>
          </cell>
          <cell r="E9786">
            <v>1300000</v>
          </cell>
          <cell r="R9786" t="str">
            <v>Melbourne</v>
          </cell>
          <cell r="W9786">
            <v>2018</v>
          </cell>
          <cell r="X9786" t="str">
            <v>Feb</v>
          </cell>
        </row>
        <row r="9787">
          <cell r="D9787" t="str">
            <v>House</v>
          </cell>
          <cell r="E9787">
            <v>1402000</v>
          </cell>
          <cell r="R9787" t="str">
            <v>Boroondara</v>
          </cell>
          <cell r="W9787">
            <v>2018</v>
          </cell>
          <cell r="X9787" t="str">
            <v>Feb</v>
          </cell>
        </row>
        <row r="9788">
          <cell r="D9788" t="str">
            <v>Unit</v>
          </cell>
          <cell r="E9788">
            <v>528000</v>
          </cell>
          <cell r="R9788" t="str">
            <v>Melbourne</v>
          </cell>
          <cell r="W9788">
            <v>2018</v>
          </cell>
          <cell r="X9788" t="str">
            <v>Feb</v>
          </cell>
        </row>
        <row r="9789">
          <cell r="D9789" t="str">
            <v>Unit</v>
          </cell>
          <cell r="E9789">
            <v>961000</v>
          </cell>
          <cell r="R9789" t="str">
            <v>Maribyrnong</v>
          </cell>
          <cell r="W9789">
            <v>2018</v>
          </cell>
          <cell r="X9789" t="str">
            <v>Feb</v>
          </cell>
        </row>
        <row r="9790">
          <cell r="D9790" t="str">
            <v>House</v>
          </cell>
          <cell r="E9790">
            <v>902500</v>
          </cell>
          <cell r="R9790" t="str">
            <v>Melbourne</v>
          </cell>
          <cell r="W9790">
            <v>2018</v>
          </cell>
          <cell r="X9790" t="str">
            <v>Feb</v>
          </cell>
        </row>
        <row r="9791">
          <cell r="D9791" t="str">
            <v>House</v>
          </cell>
          <cell r="E9791">
            <v>975000</v>
          </cell>
          <cell r="R9791" t="str">
            <v>Maribyrnong</v>
          </cell>
          <cell r="W9791">
            <v>2018</v>
          </cell>
          <cell r="X9791" t="str">
            <v>Feb</v>
          </cell>
        </row>
        <row r="9792">
          <cell r="D9792" t="str">
            <v>House</v>
          </cell>
          <cell r="E9792">
            <v>903000</v>
          </cell>
          <cell r="R9792" t="str">
            <v>Melbourne</v>
          </cell>
          <cell r="W9792">
            <v>2018</v>
          </cell>
          <cell r="X9792" t="str">
            <v>Feb</v>
          </cell>
        </row>
        <row r="9793">
          <cell r="D9793" t="str">
            <v>Unit</v>
          </cell>
          <cell r="E9793">
            <v>490000</v>
          </cell>
          <cell r="R9793" t="str">
            <v>Maribyrnong</v>
          </cell>
          <cell r="W9793">
            <v>2018</v>
          </cell>
          <cell r="X9793" t="str">
            <v>Feb</v>
          </cell>
        </row>
        <row r="9794">
          <cell r="D9794" t="str">
            <v>Unit</v>
          </cell>
          <cell r="E9794">
            <v>995000</v>
          </cell>
          <cell r="R9794" t="str">
            <v>Melbourne</v>
          </cell>
          <cell r="W9794">
            <v>2018</v>
          </cell>
          <cell r="X9794" t="str">
            <v>Feb</v>
          </cell>
        </row>
        <row r="9795">
          <cell r="D9795" t="str">
            <v>Unit</v>
          </cell>
          <cell r="E9795">
            <v>736000</v>
          </cell>
          <cell r="R9795" t="str">
            <v>Boroondara</v>
          </cell>
          <cell r="W9795">
            <v>2018</v>
          </cell>
          <cell r="X9795" t="str">
            <v>Feb</v>
          </cell>
        </row>
        <row r="9796">
          <cell r="D9796" t="str">
            <v>House</v>
          </cell>
          <cell r="E9796">
            <v>1053000</v>
          </cell>
          <cell r="R9796" t="str">
            <v>Melbourne</v>
          </cell>
          <cell r="W9796">
            <v>2018</v>
          </cell>
          <cell r="X9796" t="str">
            <v>Feb</v>
          </cell>
        </row>
        <row r="9797">
          <cell r="D9797" t="str">
            <v>Unit</v>
          </cell>
          <cell r="E9797">
            <v>1000000</v>
          </cell>
          <cell r="R9797" t="str">
            <v>Yarra</v>
          </cell>
          <cell r="W9797">
            <v>2018</v>
          </cell>
          <cell r="X9797" t="str">
            <v>Feb</v>
          </cell>
        </row>
        <row r="9798">
          <cell r="D9798" t="str">
            <v>Unit</v>
          </cell>
          <cell r="E9798">
            <v>895000</v>
          </cell>
          <cell r="R9798" t="str">
            <v>Melbourne</v>
          </cell>
          <cell r="W9798">
            <v>2018</v>
          </cell>
          <cell r="X9798" t="str">
            <v>Feb</v>
          </cell>
        </row>
        <row r="9799">
          <cell r="D9799" t="str">
            <v>Unit</v>
          </cell>
          <cell r="E9799">
            <v>1680000</v>
          </cell>
          <cell r="R9799" t="str">
            <v>Boroondara</v>
          </cell>
          <cell r="W9799">
            <v>2018</v>
          </cell>
          <cell r="X9799" t="str">
            <v>Feb</v>
          </cell>
        </row>
        <row r="9800">
          <cell r="D9800" t="str">
            <v>Unit</v>
          </cell>
          <cell r="E9800">
            <v>640000</v>
          </cell>
          <cell r="R9800" t="str">
            <v>Melbourne</v>
          </cell>
          <cell r="W9800">
            <v>2018</v>
          </cell>
          <cell r="X9800" t="str">
            <v>Feb</v>
          </cell>
        </row>
        <row r="9801">
          <cell r="D9801" t="str">
            <v>Unit</v>
          </cell>
          <cell r="E9801">
            <v>1120000</v>
          </cell>
          <cell r="R9801" t="str">
            <v>Maribyrnong</v>
          </cell>
          <cell r="W9801">
            <v>2018</v>
          </cell>
          <cell r="X9801" t="str">
            <v>Feb</v>
          </cell>
        </row>
        <row r="9802">
          <cell r="D9802" t="str">
            <v>House</v>
          </cell>
          <cell r="E9802">
            <v>1670000</v>
          </cell>
          <cell r="R9802" t="str">
            <v>Boroondara</v>
          </cell>
          <cell r="W9802">
            <v>2018</v>
          </cell>
          <cell r="X9802" t="str">
            <v>Feb</v>
          </cell>
        </row>
        <row r="9803">
          <cell r="D9803" t="str">
            <v>House</v>
          </cell>
          <cell r="E9803">
            <v>1256000</v>
          </cell>
          <cell r="R9803" t="str">
            <v>Maribyrnong</v>
          </cell>
          <cell r="W9803">
            <v>2018</v>
          </cell>
          <cell r="X9803" t="str">
            <v>Feb</v>
          </cell>
        </row>
        <row r="9804">
          <cell r="D9804" t="str">
            <v>Unit</v>
          </cell>
          <cell r="E9804">
            <v>930000</v>
          </cell>
          <cell r="R9804" t="str">
            <v>Maribyrnong</v>
          </cell>
          <cell r="W9804">
            <v>2018</v>
          </cell>
          <cell r="X9804" t="str">
            <v>Feb</v>
          </cell>
        </row>
        <row r="9805">
          <cell r="D9805" t="str">
            <v>Unit</v>
          </cell>
          <cell r="E9805">
            <v>275000</v>
          </cell>
          <cell r="R9805" t="str">
            <v>Melbourne</v>
          </cell>
          <cell r="W9805">
            <v>2018</v>
          </cell>
          <cell r="X9805" t="str">
            <v>Feb</v>
          </cell>
        </row>
        <row r="9806">
          <cell r="D9806" t="str">
            <v>Unit</v>
          </cell>
          <cell r="E9806">
            <v>683000</v>
          </cell>
          <cell r="R9806" t="str">
            <v>Melbourne</v>
          </cell>
          <cell r="W9806">
            <v>2018</v>
          </cell>
          <cell r="X9806" t="str">
            <v>Feb</v>
          </cell>
        </row>
        <row r="9807">
          <cell r="D9807" t="str">
            <v>House</v>
          </cell>
          <cell r="E9807">
            <v>2080000</v>
          </cell>
          <cell r="R9807" t="str">
            <v>Whitehorse</v>
          </cell>
          <cell r="W9807">
            <v>2018</v>
          </cell>
          <cell r="X9807" t="str">
            <v>Feb</v>
          </cell>
        </row>
        <row r="9808">
          <cell r="D9808" t="str">
            <v>House</v>
          </cell>
          <cell r="E9808">
            <v>1005000</v>
          </cell>
          <cell r="R9808" t="str">
            <v>Brimbank</v>
          </cell>
          <cell r="W9808">
            <v>2018</v>
          </cell>
          <cell r="X9808" t="str">
            <v>Feb</v>
          </cell>
        </row>
        <row r="9809">
          <cell r="D9809" t="str">
            <v>House</v>
          </cell>
          <cell r="E9809">
            <v>1330000</v>
          </cell>
          <cell r="R9809" t="str">
            <v>Yarra</v>
          </cell>
          <cell r="W9809">
            <v>2018</v>
          </cell>
          <cell r="X9809" t="str">
            <v>Feb</v>
          </cell>
        </row>
        <row r="9810">
          <cell r="D9810" t="str">
            <v>Unit</v>
          </cell>
          <cell r="E9810">
            <v>646500</v>
          </cell>
          <cell r="R9810" t="str">
            <v>Whitehorse</v>
          </cell>
          <cell r="W9810">
            <v>2018</v>
          </cell>
          <cell r="X9810" t="str">
            <v>Feb</v>
          </cell>
        </row>
        <row r="9811">
          <cell r="D9811" t="str">
            <v>Unit</v>
          </cell>
          <cell r="E9811">
            <v>300000</v>
          </cell>
          <cell r="R9811" t="str">
            <v>Hobsons Bay</v>
          </cell>
          <cell r="W9811">
            <v>2018</v>
          </cell>
          <cell r="X9811" t="str">
            <v>Feb</v>
          </cell>
        </row>
        <row r="9812">
          <cell r="D9812" t="str">
            <v>Unit</v>
          </cell>
          <cell r="E9812">
            <v>660000</v>
          </cell>
          <cell r="R9812" t="str">
            <v>Hobsons Bay</v>
          </cell>
          <cell r="W9812">
            <v>2018</v>
          </cell>
          <cell r="X9812" t="str">
            <v>Feb</v>
          </cell>
        </row>
        <row r="9813">
          <cell r="D9813" t="str">
            <v>Unit</v>
          </cell>
          <cell r="E9813">
            <v>680000</v>
          </cell>
          <cell r="R9813" t="str">
            <v>Port Phillip</v>
          </cell>
          <cell r="W9813">
            <v>2018</v>
          </cell>
          <cell r="X9813" t="str">
            <v>Feb</v>
          </cell>
        </row>
        <row r="9814">
          <cell r="D9814" t="str">
            <v>Unit</v>
          </cell>
          <cell r="E9814">
            <v>560000</v>
          </cell>
          <cell r="R9814" t="str">
            <v>Boroondara</v>
          </cell>
          <cell r="W9814">
            <v>2018</v>
          </cell>
          <cell r="X9814" t="str">
            <v>Feb</v>
          </cell>
        </row>
        <row r="9815">
          <cell r="D9815" t="str">
            <v>House</v>
          </cell>
          <cell r="E9815">
            <v>956000</v>
          </cell>
          <cell r="R9815" t="str">
            <v>Hobsons Bay</v>
          </cell>
          <cell r="W9815">
            <v>2018</v>
          </cell>
          <cell r="X9815" t="str">
            <v>Feb</v>
          </cell>
        </row>
        <row r="9816">
          <cell r="D9816" t="str">
            <v>House</v>
          </cell>
          <cell r="E9816">
            <v>1024000</v>
          </cell>
          <cell r="R9816" t="str">
            <v>Port Phillip</v>
          </cell>
          <cell r="W9816">
            <v>2018</v>
          </cell>
          <cell r="X9816" t="str">
            <v>Feb</v>
          </cell>
        </row>
        <row r="9817">
          <cell r="D9817" t="str">
            <v>House</v>
          </cell>
          <cell r="E9817">
            <v>1215000</v>
          </cell>
          <cell r="R9817" t="str">
            <v>Hobsons Bay</v>
          </cell>
          <cell r="W9817">
            <v>2018</v>
          </cell>
          <cell r="X9817" t="str">
            <v>Feb</v>
          </cell>
        </row>
        <row r="9818">
          <cell r="D9818" t="str">
            <v>House</v>
          </cell>
          <cell r="E9818">
            <v>1150000</v>
          </cell>
          <cell r="R9818" t="str">
            <v>Port Phillip</v>
          </cell>
          <cell r="W9818">
            <v>2018</v>
          </cell>
          <cell r="X9818" t="str">
            <v>Feb</v>
          </cell>
        </row>
        <row r="9819">
          <cell r="D9819" t="str">
            <v>Unit</v>
          </cell>
          <cell r="E9819">
            <v>850000</v>
          </cell>
          <cell r="R9819" t="str">
            <v>Melbourne</v>
          </cell>
          <cell r="W9819">
            <v>2018</v>
          </cell>
          <cell r="X9819" t="str">
            <v>Feb</v>
          </cell>
        </row>
        <row r="9820">
          <cell r="D9820" t="str">
            <v>House</v>
          </cell>
          <cell r="E9820">
            <v>1650000</v>
          </cell>
          <cell r="R9820" t="str">
            <v>Hobsons Bay</v>
          </cell>
          <cell r="W9820">
            <v>2018</v>
          </cell>
          <cell r="X9820" t="str">
            <v>Feb</v>
          </cell>
        </row>
        <row r="9821">
          <cell r="D9821" t="str">
            <v>House</v>
          </cell>
          <cell r="E9821">
            <v>1732000</v>
          </cell>
          <cell r="R9821" t="str">
            <v>Port Phillip</v>
          </cell>
          <cell r="W9821">
            <v>2018</v>
          </cell>
          <cell r="X9821" t="str">
            <v>Feb</v>
          </cell>
        </row>
        <row r="9822">
          <cell r="D9822" t="str">
            <v>Unit</v>
          </cell>
          <cell r="E9822">
            <v>792500</v>
          </cell>
          <cell r="R9822" t="str">
            <v>Melbourne</v>
          </cell>
          <cell r="W9822">
            <v>2018</v>
          </cell>
          <cell r="X9822" t="str">
            <v>Feb</v>
          </cell>
        </row>
        <row r="9823">
          <cell r="D9823" t="str">
            <v>Unit</v>
          </cell>
          <cell r="E9823">
            <v>950000</v>
          </cell>
          <cell r="R9823" t="str">
            <v>Melbourne</v>
          </cell>
          <cell r="W9823">
            <v>2018</v>
          </cell>
          <cell r="X9823" t="str">
            <v>Feb</v>
          </cell>
        </row>
        <row r="9824">
          <cell r="D9824" t="str">
            <v>House</v>
          </cell>
          <cell r="E9824">
            <v>828000</v>
          </cell>
          <cell r="R9824" t="str">
            <v>Hobsons Bay</v>
          </cell>
          <cell r="W9824">
            <v>2018</v>
          </cell>
          <cell r="X9824" t="str">
            <v>Feb</v>
          </cell>
        </row>
        <row r="9825">
          <cell r="D9825" t="str">
            <v>House</v>
          </cell>
          <cell r="E9825">
            <v>1500000</v>
          </cell>
          <cell r="R9825" t="str">
            <v>Boroondara</v>
          </cell>
          <cell r="W9825">
            <v>2018</v>
          </cell>
          <cell r="X9825" t="str">
            <v>Feb</v>
          </cell>
        </row>
        <row r="9826">
          <cell r="D9826" t="str">
            <v>Unit</v>
          </cell>
          <cell r="E9826">
            <v>730000</v>
          </cell>
          <cell r="R9826" t="str">
            <v>Melbourne</v>
          </cell>
          <cell r="W9826">
            <v>2018</v>
          </cell>
          <cell r="X9826" t="str">
            <v>Feb</v>
          </cell>
        </row>
        <row r="9827">
          <cell r="D9827" t="str">
            <v>Unit</v>
          </cell>
          <cell r="E9827">
            <v>247500</v>
          </cell>
          <cell r="R9827" t="str">
            <v>Stonnington</v>
          </cell>
          <cell r="W9827">
            <v>2018</v>
          </cell>
          <cell r="X9827" t="str">
            <v>Feb</v>
          </cell>
        </row>
        <row r="9828">
          <cell r="D9828" t="str">
            <v>House</v>
          </cell>
          <cell r="E9828">
            <v>1405000</v>
          </cell>
          <cell r="R9828" t="str">
            <v>Melbourne</v>
          </cell>
          <cell r="W9828">
            <v>2018</v>
          </cell>
          <cell r="X9828" t="str">
            <v>Feb</v>
          </cell>
        </row>
        <row r="9829">
          <cell r="D9829" t="str">
            <v>House</v>
          </cell>
          <cell r="E9829">
            <v>860000</v>
          </cell>
          <cell r="R9829" t="str">
            <v>Stonnington</v>
          </cell>
          <cell r="W9829">
            <v>2018</v>
          </cell>
          <cell r="X9829" t="str">
            <v>Feb</v>
          </cell>
        </row>
        <row r="9830">
          <cell r="D9830" t="str">
            <v>Unit</v>
          </cell>
          <cell r="E9830">
            <v>854000</v>
          </cell>
          <cell r="R9830" t="str">
            <v>Port Phillip</v>
          </cell>
          <cell r="W9830">
            <v>2018</v>
          </cell>
          <cell r="X9830" t="str">
            <v>Feb</v>
          </cell>
        </row>
        <row r="9831">
          <cell r="D9831" t="str">
            <v>Unit</v>
          </cell>
          <cell r="E9831">
            <v>490000</v>
          </cell>
          <cell r="R9831" t="str">
            <v>Hobsons Bay</v>
          </cell>
          <cell r="W9831">
            <v>2018</v>
          </cell>
          <cell r="X9831" t="str">
            <v>Feb</v>
          </cell>
        </row>
        <row r="9832">
          <cell r="D9832" t="str">
            <v>Unit</v>
          </cell>
          <cell r="E9832">
            <v>852000</v>
          </cell>
          <cell r="R9832" t="str">
            <v>Stonnington</v>
          </cell>
          <cell r="W9832">
            <v>2018</v>
          </cell>
          <cell r="X9832" t="str">
            <v>Feb</v>
          </cell>
        </row>
        <row r="9833">
          <cell r="D9833" t="str">
            <v>Unit</v>
          </cell>
          <cell r="E9833">
            <v>1005000</v>
          </cell>
          <cell r="R9833" t="str">
            <v>Stonnington</v>
          </cell>
          <cell r="W9833">
            <v>2018</v>
          </cell>
          <cell r="X9833" t="str">
            <v>Feb</v>
          </cell>
        </row>
        <row r="9834">
          <cell r="D9834" t="str">
            <v>Unit</v>
          </cell>
          <cell r="E9834">
            <v>690000</v>
          </cell>
          <cell r="R9834" t="str">
            <v>Stonnington</v>
          </cell>
          <cell r="W9834">
            <v>2018</v>
          </cell>
          <cell r="X9834" t="str">
            <v>Feb</v>
          </cell>
        </row>
        <row r="9835">
          <cell r="D9835" t="str">
            <v>House</v>
          </cell>
          <cell r="E9835">
            <v>1361000</v>
          </cell>
          <cell r="R9835" t="str">
            <v>Port Phillip</v>
          </cell>
          <cell r="W9835">
            <v>2018</v>
          </cell>
          <cell r="X9835" t="str">
            <v>Feb</v>
          </cell>
        </row>
        <row r="9836">
          <cell r="D9836" t="str">
            <v>Unit</v>
          </cell>
          <cell r="E9836">
            <v>550000</v>
          </cell>
          <cell r="R9836" t="str">
            <v>Hobsons Bay</v>
          </cell>
          <cell r="W9836">
            <v>2018</v>
          </cell>
          <cell r="X9836" t="str">
            <v>Feb</v>
          </cell>
        </row>
        <row r="9837">
          <cell r="D9837" t="str">
            <v>House</v>
          </cell>
          <cell r="E9837">
            <v>1912500</v>
          </cell>
          <cell r="R9837" t="str">
            <v>Boroondara</v>
          </cell>
          <cell r="W9837">
            <v>2018</v>
          </cell>
          <cell r="X9837" t="str">
            <v>Feb</v>
          </cell>
        </row>
        <row r="9838">
          <cell r="D9838" t="str">
            <v>Unit</v>
          </cell>
          <cell r="E9838">
            <v>597500</v>
          </cell>
          <cell r="R9838" t="str">
            <v>Hobsons Bay</v>
          </cell>
          <cell r="W9838">
            <v>2018</v>
          </cell>
          <cell r="X9838" t="str">
            <v>Feb</v>
          </cell>
        </row>
        <row r="9839">
          <cell r="D9839" t="str">
            <v>Unit</v>
          </cell>
          <cell r="E9839">
            <v>480000</v>
          </cell>
          <cell r="R9839" t="str">
            <v>Port Phillip</v>
          </cell>
          <cell r="W9839">
            <v>2018</v>
          </cell>
          <cell r="X9839" t="str">
            <v>Feb</v>
          </cell>
        </row>
        <row r="9840">
          <cell r="D9840" t="str">
            <v>Unit</v>
          </cell>
          <cell r="E9840">
            <v>1000000</v>
          </cell>
          <cell r="R9840" t="str">
            <v>Port Phillip</v>
          </cell>
          <cell r="W9840">
            <v>2018</v>
          </cell>
          <cell r="X9840" t="str">
            <v>Feb</v>
          </cell>
        </row>
        <row r="9841">
          <cell r="D9841" t="str">
            <v>Unit</v>
          </cell>
          <cell r="E9841">
            <v>261000</v>
          </cell>
          <cell r="R9841" t="str">
            <v>Glen Eira</v>
          </cell>
          <cell r="W9841">
            <v>2018</v>
          </cell>
          <cell r="X9841" t="str">
            <v>Feb</v>
          </cell>
        </row>
        <row r="9842">
          <cell r="D9842" t="str">
            <v>Unit</v>
          </cell>
          <cell r="E9842">
            <v>575000</v>
          </cell>
          <cell r="R9842" t="str">
            <v>Glen Eira</v>
          </cell>
          <cell r="W9842">
            <v>2018</v>
          </cell>
          <cell r="X9842" t="str">
            <v>Feb</v>
          </cell>
        </row>
        <row r="9843">
          <cell r="D9843" t="str">
            <v>Unit</v>
          </cell>
          <cell r="E9843">
            <v>420500</v>
          </cell>
          <cell r="R9843" t="str">
            <v>Glen Eira</v>
          </cell>
          <cell r="W9843">
            <v>2018</v>
          </cell>
          <cell r="X9843" t="str">
            <v>Feb</v>
          </cell>
        </row>
        <row r="9844">
          <cell r="D9844" t="str">
            <v>Unit</v>
          </cell>
          <cell r="E9844">
            <v>330000</v>
          </cell>
          <cell r="R9844" t="str">
            <v>Glen Eira</v>
          </cell>
          <cell r="W9844">
            <v>2018</v>
          </cell>
          <cell r="X9844" t="str">
            <v>Feb</v>
          </cell>
        </row>
        <row r="9845">
          <cell r="D9845" t="str">
            <v>House</v>
          </cell>
          <cell r="E9845">
            <v>1145000</v>
          </cell>
          <cell r="R9845" t="str">
            <v>Monash</v>
          </cell>
          <cell r="W9845">
            <v>2018</v>
          </cell>
          <cell r="X9845" t="str">
            <v>Feb</v>
          </cell>
        </row>
        <row r="9846">
          <cell r="D9846" t="str">
            <v>Unit</v>
          </cell>
          <cell r="E9846">
            <v>535000</v>
          </cell>
          <cell r="R9846" t="str">
            <v>Glen Eira</v>
          </cell>
          <cell r="W9846">
            <v>2018</v>
          </cell>
          <cell r="X9846" t="str">
            <v>Feb</v>
          </cell>
        </row>
        <row r="9847">
          <cell r="D9847" t="str">
            <v>Unit</v>
          </cell>
          <cell r="E9847">
            <v>1990000</v>
          </cell>
          <cell r="R9847" t="str">
            <v>Bayside</v>
          </cell>
          <cell r="W9847">
            <v>2018</v>
          </cell>
          <cell r="X9847" t="str">
            <v>Feb</v>
          </cell>
        </row>
        <row r="9848">
          <cell r="D9848" t="str">
            <v>House</v>
          </cell>
          <cell r="E9848">
            <v>1640000</v>
          </cell>
          <cell r="R9848" t="str">
            <v>Bayside</v>
          </cell>
          <cell r="W9848">
            <v>2018</v>
          </cell>
          <cell r="X9848" t="str">
            <v>Feb</v>
          </cell>
        </row>
        <row r="9849">
          <cell r="D9849" t="str">
            <v>House</v>
          </cell>
          <cell r="E9849">
            <v>3025000</v>
          </cell>
          <cell r="R9849" t="str">
            <v>Bayside</v>
          </cell>
          <cell r="W9849">
            <v>2018</v>
          </cell>
          <cell r="X9849" t="str">
            <v>Feb</v>
          </cell>
        </row>
        <row r="9850">
          <cell r="D9850" t="str">
            <v>House</v>
          </cell>
          <cell r="E9850">
            <v>1255000</v>
          </cell>
          <cell r="R9850" t="str">
            <v>Glen Eira</v>
          </cell>
          <cell r="W9850">
            <v>2018</v>
          </cell>
          <cell r="X9850" t="str">
            <v>Feb</v>
          </cell>
        </row>
        <row r="9851">
          <cell r="D9851" t="str">
            <v>House</v>
          </cell>
          <cell r="E9851">
            <v>1502000</v>
          </cell>
          <cell r="R9851" t="str">
            <v>Bayside</v>
          </cell>
          <cell r="W9851">
            <v>2018</v>
          </cell>
          <cell r="X9851" t="str">
            <v>Feb</v>
          </cell>
        </row>
        <row r="9852">
          <cell r="D9852" t="str">
            <v>Unit</v>
          </cell>
          <cell r="E9852">
            <v>641500</v>
          </cell>
          <cell r="R9852" t="str">
            <v>Glen Eira</v>
          </cell>
          <cell r="W9852">
            <v>2018</v>
          </cell>
          <cell r="X9852" t="str">
            <v>Feb</v>
          </cell>
        </row>
        <row r="9853">
          <cell r="D9853" t="str">
            <v>Unit</v>
          </cell>
          <cell r="E9853">
            <v>1221000</v>
          </cell>
          <cell r="R9853" t="str">
            <v>Bayside</v>
          </cell>
          <cell r="W9853">
            <v>2018</v>
          </cell>
          <cell r="X9853" t="str">
            <v>Feb</v>
          </cell>
        </row>
        <row r="9854">
          <cell r="D9854" t="str">
            <v>Unit</v>
          </cell>
          <cell r="E9854">
            <v>845000</v>
          </cell>
          <cell r="R9854" t="str">
            <v>Glen Eira</v>
          </cell>
          <cell r="W9854">
            <v>2018</v>
          </cell>
          <cell r="X9854" t="str">
            <v>Feb</v>
          </cell>
        </row>
        <row r="9855">
          <cell r="D9855" t="str">
            <v>House</v>
          </cell>
          <cell r="E9855">
            <v>1107000</v>
          </cell>
          <cell r="R9855" t="str">
            <v>Glen Eira</v>
          </cell>
          <cell r="W9855">
            <v>2018</v>
          </cell>
          <cell r="X9855" t="str">
            <v>Feb</v>
          </cell>
        </row>
        <row r="9856">
          <cell r="D9856" t="str">
            <v>House</v>
          </cell>
          <cell r="E9856">
            <v>860000</v>
          </cell>
          <cell r="R9856" t="str">
            <v>Kingston</v>
          </cell>
          <cell r="W9856">
            <v>2018</v>
          </cell>
          <cell r="X9856" t="str">
            <v>Feb</v>
          </cell>
        </row>
        <row r="9857">
          <cell r="D9857" t="str">
            <v>Unit</v>
          </cell>
          <cell r="E9857">
            <v>2500000</v>
          </cell>
          <cell r="R9857" t="str">
            <v>Bayside</v>
          </cell>
          <cell r="W9857">
            <v>2018</v>
          </cell>
          <cell r="X9857" t="str">
            <v>Feb</v>
          </cell>
        </row>
        <row r="9858">
          <cell r="D9858" t="str">
            <v>Unit</v>
          </cell>
          <cell r="E9858">
            <v>1040000</v>
          </cell>
          <cell r="R9858" t="str">
            <v>Melbourne</v>
          </cell>
          <cell r="W9858">
            <v>2018</v>
          </cell>
          <cell r="X9858" t="str">
            <v>Feb</v>
          </cell>
        </row>
        <row r="9859">
          <cell r="D9859" t="str">
            <v>Unit</v>
          </cell>
          <cell r="E9859">
            <v>1010000</v>
          </cell>
          <cell r="R9859" t="str">
            <v>Banyule</v>
          </cell>
          <cell r="W9859">
            <v>2018</v>
          </cell>
          <cell r="X9859" t="str">
            <v>Feb</v>
          </cell>
        </row>
        <row r="9860">
          <cell r="D9860" t="str">
            <v>Unit</v>
          </cell>
          <cell r="E9860">
            <v>750000</v>
          </cell>
          <cell r="R9860" t="str">
            <v>Glen Eira</v>
          </cell>
          <cell r="W9860">
            <v>2018</v>
          </cell>
          <cell r="X9860" t="str">
            <v>Feb</v>
          </cell>
        </row>
        <row r="9861">
          <cell r="D9861" t="str">
            <v>Unit</v>
          </cell>
          <cell r="E9861">
            <v>655000</v>
          </cell>
          <cell r="R9861" t="str">
            <v>Darebin</v>
          </cell>
          <cell r="W9861">
            <v>2018</v>
          </cell>
          <cell r="X9861" t="str">
            <v>Feb</v>
          </cell>
        </row>
        <row r="9862">
          <cell r="D9862" t="str">
            <v>Unit</v>
          </cell>
          <cell r="E9862">
            <v>650000</v>
          </cell>
          <cell r="R9862" t="str">
            <v>Moreland</v>
          </cell>
          <cell r="W9862">
            <v>2018</v>
          </cell>
          <cell r="X9862" t="str">
            <v>Feb</v>
          </cell>
        </row>
        <row r="9863">
          <cell r="D9863" t="str">
            <v>Unit</v>
          </cell>
          <cell r="E9863">
            <v>500000</v>
          </cell>
          <cell r="R9863" t="str">
            <v>Port Phillip</v>
          </cell>
          <cell r="W9863">
            <v>2018</v>
          </cell>
          <cell r="X9863" t="str">
            <v>Feb</v>
          </cell>
        </row>
        <row r="9864">
          <cell r="D9864" t="str">
            <v>Unit</v>
          </cell>
          <cell r="E9864">
            <v>490000</v>
          </cell>
          <cell r="R9864" t="str">
            <v>Glen Eira</v>
          </cell>
          <cell r="W9864">
            <v>2018</v>
          </cell>
          <cell r="X9864" t="str">
            <v>Feb</v>
          </cell>
        </row>
        <row r="9865">
          <cell r="D9865" t="str">
            <v>House</v>
          </cell>
          <cell r="E9865">
            <v>5733000</v>
          </cell>
          <cell r="R9865" t="str">
            <v>Stonnington</v>
          </cell>
          <cell r="W9865">
            <v>2018</v>
          </cell>
          <cell r="X9865" t="str">
            <v>Feb</v>
          </cell>
        </row>
        <row r="9866">
          <cell r="D9866" t="str">
            <v>House</v>
          </cell>
          <cell r="E9866">
            <v>2303000</v>
          </cell>
          <cell r="R9866" t="str">
            <v>Bayside</v>
          </cell>
          <cell r="W9866">
            <v>2018</v>
          </cell>
          <cell r="X9866" t="str">
            <v>Feb</v>
          </cell>
        </row>
        <row r="9867">
          <cell r="D9867" t="str">
            <v>House</v>
          </cell>
          <cell r="E9867">
            <v>1800000</v>
          </cell>
          <cell r="R9867" t="str">
            <v>Glen Eira</v>
          </cell>
          <cell r="W9867">
            <v>2018</v>
          </cell>
          <cell r="X9867" t="str">
            <v>Feb</v>
          </cell>
        </row>
        <row r="9868">
          <cell r="D9868" t="str">
            <v>House</v>
          </cell>
          <cell r="E9868">
            <v>1710000</v>
          </cell>
          <cell r="R9868" t="str">
            <v>Glen Eira</v>
          </cell>
          <cell r="W9868">
            <v>2018</v>
          </cell>
          <cell r="X9868" t="str">
            <v>Feb</v>
          </cell>
        </row>
        <row r="9869">
          <cell r="D9869" t="str">
            <v>House</v>
          </cell>
          <cell r="E9869">
            <v>1647000</v>
          </cell>
          <cell r="R9869" t="str">
            <v>Manningham</v>
          </cell>
          <cell r="W9869">
            <v>2018</v>
          </cell>
          <cell r="X9869" t="str">
            <v>Feb</v>
          </cell>
        </row>
        <row r="9870">
          <cell r="D9870" t="str">
            <v>House</v>
          </cell>
          <cell r="E9870">
            <v>1550000</v>
          </cell>
          <cell r="R9870" t="str">
            <v>Manningham</v>
          </cell>
          <cell r="W9870">
            <v>2018</v>
          </cell>
          <cell r="X9870" t="str">
            <v>Feb</v>
          </cell>
        </row>
        <row r="9871">
          <cell r="D9871" t="str">
            <v>House</v>
          </cell>
          <cell r="E9871">
            <v>1416000</v>
          </cell>
          <cell r="R9871" t="str">
            <v>Glen Eira</v>
          </cell>
          <cell r="W9871">
            <v>2018</v>
          </cell>
          <cell r="X9871" t="str">
            <v>Feb</v>
          </cell>
        </row>
        <row r="9872">
          <cell r="D9872" t="str">
            <v>House</v>
          </cell>
          <cell r="E9872">
            <v>1115000</v>
          </cell>
          <cell r="R9872" t="str">
            <v>Brimbank</v>
          </cell>
          <cell r="W9872">
            <v>2018</v>
          </cell>
          <cell r="X9872" t="str">
            <v>Feb</v>
          </cell>
        </row>
        <row r="9873">
          <cell r="D9873" t="str">
            <v>Unit</v>
          </cell>
          <cell r="E9873">
            <v>1075000</v>
          </cell>
          <cell r="R9873" t="str">
            <v>Yarra</v>
          </cell>
          <cell r="W9873">
            <v>2018</v>
          </cell>
          <cell r="X9873" t="str">
            <v>Feb</v>
          </cell>
        </row>
        <row r="9874">
          <cell r="D9874" t="str">
            <v>House</v>
          </cell>
          <cell r="E9874">
            <v>1006000</v>
          </cell>
          <cell r="R9874" t="str">
            <v>Darebin</v>
          </cell>
          <cell r="W9874">
            <v>2018</v>
          </cell>
          <cell r="X9874" t="str">
            <v>Feb</v>
          </cell>
        </row>
        <row r="9875">
          <cell r="D9875" t="str">
            <v>Unit</v>
          </cell>
          <cell r="E9875">
            <v>993000</v>
          </cell>
          <cell r="R9875" t="str">
            <v>Bayside</v>
          </cell>
          <cell r="W9875">
            <v>2018</v>
          </cell>
          <cell r="X9875" t="str">
            <v>Feb</v>
          </cell>
        </row>
        <row r="9876">
          <cell r="D9876" t="str">
            <v>House</v>
          </cell>
          <cell r="E9876">
            <v>921000</v>
          </cell>
          <cell r="R9876" t="str">
            <v>Brimbank</v>
          </cell>
          <cell r="W9876">
            <v>2018</v>
          </cell>
          <cell r="X9876" t="str">
            <v>Feb</v>
          </cell>
        </row>
        <row r="9877">
          <cell r="D9877" t="str">
            <v>Unit</v>
          </cell>
          <cell r="E9877">
            <v>801000</v>
          </cell>
          <cell r="R9877" t="str">
            <v>Darebin</v>
          </cell>
          <cell r="W9877">
            <v>2018</v>
          </cell>
          <cell r="X9877" t="str">
            <v>Feb</v>
          </cell>
        </row>
        <row r="9878">
          <cell r="D9878" t="str">
            <v>Unit</v>
          </cell>
          <cell r="E9878">
            <v>782000</v>
          </cell>
          <cell r="R9878" t="str">
            <v>Glen Eira</v>
          </cell>
          <cell r="W9878">
            <v>2018</v>
          </cell>
          <cell r="X9878" t="str">
            <v>Feb</v>
          </cell>
        </row>
        <row r="9879">
          <cell r="D9879" t="str">
            <v>Unit</v>
          </cell>
          <cell r="E9879">
            <v>730000</v>
          </cell>
          <cell r="R9879" t="str">
            <v>Darebin</v>
          </cell>
          <cell r="W9879">
            <v>2018</v>
          </cell>
          <cell r="X9879" t="str">
            <v>Feb</v>
          </cell>
        </row>
        <row r="9880">
          <cell r="D9880" t="str">
            <v>House</v>
          </cell>
          <cell r="E9880">
            <v>690000</v>
          </cell>
          <cell r="R9880" t="str">
            <v>Moonee Valley</v>
          </cell>
          <cell r="W9880">
            <v>2018</v>
          </cell>
          <cell r="X9880" t="str">
            <v>Feb</v>
          </cell>
        </row>
        <row r="9881">
          <cell r="D9881" t="str">
            <v>Unit</v>
          </cell>
          <cell r="E9881">
            <v>652000</v>
          </cell>
          <cell r="R9881" t="str">
            <v>Moreland</v>
          </cell>
          <cell r="W9881">
            <v>2018</v>
          </cell>
          <cell r="X9881" t="str">
            <v>Feb</v>
          </cell>
        </row>
        <row r="9882">
          <cell r="D9882" t="str">
            <v>Unit</v>
          </cell>
          <cell r="E9882">
            <v>640000</v>
          </cell>
          <cell r="R9882" t="str">
            <v>Darebin</v>
          </cell>
          <cell r="W9882">
            <v>2018</v>
          </cell>
          <cell r="X9882" t="str">
            <v>Feb</v>
          </cell>
        </row>
        <row r="9883">
          <cell r="D9883" t="str">
            <v>Unit</v>
          </cell>
          <cell r="E9883">
            <v>620000</v>
          </cell>
          <cell r="R9883" t="str">
            <v>Moreland</v>
          </cell>
          <cell r="W9883">
            <v>2018</v>
          </cell>
          <cell r="X9883" t="str">
            <v>Feb</v>
          </cell>
        </row>
        <row r="9884">
          <cell r="D9884" t="str">
            <v>Unit</v>
          </cell>
          <cell r="E9884">
            <v>610000</v>
          </cell>
          <cell r="R9884" t="str">
            <v>Darebin</v>
          </cell>
          <cell r="W9884">
            <v>2018</v>
          </cell>
          <cell r="X9884" t="str">
            <v>Feb</v>
          </cell>
        </row>
        <row r="9885">
          <cell r="D9885" t="str">
            <v>House</v>
          </cell>
          <cell r="E9885">
            <v>596000</v>
          </cell>
          <cell r="R9885" t="str">
            <v>Brimbank</v>
          </cell>
          <cell r="W9885">
            <v>2018</v>
          </cell>
          <cell r="X9885" t="str">
            <v>Feb</v>
          </cell>
        </row>
        <row r="9886">
          <cell r="D9886" t="str">
            <v>Unit</v>
          </cell>
          <cell r="E9886">
            <v>550000</v>
          </cell>
          <cell r="R9886" t="str">
            <v>Darebin</v>
          </cell>
          <cell r="W9886">
            <v>2018</v>
          </cell>
          <cell r="X9886" t="str">
            <v>Feb</v>
          </cell>
        </row>
        <row r="9887">
          <cell r="D9887" t="str">
            <v>Unit</v>
          </cell>
          <cell r="E9887">
            <v>530000</v>
          </cell>
          <cell r="R9887" t="str">
            <v>Moreland</v>
          </cell>
          <cell r="W9887">
            <v>2018</v>
          </cell>
          <cell r="X9887" t="str">
            <v>Feb</v>
          </cell>
        </row>
        <row r="9888">
          <cell r="D9888" t="str">
            <v>Unit</v>
          </cell>
          <cell r="E9888">
            <v>440000</v>
          </cell>
          <cell r="R9888" t="str">
            <v>Darebin</v>
          </cell>
          <cell r="W9888">
            <v>2018</v>
          </cell>
          <cell r="X9888" t="str">
            <v>Feb</v>
          </cell>
        </row>
        <row r="9889">
          <cell r="D9889" t="str">
            <v>Unit</v>
          </cell>
          <cell r="E9889">
            <v>1050000</v>
          </cell>
          <cell r="R9889" t="str">
            <v>Darebin</v>
          </cell>
          <cell r="W9889">
            <v>2018</v>
          </cell>
          <cell r="X9889" t="str">
            <v>Feb</v>
          </cell>
        </row>
        <row r="9890">
          <cell r="D9890" t="str">
            <v>Unit</v>
          </cell>
          <cell r="E9890">
            <v>1000000</v>
          </cell>
          <cell r="R9890" t="str">
            <v>Darebin</v>
          </cell>
          <cell r="W9890">
            <v>2018</v>
          </cell>
          <cell r="X9890" t="str">
            <v>Feb</v>
          </cell>
        </row>
        <row r="9891">
          <cell r="D9891" t="str">
            <v>Unit</v>
          </cell>
          <cell r="E9891">
            <v>2500000</v>
          </cell>
          <cell r="R9891" t="str">
            <v>Bayside</v>
          </cell>
          <cell r="W9891">
            <v>2018</v>
          </cell>
          <cell r="X9891" t="str">
            <v>Feb</v>
          </cell>
        </row>
        <row r="9892">
          <cell r="D9892" t="str">
            <v>Unit</v>
          </cell>
          <cell r="E9892">
            <v>700000</v>
          </cell>
          <cell r="R9892" t="str">
            <v>Boroondara</v>
          </cell>
          <cell r="W9892">
            <v>2018</v>
          </cell>
          <cell r="X9892" t="str">
            <v>Feb</v>
          </cell>
        </row>
        <row r="9893">
          <cell r="D9893" t="str">
            <v>Unit</v>
          </cell>
          <cell r="E9893">
            <v>500000</v>
          </cell>
          <cell r="R9893" t="str">
            <v>Yarra</v>
          </cell>
          <cell r="W9893">
            <v>2018</v>
          </cell>
          <cell r="X9893" t="str">
            <v>Feb</v>
          </cell>
        </row>
        <row r="9894">
          <cell r="D9894" t="str">
            <v>Unit</v>
          </cell>
          <cell r="E9894">
            <v>500000</v>
          </cell>
          <cell r="R9894" t="str">
            <v>Melbourne</v>
          </cell>
          <cell r="W9894">
            <v>2018</v>
          </cell>
          <cell r="X9894" t="str">
            <v>Feb</v>
          </cell>
        </row>
        <row r="9895">
          <cell r="D9895" t="str">
            <v>Unit</v>
          </cell>
          <cell r="E9895">
            <v>440000</v>
          </cell>
          <cell r="R9895" t="str">
            <v>Yarra</v>
          </cell>
          <cell r="W9895">
            <v>2018</v>
          </cell>
          <cell r="X9895" t="str">
            <v>Feb</v>
          </cell>
        </row>
        <row r="9896">
          <cell r="D9896" t="str">
            <v>House</v>
          </cell>
          <cell r="E9896">
            <v>730000</v>
          </cell>
          <cell r="R9896" t="str">
            <v>Hume</v>
          </cell>
          <cell r="W9896">
            <v>2018</v>
          </cell>
          <cell r="X9896" t="str">
            <v>Feb</v>
          </cell>
        </row>
        <row r="9897">
          <cell r="D9897" t="str">
            <v>Unit</v>
          </cell>
          <cell r="E9897">
            <v>445000</v>
          </cell>
          <cell r="R9897" t="str">
            <v>Hume</v>
          </cell>
          <cell r="W9897">
            <v>2018</v>
          </cell>
          <cell r="X9897" t="str">
            <v>Feb</v>
          </cell>
        </row>
        <row r="9898">
          <cell r="D9898" t="str">
            <v>House</v>
          </cell>
          <cell r="E9898">
            <v>668000</v>
          </cell>
          <cell r="R9898" t="str">
            <v>Hume</v>
          </cell>
          <cell r="W9898">
            <v>2018</v>
          </cell>
          <cell r="X9898" t="str">
            <v>Feb</v>
          </cell>
        </row>
        <row r="9899">
          <cell r="D9899" t="str">
            <v>House</v>
          </cell>
          <cell r="E9899">
            <v>935000</v>
          </cell>
          <cell r="R9899" t="str">
            <v>Moreland</v>
          </cell>
          <cell r="W9899">
            <v>2018</v>
          </cell>
          <cell r="X9899" t="str">
            <v>Feb</v>
          </cell>
        </row>
        <row r="9900">
          <cell r="D9900" t="str">
            <v>Unit</v>
          </cell>
          <cell r="E9900">
            <v>328000</v>
          </cell>
          <cell r="R9900" t="str">
            <v>Hume</v>
          </cell>
          <cell r="W9900">
            <v>2018</v>
          </cell>
          <cell r="X9900" t="str">
            <v>Feb</v>
          </cell>
        </row>
        <row r="9901">
          <cell r="D9901" t="str">
            <v>Unit</v>
          </cell>
          <cell r="E9901">
            <v>590000</v>
          </cell>
          <cell r="R9901" t="str">
            <v>Moreland</v>
          </cell>
          <cell r="W9901">
            <v>2018</v>
          </cell>
          <cell r="X9901" t="str">
            <v>Feb</v>
          </cell>
        </row>
        <row r="9902">
          <cell r="D9902" t="str">
            <v>House</v>
          </cell>
          <cell r="E9902">
            <v>895000</v>
          </cell>
          <cell r="R9902" t="str">
            <v>Banyule</v>
          </cell>
          <cell r="W9902">
            <v>2018</v>
          </cell>
          <cell r="X9902" t="str">
            <v>Feb</v>
          </cell>
        </row>
        <row r="9903">
          <cell r="D9903" t="str">
            <v>House</v>
          </cell>
          <cell r="E9903">
            <v>970000</v>
          </cell>
          <cell r="R9903" t="str">
            <v>Moreland</v>
          </cell>
          <cell r="W9903">
            <v>2018</v>
          </cell>
          <cell r="X9903" t="str">
            <v>Feb</v>
          </cell>
        </row>
        <row r="9904">
          <cell r="D9904" t="str">
            <v>House</v>
          </cell>
          <cell r="E9904">
            <v>725000</v>
          </cell>
          <cell r="R9904" t="str">
            <v>Hume</v>
          </cell>
          <cell r="W9904">
            <v>2018</v>
          </cell>
          <cell r="X9904" t="str">
            <v>Feb</v>
          </cell>
        </row>
        <row r="9905">
          <cell r="D9905" t="str">
            <v>Unit</v>
          </cell>
          <cell r="E9905">
            <v>720000</v>
          </cell>
          <cell r="R9905" t="str">
            <v>Moreland</v>
          </cell>
          <cell r="W9905">
            <v>2018</v>
          </cell>
          <cell r="X9905" t="str">
            <v>Feb</v>
          </cell>
        </row>
        <row r="9906">
          <cell r="D9906" t="str">
            <v>Unit</v>
          </cell>
          <cell r="E9906">
            <v>630000</v>
          </cell>
          <cell r="R9906" t="str">
            <v>Moreland</v>
          </cell>
          <cell r="W9906">
            <v>2018</v>
          </cell>
          <cell r="X9906" t="str">
            <v>Feb</v>
          </cell>
        </row>
        <row r="9907">
          <cell r="D9907" t="str">
            <v>Unit</v>
          </cell>
          <cell r="E9907">
            <v>680000</v>
          </cell>
          <cell r="R9907" t="str">
            <v>Moreland</v>
          </cell>
          <cell r="W9907">
            <v>2018</v>
          </cell>
          <cell r="X9907" t="str">
            <v>Feb</v>
          </cell>
        </row>
        <row r="9908">
          <cell r="D9908" t="str">
            <v>Unit</v>
          </cell>
          <cell r="E9908">
            <v>543500</v>
          </cell>
          <cell r="R9908" t="str">
            <v>Hume</v>
          </cell>
          <cell r="W9908">
            <v>2018</v>
          </cell>
          <cell r="X9908" t="str">
            <v>Feb</v>
          </cell>
        </row>
        <row r="9909">
          <cell r="D9909" t="str">
            <v>House</v>
          </cell>
          <cell r="E9909">
            <v>1250000</v>
          </cell>
          <cell r="R9909" t="str">
            <v>Moreland</v>
          </cell>
          <cell r="W9909">
            <v>2018</v>
          </cell>
          <cell r="X9909" t="str">
            <v>Feb</v>
          </cell>
        </row>
        <row r="9910">
          <cell r="D9910" t="str">
            <v>House</v>
          </cell>
          <cell r="E9910">
            <v>770000</v>
          </cell>
          <cell r="R9910" t="str">
            <v>Moreland</v>
          </cell>
          <cell r="W9910">
            <v>2018</v>
          </cell>
          <cell r="X9910" t="str">
            <v>Feb</v>
          </cell>
        </row>
        <row r="9911">
          <cell r="D9911" t="str">
            <v>Unit</v>
          </cell>
          <cell r="E9911">
            <v>648000</v>
          </cell>
          <cell r="R9911" t="str">
            <v>Moreland</v>
          </cell>
          <cell r="W9911">
            <v>2018</v>
          </cell>
          <cell r="X9911" t="str">
            <v>Feb</v>
          </cell>
        </row>
        <row r="9912">
          <cell r="D9912" t="str">
            <v>House</v>
          </cell>
          <cell r="E9912">
            <v>510000</v>
          </cell>
          <cell r="R9912" t="str">
            <v>Moonee Valley</v>
          </cell>
          <cell r="W9912">
            <v>2018</v>
          </cell>
          <cell r="X9912" t="str">
            <v>Feb</v>
          </cell>
        </row>
        <row r="9913">
          <cell r="D9913" t="str">
            <v>Unit</v>
          </cell>
          <cell r="E9913">
            <v>505000</v>
          </cell>
          <cell r="R9913" t="str">
            <v>Darebin</v>
          </cell>
          <cell r="W9913">
            <v>2018</v>
          </cell>
          <cell r="X9913" t="str">
            <v>Feb</v>
          </cell>
        </row>
        <row r="9914">
          <cell r="D9914" t="str">
            <v>Unit</v>
          </cell>
          <cell r="E9914">
            <v>480000</v>
          </cell>
          <cell r="R9914" t="str">
            <v>Moonee Valley</v>
          </cell>
          <cell r="W9914">
            <v>2018</v>
          </cell>
          <cell r="X9914" t="str">
            <v>Feb</v>
          </cell>
        </row>
        <row r="9915">
          <cell r="D9915" t="str">
            <v>House</v>
          </cell>
          <cell r="E9915">
            <v>773000</v>
          </cell>
          <cell r="R9915" t="str">
            <v>Brimbank</v>
          </cell>
          <cell r="W9915">
            <v>2018</v>
          </cell>
          <cell r="X9915" t="str">
            <v>Feb</v>
          </cell>
        </row>
        <row r="9916">
          <cell r="D9916" t="str">
            <v>House</v>
          </cell>
          <cell r="E9916">
            <v>985000</v>
          </cell>
          <cell r="R9916" t="str">
            <v>Moonee Valley</v>
          </cell>
          <cell r="W9916">
            <v>2018</v>
          </cell>
          <cell r="X9916" t="str">
            <v>Feb</v>
          </cell>
        </row>
        <row r="9917">
          <cell r="D9917" t="str">
            <v>House</v>
          </cell>
          <cell r="E9917">
            <v>570000</v>
          </cell>
          <cell r="R9917" t="str">
            <v>Brimbank</v>
          </cell>
          <cell r="W9917">
            <v>2018</v>
          </cell>
          <cell r="X9917" t="str">
            <v>Feb</v>
          </cell>
        </row>
        <row r="9918">
          <cell r="D9918" t="str">
            <v>House</v>
          </cell>
          <cell r="E9918">
            <v>984000</v>
          </cell>
          <cell r="R9918" t="str">
            <v>Banyule</v>
          </cell>
          <cell r="W9918">
            <v>2018</v>
          </cell>
          <cell r="X9918" t="str">
            <v>Feb</v>
          </cell>
        </row>
        <row r="9919">
          <cell r="D9919" t="str">
            <v>House</v>
          </cell>
          <cell r="E9919">
            <v>1055000</v>
          </cell>
          <cell r="R9919" t="str">
            <v>Darebin</v>
          </cell>
          <cell r="W9919">
            <v>2018</v>
          </cell>
          <cell r="X9919" t="str">
            <v>Feb</v>
          </cell>
        </row>
        <row r="9920">
          <cell r="D9920" t="str">
            <v>House</v>
          </cell>
          <cell r="E9920">
            <v>1025000</v>
          </cell>
          <cell r="R9920" t="str">
            <v>Darebin</v>
          </cell>
          <cell r="W9920">
            <v>2018</v>
          </cell>
          <cell r="X9920" t="str">
            <v>Feb</v>
          </cell>
        </row>
        <row r="9921">
          <cell r="D9921" t="str">
            <v>Unit</v>
          </cell>
          <cell r="E9921">
            <v>385000</v>
          </cell>
          <cell r="R9921" t="str">
            <v>Darebin</v>
          </cell>
          <cell r="W9921">
            <v>2018</v>
          </cell>
          <cell r="X9921" t="str">
            <v>Feb</v>
          </cell>
        </row>
        <row r="9922">
          <cell r="D9922" t="str">
            <v>House</v>
          </cell>
          <cell r="E9922">
            <v>885000</v>
          </cell>
          <cell r="R9922" t="str">
            <v>Brimbank</v>
          </cell>
          <cell r="W9922">
            <v>2018</v>
          </cell>
          <cell r="X9922" t="str">
            <v>Feb</v>
          </cell>
        </row>
        <row r="9923">
          <cell r="D9923" t="str">
            <v>House</v>
          </cell>
          <cell r="E9923">
            <v>1060000</v>
          </cell>
          <cell r="R9923" t="str">
            <v>Banyule</v>
          </cell>
          <cell r="W9923">
            <v>2018</v>
          </cell>
          <cell r="X9923" t="str">
            <v>Feb</v>
          </cell>
        </row>
        <row r="9924">
          <cell r="D9924" t="str">
            <v>House</v>
          </cell>
          <cell r="E9924">
            <v>958000</v>
          </cell>
          <cell r="R9924" t="str">
            <v>Moreland</v>
          </cell>
          <cell r="W9924">
            <v>2018</v>
          </cell>
          <cell r="X9924" t="str">
            <v>Feb</v>
          </cell>
        </row>
        <row r="9925">
          <cell r="D9925" t="str">
            <v>House</v>
          </cell>
          <cell r="E9925">
            <v>1100000</v>
          </cell>
          <cell r="R9925" t="str">
            <v>Darebin</v>
          </cell>
          <cell r="W9925">
            <v>2018</v>
          </cell>
          <cell r="X9925" t="str">
            <v>Feb</v>
          </cell>
        </row>
        <row r="9926">
          <cell r="D9926" t="str">
            <v>House</v>
          </cell>
          <cell r="E9926">
            <v>1405000</v>
          </cell>
          <cell r="R9926" t="str">
            <v>Moonee Valley</v>
          </cell>
          <cell r="W9926">
            <v>2018</v>
          </cell>
          <cell r="X9926" t="str">
            <v>Feb</v>
          </cell>
        </row>
        <row r="9927">
          <cell r="D9927" t="str">
            <v>House</v>
          </cell>
          <cell r="E9927">
            <v>646000</v>
          </cell>
          <cell r="R9927" t="str">
            <v>Brimbank</v>
          </cell>
          <cell r="W9927">
            <v>2018</v>
          </cell>
          <cell r="X9927" t="str">
            <v>Feb</v>
          </cell>
        </row>
        <row r="9928">
          <cell r="D9928" t="str">
            <v>Unit</v>
          </cell>
          <cell r="E9928">
            <v>500000</v>
          </cell>
          <cell r="R9928" t="str">
            <v>Moonee Valley</v>
          </cell>
          <cell r="W9928">
            <v>2018</v>
          </cell>
          <cell r="X9928" t="str">
            <v>Feb</v>
          </cell>
        </row>
        <row r="9929">
          <cell r="D9929" t="str">
            <v>Unit</v>
          </cell>
          <cell r="E9929">
            <v>560000</v>
          </cell>
          <cell r="R9929" t="str">
            <v>Darebin</v>
          </cell>
          <cell r="W9929">
            <v>2018</v>
          </cell>
          <cell r="X9929" t="str">
            <v>Feb</v>
          </cell>
        </row>
        <row r="9930">
          <cell r="D9930" t="str">
            <v>House</v>
          </cell>
          <cell r="E9930">
            <v>1450000</v>
          </cell>
          <cell r="R9930" t="str">
            <v>Moonee Valley</v>
          </cell>
          <cell r="W9930">
            <v>2018</v>
          </cell>
          <cell r="X9930" t="str">
            <v>Feb</v>
          </cell>
        </row>
        <row r="9931">
          <cell r="D9931" t="str">
            <v>House</v>
          </cell>
          <cell r="E9931">
            <v>1250000</v>
          </cell>
          <cell r="R9931" t="str">
            <v>Darebin</v>
          </cell>
          <cell r="W9931">
            <v>2018</v>
          </cell>
          <cell r="X9931" t="str">
            <v>Feb</v>
          </cell>
        </row>
        <row r="9932">
          <cell r="D9932" t="str">
            <v>Unit</v>
          </cell>
          <cell r="E9932">
            <v>570000</v>
          </cell>
          <cell r="R9932" t="str">
            <v>Brimbank</v>
          </cell>
          <cell r="W9932">
            <v>2018</v>
          </cell>
          <cell r="X9932" t="str">
            <v>Feb</v>
          </cell>
        </row>
        <row r="9933">
          <cell r="D9933" t="str">
            <v>House</v>
          </cell>
          <cell r="E9933">
            <v>1455000</v>
          </cell>
          <cell r="R9933" t="str">
            <v>Darebin</v>
          </cell>
          <cell r="W9933">
            <v>2018</v>
          </cell>
          <cell r="X9933" t="str">
            <v>Feb</v>
          </cell>
        </row>
        <row r="9934">
          <cell r="D9934" t="str">
            <v>House</v>
          </cell>
          <cell r="E9934">
            <v>940000</v>
          </cell>
          <cell r="R9934" t="str">
            <v>Banyule</v>
          </cell>
          <cell r="W9934">
            <v>2018</v>
          </cell>
          <cell r="X9934" t="str">
            <v>Feb</v>
          </cell>
        </row>
        <row r="9935">
          <cell r="D9935" t="str">
            <v>House</v>
          </cell>
          <cell r="E9935">
            <v>710000</v>
          </cell>
          <cell r="R9935" t="str">
            <v>Darebin</v>
          </cell>
          <cell r="W9935">
            <v>2018</v>
          </cell>
          <cell r="X9935" t="str">
            <v>Feb</v>
          </cell>
        </row>
        <row r="9936">
          <cell r="D9936" t="str">
            <v>Unit</v>
          </cell>
          <cell r="E9936">
            <v>800000</v>
          </cell>
          <cell r="R9936" t="str">
            <v>Moonee Valley</v>
          </cell>
          <cell r="W9936">
            <v>2018</v>
          </cell>
          <cell r="X9936" t="str">
            <v>Feb</v>
          </cell>
        </row>
        <row r="9937">
          <cell r="D9937" t="str">
            <v>Unit</v>
          </cell>
          <cell r="E9937">
            <v>720000</v>
          </cell>
          <cell r="R9937" t="str">
            <v>Darebin</v>
          </cell>
          <cell r="W9937">
            <v>2018</v>
          </cell>
          <cell r="X9937" t="str">
            <v>Feb</v>
          </cell>
        </row>
        <row r="9938">
          <cell r="D9938" t="str">
            <v>Unit</v>
          </cell>
          <cell r="E9938">
            <v>720000</v>
          </cell>
          <cell r="R9938" t="str">
            <v>Darebin</v>
          </cell>
          <cell r="W9938">
            <v>2018</v>
          </cell>
          <cell r="X9938" t="str">
            <v>Feb</v>
          </cell>
        </row>
        <row r="9939">
          <cell r="D9939" t="str">
            <v>House</v>
          </cell>
          <cell r="E9939">
            <v>990000</v>
          </cell>
          <cell r="R9939" t="str">
            <v>Darebin</v>
          </cell>
          <cell r="W9939">
            <v>2018</v>
          </cell>
          <cell r="X9939" t="str">
            <v>Feb</v>
          </cell>
        </row>
        <row r="9940">
          <cell r="D9940" t="str">
            <v>Unit</v>
          </cell>
          <cell r="E9940">
            <v>615000</v>
          </cell>
          <cell r="R9940" t="str">
            <v>Banyule</v>
          </cell>
          <cell r="W9940">
            <v>2018</v>
          </cell>
          <cell r="X9940" t="str">
            <v>Feb</v>
          </cell>
        </row>
        <row r="9941">
          <cell r="D9941" t="str">
            <v>House</v>
          </cell>
          <cell r="E9941">
            <v>630000</v>
          </cell>
          <cell r="R9941" t="str">
            <v>Darebin</v>
          </cell>
          <cell r="W9941">
            <v>2018</v>
          </cell>
          <cell r="X9941" t="str">
            <v>Feb</v>
          </cell>
        </row>
        <row r="9942">
          <cell r="D9942" t="str">
            <v>Unit</v>
          </cell>
          <cell r="E9942">
            <v>650000</v>
          </cell>
          <cell r="R9942" t="str">
            <v>Darebin</v>
          </cell>
          <cell r="W9942">
            <v>2018</v>
          </cell>
          <cell r="X9942" t="str">
            <v>Feb</v>
          </cell>
        </row>
        <row r="9943">
          <cell r="D9943" t="str">
            <v>House</v>
          </cell>
          <cell r="E9943">
            <v>725000</v>
          </cell>
          <cell r="R9943" t="str">
            <v>Banyule</v>
          </cell>
          <cell r="W9943">
            <v>2018</v>
          </cell>
          <cell r="X9943" t="str">
            <v>Feb</v>
          </cell>
        </row>
        <row r="9944">
          <cell r="D9944" t="str">
            <v>Unit</v>
          </cell>
          <cell r="E9944">
            <v>630000</v>
          </cell>
          <cell r="R9944" t="str">
            <v>Banyule</v>
          </cell>
          <cell r="W9944">
            <v>2018</v>
          </cell>
          <cell r="X9944" t="str">
            <v>Feb</v>
          </cell>
        </row>
        <row r="9945">
          <cell r="D9945" t="str">
            <v>House</v>
          </cell>
          <cell r="E9945">
            <v>1790000</v>
          </cell>
          <cell r="R9945" t="str">
            <v>Darebin</v>
          </cell>
          <cell r="W9945">
            <v>2018</v>
          </cell>
          <cell r="X9945" t="str">
            <v>Feb</v>
          </cell>
        </row>
        <row r="9946">
          <cell r="D9946" t="str">
            <v>House</v>
          </cell>
          <cell r="E9946">
            <v>690000</v>
          </cell>
          <cell r="R9946" t="str">
            <v>Darebin</v>
          </cell>
          <cell r="W9946">
            <v>2018</v>
          </cell>
          <cell r="X9946" t="str">
            <v>Feb</v>
          </cell>
        </row>
        <row r="9947">
          <cell r="D9947" t="str">
            <v>Unit</v>
          </cell>
          <cell r="E9947">
            <v>426500</v>
          </cell>
          <cell r="R9947" t="str">
            <v>Moonee Valley</v>
          </cell>
          <cell r="W9947">
            <v>2018</v>
          </cell>
          <cell r="X9947" t="str">
            <v>Feb</v>
          </cell>
        </row>
        <row r="9948">
          <cell r="D9948" t="str">
            <v>House</v>
          </cell>
          <cell r="E9948">
            <v>1440000</v>
          </cell>
          <cell r="R9948" t="str">
            <v>Moreland</v>
          </cell>
          <cell r="W9948">
            <v>2018</v>
          </cell>
          <cell r="X9948" t="str">
            <v>Feb</v>
          </cell>
        </row>
        <row r="9949">
          <cell r="D9949" t="str">
            <v>Unit</v>
          </cell>
          <cell r="E9949">
            <v>960000</v>
          </cell>
          <cell r="R9949" t="str">
            <v>Darebin</v>
          </cell>
          <cell r="W9949">
            <v>2018</v>
          </cell>
          <cell r="X9949" t="str">
            <v>Feb</v>
          </cell>
        </row>
        <row r="9950">
          <cell r="D9950" t="str">
            <v>House</v>
          </cell>
          <cell r="E9950">
            <v>1740000</v>
          </cell>
          <cell r="R9950" t="str">
            <v>Moonee Valley</v>
          </cell>
          <cell r="W9950">
            <v>2018</v>
          </cell>
          <cell r="X9950" t="str">
            <v>Feb</v>
          </cell>
        </row>
        <row r="9951">
          <cell r="D9951" t="str">
            <v>House</v>
          </cell>
          <cell r="E9951">
            <v>1650000</v>
          </cell>
          <cell r="R9951" t="str">
            <v>Moreland</v>
          </cell>
          <cell r="W9951">
            <v>2018</v>
          </cell>
          <cell r="X9951" t="str">
            <v>Feb</v>
          </cell>
        </row>
        <row r="9952">
          <cell r="D9952" t="str">
            <v>House</v>
          </cell>
          <cell r="E9952">
            <v>2710000</v>
          </cell>
          <cell r="R9952" t="str">
            <v>Banyule</v>
          </cell>
          <cell r="W9952">
            <v>2018</v>
          </cell>
          <cell r="X9952" t="str">
            <v>Feb</v>
          </cell>
        </row>
        <row r="9953">
          <cell r="D9953" t="str">
            <v>House</v>
          </cell>
          <cell r="E9953">
            <v>1260000</v>
          </cell>
          <cell r="R9953" t="str">
            <v>Darebin</v>
          </cell>
          <cell r="W9953">
            <v>2018</v>
          </cell>
          <cell r="X9953" t="str">
            <v>Feb</v>
          </cell>
        </row>
        <row r="9954">
          <cell r="D9954" t="str">
            <v>House</v>
          </cell>
          <cell r="E9954">
            <v>1205000</v>
          </cell>
          <cell r="R9954" t="str">
            <v>Moreland</v>
          </cell>
          <cell r="W9954">
            <v>2018</v>
          </cell>
          <cell r="X9954" t="str">
            <v>Feb</v>
          </cell>
        </row>
        <row r="9955">
          <cell r="D9955" t="str">
            <v>House</v>
          </cell>
          <cell r="E9955">
            <v>955000</v>
          </cell>
          <cell r="R9955" t="str">
            <v>Moonee Valley</v>
          </cell>
          <cell r="W9955">
            <v>2018</v>
          </cell>
          <cell r="X9955" t="str">
            <v>Feb</v>
          </cell>
        </row>
        <row r="9956">
          <cell r="D9956" t="str">
            <v>House</v>
          </cell>
          <cell r="E9956">
            <v>1600000</v>
          </cell>
          <cell r="R9956" t="str">
            <v>Moonee Valley</v>
          </cell>
          <cell r="W9956">
            <v>2018</v>
          </cell>
          <cell r="X9956" t="str">
            <v>Feb</v>
          </cell>
        </row>
        <row r="9957">
          <cell r="D9957" t="str">
            <v>House</v>
          </cell>
          <cell r="E9957">
            <v>1775000</v>
          </cell>
          <cell r="R9957" t="str">
            <v>Manningham</v>
          </cell>
          <cell r="W9957">
            <v>2018</v>
          </cell>
          <cell r="X9957" t="str">
            <v>Feb</v>
          </cell>
        </row>
        <row r="9958">
          <cell r="D9958" t="str">
            <v>House</v>
          </cell>
          <cell r="E9958">
            <v>1100000</v>
          </cell>
          <cell r="R9958" t="str">
            <v>Darebin</v>
          </cell>
          <cell r="W9958">
            <v>2018</v>
          </cell>
          <cell r="X9958" t="str">
            <v>Feb</v>
          </cell>
        </row>
        <row r="9959">
          <cell r="D9959" t="str">
            <v>House</v>
          </cell>
          <cell r="E9959">
            <v>1620000</v>
          </cell>
          <cell r="R9959" t="str">
            <v>Maribyrnong</v>
          </cell>
          <cell r="W9959">
            <v>2018</v>
          </cell>
          <cell r="X9959" t="str">
            <v>Feb</v>
          </cell>
        </row>
        <row r="9960">
          <cell r="D9960" t="str">
            <v>Unit</v>
          </cell>
          <cell r="E9960">
            <v>880000</v>
          </cell>
          <cell r="R9960" t="str">
            <v>Darebin</v>
          </cell>
          <cell r="W9960">
            <v>2018</v>
          </cell>
          <cell r="X9960" t="str">
            <v>Feb</v>
          </cell>
        </row>
        <row r="9961">
          <cell r="D9961" t="str">
            <v>House</v>
          </cell>
          <cell r="E9961">
            <v>1190000</v>
          </cell>
          <cell r="R9961" t="str">
            <v>Maribyrnong</v>
          </cell>
          <cell r="W9961">
            <v>2018</v>
          </cell>
          <cell r="X9961" t="str">
            <v>Feb</v>
          </cell>
        </row>
        <row r="9962">
          <cell r="D9962" t="str">
            <v>House</v>
          </cell>
          <cell r="E9962">
            <v>1050000</v>
          </cell>
          <cell r="R9962" t="str">
            <v>Darebin</v>
          </cell>
          <cell r="W9962">
            <v>2018</v>
          </cell>
          <cell r="X9962" t="str">
            <v>Feb</v>
          </cell>
        </row>
        <row r="9963">
          <cell r="D9963" t="str">
            <v>House</v>
          </cell>
          <cell r="E9963">
            <v>775000</v>
          </cell>
          <cell r="R9963" t="str">
            <v>Brimbank</v>
          </cell>
          <cell r="W9963">
            <v>2018</v>
          </cell>
          <cell r="X9963" t="str">
            <v>Feb</v>
          </cell>
        </row>
        <row r="9964">
          <cell r="D9964" t="str">
            <v>House</v>
          </cell>
          <cell r="E9964">
            <v>1240000</v>
          </cell>
          <cell r="R9964" t="str">
            <v>Moonee Valley</v>
          </cell>
          <cell r="W9964">
            <v>2018</v>
          </cell>
          <cell r="X9964" t="str">
            <v>Feb</v>
          </cell>
        </row>
        <row r="9965">
          <cell r="D9965" t="str">
            <v>House</v>
          </cell>
          <cell r="E9965">
            <v>490000</v>
          </cell>
          <cell r="R9965" t="str">
            <v>Brimbank</v>
          </cell>
          <cell r="W9965">
            <v>2018</v>
          </cell>
          <cell r="X9965" t="str">
            <v>Feb</v>
          </cell>
        </row>
        <row r="9966">
          <cell r="D9966" t="str">
            <v>House</v>
          </cell>
          <cell r="E9966">
            <v>1235000</v>
          </cell>
          <cell r="R9966" t="str">
            <v>Darebin</v>
          </cell>
          <cell r="W9966">
            <v>2018</v>
          </cell>
          <cell r="X9966" t="str">
            <v>Feb</v>
          </cell>
        </row>
        <row r="9967">
          <cell r="D9967" t="str">
            <v>Unit</v>
          </cell>
          <cell r="E9967">
            <v>1060000</v>
          </cell>
          <cell r="R9967" t="str">
            <v>Banyule</v>
          </cell>
          <cell r="W9967">
            <v>2018</v>
          </cell>
          <cell r="X9967" t="str">
            <v>Feb</v>
          </cell>
        </row>
        <row r="9968">
          <cell r="D9968" t="str">
            <v>Unit</v>
          </cell>
          <cell r="E9968">
            <v>542000</v>
          </cell>
          <cell r="R9968" t="str">
            <v>Moonee Valley</v>
          </cell>
          <cell r="W9968">
            <v>2018</v>
          </cell>
          <cell r="X9968" t="str">
            <v>Feb</v>
          </cell>
        </row>
        <row r="9969">
          <cell r="D9969" t="str">
            <v>Unit</v>
          </cell>
          <cell r="E9969">
            <v>1410000</v>
          </cell>
          <cell r="R9969" t="str">
            <v>Moonee Valley</v>
          </cell>
          <cell r="W9969">
            <v>2018</v>
          </cell>
          <cell r="X9969" t="str">
            <v>Feb</v>
          </cell>
        </row>
        <row r="9970">
          <cell r="D9970" t="str">
            <v>House</v>
          </cell>
          <cell r="E9970">
            <v>545000</v>
          </cell>
          <cell r="R9970" t="str">
            <v>Moreland</v>
          </cell>
          <cell r="W9970">
            <v>2018</v>
          </cell>
          <cell r="X9970" t="str">
            <v>Feb</v>
          </cell>
        </row>
        <row r="9971">
          <cell r="D9971" t="str">
            <v>House</v>
          </cell>
          <cell r="E9971">
            <v>955000</v>
          </cell>
          <cell r="R9971" t="str">
            <v>Moreland</v>
          </cell>
          <cell r="W9971">
            <v>2018</v>
          </cell>
          <cell r="X9971" t="str">
            <v>Feb</v>
          </cell>
        </row>
        <row r="9972">
          <cell r="D9972" t="str">
            <v>House</v>
          </cell>
          <cell r="E9972">
            <v>1005000</v>
          </cell>
          <cell r="R9972" t="str">
            <v>Moonee Valley</v>
          </cell>
          <cell r="W9972">
            <v>2018</v>
          </cell>
          <cell r="X9972" t="str">
            <v>Feb</v>
          </cell>
        </row>
        <row r="9973">
          <cell r="D9973" t="str">
            <v>House</v>
          </cell>
          <cell r="E9973">
            <v>1290000</v>
          </cell>
          <cell r="R9973" t="str">
            <v>Darebin</v>
          </cell>
          <cell r="W9973">
            <v>2018</v>
          </cell>
          <cell r="X9973" t="str">
            <v>Feb</v>
          </cell>
        </row>
        <row r="9974">
          <cell r="D9974" t="str">
            <v>House</v>
          </cell>
          <cell r="E9974">
            <v>1200000</v>
          </cell>
          <cell r="R9974" t="str">
            <v>Moreland</v>
          </cell>
          <cell r="W9974">
            <v>2018</v>
          </cell>
          <cell r="X9974" t="str">
            <v>Feb</v>
          </cell>
        </row>
        <row r="9975">
          <cell r="D9975" t="str">
            <v>House</v>
          </cell>
          <cell r="E9975">
            <v>950000</v>
          </cell>
          <cell r="R9975" t="str">
            <v>Moreland</v>
          </cell>
          <cell r="W9975">
            <v>2018</v>
          </cell>
          <cell r="X9975" t="str">
            <v>Feb</v>
          </cell>
        </row>
        <row r="9976">
          <cell r="D9976" t="str">
            <v>House</v>
          </cell>
          <cell r="E9976">
            <v>1055000</v>
          </cell>
          <cell r="R9976" t="str">
            <v>Moreland</v>
          </cell>
          <cell r="W9976">
            <v>2018</v>
          </cell>
          <cell r="X9976" t="str">
            <v>Feb</v>
          </cell>
        </row>
        <row r="9977">
          <cell r="D9977" t="str">
            <v>House</v>
          </cell>
          <cell r="E9977">
            <v>1700000</v>
          </cell>
          <cell r="R9977" t="str">
            <v>Manningham</v>
          </cell>
          <cell r="W9977">
            <v>2018</v>
          </cell>
          <cell r="X9977" t="str">
            <v>Feb</v>
          </cell>
        </row>
        <row r="9978">
          <cell r="D9978" t="str">
            <v>House</v>
          </cell>
          <cell r="E9978">
            <v>1316500</v>
          </cell>
          <cell r="R9978" t="str">
            <v>Moonee Valley</v>
          </cell>
          <cell r="W9978">
            <v>2018</v>
          </cell>
          <cell r="X9978" t="str">
            <v>Feb</v>
          </cell>
        </row>
        <row r="9979">
          <cell r="D9979" t="str">
            <v>House</v>
          </cell>
          <cell r="E9979">
            <v>1545000</v>
          </cell>
          <cell r="R9979" t="str">
            <v>Manningham</v>
          </cell>
          <cell r="W9979">
            <v>2018</v>
          </cell>
          <cell r="X9979" t="str">
            <v>Feb</v>
          </cell>
        </row>
        <row r="9980">
          <cell r="D9980" t="str">
            <v>House</v>
          </cell>
          <cell r="E9980">
            <v>1725000</v>
          </cell>
          <cell r="R9980" t="str">
            <v>Boroondara</v>
          </cell>
          <cell r="W9980">
            <v>2018</v>
          </cell>
          <cell r="X9980" t="str">
            <v>Feb</v>
          </cell>
        </row>
        <row r="9981">
          <cell r="D9981" t="str">
            <v>House</v>
          </cell>
          <cell r="E9981">
            <v>730000</v>
          </cell>
          <cell r="R9981" t="str">
            <v>Maribyrnong</v>
          </cell>
          <cell r="W9981">
            <v>2018</v>
          </cell>
          <cell r="X9981" t="str">
            <v>Feb</v>
          </cell>
        </row>
        <row r="9982">
          <cell r="D9982" t="str">
            <v>Unit</v>
          </cell>
          <cell r="E9982">
            <v>471250</v>
          </cell>
          <cell r="R9982" t="str">
            <v>Darebin</v>
          </cell>
          <cell r="W9982">
            <v>2018</v>
          </cell>
          <cell r="X9982" t="str">
            <v>Feb</v>
          </cell>
        </row>
        <row r="9983">
          <cell r="D9983" t="str">
            <v>Unit</v>
          </cell>
          <cell r="E9983">
            <v>838000</v>
          </cell>
          <cell r="R9983" t="str">
            <v>Maribyrnong</v>
          </cell>
          <cell r="W9983">
            <v>2018</v>
          </cell>
          <cell r="X9983" t="str">
            <v>Feb</v>
          </cell>
        </row>
        <row r="9984">
          <cell r="D9984" t="str">
            <v>House</v>
          </cell>
          <cell r="E9984">
            <v>571000</v>
          </cell>
          <cell r="R9984" t="str">
            <v>Brimbank</v>
          </cell>
          <cell r="W9984">
            <v>2018</v>
          </cell>
          <cell r="X9984" t="str">
            <v>Feb</v>
          </cell>
        </row>
        <row r="9985">
          <cell r="D9985" t="str">
            <v>House</v>
          </cell>
          <cell r="E9985">
            <v>1060000</v>
          </cell>
          <cell r="R9985" t="str">
            <v>Melbourne</v>
          </cell>
          <cell r="W9985">
            <v>2018</v>
          </cell>
          <cell r="X9985" t="str">
            <v>Feb</v>
          </cell>
        </row>
        <row r="9986">
          <cell r="D9986" t="str">
            <v>House</v>
          </cell>
          <cell r="E9986">
            <v>930000</v>
          </cell>
          <cell r="R9986" t="str">
            <v>Maribyrnong</v>
          </cell>
          <cell r="W9986">
            <v>2018</v>
          </cell>
          <cell r="X9986" t="str">
            <v>Feb</v>
          </cell>
        </row>
        <row r="9987">
          <cell r="D9987" t="str">
            <v>Unit</v>
          </cell>
          <cell r="E9987">
            <v>270000</v>
          </cell>
          <cell r="R9987" t="str">
            <v>Brimbank</v>
          </cell>
          <cell r="W9987">
            <v>2018</v>
          </cell>
          <cell r="X9987" t="str">
            <v>Feb</v>
          </cell>
        </row>
        <row r="9988">
          <cell r="D9988" t="str">
            <v>House</v>
          </cell>
          <cell r="E9988">
            <v>1880000</v>
          </cell>
          <cell r="R9988" t="str">
            <v>Manningham</v>
          </cell>
          <cell r="W9988">
            <v>2018</v>
          </cell>
          <cell r="X9988" t="str">
            <v>Feb</v>
          </cell>
        </row>
        <row r="9989">
          <cell r="D9989" t="str">
            <v>House</v>
          </cell>
          <cell r="E9989">
            <v>917000</v>
          </cell>
          <cell r="R9989" t="str">
            <v>Melbourne</v>
          </cell>
          <cell r="W9989">
            <v>2018</v>
          </cell>
          <cell r="X9989" t="str">
            <v>Feb</v>
          </cell>
        </row>
        <row r="9990">
          <cell r="D9990" t="str">
            <v>House</v>
          </cell>
          <cell r="E9990">
            <v>692000</v>
          </cell>
          <cell r="R9990" t="str">
            <v>Brimbank</v>
          </cell>
          <cell r="W9990">
            <v>2018</v>
          </cell>
          <cell r="X9990" t="str">
            <v>Feb</v>
          </cell>
        </row>
        <row r="9991">
          <cell r="D9991" t="str">
            <v>House</v>
          </cell>
          <cell r="E9991">
            <v>710000</v>
          </cell>
          <cell r="R9991" t="str">
            <v>Brimbank</v>
          </cell>
          <cell r="W9991">
            <v>2018</v>
          </cell>
          <cell r="X9991" t="str">
            <v>Feb</v>
          </cell>
        </row>
        <row r="9992">
          <cell r="D9992" t="str">
            <v>House</v>
          </cell>
          <cell r="E9992">
            <v>840000</v>
          </cell>
          <cell r="R9992" t="str">
            <v>Brimbank</v>
          </cell>
          <cell r="W9992">
            <v>2018</v>
          </cell>
          <cell r="X9992" t="str">
            <v>Feb</v>
          </cell>
        </row>
        <row r="9993">
          <cell r="D9993" t="str">
            <v>Unit</v>
          </cell>
          <cell r="E9993">
            <v>521000</v>
          </cell>
          <cell r="R9993" t="str">
            <v>Brimbank</v>
          </cell>
          <cell r="W9993">
            <v>2018</v>
          </cell>
          <cell r="X9993" t="str">
            <v>Feb</v>
          </cell>
        </row>
        <row r="9994">
          <cell r="D9994" t="str">
            <v>House</v>
          </cell>
          <cell r="E9994">
            <v>1355000</v>
          </cell>
          <cell r="R9994" t="str">
            <v>Manningham</v>
          </cell>
          <cell r="W9994">
            <v>2018</v>
          </cell>
          <cell r="X9994" t="str">
            <v>Feb</v>
          </cell>
        </row>
        <row r="9995">
          <cell r="D9995" t="str">
            <v>House</v>
          </cell>
          <cell r="E9995">
            <v>1817000</v>
          </cell>
          <cell r="R9995" t="str">
            <v>Melbourne</v>
          </cell>
          <cell r="W9995">
            <v>2018</v>
          </cell>
          <cell r="X9995" t="str">
            <v>Feb</v>
          </cell>
        </row>
        <row r="9996">
          <cell r="D9996" t="str">
            <v>House</v>
          </cell>
          <cell r="E9996">
            <v>2450000</v>
          </cell>
          <cell r="R9996" t="str">
            <v>Melbourne</v>
          </cell>
          <cell r="W9996">
            <v>2018</v>
          </cell>
          <cell r="X9996" t="str">
            <v>Feb</v>
          </cell>
        </row>
        <row r="9997">
          <cell r="D9997" t="str">
            <v>House</v>
          </cell>
          <cell r="E9997">
            <v>710000</v>
          </cell>
          <cell r="R9997" t="str">
            <v>Brimbank</v>
          </cell>
          <cell r="W9997">
            <v>2018</v>
          </cell>
          <cell r="X9997" t="str">
            <v>Feb</v>
          </cell>
        </row>
        <row r="9998">
          <cell r="D9998" t="str">
            <v>House</v>
          </cell>
          <cell r="E9998">
            <v>1955000</v>
          </cell>
          <cell r="R9998" t="str">
            <v>Manningham</v>
          </cell>
          <cell r="W9998">
            <v>2018</v>
          </cell>
          <cell r="X9998" t="str">
            <v>Feb</v>
          </cell>
        </row>
        <row r="9999">
          <cell r="D9999" t="str">
            <v>House</v>
          </cell>
          <cell r="E9999">
            <v>1650000</v>
          </cell>
          <cell r="R9999" t="str">
            <v>Yarra</v>
          </cell>
          <cell r="W9999">
            <v>2018</v>
          </cell>
          <cell r="X9999" t="str">
            <v>Feb</v>
          </cell>
        </row>
        <row r="10000">
          <cell r="D10000" t="str">
            <v>House</v>
          </cell>
          <cell r="E10000">
            <v>882000</v>
          </cell>
          <cell r="R10000" t="str">
            <v>Maribyrnong</v>
          </cell>
          <cell r="W10000">
            <v>2018</v>
          </cell>
          <cell r="X10000" t="str">
            <v>Feb</v>
          </cell>
        </row>
        <row r="10001">
          <cell r="D10001" t="str">
            <v>House</v>
          </cell>
          <cell r="E10001">
            <v>1670000</v>
          </cell>
          <cell r="R10001" t="str">
            <v>Boroondara</v>
          </cell>
          <cell r="W10001">
            <v>2018</v>
          </cell>
          <cell r="X10001" t="str">
            <v>Feb</v>
          </cell>
        </row>
        <row r="10002">
          <cell r="D10002" t="str">
            <v>Unit</v>
          </cell>
          <cell r="E10002">
            <v>500000</v>
          </cell>
          <cell r="R10002" t="str">
            <v>Melbourne</v>
          </cell>
          <cell r="W10002">
            <v>2018</v>
          </cell>
          <cell r="X10002" t="str">
            <v>Feb</v>
          </cell>
        </row>
        <row r="10003">
          <cell r="D10003" t="str">
            <v>House</v>
          </cell>
          <cell r="E10003">
            <v>660000</v>
          </cell>
          <cell r="R10003" t="str">
            <v>Brimbank</v>
          </cell>
          <cell r="W10003">
            <v>2018</v>
          </cell>
          <cell r="X10003" t="str">
            <v>Feb</v>
          </cell>
        </row>
        <row r="10004">
          <cell r="D10004" t="str">
            <v>Unit</v>
          </cell>
          <cell r="E10004">
            <v>380000</v>
          </cell>
          <cell r="R10004" t="str">
            <v>Melbourne</v>
          </cell>
          <cell r="W10004">
            <v>2018</v>
          </cell>
          <cell r="X10004" t="str">
            <v>Feb</v>
          </cell>
        </row>
        <row r="10005">
          <cell r="D10005" t="str">
            <v>Unit</v>
          </cell>
          <cell r="E10005">
            <v>681500</v>
          </cell>
          <cell r="R10005" t="str">
            <v>Yarra</v>
          </cell>
          <cell r="W10005">
            <v>2018</v>
          </cell>
          <cell r="X10005" t="str">
            <v>Feb</v>
          </cell>
        </row>
        <row r="10006">
          <cell r="D10006" t="str">
            <v>House</v>
          </cell>
          <cell r="E10006">
            <v>1165000</v>
          </cell>
          <cell r="R10006" t="str">
            <v>Yarra</v>
          </cell>
          <cell r="W10006">
            <v>2018</v>
          </cell>
          <cell r="X10006" t="str">
            <v>Feb</v>
          </cell>
        </row>
        <row r="10007">
          <cell r="D10007" t="str">
            <v>House</v>
          </cell>
          <cell r="E10007">
            <v>895000</v>
          </cell>
          <cell r="R10007" t="str">
            <v>Maribyrnong</v>
          </cell>
          <cell r="W10007">
            <v>2018</v>
          </cell>
          <cell r="X10007" t="str">
            <v>Feb</v>
          </cell>
        </row>
        <row r="10008">
          <cell r="D10008" t="str">
            <v>Unit</v>
          </cell>
          <cell r="E10008">
            <v>185000</v>
          </cell>
          <cell r="R10008" t="str">
            <v>Maribyrnong</v>
          </cell>
          <cell r="W10008">
            <v>2018</v>
          </cell>
          <cell r="X10008" t="str">
            <v>Feb</v>
          </cell>
        </row>
        <row r="10009">
          <cell r="D10009" t="str">
            <v>House</v>
          </cell>
          <cell r="E10009">
            <v>1000000</v>
          </cell>
          <cell r="R10009" t="str">
            <v>Melbourne</v>
          </cell>
          <cell r="W10009">
            <v>2018</v>
          </cell>
          <cell r="X10009" t="str">
            <v>Feb</v>
          </cell>
        </row>
        <row r="10010">
          <cell r="D10010" t="str">
            <v>Unit</v>
          </cell>
          <cell r="E10010">
            <v>490000</v>
          </cell>
          <cell r="R10010" t="str">
            <v>Melbourne</v>
          </cell>
          <cell r="W10010">
            <v>2018</v>
          </cell>
          <cell r="X10010" t="str">
            <v>Feb</v>
          </cell>
        </row>
        <row r="10011">
          <cell r="D10011" t="str">
            <v>House</v>
          </cell>
          <cell r="E10011">
            <v>1200000</v>
          </cell>
          <cell r="R10011" t="str">
            <v>Yarra</v>
          </cell>
          <cell r="W10011">
            <v>2018</v>
          </cell>
          <cell r="X10011" t="str">
            <v>Feb</v>
          </cell>
        </row>
        <row r="10012">
          <cell r="D10012" t="str">
            <v>House</v>
          </cell>
          <cell r="E10012">
            <v>1242000</v>
          </cell>
          <cell r="R10012" t="str">
            <v>Yarra</v>
          </cell>
          <cell r="W10012">
            <v>2018</v>
          </cell>
          <cell r="X10012" t="str">
            <v>Feb</v>
          </cell>
        </row>
        <row r="10013">
          <cell r="D10013" t="str">
            <v>House</v>
          </cell>
          <cell r="E10013">
            <v>860000</v>
          </cell>
          <cell r="R10013" t="str">
            <v>Maribyrnong</v>
          </cell>
          <cell r="W10013">
            <v>2018</v>
          </cell>
          <cell r="X10013" t="str">
            <v>Feb</v>
          </cell>
        </row>
        <row r="10014">
          <cell r="D10014" t="str">
            <v>Unit</v>
          </cell>
          <cell r="E10014">
            <v>295000</v>
          </cell>
          <cell r="R10014" t="str">
            <v>Melbourne</v>
          </cell>
          <cell r="W10014">
            <v>2018</v>
          </cell>
          <cell r="X10014" t="str">
            <v>Feb</v>
          </cell>
        </row>
        <row r="10015">
          <cell r="D10015" t="str">
            <v>House</v>
          </cell>
          <cell r="E10015">
            <v>1455000</v>
          </cell>
          <cell r="R10015" t="str">
            <v>Maribyrnong</v>
          </cell>
          <cell r="W10015">
            <v>2018</v>
          </cell>
          <cell r="X10015" t="str">
            <v>Feb</v>
          </cell>
        </row>
        <row r="10016">
          <cell r="D10016" t="str">
            <v>House</v>
          </cell>
          <cell r="E10016">
            <v>1050000</v>
          </cell>
          <cell r="R10016" t="str">
            <v>Yarra</v>
          </cell>
          <cell r="W10016">
            <v>2018</v>
          </cell>
          <cell r="X10016" t="str">
            <v>Feb</v>
          </cell>
        </row>
        <row r="10017">
          <cell r="D10017" t="str">
            <v>Unit</v>
          </cell>
          <cell r="E10017">
            <v>331000</v>
          </cell>
          <cell r="R10017" t="str">
            <v>Maribyrnong</v>
          </cell>
          <cell r="W10017">
            <v>2018</v>
          </cell>
          <cell r="X10017" t="str">
            <v>Feb</v>
          </cell>
        </row>
        <row r="10018">
          <cell r="D10018" t="str">
            <v>House</v>
          </cell>
          <cell r="E10018">
            <v>2365000</v>
          </cell>
          <cell r="R10018" t="str">
            <v>Boroondara</v>
          </cell>
          <cell r="W10018">
            <v>2018</v>
          </cell>
          <cell r="X10018" t="str">
            <v>Feb</v>
          </cell>
        </row>
        <row r="10019">
          <cell r="D10019" t="str">
            <v>House</v>
          </cell>
          <cell r="E10019">
            <v>872500</v>
          </cell>
          <cell r="R10019" t="str">
            <v>Maribyrnong</v>
          </cell>
          <cell r="W10019">
            <v>2018</v>
          </cell>
          <cell r="X10019" t="str">
            <v>Feb</v>
          </cell>
        </row>
        <row r="10020">
          <cell r="D10020" t="str">
            <v>House</v>
          </cell>
          <cell r="E10020">
            <v>1425000</v>
          </cell>
          <cell r="R10020" t="str">
            <v>Maribyrnong</v>
          </cell>
          <cell r="W10020">
            <v>2018</v>
          </cell>
          <cell r="X10020" t="str">
            <v>Feb</v>
          </cell>
        </row>
        <row r="10021">
          <cell r="D10021" t="str">
            <v>Unit</v>
          </cell>
          <cell r="E10021">
            <v>630000</v>
          </cell>
          <cell r="R10021" t="str">
            <v>Yarra</v>
          </cell>
          <cell r="W10021">
            <v>2018</v>
          </cell>
          <cell r="X10021" t="str">
            <v>Feb</v>
          </cell>
        </row>
        <row r="10022">
          <cell r="D10022" t="str">
            <v>House</v>
          </cell>
          <cell r="E10022">
            <v>1590000</v>
          </cell>
          <cell r="R10022" t="str">
            <v>Yarra</v>
          </cell>
          <cell r="W10022">
            <v>2018</v>
          </cell>
          <cell r="X10022" t="str">
            <v>Feb</v>
          </cell>
        </row>
        <row r="10023">
          <cell r="D10023" t="str">
            <v>House</v>
          </cell>
          <cell r="E10023">
            <v>1210000</v>
          </cell>
          <cell r="R10023" t="str">
            <v>Yarra</v>
          </cell>
          <cell r="W10023">
            <v>2018</v>
          </cell>
          <cell r="X10023" t="str">
            <v>Feb</v>
          </cell>
        </row>
        <row r="10024">
          <cell r="D10024" t="str">
            <v>House</v>
          </cell>
          <cell r="E10024">
            <v>950000</v>
          </cell>
          <cell r="R10024" t="str">
            <v>Maribyrnong</v>
          </cell>
          <cell r="W10024">
            <v>2018</v>
          </cell>
          <cell r="X10024" t="str">
            <v>Feb</v>
          </cell>
        </row>
        <row r="10025">
          <cell r="D10025" t="str">
            <v>Unit</v>
          </cell>
          <cell r="E10025">
            <v>532000</v>
          </cell>
          <cell r="R10025" t="str">
            <v>Boroondara</v>
          </cell>
          <cell r="W10025">
            <v>2018</v>
          </cell>
          <cell r="X10025" t="str">
            <v>Feb</v>
          </cell>
        </row>
        <row r="10026">
          <cell r="D10026" t="str">
            <v>Unit</v>
          </cell>
          <cell r="E10026">
            <v>555000</v>
          </cell>
          <cell r="R10026" t="str">
            <v>Boroondara</v>
          </cell>
          <cell r="W10026">
            <v>2018</v>
          </cell>
          <cell r="X10026" t="str">
            <v>Feb</v>
          </cell>
        </row>
        <row r="10027">
          <cell r="D10027" t="str">
            <v>House</v>
          </cell>
          <cell r="E10027">
            <v>911000</v>
          </cell>
          <cell r="R10027" t="str">
            <v>Yarra</v>
          </cell>
          <cell r="W10027">
            <v>2018</v>
          </cell>
          <cell r="X10027" t="str">
            <v>Feb</v>
          </cell>
        </row>
        <row r="10028">
          <cell r="D10028" t="str">
            <v>House</v>
          </cell>
          <cell r="E10028">
            <v>2370000</v>
          </cell>
          <cell r="R10028" t="str">
            <v>Boroondara</v>
          </cell>
          <cell r="W10028">
            <v>2018</v>
          </cell>
          <cell r="X10028" t="str">
            <v>Feb</v>
          </cell>
        </row>
        <row r="10029">
          <cell r="D10029" t="str">
            <v>Unit</v>
          </cell>
          <cell r="E10029">
            <v>710000</v>
          </cell>
          <cell r="R10029" t="str">
            <v>Port Phillip</v>
          </cell>
          <cell r="W10029">
            <v>2018</v>
          </cell>
          <cell r="X10029" t="str">
            <v>Feb</v>
          </cell>
        </row>
        <row r="10030">
          <cell r="D10030" t="str">
            <v>House</v>
          </cell>
          <cell r="E10030">
            <v>910000</v>
          </cell>
          <cell r="R10030" t="str">
            <v>Hobsons Bay</v>
          </cell>
          <cell r="W10030">
            <v>2018</v>
          </cell>
          <cell r="X10030" t="str">
            <v>Feb</v>
          </cell>
        </row>
        <row r="10031">
          <cell r="D10031" t="str">
            <v>House</v>
          </cell>
          <cell r="E10031">
            <v>1375000</v>
          </cell>
          <cell r="R10031" t="str">
            <v>Melbourne</v>
          </cell>
          <cell r="W10031">
            <v>2018</v>
          </cell>
          <cell r="X10031" t="str">
            <v>Feb</v>
          </cell>
        </row>
        <row r="10032">
          <cell r="D10032" t="str">
            <v>House</v>
          </cell>
          <cell r="E10032">
            <v>2700000</v>
          </cell>
          <cell r="R10032" t="str">
            <v>Melbourne</v>
          </cell>
          <cell r="W10032">
            <v>2018</v>
          </cell>
          <cell r="X10032" t="str">
            <v>Feb</v>
          </cell>
        </row>
        <row r="10033">
          <cell r="D10033" t="str">
            <v>Unit</v>
          </cell>
          <cell r="E10033">
            <v>390500</v>
          </cell>
          <cell r="R10033" t="str">
            <v>Melbourne</v>
          </cell>
          <cell r="W10033">
            <v>2018</v>
          </cell>
          <cell r="X10033" t="str">
            <v>Feb</v>
          </cell>
        </row>
        <row r="10034">
          <cell r="D10034" t="str">
            <v>Unit</v>
          </cell>
          <cell r="E10034">
            <v>760000</v>
          </cell>
          <cell r="R10034" t="str">
            <v>Stonnington</v>
          </cell>
          <cell r="W10034">
            <v>2018</v>
          </cell>
          <cell r="X10034" t="str">
            <v>Feb</v>
          </cell>
        </row>
        <row r="10035">
          <cell r="D10035" t="str">
            <v>Unit</v>
          </cell>
          <cell r="E10035">
            <v>835000</v>
          </cell>
          <cell r="R10035" t="str">
            <v>Boroondara</v>
          </cell>
          <cell r="W10035">
            <v>2018</v>
          </cell>
          <cell r="X10035" t="str">
            <v>Feb</v>
          </cell>
        </row>
        <row r="10036">
          <cell r="D10036" t="str">
            <v>House</v>
          </cell>
          <cell r="E10036">
            <v>1075000</v>
          </cell>
          <cell r="R10036" t="str">
            <v>Hobsons Bay</v>
          </cell>
          <cell r="W10036">
            <v>2018</v>
          </cell>
          <cell r="X10036" t="str">
            <v>Feb</v>
          </cell>
        </row>
        <row r="10037">
          <cell r="D10037" t="str">
            <v>Unit</v>
          </cell>
          <cell r="E10037">
            <v>922500</v>
          </cell>
          <cell r="R10037" t="str">
            <v>Stonnington</v>
          </cell>
          <cell r="W10037">
            <v>2018</v>
          </cell>
          <cell r="X10037" t="str">
            <v>Feb</v>
          </cell>
        </row>
        <row r="10038">
          <cell r="D10038" t="str">
            <v>Unit</v>
          </cell>
          <cell r="E10038">
            <v>1030000</v>
          </cell>
          <cell r="R10038" t="str">
            <v>Melbourne</v>
          </cell>
          <cell r="W10038">
            <v>2018</v>
          </cell>
          <cell r="X10038" t="str">
            <v>Feb</v>
          </cell>
        </row>
        <row r="10039">
          <cell r="D10039" t="str">
            <v>Unit</v>
          </cell>
          <cell r="E10039">
            <v>1110000</v>
          </cell>
          <cell r="R10039" t="str">
            <v>Melbourne</v>
          </cell>
          <cell r="W10039">
            <v>2018</v>
          </cell>
          <cell r="X10039" t="str">
            <v>Feb</v>
          </cell>
        </row>
        <row r="10040">
          <cell r="D10040" t="str">
            <v>House</v>
          </cell>
          <cell r="E10040">
            <v>1070000</v>
          </cell>
          <cell r="R10040" t="str">
            <v>Hobsons Bay</v>
          </cell>
          <cell r="W10040">
            <v>2018</v>
          </cell>
          <cell r="X10040" t="str">
            <v>Feb</v>
          </cell>
        </row>
        <row r="10041">
          <cell r="D10041" t="str">
            <v>House</v>
          </cell>
          <cell r="E10041">
            <v>2035000</v>
          </cell>
          <cell r="R10041" t="str">
            <v>Port Phillip</v>
          </cell>
          <cell r="W10041">
            <v>2018</v>
          </cell>
          <cell r="X10041" t="str">
            <v>Feb</v>
          </cell>
        </row>
        <row r="10042">
          <cell r="D10042" t="str">
            <v>Unit</v>
          </cell>
          <cell r="E10042">
            <v>880000</v>
          </cell>
          <cell r="R10042" t="str">
            <v>Melbourne</v>
          </cell>
          <cell r="W10042">
            <v>2018</v>
          </cell>
          <cell r="X10042" t="str">
            <v>Feb</v>
          </cell>
        </row>
        <row r="10043">
          <cell r="D10043" t="str">
            <v>Unit</v>
          </cell>
          <cell r="E10043">
            <v>1500000</v>
          </cell>
          <cell r="R10043" t="str">
            <v>Port Phillip</v>
          </cell>
          <cell r="W10043">
            <v>2018</v>
          </cell>
          <cell r="X10043" t="str">
            <v>Feb</v>
          </cell>
        </row>
        <row r="10044">
          <cell r="D10044" t="str">
            <v>Unit</v>
          </cell>
          <cell r="E10044">
            <v>600000</v>
          </cell>
          <cell r="R10044" t="str">
            <v>Melbourne</v>
          </cell>
          <cell r="W10044">
            <v>2018</v>
          </cell>
          <cell r="X10044" t="str">
            <v>Feb</v>
          </cell>
        </row>
        <row r="10045">
          <cell r="D10045" t="str">
            <v>Unit</v>
          </cell>
          <cell r="E10045">
            <v>2250000</v>
          </cell>
          <cell r="R10045" t="str">
            <v>Melbourne</v>
          </cell>
          <cell r="W10045">
            <v>2018</v>
          </cell>
          <cell r="X10045" t="str">
            <v>Feb</v>
          </cell>
        </row>
        <row r="10046">
          <cell r="D10046" t="str">
            <v>House</v>
          </cell>
          <cell r="E10046">
            <v>1190000</v>
          </cell>
          <cell r="R10046" t="str">
            <v>Port Phillip</v>
          </cell>
          <cell r="W10046">
            <v>2018</v>
          </cell>
          <cell r="X10046" t="str">
            <v>Feb</v>
          </cell>
        </row>
        <row r="10047">
          <cell r="D10047" t="str">
            <v>Unit</v>
          </cell>
          <cell r="E10047">
            <v>2050000</v>
          </cell>
          <cell r="R10047" t="str">
            <v>Melbourne</v>
          </cell>
          <cell r="W10047">
            <v>2018</v>
          </cell>
          <cell r="X10047" t="str">
            <v>Feb</v>
          </cell>
        </row>
        <row r="10048">
          <cell r="D10048" t="str">
            <v>Unit</v>
          </cell>
          <cell r="E10048">
            <v>595000</v>
          </cell>
          <cell r="R10048" t="str">
            <v>Melbourne</v>
          </cell>
          <cell r="W10048">
            <v>2018</v>
          </cell>
          <cell r="X10048" t="str">
            <v>Feb</v>
          </cell>
        </row>
        <row r="10049">
          <cell r="D10049" t="str">
            <v>House</v>
          </cell>
          <cell r="E10049">
            <v>1100000</v>
          </cell>
          <cell r="R10049" t="str">
            <v>Hobsons Bay</v>
          </cell>
          <cell r="W10049">
            <v>2018</v>
          </cell>
          <cell r="X10049" t="str">
            <v>Feb</v>
          </cell>
        </row>
        <row r="10050">
          <cell r="D10050" t="str">
            <v>Unit</v>
          </cell>
          <cell r="E10050">
            <v>1320000</v>
          </cell>
          <cell r="R10050" t="str">
            <v>Stonnington</v>
          </cell>
          <cell r="W10050">
            <v>2018</v>
          </cell>
          <cell r="X10050" t="str">
            <v>Feb</v>
          </cell>
        </row>
        <row r="10051">
          <cell r="D10051" t="str">
            <v>House</v>
          </cell>
          <cell r="E10051">
            <v>2337000</v>
          </cell>
          <cell r="R10051" t="str">
            <v>Hobsons Bay</v>
          </cell>
          <cell r="W10051">
            <v>2018</v>
          </cell>
          <cell r="X10051" t="str">
            <v>Feb</v>
          </cell>
        </row>
        <row r="10052">
          <cell r="D10052" t="str">
            <v>House</v>
          </cell>
          <cell r="E10052">
            <v>1370000</v>
          </cell>
          <cell r="R10052" t="str">
            <v>Hobsons Bay</v>
          </cell>
          <cell r="W10052">
            <v>2018</v>
          </cell>
          <cell r="X10052" t="str">
            <v>Feb</v>
          </cell>
        </row>
        <row r="10053">
          <cell r="D10053" t="str">
            <v>House</v>
          </cell>
          <cell r="E10053">
            <v>1630000</v>
          </cell>
          <cell r="R10053" t="str">
            <v>Port Phillip</v>
          </cell>
          <cell r="W10053">
            <v>2018</v>
          </cell>
          <cell r="X10053" t="str">
            <v>Feb</v>
          </cell>
        </row>
        <row r="10054">
          <cell r="D10054" t="str">
            <v>Unit</v>
          </cell>
          <cell r="E10054">
            <v>888000</v>
          </cell>
          <cell r="R10054" t="str">
            <v>Stonnington</v>
          </cell>
          <cell r="W10054">
            <v>2018</v>
          </cell>
          <cell r="X10054" t="str">
            <v>Feb</v>
          </cell>
        </row>
        <row r="10055">
          <cell r="D10055" t="str">
            <v>House</v>
          </cell>
          <cell r="E10055">
            <v>2250000</v>
          </cell>
          <cell r="R10055" t="str">
            <v>Port Phillip</v>
          </cell>
          <cell r="W10055">
            <v>2018</v>
          </cell>
          <cell r="X10055" t="str">
            <v>Feb</v>
          </cell>
        </row>
        <row r="10056">
          <cell r="D10056" t="str">
            <v>Unit</v>
          </cell>
          <cell r="E10056">
            <v>910000</v>
          </cell>
          <cell r="R10056" t="str">
            <v>Boroondara</v>
          </cell>
          <cell r="W10056">
            <v>2018</v>
          </cell>
          <cell r="X10056" t="str">
            <v>Feb</v>
          </cell>
        </row>
        <row r="10057">
          <cell r="D10057" t="str">
            <v>House</v>
          </cell>
          <cell r="E10057">
            <v>2245000</v>
          </cell>
          <cell r="R10057" t="str">
            <v>Stonnington</v>
          </cell>
          <cell r="W10057">
            <v>2018</v>
          </cell>
          <cell r="X10057" t="str">
            <v>Feb</v>
          </cell>
        </row>
        <row r="10058">
          <cell r="D10058" t="str">
            <v>Unit</v>
          </cell>
          <cell r="E10058">
            <v>350000</v>
          </cell>
          <cell r="R10058" t="str">
            <v>Port Phillip</v>
          </cell>
          <cell r="W10058">
            <v>2018</v>
          </cell>
          <cell r="X10058" t="str">
            <v>Feb</v>
          </cell>
        </row>
        <row r="10059">
          <cell r="D10059" t="str">
            <v>Unit</v>
          </cell>
          <cell r="E10059">
            <v>475000</v>
          </cell>
          <cell r="R10059" t="str">
            <v>Stonnington</v>
          </cell>
          <cell r="W10059">
            <v>2018</v>
          </cell>
          <cell r="X10059" t="str">
            <v>Feb</v>
          </cell>
        </row>
        <row r="10060">
          <cell r="D10060" t="str">
            <v>Unit</v>
          </cell>
          <cell r="E10060">
            <v>405000</v>
          </cell>
          <cell r="R10060" t="str">
            <v>Stonnington</v>
          </cell>
          <cell r="W10060">
            <v>2018</v>
          </cell>
          <cell r="X10060" t="str">
            <v>Feb</v>
          </cell>
        </row>
        <row r="10061">
          <cell r="D10061" t="str">
            <v>Unit</v>
          </cell>
          <cell r="E10061">
            <v>2120000</v>
          </cell>
          <cell r="R10061" t="str">
            <v>Stonnington</v>
          </cell>
          <cell r="W10061">
            <v>2018</v>
          </cell>
          <cell r="X10061" t="str">
            <v>Feb</v>
          </cell>
        </row>
        <row r="10062">
          <cell r="D10062" t="str">
            <v>House</v>
          </cell>
          <cell r="E10062">
            <v>1601000</v>
          </cell>
          <cell r="R10062" t="str">
            <v>Monash</v>
          </cell>
          <cell r="W10062">
            <v>2018</v>
          </cell>
          <cell r="X10062" t="str">
            <v>Feb</v>
          </cell>
        </row>
        <row r="10063">
          <cell r="D10063" t="str">
            <v>House</v>
          </cell>
          <cell r="E10063">
            <v>1045000</v>
          </cell>
          <cell r="R10063" t="str">
            <v>Hobsons Bay</v>
          </cell>
          <cell r="W10063">
            <v>2018</v>
          </cell>
          <cell r="X10063" t="str">
            <v>Feb</v>
          </cell>
        </row>
        <row r="10064">
          <cell r="D10064" t="str">
            <v>House</v>
          </cell>
          <cell r="E10064">
            <v>900000</v>
          </cell>
          <cell r="R10064" t="str">
            <v>Port Phillip</v>
          </cell>
          <cell r="W10064">
            <v>2018</v>
          </cell>
          <cell r="X10064" t="str">
            <v>Feb</v>
          </cell>
        </row>
        <row r="10065">
          <cell r="D10065" t="str">
            <v>House</v>
          </cell>
          <cell r="E10065">
            <v>1225000</v>
          </cell>
          <cell r="R10065" t="str">
            <v>Monash</v>
          </cell>
          <cell r="W10065">
            <v>2018</v>
          </cell>
          <cell r="X10065" t="str">
            <v>Feb</v>
          </cell>
        </row>
        <row r="10066">
          <cell r="D10066" t="str">
            <v>House</v>
          </cell>
          <cell r="E10066">
            <v>1200000</v>
          </cell>
          <cell r="R10066" t="str">
            <v>Hobsons Bay</v>
          </cell>
          <cell r="W10066">
            <v>2018</v>
          </cell>
          <cell r="X10066" t="str">
            <v>Feb</v>
          </cell>
        </row>
        <row r="10067">
          <cell r="D10067" t="str">
            <v>Unit</v>
          </cell>
          <cell r="E10067">
            <v>482000</v>
          </cell>
          <cell r="R10067" t="str">
            <v>Port Phillip</v>
          </cell>
          <cell r="W10067">
            <v>2018</v>
          </cell>
          <cell r="X10067" t="str">
            <v>Feb</v>
          </cell>
        </row>
        <row r="10068">
          <cell r="D10068" t="str">
            <v>House</v>
          </cell>
          <cell r="E10068">
            <v>920000</v>
          </cell>
          <cell r="R10068" t="str">
            <v>Port Phillip</v>
          </cell>
          <cell r="W10068">
            <v>2018</v>
          </cell>
          <cell r="X10068" t="str">
            <v>Feb</v>
          </cell>
        </row>
        <row r="10069">
          <cell r="D10069" t="str">
            <v>House</v>
          </cell>
          <cell r="E10069">
            <v>880000</v>
          </cell>
          <cell r="R10069" t="str">
            <v>Stonnington</v>
          </cell>
          <cell r="W10069">
            <v>2018</v>
          </cell>
          <cell r="X10069" t="str">
            <v>Feb</v>
          </cell>
        </row>
        <row r="10070">
          <cell r="D10070" t="str">
            <v>Unit</v>
          </cell>
          <cell r="E10070">
            <v>742500</v>
          </cell>
          <cell r="R10070" t="str">
            <v>Glen Eira</v>
          </cell>
          <cell r="W10070">
            <v>2018</v>
          </cell>
          <cell r="X10070" t="str">
            <v>Feb</v>
          </cell>
        </row>
        <row r="10071">
          <cell r="D10071" t="str">
            <v>House</v>
          </cell>
          <cell r="E10071">
            <v>1500000</v>
          </cell>
          <cell r="R10071" t="str">
            <v>Hobsons Bay</v>
          </cell>
          <cell r="W10071">
            <v>2018</v>
          </cell>
          <cell r="X10071" t="str">
            <v>Feb</v>
          </cell>
        </row>
        <row r="10072">
          <cell r="D10072" t="str">
            <v>Unit</v>
          </cell>
          <cell r="E10072">
            <v>1190000</v>
          </cell>
          <cell r="R10072" t="str">
            <v>Port Phillip</v>
          </cell>
          <cell r="W10072">
            <v>2018</v>
          </cell>
          <cell r="X10072" t="str">
            <v>Feb</v>
          </cell>
        </row>
        <row r="10073">
          <cell r="D10073" t="str">
            <v>Unit</v>
          </cell>
          <cell r="E10073">
            <v>902000</v>
          </cell>
          <cell r="R10073" t="str">
            <v>Port Phillip</v>
          </cell>
          <cell r="W10073">
            <v>2018</v>
          </cell>
          <cell r="X10073" t="str">
            <v>Feb</v>
          </cell>
        </row>
        <row r="10074">
          <cell r="D10074" t="str">
            <v>House</v>
          </cell>
          <cell r="E10074">
            <v>1330000</v>
          </cell>
          <cell r="R10074" t="str">
            <v>Hobsons Bay</v>
          </cell>
          <cell r="W10074">
            <v>2018</v>
          </cell>
          <cell r="X10074" t="str">
            <v>Feb</v>
          </cell>
        </row>
        <row r="10075">
          <cell r="D10075" t="str">
            <v>House</v>
          </cell>
          <cell r="E10075">
            <v>2085000</v>
          </cell>
          <cell r="R10075" t="str">
            <v>Boroondara</v>
          </cell>
          <cell r="W10075">
            <v>2018</v>
          </cell>
          <cell r="X10075" t="str">
            <v>Feb</v>
          </cell>
        </row>
        <row r="10076">
          <cell r="D10076" t="str">
            <v>Unit</v>
          </cell>
          <cell r="E10076">
            <v>1315000</v>
          </cell>
          <cell r="R10076" t="str">
            <v>Boroondara</v>
          </cell>
          <cell r="W10076">
            <v>2018</v>
          </cell>
          <cell r="X10076" t="str">
            <v>Feb</v>
          </cell>
        </row>
        <row r="10077">
          <cell r="D10077" t="str">
            <v>House</v>
          </cell>
          <cell r="E10077">
            <v>1630000</v>
          </cell>
          <cell r="R10077" t="str">
            <v>Hobsons Bay</v>
          </cell>
          <cell r="W10077">
            <v>2018</v>
          </cell>
          <cell r="X10077" t="str">
            <v>Feb</v>
          </cell>
        </row>
        <row r="10078">
          <cell r="D10078" t="str">
            <v>House</v>
          </cell>
          <cell r="E10078">
            <v>1295000</v>
          </cell>
          <cell r="R10078" t="str">
            <v>Hobsons Bay</v>
          </cell>
          <cell r="W10078">
            <v>2018</v>
          </cell>
          <cell r="X10078" t="str">
            <v>Feb</v>
          </cell>
        </row>
        <row r="10079">
          <cell r="D10079" t="str">
            <v>Unit</v>
          </cell>
          <cell r="E10079">
            <v>440000</v>
          </cell>
          <cell r="R10079" t="str">
            <v>Port Phillip</v>
          </cell>
          <cell r="W10079">
            <v>2018</v>
          </cell>
          <cell r="X10079" t="str">
            <v>Feb</v>
          </cell>
        </row>
        <row r="10080">
          <cell r="D10080" t="str">
            <v>House</v>
          </cell>
          <cell r="E10080">
            <v>1165000</v>
          </cell>
          <cell r="R10080" t="str">
            <v>Hobsons Bay</v>
          </cell>
          <cell r="W10080">
            <v>2018</v>
          </cell>
          <cell r="X10080" t="str">
            <v>Feb</v>
          </cell>
        </row>
        <row r="10081">
          <cell r="D10081" t="str">
            <v>House</v>
          </cell>
          <cell r="E10081">
            <v>2260000</v>
          </cell>
          <cell r="R10081" t="str">
            <v>Port Phillip</v>
          </cell>
          <cell r="W10081">
            <v>2018</v>
          </cell>
          <cell r="X10081" t="str">
            <v>Feb</v>
          </cell>
        </row>
        <row r="10082">
          <cell r="D10082" t="str">
            <v>House</v>
          </cell>
          <cell r="E10082">
            <v>1465000</v>
          </cell>
          <cell r="R10082" t="str">
            <v>Stonnington</v>
          </cell>
          <cell r="W10082">
            <v>2018</v>
          </cell>
          <cell r="X10082" t="str">
            <v>Feb</v>
          </cell>
        </row>
        <row r="10083">
          <cell r="D10083" t="str">
            <v>Unit</v>
          </cell>
          <cell r="E10083">
            <v>490000</v>
          </cell>
          <cell r="R10083" t="str">
            <v>Port Phillip</v>
          </cell>
          <cell r="W10083">
            <v>2018</v>
          </cell>
          <cell r="X10083" t="str">
            <v>Feb</v>
          </cell>
        </row>
        <row r="10084">
          <cell r="D10084" t="str">
            <v>House</v>
          </cell>
          <cell r="E10084">
            <v>1220000</v>
          </cell>
          <cell r="R10084" t="str">
            <v>Stonnington</v>
          </cell>
          <cell r="W10084">
            <v>2018</v>
          </cell>
          <cell r="X10084" t="str">
            <v>Feb</v>
          </cell>
        </row>
        <row r="10085">
          <cell r="D10085" t="str">
            <v>Unit</v>
          </cell>
          <cell r="E10085">
            <v>632500</v>
          </cell>
          <cell r="R10085" t="str">
            <v>Glen Eira</v>
          </cell>
          <cell r="W10085">
            <v>2018</v>
          </cell>
          <cell r="X10085" t="str">
            <v>Feb</v>
          </cell>
        </row>
        <row r="10086">
          <cell r="D10086" t="str">
            <v>Unit</v>
          </cell>
          <cell r="E10086">
            <v>490000</v>
          </cell>
          <cell r="R10086" t="str">
            <v>Port Phillip</v>
          </cell>
          <cell r="W10086">
            <v>2018</v>
          </cell>
          <cell r="X10086" t="str">
            <v>Feb</v>
          </cell>
        </row>
        <row r="10087">
          <cell r="D10087" t="str">
            <v>Unit</v>
          </cell>
          <cell r="E10087">
            <v>595000</v>
          </cell>
          <cell r="R10087" t="str">
            <v>Glen Eira</v>
          </cell>
          <cell r="W10087">
            <v>2018</v>
          </cell>
          <cell r="X10087" t="str">
            <v>Feb</v>
          </cell>
        </row>
        <row r="10088">
          <cell r="D10088" t="str">
            <v>Unit</v>
          </cell>
          <cell r="E10088">
            <v>577000</v>
          </cell>
          <cell r="R10088" t="str">
            <v>Glen Eira</v>
          </cell>
          <cell r="W10088">
            <v>2018</v>
          </cell>
          <cell r="X10088" t="str">
            <v>Feb</v>
          </cell>
        </row>
        <row r="10089">
          <cell r="D10089" t="str">
            <v>Unit</v>
          </cell>
          <cell r="E10089">
            <v>586000</v>
          </cell>
          <cell r="R10089" t="str">
            <v>Glen Eira</v>
          </cell>
          <cell r="W10089">
            <v>2018</v>
          </cell>
          <cell r="X10089" t="str">
            <v>Feb</v>
          </cell>
        </row>
        <row r="10090">
          <cell r="D10090" t="str">
            <v>House</v>
          </cell>
          <cell r="E10090">
            <v>997000</v>
          </cell>
          <cell r="R10090" t="str">
            <v>Glen Eira</v>
          </cell>
          <cell r="W10090">
            <v>2018</v>
          </cell>
          <cell r="X10090" t="str">
            <v>Feb</v>
          </cell>
        </row>
        <row r="10091">
          <cell r="D10091" t="str">
            <v>Unit</v>
          </cell>
          <cell r="E10091">
            <v>490000</v>
          </cell>
          <cell r="R10091" t="str">
            <v>Glen Eira</v>
          </cell>
          <cell r="W10091">
            <v>2018</v>
          </cell>
          <cell r="X10091" t="str">
            <v>Feb</v>
          </cell>
        </row>
        <row r="10092">
          <cell r="D10092" t="str">
            <v>Unit</v>
          </cell>
          <cell r="E10092">
            <v>926000</v>
          </cell>
          <cell r="R10092" t="str">
            <v>Glen Eira</v>
          </cell>
          <cell r="W10092">
            <v>2018</v>
          </cell>
          <cell r="X10092" t="str">
            <v>Feb</v>
          </cell>
        </row>
        <row r="10093">
          <cell r="D10093" t="str">
            <v>House</v>
          </cell>
          <cell r="E10093">
            <v>1840000</v>
          </cell>
          <cell r="R10093" t="str">
            <v>Monash</v>
          </cell>
          <cell r="W10093">
            <v>2018</v>
          </cell>
          <cell r="X10093" t="str">
            <v>Feb</v>
          </cell>
        </row>
        <row r="10094">
          <cell r="D10094" t="str">
            <v>Unit</v>
          </cell>
          <cell r="E10094">
            <v>1470000</v>
          </cell>
          <cell r="R10094" t="str">
            <v>Bayside</v>
          </cell>
          <cell r="W10094">
            <v>2018</v>
          </cell>
          <cell r="X10094" t="str">
            <v>Feb</v>
          </cell>
        </row>
        <row r="10095">
          <cell r="D10095" t="str">
            <v>House</v>
          </cell>
          <cell r="E10095">
            <v>1600000</v>
          </cell>
          <cell r="R10095" t="str">
            <v>Monash</v>
          </cell>
          <cell r="W10095">
            <v>2018</v>
          </cell>
          <cell r="X10095" t="str">
            <v>Feb</v>
          </cell>
        </row>
        <row r="10096">
          <cell r="D10096" t="str">
            <v>Unit</v>
          </cell>
          <cell r="E10096">
            <v>311500</v>
          </cell>
          <cell r="R10096" t="str">
            <v>Glen Eira</v>
          </cell>
          <cell r="W10096">
            <v>2018</v>
          </cell>
          <cell r="X10096" t="str">
            <v>Feb</v>
          </cell>
        </row>
        <row r="10097">
          <cell r="D10097" t="str">
            <v>House</v>
          </cell>
          <cell r="E10097">
            <v>1900000</v>
          </cell>
          <cell r="R10097" t="str">
            <v>Bayside</v>
          </cell>
          <cell r="W10097">
            <v>2018</v>
          </cell>
          <cell r="X10097" t="str">
            <v>Feb</v>
          </cell>
        </row>
        <row r="10098">
          <cell r="D10098" t="str">
            <v>House</v>
          </cell>
          <cell r="E10098">
            <v>959000</v>
          </cell>
          <cell r="R10098" t="str">
            <v>Glen Eira</v>
          </cell>
          <cell r="W10098">
            <v>2018</v>
          </cell>
          <cell r="X10098" t="str">
            <v>Feb</v>
          </cell>
        </row>
        <row r="10099">
          <cell r="D10099" t="str">
            <v>Unit</v>
          </cell>
          <cell r="E10099">
            <v>972000</v>
          </cell>
          <cell r="R10099" t="str">
            <v>Bayside</v>
          </cell>
          <cell r="W10099">
            <v>2018</v>
          </cell>
          <cell r="X10099" t="str">
            <v>Feb</v>
          </cell>
        </row>
        <row r="10100">
          <cell r="D10100" t="str">
            <v>House</v>
          </cell>
          <cell r="E10100">
            <v>720000</v>
          </cell>
          <cell r="R10100" t="str">
            <v>Monash</v>
          </cell>
          <cell r="W10100">
            <v>2018</v>
          </cell>
          <cell r="X10100" t="str">
            <v>Feb</v>
          </cell>
        </row>
        <row r="10101">
          <cell r="D10101" t="str">
            <v>House</v>
          </cell>
          <cell r="E10101">
            <v>2550000</v>
          </cell>
          <cell r="R10101" t="str">
            <v>Bayside</v>
          </cell>
          <cell r="W10101">
            <v>2018</v>
          </cell>
          <cell r="X10101" t="str">
            <v>Feb</v>
          </cell>
        </row>
        <row r="10102">
          <cell r="D10102" t="str">
            <v>Unit</v>
          </cell>
          <cell r="E10102">
            <v>535000</v>
          </cell>
          <cell r="R10102" t="str">
            <v>Glen Eira</v>
          </cell>
          <cell r="W10102">
            <v>2018</v>
          </cell>
          <cell r="X10102" t="str">
            <v>Feb</v>
          </cell>
        </row>
        <row r="10103">
          <cell r="D10103" t="str">
            <v>House</v>
          </cell>
          <cell r="E10103">
            <v>1251000</v>
          </cell>
          <cell r="R10103" t="str">
            <v>Glen Eira</v>
          </cell>
          <cell r="W10103">
            <v>2018</v>
          </cell>
          <cell r="X10103" t="str">
            <v>Feb</v>
          </cell>
        </row>
        <row r="10104">
          <cell r="D10104" t="str">
            <v>House</v>
          </cell>
          <cell r="E10104">
            <v>1292000</v>
          </cell>
          <cell r="R10104" t="str">
            <v>Glen Eira</v>
          </cell>
          <cell r="W10104">
            <v>2018</v>
          </cell>
          <cell r="X10104" t="str">
            <v>Feb</v>
          </cell>
        </row>
        <row r="10105">
          <cell r="D10105" t="str">
            <v>Unit</v>
          </cell>
          <cell r="E10105">
            <v>809000</v>
          </cell>
          <cell r="R10105" t="str">
            <v>Glen Eira</v>
          </cell>
          <cell r="W10105">
            <v>2018</v>
          </cell>
          <cell r="X10105" t="str">
            <v>Feb</v>
          </cell>
        </row>
        <row r="10106">
          <cell r="D10106" t="str">
            <v>House</v>
          </cell>
          <cell r="E10106">
            <v>1640000</v>
          </cell>
          <cell r="R10106" t="str">
            <v>Glen Eira</v>
          </cell>
          <cell r="W10106">
            <v>2018</v>
          </cell>
          <cell r="X10106" t="str">
            <v>Feb</v>
          </cell>
        </row>
        <row r="10107">
          <cell r="D10107" t="str">
            <v>Unit</v>
          </cell>
          <cell r="E10107">
            <v>1700000</v>
          </cell>
          <cell r="R10107" t="str">
            <v>Bayside</v>
          </cell>
          <cell r="W10107">
            <v>2018</v>
          </cell>
          <cell r="X10107" t="str">
            <v>Feb</v>
          </cell>
        </row>
        <row r="10108">
          <cell r="D10108" t="str">
            <v>Unit</v>
          </cell>
          <cell r="E10108">
            <v>725000</v>
          </cell>
          <cell r="R10108" t="str">
            <v>Glen Eira</v>
          </cell>
          <cell r="W10108">
            <v>2018</v>
          </cell>
          <cell r="X10108" t="str">
            <v>Feb</v>
          </cell>
        </row>
        <row r="10109">
          <cell r="D10109" t="str">
            <v>House</v>
          </cell>
          <cell r="E10109">
            <v>1165000</v>
          </cell>
          <cell r="R10109" t="str">
            <v>Glen Eira</v>
          </cell>
          <cell r="W10109">
            <v>2018</v>
          </cell>
          <cell r="X10109" t="str">
            <v>Feb</v>
          </cell>
        </row>
        <row r="10110">
          <cell r="D10110" t="str">
            <v>House</v>
          </cell>
          <cell r="E10110">
            <v>1510000</v>
          </cell>
          <cell r="R10110" t="str">
            <v>Glen Eira</v>
          </cell>
          <cell r="W10110">
            <v>2018</v>
          </cell>
          <cell r="X10110" t="str">
            <v>Feb</v>
          </cell>
        </row>
        <row r="10111">
          <cell r="D10111" t="str">
            <v>Unit</v>
          </cell>
          <cell r="E10111">
            <v>1175000</v>
          </cell>
          <cell r="R10111" t="str">
            <v>Bayside</v>
          </cell>
          <cell r="W10111">
            <v>2018</v>
          </cell>
          <cell r="X10111" t="str">
            <v>Feb</v>
          </cell>
        </row>
        <row r="10112">
          <cell r="D10112" t="str">
            <v>Unit</v>
          </cell>
          <cell r="E10112">
            <v>860000</v>
          </cell>
          <cell r="R10112" t="str">
            <v>Bayside</v>
          </cell>
          <cell r="W10112">
            <v>2018</v>
          </cell>
          <cell r="X10112" t="str">
            <v>Feb</v>
          </cell>
        </row>
        <row r="10113">
          <cell r="D10113" t="str">
            <v>House</v>
          </cell>
          <cell r="E10113">
            <v>840000</v>
          </cell>
          <cell r="R10113" t="str">
            <v>Bayside</v>
          </cell>
          <cell r="W10113">
            <v>2018</v>
          </cell>
          <cell r="X10113" t="str">
            <v>Feb</v>
          </cell>
        </row>
        <row r="10114">
          <cell r="D10114" t="str">
            <v>House</v>
          </cell>
          <cell r="E10114">
            <v>1205000</v>
          </cell>
          <cell r="R10114" t="str">
            <v>Glen Eira</v>
          </cell>
          <cell r="W10114">
            <v>2018</v>
          </cell>
          <cell r="X10114" t="str">
            <v>Feb</v>
          </cell>
        </row>
        <row r="10115">
          <cell r="D10115" t="str">
            <v>House</v>
          </cell>
          <cell r="E10115">
            <v>940000</v>
          </cell>
          <cell r="R10115" t="str">
            <v>Melbourne</v>
          </cell>
          <cell r="W10115">
            <v>2018</v>
          </cell>
          <cell r="X10115" t="str">
            <v>Feb</v>
          </cell>
        </row>
        <row r="10116">
          <cell r="D10116" t="str">
            <v>House</v>
          </cell>
          <cell r="E10116">
            <v>1475000</v>
          </cell>
          <cell r="R10116" t="str">
            <v>Bayside</v>
          </cell>
          <cell r="W10116">
            <v>2018</v>
          </cell>
          <cell r="X10116" t="str">
            <v>Feb</v>
          </cell>
        </row>
        <row r="10117">
          <cell r="D10117" t="str">
            <v>House</v>
          </cell>
          <cell r="E10117">
            <v>1805000</v>
          </cell>
          <cell r="R10117" t="str">
            <v>Melbourne</v>
          </cell>
          <cell r="W10117">
            <v>2018</v>
          </cell>
          <cell r="X10117" t="str">
            <v>Feb</v>
          </cell>
        </row>
        <row r="10118">
          <cell r="D10118" t="str">
            <v>House</v>
          </cell>
          <cell r="E10118">
            <v>1580000</v>
          </cell>
          <cell r="R10118" t="str">
            <v>Monash</v>
          </cell>
          <cell r="W10118">
            <v>2018</v>
          </cell>
          <cell r="X10118" t="str">
            <v>Feb</v>
          </cell>
        </row>
        <row r="10119">
          <cell r="D10119" t="str">
            <v>House</v>
          </cell>
          <cell r="E10119">
            <v>1305000</v>
          </cell>
          <cell r="R10119" t="str">
            <v>Boroondara</v>
          </cell>
          <cell r="W10119">
            <v>2018</v>
          </cell>
          <cell r="X10119" t="str">
            <v>Feb</v>
          </cell>
        </row>
        <row r="10120">
          <cell r="D10120" t="str">
            <v>Unit</v>
          </cell>
          <cell r="E10120">
            <v>1175000</v>
          </cell>
          <cell r="R10120" t="str">
            <v>Melbourne</v>
          </cell>
          <cell r="W10120">
            <v>2018</v>
          </cell>
          <cell r="X10120" t="str">
            <v>Feb</v>
          </cell>
        </row>
        <row r="10121">
          <cell r="D10121" t="str">
            <v>Unit</v>
          </cell>
          <cell r="E10121">
            <v>1150000</v>
          </cell>
          <cell r="R10121" t="str">
            <v>Bayside</v>
          </cell>
          <cell r="W10121">
            <v>2018</v>
          </cell>
          <cell r="X10121" t="str">
            <v>Feb</v>
          </cell>
        </row>
        <row r="10122">
          <cell r="D10122" t="str">
            <v>House</v>
          </cell>
          <cell r="E10122">
            <v>1100000</v>
          </cell>
          <cell r="R10122" t="str">
            <v>Monash</v>
          </cell>
          <cell r="W10122">
            <v>2018</v>
          </cell>
          <cell r="X10122" t="str">
            <v>Feb</v>
          </cell>
        </row>
        <row r="10123">
          <cell r="D10123" t="str">
            <v>Unit</v>
          </cell>
          <cell r="E10123">
            <v>975000</v>
          </cell>
          <cell r="R10123" t="str">
            <v>Manningham</v>
          </cell>
          <cell r="W10123">
            <v>2018</v>
          </cell>
          <cell r="X10123" t="str">
            <v>Feb</v>
          </cell>
        </row>
        <row r="10124">
          <cell r="D10124" t="str">
            <v>House</v>
          </cell>
          <cell r="E10124">
            <v>870000</v>
          </cell>
          <cell r="R10124" t="str">
            <v>Banyule</v>
          </cell>
          <cell r="W10124">
            <v>2018</v>
          </cell>
          <cell r="X10124" t="str">
            <v>Feb</v>
          </cell>
        </row>
        <row r="10125">
          <cell r="D10125" t="str">
            <v>Unit</v>
          </cell>
          <cell r="E10125">
            <v>755000</v>
          </cell>
          <cell r="R10125" t="str">
            <v>Melbourne</v>
          </cell>
          <cell r="W10125">
            <v>2018</v>
          </cell>
          <cell r="X10125" t="str">
            <v>Feb</v>
          </cell>
        </row>
        <row r="10126">
          <cell r="D10126" t="str">
            <v>Unit</v>
          </cell>
          <cell r="E10126">
            <v>600000</v>
          </cell>
          <cell r="R10126" t="str">
            <v>Moreland</v>
          </cell>
          <cell r="W10126">
            <v>2018</v>
          </cell>
          <cell r="X10126" t="str">
            <v>Feb</v>
          </cell>
        </row>
        <row r="10127">
          <cell r="D10127" t="str">
            <v>House</v>
          </cell>
          <cell r="E10127">
            <v>2756000</v>
          </cell>
          <cell r="R10127" t="str">
            <v>Boroondara</v>
          </cell>
          <cell r="W10127">
            <v>2018</v>
          </cell>
          <cell r="X10127" t="str">
            <v>Feb</v>
          </cell>
        </row>
        <row r="10128">
          <cell r="D10128" t="str">
            <v>House</v>
          </cell>
          <cell r="E10128">
            <v>2480000</v>
          </cell>
          <cell r="R10128" t="str">
            <v>Boroondara</v>
          </cell>
          <cell r="W10128">
            <v>2018</v>
          </cell>
          <cell r="X10128" t="str">
            <v>Feb</v>
          </cell>
        </row>
        <row r="10129">
          <cell r="D10129" t="str">
            <v>House</v>
          </cell>
          <cell r="E10129">
            <v>1680000</v>
          </cell>
          <cell r="R10129" t="str">
            <v>Moonee Valley</v>
          </cell>
          <cell r="W10129">
            <v>2018</v>
          </cell>
          <cell r="X10129" t="str">
            <v>Feb</v>
          </cell>
        </row>
        <row r="10130">
          <cell r="D10130" t="str">
            <v>House</v>
          </cell>
          <cell r="E10130">
            <v>1611000</v>
          </cell>
          <cell r="R10130" t="str">
            <v>Manningham</v>
          </cell>
          <cell r="W10130">
            <v>2018</v>
          </cell>
          <cell r="X10130" t="str">
            <v>Feb</v>
          </cell>
        </row>
        <row r="10131">
          <cell r="D10131" t="str">
            <v>House</v>
          </cell>
          <cell r="E10131">
            <v>1525000</v>
          </cell>
          <cell r="R10131" t="str">
            <v>Boroondara</v>
          </cell>
          <cell r="W10131">
            <v>2018</v>
          </cell>
          <cell r="X10131" t="str">
            <v>Feb</v>
          </cell>
        </row>
        <row r="10132">
          <cell r="D10132" t="str">
            <v>House</v>
          </cell>
          <cell r="E10132">
            <v>1410000</v>
          </cell>
          <cell r="R10132" t="str">
            <v>Darebin</v>
          </cell>
          <cell r="W10132">
            <v>2018</v>
          </cell>
          <cell r="X10132" t="str">
            <v>Feb</v>
          </cell>
        </row>
        <row r="10133">
          <cell r="D10133" t="str">
            <v>House</v>
          </cell>
          <cell r="E10133">
            <v>1388000</v>
          </cell>
          <cell r="R10133" t="str">
            <v>Stonnington</v>
          </cell>
          <cell r="W10133">
            <v>2018</v>
          </cell>
          <cell r="X10133" t="str">
            <v>Feb</v>
          </cell>
        </row>
        <row r="10134">
          <cell r="D10134" t="str">
            <v>House</v>
          </cell>
          <cell r="E10134">
            <v>1320000</v>
          </cell>
          <cell r="R10134" t="str">
            <v>Manningham</v>
          </cell>
          <cell r="W10134">
            <v>2018</v>
          </cell>
          <cell r="X10134" t="str">
            <v>Feb</v>
          </cell>
        </row>
        <row r="10135">
          <cell r="D10135" t="str">
            <v>Unit</v>
          </cell>
          <cell r="E10135">
            <v>1275000</v>
          </cell>
          <cell r="R10135" t="str">
            <v>Glen Eira</v>
          </cell>
          <cell r="W10135">
            <v>2018</v>
          </cell>
          <cell r="X10135" t="str">
            <v>Feb</v>
          </cell>
        </row>
        <row r="10136">
          <cell r="D10136" t="str">
            <v>Unit</v>
          </cell>
          <cell r="E10136">
            <v>1236000</v>
          </cell>
          <cell r="R10136" t="str">
            <v>Melbourne</v>
          </cell>
          <cell r="W10136">
            <v>2018</v>
          </cell>
          <cell r="X10136" t="str">
            <v>Feb</v>
          </cell>
        </row>
        <row r="10137">
          <cell r="D10137" t="str">
            <v>Unit</v>
          </cell>
          <cell r="E10137">
            <v>1210000</v>
          </cell>
          <cell r="R10137" t="str">
            <v>Glen Eira</v>
          </cell>
          <cell r="W10137">
            <v>2018</v>
          </cell>
          <cell r="X10137" t="str">
            <v>Feb</v>
          </cell>
        </row>
        <row r="10138">
          <cell r="D10138" t="str">
            <v>House</v>
          </cell>
          <cell r="E10138">
            <v>1175000</v>
          </cell>
          <cell r="R10138" t="str">
            <v>Hobsons Bay</v>
          </cell>
          <cell r="W10138">
            <v>2018</v>
          </cell>
          <cell r="X10138" t="str">
            <v>Feb</v>
          </cell>
        </row>
        <row r="10139">
          <cell r="D10139" t="str">
            <v>House</v>
          </cell>
          <cell r="E10139">
            <v>1075000</v>
          </cell>
          <cell r="R10139" t="str">
            <v>Darebin</v>
          </cell>
          <cell r="W10139">
            <v>2018</v>
          </cell>
          <cell r="X10139" t="str">
            <v>Feb</v>
          </cell>
        </row>
        <row r="10140">
          <cell r="D10140" t="str">
            <v>House</v>
          </cell>
          <cell r="E10140">
            <v>968000</v>
          </cell>
          <cell r="R10140" t="str">
            <v>Darebin</v>
          </cell>
          <cell r="W10140">
            <v>2018</v>
          </cell>
          <cell r="X10140" t="str">
            <v>Feb</v>
          </cell>
        </row>
        <row r="10141">
          <cell r="D10141" t="str">
            <v>Unit</v>
          </cell>
          <cell r="E10141">
            <v>965000</v>
          </cell>
          <cell r="R10141" t="str">
            <v>Glen Eira</v>
          </cell>
          <cell r="W10141">
            <v>2018</v>
          </cell>
          <cell r="X10141" t="str">
            <v>Feb</v>
          </cell>
        </row>
        <row r="10142">
          <cell r="D10142" t="str">
            <v>House</v>
          </cell>
          <cell r="E10142">
            <v>905000</v>
          </cell>
          <cell r="R10142" t="str">
            <v>Moonee Valley</v>
          </cell>
          <cell r="W10142">
            <v>2018</v>
          </cell>
          <cell r="X10142" t="str">
            <v>Feb</v>
          </cell>
        </row>
        <row r="10143">
          <cell r="D10143" t="str">
            <v>Unit</v>
          </cell>
          <cell r="E10143">
            <v>880000</v>
          </cell>
          <cell r="R10143" t="str">
            <v>Yarra</v>
          </cell>
          <cell r="W10143">
            <v>2018</v>
          </cell>
          <cell r="X10143" t="str">
            <v>Feb</v>
          </cell>
        </row>
        <row r="10144">
          <cell r="D10144" t="str">
            <v>House</v>
          </cell>
          <cell r="E10144">
            <v>812000</v>
          </cell>
          <cell r="R10144" t="str">
            <v>Moonee Valley</v>
          </cell>
          <cell r="W10144">
            <v>2018</v>
          </cell>
          <cell r="X10144" t="str">
            <v>Feb</v>
          </cell>
        </row>
        <row r="10145">
          <cell r="D10145" t="str">
            <v>Unit</v>
          </cell>
          <cell r="E10145">
            <v>770000</v>
          </cell>
          <cell r="R10145" t="str">
            <v>Glen Eira</v>
          </cell>
          <cell r="W10145">
            <v>2018</v>
          </cell>
          <cell r="X10145" t="str">
            <v>Feb</v>
          </cell>
        </row>
        <row r="10146">
          <cell r="D10146" t="str">
            <v>House</v>
          </cell>
          <cell r="E10146">
            <v>761000</v>
          </cell>
          <cell r="R10146" t="str">
            <v>Darebin</v>
          </cell>
          <cell r="W10146">
            <v>2018</v>
          </cell>
          <cell r="X10146" t="str">
            <v>Feb</v>
          </cell>
        </row>
        <row r="10147">
          <cell r="D10147" t="str">
            <v>Unit</v>
          </cell>
          <cell r="E10147">
            <v>730000</v>
          </cell>
          <cell r="R10147" t="str">
            <v>Melbourne</v>
          </cell>
          <cell r="W10147">
            <v>2018</v>
          </cell>
          <cell r="X10147" t="str">
            <v>Feb</v>
          </cell>
        </row>
        <row r="10148">
          <cell r="D10148" t="str">
            <v>Unit</v>
          </cell>
          <cell r="E10148">
            <v>723000</v>
          </cell>
          <cell r="R10148" t="str">
            <v>Moonee Valley</v>
          </cell>
          <cell r="W10148">
            <v>2018</v>
          </cell>
          <cell r="X10148" t="str">
            <v>Feb</v>
          </cell>
        </row>
        <row r="10149">
          <cell r="D10149" t="str">
            <v>Unit</v>
          </cell>
          <cell r="E10149">
            <v>690000</v>
          </cell>
          <cell r="R10149" t="str">
            <v>Moreland</v>
          </cell>
          <cell r="W10149">
            <v>2018</v>
          </cell>
          <cell r="X10149" t="str">
            <v>Feb</v>
          </cell>
        </row>
        <row r="10150">
          <cell r="D10150" t="str">
            <v>Unit</v>
          </cell>
          <cell r="E10150">
            <v>655000</v>
          </cell>
          <cell r="R10150" t="str">
            <v>Manningham</v>
          </cell>
          <cell r="W10150">
            <v>2018</v>
          </cell>
          <cell r="X10150" t="str">
            <v>Feb</v>
          </cell>
        </row>
        <row r="10151">
          <cell r="D10151" t="str">
            <v>Unit</v>
          </cell>
          <cell r="E10151">
            <v>651500</v>
          </cell>
          <cell r="R10151" t="str">
            <v>Boroondara</v>
          </cell>
          <cell r="W10151">
            <v>2018</v>
          </cell>
          <cell r="X10151" t="str">
            <v>Feb</v>
          </cell>
        </row>
        <row r="10152">
          <cell r="D10152" t="str">
            <v>House</v>
          </cell>
          <cell r="E10152">
            <v>643500</v>
          </cell>
          <cell r="R10152" t="str">
            <v>Darebin</v>
          </cell>
          <cell r="W10152">
            <v>2018</v>
          </cell>
          <cell r="X10152" t="str">
            <v>Feb</v>
          </cell>
        </row>
        <row r="10153">
          <cell r="D10153" t="str">
            <v>House</v>
          </cell>
          <cell r="E10153">
            <v>620000</v>
          </cell>
          <cell r="R10153" t="str">
            <v>Darebin</v>
          </cell>
          <cell r="W10153">
            <v>2018</v>
          </cell>
          <cell r="X10153" t="str">
            <v>Feb</v>
          </cell>
        </row>
        <row r="10154">
          <cell r="D10154" t="str">
            <v>Unit</v>
          </cell>
          <cell r="E10154">
            <v>600000</v>
          </cell>
          <cell r="R10154" t="str">
            <v>Moreland</v>
          </cell>
          <cell r="W10154">
            <v>2018</v>
          </cell>
          <cell r="X10154" t="str">
            <v>Feb</v>
          </cell>
        </row>
        <row r="10155">
          <cell r="D10155" t="str">
            <v>Unit</v>
          </cell>
          <cell r="E10155">
            <v>600000</v>
          </cell>
          <cell r="R10155" t="str">
            <v>Hume</v>
          </cell>
          <cell r="W10155">
            <v>2018</v>
          </cell>
          <cell r="X10155" t="str">
            <v>Feb</v>
          </cell>
        </row>
        <row r="10156">
          <cell r="D10156" t="str">
            <v>House</v>
          </cell>
          <cell r="E10156">
            <v>571000</v>
          </cell>
          <cell r="R10156" t="str">
            <v>Brimbank</v>
          </cell>
          <cell r="W10156">
            <v>2018</v>
          </cell>
          <cell r="X10156" t="str">
            <v>Feb</v>
          </cell>
        </row>
        <row r="10157">
          <cell r="D10157" t="str">
            <v>Unit</v>
          </cell>
          <cell r="E10157">
            <v>432000</v>
          </cell>
          <cell r="R10157" t="str">
            <v>Moreland</v>
          </cell>
          <cell r="W10157">
            <v>2018</v>
          </cell>
          <cell r="X10157" t="str">
            <v>Feb</v>
          </cell>
        </row>
        <row r="10158">
          <cell r="D10158" t="str">
            <v>Unit</v>
          </cell>
          <cell r="E10158">
            <v>1190000</v>
          </cell>
          <cell r="R10158" t="str">
            <v>Monash</v>
          </cell>
          <cell r="W10158">
            <v>2018</v>
          </cell>
          <cell r="X10158" t="str">
            <v>Feb</v>
          </cell>
        </row>
        <row r="10159">
          <cell r="D10159" t="str">
            <v>House</v>
          </cell>
          <cell r="E10159">
            <v>780250</v>
          </cell>
          <cell r="R10159" t="str">
            <v>Banyule</v>
          </cell>
          <cell r="W10159">
            <v>2018</v>
          </cell>
          <cell r="X10159" t="str">
            <v>Feb</v>
          </cell>
        </row>
        <row r="10160">
          <cell r="D10160" t="str">
            <v>House</v>
          </cell>
          <cell r="E10160">
            <v>640000</v>
          </cell>
          <cell r="R10160" t="str">
            <v>Moreland</v>
          </cell>
          <cell r="W10160">
            <v>2018</v>
          </cell>
          <cell r="X10160" t="str">
            <v>Feb</v>
          </cell>
        </row>
        <row r="10161">
          <cell r="D10161" t="str">
            <v>Unit</v>
          </cell>
          <cell r="E10161">
            <v>600000</v>
          </cell>
          <cell r="R10161" t="str">
            <v>Moreland</v>
          </cell>
          <cell r="W10161">
            <v>2018</v>
          </cell>
          <cell r="X10161" t="str">
            <v>Feb</v>
          </cell>
        </row>
        <row r="10162">
          <cell r="D10162" t="str">
            <v>Unit</v>
          </cell>
          <cell r="E10162">
            <v>421000</v>
          </cell>
          <cell r="R10162" t="str">
            <v>Darebin</v>
          </cell>
          <cell r="W10162">
            <v>2018</v>
          </cell>
          <cell r="X10162" t="str">
            <v>Feb</v>
          </cell>
        </row>
        <row r="10163">
          <cell r="D10163" t="str">
            <v>House</v>
          </cell>
          <cell r="E10163">
            <v>327500</v>
          </cell>
          <cell r="R10163" t="str">
            <v>Moreland</v>
          </cell>
          <cell r="W10163">
            <v>2018</v>
          </cell>
          <cell r="X10163" t="str">
            <v>Feb</v>
          </cell>
        </row>
        <row r="10164">
          <cell r="D10164" t="str">
            <v>Unit</v>
          </cell>
          <cell r="E10164">
            <v>1150000</v>
          </cell>
          <cell r="R10164" t="str">
            <v>Port Phillip</v>
          </cell>
          <cell r="W10164">
            <v>2018</v>
          </cell>
          <cell r="X10164" t="str">
            <v>Feb</v>
          </cell>
        </row>
        <row r="10165">
          <cell r="D10165" t="str">
            <v>Unit</v>
          </cell>
          <cell r="E10165">
            <v>800000</v>
          </cell>
          <cell r="R10165" t="str">
            <v>Banyule</v>
          </cell>
          <cell r="W10165">
            <v>2018</v>
          </cell>
          <cell r="X10165" t="str">
            <v>Feb</v>
          </cell>
        </row>
        <row r="10166">
          <cell r="D10166" t="str">
            <v>Unit</v>
          </cell>
          <cell r="E10166">
            <v>400000</v>
          </cell>
          <cell r="R10166" t="str">
            <v>Stonnington</v>
          </cell>
          <cell r="W10166">
            <v>2018</v>
          </cell>
          <cell r="X10166" t="str">
            <v>Feb</v>
          </cell>
        </row>
        <row r="10167">
          <cell r="D10167" t="str">
            <v>Unit</v>
          </cell>
          <cell r="E10167">
            <v>300000</v>
          </cell>
          <cell r="R10167" t="str">
            <v>Glen Eira</v>
          </cell>
          <cell r="W10167">
            <v>2018</v>
          </cell>
          <cell r="X10167" t="str">
            <v>Feb</v>
          </cell>
        </row>
        <row r="10168">
          <cell r="D10168" t="str">
            <v>House</v>
          </cell>
          <cell r="E10168">
            <v>683000</v>
          </cell>
          <cell r="R10168" t="str">
            <v>Moreland</v>
          </cell>
          <cell r="W10168">
            <v>2018</v>
          </cell>
          <cell r="X10168" t="str">
            <v>Feb</v>
          </cell>
        </row>
        <row r="10169">
          <cell r="D10169" t="str">
            <v>Unit</v>
          </cell>
          <cell r="E10169">
            <v>615000</v>
          </cell>
          <cell r="R10169" t="str">
            <v>Darebin</v>
          </cell>
          <cell r="W10169">
            <v>2018</v>
          </cell>
          <cell r="X10169" t="str">
            <v>Feb</v>
          </cell>
        </row>
        <row r="10170">
          <cell r="D10170" t="str">
            <v>House</v>
          </cell>
          <cell r="E10170">
            <v>780000</v>
          </cell>
          <cell r="R10170" t="str">
            <v>Moreland</v>
          </cell>
          <cell r="W10170">
            <v>2018</v>
          </cell>
          <cell r="X10170" t="str">
            <v>Feb</v>
          </cell>
        </row>
        <row r="10171">
          <cell r="D10171" t="str">
            <v>House</v>
          </cell>
          <cell r="E10171">
            <v>700000</v>
          </cell>
          <cell r="R10171" t="str">
            <v>Hume</v>
          </cell>
          <cell r="W10171">
            <v>2018</v>
          </cell>
          <cell r="X10171" t="str">
            <v>Feb</v>
          </cell>
        </row>
        <row r="10172">
          <cell r="D10172" t="str">
            <v>House</v>
          </cell>
          <cell r="E10172">
            <v>725000</v>
          </cell>
          <cell r="R10172" t="str">
            <v>Darebin</v>
          </cell>
          <cell r="W10172">
            <v>2018</v>
          </cell>
          <cell r="X10172" t="str">
            <v>Feb</v>
          </cell>
        </row>
        <row r="10173">
          <cell r="D10173" t="str">
            <v>Unit</v>
          </cell>
          <cell r="E10173">
            <v>420000</v>
          </cell>
          <cell r="R10173" t="str">
            <v>Moreland</v>
          </cell>
          <cell r="W10173">
            <v>2018</v>
          </cell>
          <cell r="X10173" t="str">
            <v>Feb</v>
          </cell>
        </row>
        <row r="10174">
          <cell r="D10174" t="str">
            <v>House</v>
          </cell>
          <cell r="E10174">
            <v>826000</v>
          </cell>
          <cell r="R10174" t="str">
            <v>Banyule</v>
          </cell>
          <cell r="W10174">
            <v>2018</v>
          </cell>
          <cell r="X10174" t="str">
            <v>Feb</v>
          </cell>
        </row>
        <row r="10175">
          <cell r="D10175" t="str">
            <v>House</v>
          </cell>
          <cell r="E10175">
            <v>793000</v>
          </cell>
          <cell r="R10175" t="str">
            <v>Moreland</v>
          </cell>
          <cell r="W10175">
            <v>2018</v>
          </cell>
          <cell r="X10175" t="str">
            <v>Feb</v>
          </cell>
        </row>
        <row r="10176">
          <cell r="D10176" t="str">
            <v>Unit</v>
          </cell>
          <cell r="E10176">
            <v>406000</v>
          </cell>
          <cell r="R10176" t="str">
            <v>Darebin</v>
          </cell>
          <cell r="W10176">
            <v>2018</v>
          </cell>
          <cell r="X10176" t="str">
            <v>Feb</v>
          </cell>
        </row>
        <row r="10177">
          <cell r="D10177" t="str">
            <v>House</v>
          </cell>
          <cell r="E10177">
            <v>895000</v>
          </cell>
          <cell r="R10177" t="str">
            <v>Moreland</v>
          </cell>
          <cell r="W10177">
            <v>2018</v>
          </cell>
          <cell r="X10177" t="str">
            <v>Feb</v>
          </cell>
        </row>
        <row r="10178">
          <cell r="D10178" t="str">
            <v>House</v>
          </cell>
          <cell r="E10178">
            <v>1158000</v>
          </cell>
          <cell r="R10178" t="str">
            <v>Moreland</v>
          </cell>
          <cell r="W10178">
            <v>2018</v>
          </cell>
          <cell r="X10178" t="str">
            <v>Feb</v>
          </cell>
        </row>
        <row r="10179">
          <cell r="D10179" t="str">
            <v>House</v>
          </cell>
          <cell r="E10179">
            <v>852000</v>
          </cell>
          <cell r="R10179" t="str">
            <v>Darebin</v>
          </cell>
          <cell r="W10179">
            <v>2018</v>
          </cell>
          <cell r="X10179" t="str">
            <v>Feb</v>
          </cell>
        </row>
        <row r="10180">
          <cell r="D10180" t="str">
            <v>Unit</v>
          </cell>
          <cell r="E10180">
            <v>600000</v>
          </cell>
          <cell r="R10180" t="str">
            <v>Moreland</v>
          </cell>
          <cell r="W10180">
            <v>2018</v>
          </cell>
          <cell r="X10180" t="str">
            <v>Feb</v>
          </cell>
        </row>
        <row r="10181">
          <cell r="D10181" t="str">
            <v>House</v>
          </cell>
          <cell r="E10181">
            <v>880000</v>
          </cell>
          <cell r="R10181" t="str">
            <v>Banyule</v>
          </cell>
          <cell r="W10181">
            <v>2018</v>
          </cell>
          <cell r="X10181" t="str">
            <v>Feb</v>
          </cell>
        </row>
        <row r="10182">
          <cell r="D10182" t="str">
            <v>House</v>
          </cell>
          <cell r="E10182">
            <v>741000</v>
          </cell>
          <cell r="R10182" t="str">
            <v>Darebin</v>
          </cell>
          <cell r="W10182">
            <v>2018</v>
          </cell>
          <cell r="X10182" t="str">
            <v>Feb</v>
          </cell>
        </row>
        <row r="10183">
          <cell r="D10183" t="str">
            <v>House</v>
          </cell>
          <cell r="E10183">
            <v>595000</v>
          </cell>
          <cell r="R10183" t="str">
            <v>Darebin</v>
          </cell>
          <cell r="W10183">
            <v>2018</v>
          </cell>
          <cell r="X10183" t="str">
            <v>Feb</v>
          </cell>
        </row>
        <row r="10184">
          <cell r="D10184" t="str">
            <v>House</v>
          </cell>
          <cell r="E10184">
            <v>750000</v>
          </cell>
          <cell r="R10184" t="str">
            <v>Moreland</v>
          </cell>
          <cell r="W10184">
            <v>2018</v>
          </cell>
          <cell r="X10184" t="str">
            <v>Feb</v>
          </cell>
        </row>
        <row r="10185">
          <cell r="D10185" t="str">
            <v>House</v>
          </cell>
          <cell r="E10185">
            <v>810000</v>
          </cell>
          <cell r="R10185" t="str">
            <v>Moonee Valley</v>
          </cell>
          <cell r="W10185">
            <v>2018</v>
          </cell>
          <cell r="X10185" t="str">
            <v>Feb</v>
          </cell>
        </row>
        <row r="10186">
          <cell r="D10186" t="str">
            <v>House</v>
          </cell>
          <cell r="E10186">
            <v>755000</v>
          </cell>
          <cell r="R10186" t="str">
            <v>Moreland</v>
          </cell>
          <cell r="W10186">
            <v>2018</v>
          </cell>
          <cell r="X10186" t="str">
            <v>Feb</v>
          </cell>
        </row>
        <row r="10187">
          <cell r="D10187" t="str">
            <v>House</v>
          </cell>
          <cell r="E10187">
            <v>1010000</v>
          </cell>
          <cell r="R10187" t="str">
            <v>Darebin</v>
          </cell>
          <cell r="W10187">
            <v>2018</v>
          </cell>
          <cell r="X10187" t="str">
            <v>Feb</v>
          </cell>
        </row>
        <row r="10188">
          <cell r="D10188" t="str">
            <v>House</v>
          </cell>
          <cell r="E10188">
            <v>935000</v>
          </cell>
          <cell r="R10188" t="str">
            <v>Moonee Valley</v>
          </cell>
          <cell r="W10188">
            <v>2018</v>
          </cell>
          <cell r="X10188" t="str">
            <v>Feb</v>
          </cell>
        </row>
        <row r="10189">
          <cell r="D10189" t="str">
            <v>House</v>
          </cell>
          <cell r="E10189">
            <v>1190000</v>
          </cell>
          <cell r="R10189" t="str">
            <v>Darebin</v>
          </cell>
          <cell r="W10189">
            <v>2018</v>
          </cell>
          <cell r="X10189" t="str">
            <v>Feb</v>
          </cell>
        </row>
        <row r="10190">
          <cell r="D10190" t="str">
            <v>House</v>
          </cell>
          <cell r="E10190">
            <v>687000</v>
          </cell>
          <cell r="R10190" t="str">
            <v>Banyule</v>
          </cell>
          <cell r="W10190">
            <v>2018</v>
          </cell>
          <cell r="X10190" t="str">
            <v>Feb</v>
          </cell>
        </row>
        <row r="10191">
          <cell r="D10191" t="str">
            <v>House</v>
          </cell>
          <cell r="E10191">
            <v>1312000</v>
          </cell>
          <cell r="R10191" t="str">
            <v>Moonee Valley</v>
          </cell>
          <cell r="W10191">
            <v>2018</v>
          </cell>
          <cell r="X10191" t="str">
            <v>Feb</v>
          </cell>
        </row>
        <row r="10192">
          <cell r="D10192" t="str">
            <v>House</v>
          </cell>
          <cell r="E10192">
            <v>880000</v>
          </cell>
          <cell r="R10192" t="str">
            <v>Banyule</v>
          </cell>
          <cell r="W10192">
            <v>2018</v>
          </cell>
          <cell r="X10192" t="str">
            <v>Feb</v>
          </cell>
        </row>
        <row r="10193">
          <cell r="D10193" t="str">
            <v>House</v>
          </cell>
          <cell r="E10193">
            <v>960000</v>
          </cell>
          <cell r="R10193" t="str">
            <v>Moonee Valley</v>
          </cell>
          <cell r="W10193">
            <v>2018</v>
          </cell>
          <cell r="X10193" t="str">
            <v>Feb</v>
          </cell>
        </row>
        <row r="10194">
          <cell r="D10194" t="str">
            <v>House</v>
          </cell>
          <cell r="E10194">
            <v>930000</v>
          </cell>
          <cell r="R10194" t="str">
            <v>Darebin</v>
          </cell>
          <cell r="W10194">
            <v>2018</v>
          </cell>
          <cell r="X10194" t="str">
            <v>Feb</v>
          </cell>
        </row>
        <row r="10195">
          <cell r="D10195" t="str">
            <v>House</v>
          </cell>
          <cell r="E10195">
            <v>665000</v>
          </cell>
          <cell r="R10195" t="str">
            <v>Banyule</v>
          </cell>
          <cell r="W10195">
            <v>2018</v>
          </cell>
          <cell r="X10195" t="str">
            <v>Feb</v>
          </cell>
        </row>
        <row r="10196">
          <cell r="D10196" t="str">
            <v>House</v>
          </cell>
          <cell r="E10196">
            <v>810000</v>
          </cell>
          <cell r="R10196" t="str">
            <v>Banyule</v>
          </cell>
          <cell r="W10196">
            <v>2018</v>
          </cell>
          <cell r="X10196" t="str">
            <v>Feb</v>
          </cell>
        </row>
        <row r="10197">
          <cell r="D10197" t="str">
            <v>House</v>
          </cell>
          <cell r="E10197">
            <v>910000</v>
          </cell>
          <cell r="R10197" t="str">
            <v>Banyule</v>
          </cell>
          <cell r="W10197">
            <v>2018</v>
          </cell>
          <cell r="X10197" t="str">
            <v>Feb</v>
          </cell>
        </row>
        <row r="10198">
          <cell r="D10198" t="str">
            <v>House</v>
          </cell>
          <cell r="E10198">
            <v>1070000</v>
          </cell>
          <cell r="R10198" t="str">
            <v>Moonee Valley</v>
          </cell>
          <cell r="W10198">
            <v>2018</v>
          </cell>
          <cell r="X10198" t="str">
            <v>Feb</v>
          </cell>
        </row>
        <row r="10199">
          <cell r="D10199" t="str">
            <v>House</v>
          </cell>
          <cell r="E10199">
            <v>745000</v>
          </cell>
          <cell r="R10199" t="str">
            <v>Moonee Valley</v>
          </cell>
          <cell r="W10199">
            <v>2018</v>
          </cell>
          <cell r="X10199" t="str">
            <v>Feb</v>
          </cell>
        </row>
        <row r="10200">
          <cell r="D10200" t="str">
            <v>Unit</v>
          </cell>
          <cell r="E10200">
            <v>440000</v>
          </cell>
          <cell r="R10200" t="str">
            <v>Moonee Valley</v>
          </cell>
          <cell r="W10200">
            <v>2018</v>
          </cell>
          <cell r="X10200" t="str">
            <v>Feb</v>
          </cell>
        </row>
        <row r="10201">
          <cell r="D10201" t="str">
            <v>Unit</v>
          </cell>
          <cell r="E10201">
            <v>413000</v>
          </cell>
          <cell r="R10201" t="str">
            <v>Darebin</v>
          </cell>
          <cell r="W10201">
            <v>2018</v>
          </cell>
          <cell r="X10201" t="str">
            <v>Feb</v>
          </cell>
        </row>
        <row r="10202">
          <cell r="D10202" t="str">
            <v>Unit</v>
          </cell>
          <cell r="E10202">
            <v>495000</v>
          </cell>
          <cell r="R10202" t="str">
            <v>Darebin</v>
          </cell>
          <cell r="W10202">
            <v>2018</v>
          </cell>
          <cell r="X10202" t="str">
            <v>Feb</v>
          </cell>
        </row>
        <row r="10203">
          <cell r="D10203" t="str">
            <v>House</v>
          </cell>
          <cell r="E10203">
            <v>1450000</v>
          </cell>
          <cell r="R10203" t="str">
            <v>Banyule</v>
          </cell>
          <cell r="W10203">
            <v>2018</v>
          </cell>
          <cell r="X10203" t="str">
            <v>Feb</v>
          </cell>
        </row>
        <row r="10204">
          <cell r="D10204" t="str">
            <v>House</v>
          </cell>
          <cell r="E10204">
            <v>1110000</v>
          </cell>
          <cell r="R10204" t="str">
            <v>Banyule</v>
          </cell>
          <cell r="W10204">
            <v>2018</v>
          </cell>
          <cell r="X10204" t="str">
            <v>Feb</v>
          </cell>
        </row>
        <row r="10205">
          <cell r="D10205" t="str">
            <v>House</v>
          </cell>
          <cell r="E10205">
            <v>600000</v>
          </cell>
          <cell r="R10205" t="str">
            <v>Brimbank</v>
          </cell>
          <cell r="W10205">
            <v>2018</v>
          </cell>
          <cell r="X10205" t="str">
            <v>Feb</v>
          </cell>
        </row>
        <row r="10206">
          <cell r="D10206" t="str">
            <v>House</v>
          </cell>
          <cell r="E10206">
            <v>645000</v>
          </cell>
          <cell r="R10206" t="str">
            <v>Moreland</v>
          </cell>
          <cell r="W10206">
            <v>2018</v>
          </cell>
          <cell r="X10206" t="str">
            <v>Feb</v>
          </cell>
        </row>
        <row r="10207">
          <cell r="D10207" t="str">
            <v>House</v>
          </cell>
          <cell r="E10207">
            <v>1700000</v>
          </cell>
          <cell r="R10207" t="str">
            <v>Moonee Valley</v>
          </cell>
          <cell r="W10207">
            <v>2018</v>
          </cell>
          <cell r="X10207" t="str">
            <v>Feb</v>
          </cell>
        </row>
        <row r="10208">
          <cell r="D10208" t="str">
            <v>House</v>
          </cell>
          <cell r="E10208">
            <v>990000</v>
          </cell>
          <cell r="R10208" t="str">
            <v>Banyule</v>
          </cell>
          <cell r="W10208">
            <v>2018</v>
          </cell>
          <cell r="X10208" t="str">
            <v>Feb</v>
          </cell>
        </row>
        <row r="10209">
          <cell r="D10209" t="str">
            <v>House</v>
          </cell>
          <cell r="E10209">
            <v>1330000</v>
          </cell>
          <cell r="R10209" t="str">
            <v>Moonee Valley</v>
          </cell>
          <cell r="W10209">
            <v>2018</v>
          </cell>
          <cell r="X10209" t="str">
            <v>Feb</v>
          </cell>
        </row>
        <row r="10210">
          <cell r="D10210" t="str">
            <v>Unit</v>
          </cell>
          <cell r="E10210">
            <v>940000</v>
          </cell>
          <cell r="R10210" t="str">
            <v>Manningham</v>
          </cell>
          <cell r="W10210">
            <v>2018</v>
          </cell>
          <cell r="X10210" t="str">
            <v>Feb</v>
          </cell>
        </row>
        <row r="10211">
          <cell r="D10211" t="str">
            <v>Unit</v>
          </cell>
          <cell r="E10211">
            <v>735000</v>
          </cell>
          <cell r="R10211" t="str">
            <v>Moreland</v>
          </cell>
          <cell r="W10211">
            <v>2018</v>
          </cell>
          <cell r="X10211" t="str">
            <v>Feb</v>
          </cell>
        </row>
        <row r="10212">
          <cell r="D10212" t="str">
            <v>Unit</v>
          </cell>
          <cell r="E10212">
            <v>765000</v>
          </cell>
          <cell r="R10212" t="str">
            <v>Moonee Valley</v>
          </cell>
          <cell r="W10212">
            <v>2018</v>
          </cell>
          <cell r="X10212" t="str">
            <v>Feb</v>
          </cell>
        </row>
        <row r="10213">
          <cell r="D10213" t="str">
            <v>Unit</v>
          </cell>
          <cell r="E10213">
            <v>670000</v>
          </cell>
          <cell r="R10213" t="str">
            <v>Moreland</v>
          </cell>
          <cell r="W10213">
            <v>2018</v>
          </cell>
          <cell r="X10213" t="str">
            <v>Feb</v>
          </cell>
        </row>
        <row r="10214">
          <cell r="D10214" t="str">
            <v>House</v>
          </cell>
          <cell r="E10214">
            <v>1750000</v>
          </cell>
          <cell r="R10214" t="str">
            <v>Darebin</v>
          </cell>
          <cell r="W10214">
            <v>2018</v>
          </cell>
          <cell r="X10214" t="str">
            <v>Feb</v>
          </cell>
        </row>
        <row r="10215">
          <cell r="D10215" t="str">
            <v>Unit</v>
          </cell>
          <cell r="E10215">
            <v>296000</v>
          </cell>
          <cell r="R10215" t="str">
            <v>Moonee Valley</v>
          </cell>
          <cell r="W10215">
            <v>2018</v>
          </cell>
          <cell r="X10215" t="str">
            <v>Feb</v>
          </cell>
        </row>
        <row r="10216">
          <cell r="D10216" t="str">
            <v>House</v>
          </cell>
          <cell r="E10216">
            <v>825000</v>
          </cell>
          <cell r="R10216" t="str">
            <v>Moreland</v>
          </cell>
          <cell r="W10216">
            <v>2018</v>
          </cell>
          <cell r="X10216" t="str">
            <v>Feb</v>
          </cell>
        </row>
        <row r="10217">
          <cell r="D10217" t="str">
            <v>House</v>
          </cell>
          <cell r="E10217">
            <v>1503500</v>
          </cell>
          <cell r="R10217" t="str">
            <v>Manningham</v>
          </cell>
          <cell r="W10217">
            <v>2018</v>
          </cell>
          <cell r="X10217" t="str">
            <v>Feb</v>
          </cell>
        </row>
        <row r="10218">
          <cell r="D10218" t="str">
            <v>Unit</v>
          </cell>
          <cell r="E10218">
            <v>910000</v>
          </cell>
          <cell r="R10218" t="str">
            <v>Manningham</v>
          </cell>
          <cell r="W10218">
            <v>2018</v>
          </cell>
          <cell r="X10218" t="str">
            <v>Feb</v>
          </cell>
        </row>
        <row r="10219">
          <cell r="D10219" t="str">
            <v>House</v>
          </cell>
          <cell r="E10219">
            <v>1210000</v>
          </cell>
          <cell r="R10219" t="str">
            <v>Moreland</v>
          </cell>
          <cell r="W10219">
            <v>2018</v>
          </cell>
          <cell r="X10219" t="str">
            <v>Feb</v>
          </cell>
        </row>
        <row r="10220">
          <cell r="D10220" t="str">
            <v>Unit</v>
          </cell>
          <cell r="E10220">
            <v>680000</v>
          </cell>
          <cell r="R10220" t="str">
            <v>Darebin</v>
          </cell>
          <cell r="W10220">
            <v>2018</v>
          </cell>
          <cell r="X10220" t="str">
            <v>Feb</v>
          </cell>
        </row>
        <row r="10221">
          <cell r="D10221" t="str">
            <v>Unit</v>
          </cell>
          <cell r="E10221">
            <v>407500</v>
          </cell>
          <cell r="R10221" t="str">
            <v>Moreland</v>
          </cell>
          <cell r="W10221">
            <v>2018</v>
          </cell>
          <cell r="X10221" t="str">
            <v>Feb</v>
          </cell>
        </row>
        <row r="10222">
          <cell r="D10222" t="str">
            <v>House</v>
          </cell>
          <cell r="E10222">
            <v>1531000</v>
          </cell>
          <cell r="R10222" t="str">
            <v>Moonee Valley</v>
          </cell>
          <cell r="W10222">
            <v>2018</v>
          </cell>
          <cell r="X10222" t="str">
            <v>Feb</v>
          </cell>
        </row>
        <row r="10223">
          <cell r="D10223" t="str">
            <v>House</v>
          </cell>
          <cell r="E10223">
            <v>1652000</v>
          </cell>
          <cell r="R10223" t="str">
            <v>Moreland</v>
          </cell>
          <cell r="W10223">
            <v>2018</v>
          </cell>
          <cell r="X10223" t="str">
            <v>Feb</v>
          </cell>
        </row>
        <row r="10224">
          <cell r="D10224" t="str">
            <v>House</v>
          </cell>
          <cell r="E10224">
            <v>830000</v>
          </cell>
          <cell r="R10224" t="str">
            <v>Brimbank</v>
          </cell>
          <cell r="W10224">
            <v>2018</v>
          </cell>
          <cell r="X10224" t="str">
            <v>Feb</v>
          </cell>
        </row>
        <row r="10225">
          <cell r="D10225" t="str">
            <v>House</v>
          </cell>
          <cell r="E10225">
            <v>2100000</v>
          </cell>
          <cell r="R10225" t="str">
            <v>Banyule</v>
          </cell>
          <cell r="W10225">
            <v>2018</v>
          </cell>
          <cell r="X10225" t="str">
            <v>Feb</v>
          </cell>
        </row>
        <row r="10226">
          <cell r="D10226" t="str">
            <v>House</v>
          </cell>
          <cell r="E10226">
            <v>1540000</v>
          </cell>
          <cell r="R10226" t="str">
            <v>Manningham</v>
          </cell>
          <cell r="W10226">
            <v>2018</v>
          </cell>
          <cell r="X10226" t="str">
            <v>Feb</v>
          </cell>
        </row>
        <row r="10227">
          <cell r="D10227" t="str">
            <v>Unit</v>
          </cell>
          <cell r="E10227">
            <v>860000</v>
          </cell>
          <cell r="R10227" t="str">
            <v>Manningham</v>
          </cell>
          <cell r="W10227">
            <v>2018</v>
          </cell>
          <cell r="X10227" t="str">
            <v>Feb</v>
          </cell>
        </row>
        <row r="10228">
          <cell r="D10228" t="str">
            <v>House</v>
          </cell>
          <cell r="E10228">
            <v>1410000</v>
          </cell>
          <cell r="R10228" t="str">
            <v>Banyule</v>
          </cell>
          <cell r="W10228">
            <v>2018</v>
          </cell>
          <cell r="X10228" t="str">
            <v>Feb</v>
          </cell>
        </row>
        <row r="10229">
          <cell r="D10229" t="str">
            <v>House</v>
          </cell>
          <cell r="E10229">
            <v>1343000</v>
          </cell>
          <cell r="R10229" t="str">
            <v>Darebin</v>
          </cell>
          <cell r="W10229">
            <v>2018</v>
          </cell>
          <cell r="X10229" t="str">
            <v>Feb</v>
          </cell>
        </row>
        <row r="10230">
          <cell r="D10230" t="str">
            <v>Unit</v>
          </cell>
          <cell r="E10230">
            <v>330000</v>
          </cell>
          <cell r="R10230" t="str">
            <v>Moreland</v>
          </cell>
          <cell r="W10230">
            <v>2018</v>
          </cell>
          <cell r="X10230" t="str">
            <v>Feb</v>
          </cell>
        </row>
        <row r="10231">
          <cell r="D10231" t="str">
            <v>Unit</v>
          </cell>
          <cell r="E10231">
            <v>599900</v>
          </cell>
          <cell r="R10231" t="str">
            <v>Manningham</v>
          </cell>
          <cell r="W10231">
            <v>2018</v>
          </cell>
          <cell r="X10231" t="str">
            <v>Feb</v>
          </cell>
        </row>
        <row r="10232">
          <cell r="D10232" t="str">
            <v>Unit</v>
          </cell>
          <cell r="E10232">
            <v>320000</v>
          </cell>
          <cell r="R10232" t="str">
            <v>Darebin</v>
          </cell>
          <cell r="W10232">
            <v>2018</v>
          </cell>
          <cell r="X10232" t="str">
            <v>Feb</v>
          </cell>
        </row>
        <row r="10233">
          <cell r="D10233" t="str">
            <v>House</v>
          </cell>
          <cell r="E10233">
            <v>2100000</v>
          </cell>
          <cell r="R10233" t="str">
            <v>Moonee Valley</v>
          </cell>
          <cell r="W10233">
            <v>2018</v>
          </cell>
          <cell r="X10233" t="str">
            <v>Feb</v>
          </cell>
        </row>
        <row r="10234">
          <cell r="D10234" t="str">
            <v>House</v>
          </cell>
          <cell r="E10234">
            <v>1250000</v>
          </cell>
          <cell r="R10234" t="str">
            <v>Melbourne</v>
          </cell>
          <cell r="W10234">
            <v>2018</v>
          </cell>
          <cell r="X10234" t="str">
            <v>Feb</v>
          </cell>
        </row>
        <row r="10235">
          <cell r="D10235" t="str">
            <v>House</v>
          </cell>
          <cell r="E10235">
            <v>1100000</v>
          </cell>
          <cell r="R10235" t="str">
            <v>Melbourne</v>
          </cell>
          <cell r="W10235">
            <v>2018</v>
          </cell>
          <cell r="X10235" t="str">
            <v>Feb</v>
          </cell>
        </row>
        <row r="10236">
          <cell r="D10236" t="str">
            <v>Unit</v>
          </cell>
          <cell r="E10236">
            <v>676000</v>
          </cell>
          <cell r="R10236" t="str">
            <v>Darebin</v>
          </cell>
          <cell r="W10236">
            <v>2018</v>
          </cell>
          <cell r="X10236" t="str">
            <v>Feb</v>
          </cell>
        </row>
        <row r="10237">
          <cell r="D10237" t="str">
            <v>House</v>
          </cell>
          <cell r="E10237">
            <v>610000</v>
          </cell>
          <cell r="R10237" t="str">
            <v>Maribyrnong</v>
          </cell>
          <cell r="W10237">
            <v>2018</v>
          </cell>
          <cell r="X10237" t="str">
            <v>Feb</v>
          </cell>
        </row>
        <row r="10238">
          <cell r="D10238" t="str">
            <v>House</v>
          </cell>
          <cell r="E10238">
            <v>726000</v>
          </cell>
          <cell r="R10238" t="str">
            <v>Brimbank</v>
          </cell>
          <cell r="W10238">
            <v>2018</v>
          </cell>
          <cell r="X10238" t="str">
            <v>Feb</v>
          </cell>
        </row>
        <row r="10239">
          <cell r="D10239" t="str">
            <v>Unit</v>
          </cell>
          <cell r="E10239">
            <v>835000</v>
          </cell>
          <cell r="R10239" t="str">
            <v>Melbourne</v>
          </cell>
          <cell r="W10239">
            <v>2018</v>
          </cell>
          <cell r="X10239" t="str">
            <v>Feb</v>
          </cell>
        </row>
        <row r="10240">
          <cell r="D10240" t="str">
            <v>House</v>
          </cell>
          <cell r="E10240">
            <v>716000</v>
          </cell>
          <cell r="R10240" t="str">
            <v>Brimbank</v>
          </cell>
          <cell r="W10240">
            <v>2018</v>
          </cell>
          <cell r="X10240" t="str">
            <v>Feb</v>
          </cell>
        </row>
        <row r="10241">
          <cell r="D10241" t="str">
            <v>House</v>
          </cell>
          <cell r="E10241">
            <v>1825000</v>
          </cell>
          <cell r="R10241" t="str">
            <v>Yarra</v>
          </cell>
          <cell r="W10241">
            <v>2018</v>
          </cell>
          <cell r="X10241" t="str">
            <v>Feb</v>
          </cell>
        </row>
        <row r="10242">
          <cell r="D10242" t="str">
            <v>House</v>
          </cell>
          <cell r="E10242">
            <v>950000</v>
          </cell>
          <cell r="R10242" t="str">
            <v>Brimbank</v>
          </cell>
          <cell r="W10242">
            <v>2018</v>
          </cell>
          <cell r="X10242" t="str">
            <v>Feb</v>
          </cell>
        </row>
        <row r="10243">
          <cell r="D10243" t="str">
            <v>House</v>
          </cell>
          <cell r="E10243">
            <v>1200000</v>
          </cell>
          <cell r="R10243" t="str">
            <v>Moreland</v>
          </cell>
          <cell r="W10243">
            <v>2018</v>
          </cell>
          <cell r="X10243" t="str">
            <v>Feb</v>
          </cell>
        </row>
        <row r="10244">
          <cell r="D10244" t="str">
            <v>Unit</v>
          </cell>
          <cell r="E10244">
            <v>392500</v>
          </cell>
          <cell r="R10244" t="str">
            <v>Maribyrnong</v>
          </cell>
          <cell r="W10244">
            <v>2018</v>
          </cell>
          <cell r="X10244" t="str">
            <v>Feb</v>
          </cell>
        </row>
        <row r="10245">
          <cell r="D10245" t="str">
            <v>House</v>
          </cell>
          <cell r="E10245">
            <v>1320000</v>
          </cell>
          <cell r="R10245" t="str">
            <v>Maribyrnong</v>
          </cell>
          <cell r="W10245">
            <v>2018</v>
          </cell>
          <cell r="X10245" t="str">
            <v>Feb</v>
          </cell>
        </row>
        <row r="10246">
          <cell r="D10246" t="str">
            <v>House</v>
          </cell>
          <cell r="E10246">
            <v>940000</v>
          </cell>
          <cell r="R10246" t="str">
            <v>Brimbank</v>
          </cell>
          <cell r="W10246">
            <v>2018</v>
          </cell>
          <cell r="X10246" t="str">
            <v>Feb</v>
          </cell>
        </row>
        <row r="10247">
          <cell r="D10247" t="str">
            <v>Unit</v>
          </cell>
          <cell r="E10247">
            <v>700000</v>
          </cell>
          <cell r="R10247" t="str">
            <v>Boroondara</v>
          </cell>
          <cell r="W10247">
            <v>2018</v>
          </cell>
          <cell r="X10247" t="str">
            <v>Feb</v>
          </cell>
        </row>
        <row r="10248">
          <cell r="D10248" t="str">
            <v>House</v>
          </cell>
          <cell r="E10248">
            <v>1435000</v>
          </cell>
          <cell r="R10248" t="str">
            <v>Maribyrnong</v>
          </cell>
          <cell r="W10248">
            <v>2018</v>
          </cell>
          <cell r="X10248" t="str">
            <v>Feb</v>
          </cell>
        </row>
        <row r="10249">
          <cell r="D10249" t="str">
            <v>Unit</v>
          </cell>
          <cell r="E10249">
            <v>535000</v>
          </cell>
          <cell r="R10249" t="str">
            <v>Yarra</v>
          </cell>
          <cell r="W10249">
            <v>2018</v>
          </cell>
          <cell r="X10249" t="str">
            <v>Feb</v>
          </cell>
        </row>
        <row r="10250">
          <cell r="D10250" t="str">
            <v>Unit</v>
          </cell>
          <cell r="E10250">
            <v>400000</v>
          </cell>
          <cell r="R10250" t="str">
            <v>Maribyrnong</v>
          </cell>
          <cell r="W10250">
            <v>2018</v>
          </cell>
          <cell r="X10250" t="str">
            <v>Feb</v>
          </cell>
        </row>
        <row r="10251">
          <cell r="D10251" t="str">
            <v>House</v>
          </cell>
          <cell r="E10251">
            <v>3800000</v>
          </cell>
          <cell r="R10251" t="str">
            <v>Boroondara</v>
          </cell>
          <cell r="W10251">
            <v>2018</v>
          </cell>
          <cell r="X10251" t="str">
            <v>Feb</v>
          </cell>
        </row>
        <row r="10252">
          <cell r="D10252" t="str">
            <v>House</v>
          </cell>
          <cell r="E10252">
            <v>470000</v>
          </cell>
          <cell r="R10252" t="str">
            <v>Maribyrnong</v>
          </cell>
          <cell r="W10252">
            <v>2018</v>
          </cell>
          <cell r="X10252" t="str">
            <v>Feb</v>
          </cell>
        </row>
        <row r="10253">
          <cell r="D10253" t="str">
            <v>House</v>
          </cell>
          <cell r="E10253">
            <v>502000</v>
          </cell>
          <cell r="R10253" t="str">
            <v>Maribyrnong</v>
          </cell>
          <cell r="W10253">
            <v>2018</v>
          </cell>
          <cell r="X10253" t="str">
            <v>Feb</v>
          </cell>
        </row>
        <row r="10254">
          <cell r="D10254" t="str">
            <v>Unit</v>
          </cell>
          <cell r="E10254">
            <v>432000</v>
          </cell>
          <cell r="R10254" t="str">
            <v>Melbourne</v>
          </cell>
          <cell r="W10254">
            <v>2018</v>
          </cell>
          <cell r="X10254" t="str">
            <v>Feb</v>
          </cell>
        </row>
        <row r="10255">
          <cell r="D10255" t="str">
            <v>Unit</v>
          </cell>
          <cell r="E10255">
            <v>950000</v>
          </cell>
          <cell r="R10255" t="str">
            <v>Yarra</v>
          </cell>
          <cell r="W10255">
            <v>2018</v>
          </cell>
          <cell r="X10255" t="str">
            <v>Feb</v>
          </cell>
        </row>
        <row r="10256">
          <cell r="D10256" t="str">
            <v>House</v>
          </cell>
          <cell r="E10256">
            <v>1700000</v>
          </cell>
          <cell r="R10256" t="str">
            <v>Boroondara</v>
          </cell>
          <cell r="W10256">
            <v>2018</v>
          </cell>
          <cell r="X10256" t="str">
            <v>Feb</v>
          </cell>
        </row>
        <row r="10257">
          <cell r="D10257" t="str">
            <v>House</v>
          </cell>
          <cell r="E10257">
            <v>935000</v>
          </cell>
          <cell r="R10257" t="str">
            <v>Maribyrnong</v>
          </cell>
          <cell r="W10257">
            <v>2018</v>
          </cell>
          <cell r="X10257" t="str">
            <v>Feb</v>
          </cell>
        </row>
        <row r="10258">
          <cell r="D10258" t="str">
            <v>House</v>
          </cell>
          <cell r="E10258">
            <v>1865000</v>
          </cell>
          <cell r="R10258" t="str">
            <v>Boroondara</v>
          </cell>
          <cell r="W10258">
            <v>2018</v>
          </cell>
          <cell r="X10258" t="str">
            <v>Feb</v>
          </cell>
        </row>
        <row r="10259">
          <cell r="D10259" t="str">
            <v>Unit</v>
          </cell>
          <cell r="E10259">
            <v>780000</v>
          </cell>
          <cell r="R10259" t="str">
            <v>Whitehorse</v>
          </cell>
          <cell r="W10259">
            <v>2018</v>
          </cell>
          <cell r="X10259" t="str">
            <v>Feb</v>
          </cell>
        </row>
        <row r="10260">
          <cell r="D10260" t="str">
            <v>House</v>
          </cell>
          <cell r="E10260">
            <v>1214000</v>
          </cell>
          <cell r="R10260" t="str">
            <v>Yarra</v>
          </cell>
          <cell r="W10260">
            <v>2018</v>
          </cell>
          <cell r="X10260" t="str">
            <v>Feb</v>
          </cell>
        </row>
        <row r="10261">
          <cell r="D10261" t="str">
            <v>House</v>
          </cell>
          <cell r="E10261">
            <v>950000</v>
          </cell>
          <cell r="R10261" t="str">
            <v>Maribyrnong</v>
          </cell>
          <cell r="W10261">
            <v>2018</v>
          </cell>
          <cell r="X10261" t="str">
            <v>Feb</v>
          </cell>
        </row>
        <row r="10262">
          <cell r="D10262" t="str">
            <v>Unit</v>
          </cell>
          <cell r="E10262">
            <v>500000</v>
          </cell>
          <cell r="R10262" t="str">
            <v>Yarra</v>
          </cell>
          <cell r="W10262">
            <v>2018</v>
          </cell>
          <cell r="X10262" t="str">
            <v>Feb</v>
          </cell>
        </row>
        <row r="10263">
          <cell r="D10263" t="str">
            <v>House</v>
          </cell>
          <cell r="E10263">
            <v>1110000</v>
          </cell>
          <cell r="R10263" t="str">
            <v>Yarra</v>
          </cell>
          <cell r="W10263">
            <v>2018</v>
          </cell>
          <cell r="X10263" t="str">
            <v>Feb</v>
          </cell>
        </row>
        <row r="10264">
          <cell r="D10264" t="str">
            <v>House</v>
          </cell>
          <cell r="E10264">
            <v>950000</v>
          </cell>
          <cell r="R10264" t="str">
            <v>Yarra</v>
          </cell>
          <cell r="W10264">
            <v>2018</v>
          </cell>
          <cell r="X10264" t="str">
            <v>Feb</v>
          </cell>
        </row>
        <row r="10265">
          <cell r="D10265" t="str">
            <v>Unit</v>
          </cell>
          <cell r="E10265">
            <v>440000</v>
          </cell>
          <cell r="R10265" t="str">
            <v>Boroondara</v>
          </cell>
          <cell r="W10265">
            <v>2018</v>
          </cell>
          <cell r="X10265" t="str">
            <v>Feb</v>
          </cell>
        </row>
        <row r="10266">
          <cell r="D10266" t="str">
            <v>Unit</v>
          </cell>
          <cell r="E10266">
            <v>1226000</v>
          </cell>
          <cell r="R10266" t="str">
            <v>Yarra</v>
          </cell>
          <cell r="W10266">
            <v>2018</v>
          </cell>
          <cell r="X10266" t="str">
            <v>Feb</v>
          </cell>
        </row>
        <row r="10267">
          <cell r="D10267" t="str">
            <v>House</v>
          </cell>
          <cell r="E10267">
            <v>990000</v>
          </cell>
          <cell r="R10267" t="str">
            <v>Maribyrnong</v>
          </cell>
          <cell r="W10267">
            <v>2018</v>
          </cell>
          <cell r="X10267" t="str">
            <v>Feb</v>
          </cell>
        </row>
        <row r="10268">
          <cell r="D10268" t="str">
            <v>Unit</v>
          </cell>
          <cell r="E10268">
            <v>682000</v>
          </cell>
          <cell r="R10268" t="str">
            <v>Boroondara</v>
          </cell>
          <cell r="W10268">
            <v>2018</v>
          </cell>
          <cell r="X10268" t="str">
            <v>Feb</v>
          </cell>
        </row>
        <row r="10269">
          <cell r="D10269" t="str">
            <v>House</v>
          </cell>
          <cell r="E10269">
            <v>1350000</v>
          </cell>
          <cell r="R10269" t="str">
            <v>Yarra</v>
          </cell>
          <cell r="W10269">
            <v>2018</v>
          </cell>
          <cell r="X10269" t="str">
            <v>Feb</v>
          </cell>
        </row>
        <row r="10270">
          <cell r="D10270" t="str">
            <v>House</v>
          </cell>
          <cell r="E10270">
            <v>2000000</v>
          </cell>
          <cell r="R10270" t="str">
            <v>Hobsons Bay</v>
          </cell>
          <cell r="W10270">
            <v>2018</v>
          </cell>
          <cell r="X10270" t="str">
            <v>Feb</v>
          </cell>
        </row>
        <row r="10271">
          <cell r="D10271" t="str">
            <v>Unit</v>
          </cell>
          <cell r="E10271">
            <v>537000</v>
          </cell>
          <cell r="R10271" t="str">
            <v>Melbourne</v>
          </cell>
          <cell r="W10271">
            <v>2018</v>
          </cell>
          <cell r="X10271" t="str">
            <v>Feb</v>
          </cell>
        </row>
        <row r="10272">
          <cell r="D10272" t="str">
            <v>Unit</v>
          </cell>
          <cell r="E10272">
            <v>800000</v>
          </cell>
          <cell r="R10272" t="str">
            <v>Melbourne</v>
          </cell>
          <cell r="W10272">
            <v>2018</v>
          </cell>
          <cell r="X10272" t="str">
            <v>Feb</v>
          </cell>
        </row>
        <row r="10273">
          <cell r="D10273" t="str">
            <v>House</v>
          </cell>
          <cell r="E10273">
            <v>1400000</v>
          </cell>
          <cell r="R10273" t="str">
            <v>Melbourne</v>
          </cell>
          <cell r="W10273">
            <v>2018</v>
          </cell>
          <cell r="X10273" t="str">
            <v>Feb</v>
          </cell>
        </row>
        <row r="10274">
          <cell r="D10274" t="str">
            <v>House</v>
          </cell>
          <cell r="E10274">
            <v>2050000</v>
          </cell>
          <cell r="R10274" t="str">
            <v>Port Phillip</v>
          </cell>
          <cell r="W10274">
            <v>2018</v>
          </cell>
          <cell r="X10274" t="str">
            <v>Feb</v>
          </cell>
        </row>
        <row r="10275">
          <cell r="D10275" t="str">
            <v>House</v>
          </cell>
          <cell r="E10275">
            <v>2240000</v>
          </cell>
          <cell r="R10275" t="str">
            <v>Port Phillip</v>
          </cell>
          <cell r="W10275">
            <v>2018</v>
          </cell>
          <cell r="X10275" t="str">
            <v>Feb</v>
          </cell>
        </row>
        <row r="10276">
          <cell r="D10276" t="str">
            <v>House</v>
          </cell>
          <cell r="E10276">
            <v>3750000</v>
          </cell>
          <cell r="R10276" t="str">
            <v>Boroondara</v>
          </cell>
          <cell r="W10276">
            <v>2018</v>
          </cell>
          <cell r="X10276" t="str">
            <v>Feb</v>
          </cell>
        </row>
        <row r="10277">
          <cell r="D10277" t="str">
            <v>Unit</v>
          </cell>
          <cell r="E10277">
            <v>1320000</v>
          </cell>
          <cell r="R10277" t="str">
            <v>Melbourne</v>
          </cell>
          <cell r="W10277">
            <v>2018</v>
          </cell>
          <cell r="X10277" t="str">
            <v>Feb</v>
          </cell>
        </row>
        <row r="10278">
          <cell r="D10278" t="str">
            <v>House</v>
          </cell>
          <cell r="E10278">
            <v>1930000</v>
          </cell>
          <cell r="R10278" t="str">
            <v>Boroondara</v>
          </cell>
          <cell r="W10278">
            <v>2018</v>
          </cell>
          <cell r="X10278" t="str">
            <v>Feb</v>
          </cell>
        </row>
        <row r="10279">
          <cell r="D10279" t="str">
            <v>House</v>
          </cell>
          <cell r="E10279">
            <v>820000</v>
          </cell>
          <cell r="R10279" t="str">
            <v>Hobsons Bay</v>
          </cell>
          <cell r="W10279">
            <v>2018</v>
          </cell>
          <cell r="X10279" t="str">
            <v>Feb</v>
          </cell>
        </row>
        <row r="10280">
          <cell r="D10280" t="str">
            <v>House</v>
          </cell>
          <cell r="E10280">
            <v>1230000</v>
          </cell>
          <cell r="R10280" t="str">
            <v>Hobsons Bay</v>
          </cell>
          <cell r="W10280">
            <v>2018</v>
          </cell>
          <cell r="X10280" t="str">
            <v>Feb</v>
          </cell>
        </row>
        <row r="10281">
          <cell r="D10281" t="str">
            <v>House</v>
          </cell>
          <cell r="E10281">
            <v>1560000</v>
          </cell>
          <cell r="R10281" t="str">
            <v>Hobsons Bay</v>
          </cell>
          <cell r="W10281">
            <v>2018</v>
          </cell>
          <cell r="X10281" t="str">
            <v>Feb</v>
          </cell>
        </row>
        <row r="10282">
          <cell r="D10282" t="str">
            <v>House</v>
          </cell>
          <cell r="E10282">
            <v>2570000</v>
          </cell>
          <cell r="R10282" t="str">
            <v>Boroondara</v>
          </cell>
          <cell r="W10282">
            <v>2018</v>
          </cell>
          <cell r="X10282" t="str">
            <v>Feb</v>
          </cell>
        </row>
        <row r="10283">
          <cell r="D10283" t="str">
            <v>House</v>
          </cell>
          <cell r="E10283">
            <v>1700000</v>
          </cell>
          <cell r="R10283" t="str">
            <v>Port Phillip</v>
          </cell>
          <cell r="W10283">
            <v>2018</v>
          </cell>
          <cell r="X10283" t="str">
            <v>Feb</v>
          </cell>
        </row>
        <row r="10284">
          <cell r="D10284" t="str">
            <v>Unit</v>
          </cell>
          <cell r="E10284">
            <v>1000000</v>
          </cell>
          <cell r="R10284" t="str">
            <v>Stonnington</v>
          </cell>
          <cell r="W10284">
            <v>2018</v>
          </cell>
          <cell r="X10284" t="str">
            <v>Feb</v>
          </cell>
        </row>
        <row r="10285">
          <cell r="D10285" t="str">
            <v>House</v>
          </cell>
          <cell r="E10285">
            <v>1591000</v>
          </cell>
          <cell r="R10285" t="str">
            <v>Monash</v>
          </cell>
          <cell r="W10285">
            <v>2018</v>
          </cell>
          <cell r="X10285" t="str">
            <v>Feb</v>
          </cell>
        </row>
        <row r="10286">
          <cell r="D10286" t="str">
            <v>Unit</v>
          </cell>
          <cell r="E10286">
            <v>605000</v>
          </cell>
          <cell r="R10286" t="str">
            <v>Monash</v>
          </cell>
          <cell r="W10286">
            <v>2018</v>
          </cell>
          <cell r="X10286" t="str">
            <v>Feb</v>
          </cell>
        </row>
        <row r="10287">
          <cell r="D10287" t="str">
            <v>House</v>
          </cell>
          <cell r="E10287">
            <v>1251000</v>
          </cell>
          <cell r="R10287" t="str">
            <v>Stonnington</v>
          </cell>
          <cell r="W10287">
            <v>2018</v>
          </cell>
          <cell r="X10287" t="str">
            <v>Feb</v>
          </cell>
        </row>
        <row r="10288">
          <cell r="D10288" t="str">
            <v>Unit</v>
          </cell>
          <cell r="E10288">
            <v>456000</v>
          </cell>
          <cell r="R10288" t="str">
            <v>Stonnington</v>
          </cell>
          <cell r="W10288">
            <v>2018</v>
          </cell>
          <cell r="X10288" t="str">
            <v>Feb</v>
          </cell>
        </row>
        <row r="10289">
          <cell r="D10289" t="str">
            <v>Unit</v>
          </cell>
          <cell r="E10289">
            <v>580000</v>
          </cell>
          <cell r="R10289" t="str">
            <v>Monash</v>
          </cell>
          <cell r="W10289">
            <v>2018</v>
          </cell>
          <cell r="X10289" t="str">
            <v>Feb</v>
          </cell>
        </row>
        <row r="10290">
          <cell r="D10290" t="str">
            <v>Unit</v>
          </cell>
          <cell r="E10290">
            <v>1200000</v>
          </cell>
          <cell r="R10290" t="str">
            <v>Stonnington</v>
          </cell>
          <cell r="W10290">
            <v>2018</v>
          </cell>
          <cell r="X10290" t="str">
            <v>Feb</v>
          </cell>
        </row>
        <row r="10291">
          <cell r="D10291" t="str">
            <v>House</v>
          </cell>
          <cell r="E10291">
            <v>1452000</v>
          </cell>
          <cell r="R10291" t="str">
            <v>Boroondara</v>
          </cell>
          <cell r="W10291">
            <v>2018</v>
          </cell>
          <cell r="X10291" t="str">
            <v>Feb</v>
          </cell>
        </row>
        <row r="10292">
          <cell r="D10292" t="str">
            <v>House</v>
          </cell>
          <cell r="E10292">
            <v>1859000</v>
          </cell>
          <cell r="R10292" t="str">
            <v>Stonnington</v>
          </cell>
          <cell r="W10292">
            <v>2018</v>
          </cell>
          <cell r="X10292" t="str">
            <v>Feb</v>
          </cell>
        </row>
        <row r="10293">
          <cell r="D10293" t="str">
            <v>House</v>
          </cell>
          <cell r="E10293">
            <v>1245000</v>
          </cell>
          <cell r="R10293" t="str">
            <v>Hobsons Bay</v>
          </cell>
          <cell r="W10293">
            <v>2018</v>
          </cell>
          <cell r="X10293" t="str">
            <v>Feb</v>
          </cell>
        </row>
        <row r="10294">
          <cell r="D10294" t="str">
            <v>Unit</v>
          </cell>
          <cell r="E10294">
            <v>346000</v>
          </cell>
          <cell r="R10294" t="str">
            <v>Port Phillip</v>
          </cell>
          <cell r="W10294">
            <v>2018</v>
          </cell>
          <cell r="X10294" t="str">
            <v>Feb</v>
          </cell>
        </row>
        <row r="10295">
          <cell r="D10295" t="str">
            <v>House</v>
          </cell>
          <cell r="E10295">
            <v>2165000</v>
          </cell>
          <cell r="R10295" t="str">
            <v>Hobsons Bay</v>
          </cell>
          <cell r="W10295">
            <v>2018</v>
          </cell>
          <cell r="X10295" t="str">
            <v>Feb</v>
          </cell>
        </row>
        <row r="10296">
          <cell r="D10296" t="str">
            <v>House</v>
          </cell>
          <cell r="E10296">
            <v>2075000</v>
          </cell>
          <cell r="R10296" t="str">
            <v>Hobsons Bay</v>
          </cell>
          <cell r="W10296">
            <v>2018</v>
          </cell>
          <cell r="X10296" t="str">
            <v>Feb</v>
          </cell>
        </row>
        <row r="10297">
          <cell r="D10297" t="str">
            <v>Unit</v>
          </cell>
          <cell r="E10297">
            <v>365000</v>
          </cell>
          <cell r="R10297" t="str">
            <v>Stonnington</v>
          </cell>
          <cell r="W10297">
            <v>2018</v>
          </cell>
          <cell r="X10297" t="str">
            <v>Feb</v>
          </cell>
        </row>
        <row r="10298">
          <cell r="D10298" t="str">
            <v>Unit</v>
          </cell>
          <cell r="E10298">
            <v>786000</v>
          </cell>
          <cell r="R10298" t="str">
            <v>Port Phillip</v>
          </cell>
          <cell r="W10298">
            <v>2018</v>
          </cell>
          <cell r="X10298" t="str">
            <v>Feb</v>
          </cell>
        </row>
        <row r="10299">
          <cell r="D10299" t="str">
            <v>House</v>
          </cell>
          <cell r="E10299">
            <v>2250000</v>
          </cell>
          <cell r="R10299" t="str">
            <v>Stonnington</v>
          </cell>
          <cell r="W10299">
            <v>2018</v>
          </cell>
          <cell r="X10299" t="str">
            <v>Feb</v>
          </cell>
        </row>
        <row r="10300">
          <cell r="D10300" t="str">
            <v>House</v>
          </cell>
          <cell r="E10300">
            <v>1656000</v>
          </cell>
          <cell r="R10300" t="str">
            <v>Glen Eira</v>
          </cell>
          <cell r="W10300">
            <v>2018</v>
          </cell>
          <cell r="X10300" t="str">
            <v>Feb</v>
          </cell>
        </row>
        <row r="10301">
          <cell r="D10301" t="str">
            <v>Unit</v>
          </cell>
          <cell r="E10301">
            <v>535000</v>
          </cell>
          <cell r="R10301" t="str">
            <v>Glen Eira</v>
          </cell>
          <cell r="W10301">
            <v>2018</v>
          </cell>
          <cell r="X10301" t="str">
            <v>Feb</v>
          </cell>
        </row>
        <row r="10302">
          <cell r="D10302" t="str">
            <v>Unit</v>
          </cell>
          <cell r="E10302">
            <v>1201000</v>
          </cell>
          <cell r="R10302" t="str">
            <v>Glen Eira</v>
          </cell>
          <cell r="W10302">
            <v>2018</v>
          </cell>
          <cell r="X10302" t="str">
            <v>Feb</v>
          </cell>
        </row>
        <row r="10303">
          <cell r="D10303" t="str">
            <v>Unit</v>
          </cell>
          <cell r="E10303">
            <v>635000</v>
          </cell>
          <cell r="R10303" t="str">
            <v>Glen Eira</v>
          </cell>
          <cell r="W10303">
            <v>2018</v>
          </cell>
          <cell r="X10303" t="str">
            <v>Feb</v>
          </cell>
        </row>
        <row r="10304">
          <cell r="D10304" t="str">
            <v>House</v>
          </cell>
          <cell r="E10304">
            <v>1300000</v>
          </cell>
          <cell r="R10304" t="str">
            <v>Glen Eira</v>
          </cell>
          <cell r="W10304">
            <v>2018</v>
          </cell>
          <cell r="X10304" t="str">
            <v>Feb</v>
          </cell>
        </row>
        <row r="10305">
          <cell r="D10305" t="str">
            <v>House</v>
          </cell>
          <cell r="E10305">
            <v>1515000</v>
          </cell>
          <cell r="R10305" t="str">
            <v>Glen Eira</v>
          </cell>
          <cell r="W10305">
            <v>2018</v>
          </cell>
          <cell r="X10305" t="str">
            <v>Feb</v>
          </cell>
        </row>
        <row r="10306">
          <cell r="D10306" t="str">
            <v>House</v>
          </cell>
          <cell r="E10306">
            <v>825000</v>
          </cell>
          <cell r="R10306" t="str">
            <v>Glen Eira</v>
          </cell>
          <cell r="W10306">
            <v>2018</v>
          </cell>
          <cell r="X10306" t="str">
            <v>Feb</v>
          </cell>
        </row>
        <row r="10307">
          <cell r="D10307" t="str">
            <v>House</v>
          </cell>
          <cell r="E10307">
            <v>1402000</v>
          </cell>
          <cell r="R10307" t="str">
            <v>Glen Eira</v>
          </cell>
          <cell r="W10307">
            <v>2018</v>
          </cell>
          <cell r="X10307" t="str">
            <v>Feb</v>
          </cell>
        </row>
        <row r="10308">
          <cell r="D10308" t="str">
            <v>House</v>
          </cell>
          <cell r="E10308">
            <v>1500000</v>
          </cell>
          <cell r="R10308" t="str">
            <v>Glen Eira</v>
          </cell>
          <cell r="W10308">
            <v>2018</v>
          </cell>
          <cell r="X10308" t="str">
            <v>Feb</v>
          </cell>
        </row>
        <row r="10309">
          <cell r="D10309" t="str">
            <v>House</v>
          </cell>
          <cell r="E10309">
            <v>2513000</v>
          </cell>
          <cell r="R10309" t="str">
            <v>Bayside</v>
          </cell>
          <cell r="W10309">
            <v>2018</v>
          </cell>
          <cell r="X10309" t="str">
            <v>Feb</v>
          </cell>
        </row>
        <row r="10310">
          <cell r="D10310" t="str">
            <v>House</v>
          </cell>
          <cell r="E10310">
            <v>1615000</v>
          </cell>
          <cell r="R10310" t="str">
            <v>Bayside</v>
          </cell>
          <cell r="W10310">
            <v>2018</v>
          </cell>
          <cell r="X10310" t="str">
            <v>Feb</v>
          </cell>
        </row>
        <row r="10311">
          <cell r="D10311" t="str">
            <v>House</v>
          </cell>
          <cell r="E10311">
            <v>1110000</v>
          </cell>
          <cell r="R10311" t="str">
            <v>Maribyrnong</v>
          </cell>
          <cell r="W10311">
            <v>2018</v>
          </cell>
          <cell r="X10311" t="str">
            <v>Feb</v>
          </cell>
        </row>
        <row r="10312">
          <cell r="D10312" t="str">
            <v>House</v>
          </cell>
          <cell r="E10312">
            <v>840000</v>
          </cell>
          <cell r="R10312" t="str">
            <v>Manningham</v>
          </cell>
          <cell r="W10312">
            <v>2018</v>
          </cell>
          <cell r="X10312" t="str">
            <v>Feb</v>
          </cell>
        </row>
        <row r="10313">
          <cell r="D10313" t="str">
            <v>House</v>
          </cell>
          <cell r="E10313">
            <v>825000</v>
          </cell>
          <cell r="R10313" t="str">
            <v>Darebin</v>
          </cell>
          <cell r="W10313">
            <v>2018</v>
          </cell>
          <cell r="X10313" t="str">
            <v>Feb</v>
          </cell>
        </row>
        <row r="10314">
          <cell r="D10314" t="str">
            <v>House</v>
          </cell>
          <cell r="E10314">
            <v>2535000</v>
          </cell>
          <cell r="R10314" t="str">
            <v>Banyule</v>
          </cell>
          <cell r="W10314">
            <v>2018</v>
          </cell>
          <cell r="X10314" t="str">
            <v>Feb</v>
          </cell>
        </row>
        <row r="10315">
          <cell r="D10315" t="str">
            <v>House</v>
          </cell>
          <cell r="E10315">
            <v>1690000</v>
          </cell>
          <cell r="R10315" t="str">
            <v>Glen Eira</v>
          </cell>
          <cell r="W10315">
            <v>2018</v>
          </cell>
          <cell r="X10315" t="str">
            <v>Feb</v>
          </cell>
        </row>
        <row r="10316">
          <cell r="D10316" t="str">
            <v>House</v>
          </cell>
          <cell r="E10316">
            <v>1610000</v>
          </cell>
          <cell r="R10316" t="str">
            <v>Bayside</v>
          </cell>
          <cell r="W10316">
            <v>2018</v>
          </cell>
          <cell r="X10316" t="str">
            <v>Feb</v>
          </cell>
        </row>
        <row r="10317">
          <cell r="D10317" t="str">
            <v>House</v>
          </cell>
          <cell r="E10317">
            <v>1550000</v>
          </cell>
          <cell r="R10317" t="str">
            <v>Yarra</v>
          </cell>
          <cell r="W10317">
            <v>2018</v>
          </cell>
          <cell r="X10317" t="str">
            <v>Feb</v>
          </cell>
        </row>
        <row r="10318">
          <cell r="D10318" t="str">
            <v>House</v>
          </cell>
          <cell r="E10318">
            <v>1470000</v>
          </cell>
          <cell r="R10318" t="str">
            <v>Brimbank</v>
          </cell>
          <cell r="W10318">
            <v>2018</v>
          </cell>
          <cell r="X10318" t="str">
            <v>Feb</v>
          </cell>
        </row>
        <row r="10319">
          <cell r="D10319" t="str">
            <v>House</v>
          </cell>
          <cell r="E10319">
            <v>1326000</v>
          </cell>
          <cell r="R10319" t="str">
            <v>Bayside</v>
          </cell>
          <cell r="W10319">
            <v>2018</v>
          </cell>
          <cell r="X10319" t="str">
            <v>Feb</v>
          </cell>
        </row>
        <row r="10320">
          <cell r="D10320" t="str">
            <v>House</v>
          </cell>
          <cell r="E10320">
            <v>1290000</v>
          </cell>
          <cell r="R10320" t="str">
            <v>Moreland</v>
          </cell>
          <cell r="W10320">
            <v>2018</v>
          </cell>
          <cell r="X10320" t="str">
            <v>Feb</v>
          </cell>
        </row>
        <row r="10321">
          <cell r="D10321" t="str">
            <v>House</v>
          </cell>
          <cell r="E10321">
            <v>1265000</v>
          </cell>
          <cell r="R10321" t="str">
            <v>Monash</v>
          </cell>
          <cell r="W10321">
            <v>2018</v>
          </cell>
          <cell r="X10321" t="str">
            <v>Feb</v>
          </cell>
        </row>
        <row r="10322">
          <cell r="D10322" t="str">
            <v>House</v>
          </cell>
          <cell r="E10322">
            <v>1230000</v>
          </cell>
          <cell r="R10322" t="str">
            <v>Boroondara</v>
          </cell>
          <cell r="W10322">
            <v>2018</v>
          </cell>
          <cell r="X10322" t="str">
            <v>Feb</v>
          </cell>
        </row>
        <row r="10323">
          <cell r="D10323" t="str">
            <v>House</v>
          </cell>
          <cell r="E10323">
            <v>1193000</v>
          </cell>
          <cell r="R10323" t="str">
            <v>Banyule</v>
          </cell>
          <cell r="W10323">
            <v>2018</v>
          </cell>
          <cell r="X10323" t="str">
            <v>Feb</v>
          </cell>
        </row>
        <row r="10324">
          <cell r="D10324" t="str">
            <v>House</v>
          </cell>
          <cell r="E10324">
            <v>1060000</v>
          </cell>
          <cell r="R10324" t="str">
            <v>Banyule</v>
          </cell>
          <cell r="W10324">
            <v>2018</v>
          </cell>
          <cell r="X10324" t="str">
            <v>Feb</v>
          </cell>
        </row>
        <row r="10325">
          <cell r="D10325" t="str">
            <v>House</v>
          </cell>
          <cell r="E10325">
            <v>1045000</v>
          </cell>
          <cell r="R10325" t="str">
            <v>Monash</v>
          </cell>
          <cell r="W10325">
            <v>2018</v>
          </cell>
          <cell r="X10325" t="str">
            <v>Feb</v>
          </cell>
        </row>
        <row r="10326">
          <cell r="D10326" t="str">
            <v>Unit</v>
          </cell>
          <cell r="E10326">
            <v>900000</v>
          </cell>
          <cell r="R10326" t="str">
            <v>Moreland</v>
          </cell>
          <cell r="W10326">
            <v>2018</v>
          </cell>
          <cell r="X10326" t="str">
            <v>Feb</v>
          </cell>
        </row>
        <row r="10327">
          <cell r="D10327" t="str">
            <v>Unit</v>
          </cell>
          <cell r="E10327">
            <v>865000</v>
          </cell>
          <cell r="R10327" t="str">
            <v>Moreland</v>
          </cell>
          <cell r="W10327">
            <v>2018</v>
          </cell>
          <cell r="X10327" t="str">
            <v>Feb</v>
          </cell>
        </row>
        <row r="10328">
          <cell r="D10328" t="str">
            <v>House</v>
          </cell>
          <cell r="E10328">
            <v>842000</v>
          </cell>
          <cell r="R10328" t="str">
            <v>Maribyrnong</v>
          </cell>
          <cell r="W10328">
            <v>2018</v>
          </cell>
          <cell r="X10328" t="str">
            <v>Feb</v>
          </cell>
        </row>
        <row r="10329">
          <cell r="D10329" t="str">
            <v>House</v>
          </cell>
          <cell r="E10329">
            <v>836000</v>
          </cell>
          <cell r="R10329" t="str">
            <v>Maribyrnong</v>
          </cell>
          <cell r="W10329">
            <v>2018</v>
          </cell>
          <cell r="X10329" t="str">
            <v>Feb</v>
          </cell>
        </row>
        <row r="10330">
          <cell r="D10330" t="str">
            <v>House</v>
          </cell>
          <cell r="E10330">
            <v>825000</v>
          </cell>
          <cell r="R10330" t="str">
            <v>Hobsons Bay</v>
          </cell>
          <cell r="W10330">
            <v>2018</v>
          </cell>
          <cell r="X10330" t="str">
            <v>Feb</v>
          </cell>
        </row>
        <row r="10331">
          <cell r="D10331" t="str">
            <v>House</v>
          </cell>
          <cell r="E10331">
            <v>807000</v>
          </cell>
          <cell r="R10331" t="str">
            <v>Hobsons Bay</v>
          </cell>
          <cell r="W10331">
            <v>2018</v>
          </cell>
          <cell r="X10331" t="str">
            <v>Feb</v>
          </cell>
        </row>
        <row r="10332">
          <cell r="D10332" t="str">
            <v>Unit</v>
          </cell>
          <cell r="E10332">
            <v>792000</v>
          </cell>
          <cell r="R10332" t="str">
            <v>Darebin</v>
          </cell>
          <cell r="W10332">
            <v>2018</v>
          </cell>
          <cell r="X10332" t="str">
            <v>Feb</v>
          </cell>
        </row>
        <row r="10333">
          <cell r="D10333" t="str">
            <v>House</v>
          </cell>
          <cell r="E10333">
            <v>772000</v>
          </cell>
          <cell r="R10333" t="str">
            <v>Brimbank</v>
          </cell>
          <cell r="W10333">
            <v>2018</v>
          </cell>
          <cell r="X10333" t="str">
            <v>Feb</v>
          </cell>
        </row>
        <row r="10334">
          <cell r="D10334" t="str">
            <v>Unit</v>
          </cell>
          <cell r="E10334">
            <v>770000</v>
          </cell>
          <cell r="R10334" t="str">
            <v>Boroondara</v>
          </cell>
          <cell r="W10334">
            <v>2018</v>
          </cell>
          <cell r="X10334" t="str">
            <v>Feb</v>
          </cell>
        </row>
        <row r="10335">
          <cell r="D10335" t="str">
            <v>Unit</v>
          </cell>
          <cell r="E10335">
            <v>752000</v>
          </cell>
          <cell r="R10335" t="str">
            <v>Manningham</v>
          </cell>
          <cell r="W10335">
            <v>2018</v>
          </cell>
          <cell r="X10335" t="str">
            <v>Feb</v>
          </cell>
        </row>
        <row r="10336">
          <cell r="D10336" t="str">
            <v>Unit</v>
          </cell>
          <cell r="E10336">
            <v>720000</v>
          </cell>
          <cell r="R10336" t="str">
            <v>Boroondara</v>
          </cell>
          <cell r="W10336">
            <v>2018</v>
          </cell>
          <cell r="X10336" t="str">
            <v>Feb</v>
          </cell>
        </row>
        <row r="10337">
          <cell r="D10337" t="str">
            <v>Unit</v>
          </cell>
          <cell r="E10337">
            <v>668000</v>
          </cell>
          <cell r="R10337" t="str">
            <v>Melbourne</v>
          </cell>
          <cell r="W10337">
            <v>2018</v>
          </cell>
          <cell r="X10337" t="str">
            <v>Feb</v>
          </cell>
        </row>
        <row r="10338">
          <cell r="D10338" t="str">
            <v>House</v>
          </cell>
          <cell r="E10338">
            <v>640000</v>
          </cell>
          <cell r="R10338" t="str">
            <v>Darebin</v>
          </cell>
          <cell r="W10338">
            <v>2018</v>
          </cell>
          <cell r="X10338" t="str">
            <v>Feb</v>
          </cell>
        </row>
        <row r="10339">
          <cell r="D10339" t="str">
            <v>Unit</v>
          </cell>
          <cell r="E10339">
            <v>615000</v>
          </cell>
          <cell r="R10339" t="str">
            <v>Melbourne</v>
          </cell>
          <cell r="W10339">
            <v>2018</v>
          </cell>
          <cell r="X10339" t="str">
            <v>Feb</v>
          </cell>
        </row>
        <row r="10340">
          <cell r="D10340" t="str">
            <v>House</v>
          </cell>
          <cell r="E10340">
            <v>605000</v>
          </cell>
          <cell r="R10340" t="str">
            <v>Darebin</v>
          </cell>
          <cell r="W10340">
            <v>2018</v>
          </cell>
          <cell r="X10340" t="str">
            <v>Feb</v>
          </cell>
        </row>
        <row r="10341">
          <cell r="D10341" t="str">
            <v>Unit</v>
          </cell>
          <cell r="E10341">
            <v>560000</v>
          </cell>
          <cell r="R10341" t="str">
            <v>Glen Eira</v>
          </cell>
          <cell r="W10341">
            <v>2018</v>
          </cell>
          <cell r="X10341" t="str">
            <v>Feb</v>
          </cell>
        </row>
        <row r="10342">
          <cell r="D10342" t="str">
            <v>Unit</v>
          </cell>
          <cell r="E10342">
            <v>480000</v>
          </cell>
          <cell r="R10342" t="str">
            <v>Maribyrnong</v>
          </cell>
          <cell r="W10342">
            <v>2018</v>
          </cell>
          <cell r="X10342" t="str">
            <v>Feb</v>
          </cell>
        </row>
        <row r="10343">
          <cell r="D10343" t="str">
            <v>Unit</v>
          </cell>
          <cell r="E10343">
            <v>470000</v>
          </cell>
          <cell r="R10343" t="str">
            <v>Moreland</v>
          </cell>
          <cell r="W10343">
            <v>2018</v>
          </cell>
          <cell r="X10343" t="str">
            <v>Feb</v>
          </cell>
        </row>
        <row r="10344">
          <cell r="D10344" t="str">
            <v>Unit</v>
          </cell>
          <cell r="E10344">
            <v>3050000</v>
          </cell>
          <cell r="R10344" t="str">
            <v>Glen Eira</v>
          </cell>
          <cell r="W10344">
            <v>2018</v>
          </cell>
          <cell r="X10344" t="str">
            <v>Feb</v>
          </cell>
        </row>
        <row r="10345">
          <cell r="D10345" t="str">
            <v>House</v>
          </cell>
          <cell r="E10345">
            <v>1108000</v>
          </cell>
          <cell r="R10345" t="str">
            <v>Maribyrnong</v>
          </cell>
          <cell r="W10345">
            <v>2018</v>
          </cell>
          <cell r="X10345" t="str">
            <v>Feb</v>
          </cell>
        </row>
        <row r="10346">
          <cell r="D10346" t="str">
            <v>House</v>
          </cell>
          <cell r="E10346">
            <v>932500</v>
          </cell>
          <cell r="R10346" t="str">
            <v>Moreland</v>
          </cell>
          <cell r="W10346">
            <v>2018</v>
          </cell>
          <cell r="X10346" t="str">
            <v>Feb</v>
          </cell>
        </row>
        <row r="10347">
          <cell r="D10347" t="str">
            <v>House</v>
          </cell>
          <cell r="E10347">
            <v>860000</v>
          </cell>
          <cell r="R10347" t="str">
            <v>Moonee Valley</v>
          </cell>
          <cell r="W10347">
            <v>2018</v>
          </cell>
          <cell r="X10347" t="str">
            <v>Feb</v>
          </cell>
        </row>
        <row r="10348">
          <cell r="D10348" t="str">
            <v>House</v>
          </cell>
          <cell r="E10348">
            <v>765000</v>
          </cell>
          <cell r="R10348" t="str">
            <v>Darebin</v>
          </cell>
          <cell r="W10348">
            <v>2018</v>
          </cell>
          <cell r="X10348" t="str">
            <v>Feb</v>
          </cell>
        </row>
        <row r="10349">
          <cell r="D10349" t="str">
            <v>Unit</v>
          </cell>
          <cell r="E10349">
            <v>750000</v>
          </cell>
          <cell r="R10349" t="str">
            <v>Darebin</v>
          </cell>
          <cell r="W10349">
            <v>2018</v>
          </cell>
          <cell r="X10349" t="str">
            <v>Feb</v>
          </cell>
        </row>
        <row r="10350">
          <cell r="D10350" t="str">
            <v>Unit</v>
          </cell>
          <cell r="E10350">
            <v>605000</v>
          </cell>
          <cell r="R10350" t="str">
            <v>Glen Eira</v>
          </cell>
          <cell r="W10350">
            <v>2018</v>
          </cell>
          <cell r="X10350" t="str">
            <v>Feb</v>
          </cell>
        </row>
        <row r="10351">
          <cell r="D10351" t="str">
            <v>House</v>
          </cell>
          <cell r="E10351">
            <v>3600000</v>
          </cell>
          <cell r="R10351" t="str">
            <v>Boroondara</v>
          </cell>
          <cell r="W10351">
            <v>2018</v>
          </cell>
          <cell r="X10351" t="str">
            <v>Feb</v>
          </cell>
        </row>
        <row r="10352">
          <cell r="D10352" t="str">
            <v>House</v>
          </cell>
          <cell r="E10352">
            <v>1100000</v>
          </cell>
          <cell r="R10352" t="str">
            <v>Boroondara</v>
          </cell>
          <cell r="W10352">
            <v>2018</v>
          </cell>
          <cell r="X10352" t="str">
            <v>Feb</v>
          </cell>
        </row>
        <row r="10353">
          <cell r="D10353" t="str">
            <v>Unit</v>
          </cell>
          <cell r="E10353">
            <v>1000000</v>
          </cell>
          <cell r="R10353" t="str">
            <v>Moonee Valley</v>
          </cell>
          <cell r="W10353">
            <v>2018</v>
          </cell>
          <cell r="X10353" t="str">
            <v>Feb</v>
          </cell>
        </row>
        <row r="10354">
          <cell r="D10354" t="str">
            <v>Unit</v>
          </cell>
          <cell r="E10354">
            <v>950000</v>
          </cell>
          <cell r="R10354" t="str">
            <v>Boroondara</v>
          </cell>
          <cell r="W10354">
            <v>2018</v>
          </cell>
          <cell r="X10354" t="str">
            <v>Feb</v>
          </cell>
        </row>
        <row r="10355">
          <cell r="D10355" t="str">
            <v>Unit</v>
          </cell>
          <cell r="E10355">
            <v>920000</v>
          </cell>
          <cell r="R10355" t="str">
            <v>Darebin</v>
          </cell>
          <cell r="W10355">
            <v>2018</v>
          </cell>
          <cell r="X10355" t="str">
            <v>Feb</v>
          </cell>
        </row>
        <row r="10356">
          <cell r="D10356" t="str">
            <v>Unit</v>
          </cell>
          <cell r="E10356">
            <v>750000</v>
          </cell>
          <cell r="R10356" t="str">
            <v>Melbourne</v>
          </cell>
          <cell r="W10356">
            <v>2018</v>
          </cell>
          <cell r="X10356" t="str">
            <v>Feb</v>
          </cell>
        </row>
        <row r="10357">
          <cell r="D10357" t="str">
            <v>Unit</v>
          </cell>
          <cell r="E10357">
            <v>600000</v>
          </cell>
          <cell r="R10357" t="str">
            <v>Maribyrnong</v>
          </cell>
          <cell r="W10357">
            <v>2018</v>
          </cell>
          <cell r="X10357" t="str">
            <v>Feb</v>
          </cell>
        </row>
        <row r="10358">
          <cell r="D10358" t="str">
            <v>Unit</v>
          </cell>
          <cell r="E10358">
            <v>490000</v>
          </cell>
          <cell r="R10358" t="str">
            <v>Darebin</v>
          </cell>
          <cell r="W10358">
            <v>2018</v>
          </cell>
          <cell r="X10358" t="str">
            <v>Feb</v>
          </cell>
        </row>
        <row r="10359">
          <cell r="D10359" t="str">
            <v>House</v>
          </cell>
          <cell r="E10359">
            <v>597500</v>
          </cell>
          <cell r="R10359" t="str">
            <v>Moreland</v>
          </cell>
          <cell r="W10359">
            <v>2018</v>
          </cell>
          <cell r="X10359" t="str">
            <v>Feb</v>
          </cell>
        </row>
        <row r="10360">
          <cell r="D10360" t="str">
            <v>House</v>
          </cell>
          <cell r="E10360">
            <v>822000</v>
          </cell>
          <cell r="R10360" t="str">
            <v>Moreland</v>
          </cell>
          <cell r="W10360">
            <v>2018</v>
          </cell>
          <cell r="X10360" t="str">
            <v>Feb</v>
          </cell>
        </row>
        <row r="10361">
          <cell r="D10361" t="str">
            <v>House</v>
          </cell>
          <cell r="E10361">
            <v>678500</v>
          </cell>
          <cell r="R10361" t="str">
            <v>Darebin</v>
          </cell>
          <cell r="W10361">
            <v>2018</v>
          </cell>
          <cell r="X10361" t="str">
            <v>Feb</v>
          </cell>
        </row>
        <row r="10362">
          <cell r="D10362" t="str">
            <v>House</v>
          </cell>
          <cell r="E10362">
            <v>690000</v>
          </cell>
          <cell r="R10362" t="str">
            <v>Moreland</v>
          </cell>
          <cell r="W10362">
            <v>2018</v>
          </cell>
          <cell r="X10362" t="str">
            <v>Feb</v>
          </cell>
        </row>
        <row r="10363">
          <cell r="D10363" t="str">
            <v>House</v>
          </cell>
          <cell r="E10363">
            <v>710000</v>
          </cell>
          <cell r="R10363" t="str">
            <v>Moreland</v>
          </cell>
          <cell r="W10363">
            <v>2018</v>
          </cell>
          <cell r="X10363" t="str">
            <v>Feb</v>
          </cell>
        </row>
        <row r="10364">
          <cell r="D10364" t="str">
            <v>House</v>
          </cell>
          <cell r="E10364">
            <v>698000</v>
          </cell>
          <cell r="R10364" t="str">
            <v>Hume</v>
          </cell>
          <cell r="W10364">
            <v>2018</v>
          </cell>
          <cell r="X10364" t="str">
            <v>Feb</v>
          </cell>
        </row>
        <row r="10365">
          <cell r="D10365" t="str">
            <v>Unit</v>
          </cell>
          <cell r="E10365">
            <v>532000</v>
          </cell>
          <cell r="R10365" t="str">
            <v>Hume</v>
          </cell>
          <cell r="W10365">
            <v>2018</v>
          </cell>
          <cell r="X10365" t="str">
            <v>Feb</v>
          </cell>
        </row>
        <row r="10366">
          <cell r="D10366" t="str">
            <v>House</v>
          </cell>
          <cell r="E10366">
            <v>949500</v>
          </cell>
          <cell r="R10366" t="str">
            <v>Hume</v>
          </cell>
          <cell r="W10366">
            <v>2018</v>
          </cell>
          <cell r="X10366" t="str">
            <v>Feb</v>
          </cell>
        </row>
        <row r="10367">
          <cell r="D10367" t="str">
            <v>House</v>
          </cell>
          <cell r="E10367">
            <v>605000</v>
          </cell>
          <cell r="R10367" t="str">
            <v>Darebin</v>
          </cell>
          <cell r="W10367">
            <v>2018</v>
          </cell>
          <cell r="X10367" t="str">
            <v>Feb</v>
          </cell>
        </row>
        <row r="10368">
          <cell r="D10368" t="str">
            <v>House</v>
          </cell>
          <cell r="E10368">
            <v>990000</v>
          </cell>
          <cell r="R10368" t="str">
            <v>Moreland</v>
          </cell>
          <cell r="W10368">
            <v>2018</v>
          </cell>
          <cell r="X10368" t="str">
            <v>Feb</v>
          </cell>
        </row>
        <row r="10369">
          <cell r="D10369" t="str">
            <v>Unit</v>
          </cell>
          <cell r="E10369">
            <v>652000</v>
          </cell>
          <cell r="R10369" t="str">
            <v>Darebin</v>
          </cell>
          <cell r="W10369">
            <v>2018</v>
          </cell>
          <cell r="X10369" t="str">
            <v>Feb</v>
          </cell>
        </row>
        <row r="10370">
          <cell r="D10370" t="str">
            <v>House</v>
          </cell>
          <cell r="E10370">
            <v>725000</v>
          </cell>
          <cell r="R10370" t="str">
            <v>Moreland</v>
          </cell>
          <cell r="W10370">
            <v>2018</v>
          </cell>
          <cell r="X10370" t="str">
            <v>Feb</v>
          </cell>
        </row>
        <row r="10371">
          <cell r="D10371" t="str">
            <v>Unit</v>
          </cell>
          <cell r="E10371">
            <v>488000</v>
          </cell>
          <cell r="R10371" t="str">
            <v>Darebin</v>
          </cell>
          <cell r="W10371">
            <v>2018</v>
          </cell>
          <cell r="X10371" t="str">
            <v>Feb</v>
          </cell>
        </row>
        <row r="10372">
          <cell r="D10372" t="str">
            <v>House</v>
          </cell>
          <cell r="E10372">
            <v>1400000</v>
          </cell>
          <cell r="R10372" t="str">
            <v>Moreland</v>
          </cell>
          <cell r="W10372">
            <v>2018</v>
          </cell>
          <cell r="X10372" t="str">
            <v>Feb</v>
          </cell>
        </row>
        <row r="10373">
          <cell r="D10373" t="str">
            <v>House</v>
          </cell>
          <cell r="E10373">
            <v>1150000</v>
          </cell>
          <cell r="R10373" t="str">
            <v>Darebin</v>
          </cell>
          <cell r="W10373">
            <v>2018</v>
          </cell>
          <cell r="X10373" t="str">
            <v>Feb</v>
          </cell>
        </row>
        <row r="10374">
          <cell r="D10374" t="str">
            <v>Unit</v>
          </cell>
          <cell r="E10374">
            <v>497000</v>
          </cell>
          <cell r="R10374" t="str">
            <v>Moreland</v>
          </cell>
          <cell r="W10374">
            <v>2018</v>
          </cell>
          <cell r="X10374" t="str">
            <v>Feb</v>
          </cell>
        </row>
        <row r="10375">
          <cell r="D10375" t="str">
            <v>House</v>
          </cell>
          <cell r="E10375">
            <v>800000</v>
          </cell>
          <cell r="R10375" t="str">
            <v>Moreland</v>
          </cell>
          <cell r="W10375">
            <v>2018</v>
          </cell>
          <cell r="X10375" t="str">
            <v>Feb</v>
          </cell>
        </row>
        <row r="10376">
          <cell r="D10376" t="str">
            <v>House</v>
          </cell>
          <cell r="E10376">
            <v>900000</v>
          </cell>
          <cell r="R10376" t="str">
            <v>Moonee Valley</v>
          </cell>
          <cell r="W10376">
            <v>2018</v>
          </cell>
          <cell r="X10376" t="str">
            <v>Feb</v>
          </cell>
        </row>
        <row r="10377">
          <cell r="D10377" t="str">
            <v>House</v>
          </cell>
          <cell r="E10377">
            <v>801000</v>
          </cell>
          <cell r="R10377" t="str">
            <v>Darebin</v>
          </cell>
          <cell r="W10377">
            <v>2018</v>
          </cell>
          <cell r="X10377" t="str">
            <v>Feb</v>
          </cell>
        </row>
        <row r="10378">
          <cell r="D10378" t="str">
            <v>House</v>
          </cell>
          <cell r="E10378">
            <v>770000</v>
          </cell>
          <cell r="R10378" t="str">
            <v>Moreland</v>
          </cell>
          <cell r="W10378">
            <v>2018</v>
          </cell>
          <cell r="X10378" t="str">
            <v>Feb</v>
          </cell>
        </row>
        <row r="10379">
          <cell r="D10379" t="str">
            <v>House</v>
          </cell>
          <cell r="E10379">
            <v>861500</v>
          </cell>
          <cell r="R10379" t="str">
            <v>Darebin</v>
          </cell>
          <cell r="W10379">
            <v>2018</v>
          </cell>
          <cell r="X10379" t="str">
            <v>Feb</v>
          </cell>
        </row>
        <row r="10380">
          <cell r="D10380" t="str">
            <v>Unit</v>
          </cell>
          <cell r="E10380">
            <v>540000</v>
          </cell>
          <cell r="R10380" t="str">
            <v>Moreland</v>
          </cell>
          <cell r="W10380">
            <v>2018</v>
          </cell>
          <cell r="X10380" t="str">
            <v>Feb</v>
          </cell>
        </row>
        <row r="10381">
          <cell r="D10381" t="str">
            <v>Unit</v>
          </cell>
          <cell r="E10381">
            <v>496000</v>
          </cell>
          <cell r="R10381" t="str">
            <v>Moreland</v>
          </cell>
          <cell r="W10381">
            <v>2018</v>
          </cell>
          <cell r="X10381" t="str">
            <v>Feb</v>
          </cell>
        </row>
        <row r="10382">
          <cell r="D10382" t="str">
            <v>House</v>
          </cell>
          <cell r="E10382">
            <v>760000</v>
          </cell>
          <cell r="R10382" t="str">
            <v>Darebin</v>
          </cell>
          <cell r="W10382">
            <v>2018</v>
          </cell>
          <cell r="X10382" t="str">
            <v>Feb</v>
          </cell>
        </row>
        <row r="10383">
          <cell r="D10383" t="str">
            <v>House</v>
          </cell>
          <cell r="E10383">
            <v>708000</v>
          </cell>
          <cell r="R10383" t="str">
            <v>Moreland</v>
          </cell>
          <cell r="W10383">
            <v>2018</v>
          </cell>
          <cell r="X10383" t="str">
            <v>Feb</v>
          </cell>
        </row>
        <row r="10384">
          <cell r="D10384" t="str">
            <v>House</v>
          </cell>
          <cell r="E10384">
            <v>585000</v>
          </cell>
          <cell r="R10384" t="str">
            <v>Moreland</v>
          </cell>
          <cell r="W10384">
            <v>2018</v>
          </cell>
          <cell r="X10384" t="str">
            <v>Feb</v>
          </cell>
        </row>
        <row r="10385">
          <cell r="D10385" t="str">
            <v>House</v>
          </cell>
          <cell r="E10385">
            <v>770000</v>
          </cell>
          <cell r="R10385" t="str">
            <v>Darebin</v>
          </cell>
          <cell r="W10385">
            <v>2018</v>
          </cell>
          <cell r="X10385" t="str">
            <v>Feb</v>
          </cell>
        </row>
        <row r="10386">
          <cell r="D10386" t="str">
            <v>House</v>
          </cell>
          <cell r="E10386">
            <v>800000</v>
          </cell>
          <cell r="R10386" t="str">
            <v>Darebin</v>
          </cell>
          <cell r="W10386">
            <v>2018</v>
          </cell>
          <cell r="X10386" t="str">
            <v>Feb</v>
          </cell>
        </row>
        <row r="10387">
          <cell r="D10387" t="str">
            <v>Unit</v>
          </cell>
          <cell r="E10387">
            <v>490000</v>
          </cell>
          <cell r="R10387" t="str">
            <v>Brimbank</v>
          </cell>
          <cell r="W10387">
            <v>2018</v>
          </cell>
          <cell r="X10387" t="str">
            <v>Feb</v>
          </cell>
        </row>
        <row r="10388">
          <cell r="D10388" t="str">
            <v>House</v>
          </cell>
          <cell r="E10388">
            <v>940500</v>
          </cell>
          <cell r="R10388" t="str">
            <v>Darebin</v>
          </cell>
          <cell r="W10388">
            <v>2018</v>
          </cell>
          <cell r="X10388" t="str">
            <v>Feb</v>
          </cell>
        </row>
        <row r="10389">
          <cell r="D10389" t="str">
            <v>House</v>
          </cell>
          <cell r="E10389">
            <v>613000</v>
          </cell>
          <cell r="R10389" t="str">
            <v>Banyule</v>
          </cell>
          <cell r="W10389">
            <v>2018</v>
          </cell>
          <cell r="X10389" t="str">
            <v>Feb</v>
          </cell>
        </row>
        <row r="10390">
          <cell r="D10390" t="str">
            <v>House</v>
          </cell>
          <cell r="E10390">
            <v>1020000</v>
          </cell>
          <cell r="R10390" t="str">
            <v>Darebin</v>
          </cell>
          <cell r="W10390">
            <v>2018</v>
          </cell>
          <cell r="X10390" t="str">
            <v>Feb</v>
          </cell>
        </row>
        <row r="10391">
          <cell r="D10391" t="str">
            <v>House</v>
          </cell>
          <cell r="E10391">
            <v>941000</v>
          </cell>
          <cell r="R10391" t="str">
            <v>Darebin</v>
          </cell>
          <cell r="W10391">
            <v>2018</v>
          </cell>
          <cell r="X10391" t="str">
            <v>Feb</v>
          </cell>
        </row>
        <row r="10392">
          <cell r="D10392" t="str">
            <v>House</v>
          </cell>
          <cell r="E10392">
            <v>1015000</v>
          </cell>
          <cell r="R10392" t="str">
            <v>Darebin</v>
          </cell>
          <cell r="W10392">
            <v>2018</v>
          </cell>
          <cell r="X10392" t="str">
            <v>Feb</v>
          </cell>
        </row>
        <row r="10393">
          <cell r="D10393" t="str">
            <v>House</v>
          </cell>
          <cell r="E10393">
            <v>770000</v>
          </cell>
          <cell r="R10393" t="str">
            <v>Darebin</v>
          </cell>
          <cell r="W10393">
            <v>2018</v>
          </cell>
          <cell r="X10393" t="str">
            <v>Feb</v>
          </cell>
        </row>
        <row r="10394">
          <cell r="D10394" t="str">
            <v>House</v>
          </cell>
          <cell r="E10394">
            <v>985000</v>
          </cell>
          <cell r="R10394" t="str">
            <v>Darebin</v>
          </cell>
          <cell r="W10394">
            <v>2018</v>
          </cell>
          <cell r="X10394" t="str">
            <v>Feb</v>
          </cell>
        </row>
        <row r="10395">
          <cell r="D10395" t="str">
            <v>House</v>
          </cell>
          <cell r="E10395">
            <v>1150000</v>
          </cell>
          <cell r="R10395" t="str">
            <v>Banyule</v>
          </cell>
          <cell r="W10395">
            <v>2018</v>
          </cell>
          <cell r="X10395" t="str">
            <v>Feb</v>
          </cell>
        </row>
        <row r="10396">
          <cell r="D10396" t="str">
            <v>House</v>
          </cell>
          <cell r="E10396">
            <v>1180000</v>
          </cell>
          <cell r="R10396" t="str">
            <v>Darebin</v>
          </cell>
          <cell r="W10396">
            <v>2018</v>
          </cell>
          <cell r="X10396" t="str">
            <v>Feb</v>
          </cell>
        </row>
        <row r="10397">
          <cell r="D10397" t="str">
            <v>House</v>
          </cell>
          <cell r="E10397">
            <v>941000</v>
          </cell>
          <cell r="R10397" t="str">
            <v>Brimbank</v>
          </cell>
          <cell r="W10397">
            <v>2018</v>
          </cell>
          <cell r="X10397" t="str">
            <v>Feb</v>
          </cell>
        </row>
        <row r="10398">
          <cell r="D10398" t="str">
            <v>Unit</v>
          </cell>
          <cell r="E10398">
            <v>824000</v>
          </cell>
          <cell r="R10398" t="str">
            <v>Darebin</v>
          </cell>
          <cell r="W10398">
            <v>2018</v>
          </cell>
          <cell r="X10398" t="str">
            <v>Feb</v>
          </cell>
        </row>
        <row r="10399">
          <cell r="D10399" t="str">
            <v>House</v>
          </cell>
          <cell r="E10399">
            <v>944000</v>
          </cell>
          <cell r="R10399" t="str">
            <v>Moonee Valley</v>
          </cell>
          <cell r="W10399">
            <v>2018</v>
          </cell>
          <cell r="X10399" t="str">
            <v>Feb</v>
          </cell>
        </row>
        <row r="10400">
          <cell r="D10400" t="str">
            <v>House</v>
          </cell>
          <cell r="E10400">
            <v>745000</v>
          </cell>
          <cell r="R10400" t="str">
            <v>Brimbank</v>
          </cell>
          <cell r="W10400">
            <v>2018</v>
          </cell>
          <cell r="X10400" t="str">
            <v>Feb</v>
          </cell>
        </row>
        <row r="10401">
          <cell r="D10401" t="str">
            <v>House</v>
          </cell>
          <cell r="E10401">
            <v>775000</v>
          </cell>
          <cell r="R10401" t="str">
            <v>Darebin</v>
          </cell>
          <cell r="W10401">
            <v>2018</v>
          </cell>
          <cell r="X10401" t="str">
            <v>Feb</v>
          </cell>
        </row>
        <row r="10402">
          <cell r="D10402" t="str">
            <v>House</v>
          </cell>
          <cell r="E10402">
            <v>738000</v>
          </cell>
          <cell r="R10402" t="str">
            <v>Brimbank</v>
          </cell>
          <cell r="W10402">
            <v>2018</v>
          </cell>
          <cell r="X10402" t="str">
            <v>Feb</v>
          </cell>
        </row>
        <row r="10403">
          <cell r="D10403" t="str">
            <v>Unit</v>
          </cell>
          <cell r="E10403">
            <v>700000</v>
          </cell>
          <cell r="R10403" t="str">
            <v>Moonee Valley</v>
          </cell>
          <cell r="W10403">
            <v>2018</v>
          </cell>
          <cell r="X10403" t="str">
            <v>Feb</v>
          </cell>
        </row>
        <row r="10404">
          <cell r="D10404" t="str">
            <v>House</v>
          </cell>
          <cell r="E10404">
            <v>1406000</v>
          </cell>
          <cell r="R10404" t="str">
            <v>Moonee Valley</v>
          </cell>
          <cell r="W10404">
            <v>2018</v>
          </cell>
          <cell r="X10404" t="str">
            <v>Feb</v>
          </cell>
        </row>
        <row r="10405">
          <cell r="D10405" t="str">
            <v>House</v>
          </cell>
          <cell r="E10405">
            <v>1075000</v>
          </cell>
          <cell r="R10405" t="str">
            <v>Darebin</v>
          </cell>
          <cell r="W10405">
            <v>2018</v>
          </cell>
          <cell r="X10405" t="str">
            <v>Feb</v>
          </cell>
        </row>
        <row r="10406">
          <cell r="D10406" t="str">
            <v>Unit</v>
          </cell>
          <cell r="E10406">
            <v>880000</v>
          </cell>
          <cell r="R10406" t="str">
            <v>Darebin</v>
          </cell>
          <cell r="W10406">
            <v>2018</v>
          </cell>
          <cell r="X10406" t="str">
            <v>Feb</v>
          </cell>
        </row>
        <row r="10407">
          <cell r="D10407" t="str">
            <v>House</v>
          </cell>
          <cell r="E10407">
            <v>1400000</v>
          </cell>
          <cell r="R10407" t="str">
            <v>Moonee Valley</v>
          </cell>
          <cell r="W10407">
            <v>2018</v>
          </cell>
          <cell r="X10407" t="str">
            <v>Feb</v>
          </cell>
        </row>
        <row r="10408">
          <cell r="D10408" t="str">
            <v>Unit</v>
          </cell>
          <cell r="E10408">
            <v>865000</v>
          </cell>
          <cell r="R10408" t="str">
            <v>Darebin</v>
          </cell>
          <cell r="W10408">
            <v>2018</v>
          </cell>
          <cell r="X10408" t="str">
            <v>Feb</v>
          </cell>
        </row>
        <row r="10409">
          <cell r="D10409" t="str">
            <v>House</v>
          </cell>
          <cell r="E10409">
            <v>1100000</v>
          </cell>
          <cell r="R10409" t="str">
            <v>Darebin</v>
          </cell>
          <cell r="W10409">
            <v>2018</v>
          </cell>
          <cell r="X10409" t="str">
            <v>Feb</v>
          </cell>
        </row>
        <row r="10410">
          <cell r="D10410" t="str">
            <v>Unit</v>
          </cell>
          <cell r="E10410">
            <v>680000</v>
          </cell>
          <cell r="R10410" t="str">
            <v>Darebin</v>
          </cell>
          <cell r="W10410">
            <v>2018</v>
          </cell>
          <cell r="X10410" t="str">
            <v>Feb</v>
          </cell>
        </row>
        <row r="10411">
          <cell r="D10411" t="str">
            <v>Unit</v>
          </cell>
          <cell r="E10411">
            <v>462000</v>
          </cell>
          <cell r="R10411" t="str">
            <v>Darebin</v>
          </cell>
          <cell r="W10411">
            <v>2018</v>
          </cell>
          <cell r="X10411" t="str">
            <v>Feb</v>
          </cell>
        </row>
        <row r="10412">
          <cell r="D10412" t="str">
            <v>House</v>
          </cell>
          <cell r="E10412">
            <v>1181000</v>
          </cell>
          <cell r="R10412" t="str">
            <v>Manningham</v>
          </cell>
          <cell r="W10412">
            <v>2018</v>
          </cell>
          <cell r="X10412" t="str">
            <v>Feb</v>
          </cell>
        </row>
        <row r="10413">
          <cell r="D10413" t="str">
            <v>House</v>
          </cell>
          <cell r="E10413">
            <v>1060000</v>
          </cell>
          <cell r="R10413" t="str">
            <v>Moreland</v>
          </cell>
          <cell r="W10413">
            <v>2018</v>
          </cell>
          <cell r="X10413" t="str">
            <v>Feb</v>
          </cell>
        </row>
        <row r="10414">
          <cell r="D10414" t="str">
            <v>House</v>
          </cell>
          <cell r="E10414">
            <v>1385000</v>
          </cell>
          <cell r="R10414" t="str">
            <v>Moreland</v>
          </cell>
          <cell r="W10414">
            <v>2018</v>
          </cell>
          <cell r="X10414" t="str">
            <v>Feb</v>
          </cell>
        </row>
        <row r="10415">
          <cell r="D10415" t="str">
            <v>House</v>
          </cell>
          <cell r="E10415">
            <v>1635000</v>
          </cell>
          <cell r="R10415" t="str">
            <v>Darebin</v>
          </cell>
          <cell r="W10415">
            <v>2018</v>
          </cell>
          <cell r="X10415" t="str">
            <v>Feb</v>
          </cell>
        </row>
        <row r="10416">
          <cell r="D10416" t="str">
            <v>Unit</v>
          </cell>
          <cell r="E10416">
            <v>998000</v>
          </cell>
          <cell r="R10416" t="str">
            <v>Darebin</v>
          </cell>
          <cell r="W10416">
            <v>2018</v>
          </cell>
          <cell r="X10416" t="str">
            <v>Feb</v>
          </cell>
        </row>
        <row r="10417">
          <cell r="D10417" t="str">
            <v>House</v>
          </cell>
          <cell r="E10417">
            <v>1100000</v>
          </cell>
          <cell r="R10417" t="str">
            <v>Moreland</v>
          </cell>
          <cell r="W10417">
            <v>2018</v>
          </cell>
          <cell r="X10417" t="str">
            <v>Feb</v>
          </cell>
        </row>
        <row r="10418">
          <cell r="D10418" t="str">
            <v>House</v>
          </cell>
          <cell r="E10418">
            <v>1350000</v>
          </cell>
          <cell r="R10418" t="str">
            <v>Moonee Valley</v>
          </cell>
          <cell r="W10418">
            <v>2018</v>
          </cell>
          <cell r="X10418" t="str">
            <v>Feb</v>
          </cell>
        </row>
        <row r="10419">
          <cell r="D10419" t="str">
            <v>House</v>
          </cell>
          <cell r="E10419">
            <v>1100000</v>
          </cell>
          <cell r="R10419" t="str">
            <v>Moonee Valley</v>
          </cell>
          <cell r="W10419">
            <v>2018</v>
          </cell>
          <cell r="X10419" t="str">
            <v>Feb</v>
          </cell>
        </row>
        <row r="10420">
          <cell r="D10420" t="str">
            <v>Unit</v>
          </cell>
          <cell r="E10420">
            <v>460000</v>
          </cell>
          <cell r="R10420" t="str">
            <v>Moreland</v>
          </cell>
          <cell r="W10420">
            <v>2018</v>
          </cell>
          <cell r="X10420" t="str">
            <v>Feb</v>
          </cell>
        </row>
        <row r="10421">
          <cell r="D10421" t="str">
            <v>House</v>
          </cell>
          <cell r="E10421">
            <v>2300000</v>
          </cell>
          <cell r="R10421" t="str">
            <v>Moonee Valley</v>
          </cell>
          <cell r="W10421">
            <v>2018</v>
          </cell>
          <cell r="X10421" t="str">
            <v>Feb</v>
          </cell>
        </row>
        <row r="10422">
          <cell r="D10422" t="str">
            <v>House</v>
          </cell>
          <cell r="E10422">
            <v>1689000</v>
          </cell>
          <cell r="R10422" t="str">
            <v>Banyule</v>
          </cell>
          <cell r="W10422">
            <v>2018</v>
          </cell>
          <cell r="X10422" t="str">
            <v>Feb</v>
          </cell>
        </row>
        <row r="10423">
          <cell r="D10423" t="str">
            <v>House</v>
          </cell>
          <cell r="E10423">
            <v>1097000</v>
          </cell>
          <cell r="R10423" t="str">
            <v>Moreland</v>
          </cell>
          <cell r="W10423">
            <v>2018</v>
          </cell>
          <cell r="X10423" t="str">
            <v>Feb</v>
          </cell>
        </row>
        <row r="10424">
          <cell r="D10424" t="str">
            <v>House</v>
          </cell>
          <cell r="E10424">
            <v>1220000</v>
          </cell>
          <cell r="R10424" t="str">
            <v>Moreland</v>
          </cell>
          <cell r="W10424">
            <v>2018</v>
          </cell>
          <cell r="X10424" t="str">
            <v>Feb</v>
          </cell>
        </row>
        <row r="10425">
          <cell r="D10425" t="str">
            <v>House</v>
          </cell>
          <cell r="E10425">
            <v>830000</v>
          </cell>
          <cell r="R10425" t="str">
            <v>Moreland</v>
          </cell>
          <cell r="W10425">
            <v>2018</v>
          </cell>
          <cell r="X10425" t="str">
            <v>Feb</v>
          </cell>
        </row>
        <row r="10426">
          <cell r="D10426" t="str">
            <v>House</v>
          </cell>
          <cell r="E10426">
            <v>1283000</v>
          </cell>
          <cell r="R10426" t="str">
            <v>Moreland</v>
          </cell>
          <cell r="W10426">
            <v>2018</v>
          </cell>
          <cell r="X10426" t="str">
            <v>Feb</v>
          </cell>
        </row>
        <row r="10427">
          <cell r="D10427" t="str">
            <v>House</v>
          </cell>
          <cell r="E10427">
            <v>1185000</v>
          </cell>
          <cell r="R10427" t="str">
            <v>Moreland</v>
          </cell>
          <cell r="W10427">
            <v>2018</v>
          </cell>
          <cell r="X10427" t="str">
            <v>Feb</v>
          </cell>
        </row>
        <row r="10428">
          <cell r="D10428" t="str">
            <v>Unit</v>
          </cell>
          <cell r="E10428">
            <v>550000</v>
          </cell>
          <cell r="R10428" t="str">
            <v>Moreland</v>
          </cell>
          <cell r="W10428">
            <v>2018</v>
          </cell>
          <cell r="X10428" t="str">
            <v>Feb</v>
          </cell>
        </row>
        <row r="10429">
          <cell r="D10429" t="str">
            <v>House</v>
          </cell>
          <cell r="E10429">
            <v>1385000</v>
          </cell>
          <cell r="R10429" t="str">
            <v>Manningham</v>
          </cell>
          <cell r="W10429">
            <v>2018</v>
          </cell>
          <cell r="X10429" t="str">
            <v>Feb</v>
          </cell>
        </row>
        <row r="10430">
          <cell r="D10430" t="str">
            <v>House</v>
          </cell>
          <cell r="E10430">
            <v>1302500</v>
          </cell>
          <cell r="R10430" t="str">
            <v>Moonee Valley</v>
          </cell>
          <cell r="W10430">
            <v>2018</v>
          </cell>
          <cell r="X10430" t="str">
            <v>Feb</v>
          </cell>
        </row>
        <row r="10431">
          <cell r="D10431" t="str">
            <v>Unit</v>
          </cell>
          <cell r="E10431">
            <v>981000</v>
          </cell>
          <cell r="R10431" t="str">
            <v>Moreland</v>
          </cell>
          <cell r="W10431">
            <v>2018</v>
          </cell>
          <cell r="X10431" t="str">
            <v>Feb</v>
          </cell>
        </row>
        <row r="10432">
          <cell r="D10432" t="str">
            <v>House</v>
          </cell>
          <cell r="E10432">
            <v>718000</v>
          </cell>
          <cell r="R10432" t="str">
            <v>Brimbank</v>
          </cell>
          <cell r="W10432">
            <v>2018</v>
          </cell>
          <cell r="X10432" t="str">
            <v>Feb</v>
          </cell>
        </row>
        <row r="10433">
          <cell r="D10433" t="str">
            <v>Unit</v>
          </cell>
          <cell r="E10433">
            <v>565000</v>
          </cell>
          <cell r="R10433" t="str">
            <v>Moonee Valley</v>
          </cell>
          <cell r="W10433">
            <v>2018</v>
          </cell>
          <cell r="X10433" t="str">
            <v>Feb</v>
          </cell>
        </row>
        <row r="10434">
          <cell r="D10434" t="str">
            <v>House</v>
          </cell>
          <cell r="E10434">
            <v>2400000</v>
          </cell>
          <cell r="R10434" t="str">
            <v>Banyule</v>
          </cell>
          <cell r="W10434">
            <v>2018</v>
          </cell>
          <cell r="X10434" t="str">
            <v>Feb</v>
          </cell>
        </row>
        <row r="10435">
          <cell r="D10435" t="str">
            <v>House</v>
          </cell>
          <cell r="E10435">
            <v>2250000</v>
          </cell>
          <cell r="R10435" t="str">
            <v>Moonee Valley</v>
          </cell>
          <cell r="W10435">
            <v>2018</v>
          </cell>
          <cell r="X10435" t="str">
            <v>Feb</v>
          </cell>
        </row>
        <row r="10436">
          <cell r="D10436" t="str">
            <v>Unit</v>
          </cell>
          <cell r="E10436">
            <v>500000</v>
          </cell>
          <cell r="R10436" t="str">
            <v>Moreland</v>
          </cell>
          <cell r="W10436">
            <v>2018</v>
          </cell>
          <cell r="X10436" t="str">
            <v>Feb</v>
          </cell>
        </row>
        <row r="10437">
          <cell r="D10437" t="str">
            <v>House</v>
          </cell>
          <cell r="E10437">
            <v>1730000</v>
          </cell>
          <cell r="R10437" t="str">
            <v>Manningham</v>
          </cell>
          <cell r="W10437">
            <v>2018</v>
          </cell>
          <cell r="X10437" t="str">
            <v>Feb</v>
          </cell>
        </row>
        <row r="10438">
          <cell r="D10438" t="str">
            <v>House</v>
          </cell>
          <cell r="E10438">
            <v>690000</v>
          </cell>
          <cell r="R10438" t="str">
            <v>Banyule</v>
          </cell>
          <cell r="W10438">
            <v>2018</v>
          </cell>
          <cell r="X10438" t="str">
            <v>Feb</v>
          </cell>
        </row>
        <row r="10439">
          <cell r="D10439" t="str">
            <v>House</v>
          </cell>
          <cell r="E10439">
            <v>1015000</v>
          </cell>
          <cell r="R10439" t="str">
            <v>Moreland</v>
          </cell>
          <cell r="W10439">
            <v>2018</v>
          </cell>
          <cell r="X10439" t="str">
            <v>Feb</v>
          </cell>
        </row>
        <row r="10440">
          <cell r="D10440" t="str">
            <v>House</v>
          </cell>
          <cell r="E10440">
            <v>1025000</v>
          </cell>
          <cell r="R10440" t="str">
            <v>Moreland</v>
          </cell>
          <cell r="W10440">
            <v>2018</v>
          </cell>
          <cell r="X10440" t="str">
            <v>Feb</v>
          </cell>
        </row>
        <row r="10441">
          <cell r="D10441" t="str">
            <v>House</v>
          </cell>
          <cell r="E10441">
            <v>1750000</v>
          </cell>
          <cell r="R10441" t="str">
            <v>Darebin</v>
          </cell>
          <cell r="W10441">
            <v>2018</v>
          </cell>
          <cell r="X10441" t="str">
            <v>Feb</v>
          </cell>
        </row>
        <row r="10442">
          <cell r="D10442" t="str">
            <v>Unit</v>
          </cell>
          <cell r="E10442">
            <v>435000</v>
          </cell>
          <cell r="R10442" t="str">
            <v>Moreland</v>
          </cell>
          <cell r="W10442">
            <v>2018</v>
          </cell>
          <cell r="X10442" t="str">
            <v>Feb</v>
          </cell>
        </row>
        <row r="10443">
          <cell r="D10443" t="str">
            <v>House</v>
          </cell>
          <cell r="E10443">
            <v>1020000</v>
          </cell>
          <cell r="R10443" t="str">
            <v>Moonee Valley</v>
          </cell>
          <cell r="W10443">
            <v>2018</v>
          </cell>
          <cell r="X10443" t="str">
            <v>Feb</v>
          </cell>
        </row>
        <row r="10444">
          <cell r="D10444" t="str">
            <v>House</v>
          </cell>
          <cell r="E10444">
            <v>1041000</v>
          </cell>
          <cell r="R10444" t="str">
            <v>Moonee Valley</v>
          </cell>
          <cell r="W10444">
            <v>2018</v>
          </cell>
          <cell r="X10444" t="str">
            <v>Feb</v>
          </cell>
        </row>
        <row r="10445">
          <cell r="D10445" t="str">
            <v>Unit</v>
          </cell>
          <cell r="E10445">
            <v>418000</v>
          </cell>
          <cell r="R10445" t="str">
            <v>Moreland</v>
          </cell>
          <cell r="W10445">
            <v>2018</v>
          </cell>
          <cell r="X10445" t="str">
            <v>Feb</v>
          </cell>
        </row>
        <row r="10446">
          <cell r="D10446" t="str">
            <v>House</v>
          </cell>
          <cell r="E10446">
            <v>2325000</v>
          </cell>
          <cell r="R10446" t="str">
            <v>Banyule</v>
          </cell>
          <cell r="W10446">
            <v>2018</v>
          </cell>
          <cell r="X10446" t="str">
            <v>Feb</v>
          </cell>
        </row>
        <row r="10447">
          <cell r="D10447" t="str">
            <v>Unit</v>
          </cell>
          <cell r="E10447">
            <v>580000</v>
          </cell>
          <cell r="R10447" t="str">
            <v>Brimbank</v>
          </cell>
          <cell r="W10447">
            <v>2018</v>
          </cell>
          <cell r="X10447" t="str">
            <v>Feb</v>
          </cell>
        </row>
        <row r="10448">
          <cell r="D10448" t="str">
            <v>Unit</v>
          </cell>
          <cell r="E10448">
            <v>1285000</v>
          </cell>
          <cell r="R10448" t="str">
            <v>Darebin</v>
          </cell>
          <cell r="W10448">
            <v>2018</v>
          </cell>
          <cell r="X10448" t="str">
            <v>Feb</v>
          </cell>
        </row>
        <row r="10449">
          <cell r="D10449" t="str">
            <v>House</v>
          </cell>
          <cell r="E10449">
            <v>3450000</v>
          </cell>
          <cell r="R10449" t="str">
            <v>Melbourne</v>
          </cell>
          <cell r="W10449">
            <v>2018</v>
          </cell>
          <cell r="X10449" t="str">
            <v>Feb</v>
          </cell>
        </row>
        <row r="10450">
          <cell r="D10450" t="str">
            <v>House</v>
          </cell>
          <cell r="E10450">
            <v>1851000</v>
          </cell>
          <cell r="R10450" t="str">
            <v>Banyule</v>
          </cell>
          <cell r="W10450">
            <v>2018</v>
          </cell>
          <cell r="X10450" t="str">
            <v>Feb</v>
          </cell>
        </row>
        <row r="10451">
          <cell r="D10451" t="str">
            <v>House</v>
          </cell>
          <cell r="E10451">
            <v>1290000</v>
          </cell>
          <cell r="R10451" t="str">
            <v>Melbourne</v>
          </cell>
          <cell r="W10451">
            <v>2018</v>
          </cell>
          <cell r="X10451" t="str">
            <v>Feb</v>
          </cell>
        </row>
        <row r="10452">
          <cell r="D10452" t="str">
            <v>House</v>
          </cell>
          <cell r="E10452">
            <v>1822000</v>
          </cell>
          <cell r="R10452" t="str">
            <v>Darebin</v>
          </cell>
          <cell r="W10452">
            <v>2018</v>
          </cell>
          <cell r="X10452" t="str">
            <v>Feb</v>
          </cell>
        </row>
        <row r="10453">
          <cell r="D10453" t="str">
            <v>Unit</v>
          </cell>
          <cell r="E10453">
            <v>450000</v>
          </cell>
          <cell r="R10453" t="str">
            <v>Melbourne</v>
          </cell>
          <cell r="W10453">
            <v>2018</v>
          </cell>
          <cell r="X10453" t="str">
            <v>Feb</v>
          </cell>
        </row>
        <row r="10454">
          <cell r="D10454" t="str">
            <v>Unit</v>
          </cell>
          <cell r="E10454">
            <v>280000</v>
          </cell>
          <cell r="R10454" t="str">
            <v>Darebin</v>
          </cell>
          <cell r="W10454">
            <v>2018</v>
          </cell>
          <cell r="X10454" t="str">
            <v>Feb</v>
          </cell>
        </row>
        <row r="10455">
          <cell r="D10455" t="str">
            <v>Unit</v>
          </cell>
          <cell r="E10455">
            <v>500000</v>
          </cell>
          <cell r="R10455" t="str">
            <v>Melbourne</v>
          </cell>
          <cell r="W10455">
            <v>2018</v>
          </cell>
          <cell r="X10455" t="str">
            <v>Feb</v>
          </cell>
        </row>
        <row r="10456">
          <cell r="D10456" t="str">
            <v>House</v>
          </cell>
          <cell r="E10456">
            <v>1500000</v>
          </cell>
          <cell r="R10456" t="str">
            <v>Darebin</v>
          </cell>
          <cell r="W10456">
            <v>2018</v>
          </cell>
          <cell r="X10456" t="str">
            <v>Feb</v>
          </cell>
        </row>
        <row r="10457">
          <cell r="D10457" t="str">
            <v>Unit</v>
          </cell>
          <cell r="E10457">
            <v>900000</v>
          </cell>
          <cell r="R10457" t="str">
            <v>Moonee Valley</v>
          </cell>
          <cell r="W10457">
            <v>2018</v>
          </cell>
          <cell r="X10457" t="str">
            <v>Feb</v>
          </cell>
        </row>
        <row r="10458">
          <cell r="D10458" t="str">
            <v>Unit</v>
          </cell>
          <cell r="E10458">
            <v>420000</v>
          </cell>
          <cell r="R10458" t="str">
            <v>Brimbank</v>
          </cell>
          <cell r="W10458">
            <v>2018</v>
          </cell>
          <cell r="X10458" t="str">
            <v>Feb</v>
          </cell>
        </row>
        <row r="10459">
          <cell r="D10459" t="str">
            <v>House</v>
          </cell>
          <cell r="E10459">
            <v>700000</v>
          </cell>
          <cell r="R10459" t="str">
            <v>Brimbank</v>
          </cell>
          <cell r="W10459">
            <v>2018</v>
          </cell>
          <cell r="X10459" t="str">
            <v>Feb</v>
          </cell>
        </row>
        <row r="10460">
          <cell r="D10460" t="str">
            <v>House</v>
          </cell>
          <cell r="E10460">
            <v>2000000</v>
          </cell>
          <cell r="R10460" t="str">
            <v>Boroondara</v>
          </cell>
          <cell r="W10460">
            <v>2018</v>
          </cell>
          <cell r="X10460" t="str">
            <v>Feb</v>
          </cell>
        </row>
        <row r="10461">
          <cell r="D10461" t="str">
            <v>House</v>
          </cell>
          <cell r="E10461">
            <v>1550000</v>
          </cell>
          <cell r="R10461" t="str">
            <v>Melbourne</v>
          </cell>
          <cell r="W10461">
            <v>2018</v>
          </cell>
          <cell r="X10461" t="str">
            <v>Feb</v>
          </cell>
        </row>
        <row r="10462">
          <cell r="D10462" t="str">
            <v>Unit</v>
          </cell>
          <cell r="E10462">
            <v>700000</v>
          </cell>
          <cell r="R10462" t="str">
            <v>Boroondara</v>
          </cell>
          <cell r="W10462">
            <v>2018</v>
          </cell>
          <cell r="X10462" t="str">
            <v>Feb</v>
          </cell>
        </row>
        <row r="10463">
          <cell r="D10463" t="str">
            <v>House</v>
          </cell>
          <cell r="E10463">
            <v>873000</v>
          </cell>
          <cell r="R10463" t="str">
            <v>Maribyrnong</v>
          </cell>
          <cell r="W10463">
            <v>2018</v>
          </cell>
          <cell r="X10463" t="str">
            <v>Feb</v>
          </cell>
        </row>
        <row r="10464">
          <cell r="D10464" t="str">
            <v>Unit</v>
          </cell>
          <cell r="E10464">
            <v>465000</v>
          </cell>
          <cell r="R10464" t="str">
            <v>Yarra</v>
          </cell>
          <cell r="W10464">
            <v>2018</v>
          </cell>
          <cell r="X10464" t="str">
            <v>Feb</v>
          </cell>
        </row>
        <row r="10465">
          <cell r="D10465" t="str">
            <v>House</v>
          </cell>
          <cell r="E10465">
            <v>1890000</v>
          </cell>
          <cell r="R10465" t="str">
            <v>Boroondara</v>
          </cell>
          <cell r="W10465">
            <v>2018</v>
          </cell>
          <cell r="X10465" t="str">
            <v>Feb</v>
          </cell>
        </row>
        <row r="10466">
          <cell r="D10466" t="str">
            <v>House</v>
          </cell>
          <cell r="E10466">
            <v>1630000</v>
          </cell>
          <cell r="R10466" t="str">
            <v>Boroondara</v>
          </cell>
          <cell r="W10466">
            <v>2018</v>
          </cell>
          <cell r="X10466" t="str">
            <v>Feb</v>
          </cell>
        </row>
        <row r="10467">
          <cell r="D10467" t="str">
            <v>House</v>
          </cell>
          <cell r="E10467">
            <v>1100000</v>
          </cell>
          <cell r="R10467" t="str">
            <v>Manningham</v>
          </cell>
          <cell r="W10467">
            <v>2018</v>
          </cell>
          <cell r="X10467" t="str">
            <v>Feb</v>
          </cell>
        </row>
        <row r="10468">
          <cell r="D10468" t="str">
            <v>House</v>
          </cell>
          <cell r="E10468">
            <v>1660000</v>
          </cell>
          <cell r="R10468" t="str">
            <v>Yarra</v>
          </cell>
          <cell r="W10468">
            <v>2018</v>
          </cell>
          <cell r="X10468" t="str">
            <v>Feb</v>
          </cell>
        </row>
        <row r="10469">
          <cell r="D10469" t="str">
            <v>House</v>
          </cell>
          <cell r="E10469">
            <v>685000</v>
          </cell>
          <cell r="R10469" t="str">
            <v>Brimbank</v>
          </cell>
          <cell r="W10469">
            <v>2018</v>
          </cell>
          <cell r="X10469" t="str">
            <v>Feb</v>
          </cell>
        </row>
        <row r="10470">
          <cell r="D10470" t="str">
            <v>Unit</v>
          </cell>
          <cell r="E10470">
            <v>525000</v>
          </cell>
          <cell r="R10470" t="str">
            <v>Melbourne</v>
          </cell>
          <cell r="W10470">
            <v>2018</v>
          </cell>
          <cell r="X10470" t="str">
            <v>Feb</v>
          </cell>
        </row>
        <row r="10471">
          <cell r="D10471" t="str">
            <v>House</v>
          </cell>
          <cell r="E10471">
            <v>1250000</v>
          </cell>
          <cell r="R10471" t="str">
            <v>Yarra</v>
          </cell>
          <cell r="W10471">
            <v>2018</v>
          </cell>
          <cell r="X10471" t="str">
            <v>Feb</v>
          </cell>
        </row>
        <row r="10472">
          <cell r="D10472" t="str">
            <v>House</v>
          </cell>
          <cell r="E10472">
            <v>890000</v>
          </cell>
          <cell r="R10472" t="str">
            <v>Maribyrnong</v>
          </cell>
          <cell r="W10472">
            <v>2018</v>
          </cell>
          <cell r="X10472" t="str">
            <v>Feb</v>
          </cell>
        </row>
        <row r="10473">
          <cell r="D10473" t="str">
            <v>House</v>
          </cell>
          <cell r="E10473">
            <v>1250000</v>
          </cell>
          <cell r="R10473" t="str">
            <v>Yarra</v>
          </cell>
          <cell r="W10473">
            <v>2018</v>
          </cell>
          <cell r="X10473" t="str">
            <v>Feb</v>
          </cell>
        </row>
        <row r="10474">
          <cell r="D10474" t="str">
            <v>House</v>
          </cell>
          <cell r="E10474">
            <v>1652500</v>
          </cell>
          <cell r="R10474" t="str">
            <v>Yarra</v>
          </cell>
          <cell r="W10474">
            <v>2018</v>
          </cell>
          <cell r="X10474" t="str">
            <v>Feb</v>
          </cell>
        </row>
        <row r="10475">
          <cell r="D10475" t="str">
            <v>House</v>
          </cell>
          <cell r="E10475">
            <v>871000</v>
          </cell>
          <cell r="R10475" t="str">
            <v>Maribyrnong</v>
          </cell>
          <cell r="W10475">
            <v>2018</v>
          </cell>
          <cell r="X10475" t="str">
            <v>Feb</v>
          </cell>
        </row>
        <row r="10476">
          <cell r="D10476" t="str">
            <v>House</v>
          </cell>
          <cell r="E10476">
            <v>3970000</v>
          </cell>
          <cell r="R10476" t="str">
            <v>Melbourne</v>
          </cell>
          <cell r="W10476">
            <v>2018</v>
          </cell>
          <cell r="X10476" t="str">
            <v>Feb</v>
          </cell>
        </row>
        <row r="10477">
          <cell r="D10477" t="str">
            <v>House</v>
          </cell>
          <cell r="E10477">
            <v>1309000</v>
          </cell>
          <cell r="R10477" t="str">
            <v>Yarra</v>
          </cell>
          <cell r="W10477">
            <v>2018</v>
          </cell>
          <cell r="X10477" t="str">
            <v>Feb</v>
          </cell>
        </row>
        <row r="10478">
          <cell r="D10478" t="str">
            <v>House</v>
          </cell>
          <cell r="E10478">
            <v>2161000</v>
          </cell>
          <cell r="R10478" t="str">
            <v>Melbourne</v>
          </cell>
          <cell r="W10478">
            <v>2018</v>
          </cell>
          <cell r="X10478" t="str">
            <v>Feb</v>
          </cell>
        </row>
        <row r="10479">
          <cell r="D10479" t="str">
            <v>House</v>
          </cell>
          <cell r="E10479">
            <v>1350000</v>
          </cell>
          <cell r="R10479" t="str">
            <v>Yarra</v>
          </cell>
          <cell r="W10479">
            <v>2018</v>
          </cell>
          <cell r="X10479" t="str">
            <v>Feb</v>
          </cell>
        </row>
        <row r="10480">
          <cell r="D10480" t="str">
            <v>House</v>
          </cell>
          <cell r="E10480">
            <v>2725000</v>
          </cell>
          <cell r="R10480" t="str">
            <v>Yarra</v>
          </cell>
          <cell r="W10480">
            <v>2018</v>
          </cell>
          <cell r="X10480" t="str">
            <v>Feb</v>
          </cell>
        </row>
        <row r="10481">
          <cell r="D10481" t="str">
            <v>House</v>
          </cell>
          <cell r="E10481">
            <v>3160000</v>
          </cell>
          <cell r="R10481" t="str">
            <v>Boroondara</v>
          </cell>
          <cell r="W10481">
            <v>2018</v>
          </cell>
          <cell r="X10481" t="str">
            <v>Feb</v>
          </cell>
        </row>
        <row r="10482">
          <cell r="D10482" t="str">
            <v>House</v>
          </cell>
          <cell r="E10482">
            <v>1271000</v>
          </cell>
          <cell r="R10482" t="str">
            <v>Yarra</v>
          </cell>
          <cell r="W10482">
            <v>2018</v>
          </cell>
          <cell r="X10482" t="str">
            <v>Feb</v>
          </cell>
        </row>
        <row r="10483">
          <cell r="D10483" t="str">
            <v>House</v>
          </cell>
          <cell r="E10483">
            <v>665000</v>
          </cell>
          <cell r="R10483" t="str">
            <v>Maribyrnong</v>
          </cell>
          <cell r="W10483">
            <v>2018</v>
          </cell>
          <cell r="X10483" t="str">
            <v>Feb</v>
          </cell>
        </row>
        <row r="10484">
          <cell r="D10484" t="str">
            <v>Unit</v>
          </cell>
          <cell r="E10484">
            <v>820000</v>
          </cell>
          <cell r="R10484" t="str">
            <v>Boroondara</v>
          </cell>
          <cell r="W10484">
            <v>2018</v>
          </cell>
          <cell r="X10484" t="str">
            <v>Feb</v>
          </cell>
        </row>
        <row r="10485">
          <cell r="D10485" t="str">
            <v>House</v>
          </cell>
          <cell r="E10485">
            <v>950000</v>
          </cell>
          <cell r="R10485" t="str">
            <v>Maribyrnong</v>
          </cell>
          <cell r="W10485">
            <v>2018</v>
          </cell>
          <cell r="X10485" t="str">
            <v>Feb</v>
          </cell>
        </row>
        <row r="10486">
          <cell r="D10486" t="str">
            <v>House</v>
          </cell>
          <cell r="E10486">
            <v>1750000</v>
          </cell>
          <cell r="R10486" t="str">
            <v>Melbourne</v>
          </cell>
          <cell r="W10486">
            <v>2018</v>
          </cell>
          <cell r="X10486" t="str">
            <v>Feb</v>
          </cell>
        </row>
        <row r="10487">
          <cell r="D10487" t="str">
            <v>House</v>
          </cell>
          <cell r="E10487">
            <v>1190000</v>
          </cell>
          <cell r="R10487" t="str">
            <v>Maribyrnong</v>
          </cell>
          <cell r="W10487">
            <v>2018</v>
          </cell>
          <cell r="X10487" t="str">
            <v>Feb</v>
          </cell>
        </row>
        <row r="10488">
          <cell r="D10488" t="str">
            <v>Unit</v>
          </cell>
          <cell r="E10488">
            <v>468000</v>
          </cell>
          <cell r="R10488" t="str">
            <v>Boroondara</v>
          </cell>
          <cell r="W10488">
            <v>2018</v>
          </cell>
          <cell r="X10488" t="str">
            <v>Feb</v>
          </cell>
        </row>
        <row r="10489">
          <cell r="D10489" t="str">
            <v>Unit</v>
          </cell>
          <cell r="E10489">
            <v>452000</v>
          </cell>
          <cell r="R10489" t="str">
            <v>Melbourne</v>
          </cell>
          <cell r="W10489">
            <v>2018</v>
          </cell>
          <cell r="X10489" t="str">
            <v>Feb</v>
          </cell>
        </row>
        <row r="10490">
          <cell r="D10490" t="str">
            <v>House</v>
          </cell>
          <cell r="E10490">
            <v>2100000</v>
          </cell>
          <cell r="R10490" t="str">
            <v>Boroondara</v>
          </cell>
          <cell r="W10490">
            <v>2018</v>
          </cell>
          <cell r="X10490" t="str">
            <v>Feb</v>
          </cell>
        </row>
        <row r="10491">
          <cell r="D10491" t="str">
            <v>House</v>
          </cell>
          <cell r="E10491">
            <v>2600000</v>
          </cell>
          <cell r="R10491" t="str">
            <v>Boroondara</v>
          </cell>
          <cell r="W10491">
            <v>2018</v>
          </cell>
          <cell r="X10491" t="str">
            <v>Feb</v>
          </cell>
        </row>
        <row r="10492">
          <cell r="D10492" t="str">
            <v>Unit</v>
          </cell>
          <cell r="E10492">
            <v>397000</v>
          </cell>
          <cell r="R10492" t="str">
            <v>Maribyrnong</v>
          </cell>
          <cell r="W10492">
            <v>2018</v>
          </cell>
          <cell r="X10492" t="str">
            <v>Feb</v>
          </cell>
        </row>
        <row r="10493">
          <cell r="D10493" t="str">
            <v>Unit</v>
          </cell>
          <cell r="E10493">
            <v>1070000</v>
          </cell>
          <cell r="R10493" t="str">
            <v>Maribyrnong</v>
          </cell>
          <cell r="W10493">
            <v>2018</v>
          </cell>
          <cell r="X10493" t="str">
            <v>Feb</v>
          </cell>
        </row>
        <row r="10494">
          <cell r="D10494" t="str">
            <v>House</v>
          </cell>
          <cell r="E10494">
            <v>300000</v>
          </cell>
          <cell r="R10494" t="str">
            <v>Boroondara</v>
          </cell>
          <cell r="W10494">
            <v>2018</v>
          </cell>
          <cell r="X10494" t="str">
            <v>Feb</v>
          </cell>
        </row>
        <row r="10495">
          <cell r="D10495" t="str">
            <v>Unit</v>
          </cell>
          <cell r="E10495">
            <v>810000</v>
          </cell>
          <cell r="R10495" t="str">
            <v>Melbourne</v>
          </cell>
          <cell r="W10495">
            <v>2018</v>
          </cell>
          <cell r="X10495" t="str">
            <v>Feb</v>
          </cell>
        </row>
        <row r="10496">
          <cell r="D10496" t="str">
            <v>House</v>
          </cell>
          <cell r="E10496">
            <v>4515000</v>
          </cell>
          <cell r="R10496" t="str">
            <v>Boroondara</v>
          </cell>
          <cell r="W10496">
            <v>2018</v>
          </cell>
          <cell r="X10496" t="str">
            <v>Feb</v>
          </cell>
        </row>
        <row r="10497">
          <cell r="D10497" t="str">
            <v>House</v>
          </cell>
          <cell r="E10497">
            <v>2060000</v>
          </cell>
          <cell r="R10497" t="str">
            <v>Yarra</v>
          </cell>
          <cell r="W10497">
            <v>2018</v>
          </cell>
          <cell r="X10497" t="str">
            <v>Feb</v>
          </cell>
        </row>
        <row r="10498">
          <cell r="D10498" t="str">
            <v>Unit</v>
          </cell>
          <cell r="E10498">
            <v>650000</v>
          </cell>
          <cell r="R10498" t="str">
            <v>Maribyrnong</v>
          </cell>
          <cell r="W10498">
            <v>2018</v>
          </cell>
          <cell r="X10498" t="str">
            <v>Feb</v>
          </cell>
        </row>
        <row r="10499">
          <cell r="D10499" t="str">
            <v>House</v>
          </cell>
          <cell r="E10499">
            <v>1800000</v>
          </cell>
          <cell r="R10499" t="str">
            <v>Boroondara</v>
          </cell>
          <cell r="W10499">
            <v>2018</v>
          </cell>
          <cell r="X10499" t="str">
            <v>Feb</v>
          </cell>
        </row>
        <row r="10500">
          <cell r="D10500" t="str">
            <v>House</v>
          </cell>
          <cell r="E10500">
            <v>1050000</v>
          </cell>
          <cell r="R10500" t="str">
            <v>Yarra</v>
          </cell>
          <cell r="W10500">
            <v>2018</v>
          </cell>
          <cell r="X10500" t="str">
            <v>Feb</v>
          </cell>
        </row>
        <row r="10501">
          <cell r="D10501" t="str">
            <v>Unit</v>
          </cell>
          <cell r="E10501">
            <v>1775000</v>
          </cell>
          <cell r="R10501" t="str">
            <v>Boroondara</v>
          </cell>
          <cell r="W10501">
            <v>2018</v>
          </cell>
          <cell r="X10501" t="str">
            <v>Feb</v>
          </cell>
        </row>
        <row r="10502">
          <cell r="D10502" t="str">
            <v>House</v>
          </cell>
          <cell r="E10502">
            <v>8000000</v>
          </cell>
          <cell r="R10502" t="str">
            <v>Boroondara</v>
          </cell>
          <cell r="W10502">
            <v>2018</v>
          </cell>
          <cell r="X10502" t="str">
            <v>Feb</v>
          </cell>
        </row>
        <row r="10503">
          <cell r="D10503" t="str">
            <v>House</v>
          </cell>
          <cell r="E10503">
            <v>2360000</v>
          </cell>
          <cell r="R10503" t="str">
            <v>Boroondara</v>
          </cell>
          <cell r="W10503">
            <v>2018</v>
          </cell>
          <cell r="X10503" t="str">
            <v>Feb</v>
          </cell>
        </row>
        <row r="10504">
          <cell r="D10504" t="str">
            <v>House</v>
          </cell>
          <cell r="E10504">
            <v>892000</v>
          </cell>
          <cell r="R10504" t="str">
            <v>Maribyrnong</v>
          </cell>
          <cell r="W10504">
            <v>2018</v>
          </cell>
          <cell r="X10504" t="str">
            <v>Feb</v>
          </cell>
        </row>
        <row r="10505">
          <cell r="D10505" t="str">
            <v>House</v>
          </cell>
          <cell r="E10505">
            <v>1260000</v>
          </cell>
          <cell r="R10505" t="str">
            <v>Boroondara</v>
          </cell>
          <cell r="W10505">
            <v>2018</v>
          </cell>
          <cell r="X10505" t="str">
            <v>Feb</v>
          </cell>
        </row>
        <row r="10506">
          <cell r="D10506" t="str">
            <v>House</v>
          </cell>
          <cell r="E10506">
            <v>3725000</v>
          </cell>
          <cell r="R10506" t="str">
            <v>Boroondara</v>
          </cell>
          <cell r="W10506">
            <v>2018</v>
          </cell>
          <cell r="X10506" t="str">
            <v>Feb</v>
          </cell>
        </row>
        <row r="10507">
          <cell r="D10507" t="str">
            <v>House</v>
          </cell>
          <cell r="E10507">
            <v>2510000</v>
          </cell>
          <cell r="R10507" t="str">
            <v>Boroondara</v>
          </cell>
          <cell r="W10507">
            <v>2018</v>
          </cell>
          <cell r="X10507" t="str">
            <v>Feb</v>
          </cell>
        </row>
        <row r="10508">
          <cell r="D10508" t="str">
            <v>Unit</v>
          </cell>
          <cell r="E10508">
            <v>572000</v>
          </cell>
          <cell r="R10508" t="str">
            <v>Whitehorse</v>
          </cell>
          <cell r="W10508">
            <v>2018</v>
          </cell>
          <cell r="X10508" t="str">
            <v>Feb</v>
          </cell>
        </row>
        <row r="10509">
          <cell r="D10509" t="str">
            <v>House</v>
          </cell>
          <cell r="E10509">
            <v>985500</v>
          </cell>
          <cell r="R10509" t="str">
            <v>Maribyrnong</v>
          </cell>
          <cell r="W10509">
            <v>2018</v>
          </cell>
          <cell r="X10509" t="str">
            <v>Feb</v>
          </cell>
        </row>
        <row r="10510">
          <cell r="D10510" t="str">
            <v>House</v>
          </cell>
          <cell r="E10510">
            <v>910000</v>
          </cell>
          <cell r="R10510" t="str">
            <v>Whitehorse</v>
          </cell>
          <cell r="W10510">
            <v>2018</v>
          </cell>
          <cell r="X10510" t="str">
            <v>Feb</v>
          </cell>
        </row>
        <row r="10511">
          <cell r="D10511" t="str">
            <v>Unit</v>
          </cell>
          <cell r="E10511">
            <v>580000</v>
          </cell>
          <cell r="R10511" t="str">
            <v>Melbourne</v>
          </cell>
          <cell r="W10511">
            <v>2018</v>
          </cell>
          <cell r="X10511" t="str">
            <v>Feb</v>
          </cell>
        </row>
        <row r="10512">
          <cell r="D10512" t="str">
            <v>Unit</v>
          </cell>
          <cell r="E10512">
            <v>690000</v>
          </cell>
          <cell r="R10512" t="str">
            <v>Yarra</v>
          </cell>
          <cell r="W10512">
            <v>2018</v>
          </cell>
          <cell r="X10512" t="str">
            <v>Feb</v>
          </cell>
        </row>
        <row r="10513">
          <cell r="D10513" t="str">
            <v>Unit</v>
          </cell>
          <cell r="E10513">
            <v>1300000</v>
          </cell>
          <cell r="R10513" t="str">
            <v>Boroondara</v>
          </cell>
          <cell r="W10513">
            <v>2018</v>
          </cell>
          <cell r="X10513" t="str">
            <v>Feb</v>
          </cell>
        </row>
        <row r="10514">
          <cell r="D10514" t="str">
            <v>House</v>
          </cell>
          <cell r="E10514">
            <v>3550000</v>
          </cell>
          <cell r="R10514" t="str">
            <v>Boroondara</v>
          </cell>
          <cell r="W10514">
            <v>2018</v>
          </cell>
          <cell r="X10514" t="str">
            <v>Feb</v>
          </cell>
        </row>
        <row r="10515">
          <cell r="D10515" t="str">
            <v>Unit</v>
          </cell>
          <cell r="E10515">
            <v>815000</v>
          </cell>
          <cell r="R10515" t="str">
            <v>Hobsons Bay</v>
          </cell>
          <cell r="W10515">
            <v>2018</v>
          </cell>
          <cell r="X10515" t="str">
            <v>Feb</v>
          </cell>
        </row>
        <row r="10516">
          <cell r="D10516" t="str">
            <v>Unit</v>
          </cell>
          <cell r="E10516">
            <v>321000</v>
          </cell>
          <cell r="R10516" t="str">
            <v>Hobsons Bay</v>
          </cell>
          <cell r="W10516">
            <v>2018</v>
          </cell>
          <cell r="X10516" t="str">
            <v>Feb</v>
          </cell>
        </row>
        <row r="10517">
          <cell r="D10517" t="str">
            <v>Unit</v>
          </cell>
          <cell r="E10517">
            <v>275000</v>
          </cell>
          <cell r="R10517" t="str">
            <v>Boroondara</v>
          </cell>
          <cell r="W10517">
            <v>2018</v>
          </cell>
          <cell r="X10517" t="str">
            <v>Feb</v>
          </cell>
        </row>
        <row r="10518">
          <cell r="D10518" t="str">
            <v>House</v>
          </cell>
          <cell r="E10518">
            <v>1575000</v>
          </cell>
          <cell r="R10518" t="str">
            <v>Boroondara</v>
          </cell>
          <cell r="W10518">
            <v>2018</v>
          </cell>
          <cell r="X10518" t="str">
            <v>Feb</v>
          </cell>
        </row>
        <row r="10519">
          <cell r="D10519" t="str">
            <v>House</v>
          </cell>
          <cell r="E10519">
            <v>1100000</v>
          </cell>
          <cell r="R10519" t="str">
            <v>Hobsons Bay</v>
          </cell>
          <cell r="W10519">
            <v>2018</v>
          </cell>
          <cell r="X10519" t="str">
            <v>Feb</v>
          </cell>
        </row>
        <row r="10520">
          <cell r="D10520" t="str">
            <v>House</v>
          </cell>
          <cell r="E10520">
            <v>1525000</v>
          </cell>
          <cell r="R10520" t="str">
            <v>Boroondara</v>
          </cell>
          <cell r="W10520">
            <v>2018</v>
          </cell>
          <cell r="X10520" t="str">
            <v>Feb</v>
          </cell>
        </row>
        <row r="10521">
          <cell r="D10521" t="str">
            <v>House</v>
          </cell>
          <cell r="E10521">
            <v>975000</v>
          </cell>
          <cell r="R10521" t="str">
            <v>Hobsons Bay</v>
          </cell>
          <cell r="W10521">
            <v>2018</v>
          </cell>
          <cell r="X10521" t="str">
            <v>Feb</v>
          </cell>
        </row>
        <row r="10522">
          <cell r="D10522" t="str">
            <v>House</v>
          </cell>
          <cell r="E10522">
            <v>2425000</v>
          </cell>
          <cell r="R10522" t="str">
            <v>Boroondara</v>
          </cell>
          <cell r="W10522">
            <v>2018</v>
          </cell>
          <cell r="X10522" t="str">
            <v>Feb</v>
          </cell>
        </row>
        <row r="10523">
          <cell r="D10523" t="str">
            <v>Unit</v>
          </cell>
          <cell r="E10523">
            <v>1100000</v>
          </cell>
          <cell r="R10523" t="str">
            <v>Port Phillip</v>
          </cell>
          <cell r="W10523">
            <v>2018</v>
          </cell>
          <cell r="X10523" t="str">
            <v>Feb</v>
          </cell>
        </row>
        <row r="10524">
          <cell r="D10524" t="str">
            <v>Unit</v>
          </cell>
          <cell r="E10524">
            <v>825000</v>
          </cell>
          <cell r="R10524" t="str">
            <v>Boroondara</v>
          </cell>
          <cell r="W10524">
            <v>2018</v>
          </cell>
          <cell r="X10524" t="str">
            <v>Feb</v>
          </cell>
        </row>
        <row r="10525">
          <cell r="D10525" t="str">
            <v>House</v>
          </cell>
          <cell r="E10525">
            <v>2513000</v>
          </cell>
          <cell r="R10525" t="str">
            <v>Boroondara</v>
          </cell>
          <cell r="W10525">
            <v>2018</v>
          </cell>
          <cell r="X10525" t="str">
            <v>Feb</v>
          </cell>
        </row>
        <row r="10526">
          <cell r="D10526" t="str">
            <v>House</v>
          </cell>
          <cell r="E10526">
            <v>1320000</v>
          </cell>
          <cell r="R10526" t="str">
            <v>Boroondara</v>
          </cell>
          <cell r="W10526">
            <v>2018</v>
          </cell>
          <cell r="X10526" t="str">
            <v>Feb</v>
          </cell>
        </row>
        <row r="10527">
          <cell r="D10527" t="str">
            <v>Unit</v>
          </cell>
          <cell r="E10527">
            <v>920000</v>
          </cell>
          <cell r="R10527" t="str">
            <v>Melbourne</v>
          </cell>
          <cell r="W10527">
            <v>2018</v>
          </cell>
          <cell r="X10527" t="str">
            <v>Feb</v>
          </cell>
        </row>
        <row r="10528">
          <cell r="D10528" t="str">
            <v>House</v>
          </cell>
          <cell r="E10528">
            <v>1820000</v>
          </cell>
          <cell r="R10528" t="str">
            <v>Port Phillip</v>
          </cell>
          <cell r="W10528">
            <v>2018</v>
          </cell>
          <cell r="X10528" t="str">
            <v>Feb</v>
          </cell>
        </row>
        <row r="10529">
          <cell r="D10529" t="str">
            <v>House</v>
          </cell>
          <cell r="E10529">
            <v>1890000</v>
          </cell>
          <cell r="R10529" t="str">
            <v>Boroondara</v>
          </cell>
          <cell r="W10529">
            <v>2018</v>
          </cell>
          <cell r="X10529" t="str">
            <v>Feb</v>
          </cell>
        </row>
        <row r="10530">
          <cell r="D10530" t="str">
            <v>Unit</v>
          </cell>
          <cell r="E10530">
            <v>615000</v>
          </cell>
          <cell r="R10530" t="str">
            <v>Melbourne</v>
          </cell>
          <cell r="W10530">
            <v>2018</v>
          </cell>
          <cell r="X10530" t="str">
            <v>Feb</v>
          </cell>
        </row>
        <row r="10531">
          <cell r="D10531" t="str">
            <v>Unit</v>
          </cell>
          <cell r="E10531">
            <v>400500</v>
          </cell>
          <cell r="R10531" t="str">
            <v>Boroondara</v>
          </cell>
          <cell r="W10531">
            <v>2018</v>
          </cell>
          <cell r="X10531" t="str">
            <v>Feb</v>
          </cell>
        </row>
        <row r="10532">
          <cell r="D10532" t="str">
            <v>House</v>
          </cell>
          <cell r="E10532">
            <v>3600000</v>
          </cell>
          <cell r="R10532" t="str">
            <v>Boroondara</v>
          </cell>
          <cell r="W10532">
            <v>2018</v>
          </cell>
          <cell r="X10532" t="str">
            <v>Feb</v>
          </cell>
        </row>
        <row r="10533">
          <cell r="D10533" t="str">
            <v>House</v>
          </cell>
          <cell r="E10533">
            <v>1620000</v>
          </cell>
          <cell r="R10533" t="str">
            <v>Boroondara</v>
          </cell>
          <cell r="W10533">
            <v>2018</v>
          </cell>
          <cell r="X10533" t="str">
            <v>Feb</v>
          </cell>
        </row>
        <row r="10534">
          <cell r="D10534" t="str">
            <v>Unit</v>
          </cell>
          <cell r="E10534">
            <v>900000</v>
          </cell>
          <cell r="R10534" t="str">
            <v>Hobsons Bay</v>
          </cell>
          <cell r="W10534">
            <v>2018</v>
          </cell>
          <cell r="X10534" t="str">
            <v>Feb</v>
          </cell>
        </row>
        <row r="10535">
          <cell r="D10535" t="str">
            <v>Unit</v>
          </cell>
          <cell r="E10535">
            <v>575000</v>
          </cell>
          <cell r="R10535" t="str">
            <v>Melbourne</v>
          </cell>
          <cell r="W10535">
            <v>2018</v>
          </cell>
          <cell r="X10535" t="str">
            <v>Feb</v>
          </cell>
        </row>
        <row r="10536">
          <cell r="D10536" t="str">
            <v>House</v>
          </cell>
          <cell r="E10536">
            <v>1980000</v>
          </cell>
          <cell r="R10536" t="str">
            <v>Boroondara</v>
          </cell>
          <cell r="W10536">
            <v>2018</v>
          </cell>
          <cell r="X10536" t="str">
            <v>Feb</v>
          </cell>
        </row>
        <row r="10537">
          <cell r="D10537" t="str">
            <v>House</v>
          </cell>
          <cell r="E10537">
            <v>1861000</v>
          </cell>
          <cell r="R10537" t="str">
            <v>Boroondara</v>
          </cell>
          <cell r="W10537">
            <v>2018</v>
          </cell>
          <cell r="X10537" t="str">
            <v>Feb</v>
          </cell>
        </row>
        <row r="10538">
          <cell r="D10538" t="str">
            <v>Unit</v>
          </cell>
          <cell r="E10538">
            <v>642000</v>
          </cell>
          <cell r="R10538" t="str">
            <v>Melbourne</v>
          </cell>
          <cell r="W10538">
            <v>2018</v>
          </cell>
          <cell r="X10538" t="str">
            <v>Feb</v>
          </cell>
        </row>
        <row r="10539">
          <cell r="D10539" t="str">
            <v>House</v>
          </cell>
          <cell r="E10539">
            <v>1900000</v>
          </cell>
          <cell r="R10539" t="str">
            <v>Boroondara</v>
          </cell>
          <cell r="W10539">
            <v>2018</v>
          </cell>
          <cell r="X10539" t="str">
            <v>Feb</v>
          </cell>
        </row>
        <row r="10540">
          <cell r="D10540" t="str">
            <v>House</v>
          </cell>
          <cell r="E10540">
            <v>2130000</v>
          </cell>
          <cell r="R10540" t="str">
            <v>Port Phillip</v>
          </cell>
          <cell r="W10540">
            <v>2018</v>
          </cell>
          <cell r="X10540" t="str">
            <v>Feb</v>
          </cell>
        </row>
        <row r="10541">
          <cell r="D10541" t="str">
            <v>House</v>
          </cell>
          <cell r="E10541">
            <v>1820000</v>
          </cell>
          <cell r="R10541" t="str">
            <v>Hobsons Bay</v>
          </cell>
          <cell r="W10541">
            <v>2018</v>
          </cell>
          <cell r="X10541" t="str">
            <v>Feb</v>
          </cell>
        </row>
        <row r="10542">
          <cell r="D10542" t="str">
            <v>House</v>
          </cell>
          <cell r="E10542">
            <v>1402000</v>
          </cell>
          <cell r="R10542" t="str">
            <v>Boroondara</v>
          </cell>
          <cell r="W10542">
            <v>2018</v>
          </cell>
          <cell r="X10542" t="str">
            <v>Feb</v>
          </cell>
        </row>
        <row r="10543">
          <cell r="D10543" t="str">
            <v>Unit</v>
          </cell>
          <cell r="E10543">
            <v>650000</v>
          </cell>
          <cell r="R10543" t="str">
            <v>Stonnington</v>
          </cell>
          <cell r="W10543">
            <v>2018</v>
          </cell>
          <cell r="X10543" t="str">
            <v>Feb</v>
          </cell>
        </row>
        <row r="10544">
          <cell r="D10544" t="str">
            <v>House</v>
          </cell>
          <cell r="E10544">
            <v>1950000</v>
          </cell>
          <cell r="R10544" t="str">
            <v>Boroondara</v>
          </cell>
          <cell r="W10544">
            <v>2018</v>
          </cell>
          <cell r="X10544" t="str">
            <v>Feb</v>
          </cell>
        </row>
        <row r="10545">
          <cell r="D10545" t="str">
            <v>House</v>
          </cell>
          <cell r="E10545">
            <v>870000</v>
          </cell>
          <cell r="R10545" t="str">
            <v>Monash</v>
          </cell>
          <cell r="W10545">
            <v>2018</v>
          </cell>
          <cell r="X10545" t="str">
            <v>Feb</v>
          </cell>
        </row>
        <row r="10546">
          <cell r="D10546" t="str">
            <v>Unit</v>
          </cell>
          <cell r="E10546">
            <v>645000</v>
          </cell>
          <cell r="R10546" t="str">
            <v>Stonnington</v>
          </cell>
          <cell r="W10546">
            <v>2018</v>
          </cell>
          <cell r="X10546" t="str">
            <v>Feb</v>
          </cell>
        </row>
        <row r="10547">
          <cell r="D10547" t="str">
            <v>Unit</v>
          </cell>
          <cell r="E10547">
            <v>710000</v>
          </cell>
          <cell r="R10547" t="str">
            <v>Boroondara</v>
          </cell>
          <cell r="W10547">
            <v>2018</v>
          </cell>
          <cell r="X10547" t="str">
            <v>Feb</v>
          </cell>
        </row>
        <row r="10548">
          <cell r="D10548" t="str">
            <v>Unit</v>
          </cell>
          <cell r="E10548">
            <v>410000</v>
          </cell>
          <cell r="R10548" t="str">
            <v>Stonnington</v>
          </cell>
          <cell r="W10548">
            <v>2018</v>
          </cell>
          <cell r="X10548" t="str">
            <v>Feb</v>
          </cell>
        </row>
        <row r="10549">
          <cell r="D10549" t="str">
            <v>House</v>
          </cell>
          <cell r="E10549">
            <v>2340000</v>
          </cell>
          <cell r="R10549" t="str">
            <v>Boroondara</v>
          </cell>
          <cell r="W10549">
            <v>2018</v>
          </cell>
          <cell r="X10549" t="str">
            <v>Feb</v>
          </cell>
        </row>
        <row r="10550">
          <cell r="D10550" t="str">
            <v>Unit</v>
          </cell>
          <cell r="E10550">
            <v>550000</v>
          </cell>
          <cell r="R10550" t="str">
            <v>Stonnington</v>
          </cell>
          <cell r="W10550">
            <v>2018</v>
          </cell>
          <cell r="X10550" t="str">
            <v>Feb</v>
          </cell>
        </row>
        <row r="10551">
          <cell r="D10551" t="str">
            <v>House</v>
          </cell>
          <cell r="E10551">
            <v>1520000</v>
          </cell>
          <cell r="R10551" t="str">
            <v>Hobsons Bay</v>
          </cell>
          <cell r="W10551">
            <v>2018</v>
          </cell>
          <cell r="X10551" t="str">
            <v>Feb</v>
          </cell>
        </row>
        <row r="10552">
          <cell r="D10552" t="str">
            <v>House</v>
          </cell>
          <cell r="E10552">
            <v>1575000</v>
          </cell>
          <cell r="R10552" t="str">
            <v>Hobsons Bay</v>
          </cell>
          <cell r="W10552">
            <v>2018</v>
          </cell>
          <cell r="X10552" t="str">
            <v>Feb</v>
          </cell>
        </row>
        <row r="10553">
          <cell r="D10553" t="str">
            <v>Unit</v>
          </cell>
          <cell r="E10553">
            <v>720000</v>
          </cell>
          <cell r="R10553" t="str">
            <v>Hobsons Bay</v>
          </cell>
          <cell r="W10553">
            <v>2018</v>
          </cell>
          <cell r="X10553" t="str">
            <v>Feb</v>
          </cell>
        </row>
        <row r="10554">
          <cell r="D10554" t="str">
            <v>Unit</v>
          </cell>
          <cell r="E10554">
            <v>690000</v>
          </cell>
          <cell r="R10554" t="str">
            <v>Port Phillip</v>
          </cell>
          <cell r="W10554">
            <v>2018</v>
          </cell>
          <cell r="X10554" t="str">
            <v>Feb</v>
          </cell>
        </row>
        <row r="10555">
          <cell r="D10555" t="str">
            <v>House</v>
          </cell>
          <cell r="E10555">
            <v>2085000</v>
          </cell>
          <cell r="R10555" t="str">
            <v>Boroondara</v>
          </cell>
          <cell r="W10555">
            <v>2018</v>
          </cell>
          <cell r="X10555" t="str">
            <v>Feb</v>
          </cell>
        </row>
        <row r="10556">
          <cell r="D10556" t="str">
            <v>House</v>
          </cell>
          <cell r="E10556">
            <v>1412000</v>
          </cell>
          <cell r="R10556" t="str">
            <v>Hobsons Bay</v>
          </cell>
          <cell r="W10556">
            <v>2018</v>
          </cell>
          <cell r="X10556" t="str">
            <v>Feb</v>
          </cell>
        </row>
        <row r="10557">
          <cell r="D10557" t="str">
            <v>House</v>
          </cell>
          <cell r="E10557">
            <v>1760000</v>
          </cell>
          <cell r="R10557" t="str">
            <v>Boroondara</v>
          </cell>
          <cell r="W10557">
            <v>2018</v>
          </cell>
          <cell r="X10557" t="str">
            <v>Feb</v>
          </cell>
        </row>
        <row r="10558">
          <cell r="D10558" t="str">
            <v>Unit</v>
          </cell>
          <cell r="E10558">
            <v>465000</v>
          </cell>
          <cell r="R10558" t="str">
            <v>Hobsons Bay</v>
          </cell>
          <cell r="W10558">
            <v>2018</v>
          </cell>
          <cell r="X10558" t="str">
            <v>Feb</v>
          </cell>
        </row>
        <row r="10559">
          <cell r="D10559" t="str">
            <v>House</v>
          </cell>
          <cell r="E10559">
            <v>1385000</v>
          </cell>
          <cell r="R10559" t="str">
            <v>Monash</v>
          </cell>
          <cell r="W10559">
            <v>2018</v>
          </cell>
          <cell r="X10559" t="str">
            <v>Feb</v>
          </cell>
        </row>
        <row r="10560">
          <cell r="D10560" t="str">
            <v>House</v>
          </cell>
          <cell r="E10560">
            <v>1000000</v>
          </cell>
          <cell r="R10560" t="str">
            <v>Hobsons Bay</v>
          </cell>
          <cell r="W10560">
            <v>2018</v>
          </cell>
          <cell r="X10560" t="str">
            <v>Feb</v>
          </cell>
        </row>
        <row r="10561">
          <cell r="D10561" t="str">
            <v>House</v>
          </cell>
          <cell r="E10561">
            <v>2040000</v>
          </cell>
          <cell r="R10561" t="str">
            <v>Hobsons Bay</v>
          </cell>
          <cell r="W10561">
            <v>2018</v>
          </cell>
          <cell r="X10561" t="str">
            <v>Feb</v>
          </cell>
        </row>
        <row r="10562">
          <cell r="D10562" t="str">
            <v>Unit</v>
          </cell>
          <cell r="E10562">
            <v>1077000</v>
          </cell>
          <cell r="R10562" t="str">
            <v>Port Phillip</v>
          </cell>
          <cell r="W10562">
            <v>2018</v>
          </cell>
          <cell r="X10562" t="str">
            <v>Feb</v>
          </cell>
        </row>
        <row r="10563">
          <cell r="D10563" t="str">
            <v>House</v>
          </cell>
          <cell r="E10563">
            <v>2000000</v>
          </cell>
          <cell r="R10563" t="str">
            <v>Stonnington</v>
          </cell>
          <cell r="W10563">
            <v>2018</v>
          </cell>
          <cell r="X10563" t="str">
            <v>Feb</v>
          </cell>
        </row>
        <row r="10564">
          <cell r="D10564" t="str">
            <v>House</v>
          </cell>
          <cell r="E10564">
            <v>2250000</v>
          </cell>
          <cell r="R10564" t="str">
            <v>Stonnington</v>
          </cell>
          <cell r="W10564">
            <v>2018</v>
          </cell>
          <cell r="X10564" t="str">
            <v>Feb</v>
          </cell>
        </row>
        <row r="10565">
          <cell r="D10565" t="str">
            <v>Unit</v>
          </cell>
          <cell r="E10565">
            <v>450000</v>
          </cell>
          <cell r="R10565" t="str">
            <v>Port Phillip</v>
          </cell>
          <cell r="W10565">
            <v>2018</v>
          </cell>
          <cell r="X10565" t="str">
            <v>Feb</v>
          </cell>
        </row>
        <row r="10566">
          <cell r="D10566" t="str">
            <v>House</v>
          </cell>
          <cell r="E10566">
            <v>1440000</v>
          </cell>
          <cell r="R10566" t="str">
            <v>Port Phillip</v>
          </cell>
          <cell r="W10566">
            <v>2018</v>
          </cell>
          <cell r="X10566" t="str">
            <v>Feb</v>
          </cell>
        </row>
        <row r="10567">
          <cell r="D10567" t="str">
            <v>House</v>
          </cell>
          <cell r="E10567">
            <v>1301000</v>
          </cell>
          <cell r="R10567" t="str">
            <v>Port Phillip</v>
          </cell>
          <cell r="W10567">
            <v>2018</v>
          </cell>
          <cell r="X10567" t="str">
            <v>Feb</v>
          </cell>
        </row>
        <row r="10568">
          <cell r="D10568" t="str">
            <v>House</v>
          </cell>
          <cell r="E10568">
            <v>1480000</v>
          </cell>
          <cell r="R10568" t="str">
            <v>Hobsons Bay</v>
          </cell>
          <cell r="W10568">
            <v>2018</v>
          </cell>
          <cell r="X10568" t="str">
            <v>Feb</v>
          </cell>
        </row>
        <row r="10569">
          <cell r="D10569" t="str">
            <v>House</v>
          </cell>
          <cell r="E10569">
            <v>2020000</v>
          </cell>
          <cell r="R10569" t="str">
            <v>Stonnington</v>
          </cell>
          <cell r="W10569">
            <v>2018</v>
          </cell>
          <cell r="X10569" t="str">
            <v>Feb</v>
          </cell>
        </row>
        <row r="10570">
          <cell r="D10570" t="str">
            <v>House</v>
          </cell>
          <cell r="E10570">
            <v>2220000</v>
          </cell>
          <cell r="R10570" t="str">
            <v>Boroondara</v>
          </cell>
          <cell r="W10570">
            <v>2018</v>
          </cell>
          <cell r="X10570" t="str">
            <v>Feb</v>
          </cell>
        </row>
        <row r="10571">
          <cell r="D10571" t="str">
            <v>Unit</v>
          </cell>
          <cell r="E10571">
            <v>360000</v>
          </cell>
          <cell r="R10571" t="str">
            <v>Port Phillip</v>
          </cell>
          <cell r="W10571">
            <v>2018</v>
          </cell>
          <cell r="X10571" t="str">
            <v>Feb</v>
          </cell>
        </row>
        <row r="10572">
          <cell r="D10572" t="str">
            <v>Unit</v>
          </cell>
          <cell r="E10572">
            <v>950000</v>
          </cell>
          <cell r="R10572" t="str">
            <v>Port Phillip</v>
          </cell>
          <cell r="W10572">
            <v>2018</v>
          </cell>
          <cell r="X10572" t="str">
            <v>Feb</v>
          </cell>
        </row>
        <row r="10573">
          <cell r="D10573" t="str">
            <v>House</v>
          </cell>
          <cell r="E10573">
            <v>1875000</v>
          </cell>
          <cell r="R10573" t="str">
            <v>Port Phillip</v>
          </cell>
          <cell r="W10573">
            <v>2018</v>
          </cell>
          <cell r="X10573" t="str">
            <v>Feb</v>
          </cell>
        </row>
        <row r="10574">
          <cell r="D10574" t="str">
            <v>Unit</v>
          </cell>
          <cell r="E10574">
            <v>655000</v>
          </cell>
          <cell r="R10574" t="str">
            <v>Glen Eira</v>
          </cell>
          <cell r="W10574">
            <v>2018</v>
          </cell>
          <cell r="X10574" t="str">
            <v>Feb</v>
          </cell>
        </row>
        <row r="10575">
          <cell r="D10575" t="str">
            <v>Unit</v>
          </cell>
          <cell r="E10575">
            <v>520000</v>
          </cell>
          <cell r="R10575" t="str">
            <v>Bayside</v>
          </cell>
          <cell r="W10575">
            <v>2018</v>
          </cell>
          <cell r="X10575" t="str">
            <v>Feb</v>
          </cell>
        </row>
        <row r="10576">
          <cell r="D10576" t="str">
            <v>House</v>
          </cell>
          <cell r="E10576">
            <v>2445000</v>
          </cell>
          <cell r="R10576" t="str">
            <v>Bayside</v>
          </cell>
          <cell r="W10576">
            <v>2018</v>
          </cell>
          <cell r="X10576" t="str">
            <v>Feb</v>
          </cell>
        </row>
        <row r="10577">
          <cell r="D10577" t="str">
            <v>Unit</v>
          </cell>
          <cell r="E10577">
            <v>582000</v>
          </cell>
          <cell r="R10577" t="str">
            <v>Glen Eira</v>
          </cell>
          <cell r="W10577">
            <v>2018</v>
          </cell>
          <cell r="X10577" t="str">
            <v>Feb</v>
          </cell>
        </row>
        <row r="10578">
          <cell r="D10578" t="str">
            <v>Unit</v>
          </cell>
          <cell r="E10578">
            <v>260000</v>
          </cell>
          <cell r="R10578" t="str">
            <v>Glen Eira</v>
          </cell>
          <cell r="W10578">
            <v>2018</v>
          </cell>
          <cell r="X10578" t="str">
            <v>Feb</v>
          </cell>
        </row>
        <row r="10579">
          <cell r="D10579" t="str">
            <v>House</v>
          </cell>
          <cell r="E10579">
            <v>1290000</v>
          </cell>
          <cell r="R10579" t="str">
            <v>Stonnington</v>
          </cell>
          <cell r="W10579">
            <v>2018</v>
          </cell>
          <cell r="X10579" t="str">
            <v>Feb</v>
          </cell>
        </row>
        <row r="10580">
          <cell r="D10580" t="str">
            <v>Unit</v>
          </cell>
          <cell r="E10580">
            <v>1340000</v>
          </cell>
          <cell r="R10580" t="str">
            <v>Monash</v>
          </cell>
          <cell r="W10580">
            <v>2018</v>
          </cell>
          <cell r="X10580" t="str">
            <v>Feb</v>
          </cell>
        </row>
        <row r="10581">
          <cell r="D10581" t="str">
            <v>House</v>
          </cell>
          <cell r="E10581">
            <v>1200000</v>
          </cell>
          <cell r="R10581" t="str">
            <v>Glen Eira</v>
          </cell>
          <cell r="W10581">
            <v>2018</v>
          </cell>
          <cell r="X10581" t="str">
            <v>Feb</v>
          </cell>
        </row>
        <row r="10582">
          <cell r="D10582" t="str">
            <v>Unit</v>
          </cell>
          <cell r="E10582">
            <v>1000000</v>
          </cell>
          <cell r="R10582" t="str">
            <v>Glen Eira</v>
          </cell>
          <cell r="W10582">
            <v>2018</v>
          </cell>
          <cell r="X10582" t="str">
            <v>Feb</v>
          </cell>
        </row>
        <row r="10583">
          <cell r="D10583" t="str">
            <v>Unit</v>
          </cell>
          <cell r="E10583">
            <v>655000</v>
          </cell>
          <cell r="R10583" t="str">
            <v>Monash</v>
          </cell>
          <cell r="W10583">
            <v>2018</v>
          </cell>
          <cell r="X10583" t="str">
            <v>Feb</v>
          </cell>
        </row>
        <row r="10584">
          <cell r="D10584" t="str">
            <v>Unit</v>
          </cell>
          <cell r="E10584">
            <v>770000</v>
          </cell>
          <cell r="R10584" t="str">
            <v>Glen Eira</v>
          </cell>
          <cell r="W10584">
            <v>2018</v>
          </cell>
          <cell r="X10584" t="str">
            <v>Feb</v>
          </cell>
        </row>
        <row r="10585">
          <cell r="D10585" t="str">
            <v>House</v>
          </cell>
          <cell r="E10585">
            <v>2000000</v>
          </cell>
          <cell r="R10585" t="str">
            <v>Bayside</v>
          </cell>
          <cell r="W10585">
            <v>2018</v>
          </cell>
          <cell r="X10585" t="str">
            <v>Feb</v>
          </cell>
        </row>
        <row r="10586">
          <cell r="D10586" t="str">
            <v>House</v>
          </cell>
          <cell r="E10586">
            <v>1104000</v>
          </cell>
          <cell r="R10586" t="str">
            <v>Glen Eira</v>
          </cell>
          <cell r="W10586">
            <v>2018</v>
          </cell>
          <cell r="X10586" t="str">
            <v>Feb</v>
          </cell>
        </row>
        <row r="10587">
          <cell r="D10587" t="str">
            <v>Unit</v>
          </cell>
          <cell r="E10587">
            <v>1105000</v>
          </cell>
          <cell r="R10587" t="str">
            <v>Glen Eira</v>
          </cell>
          <cell r="W10587">
            <v>2018</v>
          </cell>
          <cell r="X10587" t="str">
            <v>Feb</v>
          </cell>
        </row>
        <row r="10588">
          <cell r="D10588" t="str">
            <v>Unit</v>
          </cell>
          <cell r="E10588">
            <v>960000</v>
          </cell>
          <cell r="R10588" t="str">
            <v>Glen Eira</v>
          </cell>
          <cell r="W10588">
            <v>2018</v>
          </cell>
          <cell r="X10588" t="str">
            <v>Feb</v>
          </cell>
        </row>
        <row r="10589">
          <cell r="D10589" t="str">
            <v>House</v>
          </cell>
          <cell r="E10589">
            <v>1350000</v>
          </cell>
          <cell r="R10589" t="str">
            <v>Bayside</v>
          </cell>
          <cell r="W10589">
            <v>2018</v>
          </cell>
          <cell r="X10589" t="str">
            <v>Feb</v>
          </cell>
        </row>
        <row r="10590">
          <cell r="D10590" t="str">
            <v>House</v>
          </cell>
          <cell r="E10590">
            <v>1486000</v>
          </cell>
          <cell r="R10590" t="str">
            <v>Glen Eira</v>
          </cell>
          <cell r="W10590">
            <v>2018</v>
          </cell>
          <cell r="X10590" t="str">
            <v>Feb</v>
          </cell>
        </row>
        <row r="10591">
          <cell r="D10591" t="str">
            <v>House</v>
          </cell>
          <cell r="E10591">
            <v>1635000</v>
          </cell>
          <cell r="R10591" t="str">
            <v>Bayside</v>
          </cell>
          <cell r="W10591">
            <v>2018</v>
          </cell>
          <cell r="X10591" t="str">
            <v>Feb</v>
          </cell>
        </row>
        <row r="10592">
          <cell r="D10592" t="str">
            <v>House</v>
          </cell>
          <cell r="E10592">
            <v>1205000</v>
          </cell>
          <cell r="R10592" t="str">
            <v>Monash</v>
          </cell>
          <cell r="W10592">
            <v>2018</v>
          </cell>
          <cell r="X10592" t="str">
            <v>Feb</v>
          </cell>
        </row>
        <row r="10593">
          <cell r="D10593" t="str">
            <v>Unit</v>
          </cell>
          <cell r="E10593">
            <v>1200000</v>
          </cell>
          <cell r="R10593" t="str">
            <v>Glen Eira</v>
          </cell>
          <cell r="W10593">
            <v>2018</v>
          </cell>
          <cell r="X10593" t="str">
            <v>Feb</v>
          </cell>
        </row>
        <row r="10594">
          <cell r="D10594" t="str">
            <v>House</v>
          </cell>
          <cell r="E10594">
            <v>1880000</v>
          </cell>
          <cell r="R10594" t="str">
            <v>Bayside</v>
          </cell>
          <cell r="W10594">
            <v>2018</v>
          </cell>
          <cell r="X10594" t="str">
            <v>Feb</v>
          </cell>
        </row>
        <row r="10595">
          <cell r="D10595" t="str">
            <v>House</v>
          </cell>
          <cell r="E10595">
            <v>1351000</v>
          </cell>
          <cell r="R10595" t="str">
            <v>Monash</v>
          </cell>
          <cell r="W10595">
            <v>2018</v>
          </cell>
          <cell r="X10595" t="str">
            <v>Feb</v>
          </cell>
        </row>
        <row r="10596">
          <cell r="D10596" t="str">
            <v>House</v>
          </cell>
          <cell r="E10596">
            <v>1630000</v>
          </cell>
          <cell r="R10596" t="str">
            <v>Bayside</v>
          </cell>
          <cell r="W10596">
            <v>2018</v>
          </cell>
          <cell r="X10596" t="str">
            <v>Feb</v>
          </cell>
        </row>
        <row r="10597">
          <cell r="D10597" t="str">
            <v>Unit</v>
          </cell>
          <cell r="E10597">
            <v>910000</v>
          </cell>
          <cell r="R10597" t="str">
            <v>Bayside</v>
          </cell>
          <cell r="W10597">
            <v>2018</v>
          </cell>
          <cell r="X10597" t="str">
            <v>Feb</v>
          </cell>
        </row>
        <row r="10598">
          <cell r="D10598" t="str">
            <v>Unit</v>
          </cell>
          <cell r="E10598">
            <v>1105000</v>
          </cell>
          <cell r="R10598" t="str">
            <v>Glen Eira</v>
          </cell>
          <cell r="W10598">
            <v>2018</v>
          </cell>
          <cell r="X10598" t="str">
            <v>Feb</v>
          </cell>
        </row>
        <row r="10599">
          <cell r="D10599" t="str">
            <v>House</v>
          </cell>
          <cell r="E10599">
            <v>2140000</v>
          </cell>
          <cell r="R10599" t="str">
            <v>Bayside</v>
          </cell>
          <cell r="W10599">
            <v>2018</v>
          </cell>
          <cell r="X10599" t="str">
            <v>Feb</v>
          </cell>
        </row>
        <row r="10600">
          <cell r="D10600" t="str">
            <v>Unit</v>
          </cell>
          <cell r="E10600">
            <v>1392000</v>
          </cell>
          <cell r="R10600" t="str">
            <v>Bayside</v>
          </cell>
          <cell r="W10600">
            <v>2018</v>
          </cell>
          <cell r="X10600" t="str">
            <v>Feb</v>
          </cell>
        </row>
        <row r="10601">
          <cell r="D10601" t="str">
            <v>Unit</v>
          </cell>
          <cell r="E10601">
            <v>1760000</v>
          </cell>
          <cell r="R10601" t="str">
            <v>Bayside</v>
          </cell>
          <cell r="W10601">
            <v>2018</v>
          </cell>
          <cell r="X10601" t="str">
            <v>Feb</v>
          </cell>
        </row>
        <row r="10602">
          <cell r="D10602" t="str">
            <v>House</v>
          </cell>
          <cell r="E10602">
            <v>1975000</v>
          </cell>
          <cell r="R10602" t="str">
            <v>Bayside</v>
          </cell>
          <cell r="W10602">
            <v>2018</v>
          </cell>
          <cell r="X10602" t="str">
            <v>Feb</v>
          </cell>
        </row>
        <row r="10603">
          <cell r="D10603" t="str">
            <v>House</v>
          </cell>
          <cell r="E10603">
            <v>1860000</v>
          </cell>
          <cell r="R10603" t="str">
            <v>Glen Eira</v>
          </cell>
          <cell r="W10603">
            <v>2018</v>
          </cell>
          <cell r="X10603" t="str">
            <v>Feb</v>
          </cell>
        </row>
        <row r="10604">
          <cell r="D10604" t="str">
            <v>Unit</v>
          </cell>
          <cell r="E10604">
            <v>767000</v>
          </cell>
          <cell r="R10604" t="str">
            <v>Glen Eira</v>
          </cell>
          <cell r="W10604">
            <v>2018</v>
          </cell>
          <cell r="X10604" t="str">
            <v>Feb</v>
          </cell>
        </row>
        <row r="10605">
          <cell r="D10605" t="str">
            <v>Unit</v>
          </cell>
          <cell r="E10605">
            <v>1303000</v>
          </cell>
          <cell r="R10605" t="str">
            <v>Glen Eira</v>
          </cell>
          <cell r="W10605">
            <v>2018</v>
          </cell>
          <cell r="X10605" t="str">
            <v>Feb</v>
          </cell>
        </row>
        <row r="10606">
          <cell r="D10606" t="str">
            <v>House</v>
          </cell>
          <cell r="E10606">
            <v>1743000</v>
          </cell>
          <cell r="R10606" t="str">
            <v>Bayside</v>
          </cell>
          <cell r="W10606">
            <v>2018</v>
          </cell>
          <cell r="X10606" t="str">
            <v>Feb</v>
          </cell>
        </row>
        <row r="10607">
          <cell r="D10607" t="str">
            <v>House</v>
          </cell>
          <cell r="E10607">
            <v>830000</v>
          </cell>
          <cell r="R10607" t="str">
            <v>Glen Eira</v>
          </cell>
          <cell r="W10607">
            <v>2018</v>
          </cell>
          <cell r="X10607" t="str">
            <v>Feb</v>
          </cell>
        </row>
        <row r="10608">
          <cell r="D10608" t="str">
            <v>House</v>
          </cell>
          <cell r="E10608">
            <v>1789000</v>
          </cell>
          <cell r="R10608" t="str">
            <v>Bayside</v>
          </cell>
          <cell r="W10608">
            <v>2018</v>
          </cell>
          <cell r="X10608" t="str">
            <v>Feb</v>
          </cell>
        </row>
        <row r="10609">
          <cell r="D10609" t="str">
            <v>Unit</v>
          </cell>
          <cell r="E10609">
            <v>837000</v>
          </cell>
          <cell r="R10609" t="str">
            <v>Bayside</v>
          </cell>
          <cell r="W10609">
            <v>2018</v>
          </cell>
          <cell r="X10609" t="str">
            <v>Feb</v>
          </cell>
        </row>
        <row r="10610">
          <cell r="D10610" t="str">
            <v>Unit</v>
          </cell>
          <cell r="E10610">
            <v>742500</v>
          </cell>
          <cell r="R10610" t="str">
            <v>Kingston</v>
          </cell>
          <cell r="W10610">
            <v>2018</v>
          </cell>
          <cell r="X10610" t="str">
            <v>Feb</v>
          </cell>
        </row>
        <row r="10611">
          <cell r="D10611" t="str">
            <v>Unit</v>
          </cell>
          <cell r="E10611">
            <v>1910000</v>
          </cell>
          <cell r="R10611" t="str">
            <v>Bayside</v>
          </cell>
          <cell r="W10611">
            <v>2018</v>
          </cell>
          <cell r="X10611" t="str">
            <v>Feb</v>
          </cell>
        </row>
        <row r="10612">
          <cell r="D10612" t="str">
            <v>House</v>
          </cell>
          <cell r="E10612">
            <v>1620000</v>
          </cell>
          <cell r="R10612" t="str">
            <v>Bayside</v>
          </cell>
          <cell r="W10612">
            <v>2018</v>
          </cell>
          <cell r="X10612" t="str">
            <v>Feb</v>
          </cell>
        </row>
        <row r="10613">
          <cell r="D10613" t="str">
            <v>Unit</v>
          </cell>
          <cell r="E10613">
            <v>1330000</v>
          </cell>
          <cell r="R10613" t="str">
            <v>Banyule</v>
          </cell>
          <cell r="W10613">
            <v>2018</v>
          </cell>
          <cell r="X10613" t="str">
            <v>Feb</v>
          </cell>
        </row>
        <row r="10614">
          <cell r="D10614" t="str">
            <v>House</v>
          </cell>
          <cell r="E10614">
            <v>955000</v>
          </cell>
          <cell r="R10614" t="str">
            <v>Banyule</v>
          </cell>
          <cell r="W10614">
            <v>2018</v>
          </cell>
          <cell r="X10614" t="str">
            <v>Feb</v>
          </cell>
        </row>
        <row r="10615">
          <cell r="D10615" t="str">
            <v>House</v>
          </cell>
          <cell r="E10615">
            <v>950000</v>
          </cell>
          <cell r="R10615" t="str">
            <v>Maribyrnong</v>
          </cell>
          <cell r="W10615">
            <v>2018</v>
          </cell>
          <cell r="X10615" t="str">
            <v>Feb</v>
          </cell>
        </row>
        <row r="10616">
          <cell r="D10616" t="str">
            <v>House</v>
          </cell>
          <cell r="E10616">
            <v>665000</v>
          </cell>
          <cell r="R10616" t="str">
            <v>Boroondara</v>
          </cell>
          <cell r="W10616">
            <v>2018</v>
          </cell>
          <cell r="X10616" t="str">
            <v>Feb</v>
          </cell>
        </row>
        <row r="10617">
          <cell r="D10617" t="str">
            <v>Unit</v>
          </cell>
          <cell r="E10617">
            <v>500000</v>
          </cell>
          <cell r="R10617" t="str">
            <v>Moreland</v>
          </cell>
          <cell r="W10617">
            <v>2018</v>
          </cell>
          <cell r="X10617" t="str">
            <v>Feb</v>
          </cell>
        </row>
        <row r="10618">
          <cell r="D10618" t="str">
            <v>House</v>
          </cell>
          <cell r="E10618">
            <v>3110000</v>
          </cell>
          <cell r="R10618" t="str">
            <v>Bayside</v>
          </cell>
          <cell r="W10618">
            <v>2018</v>
          </cell>
          <cell r="X10618" t="str">
            <v>Feb</v>
          </cell>
        </row>
        <row r="10619">
          <cell r="D10619" t="str">
            <v>House</v>
          </cell>
          <cell r="E10619">
            <v>2660000</v>
          </cell>
          <cell r="R10619" t="str">
            <v>Boroondara</v>
          </cell>
          <cell r="W10619">
            <v>2018</v>
          </cell>
          <cell r="X10619" t="str">
            <v>Feb</v>
          </cell>
        </row>
        <row r="10620">
          <cell r="D10620" t="str">
            <v>House</v>
          </cell>
          <cell r="E10620">
            <v>2000000</v>
          </cell>
          <cell r="R10620" t="str">
            <v>Boroondara</v>
          </cell>
          <cell r="W10620">
            <v>2018</v>
          </cell>
          <cell r="X10620" t="str">
            <v>Feb</v>
          </cell>
        </row>
        <row r="10621">
          <cell r="D10621" t="str">
            <v>House</v>
          </cell>
          <cell r="E10621">
            <v>1995000</v>
          </cell>
          <cell r="R10621" t="str">
            <v>Melbourne</v>
          </cell>
          <cell r="W10621">
            <v>2018</v>
          </cell>
          <cell r="X10621" t="str">
            <v>Feb</v>
          </cell>
        </row>
        <row r="10622">
          <cell r="D10622" t="str">
            <v>House</v>
          </cell>
          <cell r="E10622">
            <v>1850000</v>
          </cell>
          <cell r="R10622" t="str">
            <v>Boroondara</v>
          </cell>
          <cell r="W10622">
            <v>2018</v>
          </cell>
          <cell r="X10622" t="str">
            <v>Feb</v>
          </cell>
        </row>
        <row r="10623">
          <cell r="D10623" t="str">
            <v>Unit</v>
          </cell>
          <cell r="E10623">
            <v>1835000</v>
          </cell>
          <cell r="R10623" t="str">
            <v>Stonnington</v>
          </cell>
          <cell r="W10623">
            <v>2018</v>
          </cell>
          <cell r="X10623" t="str">
            <v>Feb</v>
          </cell>
        </row>
        <row r="10624">
          <cell r="D10624" t="str">
            <v>House</v>
          </cell>
          <cell r="E10624">
            <v>1700000</v>
          </cell>
          <cell r="R10624" t="str">
            <v>Boroondara</v>
          </cell>
          <cell r="W10624">
            <v>2018</v>
          </cell>
          <cell r="X10624" t="str">
            <v>Feb</v>
          </cell>
        </row>
        <row r="10625">
          <cell r="D10625" t="str">
            <v>House</v>
          </cell>
          <cell r="E10625">
            <v>1615000</v>
          </cell>
          <cell r="R10625" t="str">
            <v>Stonnington</v>
          </cell>
          <cell r="W10625">
            <v>2018</v>
          </cell>
          <cell r="X10625" t="str">
            <v>Feb</v>
          </cell>
        </row>
        <row r="10626">
          <cell r="D10626" t="str">
            <v>House</v>
          </cell>
          <cell r="E10626">
            <v>1565000</v>
          </cell>
          <cell r="R10626" t="str">
            <v>Boroondara</v>
          </cell>
          <cell r="W10626">
            <v>2018</v>
          </cell>
          <cell r="X10626" t="str">
            <v>Feb</v>
          </cell>
        </row>
        <row r="10627">
          <cell r="D10627" t="str">
            <v>House</v>
          </cell>
          <cell r="E10627">
            <v>1510000</v>
          </cell>
          <cell r="R10627" t="str">
            <v>Boroondara</v>
          </cell>
          <cell r="W10627">
            <v>2018</v>
          </cell>
          <cell r="X10627" t="str">
            <v>Feb</v>
          </cell>
        </row>
        <row r="10628">
          <cell r="D10628" t="str">
            <v>House</v>
          </cell>
          <cell r="E10628">
            <v>1380000</v>
          </cell>
          <cell r="R10628" t="str">
            <v>Manningham</v>
          </cell>
          <cell r="W10628">
            <v>2018</v>
          </cell>
          <cell r="X10628" t="str">
            <v>Feb</v>
          </cell>
        </row>
        <row r="10629">
          <cell r="D10629" t="str">
            <v>House</v>
          </cell>
          <cell r="E10629">
            <v>1360000</v>
          </cell>
          <cell r="R10629" t="str">
            <v>Manningham</v>
          </cell>
          <cell r="W10629">
            <v>2018</v>
          </cell>
          <cell r="X10629" t="str">
            <v>Feb</v>
          </cell>
        </row>
        <row r="10630">
          <cell r="D10630" t="str">
            <v>Unit</v>
          </cell>
          <cell r="E10630">
            <v>1320000</v>
          </cell>
          <cell r="R10630" t="str">
            <v>Yarra</v>
          </cell>
          <cell r="W10630">
            <v>2018</v>
          </cell>
          <cell r="X10630" t="str">
            <v>Feb</v>
          </cell>
        </row>
        <row r="10631">
          <cell r="D10631" t="str">
            <v>Unit</v>
          </cell>
          <cell r="E10631">
            <v>1285000</v>
          </cell>
          <cell r="R10631" t="str">
            <v>Glen Eira</v>
          </cell>
          <cell r="W10631">
            <v>2018</v>
          </cell>
          <cell r="X10631" t="str">
            <v>Feb</v>
          </cell>
        </row>
        <row r="10632">
          <cell r="D10632" t="str">
            <v>House</v>
          </cell>
          <cell r="E10632">
            <v>1262500</v>
          </cell>
          <cell r="R10632" t="str">
            <v>Glen Eira</v>
          </cell>
          <cell r="W10632">
            <v>2018</v>
          </cell>
          <cell r="X10632" t="str">
            <v>Feb</v>
          </cell>
        </row>
        <row r="10633">
          <cell r="D10633" t="str">
            <v>House</v>
          </cell>
          <cell r="E10633">
            <v>1200000</v>
          </cell>
          <cell r="R10633" t="str">
            <v>Glen Eira</v>
          </cell>
          <cell r="W10633">
            <v>2018</v>
          </cell>
          <cell r="X10633" t="str">
            <v>Feb</v>
          </cell>
        </row>
        <row r="10634">
          <cell r="D10634" t="str">
            <v>House</v>
          </cell>
          <cell r="E10634">
            <v>1167500</v>
          </cell>
          <cell r="R10634" t="str">
            <v>Moonee Valley</v>
          </cell>
          <cell r="W10634">
            <v>2018</v>
          </cell>
          <cell r="X10634" t="str">
            <v>Feb</v>
          </cell>
        </row>
        <row r="10635">
          <cell r="D10635" t="str">
            <v>House</v>
          </cell>
          <cell r="E10635">
            <v>1135000</v>
          </cell>
          <cell r="R10635" t="str">
            <v>Boroondara</v>
          </cell>
          <cell r="W10635">
            <v>2018</v>
          </cell>
          <cell r="X10635" t="str">
            <v>Feb</v>
          </cell>
        </row>
        <row r="10636">
          <cell r="D10636" t="str">
            <v>House</v>
          </cell>
          <cell r="E10636">
            <v>1000000</v>
          </cell>
          <cell r="R10636" t="str">
            <v>Melbourne</v>
          </cell>
          <cell r="W10636">
            <v>2018</v>
          </cell>
          <cell r="X10636" t="str">
            <v>Feb</v>
          </cell>
        </row>
        <row r="10637">
          <cell r="D10637" t="str">
            <v>House</v>
          </cell>
          <cell r="E10637">
            <v>980000</v>
          </cell>
          <cell r="R10637" t="str">
            <v>Darebin</v>
          </cell>
          <cell r="W10637">
            <v>2018</v>
          </cell>
          <cell r="X10637" t="str">
            <v>Feb</v>
          </cell>
        </row>
        <row r="10638">
          <cell r="D10638" t="str">
            <v>Unit</v>
          </cell>
          <cell r="E10638">
            <v>950000</v>
          </cell>
          <cell r="R10638" t="str">
            <v>Manningham</v>
          </cell>
          <cell r="W10638">
            <v>2018</v>
          </cell>
          <cell r="X10638" t="str">
            <v>Feb</v>
          </cell>
        </row>
        <row r="10639">
          <cell r="D10639" t="str">
            <v>House</v>
          </cell>
          <cell r="E10639">
            <v>911000</v>
          </cell>
          <cell r="R10639" t="str">
            <v>Hobsons Bay</v>
          </cell>
          <cell r="W10639">
            <v>2018</v>
          </cell>
          <cell r="X10639" t="str">
            <v>Feb</v>
          </cell>
        </row>
        <row r="10640">
          <cell r="D10640" t="str">
            <v>House</v>
          </cell>
          <cell r="E10640">
            <v>910000</v>
          </cell>
          <cell r="R10640" t="str">
            <v>Brimbank</v>
          </cell>
          <cell r="W10640">
            <v>2018</v>
          </cell>
          <cell r="X10640" t="str">
            <v>Feb</v>
          </cell>
        </row>
        <row r="10641">
          <cell r="D10641" t="str">
            <v>Unit</v>
          </cell>
          <cell r="E10641">
            <v>910000</v>
          </cell>
          <cell r="R10641" t="str">
            <v>Stonnington</v>
          </cell>
          <cell r="W10641">
            <v>2018</v>
          </cell>
          <cell r="X10641" t="str">
            <v>Feb</v>
          </cell>
        </row>
        <row r="10642">
          <cell r="D10642" t="str">
            <v>Unit</v>
          </cell>
          <cell r="E10642">
            <v>870000</v>
          </cell>
          <cell r="R10642" t="str">
            <v>Hobsons Bay</v>
          </cell>
          <cell r="W10642">
            <v>2018</v>
          </cell>
          <cell r="X10642" t="str">
            <v>Feb</v>
          </cell>
        </row>
        <row r="10643">
          <cell r="D10643" t="str">
            <v>House</v>
          </cell>
          <cell r="E10643">
            <v>866000</v>
          </cell>
          <cell r="R10643" t="str">
            <v>Moonee Valley</v>
          </cell>
          <cell r="W10643">
            <v>2018</v>
          </cell>
          <cell r="X10643" t="str">
            <v>Feb</v>
          </cell>
        </row>
        <row r="10644">
          <cell r="D10644" t="str">
            <v>House</v>
          </cell>
          <cell r="E10644">
            <v>850000</v>
          </cell>
          <cell r="R10644" t="str">
            <v>Hobsons Bay</v>
          </cell>
          <cell r="W10644">
            <v>2018</v>
          </cell>
          <cell r="X10644" t="str">
            <v>Feb</v>
          </cell>
        </row>
        <row r="10645">
          <cell r="D10645" t="str">
            <v>Unit</v>
          </cell>
          <cell r="E10645">
            <v>845000</v>
          </cell>
          <cell r="R10645" t="str">
            <v>Brimbank</v>
          </cell>
          <cell r="W10645">
            <v>2018</v>
          </cell>
          <cell r="X10645" t="str">
            <v>Feb</v>
          </cell>
        </row>
        <row r="10646">
          <cell r="D10646" t="str">
            <v>House</v>
          </cell>
          <cell r="E10646">
            <v>810000</v>
          </cell>
          <cell r="R10646" t="str">
            <v>Darebin</v>
          </cell>
          <cell r="W10646">
            <v>2018</v>
          </cell>
          <cell r="X10646" t="str">
            <v>Feb</v>
          </cell>
        </row>
        <row r="10647">
          <cell r="D10647" t="str">
            <v>Unit</v>
          </cell>
          <cell r="E10647">
            <v>805000</v>
          </cell>
          <cell r="R10647" t="str">
            <v>Stonnington</v>
          </cell>
          <cell r="W10647">
            <v>2018</v>
          </cell>
          <cell r="X10647" t="str">
            <v>Feb</v>
          </cell>
        </row>
        <row r="10648">
          <cell r="D10648" t="str">
            <v>Unit</v>
          </cell>
          <cell r="E10648">
            <v>785000</v>
          </cell>
          <cell r="R10648" t="str">
            <v>Bayside</v>
          </cell>
          <cell r="W10648">
            <v>2018</v>
          </cell>
          <cell r="X10648" t="str">
            <v>Feb</v>
          </cell>
        </row>
        <row r="10649">
          <cell r="D10649" t="str">
            <v>Unit</v>
          </cell>
          <cell r="E10649">
            <v>730000</v>
          </cell>
          <cell r="R10649" t="str">
            <v>Glen Eira</v>
          </cell>
          <cell r="W10649">
            <v>2018</v>
          </cell>
          <cell r="X10649" t="str">
            <v>Feb</v>
          </cell>
        </row>
        <row r="10650">
          <cell r="D10650" t="str">
            <v>Unit</v>
          </cell>
          <cell r="E10650">
            <v>535000</v>
          </cell>
          <cell r="R10650" t="str">
            <v>Glen Eira</v>
          </cell>
          <cell r="W10650">
            <v>2018</v>
          </cell>
          <cell r="X10650" t="str">
            <v>Feb</v>
          </cell>
        </row>
        <row r="10651">
          <cell r="D10651" t="str">
            <v>Unit</v>
          </cell>
          <cell r="E10651">
            <v>512500</v>
          </cell>
          <cell r="R10651" t="str">
            <v>Moreland</v>
          </cell>
          <cell r="W10651">
            <v>2018</v>
          </cell>
          <cell r="X10651" t="str">
            <v>Feb</v>
          </cell>
        </row>
        <row r="10652">
          <cell r="D10652" t="str">
            <v>House</v>
          </cell>
          <cell r="E10652">
            <v>510000</v>
          </cell>
          <cell r="R10652" t="str">
            <v>Moreland</v>
          </cell>
          <cell r="W10652">
            <v>2018</v>
          </cell>
          <cell r="X10652" t="str">
            <v>Feb</v>
          </cell>
        </row>
        <row r="10653">
          <cell r="D10653" t="str">
            <v>House</v>
          </cell>
          <cell r="E10653">
            <v>475000</v>
          </cell>
          <cell r="R10653" t="str">
            <v>Brimbank</v>
          </cell>
          <cell r="W10653">
            <v>2018</v>
          </cell>
          <cell r="X10653" t="str">
            <v>Feb</v>
          </cell>
        </row>
        <row r="10654">
          <cell r="D10654" t="str">
            <v>Unit</v>
          </cell>
          <cell r="E10654">
            <v>470000</v>
          </cell>
          <cell r="R10654" t="str">
            <v>Glen Eira</v>
          </cell>
          <cell r="W10654">
            <v>2018</v>
          </cell>
          <cell r="X10654" t="str">
            <v>Feb</v>
          </cell>
        </row>
        <row r="10655">
          <cell r="D10655" t="str">
            <v>Unit</v>
          </cell>
          <cell r="E10655">
            <v>424000</v>
          </cell>
          <cell r="R10655" t="str">
            <v>Moreland</v>
          </cell>
          <cell r="W10655">
            <v>2018</v>
          </cell>
          <cell r="X10655" t="str">
            <v>Feb</v>
          </cell>
        </row>
        <row r="10656">
          <cell r="D10656" t="str">
            <v>House</v>
          </cell>
          <cell r="E10656">
            <v>1080000</v>
          </cell>
          <cell r="R10656" t="str">
            <v>Maribyrnong</v>
          </cell>
          <cell r="W10656">
            <v>2018</v>
          </cell>
          <cell r="X10656" t="str">
            <v>Feb</v>
          </cell>
        </row>
        <row r="10657">
          <cell r="D10657" t="str">
            <v>House</v>
          </cell>
          <cell r="E10657">
            <v>900000</v>
          </cell>
          <cell r="R10657" t="str">
            <v>Moonee Valley</v>
          </cell>
          <cell r="W10657">
            <v>2018</v>
          </cell>
          <cell r="X10657" t="str">
            <v>Feb</v>
          </cell>
        </row>
        <row r="10658">
          <cell r="D10658" t="str">
            <v>House</v>
          </cell>
          <cell r="E10658">
            <v>825000</v>
          </cell>
          <cell r="R10658" t="str">
            <v>Darebin</v>
          </cell>
          <cell r="W10658">
            <v>2018</v>
          </cell>
          <cell r="X10658" t="str">
            <v>Feb</v>
          </cell>
        </row>
        <row r="10659">
          <cell r="D10659" t="str">
            <v>House</v>
          </cell>
          <cell r="E10659">
            <v>745000</v>
          </cell>
          <cell r="R10659" t="str">
            <v>Yarra</v>
          </cell>
          <cell r="W10659">
            <v>2018</v>
          </cell>
          <cell r="X10659" t="str">
            <v>Feb</v>
          </cell>
        </row>
        <row r="10660">
          <cell r="D10660" t="str">
            <v>Unit</v>
          </cell>
          <cell r="E10660">
            <v>660000</v>
          </cell>
          <cell r="R10660" t="str">
            <v>Moreland</v>
          </cell>
          <cell r="W10660">
            <v>2018</v>
          </cell>
          <cell r="X10660" t="str">
            <v>Feb</v>
          </cell>
        </row>
        <row r="10661">
          <cell r="D10661" t="str">
            <v>Unit</v>
          </cell>
          <cell r="E10661">
            <v>599999</v>
          </cell>
          <cell r="R10661" t="str">
            <v>Brimbank</v>
          </cell>
          <cell r="W10661">
            <v>2018</v>
          </cell>
          <cell r="X10661" t="str">
            <v>Feb</v>
          </cell>
        </row>
        <row r="10662">
          <cell r="D10662" t="str">
            <v>Unit</v>
          </cell>
          <cell r="E10662">
            <v>532500</v>
          </cell>
          <cell r="R10662" t="str">
            <v>Darebin</v>
          </cell>
          <cell r="W10662">
            <v>2018</v>
          </cell>
          <cell r="X10662" t="str">
            <v>Feb</v>
          </cell>
        </row>
        <row r="10663">
          <cell r="D10663" t="str">
            <v>Unit</v>
          </cell>
          <cell r="E10663">
            <v>490000</v>
          </cell>
          <cell r="R10663" t="str">
            <v>Yarra</v>
          </cell>
          <cell r="W10663">
            <v>2018</v>
          </cell>
          <cell r="X10663" t="str">
            <v>Feb</v>
          </cell>
        </row>
        <row r="10664">
          <cell r="D10664" t="str">
            <v>House</v>
          </cell>
          <cell r="E10664">
            <v>1300000</v>
          </cell>
          <cell r="R10664" t="str">
            <v>Brimbank</v>
          </cell>
          <cell r="W10664">
            <v>2018</v>
          </cell>
          <cell r="X10664" t="str">
            <v>Feb</v>
          </cell>
        </row>
        <row r="10665">
          <cell r="D10665" t="str">
            <v>Unit</v>
          </cell>
          <cell r="E10665">
            <v>1200000</v>
          </cell>
          <cell r="R10665" t="str">
            <v>Boroondara</v>
          </cell>
          <cell r="W10665">
            <v>2018</v>
          </cell>
          <cell r="X10665" t="str">
            <v>Feb</v>
          </cell>
        </row>
        <row r="10666">
          <cell r="D10666" t="str">
            <v>House</v>
          </cell>
          <cell r="E10666">
            <v>800000</v>
          </cell>
          <cell r="R10666" t="str">
            <v>Moonee Valley</v>
          </cell>
          <cell r="W10666">
            <v>2018</v>
          </cell>
          <cell r="X10666" t="str">
            <v>Feb</v>
          </cell>
        </row>
        <row r="10667">
          <cell r="D10667" t="str">
            <v>Unit</v>
          </cell>
          <cell r="E10667">
            <v>410000</v>
          </cell>
          <cell r="R10667" t="str">
            <v>Port Phillip</v>
          </cell>
          <cell r="W10667">
            <v>2018</v>
          </cell>
          <cell r="X10667" t="str">
            <v>Feb</v>
          </cell>
        </row>
        <row r="10668">
          <cell r="D10668" t="str">
            <v>House</v>
          </cell>
          <cell r="E10668">
            <v>445000</v>
          </cell>
          <cell r="R10668" t="str">
            <v>Hume</v>
          </cell>
          <cell r="W10668">
            <v>2018</v>
          </cell>
          <cell r="X10668" t="str">
            <v>Mar</v>
          </cell>
        </row>
        <row r="10669">
          <cell r="D10669" t="str">
            <v>House</v>
          </cell>
          <cell r="E10669">
            <v>618000</v>
          </cell>
          <cell r="R10669" t="str">
            <v>Hume</v>
          </cell>
          <cell r="W10669">
            <v>2018</v>
          </cell>
          <cell r="X10669" t="str">
            <v>Mar</v>
          </cell>
        </row>
        <row r="10670">
          <cell r="D10670" t="str">
            <v>House</v>
          </cell>
          <cell r="E10670">
            <v>1000000</v>
          </cell>
          <cell r="R10670" t="str">
            <v>Hume</v>
          </cell>
          <cell r="W10670">
            <v>2018</v>
          </cell>
          <cell r="X10670" t="str">
            <v>Mar</v>
          </cell>
        </row>
        <row r="10671">
          <cell r="D10671" t="str">
            <v>House</v>
          </cell>
          <cell r="E10671">
            <v>670000</v>
          </cell>
          <cell r="R10671" t="str">
            <v>Hume</v>
          </cell>
          <cell r="W10671">
            <v>2018</v>
          </cell>
          <cell r="X10671" t="str">
            <v>Mar</v>
          </cell>
        </row>
        <row r="10672">
          <cell r="D10672" t="str">
            <v>House</v>
          </cell>
          <cell r="E10672">
            <v>1005000</v>
          </cell>
          <cell r="R10672" t="str">
            <v>Darebin</v>
          </cell>
          <cell r="W10672">
            <v>2018</v>
          </cell>
          <cell r="X10672" t="str">
            <v>Mar</v>
          </cell>
        </row>
        <row r="10673">
          <cell r="D10673" t="str">
            <v>House</v>
          </cell>
          <cell r="E10673">
            <v>643000</v>
          </cell>
          <cell r="R10673" t="str">
            <v>Moreland</v>
          </cell>
          <cell r="W10673">
            <v>2018</v>
          </cell>
          <cell r="X10673" t="str">
            <v>Mar</v>
          </cell>
        </row>
        <row r="10674">
          <cell r="D10674" t="str">
            <v>Unit</v>
          </cell>
          <cell r="E10674">
            <v>645000</v>
          </cell>
          <cell r="R10674" t="str">
            <v>Moreland</v>
          </cell>
          <cell r="W10674">
            <v>2018</v>
          </cell>
          <cell r="X10674" t="str">
            <v>Mar</v>
          </cell>
        </row>
        <row r="10675">
          <cell r="D10675" t="str">
            <v>House</v>
          </cell>
          <cell r="E10675">
            <v>730000</v>
          </cell>
          <cell r="R10675" t="str">
            <v>Moreland</v>
          </cell>
          <cell r="W10675">
            <v>2018</v>
          </cell>
          <cell r="X10675" t="str">
            <v>Mar</v>
          </cell>
        </row>
        <row r="10676">
          <cell r="D10676" t="str">
            <v>Unit</v>
          </cell>
          <cell r="E10676">
            <v>595000</v>
          </cell>
          <cell r="R10676" t="str">
            <v>Moreland</v>
          </cell>
          <cell r="W10676">
            <v>2018</v>
          </cell>
          <cell r="X10676" t="str">
            <v>Mar</v>
          </cell>
        </row>
        <row r="10677">
          <cell r="D10677" t="str">
            <v>House</v>
          </cell>
          <cell r="E10677">
            <v>740000</v>
          </cell>
          <cell r="R10677" t="str">
            <v>Moreland</v>
          </cell>
          <cell r="W10677">
            <v>2018</v>
          </cell>
          <cell r="X10677" t="str">
            <v>Mar</v>
          </cell>
        </row>
        <row r="10678">
          <cell r="D10678" t="str">
            <v>House</v>
          </cell>
          <cell r="E10678">
            <v>687000</v>
          </cell>
          <cell r="R10678" t="str">
            <v>Hume</v>
          </cell>
          <cell r="W10678">
            <v>2018</v>
          </cell>
          <cell r="X10678" t="str">
            <v>Mar</v>
          </cell>
        </row>
        <row r="10679">
          <cell r="D10679" t="str">
            <v>House</v>
          </cell>
          <cell r="E10679">
            <v>901000</v>
          </cell>
          <cell r="R10679" t="str">
            <v>Moreland</v>
          </cell>
          <cell r="W10679">
            <v>2018</v>
          </cell>
          <cell r="X10679" t="str">
            <v>Mar</v>
          </cell>
        </row>
        <row r="10680">
          <cell r="D10680" t="str">
            <v>House</v>
          </cell>
          <cell r="E10680">
            <v>375000</v>
          </cell>
          <cell r="R10680" t="str">
            <v>Darebin</v>
          </cell>
          <cell r="W10680">
            <v>2018</v>
          </cell>
          <cell r="X10680" t="str">
            <v>Mar</v>
          </cell>
        </row>
        <row r="10681">
          <cell r="D10681" t="str">
            <v>House</v>
          </cell>
          <cell r="E10681">
            <v>860000</v>
          </cell>
          <cell r="R10681" t="str">
            <v>Moreland</v>
          </cell>
          <cell r="W10681">
            <v>2018</v>
          </cell>
          <cell r="X10681" t="str">
            <v>Mar</v>
          </cell>
        </row>
        <row r="10682">
          <cell r="D10682" t="str">
            <v>Unit</v>
          </cell>
          <cell r="E10682">
            <v>560000</v>
          </cell>
          <cell r="R10682" t="str">
            <v>Moreland</v>
          </cell>
          <cell r="W10682">
            <v>2018</v>
          </cell>
          <cell r="X10682" t="str">
            <v>Mar</v>
          </cell>
        </row>
        <row r="10683">
          <cell r="D10683" t="str">
            <v>House</v>
          </cell>
          <cell r="E10683">
            <v>1005000</v>
          </cell>
          <cell r="R10683" t="str">
            <v>Moreland</v>
          </cell>
          <cell r="W10683">
            <v>2018</v>
          </cell>
          <cell r="X10683" t="str">
            <v>Mar</v>
          </cell>
        </row>
        <row r="10684">
          <cell r="D10684" t="str">
            <v>Unit</v>
          </cell>
          <cell r="E10684">
            <v>407000</v>
          </cell>
          <cell r="R10684" t="str">
            <v>Darebin</v>
          </cell>
          <cell r="W10684">
            <v>2018</v>
          </cell>
          <cell r="X10684" t="str">
            <v>Mar</v>
          </cell>
        </row>
        <row r="10685">
          <cell r="D10685" t="str">
            <v>Unit</v>
          </cell>
          <cell r="E10685">
            <v>615000</v>
          </cell>
          <cell r="R10685" t="str">
            <v>Darebin</v>
          </cell>
          <cell r="W10685">
            <v>2018</v>
          </cell>
          <cell r="X10685" t="str">
            <v>Mar</v>
          </cell>
        </row>
        <row r="10686">
          <cell r="D10686" t="str">
            <v>House</v>
          </cell>
          <cell r="E10686">
            <v>930000</v>
          </cell>
          <cell r="R10686" t="str">
            <v>Darebin</v>
          </cell>
          <cell r="W10686">
            <v>2018</v>
          </cell>
          <cell r="X10686" t="str">
            <v>Mar</v>
          </cell>
        </row>
        <row r="10687">
          <cell r="D10687" t="str">
            <v>House</v>
          </cell>
          <cell r="E10687">
            <v>1306000</v>
          </cell>
          <cell r="R10687" t="str">
            <v>Moreland</v>
          </cell>
          <cell r="W10687">
            <v>2018</v>
          </cell>
          <cell r="X10687" t="str">
            <v>Mar</v>
          </cell>
        </row>
        <row r="10688">
          <cell r="D10688" t="str">
            <v>House</v>
          </cell>
          <cell r="E10688">
            <v>721500</v>
          </cell>
          <cell r="R10688" t="str">
            <v>Banyule</v>
          </cell>
          <cell r="W10688">
            <v>2018</v>
          </cell>
          <cell r="X10688" t="str">
            <v>Mar</v>
          </cell>
        </row>
        <row r="10689">
          <cell r="D10689" t="str">
            <v>Unit</v>
          </cell>
          <cell r="E10689">
            <v>427500</v>
          </cell>
          <cell r="R10689" t="str">
            <v>Moreland</v>
          </cell>
          <cell r="W10689">
            <v>2018</v>
          </cell>
          <cell r="X10689" t="str">
            <v>Mar</v>
          </cell>
        </row>
        <row r="10690">
          <cell r="D10690" t="str">
            <v>Unit</v>
          </cell>
          <cell r="E10690">
            <v>741000</v>
          </cell>
          <cell r="R10690" t="str">
            <v>Darebin</v>
          </cell>
          <cell r="W10690">
            <v>2018</v>
          </cell>
          <cell r="X10690" t="str">
            <v>Mar</v>
          </cell>
        </row>
        <row r="10691">
          <cell r="D10691" t="str">
            <v>House</v>
          </cell>
          <cell r="E10691">
            <v>1150000</v>
          </cell>
          <cell r="R10691" t="str">
            <v>Moonee Valley</v>
          </cell>
          <cell r="W10691">
            <v>2018</v>
          </cell>
          <cell r="X10691" t="str">
            <v>Mar</v>
          </cell>
        </row>
        <row r="10692">
          <cell r="D10692" t="str">
            <v>House</v>
          </cell>
          <cell r="E10692">
            <v>995000</v>
          </cell>
          <cell r="R10692" t="str">
            <v>Moonee Valley</v>
          </cell>
          <cell r="W10692">
            <v>2018</v>
          </cell>
          <cell r="X10692" t="str">
            <v>Mar</v>
          </cell>
        </row>
        <row r="10693">
          <cell r="D10693" t="str">
            <v>House</v>
          </cell>
          <cell r="E10693">
            <v>1395000</v>
          </cell>
          <cell r="R10693" t="str">
            <v>Moreland</v>
          </cell>
          <cell r="W10693">
            <v>2018</v>
          </cell>
          <cell r="X10693" t="str">
            <v>Mar</v>
          </cell>
        </row>
        <row r="10694">
          <cell r="D10694" t="str">
            <v>House</v>
          </cell>
          <cell r="E10694">
            <v>1160000</v>
          </cell>
          <cell r="R10694" t="str">
            <v>Banyule</v>
          </cell>
          <cell r="W10694">
            <v>2018</v>
          </cell>
          <cell r="X10694" t="str">
            <v>Mar</v>
          </cell>
        </row>
        <row r="10695">
          <cell r="D10695" t="str">
            <v>House</v>
          </cell>
          <cell r="E10695">
            <v>1010000</v>
          </cell>
          <cell r="R10695" t="str">
            <v>Darebin</v>
          </cell>
          <cell r="W10695">
            <v>2018</v>
          </cell>
          <cell r="X10695" t="str">
            <v>Mar</v>
          </cell>
        </row>
        <row r="10696">
          <cell r="D10696" t="str">
            <v>House</v>
          </cell>
          <cell r="E10696">
            <v>640000</v>
          </cell>
          <cell r="R10696" t="str">
            <v>Banyule</v>
          </cell>
          <cell r="W10696">
            <v>2018</v>
          </cell>
          <cell r="X10696" t="str">
            <v>Mar</v>
          </cell>
        </row>
        <row r="10697">
          <cell r="D10697" t="str">
            <v>Unit</v>
          </cell>
          <cell r="E10697">
            <v>510000</v>
          </cell>
          <cell r="R10697" t="str">
            <v>Moonee Valley</v>
          </cell>
          <cell r="W10697">
            <v>2018</v>
          </cell>
          <cell r="X10697" t="str">
            <v>Mar</v>
          </cell>
        </row>
        <row r="10698">
          <cell r="D10698" t="str">
            <v>Unit</v>
          </cell>
          <cell r="E10698">
            <v>325000</v>
          </cell>
          <cell r="R10698" t="str">
            <v>Moonee Valley</v>
          </cell>
          <cell r="W10698">
            <v>2018</v>
          </cell>
          <cell r="X10698" t="str">
            <v>Mar</v>
          </cell>
        </row>
        <row r="10699">
          <cell r="D10699" t="str">
            <v>House</v>
          </cell>
          <cell r="E10699">
            <v>1003000</v>
          </cell>
          <cell r="R10699" t="str">
            <v>Banyule</v>
          </cell>
          <cell r="W10699">
            <v>2018</v>
          </cell>
          <cell r="X10699" t="str">
            <v>Mar</v>
          </cell>
        </row>
        <row r="10700">
          <cell r="D10700" t="str">
            <v>House</v>
          </cell>
          <cell r="E10700">
            <v>800000</v>
          </cell>
          <cell r="R10700" t="str">
            <v>Darebin</v>
          </cell>
          <cell r="W10700">
            <v>2018</v>
          </cell>
          <cell r="X10700" t="str">
            <v>Mar</v>
          </cell>
        </row>
        <row r="10701">
          <cell r="D10701" t="str">
            <v>House</v>
          </cell>
          <cell r="E10701">
            <v>1000000</v>
          </cell>
          <cell r="R10701" t="str">
            <v>Darebin</v>
          </cell>
          <cell r="W10701">
            <v>2018</v>
          </cell>
          <cell r="X10701" t="str">
            <v>Mar</v>
          </cell>
        </row>
        <row r="10702">
          <cell r="D10702" t="str">
            <v>House</v>
          </cell>
          <cell r="E10702">
            <v>1020000</v>
          </cell>
          <cell r="R10702" t="str">
            <v>Darebin</v>
          </cell>
          <cell r="W10702">
            <v>2018</v>
          </cell>
          <cell r="X10702" t="str">
            <v>Mar</v>
          </cell>
        </row>
        <row r="10703">
          <cell r="D10703" t="str">
            <v>House</v>
          </cell>
          <cell r="E10703">
            <v>690000</v>
          </cell>
          <cell r="R10703" t="str">
            <v>Banyule</v>
          </cell>
          <cell r="W10703">
            <v>2018</v>
          </cell>
          <cell r="X10703" t="str">
            <v>Mar</v>
          </cell>
        </row>
        <row r="10704">
          <cell r="D10704" t="str">
            <v>Unit</v>
          </cell>
          <cell r="E10704">
            <v>601000</v>
          </cell>
          <cell r="R10704" t="str">
            <v>Banyule</v>
          </cell>
          <cell r="W10704">
            <v>2018</v>
          </cell>
          <cell r="X10704" t="str">
            <v>Mar</v>
          </cell>
        </row>
        <row r="10705">
          <cell r="D10705" t="str">
            <v>Unit</v>
          </cell>
          <cell r="E10705">
            <v>810000</v>
          </cell>
          <cell r="R10705" t="str">
            <v>Moonee Valley</v>
          </cell>
          <cell r="W10705">
            <v>2018</v>
          </cell>
          <cell r="X10705" t="str">
            <v>Mar</v>
          </cell>
        </row>
        <row r="10706">
          <cell r="D10706" t="str">
            <v>House</v>
          </cell>
          <cell r="E10706">
            <v>805000</v>
          </cell>
          <cell r="R10706" t="str">
            <v>Banyule</v>
          </cell>
          <cell r="W10706">
            <v>2018</v>
          </cell>
          <cell r="X10706" t="str">
            <v>Mar</v>
          </cell>
        </row>
        <row r="10707">
          <cell r="D10707" t="str">
            <v>Unit</v>
          </cell>
          <cell r="E10707">
            <v>745000</v>
          </cell>
          <cell r="R10707" t="str">
            <v>Brimbank</v>
          </cell>
          <cell r="W10707">
            <v>2018</v>
          </cell>
          <cell r="X10707" t="str">
            <v>Mar</v>
          </cell>
        </row>
        <row r="10708">
          <cell r="D10708" t="str">
            <v>House</v>
          </cell>
          <cell r="E10708">
            <v>442000</v>
          </cell>
          <cell r="R10708" t="str">
            <v>Banyule</v>
          </cell>
          <cell r="W10708">
            <v>2018</v>
          </cell>
          <cell r="X10708" t="str">
            <v>Mar</v>
          </cell>
        </row>
        <row r="10709">
          <cell r="D10709" t="str">
            <v>House</v>
          </cell>
          <cell r="E10709">
            <v>983000</v>
          </cell>
          <cell r="R10709" t="str">
            <v>Moonee Valley</v>
          </cell>
          <cell r="W10709">
            <v>2018</v>
          </cell>
          <cell r="X10709" t="str">
            <v>Mar</v>
          </cell>
        </row>
        <row r="10710">
          <cell r="D10710" t="str">
            <v>House</v>
          </cell>
          <cell r="E10710">
            <v>1652000</v>
          </cell>
          <cell r="R10710" t="str">
            <v>Moonee Valley</v>
          </cell>
          <cell r="W10710">
            <v>2018</v>
          </cell>
          <cell r="X10710" t="str">
            <v>Mar</v>
          </cell>
        </row>
        <row r="10711">
          <cell r="D10711" t="str">
            <v>Unit</v>
          </cell>
          <cell r="E10711">
            <v>590000</v>
          </cell>
          <cell r="R10711" t="str">
            <v>Darebin</v>
          </cell>
          <cell r="W10711">
            <v>2018</v>
          </cell>
          <cell r="X10711" t="str">
            <v>Mar</v>
          </cell>
        </row>
        <row r="10712">
          <cell r="D10712" t="str">
            <v>House</v>
          </cell>
          <cell r="E10712">
            <v>912000</v>
          </cell>
          <cell r="R10712" t="str">
            <v>Brimbank</v>
          </cell>
          <cell r="W10712">
            <v>2018</v>
          </cell>
          <cell r="X10712" t="str">
            <v>Mar</v>
          </cell>
        </row>
        <row r="10713">
          <cell r="D10713" t="str">
            <v>Unit</v>
          </cell>
          <cell r="E10713">
            <v>310000</v>
          </cell>
          <cell r="R10713" t="str">
            <v>Moonee Valley</v>
          </cell>
          <cell r="W10713">
            <v>2018</v>
          </cell>
          <cell r="X10713" t="str">
            <v>Mar</v>
          </cell>
        </row>
        <row r="10714">
          <cell r="D10714" t="str">
            <v>House</v>
          </cell>
          <cell r="E10714">
            <v>1720000</v>
          </cell>
          <cell r="R10714" t="str">
            <v>Moonee Valley</v>
          </cell>
          <cell r="W10714">
            <v>2018</v>
          </cell>
          <cell r="X10714" t="str">
            <v>Mar</v>
          </cell>
        </row>
        <row r="10715">
          <cell r="D10715" t="str">
            <v>Unit</v>
          </cell>
          <cell r="E10715">
            <v>330000</v>
          </cell>
          <cell r="R10715" t="str">
            <v>Moonee Valley</v>
          </cell>
          <cell r="W10715">
            <v>2018</v>
          </cell>
          <cell r="X10715" t="str">
            <v>Mar</v>
          </cell>
        </row>
        <row r="10716">
          <cell r="D10716" t="str">
            <v>House</v>
          </cell>
          <cell r="E10716">
            <v>1005000</v>
          </cell>
          <cell r="R10716" t="str">
            <v>Darebin</v>
          </cell>
          <cell r="W10716">
            <v>2018</v>
          </cell>
          <cell r="X10716" t="str">
            <v>Mar</v>
          </cell>
        </row>
        <row r="10717">
          <cell r="D10717" t="str">
            <v>House</v>
          </cell>
          <cell r="E10717">
            <v>1110000</v>
          </cell>
          <cell r="R10717" t="str">
            <v>Darebin</v>
          </cell>
          <cell r="W10717">
            <v>2018</v>
          </cell>
          <cell r="X10717" t="str">
            <v>Mar</v>
          </cell>
        </row>
        <row r="10718">
          <cell r="D10718" t="str">
            <v>House</v>
          </cell>
          <cell r="E10718">
            <v>1400000</v>
          </cell>
          <cell r="R10718" t="str">
            <v>Moonee Valley</v>
          </cell>
          <cell r="W10718">
            <v>2018</v>
          </cell>
          <cell r="X10718" t="str">
            <v>Mar</v>
          </cell>
        </row>
        <row r="10719">
          <cell r="D10719" t="str">
            <v>House</v>
          </cell>
          <cell r="E10719">
            <v>1500000</v>
          </cell>
          <cell r="R10719" t="str">
            <v>Darebin</v>
          </cell>
          <cell r="W10719">
            <v>2018</v>
          </cell>
          <cell r="X10719" t="str">
            <v>Mar</v>
          </cell>
        </row>
        <row r="10720">
          <cell r="D10720" t="str">
            <v>House</v>
          </cell>
          <cell r="E10720">
            <v>780000</v>
          </cell>
          <cell r="R10720" t="str">
            <v>Banyule</v>
          </cell>
          <cell r="W10720">
            <v>2018</v>
          </cell>
          <cell r="X10720" t="str">
            <v>Mar</v>
          </cell>
        </row>
        <row r="10721">
          <cell r="D10721" t="str">
            <v>House</v>
          </cell>
          <cell r="E10721">
            <v>1300000</v>
          </cell>
          <cell r="R10721" t="str">
            <v>Moonee Valley</v>
          </cell>
          <cell r="W10721">
            <v>2018</v>
          </cell>
          <cell r="X10721" t="str">
            <v>Mar</v>
          </cell>
        </row>
        <row r="10722">
          <cell r="D10722" t="str">
            <v>House</v>
          </cell>
          <cell r="E10722">
            <v>1305000</v>
          </cell>
          <cell r="R10722" t="str">
            <v>Moonee Valley</v>
          </cell>
          <cell r="W10722">
            <v>2018</v>
          </cell>
          <cell r="X10722" t="str">
            <v>Mar</v>
          </cell>
        </row>
        <row r="10723">
          <cell r="D10723" t="str">
            <v>House</v>
          </cell>
          <cell r="E10723">
            <v>1346000</v>
          </cell>
          <cell r="R10723" t="str">
            <v>Darebin</v>
          </cell>
          <cell r="W10723">
            <v>2018</v>
          </cell>
          <cell r="X10723" t="str">
            <v>Mar</v>
          </cell>
        </row>
        <row r="10724">
          <cell r="D10724" t="str">
            <v>Unit</v>
          </cell>
          <cell r="E10724">
            <v>1162500</v>
          </cell>
          <cell r="R10724" t="str">
            <v>Moonee Valley</v>
          </cell>
          <cell r="W10724">
            <v>2018</v>
          </cell>
          <cell r="X10724" t="str">
            <v>Mar</v>
          </cell>
        </row>
        <row r="10725">
          <cell r="D10725" t="str">
            <v>Unit</v>
          </cell>
          <cell r="E10725">
            <v>600000</v>
          </cell>
          <cell r="R10725" t="str">
            <v>Darebin</v>
          </cell>
          <cell r="W10725">
            <v>2018</v>
          </cell>
          <cell r="X10725" t="str">
            <v>Mar</v>
          </cell>
        </row>
        <row r="10726">
          <cell r="D10726" t="str">
            <v>House</v>
          </cell>
          <cell r="E10726">
            <v>1131000</v>
          </cell>
          <cell r="R10726" t="str">
            <v>Moonee Valley</v>
          </cell>
          <cell r="W10726">
            <v>2018</v>
          </cell>
          <cell r="X10726" t="str">
            <v>Mar</v>
          </cell>
        </row>
        <row r="10727">
          <cell r="D10727" t="str">
            <v>Unit</v>
          </cell>
          <cell r="E10727">
            <v>450000</v>
          </cell>
          <cell r="R10727" t="str">
            <v>Moonee Valley</v>
          </cell>
          <cell r="W10727">
            <v>2018</v>
          </cell>
          <cell r="X10727" t="str">
            <v>Mar</v>
          </cell>
        </row>
        <row r="10728">
          <cell r="D10728" t="str">
            <v>House</v>
          </cell>
          <cell r="E10728">
            <v>1130000</v>
          </cell>
          <cell r="R10728" t="str">
            <v>Darebin</v>
          </cell>
          <cell r="W10728">
            <v>2018</v>
          </cell>
          <cell r="X10728" t="str">
            <v>Mar</v>
          </cell>
        </row>
        <row r="10729">
          <cell r="D10729" t="str">
            <v>House</v>
          </cell>
          <cell r="E10729">
            <v>1607500</v>
          </cell>
          <cell r="R10729" t="str">
            <v>Moonee Valley</v>
          </cell>
          <cell r="W10729">
            <v>2018</v>
          </cell>
          <cell r="X10729" t="str">
            <v>Mar</v>
          </cell>
        </row>
        <row r="10730">
          <cell r="D10730" t="str">
            <v>Unit</v>
          </cell>
          <cell r="E10730">
            <v>630000</v>
          </cell>
          <cell r="R10730" t="str">
            <v>Banyule</v>
          </cell>
          <cell r="W10730">
            <v>2018</v>
          </cell>
          <cell r="X10730" t="str">
            <v>Mar</v>
          </cell>
        </row>
        <row r="10731">
          <cell r="D10731" t="str">
            <v>Unit</v>
          </cell>
          <cell r="E10731">
            <v>670000</v>
          </cell>
          <cell r="R10731" t="str">
            <v>Moreland</v>
          </cell>
          <cell r="W10731">
            <v>2018</v>
          </cell>
          <cell r="X10731" t="str">
            <v>Mar</v>
          </cell>
        </row>
        <row r="10732">
          <cell r="D10732" t="str">
            <v>Unit</v>
          </cell>
          <cell r="E10732">
            <v>585000</v>
          </cell>
          <cell r="R10732" t="str">
            <v>Moreland</v>
          </cell>
          <cell r="W10732">
            <v>2018</v>
          </cell>
          <cell r="X10732" t="str">
            <v>Mar</v>
          </cell>
        </row>
        <row r="10733">
          <cell r="D10733" t="str">
            <v>House</v>
          </cell>
          <cell r="E10733">
            <v>1070000</v>
          </cell>
          <cell r="R10733" t="str">
            <v>Moonee Valley</v>
          </cell>
          <cell r="W10733">
            <v>2018</v>
          </cell>
          <cell r="X10733" t="str">
            <v>Mar</v>
          </cell>
        </row>
        <row r="10734">
          <cell r="D10734" t="str">
            <v>House</v>
          </cell>
          <cell r="E10734">
            <v>794000</v>
          </cell>
          <cell r="R10734" t="str">
            <v>Manningham</v>
          </cell>
          <cell r="W10734">
            <v>2018</v>
          </cell>
          <cell r="X10734" t="str">
            <v>Mar</v>
          </cell>
        </row>
        <row r="10735">
          <cell r="D10735" t="str">
            <v>House</v>
          </cell>
          <cell r="E10735">
            <v>1420200</v>
          </cell>
          <cell r="R10735" t="str">
            <v>Moonee Valley</v>
          </cell>
          <cell r="W10735">
            <v>2018</v>
          </cell>
          <cell r="X10735" t="str">
            <v>Mar</v>
          </cell>
        </row>
        <row r="10736">
          <cell r="D10736" t="str">
            <v>House</v>
          </cell>
          <cell r="E10736">
            <v>1450000</v>
          </cell>
          <cell r="R10736" t="str">
            <v>Moreland</v>
          </cell>
          <cell r="W10736">
            <v>2018</v>
          </cell>
          <cell r="X10736" t="str">
            <v>Mar</v>
          </cell>
        </row>
        <row r="10737">
          <cell r="D10737" t="str">
            <v>House</v>
          </cell>
          <cell r="E10737">
            <v>1750000</v>
          </cell>
          <cell r="R10737" t="str">
            <v>Banyule</v>
          </cell>
          <cell r="W10737">
            <v>2018</v>
          </cell>
          <cell r="X10737" t="str">
            <v>Mar</v>
          </cell>
        </row>
        <row r="10738">
          <cell r="D10738" t="str">
            <v>House</v>
          </cell>
          <cell r="E10738">
            <v>1200000</v>
          </cell>
          <cell r="R10738" t="str">
            <v>Darebin</v>
          </cell>
          <cell r="W10738">
            <v>2018</v>
          </cell>
          <cell r="X10738" t="str">
            <v>Mar</v>
          </cell>
        </row>
        <row r="10739">
          <cell r="D10739" t="str">
            <v>House</v>
          </cell>
          <cell r="E10739">
            <v>1275000</v>
          </cell>
          <cell r="R10739" t="str">
            <v>Darebin</v>
          </cell>
          <cell r="W10739">
            <v>2018</v>
          </cell>
          <cell r="X10739" t="str">
            <v>Mar</v>
          </cell>
        </row>
        <row r="10740">
          <cell r="D10740" t="str">
            <v>House</v>
          </cell>
          <cell r="E10740">
            <v>970000</v>
          </cell>
          <cell r="R10740" t="str">
            <v>Moonee Valley</v>
          </cell>
          <cell r="W10740">
            <v>2018</v>
          </cell>
          <cell r="X10740" t="str">
            <v>Mar</v>
          </cell>
        </row>
        <row r="10741">
          <cell r="D10741" t="str">
            <v>Unit</v>
          </cell>
          <cell r="E10741">
            <v>385000</v>
          </cell>
          <cell r="R10741" t="str">
            <v>Moreland</v>
          </cell>
          <cell r="W10741">
            <v>2018</v>
          </cell>
          <cell r="X10741" t="str">
            <v>Mar</v>
          </cell>
        </row>
        <row r="10742">
          <cell r="D10742" t="str">
            <v>House</v>
          </cell>
          <cell r="E10742">
            <v>970000</v>
          </cell>
          <cell r="R10742" t="str">
            <v>Darebin</v>
          </cell>
          <cell r="W10742">
            <v>2018</v>
          </cell>
          <cell r="X10742" t="str">
            <v>Mar</v>
          </cell>
        </row>
        <row r="10743">
          <cell r="D10743" t="str">
            <v>House</v>
          </cell>
          <cell r="E10743">
            <v>1180000</v>
          </cell>
          <cell r="R10743" t="str">
            <v>Manningham</v>
          </cell>
          <cell r="W10743">
            <v>2018</v>
          </cell>
          <cell r="X10743" t="str">
            <v>Mar</v>
          </cell>
        </row>
        <row r="10744">
          <cell r="D10744" t="str">
            <v>Unit</v>
          </cell>
          <cell r="E10744">
            <v>1110000</v>
          </cell>
          <cell r="R10744" t="str">
            <v>Banyule</v>
          </cell>
          <cell r="W10744">
            <v>2018</v>
          </cell>
          <cell r="X10744" t="str">
            <v>Mar</v>
          </cell>
        </row>
        <row r="10745">
          <cell r="D10745" t="str">
            <v>Unit</v>
          </cell>
          <cell r="E10745">
            <v>640000</v>
          </cell>
          <cell r="R10745" t="str">
            <v>Moreland</v>
          </cell>
          <cell r="W10745">
            <v>2018</v>
          </cell>
          <cell r="X10745" t="str">
            <v>Mar</v>
          </cell>
        </row>
        <row r="10746">
          <cell r="D10746" t="str">
            <v>House</v>
          </cell>
          <cell r="E10746">
            <v>1975000</v>
          </cell>
          <cell r="R10746" t="str">
            <v>Darebin</v>
          </cell>
          <cell r="W10746">
            <v>2018</v>
          </cell>
          <cell r="X10746" t="str">
            <v>Mar</v>
          </cell>
        </row>
        <row r="10747">
          <cell r="D10747" t="str">
            <v>House</v>
          </cell>
          <cell r="E10747">
            <v>1050000</v>
          </cell>
          <cell r="R10747" t="str">
            <v>Moonee Valley</v>
          </cell>
          <cell r="W10747">
            <v>2018</v>
          </cell>
          <cell r="X10747" t="str">
            <v>Mar</v>
          </cell>
        </row>
        <row r="10748">
          <cell r="D10748" t="str">
            <v>Unit</v>
          </cell>
          <cell r="E10748">
            <v>632000</v>
          </cell>
          <cell r="R10748" t="str">
            <v>Moreland</v>
          </cell>
          <cell r="W10748">
            <v>2018</v>
          </cell>
          <cell r="X10748" t="str">
            <v>Mar</v>
          </cell>
        </row>
        <row r="10749">
          <cell r="D10749" t="str">
            <v>House</v>
          </cell>
          <cell r="E10749">
            <v>1360000</v>
          </cell>
          <cell r="R10749" t="str">
            <v>Manningham</v>
          </cell>
          <cell r="W10749">
            <v>2018</v>
          </cell>
          <cell r="X10749" t="str">
            <v>Mar</v>
          </cell>
        </row>
        <row r="10750">
          <cell r="D10750" t="str">
            <v>House</v>
          </cell>
          <cell r="E10750">
            <v>1270000</v>
          </cell>
          <cell r="R10750" t="str">
            <v>Moreland</v>
          </cell>
          <cell r="W10750">
            <v>2018</v>
          </cell>
          <cell r="X10750" t="str">
            <v>Mar</v>
          </cell>
        </row>
        <row r="10751">
          <cell r="D10751" t="str">
            <v>House</v>
          </cell>
          <cell r="E10751">
            <v>1740000</v>
          </cell>
          <cell r="R10751" t="str">
            <v>Banyule</v>
          </cell>
          <cell r="W10751">
            <v>2018</v>
          </cell>
          <cell r="X10751" t="str">
            <v>Mar</v>
          </cell>
        </row>
        <row r="10752">
          <cell r="D10752" t="str">
            <v>House</v>
          </cell>
          <cell r="E10752">
            <v>1610000</v>
          </cell>
          <cell r="R10752" t="str">
            <v>Darebin</v>
          </cell>
          <cell r="W10752">
            <v>2018</v>
          </cell>
          <cell r="X10752" t="str">
            <v>Mar</v>
          </cell>
        </row>
        <row r="10753">
          <cell r="D10753" t="str">
            <v>House</v>
          </cell>
          <cell r="E10753">
            <v>1900000</v>
          </cell>
          <cell r="R10753" t="str">
            <v>Moreland</v>
          </cell>
          <cell r="W10753">
            <v>2018</v>
          </cell>
          <cell r="X10753" t="str">
            <v>Mar</v>
          </cell>
        </row>
        <row r="10754">
          <cell r="D10754" t="str">
            <v>Unit</v>
          </cell>
          <cell r="E10754">
            <v>835000</v>
          </cell>
          <cell r="R10754" t="str">
            <v>Moreland</v>
          </cell>
          <cell r="W10754">
            <v>2018</v>
          </cell>
          <cell r="X10754" t="str">
            <v>Mar</v>
          </cell>
        </row>
        <row r="10755">
          <cell r="D10755" t="str">
            <v>Unit</v>
          </cell>
          <cell r="E10755">
            <v>690000</v>
          </cell>
          <cell r="R10755" t="str">
            <v>Moreland</v>
          </cell>
          <cell r="W10755">
            <v>2018</v>
          </cell>
          <cell r="X10755" t="str">
            <v>Mar</v>
          </cell>
        </row>
        <row r="10756">
          <cell r="D10756" t="str">
            <v>House</v>
          </cell>
          <cell r="E10756">
            <v>621000</v>
          </cell>
          <cell r="R10756" t="str">
            <v>Brimbank</v>
          </cell>
          <cell r="W10756">
            <v>2018</v>
          </cell>
          <cell r="X10756" t="str">
            <v>Mar</v>
          </cell>
        </row>
        <row r="10757">
          <cell r="D10757" t="str">
            <v>House</v>
          </cell>
          <cell r="E10757">
            <v>1100000</v>
          </cell>
          <cell r="R10757" t="str">
            <v>Darebin</v>
          </cell>
          <cell r="W10757">
            <v>2018</v>
          </cell>
          <cell r="X10757" t="str">
            <v>Mar</v>
          </cell>
        </row>
        <row r="10758">
          <cell r="D10758" t="str">
            <v>House</v>
          </cell>
          <cell r="E10758">
            <v>760000</v>
          </cell>
          <cell r="R10758" t="str">
            <v>Manningham</v>
          </cell>
          <cell r="W10758">
            <v>2018</v>
          </cell>
          <cell r="X10758" t="str">
            <v>Mar</v>
          </cell>
        </row>
        <row r="10759">
          <cell r="D10759" t="str">
            <v>Unit</v>
          </cell>
          <cell r="E10759">
            <v>316000</v>
          </cell>
          <cell r="R10759" t="str">
            <v>Darebin</v>
          </cell>
          <cell r="W10759">
            <v>2018</v>
          </cell>
          <cell r="X10759" t="str">
            <v>Mar</v>
          </cell>
        </row>
        <row r="10760">
          <cell r="D10760" t="str">
            <v>Unit</v>
          </cell>
          <cell r="E10760">
            <v>680000</v>
          </cell>
          <cell r="R10760" t="str">
            <v>Maribyrnong</v>
          </cell>
          <cell r="W10760">
            <v>2018</v>
          </cell>
          <cell r="X10760" t="str">
            <v>Mar</v>
          </cell>
        </row>
        <row r="10761">
          <cell r="D10761" t="str">
            <v>House</v>
          </cell>
          <cell r="E10761">
            <v>970000</v>
          </cell>
          <cell r="R10761" t="str">
            <v>Darebin</v>
          </cell>
          <cell r="W10761">
            <v>2018</v>
          </cell>
          <cell r="X10761" t="str">
            <v>Mar</v>
          </cell>
        </row>
        <row r="10762">
          <cell r="D10762" t="str">
            <v>House</v>
          </cell>
          <cell r="E10762">
            <v>1230000</v>
          </cell>
          <cell r="R10762" t="str">
            <v>Moonee Valley</v>
          </cell>
          <cell r="W10762">
            <v>2018</v>
          </cell>
          <cell r="X10762" t="str">
            <v>Mar</v>
          </cell>
        </row>
        <row r="10763">
          <cell r="D10763" t="str">
            <v>House</v>
          </cell>
          <cell r="E10763">
            <v>1490000</v>
          </cell>
          <cell r="R10763" t="str">
            <v>Moonee Valley</v>
          </cell>
          <cell r="W10763">
            <v>2018</v>
          </cell>
          <cell r="X10763" t="str">
            <v>Mar</v>
          </cell>
        </row>
        <row r="10764">
          <cell r="D10764" t="str">
            <v>Unit</v>
          </cell>
          <cell r="E10764">
            <v>600000</v>
          </cell>
          <cell r="R10764" t="str">
            <v>Brimbank</v>
          </cell>
          <cell r="W10764">
            <v>2018</v>
          </cell>
          <cell r="X10764" t="str">
            <v>Mar</v>
          </cell>
        </row>
        <row r="10765">
          <cell r="D10765" t="str">
            <v>Unit</v>
          </cell>
          <cell r="E10765">
            <v>595000</v>
          </cell>
          <cell r="R10765" t="str">
            <v>Melbourne</v>
          </cell>
          <cell r="W10765">
            <v>2018</v>
          </cell>
          <cell r="X10765" t="str">
            <v>Mar</v>
          </cell>
        </row>
        <row r="10766">
          <cell r="D10766" t="str">
            <v>House</v>
          </cell>
          <cell r="E10766">
            <v>725000</v>
          </cell>
          <cell r="R10766" t="str">
            <v>Maribyrnong</v>
          </cell>
          <cell r="W10766">
            <v>2018</v>
          </cell>
          <cell r="X10766" t="str">
            <v>Mar</v>
          </cell>
        </row>
        <row r="10767">
          <cell r="D10767" t="str">
            <v>House</v>
          </cell>
          <cell r="E10767">
            <v>472500</v>
          </cell>
          <cell r="R10767" t="str">
            <v>Maribyrnong</v>
          </cell>
          <cell r="W10767">
            <v>2018</v>
          </cell>
          <cell r="X10767" t="str">
            <v>Mar</v>
          </cell>
        </row>
        <row r="10768">
          <cell r="D10768" t="str">
            <v>Unit</v>
          </cell>
          <cell r="E10768">
            <v>360000</v>
          </cell>
          <cell r="R10768" t="str">
            <v>Moonee Valley</v>
          </cell>
          <cell r="W10768">
            <v>2018</v>
          </cell>
          <cell r="X10768" t="str">
            <v>Mar</v>
          </cell>
        </row>
        <row r="10769">
          <cell r="D10769" t="str">
            <v>Unit</v>
          </cell>
          <cell r="E10769">
            <v>200000</v>
          </cell>
          <cell r="R10769" t="str">
            <v>Brimbank</v>
          </cell>
          <cell r="W10769">
            <v>2018</v>
          </cell>
          <cell r="X10769" t="str">
            <v>Mar</v>
          </cell>
        </row>
        <row r="10770">
          <cell r="D10770" t="str">
            <v>Unit</v>
          </cell>
          <cell r="E10770">
            <v>800000</v>
          </cell>
          <cell r="R10770" t="str">
            <v>Boroondara</v>
          </cell>
          <cell r="W10770">
            <v>2018</v>
          </cell>
          <cell r="X10770" t="str">
            <v>Mar</v>
          </cell>
        </row>
        <row r="10771">
          <cell r="D10771" t="str">
            <v>House</v>
          </cell>
          <cell r="E10771">
            <v>2555000</v>
          </cell>
          <cell r="R10771" t="str">
            <v>Moreland</v>
          </cell>
          <cell r="W10771">
            <v>2018</v>
          </cell>
          <cell r="X10771" t="str">
            <v>Mar</v>
          </cell>
        </row>
        <row r="10772">
          <cell r="D10772" t="str">
            <v>House</v>
          </cell>
          <cell r="E10772">
            <v>1614500</v>
          </cell>
          <cell r="R10772" t="str">
            <v>Melbourne</v>
          </cell>
          <cell r="W10772">
            <v>2018</v>
          </cell>
          <cell r="X10772" t="str">
            <v>Mar</v>
          </cell>
        </row>
        <row r="10773">
          <cell r="D10773" t="str">
            <v>House</v>
          </cell>
          <cell r="E10773">
            <v>1550000</v>
          </cell>
          <cell r="R10773" t="str">
            <v>Melbourne</v>
          </cell>
          <cell r="W10773">
            <v>2018</v>
          </cell>
          <cell r="X10773" t="str">
            <v>Mar</v>
          </cell>
        </row>
        <row r="10774">
          <cell r="D10774" t="str">
            <v>House</v>
          </cell>
          <cell r="E10774">
            <v>640000</v>
          </cell>
          <cell r="R10774" t="str">
            <v>Maribyrnong</v>
          </cell>
          <cell r="W10774">
            <v>2018</v>
          </cell>
          <cell r="X10774" t="str">
            <v>Mar</v>
          </cell>
        </row>
        <row r="10775">
          <cell r="D10775" t="str">
            <v>Unit</v>
          </cell>
          <cell r="E10775">
            <v>811000</v>
          </cell>
          <cell r="R10775" t="str">
            <v>Melbourne</v>
          </cell>
          <cell r="W10775">
            <v>2018</v>
          </cell>
          <cell r="X10775" t="str">
            <v>Mar</v>
          </cell>
        </row>
        <row r="10776">
          <cell r="D10776" t="str">
            <v>House</v>
          </cell>
          <cell r="E10776">
            <v>888000</v>
          </cell>
          <cell r="R10776" t="str">
            <v>Maribyrnong</v>
          </cell>
          <cell r="W10776">
            <v>2018</v>
          </cell>
          <cell r="X10776" t="str">
            <v>Mar</v>
          </cell>
        </row>
        <row r="10777">
          <cell r="D10777" t="str">
            <v>House</v>
          </cell>
          <cell r="E10777">
            <v>771000</v>
          </cell>
          <cell r="R10777" t="str">
            <v>Maribyrnong</v>
          </cell>
          <cell r="W10777">
            <v>2018</v>
          </cell>
          <cell r="X10777" t="str">
            <v>Mar</v>
          </cell>
        </row>
        <row r="10778">
          <cell r="D10778" t="str">
            <v>House</v>
          </cell>
          <cell r="E10778">
            <v>1520000</v>
          </cell>
          <cell r="R10778" t="str">
            <v>Moreland</v>
          </cell>
          <cell r="W10778">
            <v>2018</v>
          </cell>
          <cell r="X10778" t="str">
            <v>Mar</v>
          </cell>
        </row>
        <row r="10779">
          <cell r="D10779" t="str">
            <v>Unit</v>
          </cell>
          <cell r="E10779">
            <v>917500</v>
          </cell>
          <cell r="R10779" t="str">
            <v>Melbourne</v>
          </cell>
          <cell r="W10779">
            <v>2018</v>
          </cell>
          <cell r="X10779" t="str">
            <v>Mar</v>
          </cell>
        </row>
        <row r="10780">
          <cell r="D10780" t="str">
            <v>House</v>
          </cell>
          <cell r="E10780">
            <v>1625000</v>
          </cell>
          <cell r="R10780" t="str">
            <v>Moreland</v>
          </cell>
          <cell r="W10780">
            <v>2018</v>
          </cell>
          <cell r="X10780" t="str">
            <v>Mar</v>
          </cell>
        </row>
        <row r="10781">
          <cell r="D10781" t="str">
            <v>House</v>
          </cell>
          <cell r="E10781">
            <v>830000</v>
          </cell>
          <cell r="R10781" t="str">
            <v>Maribyrnong</v>
          </cell>
          <cell r="W10781">
            <v>2018</v>
          </cell>
          <cell r="X10781" t="str">
            <v>Mar</v>
          </cell>
        </row>
        <row r="10782">
          <cell r="D10782" t="str">
            <v>Unit</v>
          </cell>
          <cell r="E10782">
            <v>712000</v>
          </cell>
          <cell r="R10782" t="str">
            <v>Yarra</v>
          </cell>
          <cell r="W10782">
            <v>2018</v>
          </cell>
          <cell r="X10782" t="str">
            <v>Mar</v>
          </cell>
        </row>
        <row r="10783">
          <cell r="D10783" t="str">
            <v>House</v>
          </cell>
          <cell r="E10783">
            <v>1000000</v>
          </cell>
          <cell r="R10783" t="str">
            <v>Yarra</v>
          </cell>
          <cell r="W10783">
            <v>2018</v>
          </cell>
          <cell r="X10783" t="str">
            <v>Mar</v>
          </cell>
        </row>
        <row r="10784">
          <cell r="D10784" t="str">
            <v>House</v>
          </cell>
          <cell r="E10784">
            <v>700000</v>
          </cell>
          <cell r="R10784" t="str">
            <v>Yarra</v>
          </cell>
          <cell r="W10784">
            <v>2018</v>
          </cell>
          <cell r="X10784" t="str">
            <v>Mar</v>
          </cell>
        </row>
        <row r="10785">
          <cell r="D10785" t="str">
            <v>Unit</v>
          </cell>
          <cell r="E10785">
            <v>835000</v>
          </cell>
          <cell r="R10785" t="str">
            <v>Boroondara</v>
          </cell>
          <cell r="W10785">
            <v>2018</v>
          </cell>
          <cell r="X10785" t="str">
            <v>Mar</v>
          </cell>
        </row>
        <row r="10786">
          <cell r="D10786" t="str">
            <v>House</v>
          </cell>
          <cell r="E10786">
            <v>831000</v>
          </cell>
          <cell r="R10786" t="str">
            <v>Maribyrnong</v>
          </cell>
          <cell r="W10786">
            <v>2018</v>
          </cell>
          <cell r="X10786" t="str">
            <v>Mar</v>
          </cell>
        </row>
        <row r="10787">
          <cell r="D10787" t="str">
            <v>Unit</v>
          </cell>
          <cell r="E10787">
            <v>960000</v>
          </cell>
          <cell r="R10787" t="str">
            <v>Melbourne</v>
          </cell>
          <cell r="W10787">
            <v>2018</v>
          </cell>
          <cell r="X10787" t="str">
            <v>Mar</v>
          </cell>
        </row>
        <row r="10788">
          <cell r="D10788" t="str">
            <v>Unit</v>
          </cell>
          <cell r="E10788">
            <v>360000</v>
          </cell>
          <cell r="R10788" t="str">
            <v>Maribyrnong</v>
          </cell>
          <cell r="W10788">
            <v>2018</v>
          </cell>
          <cell r="X10788" t="str">
            <v>Mar</v>
          </cell>
        </row>
        <row r="10789">
          <cell r="D10789" t="str">
            <v>Unit</v>
          </cell>
          <cell r="E10789">
            <v>730000</v>
          </cell>
          <cell r="R10789" t="str">
            <v>Melbourne</v>
          </cell>
          <cell r="W10789">
            <v>2018</v>
          </cell>
          <cell r="X10789" t="str">
            <v>Mar</v>
          </cell>
        </row>
        <row r="10790">
          <cell r="D10790" t="str">
            <v>Unit</v>
          </cell>
          <cell r="E10790">
            <v>1050000</v>
          </cell>
          <cell r="R10790" t="str">
            <v>Yarra</v>
          </cell>
          <cell r="W10790">
            <v>2018</v>
          </cell>
          <cell r="X10790" t="str">
            <v>Mar</v>
          </cell>
        </row>
        <row r="10791">
          <cell r="D10791" t="str">
            <v>House</v>
          </cell>
          <cell r="E10791">
            <v>2790000</v>
          </cell>
          <cell r="R10791" t="str">
            <v>Melbourne</v>
          </cell>
          <cell r="W10791">
            <v>2018</v>
          </cell>
          <cell r="X10791" t="str">
            <v>Mar</v>
          </cell>
        </row>
        <row r="10792">
          <cell r="D10792" t="str">
            <v>House</v>
          </cell>
          <cell r="E10792">
            <v>1040000</v>
          </cell>
          <cell r="R10792" t="str">
            <v>Maribyrnong</v>
          </cell>
          <cell r="W10792">
            <v>2018</v>
          </cell>
          <cell r="X10792" t="str">
            <v>Mar</v>
          </cell>
        </row>
        <row r="10793">
          <cell r="D10793" t="str">
            <v>House</v>
          </cell>
          <cell r="E10793">
            <v>900000</v>
          </cell>
          <cell r="R10793" t="str">
            <v>Maribyrnong</v>
          </cell>
          <cell r="W10793">
            <v>2018</v>
          </cell>
          <cell r="X10793" t="str">
            <v>Mar</v>
          </cell>
        </row>
        <row r="10794">
          <cell r="D10794" t="str">
            <v>Unit</v>
          </cell>
          <cell r="E10794">
            <v>315000</v>
          </cell>
          <cell r="R10794" t="str">
            <v>Maribyrnong</v>
          </cell>
          <cell r="W10794">
            <v>2018</v>
          </cell>
          <cell r="X10794" t="str">
            <v>Mar</v>
          </cell>
        </row>
        <row r="10795">
          <cell r="D10795" t="str">
            <v>House</v>
          </cell>
          <cell r="E10795">
            <v>1190000</v>
          </cell>
          <cell r="R10795" t="str">
            <v>Melbourne</v>
          </cell>
          <cell r="W10795">
            <v>2018</v>
          </cell>
          <cell r="X10795" t="str">
            <v>Mar</v>
          </cell>
        </row>
        <row r="10796">
          <cell r="D10796" t="str">
            <v>Unit</v>
          </cell>
          <cell r="E10796">
            <v>590000</v>
          </cell>
          <cell r="R10796" t="str">
            <v>Boroondara</v>
          </cell>
          <cell r="W10796">
            <v>2018</v>
          </cell>
          <cell r="X10796" t="str">
            <v>Mar</v>
          </cell>
        </row>
        <row r="10797">
          <cell r="D10797" t="str">
            <v>House</v>
          </cell>
          <cell r="E10797">
            <v>1110000</v>
          </cell>
          <cell r="R10797" t="str">
            <v>Melbourne</v>
          </cell>
          <cell r="W10797">
            <v>2018</v>
          </cell>
          <cell r="X10797" t="str">
            <v>Mar</v>
          </cell>
        </row>
        <row r="10798">
          <cell r="D10798" t="str">
            <v>House</v>
          </cell>
          <cell r="E10798">
            <v>1965000</v>
          </cell>
          <cell r="R10798" t="str">
            <v>Boroondara</v>
          </cell>
          <cell r="W10798">
            <v>2018</v>
          </cell>
          <cell r="X10798" t="str">
            <v>Mar</v>
          </cell>
        </row>
        <row r="10799">
          <cell r="D10799" t="str">
            <v>House</v>
          </cell>
          <cell r="E10799">
            <v>888000</v>
          </cell>
          <cell r="R10799" t="str">
            <v>Yarra</v>
          </cell>
          <cell r="W10799">
            <v>2018</v>
          </cell>
          <cell r="X10799" t="str">
            <v>Mar</v>
          </cell>
        </row>
        <row r="10800">
          <cell r="D10800" t="str">
            <v>House</v>
          </cell>
          <cell r="E10800">
            <v>1300000</v>
          </cell>
          <cell r="R10800" t="str">
            <v>Yarra</v>
          </cell>
          <cell r="W10800">
            <v>2018</v>
          </cell>
          <cell r="X10800" t="str">
            <v>Mar</v>
          </cell>
        </row>
        <row r="10801">
          <cell r="D10801" t="str">
            <v>Unit</v>
          </cell>
          <cell r="E10801">
            <v>643000</v>
          </cell>
          <cell r="R10801" t="str">
            <v>Boroondara</v>
          </cell>
          <cell r="W10801">
            <v>2018</v>
          </cell>
          <cell r="X10801" t="str">
            <v>Mar</v>
          </cell>
        </row>
        <row r="10802">
          <cell r="D10802" t="str">
            <v>House</v>
          </cell>
          <cell r="E10802">
            <v>1485000</v>
          </cell>
          <cell r="R10802" t="str">
            <v>Melbourne</v>
          </cell>
          <cell r="W10802">
            <v>2018</v>
          </cell>
          <cell r="X10802" t="str">
            <v>Mar</v>
          </cell>
        </row>
        <row r="10803">
          <cell r="D10803" t="str">
            <v>House</v>
          </cell>
          <cell r="E10803">
            <v>785000</v>
          </cell>
          <cell r="R10803" t="str">
            <v>Maribyrnong</v>
          </cell>
          <cell r="W10803">
            <v>2018</v>
          </cell>
          <cell r="X10803" t="str">
            <v>Mar</v>
          </cell>
        </row>
        <row r="10804">
          <cell r="D10804" t="str">
            <v>House</v>
          </cell>
          <cell r="E10804">
            <v>1085000</v>
          </cell>
          <cell r="R10804" t="str">
            <v>Maribyrnong</v>
          </cell>
          <cell r="W10804">
            <v>2018</v>
          </cell>
          <cell r="X10804" t="str">
            <v>Mar</v>
          </cell>
        </row>
        <row r="10805">
          <cell r="D10805" t="str">
            <v>House</v>
          </cell>
          <cell r="E10805">
            <v>847000</v>
          </cell>
          <cell r="R10805" t="str">
            <v>Maribyrnong</v>
          </cell>
          <cell r="W10805">
            <v>2018</v>
          </cell>
          <cell r="X10805" t="str">
            <v>Mar</v>
          </cell>
        </row>
        <row r="10806">
          <cell r="D10806" t="str">
            <v>Unit</v>
          </cell>
          <cell r="E10806">
            <v>870000</v>
          </cell>
          <cell r="R10806" t="str">
            <v>Yarra</v>
          </cell>
          <cell r="W10806">
            <v>2018</v>
          </cell>
          <cell r="X10806" t="str">
            <v>Mar</v>
          </cell>
        </row>
        <row r="10807">
          <cell r="D10807" t="str">
            <v>Unit</v>
          </cell>
          <cell r="E10807">
            <v>1300000</v>
          </cell>
          <cell r="R10807" t="str">
            <v>Boroondara</v>
          </cell>
          <cell r="W10807">
            <v>2018</v>
          </cell>
          <cell r="X10807" t="str">
            <v>Mar</v>
          </cell>
        </row>
        <row r="10808">
          <cell r="D10808" t="str">
            <v>Unit</v>
          </cell>
          <cell r="E10808">
            <v>266000</v>
          </cell>
          <cell r="R10808" t="str">
            <v>Maribyrnong</v>
          </cell>
          <cell r="W10808">
            <v>2018</v>
          </cell>
          <cell r="X10808" t="str">
            <v>Mar</v>
          </cell>
        </row>
        <row r="10809">
          <cell r="D10809" t="str">
            <v>House</v>
          </cell>
          <cell r="E10809">
            <v>1326000</v>
          </cell>
          <cell r="R10809" t="str">
            <v>Yarra</v>
          </cell>
          <cell r="W10809">
            <v>2018</v>
          </cell>
          <cell r="X10809" t="str">
            <v>Mar</v>
          </cell>
        </row>
        <row r="10810">
          <cell r="D10810" t="str">
            <v>Unit</v>
          </cell>
          <cell r="E10810">
            <v>825000</v>
          </cell>
          <cell r="R10810" t="str">
            <v>Boroondara</v>
          </cell>
          <cell r="W10810">
            <v>2018</v>
          </cell>
          <cell r="X10810" t="str">
            <v>Mar</v>
          </cell>
        </row>
        <row r="10811">
          <cell r="D10811" t="str">
            <v>Unit</v>
          </cell>
          <cell r="E10811">
            <v>1013000</v>
          </cell>
          <cell r="R10811" t="str">
            <v>Melbourne</v>
          </cell>
          <cell r="W10811">
            <v>2018</v>
          </cell>
          <cell r="X10811" t="str">
            <v>Mar</v>
          </cell>
        </row>
        <row r="10812">
          <cell r="D10812" t="str">
            <v>Unit</v>
          </cell>
          <cell r="E10812">
            <v>1171000</v>
          </cell>
          <cell r="R10812" t="str">
            <v>Melbourne</v>
          </cell>
          <cell r="W10812">
            <v>2018</v>
          </cell>
          <cell r="X10812" t="str">
            <v>Mar</v>
          </cell>
        </row>
        <row r="10813">
          <cell r="D10813" t="str">
            <v>House</v>
          </cell>
          <cell r="E10813">
            <v>2425000</v>
          </cell>
          <cell r="R10813" t="str">
            <v>Boroondara</v>
          </cell>
          <cell r="W10813">
            <v>2018</v>
          </cell>
          <cell r="X10813" t="str">
            <v>Mar</v>
          </cell>
        </row>
        <row r="10814">
          <cell r="D10814" t="str">
            <v>House</v>
          </cell>
          <cell r="E10814">
            <v>1205000</v>
          </cell>
          <cell r="R10814" t="str">
            <v>Maribyrnong</v>
          </cell>
          <cell r="W10814">
            <v>2018</v>
          </cell>
          <cell r="X10814" t="str">
            <v>Mar</v>
          </cell>
        </row>
        <row r="10815">
          <cell r="D10815" t="str">
            <v>House</v>
          </cell>
          <cell r="E10815">
            <v>860000</v>
          </cell>
          <cell r="R10815" t="str">
            <v>Yarra</v>
          </cell>
          <cell r="W10815">
            <v>2018</v>
          </cell>
          <cell r="X10815" t="str">
            <v>Mar</v>
          </cell>
        </row>
        <row r="10816">
          <cell r="D10816" t="str">
            <v>House</v>
          </cell>
          <cell r="E10816">
            <v>820000</v>
          </cell>
          <cell r="R10816" t="str">
            <v>Maribyrnong</v>
          </cell>
          <cell r="W10816">
            <v>2018</v>
          </cell>
          <cell r="X10816" t="str">
            <v>Mar</v>
          </cell>
        </row>
        <row r="10817">
          <cell r="D10817" t="str">
            <v>House</v>
          </cell>
          <cell r="E10817">
            <v>650000</v>
          </cell>
          <cell r="R10817" t="str">
            <v>Maribyrnong</v>
          </cell>
          <cell r="W10817">
            <v>2018</v>
          </cell>
          <cell r="X10817" t="str">
            <v>Mar</v>
          </cell>
        </row>
        <row r="10818">
          <cell r="D10818" t="str">
            <v>House</v>
          </cell>
          <cell r="E10818">
            <v>4275000</v>
          </cell>
          <cell r="R10818" t="str">
            <v>Melbourne</v>
          </cell>
          <cell r="W10818">
            <v>2018</v>
          </cell>
          <cell r="X10818" t="str">
            <v>Mar</v>
          </cell>
        </row>
        <row r="10819">
          <cell r="D10819" t="str">
            <v>House</v>
          </cell>
          <cell r="E10819">
            <v>2150000</v>
          </cell>
          <cell r="R10819" t="str">
            <v>Boroondara</v>
          </cell>
          <cell r="W10819">
            <v>2018</v>
          </cell>
          <cell r="X10819" t="str">
            <v>Mar</v>
          </cell>
        </row>
        <row r="10820">
          <cell r="D10820" t="str">
            <v>House</v>
          </cell>
          <cell r="E10820">
            <v>1525000</v>
          </cell>
          <cell r="R10820" t="str">
            <v>Boroondara</v>
          </cell>
          <cell r="W10820">
            <v>2018</v>
          </cell>
          <cell r="X10820" t="str">
            <v>Mar</v>
          </cell>
        </row>
        <row r="10821">
          <cell r="D10821" t="str">
            <v>Unit</v>
          </cell>
          <cell r="E10821">
            <v>497600</v>
          </cell>
          <cell r="R10821" t="str">
            <v>Maribyrnong</v>
          </cell>
          <cell r="W10821">
            <v>2018</v>
          </cell>
          <cell r="X10821" t="str">
            <v>Mar</v>
          </cell>
        </row>
        <row r="10822">
          <cell r="D10822" t="str">
            <v>House</v>
          </cell>
          <cell r="E10822">
            <v>1620000</v>
          </cell>
          <cell r="R10822" t="str">
            <v>Boroondara</v>
          </cell>
          <cell r="W10822">
            <v>2018</v>
          </cell>
          <cell r="X10822" t="str">
            <v>Mar</v>
          </cell>
        </row>
        <row r="10823">
          <cell r="D10823" t="str">
            <v>House</v>
          </cell>
          <cell r="E10823">
            <v>1652000</v>
          </cell>
          <cell r="R10823" t="str">
            <v>Boroondara</v>
          </cell>
          <cell r="W10823">
            <v>2018</v>
          </cell>
          <cell r="X10823" t="str">
            <v>Mar</v>
          </cell>
        </row>
        <row r="10824">
          <cell r="D10824" t="str">
            <v>House</v>
          </cell>
          <cell r="E10824">
            <v>1370000</v>
          </cell>
          <cell r="R10824" t="str">
            <v>Maribyrnong</v>
          </cell>
          <cell r="W10824">
            <v>2018</v>
          </cell>
          <cell r="X10824" t="str">
            <v>Mar</v>
          </cell>
        </row>
        <row r="10825">
          <cell r="D10825" t="str">
            <v>House</v>
          </cell>
          <cell r="E10825">
            <v>1035000</v>
          </cell>
          <cell r="R10825" t="str">
            <v>Maribyrnong</v>
          </cell>
          <cell r="W10825">
            <v>2018</v>
          </cell>
          <cell r="X10825" t="str">
            <v>Mar</v>
          </cell>
        </row>
        <row r="10826">
          <cell r="D10826" t="str">
            <v>House</v>
          </cell>
          <cell r="E10826">
            <v>1587000</v>
          </cell>
          <cell r="R10826" t="str">
            <v>Boroondara</v>
          </cell>
          <cell r="W10826">
            <v>2018</v>
          </cell>
          <cell r="X10826" t="str">
            <v>Mar</v>
          </cell>
        </row>
        <row r="10827">
          <cell r="D10827" t="str">
            <v>House</v>
          </cell>
          <cell r="E10827">
            <v>970000</v>
          </cell>
          <cell r="R10827" t="str">
            <v>Maribyrnong</v>
          </cell>
          <cell r="W10827">
            <v>2018</v>
          </cell>
          <cell r="X10827" t="str">
            <v>Mar</v>
          </cell>
        </row>
        <row r="10828">
          <cell r="D10828" t="str">
            <v>Unit</v>
          </cell>
          <cell r="E10828">
            <v>442500</v>
          </cell>
          <cell r="R10828" t="str">
            <v>Boroondara</v>
          </cell>
          <cell r="W10828">
            <v>2018</v>
          </cell>
          <cell r="X10828" t="str">
            <v>Mar</v>
          </cell>
        </row>
        <row r="10829">
          <cell r="D10829" t="str">
            <v>House</v>
          </cell>
          <cell r="E10829">
            <v>3000000</v>
          </cell>
          <cell r="R10829" t="str">
            <v>Yarra</v>
          </cell>
          <cell r="W10829">
            <v>2018</v>
          </cell>
          <cell r="X10829" t="str">
            <v>Mar</v>
          </cell>
        </row>
        <row r="10830">
          <cell r="D10830" t="str">
            <v>Unit</v>
          </cell>
          <cell r="E10830">
            <v>1052000</v>
          </cell>
          <cell r="R10830" t="str">
            <v>Yarra</v>
          </cell>
          <cell r="W10830">
            <v>2018</v>
          </cell>
          <cell r="X10830" t="str">
            <v>Mar</v>
          </cell>
        </row>
        <row r="10831">
          <cell r="D10831" t="str">
            <v>House</v>
          </cell>
          <cell r="E10831">
            <v>750000</v>
          </cell>
          <cell r="R10831" t="str">
            <v>Maribyrnong</v>
          </cell>
          <cell r="W10831">
            <v>2018</v>
          </cell>
          <cell r="X10831" t="str">
            <v>Mar</v>
          </cell>
        </row>
        <row r="10832">
          <cell r="D10832" t="str">
            <v>House</v>
          </cell>
          <cell r="E10832">
            <v>5020000</v>
          </cell>
          <cell r="R10832" t="str">
            <v>Boroondara</v>
          </cell>
          <cell r="W10832">
            <v>2018</v>
          </cell>
          <cell r="X10832" t="str">
            <v>Mar</v>
          </cell>
        </row>
        <row r="10833">
          <cell r="D10833" t="str">
            <v>House</v>
          </cell>
          <cell r="E10833">
            <v>1250000</v>
          </cell>
          <cell r="R10833" t="str">
            <v>Boroondara</v>
          </cell>
          <cell r="W10833">
            <v>2018</v>
          </cell>
          <cell r="X10833" t="str">
            <v>Mar</v>
          </cell>
        </row>
        <row r="10834">
          <cell r="D10834" t="str">
            <v>House</v>
          </cell>
          <cell r="E10834">
            <v>2100000</v>
          </cell>
          <cell r="R10834" t="str">
            <v>Boroondara</v>
          </cell>
          <cell r="W10834">
            <v>2018</v>
          </cell>
          <cell r="X10834" t="str">
            <v>Mar</v>
          </cell>
        </row>
        <row r="10835">
          <cell r="D10835" t="str">
            <v>House</v>
          </cell>
          <cell r="E10835">
            <v>1405000</v>
          </cell>
          <cell r="R10835" t="str">
            <v>Boroondara</v>
          </cell>
          <cell r="W10835">
            <v>2018</v>
          </cell>
          <cell r="X10835" t="str">
            <v>Mar</v>
          </cell>
        </row>
        <row r="10836">
          <cell r="D10836" t="str">
            <v>House</v>
          </cell>
          <cell r="E10836">
            <v>2102000</v>
          </cell>
          <cell r="R10836" t="str">
            <v>Boroondara</v>
          </cell>
          <cell r="W10836">
            <v>2018</v>
          </cell>
          <cell r="X10836" t="str">
            <v>Mar</v>
          </cell>
        </row>
        <row r="10837">
          <cell r="D10837" t="str">
            <v>Unit</v>
          </cell>
          <cell r="E10837">
            <v>990000</v>
          </cell>
          <cell r="R10837" t="str">
            <v>Whitehorse</v>
          </cell>
          <cell r="W10837">
            <v>2018</v>
          </cell>
          <cell r="X10837" t="str">
            <v>Mar</v>
          </cell>
        </row>
        <row r="10838">
          <cell r="D10838" t="str">
            <v>House</v>
          </cell>
          <cell r="E10838">
            <v>1760000</v>
          </cell>
          <cell r="R10838" t="str">
            <v>Whitehorse</v>
          </cell>
          <cell r="W10838">
            <v>2018</v>
          </cell>
          <cell r="X10838" t="str">
            <v>Mar</v>
          </cell>
        </row>
        <row r="10839">
          <cell r="D10839" t="str">
            <v>House</v>
          </cell>
          <cell r="E10839">
            <v>1726000</v>
          </cell>
          <cell r="R10839" t="str">
            <v>Whitehorse</v>
          </cell>
          <cell r="W10839">
            <v>2018</v>
          </cell>
          <cell r="X10839" t="str">
            <v>Mar</v>
          </cell>
        </row>
        <row r="10840">
          <cell r="D10840" t="str">
            <v>House</v>
          </cell>
          <cell r="E10840">
            <v>2990000</v>
          </cell>
          <cell r="R10840" t="str">
            <v>Boroondara</v>
          </cell>
          <cell r="W10840">
            <v>2018</v>
          </cell>
          <cell r="X10840" t="str">
            <v>Mar</v>
          </cell>
        </row>
        <row r="10841">
          <cell r="D10841" t="str">
            <v>House</v>
          </cell>
          <cell r="E10841">
            <v>1985000</v>
          </cell>
          <cell r="R10841" t="str">
            <v>Boroondara</v>
          </cell>
          <cell r="W10841">
            <v>2018</v>
          </cell>
          <cell r="X10841" t="str">
            <v>Mar</v>
          </cell>
        </row>
        <row r="10842">
          <cell r="D10842" t="str">
            <v>House</v>
          </cell>
          <cell r="E10842">
            <v>1750000</v>
          </cell>
          <cell r="R10842" t="str">
            <v>Boroondara</v>
          </cell>
          <cell r="W10842">
            <v>2018</v>
          </cell>
          <cell r="X10842" t="str">
            <v>Mar</v>
          </cell>
        </row>
        <row r="10843">
          <cell r="D10843" t="str">
            <v>House</v>
          </cell>
          <cell r="E10843">
            <v>1290000</v>
          </cell>
          <cell r="R10843" t="str">
            <v>Hobsons Bay</v>
          </cell>
          <cell r="W10843">
            <v>2018</v>
          </cell>
          <cell r="X10843" t="str">
            <v>Mar</v>
          </cell>
        </row>
        <row r="10844">
          <cell r="D10844" t="str">
            <v>House</v>
          </cell>
          <cell r="E10844">
            <v>1490000</v>
          </cell>
          <cell r="R10844" t="str">
            <v>Boroondara</v>
          </cell>
          <cell r="W10844">
            <v>2018</v>
          </cell>
          <cell r="X10844" t="str">
            <v>Mar</v>
          </cell>
        </row>
        <row r="10845">
          <cell r="D10845" t="str">
            <v>House</v>
          </cell>
          <cell r="E10845">
            <v>4700000</v>
          </cell>
          <cell r="R10845" t="str">
            <v>Boroondara</v>
          </cell>
          <cell r="W10845">
            <v>2018</v>
          </cell>
          <cell r="X10845" t="str">
            <v>Mar</v>
          </cell>
        </row>
        <row r="10846">
          <cell r="D10846" t="str">
            <v>House</v>
          </cell>
          <cell r="E10846">
            <v>995000</v>
          </cell>
          <cell r="R10846" t="str">
            <v>Hobsons Bay</v>
          </cell>
          <cell r="W10846">
            <v>2018</v>
          </cell>
          <cell r="X10846" t="str">
            <v>Mar</v>
          </cell>
        </row>
        <row r="10847">
          <cell r="D10847" t="str">
            <v>House</v>
          </cell>
          <cell r="E10847">
            <v>1855000</v>
          </cell>
          <cell r="R10847" t="str">
            <v>Boroondara</v>
          </cell>
          <cell r="W10847">
            <v>2018</v>
          </cell>
          <cell r="X10847" t="str">
            <v>Mar</v>
          </cell>
        </row>
        <row r="10848">
          <cell r="D10848" t="str">
            <v>Unit</v>
          </cell>
          <cell r="E10848">
            <v>435000</v>
          </cell>
          <cell r="R10848" t="str">
            <v>Boroondara</v>
          </cell>
          <cell r="W10848">
            <v>2018</v>
          </cell>
          <cell r="X10848" t="str">
            <v>Mar</v>
          </cell>
        </row>
        <row r="10849">
          <cell r="D10849" t="str">
            <v>House</v>
          </cell>
          <cell r="E10849">
            <v>916000</v>
          </cell>
          <cell r="R10849" t="str">
            <v>Hobsons Bay</v>
          </cell>
          <cell r="W10849">
            <v>2018</v>
          </cell>
          <cell r="X10849" t="str">
            <v>Mar</v>
          </cell>
        </row>
        <row r="10850">
          <cell r="D10850" t="str">
            <v>House</v>
          </cell>
          <cell r="E10850">
            <v>1600000</v>
          </cell>
          <cell r="R10850" t="str">
            <v>Boroondara</v>
          </cell>
          <cell r="W10850">
            <v>2018</v>
          </cell>
          <cell r="X10850" t="str">
            <v>Mar</v>
          </cell>
        </row>
        <row r="10851">
          <cell r="D10851" t="str">
            <v>House</v>
          </cell>
          <cell r="E10851">
            <v>1905000</v>
          </cell>
          <cell r="R10851" t="str">
            <v>Boroondara</v>
          </cell>
          <cell r="W10851">
            <v>2018</v>
          </cell>
          <cell r="X10851" t="str">
            <v>Mar</v>
          </cell>
        </row>
        <row r="10852">
          <cell r="D10852" t="str">
            <v>Unit</v>
          </cell>
          <cell r="E10852">
            <v>375000</v>
          </cell>
          <cell r="R10852" t="str">
            <v>Boroondara</v>
          </cell>
          <cell r="W10852">
            <v>2018</v>
          </cell>
          <cell r="X10852" t="str">
            <v>Mar</v>
          </cell>
        </row>
        <row r="10853">
          <cell r="D10853" t="str">
            <v>Unit</v>
          </cell>
          <cell r="E10853">
            <v>3475000</v>
          </cell>
          <cell r="R10853" t="str">
            <v>Melbourne</v>
          </cell>
          <cell r="W10853">
            <v>2018</v>
          </cell>
          <cell r="X10853" t="str">
            <v>Mar</v>
          </cell>
        </row>
        <row r="10854">
          <cell r="D10854" t="str">
            <v>House</v>
          </cell>
          <cell r="E10854">
            <v>750000</v>
          </cell>
          <cell r="R10854" t="str">
            <v>Hobsons Bay</v>
          </cell>
          <cell r="W10854">
            <v>2018</v>
          </cell>
          <cell r="X10854" t="str">
            <v>Mar</v>
          </cell>
        </row>
        <row r="10855">
          <cell r="D10855" t="str">
            <v>House</v>
          </cell>
          <cell r="E10855">
            <v>1780000</v>
          </cell>
          <cell r="R10855" t="str">
            <v>Port Phillip</v>
          </cell>
          <cell r="W10855">
            <v>2018</v>
          </cell>
          <cell r="X10855" t="str">
            <v>Mar</v>
          </cell>
        </row>
        <row r="10856">
          <cell r="D10856" t="str">
            <v>Unit</v>
          </cell>
          <cell r="E10856">
            <v>2030000</v>
          </cell>
          <cell r="R10856" t="str">
            <v>Melbourne</v>
          </cell>
          <cell r="W10856">
            <v>2018</v>
          </cell>
          <cell r="X10856" t="str">
            <v>Mar</v>
          </cell>
        </row>
        <row r="10857">
          <cell r="D10857" t="str">
            <v>Unit</v>
          </cell>
          <cell r="E10857">
            <v>750000</v>
          </cell>
          <cell r="R10857" t="str">
            <v>Stonnington</v>
          </cell>
          <cell r="W10857">
            <v>2018</v>
          </cell>
          <cell r="X10857" t="str">
            <v>Mar</v>
          </cell>
        </row>
        <row r="10858">
          <cell r="D10858" t="str">
            <v>House</v>
          </cell>
          <cell r="E10858">
            <v>1710000</v>
          </cell>
          <cell r="R10858" t="str">
            <v>Melbourne</v>
          </cell>
          <cell r="W10858">
            <v>2018</v>
          </cell>
          <cell r="X10858" t="str">
            <v>Mar</v>
          </cell>
        </row>
        <row r="10859">
          <cell r="D10859" t="str">
            <v>House</v>
          </cell>
          <cell r="E10859">
            <v>2400000</v>
          </cell>
          <cell r="R10859" t="str">
            <v>Stonnington</v>
          </cell>
          <cell r="W10859">
            <v>2018</v>
          </cell>
          <cell r="X10859" t="str">
            <v>Mar</v>
          </cell>
        </row>
        <row r="10860">
          <cell r="D10860" t="str">
            <v>House</v>
          </cell>
          <cell r="E10860">
            <v>3600000</v>
          </cell>
          <cell r="R10860" t="str">
            <v>Stonnington</v>
          </cell>
          <cell r="W10860">
            <v>2018</v>
          </cell>
          <cell r="X10860" t="str">
            <v>Mar</v>
          </cell>
        </row>
        <row r="10861">
          <cell r="D10861" t="str">
            <v>House</v>
          </cell>
          <cell r="E10861">
            <v>2950000</v>
          </cell>
          <cell r="R10861" t="str">
            <v>Port Phillip</v>
          </cell>
          <cell r="W10861">
            <v>2018</v>
          </cell>
          <cell r="X10861" t="str">
            <v>Mar</v>
          </cell>
        </row>
        <row r="10862">
          <cell r="D10862" t="str">
            <v>House</v>
          </cell>
          <cell r="E10862">
            <v>2860000</v>
          </cell>
          <cell r="R10862" t="str">
            <v>Port Phillip</v>
          </cell>
          <cell r="W10862">
            <v>2018</v>
          </cell>
          <cell r="X10862" t="str">
            <v>Mar</v>
          </cell>
        </row>
        <row r="10863">
          <cell r="D10863" t="str">
            <v>Unit</v>
          </cell>
          <cell r="E10863">
            <v>851000</v>
          </cell>
          <cell r="R10863" t="str">
            <v>Melbourne</v>
          </cell>
          <cell r="W10863">
            <v>2018</v>
          </cell>
          <cell r="X10863" t="str">
            <v>Mar</v>
          </cell>
        </row>
        <row r="10864">
          <cell r="D10864" t="str">
            <v>House</v>
          </cell>
          <cell r="E10864">
            <v>2150000</v>
          </cell>
          <cell r="R10864" t="str">
            <v>Port Phillip</v>
          </cell>
          <cell r="W10864">
            <v>2018</v>
          </cell>
          <cell r="X10864" t="str">
            <v>Mar</v>
          </cell>
        </row>
        <row r="10865">
          <cell r="D10865" t="str">
            <v>House</v>
          </cell>
          <cell r="E10865">
            <v>1601000</v>
          </cell>
          <cell r="R10865" t="str">
            <v>Boroondara</v>
          </cell>
          <cell r="W10865">
            <v>2018</v>
          </cell>
          <cell r="X10865" t="str">
            <v>Mar</v>
          </cell>
        </row>
        <row r="10866">
          <cell r="D10866" t="str">
            <v>Unit</v>
          </cell>
          <cell r="E10866">
            <v>570000</v>
          </cell>
          <cell r="R10866" t="str">
            <v>Stonnington</v>
          </cell>
          <cell r="W10866">
            <v>2018</v>
          </cell>
          <cell r="X10866" t="str">
            <v>Mar</v>
          </cell>
        </row>
        <row r="10867">
          <cell r="D10867" t="str">
            <v>House</v>
          </cell>
          <cell r="E10867">
            <v>1410000</v>
          </cell>
          <cell r="R10867" t="str">
            <v>Hobsons Bay</v>
          </cell>
          <cell r="W10867">
            <v>2018</v>
          </cell>
          <cell r="X10867" t="str">
            <v>Mar</v>
          </cell>
        </row>
        <row r="10868">
          <cell r="D10868" t="str">
            <v>House</v>
          </cell>
          <cell r="E10868">
            <v>1700000</v>
          </cell>
          <cell r="R10868" t="str">
            <v>Hobsons Bay</v>
          </cell>
          <cell r="W10868">
            <v>2018</v>
          </cell>
          <cell r="X10868" t="str">
            <v>Mar</v>
          </cell>
        </row>
        <row r="10869">
          <cell r="D10869" t="str">
            <v>Unit</v>
          </cell>
          <cell r="E10869">
            <v>813000</v>
          </cell>
          <cell r="R10869" t="str">
            <v>Monash</v>
          </cell>
          <cell r="W10869">
            <v>2018</v>
          </cell>
          <cell r="X10869" t="str">
            <v>Mar</v>
          </cell>
        </row>
        <row r="10870">
          <cell r="D10870" t="str">
            <v>Unit</v>
          </cell>
          <cell r="E10870">
            <v>685000</v>
          </cell>
          <cell r="R10870" t="str">
            <v>Stonnington</v>
          </cell>
          <cell r="W10870">
            <v>2018</v>
          </cell>
          <cell r="X10870" t="str">
            <v>Mar</v>
          </cell>
        </row>
        <row r="10871">
          <cell r="D10871" t="str">
            <v>House</v>
          </cell>
          <cell r="E10871">
            <v>1705000</v>
          </cell>
          <cell r="R10871" t="str">
            <v>Stonnington</v>
          </cell>
          <cell r="W10871">
            <v>2018</v>
          </cell>
          <cell r="X10871" t="str">
            <v>Mar</v>
          </cell>
        </row>
        <row r="10872">
          <cell r="D10872" t="str">
            <v>House</v>
          </cell>
          <cell r="E10872">
            <v>1815000</v>
          </cell>
          <cell r="R10872" t="str">
            <v>Monash</v>
          </cell>
          <cell r="W10872">
            <v>2018</v>
          </cell>
          <cell r="X10872" t="str">
            <v>Mar</v>
          </cell>
        </row>
        <row r="10873">
          <cell r="D10873" t="str">
            <v>Unit</v>
          </cell>
          <cell r="E10873">
            <v>630000</v>
          </cell>
          <cell r="R10873" t="str">
            <v>Stonnington</v>
          </cell>
          <cell r="W10873">
            <v>2018</v>
          </cell>
          <cell r="X10873" t="str">
            <v>Mar</v>
          </cell>
        </row>
        <row r="10874">
          <cell r="D10874" t="str">
            <v>Unit</v>
          </cell>
          <cell r="E10874">
            <v>1635000</v>
          </cell>
          <cell r="R10874" t="str">
            <v>Stonnington</v>
          </cell>
          <cell r="W10874">
            <v>2018</v>
          </cell>
          <cell r="X10874" t="str">
            <v>Mar</v>
          </cell>
        </row>
        <row r="10875">
          <cell r="D10875" t="str">
            <v>House</v>
          </cell>
          <cell r="E10875">
            <v>855000</v>
          </cell>
          <cell r="R10875" t="str">
            <v>Hobsons Bay</v>
          </cell>
          <cell r="W10875">
            <v>2018</v>
          </cell>
          <cell r="X10875" t="str">
            <v>Mar</v>
          </cell>
        </row>
        <row r="10876">
          <cell r="D10876" t="str">
            <v>Unit</v>
          </cell>
          <cell r="E10876">
            <v>680000</v>
          </cell>
          <cell r="R10876" t="str">
            <v>Port Phillip</v>
          </cell>
          <cell r="W10876">
            <v>2018</v>
          </cell>
          <cell r="X10876" t="str">
            <v>Mar</v>
          </cell>
        </row>
        <row r="10877">
          <cell r="D10877" t="str">
            <v>Unit</v>
          </cell>
          <cell r="E10877">
            <v>690000</v>
          </cell>
          <cell r="R10877" t="str">
            <v>Stonnington</v>
          </cell>
          <cell r="W10877">
            <v>2018</v>
          </cell>
          <cell r="X10877" t="str">
            <v>Mar</v>
          </cell>
        </row>
        <row r="10878">
          <cell r="D10878" t="str">
            <v>House</v>
          </cell>
          <cell r="E10878">
            <v>1590000</v>
          </cell>
          <cell r="R10878" t="str">
            <v>Monash</v>
          </cell>
          <cell r="W10878">
            <v>2018</v>
          </cell>
          <cell r="X10878" t="str">
            <v>Mar</v>
          </cell>
        </row>
        <row r="10879">
          <cell r="D10879" t="str">
            <v>House</v>
          </cell>
          <cell r="E10879">
            <v>3310000</v>
          </cell>
          <cell r="R10879" t="str">
            <v>Boroondara</v>
          </cell>
          <cell r="W10879">
            <v>2018</v>
          </cell>
          <cell r="X10879" t="str">
            <v>Mar</v>
          </cell>
        </row>
        <row r="10880">
          <cell r="D10880" t="str">
            <v>Unit</v>
          </cell>
          <cell r="E10880">
            <v>890000</v>
          </cell>
          <cell r="R10880" t="str">
            <v>Monash</v>
          </cell>
          <cell r="W10880">
            <v>2018</v>
          </cell>
          <cell r="X10880" t="str">
            <v>Mar</v>
          </cell>
        </row>
        <row r="10881">
          <cell r="D10881" t="str">
            <v>Unit</v>
          </cell>
          <cell r="E10881">
            <v>797000</v>
          </cell>
          <cell r="R10881" t="str">
            <v>Boroondara</v>
          </cell>
          <cell r="W10881">
            <v>2018</v>
          </cell>
          <cell r="X10881" t="str">
            <v>Mar</v>
          </cell>
        </row>
        <row r="10882">
          <cell r="D10882" t="str">
            <v>Unit</v>
          </cell>
          <cell r="E10882">
            <v>575000</v>
          </cell>
          <cell r="R10882" t="str">
            <v>Glen Eira</v>
          </cell>
          <cell r="W10882">
            <v>2018</v>
          </cell>
          <cell r="X10882" t="str">
            <v>Mar</v>
          </cell>
        </row>
        <row r="10883">
          <cell r="D10883" t="str">
            <v>Unit</v>
          </cell>
          <cell r="E10883">
            <v>1211000</v>
          </cell>
          <cell r="R10883" t="str">
            <v>Stonnington</v>
          </cell>
          <cell r="W10883">
            <v>2018</v>
          </cell>
          <cell r="X10883" t="str">
            <v>Mar</v>
          </cell>
        </row>
        <row r="10884">
          <cell r="D10884" t="str">
            <v>Unit</v>
          </cell>
          <cell r="E10884">
            <v>600000</v>
          </cell>
          <cell r="R10884" t="str">
            <v>Hobsons Bay</v>
          </cell>
          <cell r="W10884">
            <v>2018</v>
          </cell>
          <cell r="X10884" t="str">
            <v>Mar</v>
          </cell>
        </row>
        <row r="10885">
          <cell r="D10885" t="str">
            <v>Unit</v>
          </cell>
          <cell r="E10885">
            <v>1510000</v>
          </cell>
          <cell r="R10885" t="str">
            <v>Stonnington</v>
          </cell>
          <cell r="W10885">
            <v>2018</v>
          </cell>
          <cell r="X10885" t="str">
            <v>Mar</v>
          </cell>
        </row>
        <row r="10886">
          <cell r="D10886" t="str">
            <v>House</v>
          </cell>
          <cell r="E10886">
            <v>1300000</v>
          </cell>
          <cell r="R10886" t="str">
            <v>Glen Eira</v>
          </cell>
          <cell r="W10886">
            <v>2018</v>
          </cell>
          <cell r="X10886" t="str">
            <v>Mar</v>
          </cell>
        </row>
        <row r="10887">
          <cell r="D10887" t="str">
            <v>Unit</v>
          </cell>
          <cell r="E10887">
            <v>642000</v>
          </cell>
          <cell r="R10887" t="str">
            <v>Port Phillip</v>
          </cell>
          <cell r="W10887">
            <v>2018</v>
          </cell>
          <cell r="X10887" t="str">
            <v>Mar</v>
          </cell>
        </row>
        <row r="10888">
          <cell r="D10888" t="str">
            <v>Unit</v>
          </cell>
          <cell r="E10888">
            <v>988000</v>
          </cell>
          <cell r="R10888" t="str">
            <v>Monash</v>
          </cell>
          <cell r="W10888">
            <v>2018</v>
          </cell>
          <cell r="X10888" t="str">
            <v>Mar</v>
          </cell>
        </row>
        <row r="10889">
          <cell r="D10889" t="str">
            <v>House</v>
          </cell>
          <cell r="E10889">
            <v>1520000</v>
          </cell>
          <cell r="R10889" t="str">
            <v>Port Phillip</v>
          </cell>
          <cell r="W10889">
            <v>2018</v>
          </cell>
          <cell r="X10889" t="str">
            <v>Mar</v>
          </cell>
        </row>
        <row r="10890">
          <cell r="D10890" t="str">
            <v>House</v>
          </cell>
          <cell r="E10890">
            <v>2275000</v>
          </cell>
          <cell r="R10890" t="str">
            <v>Port Phillip</v>
          </cell>
          <cell r="W10890">
            <v>2018</v>
          </cell>
          <cell r="X10890" t="str">
            <v>Mar</v>
          </cell>
        </row>
        <row r="10891">
          <cell r="D10891" t="str">
            <v>Unit</v>
          </cell>
          <cell r="E10891">
            <v>500000</v>
          </cell>
          <cell r="R10891" t="str">
            <v>Port Phillip</v>
          </cell>
          <cell r="W10891">
            <v>2018</v>
          </cell>
          <cell r="X10891" t="str">
            <v>Mar</v>
          </cell>
        </row>
        <row r="10892">
          <cell r="D10892" t="str">
            <v>House</v>
          </cell>
          <cell r="E10892">
            <v>1700000</v>
          </cell>
          <cell r="R10892" t="str">
            <v>Glen Eira</v>
          </cell>
          <cell r="W10892">
            <v>2018</v>
          </cell>
          <cell r="X10892" t="str">
            <v>Mar</v>
          </cell>
        </row>
        <row r="10893">
          <cell r="D10893" t="str">
            <v>House</v>
          </cell>
          <cell r="E10893">
            <v>1715157</v>
          </cell>
          <cell r="R10893" t="str">
            <v>Stonnington</v>
          </cell>
          <cell r="W10893">
            <v>2018</v>
          </cell>
          <cell r="X10893" t="str">
            <v>Mar</v>
          </cell>
        </row>
        <row r="10894">
          <cell r="D10894" t="str">
            <v>House</v>
          </cell>
          <cell r="E10894">
            <v>1380000</v>
          </cell>
          <cell r="R10894" t="str">
            <v>Stonnington</v>
          </cell>
          <cell r="W10894">
            <v>2018</v>
          </cell>
          <cell r="X10894" t="str">
            <v>Mar</v>
          </cell>
        </row>
        <row r="10895">
          <cell r="D10895" t="str">
            <v>Unit</v>
          </cell>
          <cell r="E10895">
            <v>820000</v>
          </cell>
          <cell r="R10895" t="str">
            <v>Monash</v>
          </cell>
          <cell r="W10895">
            <v>2018</v>
          </cell>
          <cell r="X10895" t="str">
            <v>Mar</v>
          </cell>
        </row>
        <row r="10896">
          <cell r="D10896" t="str">
            <v>Unit</v>
          </cell>
          <cell r="E10896">
            <v>800000</v>
          </cell>
          <cell r="R10896" t="str">
            <v>Port Phillip</v>
          </cell>
          <cell r="W10896">
            <v>2018</v>
          </cell>
          <cell r="X10896" t="str">
            <v>Mar</v>
          </cell>
        </row>
        <row r="10897">
          <cell r="D10897" t="str">
            <v>Unit</v>
          </cell>
          <cell r="E10897">
            <v>905000</v>
          </cell>
          <cell r="R10897" t="str">
            <v>Monash</v>
          </cell>
          <cell r="W10897">
            <v>2018</v>
          </cell>
          <cell r="X10897" t="str">
            <v>Mar</v>
          </cell>
        </row>
        <row r="10898">
          <cell r="D10898" t="str">
            <v>House</v>
          </cell>
          <cell r="E10898">
            <v>1350000</v>
          </cell>
          <cell r="R10898" t="str">
            <v>Glen Eira</v>
          </cell>
          <cell r="W10898">
            <v>2018</v>
          </cell>
          <cell r="X10898" t="str">
            <v>Mar</v>
          </cell>
        </row>
        <row r="10899">
          <cell r="D10899" t="str">
            <v>Unit</v>
          </cell>
          <cell r="E10899">
            <v>603000</v>
          </cell>
          <cell r="R10899" t="str">
            <v>Glen Eira</v>
          </cell>
          <cell r="W10899">
            <v>2018</v>
          </cell>
          <cell r="X10899" t="str">
            <v>Mar</v>
          </cell>
        </row>
        <row r="10900">
          <cell r="D10900" t="str">
            <v>House</v>
          </cell>
          <cell r="E10900">
            <v>1940000</v>
          </cell>
          <cell r="R10900" t="str">
            <v>Glen Eira</v>
          </cell>
          <cell r="W10900">
            <v>2018</v>
          </cell>
          <cell r="X10900" t="str">
            <v>Mar</v>
          </cell>
        </row>
        <row r="10901">
          <cell r="D10901" t="str">
            <v>House</v>
          </cell>
          <cell r="E10901">
            <v>1667000</v>
          </cell>
          <cell r="R10901" t="str">
            <v>Glen Eira</v>
          </cell>
          <cell r="W10901">
            <v>2018</v>
          </cell>
          <cell r="X10901" t="str">
            <v>Mar</v>
          </cell>
        </row>
        <row r="10902">
          <cell r="D10902" t="str">
            <v>Unit</v>
          </cell>
          <cell r="E10902">
            <v>630000</v>
          </cell>
          <cell r="R10902" t="str">
            <v>Glen Eira</v>
          </cell>
          <cell r="W10902">
            <v>2018</v>
          </cell>
          <cell r="X10902" t="str">
            <v>Mar</v>
          </cell>
        </row>
        <row r="10903">
          <cell r="D10903" t="str">
            <v>House</v>
          </cell>
          <cell r="E10903">
            <v>2190000</v>
          </cell>
          <cell r="R10903" t="str">
            <v>Monash</v>
          </cell>
          <cell r="W10903">
            <v>2018</v>
          </cell>
          <cell r="X10903" t="str">
            <v>Mar</v>
          </cell>
        </row>
        <row r="10904">
          <cell r="D10904" t="str">
            <v>Unit</v>
          </cell>
          <cell r="E10904">
            <v>1002500</v>
          </cell>
          <cell r="R10904" t="str">
            <v>Bayside</v>
          </cell>
          <cell r="W10904">
            <v>2018</v>
          </cell>
          <cell r="X10904" t="str">
            <v>Mar</v>
          </cell>
        </row>
        <row r="10905">
          <cell r="D10905" t="str">
            <v>Unit</v>
          </cell>
          <cell r="E10905">
            <v>945000</v>
          </cell>
          <cell r="R10905" t="str">
            <v>Glen Eira</v>
          </cell>
          <cell r="W10905">
            <v>2018</v>
          </cell>
          <cell r="X10905" t="str">
            <v>Mar</v>
          </cell>
        </row>
        <row r="10906">
          <cell r="D10906" t="str">
            <v>House</v>
          </cell>
          <cell r="E10906">
            <v>980000</v>
          </cell>
          <cell r="R10906" t="str">
            <v>Monash</v>
          </cell>
          <cell r="W10906">
            <v>2018</v>
          </cell>
          <cell r="X10906" t="str">
            <v>Mar</v>
          </cell>
        </row>
        <row r="10907">
          <cell r="D10907" t="str">
            <v>Unit</v>
          </cell>
          <cell r="E10907">
            <v>490000</v>
          </cell>
          <cell r="R10907" t="str">
            <v>Glen Eira</v>
          </cell>
          <cell r="W10907">
            <v>2018</v>
          </cell>
          <cell r="X10907" t="str">
            <v>Mar</v>
          </cell>
        </row>
        <row r="10908">
          <cell r="D10908" t="str">
            <v>House</v>
          </cell>
          <cell r="E10908">
            <v>1390000</v>
          </cell>
          <cell r="R10908" t="str">
            <v>Glen Eira</v>
          </cell>
          <cell r="W10908">
            <v>2018</v>
          </cell>
          <cell r="X10908" t="str">
            <v>Mar</v>
          </cell>
        </row>
        <row r="10909">
          <cell r="D10909" t="str">
            <v>House</v>
          </cell>
          <cell r="E10909">
            <v>2415000</v>
          </cell>
          <cell r="R10909" t="str">
            <v>Bayside</v>
          </cell>
          <cell r="W10909">
            <v>2018</v>
          </cell>
          <cell r="X10909" t="str">
            <v>Mar</v>
          </cell>
        </row>
        <row r="10910">
          <cell r="D10910" t="str">
            <v>House</v>
          </cell>
          <cell r="E10910">
            <v>1900000</v>
          </cell>
          <cell r="R10910" t="str">
            <v>Bayside</v>
          </cell>
          <cell r="W10910">
            <v>2018</v>
          </cell>
          <cell r="X10910" t="str">
            <v>Mar</v>
          </cell>
        </row>
        <row r="10911">
          <cell r="D10911" t="str">
            <v>House</v>
          </cell>
          <cell r="E10911">
            <v>676000</v>
          </cell>
          <cell r="R10911" t="str">
            <v>Monash</v>
          </cell>
          <cell r="W10911">
            <v>2018</v>
          </cell>
          <cell r="X10911" t="str">
            <v>Mar</v>
          </cell>
        </row>
        <row r="10912">
          <cell r="D10912" t="str">
            <v>Unit</v>
          </cell>
          <cell r="E10912">
            <v>1425000</v>
          </cell>
          <cell r="R10912" t="str">
            <v>Glen Eira</v>
          </cell>
          <cell r="W10912">
            <v>2018</v>
          </cell>
          <cell r="X10912" t="str">
            <v>Mar</v>
          </cell>
        </row>
        <row r="10913">
          <cell r="D10913" t="str">
            <v>House</v>
          </cell>
          <cell r="E10913">
            <v>1175000</v>
          </cell>
          <cell r="R10913" t="str">
            <v>Glen Eira</v>
          </cell>
          <cell r="W10913">
            <v>2018</v>
          </cell>
          <cell r="X10913" t="str">
            <v>Mar</v>
          </cell>
        </row>
        <row r="10914">
          <cell r="D10914" t="str">
            <v>House</v>
          </cell>
          <cell r="E10914">
            <v>2291000</v>
          </cell>
          <cell r="R10914" t="str">
            <v>Bayside</v>
          </cell>
          <cell r="W10914">
            <v>2018</v>
          </cell>
          <cell r="X10914" t="str">
            <v>Mar</v>
          </cell>
        </row>
        <row r="10915">
          <cell r="D10915" t="str">
            <v>Unit</v>
          </cell>
          <cell r="E10915">
            <v>1225000</v>
          </cell>
          <cell r="R10915" t="str">
            <v>Glen Eira</v>
          </cell>
          <cell r="W10915">
            <v>2018</v>
          </cell>
          <cell r="X10915" t="str">
            <v>Mar</v>
          </cell>
        </row>
        <row r="10916">
          <cell r="D10916" t="str">
            <v>Unit</v>
          </cell>
          <cell r="E10916">
            <v>1375000</v>
          </cell>
          <cell r="R10916" t="str">
            <v>Glen Eira</v>
          </cell>
          <cell r="W10916">
            <v>2018</v>
          </cell>
          <cell r="X10916" t="str">
            <v>Mar</v>
          </cell>
        </row>
        <row r="10917">
          <cell r="D10917" t="str">
            <v>Unit</v>
          </cell>
          <cell r="E10917">
            <v>1055000</v>
          </cell>
          <cell r="R10917" t="str">
            <v>Glen Eira</v>
          </cell>
          <cell r="W10917">
            <v>2018</v>
          </cell>
          <cell r="X10917" t="str">
            <v>Mar</v>
          </cell>
        </row>
        <row r="10918">
          <cell r="D10918" t="str">
            <v>House</v>
          </cell>
          <cell r="E10918">
            <v>1968500</v>
          </cell>
          <cell r="R10918" t="str">
            <v>Glen Eira</v>
          </cell>
          <cell r="W10918">
            <v>2018</v>
          </cell>
          <cell r="X10918" t="str">
            <v>Mar</v>
          </cell>
        </row>
        <row r="10919">
          <cell r="D10919" t="str">
            <v>House</v>
          </cell>
          <cell r="E10919">
            <v>810000</v>
          </cell>
          <cell r="R10919" t="str">
            <v>Glen Eira</v>
          </cell>
          <cell r="W10919">
            <v>2018</v>
          </cell>
          <cell r="X10919" t="str">
            <v>Mar</v>
          </cell>
        </row>
        <row r="10920">
          <cell r="D10920" t="str">
            <v>House</v>
          </cell>
          <cell r="E10920">
            <v>1962000</v>
          </cell>
          <cell r="R10920" t="str">
            <v>Glen Eira</v>
          </cell>
          <cell r="W10920">
            <v>2018</v>
          </cell>
          <cell r="X10920" t="str">
            <v>Mar</v>
          </cell>
        </row>
        <row r="10921">
          <cell r="D10921" t="str">
            <v>Unit</v>
          </cell>
          <cell r="E10921">
            <v>1055000</v>
          </cell>
          <cell r="R10921" t="str">
            <v>Bayside</v>
          </cell>
          <cell r="W10921">
            <v>2018</v>
          </cell>
          <cell r="X10921" t="str">
            <v>Mar</v>
          </cell>
        </row>
        <row r="10922">
          <cell r="D10922" t="str">
            <v>House</v>
          </cell>
          <cell r="E10922">
            <v>1270000</v>
          </cell>
          <cell r="R10922" t="str">
            <v>Bayside</v>
          </cell>
          <cell r="W10922">
            <v>2018</v>
          </cell>
          <cell r="X10922" t="str">
            <v>Mar</v>
          </cell>
        </row>
        <row r="10923">
          <cell r="D10923" t="str">
            <v>House</v>
          </cell>
          <cell r="E10923">
            <v>1400000</v>
          </cell>
          <cell r="R10923" t="str">
            <v>Bayside</v>
          </cell>
          <cell r="W10923">
            <v>2018</v>
          </cell>
          <cell r="X10923" t="str">
            <v>Mar</v>
          </cell>
        </row>
        <row r="10924">
          <cell r="D10924" t="str">
            <v>House</v>
          </cell>
          <cell r="E10924">
            <v>1351000</v>
          </cell>
          <cell r="R10924" t="str">
            <v>Glen Eira</v>
          </cell>
          <cell r="W10924">
            <v>2018</v>
          </cell>
          <cell r="X10924" t="str">
            <v>Mar</v>
          </cell>
        </row>
        <row r="10925">
          <cell r="D10925" t="str">
            <v>Unit</v>
          </cell>
          <cell r="E10925">
            <v>850000</v>
          </cell>
          <cell r="R10925" t="str">
            <v>Glen Eira</v>
          </cell>
          <cell r="W10925">
            <v>2018</v>
          </cell>
          <cell r="X10925" t="str">
            <v>Mar</v>
          </cell>
        </row>
        <row r="10926">
          <cell r="D10926" t="str">
            <v>Unit</v>
          </cell>
          <cell r="E10926">
            <v>1300000</v>
          </cell>
          <cell r="R10926" t="str">
            <v>Glen Eira</v>
          </cell>
          <cell r="W10926">
            <v>2018</v>
          </cell>
          <cell r="X10926" t="str">
            <v>Mar</v>
          </cell>
        </row>
        <row r="10927">
          <cell r="D10927" t="str">
            <v>House</v>
          </cell>
          <cell r="E10927">
            <v>1286000</v>
          </cell>
          <cell r="R10927" t="str">
            <v>Glen Eira</v>
          </cell>
          <cell r="W10927">
            <v>2018</v>
          </cell>
          <cell r="X10927" t="str">
            <v>Mar</v>
          </cell>
        </row>
        <row r="10928">
          <cell r="D10928" t="str">
            <v>House</v>
          </cell>
          <cell r="E10928">
            <v>1920000</v>
          </cell>
          <cell r="R10928" t="str">
            <v>Glen Eira</v>
          </cell>
          <cell r="W10928">
            <v>2018</v>
          </cell>
          <cell r="X10928" t="str">
            <v>Mar</v>
          </cell>
        </row>
        <row r="10929">
          <cell r="D10929" t="str">
            <v>Unit</v>
          </cell>
          <cell r="E10929">
            <v>665000</v>
          </cell>
          <cell r="R10929" t="str">
            <v>Bayside</v>
          </cell>
          <cell r="W10929">
            <v>2018</v>
          </cell>
          <cell r="X10929" t="str">
            <v>Mar</v>
          </cell>
        </row>
        <row r="10930">
          <cell r="D10930" t="str">
            <v>House</v>
          </cell>
          <cell r="E10930">
            <v>2500000</v>
          </cell>
          <cell r="R10930" t="str">
            <v>Bayside</v>
          </cell>
          <cell r="W10930">
            <v>2018</v>
          </cell>
          <cell r="X10930" t="str">
            <v>Mar</v>
          </cell>
        </row>
        <row r="10931">
          <cell r="D10931" t="str">
            <v>House</v>
          </cell>
          <cell r="E10931">
            <v>1560000</v>
          </cell>
          <cell r="R10931" t="str">
            <v>Bayside</v>
          </cell>
          <cell r="W10931">
            <v>2018</v>
          </cell>
          <cell r="X10931" t="str">
            <v>Mar</v>
          </cell>
        </row>
        <row r="10932">
          <cell r="D10932" t="str">
            <v>House</v>
          </cell>
          <cell r="E10932">
            <v>1810000</v>
          </cell>
          <cell r="R10932" t="str">
            <v>Hobsons Bay</v>
          </cell>
          <cell r="W10932">
            <v>2018</v>
          </cell>
          <cell r="X10932" t="str">
            <v>Mar</v>
          </cell>
        </row>
        <row r="10933">
          <cell r="D10933" t="str">
            <v>House</v>
          </cell>
          <cell r="E10933">
            <v>1730000</v>
          </cell>
          <cell r="R10933" t="str">
            <v>Glen Eira</v>
          </cell>
          <cell r="W10933">
            <v>2018</v>
          </cell>
          <cell r="X10933" t="str">
            <v>Mar</v>
          </cell>
        </row>
        <row r="10934">
          <cell r="D10934" t="str">
            <v>House</v>
          </cell>
          <cell r="E10934">
            <v>1100000</v>
          </cell>
          <cell r="R10934" t="str">
            <v>Boroondara</v>
          </cell>
          <cell r="W10934">
            <v>2018</v>
          </cell>
          <cell r="X10934" t="str">
            <v>Mar</v>
          </cell>
        </row>
        <row r="10935">
          <cell r="D10935" t="str">
            <v>Unit</v>
          </cell>
          <cell r="E10935">
            <v>1030000</v>
          </cell>
          <cell r="R10935" t="str">
            <v>Glen Eira</v>
          </cell>
          <cell r="W10935">
            <v>2018</v>
          </cell>
          <cell r="X10935" t="str">
            <v>Mar</v>
          </cell>
        </row>
        <row r="10936">
          <cell r="D10936" t="str">
            <v>Unit</v>
          </cell>
          <cell r="E10936">
            <v>870000</v>
          </cell>
          <cell r="R10936" t="str">
            <v>Boroondara</v>
          </cell>
          <cell r="W10936">
            <v>2018</v>
          </cell>
          <cell r="X10936" t="str">
            <v>Mar</v>
          </cell>
        </row>
        <row r="10937">
          <cell r="D10937" t="str">
            <v>House</v>
          </cell>
          <cell r="E10937">
            <v>860000</v>
          </cell>
          <cell r="R10937" t="str">
            <v>Moonee Valley</v>
          </cell>
          <cell r="W10937">
            <v>2018</v>
          </cell>
          <cell r="X10937" t="str">
            <v>Mar</v>
          </cell>
        </row>
        <row r="10938">
          <cell r="D10938" t="str">
            <v>House</v>
          </cell>
          <cell r="E10938">
            <v>315000</v>
          </cell>
          <cell r="R10938" t="str">
            <v>Darebin</v>
          </cell>
          <cell r="W10938">
            <v>2018</v>
          </cell>
          <cell r="X10938" t="str">
            <v>Mar</v>
          </cell>
        </row>
        <row r="10939">
          <cell r="D10939" t="str">
            <v>House</v>
          </cell>
          <cell r="E10939">
            <v>3850000</v>
          </cell>
          <cell r="R10939" t="str">
            <v>Boroondara</v>
          </cell>
          <cell r="W10939">
            <v>2018</v>
          </cell>
          <cell r="X10939" t="str">
            <v>Mar</v>
          </cell>
        </row>
        <row r="10940">
          <cell r="D10940" t="str">
            <v>House</v>
          </cell>
          <cell r="E10940">
            <v>3805000</v>
          </cell>
          <cell r="R10940" t="str">
            <v>Stonnington</v>
          </cell>
          <cell r="W10940">
            <v>2018</v>
          </cell>
          <cell r="X10940" t="str">
            <v>Mar</v>
          </cell>
        </row>
        <row r="10941">
          <cell r="D10941" t="str">
            <v>House</v>
          </cell>
          <cell r="E10941">
            <v>2700000</v>
          </cell>
          <cell r="R10941" t="str">
            <v>Bayside</v>
          </cell>
          <cell r="W10941">
            <v>2018</v>
          </cell>
          <cell r="X10941" t="str">
            <v>Mar</v>
          </cell>
        </row>
        <row r="10942">
          <cell r="D10942" t="str">
            <v>House</v>
          </cell>
          <cell r="E10942">
            <v>2035000</v>
          </cell>
          <cell r="R10942" t="str">
            <v>Darebin</v>
          </cell>
          <cell r="W10942">
            <v>2018</v>
          </cell>
          <cell r="X10942" t="str">
            <v>Mar</v>
          </cell>
        </row>
        <row r="10943">
          <cell r="D10943" t="str">
            <v>House</v>
          </cell>
          <cell r="E10943">
            <v>1926000</v>
          </cell>
          <cell r="R10943" t="str">
            <v>Moonee Valley</v>
          </cell>
          <cell r="W10943">
            <v>2018</v>
          </cell>
          <cell r="X10943" t="str">
            <v>Mar</v>
          </cell>
        </row>
        <row r="10944">
          <cell r="D10944" t="str">
            <v>House</v>
          </cell>
          <cell r="E10944">
            <v>1850000</v>
          </cell>
          <cell r="R10944" t="str">
            <v>Hobsons Bay</v>
          </cell>
          <cell r="W10944">
            <v>2018</v>
          </cell>
          <cell r="X10944" t="str">
            <v>Mar</v>
          </cell>
        </row>
        <row r="10945">
          <cell r="D10945" t="str">
            <v>House</v>
          </cell>
          <cell r="E10945">
            <v>1700000</v>
          </cell>
          <cell r="R10945" t="str">
            <v>Boroondara</v>
          </cell>
          <cell r="W10945">
            <v>2018</v>
          </cell>
          <cell r="X10945" t="str">
            <v>Mar</v>
          </cell>
        </row>
        <row r="10946">
          <cell r="D10946" t="str">
            <v>House</v>
          </cell>
          <cell r="E10946">
            <v>1600000</v>
          </cell>
          <cell r="R10946" t="str">
            <v>Glen Eira</v>
          </cell>
          <cell r="W10946">
            <v>2018</v>
          </cell>
          <cell r="X10946" t="str">
            <v>Mar</v>
          </cell>
        </row>
        <row r="10947">
          <cell r="D10947" t="str">
            <v>House</v>
          </cell>
          <cell r="E10947">
            <v>1510000</v>
          </cell>
          <cell r="R10947" t="str">
            <v>Moonee Valley</v>
          </cell>
          <cell r="W10947">
            <v>2018</v>
          </cell>
          <cell r="X10947" t="str">
            <v>Mar</v>
          </cell>
        </row>
        <row r="10948">
          <cell r="D10948" t="str">
            <v>House</v>
          </cell>
          <cell r="E10948">
            <v>1489000</v>
          </cell>
          <cell r="R10948" t="str">
            <v>Manningham</v>
          </cell>
          <cell r="W10948">
            <v>2018</v>
          </cell>
          <cell r="X10948" t="str">
            <v>Mar</v>
          </cell>
        </row>
        <row r="10949">
          <cell r="D10949" t="str">
            <v>Unit</v>
          </cell>
          <cell r="E10949">
            <v>1461000</v>
          </cell>
          <cell r="R10949" t="str">
            <v>Glen Eira</v>
          </cell>
          <cell r="W10949">
            <v>2018</v>
          </cell>
          <cell r="X10949" t="str">
            <v>Mar</v>
          </cell>
        </row>
        <row r="10950">
          <cell r="D10950" t="str">
            <v>House</v>
          </cell>
          <cell r="E10950">
            <v>1446000</v>
          </cell>
          <cell r="R10950" t="str">
            <v>Melbourne</v>
          </cell>
          <cell r="W10950">
            <v>2018</v>
          </cell>
          <cell r="X10950" t="str">
            <v>Mar</v>
          </cell>
        </row>
        <row r="10951">
          <cell r="D10951" t="str">
            <v>House</v>
          </cell>
          <cell r="E10951">
            <v>1436000</v>
          </cell>
          <cell r="R10951" t="str">
            <v>Bayside</v>
          </cell>
          <cell r="W10951">
            <v>2018</v>
          </cell>
          <cell r="X10951" t="str">
            <v>Mar</v>
          </cell>
        </row>
        <row r="10952">
          <cell r="D10952" t="str">
            <v>House</v>
          </cell>
          <cell r="E10952">
            <v>1350000</v>
          </cell>
          <cell r="R10952" t="str">
            <v>Moonee Valley</v>
          </cell>
          <cell r="W10952">
            <v>2018</v>
          </cell>
          <cell r="X10952" t="str">
            <v>Mar</v>
          </cell>
        </row>
        <row r="10953">
          <cell r="D10953" t="str">
            <v>House</v>
          </cell>
          <cell r="E10953">
            <v>1340000</v>
          </cell>
          <cell r="R10953" t="str">
            <v>Manningham</v>
          </cell>
          <cell r="W10953">
            <v>2018</v>
          </cell>
          <cell r="X10953" t="str">
            <v>Mar</v>
          </cell>
        </row>
        <row r="10954">
          <cell r="D10954" t="str">
            <v>House</v>
          </cell>
          <cell r="E10954">
            <v>1301000</v>
          </cell>
          <cell r="R10954" t="str">
            <v>Moreland</v>
          </cell>
          <cell r="W10954">
            <v>2018</v>
          </cell>
          <cell r="X10954" t="str">
            <v>Mar</v>
          </cell>
        </row>
        <row r="10955">
          <cell r="D10955" t="str">
            <v>House</v>
          </cell>
          <cell r="E10955">
            <v>1295000</v>
          </cell>
          <cell r="R10955" t="str">
            <v>Darebin</v>
          </cell>
          <cell r="W10955">
            <v>2018</v>
          </cell>
          <cell r="X10955" t="str">
            <v>Mar</v>
          </cell>
        </row>
        <row r="10956">
          <cell r="D10956" t="str">
            <v>Unit</v>
          </cell>
          <cell r="E10956">
            <v>1270000</v>
          </cell>
          <cell r="R10956" t="str">
            <v>Glen Eira</v>
          </cell>
          <cell r="W10956">
            <v>2018</v>
          </cell>
          <cell r="X10956" t="str">
            <v>Mar</v>
          </cell>
        </row>
        <row r="10957">
          <cell r="D10957" t="str">
            <v>Unit</v>
          </cell>
          <cell r="E10957">
            <v>1270000</v>
          </cell>
          <cell r="R10957" t="str">
            <v>Yarra</v>
          </cell>
          <cell r="W10957">
            <v>2018</v>
          </cell>
          <cell r="X10957" t="str">
            <v>Mar</v>
          </cell>
        </row>
        <row r="10958">
          <cell r="D10958" t="str">
            <v>House</v>
          </cell>
          <cell r="E10958">
            <v>1261000</v>
          </cell>
          <cell r="R10958" t="str">
            <v>Glen Eira</v>
          </cell>
          <cell r="W10958">
            <v>2018</v>
          </cell>
          <cell r="X10958" t="str">
            <v>Mar</v>
          </cell>
        </row>
        <row r="10959">
          <cell r="D10959" t="str">
            <v>House</v>
          </cell>
          <cell r="E10959">
            <v>1230000</v>
          </cell>
          <cell r="R10959" t="str">
            <v>Manningham</v>
          </cell>
          <cell r="W10959">
            <v>2018</v>
          </cell>
          <cell r="X10959" t="str">
            <v>Mar</v>
          </cell>
        </row>
        <row r="10960">
          <cell r="D10960" t="str">
            <v>Unit</v>
          </cell>
          <cell r="E10960">
            <v>1180000</v>
          </cell>
          <cell r="R10960" t="str">
            <v>Bayside</v>
          </cell>
          <cell r="W10960">
            <v>2018</v>
          </cell>
          <cell r="X10960" t="str">
            <v>Mar</v>
          </cell>
        </row>
        <row r="10961">
          <cell r="D10961" t="str">
            <v>House</v>
          </cell>
          <cell r="E10961">
            <v>1135000</v>
          </cell>
          <cell r="R10961" t="str">
            <v>Moonee Valley</v>
          </cell>
          <cell r="W10961">
            <v>2018</v>
          </cell>
          <cell r="X10961" t="str">
            <v>Mar</v>
          </cell>
        </row>
        <row r="10962">
          <cell r="D10962" t="str">
            <v>House</v>
          </cell>
          <cell r="E10962">
            <v>1130000</v>
          </cell>
          <cell r="R10962" t="str">
            <v>Hobsons Bay</v>
          </cell>
          <cell r="W10962">
            <v>2018</v>
          </cell>
          <cell r="X10962" t="str">
            <v>Mar</v>
          </cell>
        </row>
        <row r="10963">
          <cell r="D10963" t="str">
            <v>Unit</v>
          </cell>
          <cell r="E10963">
            <v>1100000</v>
          </cell>
          <cell r="R10963" t="str">
            <v>Melbourne</v>
          </cell>
          <cell r="W10963">
            <v>2018</v>
          </cell>
          <cell r="X10963" t="str">
            <v>Mar</v>
          </cell>
        </row>
        <row r="10964">
          <cell r="D10964" t="str">
            <v>House</v>
          </cell>
          <cell r="E10964">
            <v>1070000</v>
          </cell>
          <cell r="R10964" t="str">
            <v>Darebin</v>
          </cell>
          <cell r="W10964">
            <v>2018</v>
          </cell>
          <cell r="X10964" t="str">
            <v>Mar</v>
          </cell>
        </row>
        <row r="10965">
          <cell r="D10965" t="str">
            <v>House</v>
          </cell>
          <cell r="E10965">
            <v>1062500</v>
          </cell>
          <cell r="R10965" t="str">
            <v>Brimbank</v>
          </cell>
          <cell r="W10965">
            <v>2018</v>
          </cell>
          <cell r="X10965" t="str">
            <v>Mar</v>
          </cell>
        </row>
        <row r="10966">
          <cell r="D10966" t="str">
            <v>Unit</v>
          </cell>
          <cell r="E10966">
            <v>1050000</v>
          </cell>
          <cell r="R10966" t="str">
            <v>Glen Eira</v>
          </cell>
          <cell r="W10966">
            <v>2018</v>
          </cell>
          <cell r="X10966" t="str">
            <v>Mar</v>
          </cell>
        </row>
        <row r="10967">
          <cell r="D10967" t="str">
            <v>House</v>
          </cell>
          <cell r="E10967">
            <v>931000</v>
          </cell>
          <cell r="R10967" t="str">
            <v>Banyule</v>
          </cell>
          <cell r="W10967">
            <v>2018</v>
          </cell>
          <cell r="X10967" t="str">
            <v>Mar</v>
          </cell>
        </row>
        <row r="10968">
          <cell r="D10968" t="str">
            <v>House</v>
          </cell>
          <cell r="E10968">
            <v>922000</v>
          </cell>
          <cell r="R10968" t="str">
            <v>Hobsons Bay</v>
          </cell>
          <cell r="W10968">
            <v>2018</v>
          </cell>
          <cell r="X10968" t="str">
            <v>Mar</v>
          </cell>
        </row>
        <row r="10969">
          <cell r="D10969" t="str">
            <v>House</v>
          </cell>
          <cell r="E10969">
            <v>891000</v>
          </cell>
          <cell r="R10969" t="str">
            <v>Brimbank</v>
          </cell>
          <cell r="W10969">
            <v>2018</v>
          </cell>
          <cell r="X10969" t="str">
            <v>Mar</v>
          </cell>
        </row>
        <row r="10970">
          <cell r="D10970" t="str">
            <v>House</v>
          </cell>
          <cell r="E10970">
            <v>891000</v>
          </cell>
          <cell r="R10970" t="str">
            <v>Brimbank</v>
          </cell>
          <cell r="W10970">
            <v>2018</v>
          </cell>
          <cell r="X10970" t="str">
            <v>Mar</v>
          </cell>
        </row>
        <row r="10971">
          <cell r="D10971" t="str">
            <v>House</v>
          </cell>
          <cell r="E10971">
            <v>871000</v>
          </cell>
          <cell r="R10971" t="str">
            <v>Darebin</v>
          </cell>
          <cell r="W10971">
            <v>2018</v>
          </cell>
          <cell r="X10971" t="str">
            <v>Mar</v>
          </cell>
        </row>
        <row r="10972">
          <cell r="D10972" t="str">
            <v>House</v>
          </cell>
          <cell r="E10972">
            <v>860000</v>
          </cell>
          <cell r="R10972" t="str">
            <v>Darebin</v>
          </cell>
          <cell r="W10972">
            <v>2018</v>
          </cell>
          <cell r="X10972" t="str">
            <v>Mar</v>
          </cell>
        </row>
        <row r="10973">
          <cell r="D10973" t="str">
            <v>House</v>
          </cell>
          <cell r="E10973">
            <v>820000</v>
          </cell>
          <cell r="R10973" t="str">
            <v>Banyule</v>
          </cell>
          <cell r="W10973">
            <v>2018</v>
          </cell>
          <cell r="X10973" t="str">
            <v>Mar</v>
          </cell>
        </row>
        <row r="10974">
          <cell r="D10974" t="str">
            <v>House</v>
          </cell>
          <cell r="E10974">
            <v>810000</v>
          </cell>
          <cell r="R10974" t="str">
            <v>Moreland</v>
          </cell>
          <cell r="W10974">
            <v>2018</v>
          </cell>
          <cell r="X10974" t="str">
            <v>Mar</v>
          </cell>
        </row>
        <row r="10975">
          <cell r="D10975" t="str">
            <v>House</v>
          </cell>
          <cell r="E10975">
            <v>750000</v>
          </cell>
          <cell r="R10975" t="str">
            <v>Brimbank</v>
          </cell>
          <cell r="W10975">
            <v>2018</v>
          </cell>
          <cell r="X10975" t="str">
            <v>Mar</v>
          </cell>
        </row>
        <row r="10976">
          <cell r="D10976" t="str">
            <v>House</v>
          </cell>
          <cell r="E10976">
            <v>748500</v>
          </cell>
          <cell r="R10976" t="str">
            <v>Darebin</v>
          </cell>
          <cell r="W10976">
            <v>2018</v>
          </cell>
          <cell r="X10976" t="str">
            <v>Mar</v>
          </cell>
        </row>
        <row r="10977">
          <cell r="D10977" t="str">
            <v>House</v>
          </cell>
          <cell r="E10977">
            <v>720000</v>
          </cell>
          <cell r="R10977" t="str">
            <v>Brimbank</v>
          </cell>
          <cell r="W10977">
            <v>2018</v>
          </cell>
          <cell r="X10977" t="str">
            <v>Mar</v>
          </cell>
        </row>
        <row r="10978">
          <cell r="D10978" t="str">
            <v>Unit</v>
          </cell>
          <cell r="E10978">
            <v>717000</v>
          </cell>
          <cell r="R10978" t="str">
            <v>Melbourne</v>
          </cell>
          <cell r="W10978">
            <v>2018</v>
          </cell>
          <cell r="X10978" t="str">
            <v>Mar</v>
          </cell>
        </row>
        <row r="10979">
          <cell r="D10979" t="str">
            <v>Unit</v>
          </cell>
          <cell r="E10979">
            <v>685000</v>
          </cell>
          <cell r="R10979" t="str">
            <v>Yarra</v>
          </cell>
          <cell r="W10979">
            <v>2018</v>
          </cell>
          <cell r="X10979" t="str">
            <v>Mar</v>
          </cell>
        </row>
        <row r="10980">
          <cell r="D10980" t="str">
            <v>Unit</v>
          </cell>
          <cell r="E10980">
            <v>637500</v>
          </cell>
          <cell r="R10980" t="str">
            <v>Melbourne</v>
          </cell>
          <cell r="W10980">
            <v>2018</v>
          </cell>
          <cell r="X10980" t="str">
            <v>Mar</v>
          </cell>
        </row>
        <row r="10981">
          <cell r="D10981" t="str">
            <v>House</v>
          </cell>
          <cell r="E10981">
            <v>585000</v>
          </cell>
          <cell r="R10981" t="str">
            <v>Brimbank</v>
          </cell>
          <cell r="W10981">
            <v>2018</v>
          </cell>
          <cell r="X10981" t="str">
            <v>Mar</v>
          </cell>
        </row>
        <row r="10982">
          <cell r="D10982" t="str">
            <v>Unit</v>
          </cell>
          <cell r="E10982">
            <v>583000</v>
          </cell>
          <cell r="R10982" t="str">
            <v>Glen Eira</v>
          </cell>
          <cell r="W10982">
            <v>2018</v>
          </cell>
          <cell r="X10982" t="str">
            <v>Mar</v>
          </cell>
        </row>
        <row r="10983">
          <cell r="D10983" t="str">
            <v>Unit</v>
          </cell>
          <cell r="E10983">
            <v>580000</v>
          </cell>
          <cell r="R10983" t="str">
            <v>Moreland</v>
          </cell>
          <cell r="W10983">
            <v>2018</v>
          </cell>
          <cell r="X10983" t="str">
            <v>Mar</v>
          </cell>
        </row>
        <row r="10984">
          <cell r="D10984" t="str">
            <v>Unit</v>
          </cell>
          <cell r="E10984">
            <v>580000</v>
          </cell>
          <cell r="R10984" t="str">
            <v>Port Phillip</v>
          </cell>
          <cell r="W10984">
            <v>2018</v>
          </cell>
          <cell r="X10984" t="str">
            <v>Mar</v>
          </cell>
        </row>
        <row r="10985">
          <cell r="D10985" t="str">
            <v>Unit</v>
          </cell>
          <cell r="E10985">
            <v>555000</v>
          </cell>
          <cell r="R10985" t="str">
            <v>Glen Eira</v>
          </cell>
          <cell r="W10985">
            <v>2018</v>
          </cell>
          <cell r="X10985" t="str">
            <v>Mar</v>
          </cell>
        </row>
        <row r="10986">
          <cell r="D10986" t="str">
            <v>House</v>
          </cell>
          <cell r="E10986">
            <v>541000</v>
          </cell>
          <cell r="R10986" t="str">
            <v>Moreland</v>
          </cell>
          <cell r="W10986">
            <v>2018</v>
          </cell>
          <cell r="X10986" t="str">
            <v>Mar</v>
          </cell>
        </row>
        <row r="10987">
          <cell r="D10987" t="str">
            <v>House</v>
          </cell>
          <cell r="E10987">
            <v>515000</v>
          </cell>
          <cell r="R10987" t="str">
            <v>Hume</v>
          </cell>
          <cell r="W10987">
            <v>2018</v>
          </cell>
          <cell r="X10987" t="str">
            <v>Mar</v>
          </cell>
        </row>
        <row r="10988">
          <cell r="D10988" t="str">
            <v>Unit</v>
          </cell>
          <cell r="E10988">
            <v>495000</v>
          </cell>
          <cell r="R10988" t="str">
            <v>Maribyrnong</v>
          </cell>
          <cell r="W10988">
            <v>2018</v>
          </cell>
          <cell r="X10988" t="str">
            <v>Mar</v>
          </cell>
        </row>
        <row r="10989">
          <cell r="D10989" t="str">
            <v>Unit</v>
          </cell>
          <cell r="E10989">
            <v>480000</v>
          </cell>
          <cell r="R10989" t="str">
            <v>Hume</v>
          </cell>
          <cell r="W10989">
            <v>2018</v>
          </cell>
          <cell r="X10989" t="str">
            <v>Mar</v>
          </cell>
        </row>
        <row r="10990">
          <cell r="D10990" t="str">
            <v>Unit</v>
          </cell>
          <cell r="E10990">
            <v>440000</v>
          </cell>
          <cell r="R10990" t="str">
            <v>Melbourne</v>
          </cell>
          <cell r="W10990">
            <v>2018</v>
          </cell>
          <cell r="X10990" t="str">
            <v>Mar</v>
          </cell>
        </row>
        <row r="10991">
          <cell r="D10991" t="str">
            <v>House</v>
          </cell>
          <cell r="E10991">
            <v>1120000</v>
          </cell>
          <cell r="R10991" t="str">
            <v>Darebin</v>
          </cell>
          <cell r="W10991">
            <v>2018</v>
          </cell>
          <cell r="X10991" t="str">
            <v>Mar</v>
          </cell>
        </row>
        <row r="10992">
          <cell r="D10992" t="str">
            <v>House</v>
          </cell>
          <cell r="E10992">
            <v>940000</v>
          </cell>
          <cell r="R10992" t="str">
            <v>Darebin</v>
          </cell>
          <cell r="W10992">
            <v>2018</v>
          </cell>
          <cell r="X10992" t="str">
            <v>Mar</v>
          </cell>
        </row>
        <row r="10993">
          <cell r="D10993" t="str">
            <v>Unit</v>
          </cell>
          <cell r="E10993">
            <v>910000</v>
          </cell>
          <cell r="R10993" t="str">
            <v>Glen Eira</v>
          </cell>
          <cell r="W10993">
            <v>2018</v>
          </cell>
          <cell r="X10993" t="str">
            <v>Mar</v>
          </cell>
        </row>
        <row r="10994">
          <cell r="D10994" t="str">
            <v>Unit</v>
          </cell>
          <cell r="E10994">
            <v>745000</v>
          </cell>
          <cell r="R10994" t="str">
            <v>Yarra</v>
          </cell>
          <cell r="W10994">
            <v>2018</v>
          </cell>
          <cell r="X10994" t="str">
            <v>Mar</v>
          </cell>
        </row>
        <row r="10995">
          <cell r="D10995" t="str">
            <v>Unit</v>
          </cell>
          <cell r="E10995">
            <v>675000</v>
          </cell>
          <cell r="R10995" t="str">
            <v>Maribyrnong</v>
          </cell>
          <cell r="W10995">
            <v>2018</v>
          </cell>
          <cell r="X10995" t="str">
            <v>Mar</v>
          </cell>
        </row>
        <row r="10996">
          <cell r="D10996" t="str">
            <v>Unit</v>
          </cell>
          <cell r="E10996">
            <v>640000</v>
          </cell>
          <cell r="R10996" t="str">
            <v>Glen Eira</v>
          </cell>
          <cell r="W10996">
            <v>2018</v>
          </cell>
          <cell r="X10996" t="str">
            <v>Mar</v>
          </cell>
        </row>
        <row r="10997">
          <cell r="D10997" t="str">
            <v>Unit</v>
          </cell>
          <cell r="E10997">
            <v>592000</v>
          </cell>
          <cell r="R10997" t="str">
            <v>Hobsons Bay</v>
          </cell>
          <cell r="W10997">
            <v>2018</v>
          </cell>
          <cell r="X10997" t="str">
            <v>Mar</v>
          </cell>
        </row>
        <row r="10998">
          <cell r="D10998" t="str">
            <v>Unit</v>
          </cell>
          <cell r="E10998">
            <v>515000</v>
          </cell>
          <cell r="R10998" t="str">
            <v>Darebin</v>
          </cell>
          <cell r="W10998">
            <v>2018</v>
          </cell>
          <cell r="X10998" t="str">
            <v>Mar</v>
          </cell>
        </row>
        <row r="10999">
          <cell r="D10999" t="str">
            <v>Unit</v>
          </cell>
          <cell r="E10999">
            <v>412500</v>
          </cell>
          <cell r="R10999" t="str">
            <v>Brimbank</v>
          </cell>
          <cell r="W10999">
            <v>2018</v>
          </cell>
          <cell r="X10999" t="str">
            <v>Mar</v>
          </cell>
        </row>
        <row r="11000">
          <cell r="D11000" t="str">
            <v>Unit</v>
          </cell>
          <cell r="E11000">
            <v>310000</v>
          </cell>
          <cell r="R11000" t="str">
            <v>Yarra</v>
          </cell>
          <cell r="W11000">
            <v>2018</v>
          </cell>
          <cell r="X11000" t="str">
            <v>Mar</v>
          </cell>
        </row>
        <row r="11001">
          <cell r="D11001" t="str">
            <v>House</v>
          </cell>
          <cell r="E11001">
            <v>1900000</v>
          </cell>
          <cell r="R11001" t="str">
            <v>Moonee Valley</v>
          </cell>
          <cell r="W11001">
            <v>2018</v>
          </cell>
          <cell r="X11001" t="str">
            <v>Mar</v>
          </cell>
        </row>
        <row r="11002">
          <cell r="D11002" t="str">
            <v>House</v>
          </cell>
          <cell r="E11002">
            <v>1700000</v>
          </cell>
          <cell r="R11002" t="str">
            <v>Melbourne</v>
          </cell>
          <cell r="W11002">
            <v>2018</v>
          </cell>
          <cell r="X11002" t="str">
            <v>Mar</v>
          </cell>
        </row>
        <row r="11003">
          <cell r="D11003" t="str">
            <v>Unit</v>
          </cell>
          <cell r="E11003">
            <v>1300000</v>
          </cell>
          <cell r="R11003" t="str">
            <v>Yarra</v>
          </cell>
          <cell r="W11003">
            <v>2018</v>
          </cell>
          <cell r="X11003" t="str">
            <v>Mar</v>
          </cell>
        </row>
        <row r="11004">
          <cell r="D11004" t="str">
            <v>Unit</v>
          </cell>
          <cell r="E11004">
            <v>1025000</v>
          </cell>
          <cell r="R11004" t="str">
            <v>Boroondara</v>
          </cell>
          <cell r="W11004">
            <v>2018</v>
          </cell>
          <cell r="X11004" t="str">
            <v>Mar</v>
          </cell>
        </row>
        <row r="11005">
          <cell r="D11005" t="str">
            <v>Unit</v>
          </cell>
          <cell r="E11005">
            <v>925000</v>
          </cell>
          <cell r="R11005" t="str">
            <v>Boroondara</v>
          </cell>
          <cell r="W11005">
            <v>2018</v>
          </cell>
          <cell r="X11005" t="str">
            <v>Mar</v>
          </cell>
        </row>
        <row r="11006">
          <cell r="D11006" t="str">
            <v>Unit</v>
          </cell>
          <cell r="E11006">
            <v>675000</v>
          </cell>
          <cell r="R11006" t="str">
            <v>Bayside</v>
          </cell>
          <cell r="W11006">
            <v>2018</v>
          </cell>
          <cell r="X11006" t="str">
            <v>Mar</v>
          </cell>
        </row>
        <row r="11007">
          <cell r="D11007" t="str">
            <v>Unit</v>
          </cell>
          <cell r="E11007">
            <v>650000</v>
          </cell>
          <cell r="R11007" t="str">
            <v>Moreland</v>
          </cell>
          <cell r="W11007">
            <v>2018</v>
          </cell>
          <cell r="X11007" t="str">
            <v>Mar</v>
          </cell>
        </row>
        <row r="11008">
          <cell r="D11008" t="str">
            <v>Unit</v>
          </cell>
          <cell r="E11008">
            <v>650000</v>
          </cell>
          <cell r="R11008" t="str">
            <v>Stonnington</v>
          </cell>
          <cell r="W11008">
            <v>2018</v>
          </cell>
          <cell r="X11008" t="str">
            <v>Mar</v>
          </cell>
        </row>
        <row r="11009">
          <cell r="D11009" t="str">
            <v>House</v>
          </cell>
          <cell r="E11009">
            <v>430000</v>
          </cell>
          <cell r="R11009" t="str">
            <v>Hume</v>
          </cell>
          <cell r="W11009">
            <v>2018</v>
          </cell>
          <cell r="X11009" t="str">
            <v>Mar</v>
          </cell>
        </row>
        <row r="11010">
          <cell r="D11010" t="str">
            <v>Unit</v>
          </cell>
          <cell r="E11010">
            <v>420000</v>
          </cell>
          <cell r="R11010" t="str">
            <v>Hume</v>
          </cell>
          <cell r="W11010">
            <v>2018</v>
          </cell>
          <cell r="X11010" t="str">
            <v>Mar</v>
          </cell>
        </row>
        <row r="11011">
          <cell r="D11011" t="str">
            <v>Unit</v>
          </cell>
          <cell r="E11011">
            <v>340000</v>
          </cell>
          <cell r="R11011" t="str">
            <v>Hume</v>
          </cell>
          <cell r="W11011">
            <v>2018</v>
          </cell>
          <cell r="X11011" t="str">
            <v>Mar</v>
          </cell>
        </row>
        <row r="11012">
          <cell r="D11012" t="str">
            <v>House</v>
          </cell>
          <cell r="E11012">
            <v>535000</v>
          </cell>
          <cell r="R11012" t="str">
            <v>Hume</v>
          </cell>
          <cell r="W11012">
            <v>2018</v>
          </cell>
          <cell r="X11012" t="str">
            <v>Mar</v>
          </cell>
        </row>
        <row r="11013">
          <cell r="D11013" t="str">
            <v>House</v>
          </cell>
          <cell r="E11013">
            <v>506000</v>
          </cell>
          <cell r="R11013" t="str">
            <v>Hume</v>
          </cell>
          <cell r="W11013">
            <v>2018</v>
          </cell>
          <cell r="X11013" t="str">
            <v>Mar</v>
          </cell>
        </row>
        <row r="11014">
          <cell r="D11014" t="str">
            <v>House</v>
          </cell>
          <cell r="E11014">
            <v>499000</v>
          </cell>
          <cell r="R11014" t="str">
            <v>Hume</v>
          </cell>
          <cell r="W11014">
            <v>2018</v>
          </cell>
          <cell r="X11014" t="str">
            <v>Mar</v>
          </cell>
        </row>
        <row r="11015">
          <cell r="D11015" t="str">
            <v>House</v>
          </cell>
          <cell r="E11015">
            <v>500000</v>
          </cell>
          <cell r="R11015" t="str">
            <v>Hume</v>
          </cell>
          <cell r="W11015">
            <v>2018</v>
          </cell>
          <cell r="X11015" t="str">
            <v>Mar</v>
          </cell>
        </row>
        <row r="11016">
          <cell r="D11016" t="str">
            <v>House</v>
          </cell>
          <cell r="E11016">
            <v>595000</v>
          </cell>
          <cell r="R11016" t="str">
            <v>Whittlesea</v>
          </cell>
          <cell r="W11016">
            <v>2018</v>
          </cell>
          <cell r="X11016" t="str">
            <v>Mar</v>
          </cell>
        </row>
        <row r="11017">
          <cell r="D11017" t="str">
            <v>House</v>
          </cell>
          <cell r="E11017">
            <v>435000</v>
          </cell>
          <cell r="R11017" t="str">
            <v>Hume</v>
          </cell>
          <cell r="W11017">
            <v>2018</v>
          </cell>
          <cell r="X11017" t="str">
            <v>Mar</v>
          </cell>
        </row>
        <row r="11018">
          <cell r="D11018" t="str">
            <v>House</v>
          </cell>
          <cell r="E11018">
            <v>550000</v>
          </cell>
          <cell r="R11018" t="str">
            <v>Hume</v>
          </cell>
          <cell r="W11018">
            <v>2018</v>
          </cell>
          <cell r="X11018" t="str">
            <v>Mar</v>
          </cell>
        </row>
        <row r="11019">
          <cell r="D11019" t="str">
            <v>House</v>
          </cell>
          <cell r="E11019">
            <v>465000</v>
          </cell>
          <cell r="R11019" t="str">
            <v>Whittlesea</v>
          </cell>
          <cell r="W11019">
            <v>2018</v>
          </cell>
          <cell r="X11019" t="str">
            <v>Mar</v>
          </cell>
        </row>
        <row r="11020">
          <cell r="D11020" t="str">
            <v>Unit</v>
          </cell>
          <cell r="E11020">
            <v>380500</v>
          </cell>
          <cell r="R11020" t="str">
            <v>Whittlesea</v>
          </cell>
          <cell r="W11020">
            <v>2018</v>
          </cell>
          <cell r="X11020" t="str">
            <v>Mar</v>
          </cell>
        </row>
        <row r="11021">
          <cell r="D11021" t="str">
            <v>House</v>
          </cell>
          <cell r="E11021">
            <v>750000</v>
          </cell>
          <cell r="R11021" t="str">
            <v>Hume</v>
          </cell>
          <cell r="W11021">
            <v>2018</v>
          </cell>
          <cell r="X11021" t="str">
            <v>Mar</v>
          </cell>
        </row>
        <row r="11022">
          <cell r="D11022" t="str">
            <v>House</v>
          </cell>
          <cell r="E11022">
            <v>730000</v>
          </cell>
          <cell r="R11022" t="str">
            <v>Hume</v>
          </cell>
          <cell r="W11022">
            <v>2018</v>
          </cell>
          <cell r="X11022" t="str">
            <v>Mar</v>
          </cell>
        </row>
        <row r="11023">
          <cell r="D11023" t="str">
            <v>House</v>
          </cell>
          <cell r="E11023">
            <v>545000</v>
          </cell>
          <cell r="R11023" t="str">
            <v>Whittlesea</v>
          </cell>
          <cell r="W11023">
            <v>2018</v>
          </cell>
          <cell r="X11023" t="str">
            <v>Mar</v>
          </cell>
        </row>
        <row r="11024">
          <cell r="D11024" t="str">
            <v>House</v>
          </cell>
          <cell r="E11024">
            <v>573000</v>
          </cell>
          <cell r="R11024" t="str">
            <v>Whittlesea</v>
          </cell>
          <cell r="W11024">
            <v>2018</v>
          </cell>
          <cell r="X11024" t="str">
            <v>Mar</v>
          </cell>
        </row>
        <row r="11025">
          <cell r="D11025" t="str">
            <v>House</v>
          </cell>
          <cell r="E11025">
            <v>770000</v>
          </cell>
          <cell r="R11025" t="str">
            <v>Hume</v>
          </cell>
          <cell r="W11025">
            <v>2018</v>
          </cell>
          <cell r="X11025" t="str">
            <v>Mar</v>
          </cell>
        </row>
        <row r="11026">
          <cell r="D11026" t="str">
            <v>House</v>
          </cell>
          <cell r="E11026">
            <v>500000</v>
          </cell>
          <cell r="R11026" t="str">
            <v>Whittlesea</v>
          </cell>
          <cell r="W11026">
            <v>2018</v>
          </cell>
          <cell r="X11026" t="str">
            <v>Mar</v>
          </cell>
        </row>
        <row r="11027">
          <cell r="D11027" t="str">
            <v>House</v>
          </cell>
          <cell r="E11027">
            <v>528000</v>
          </cell>
          <cell r="R11027" t="str">
            <v>Whittlesea</v>
          </cell>
          <cell r="W11027">
            <v>2018</v>
          </cell>
          <cell r="X11027" t="str">
            <v>Mar</v>
          </cell>
        </row>
        <row r="11028">
          <cell r="D11028" t="str">
            <v>House</v>
          </cell>
          <cell r="E11028">
            <v>452500</v>
          </cell>
          <cell r="R11028" t="str">
            <v>Whittlesea</v>
          </cell>
          <cell r="W11028">
            <v>2018</v>
          </cell>
          <cell r="X11028" t="str">
            <v>Mar</v>
          </cell>
        </row>
        <row r="11029">
          <cell r="D11029" t="str">
            <v>House</v>
          </cell>
          <cell r="E11029">
            <v>572000</v>
          </cell>
          <cell r="R11029" t="str">
            <v>Whittlesea</v>
          </cell>
          <cell r="W11029">
            <v>2018</v>
          </cell>
          <cell r="X11029" t="str">
            <v>Mar</v>
          </cell>
        </row>
        <row r="11030">
          <cell r="D11030" t="str">
            <v>House</v>
          </cell>
          <cell r="E11030">
            <v>725000</v>
          </cell>
          <cell r="R11030" t="str">
            <v>Whittlesea</v>
          </cell>
          <cell r="W11030">
            <v>2018</v>
          </cell>
          <cell r="X11030" t="str">
            <v>Mar</v>
          </cell>
        </row>
        <row r="11031">
          <cell r="D11031" t="str">
            <v>House</v>
          </cell>
          <cell r="E11031">
            <v>600000</v>
          </cell>
          <cell r="R11031" t="str">
            <v>Whittlesea</v>
          </cell>
          <cell r="W11031">
            <v>2018</v>
          </cell>
          <cell r="X11031" t="str">
            <v>Mar</v>
          </cell>
        </row>
        <row r="11032">
          <cell r="D11032" t="str">
            <v>House</v>
          </cell>
          <cell r="E11032">
            <v>505000</v>
          </cell>
          <cell r="R11032" t="str">
            <v>Hume</v>
          </cell>
          <cell r="W11032">
            <v>2018</v>
          </cell>
          <cell r="X11032" t="str">
            <v>Mar</v>
          </cell>
        </row>
        <row r="11033">
          <cell r="D11033" t="str">
            <v>Unit</v>
          </cell>
          <cell r="E11033">
            <v>383000</v>
          </cell>
          <cell r="R11033" t="str">
            <v>Whittlesea</v>
          </cell>
          <cell r="W11033">
            <v>2018</v>
          </cell>
          <cell r="X11033" t="str">
            <v>Mar</v>
          </cell>
        </row>
        <row r="11034">
          <cell r="D11034" t="str">
            <v>House</v>
          </cell>
          <cell r="E11034">
            <v>487000</v>
          </cell>
          <cell r="R11034" t="str">
            <v>Whittlesea</v>
          </cell>
          <cell r="W11034">
            <v>2018</v>
          </cell>
          <cell r="X11034" t="str">
            <v>Mar</v>
          </cell>
        </row>
        <row r="11035">
          <cell r="D11035" t="str">
            <v>House</v>
          </cell>
          <cell r="E11035">
            <v>550000</v>
          </cell>
          <cell r="R11035" t="str">
            <v>Whittlesea</v>
          </cell>
          <cell r="W11035">
            <v>2018</v>
          </cell>
          <cell r="X11035" t="str">
            <v>Mar</v>
          </cell>
        </row>
        <row r="11036">
          <cell r="D11036" t="str">
            <v>House</v>
          </cell>
          <cell r="E11036">
            <v>630000</v>
          </cell>
          <cell r="R11036" t="str">
            <v>Whittlesea</v>
          </cell>
          <cell r="W11036">
            <v>2018</v>
          </cell>
          <cell r="X11036" t="str">
            <v>Mar</v>
          </cell>
        </row>
        <row r="11037">
          <cell r="D11037" t="str">
            <v>House</v>
          </cell>
          <cell r="E11037">
            <v>560000</v>
          </cell>
          <cell r="R11037" t="str">
            <v>Hume</v>
          </cell>
          <cell r="W11037">
            <v>2018</v>
          </cell>
          <cell r="X11037" t="str">
            <v>Mar</v>
          </cell>
        </row>
        <row r="11038">
          <cell r="D11038" t="str">
            <v>Unit</v>
          </cell>
          <cell r="E11038">
            <v>480750</v>
          </cell>
          <cell r="R11038" t="str">
            <v>Whittlesea</v>
          </cell>
          <cell r="W11038">
            <v>2018</v>
          </cell>
          <cell r="X11038" t="str">
            <v>Mar</v>
          </cell>
        </row>
        <row r="11039">
          <cell r="D11039" t="str">
            <v>House</v>
          </cell>
          <cell r="E11039">
            <v>740000</v>
          </cell>
          <cell r="R11039" t="str">
            <v>Whittlesea</v>
          </cell>
          <cell r="W11039">
            <v>2018</v>
          </cell>
          <cell r="X11039" t="str">
            <v>Mar</v>
          </cell>
        </row>
        <row r="11040">
          <cell r="D11040" t="str">
            <v>Unit</v>
          </cell>
          <cell r="E11040">
            <v>500000</v>
          </cell>
          <cell r="R11040" t="str">
            <v>Hume</v>
          </cell>
          <cell r="W11040">
            <v>2018</v>
          </cell>
          <cell r="X11040" t="str">
            <v>Mar</v>
          </cell>
        </row>
        <row r="11041">
          <cell r="D11041" t="str">
            <v>House</v>
          </cell>
          <cell r="E11041">
            <v>705000</v>
          </cell>
          <cell r="R11041" t="str">
            <v>Whittlesea</v>
          </cell>
          <cell r="W11041">
            <v>2018</v>
          </cell>
          <cell r="X11041" t="str">
            <v>Mar</v>
          </cell>
        </row>
        <row r="11042">
          <cell r="D11042" t="str">
            <v>House</v>
          </cell>
          <cell r="E11042">
            <v>880000</v>
          </cell>
          <cell r="R11042" t="str">
            <v>Banyule</v>
          </cell>
          <cell r="W11042">
            <v>2018</v>
          </cell>
          <cell r="X11042" t="str">
            <v>Mar</v>
          </cell>
        </row>
        <row r="11043">
          <cell r="D11043" t="str">
            <v>House</v>
          </cell>
          <cell r="E11043">
            <v>1300000</v>
          </cell>
          <cell r="R11043" t="str">
            <v>Brimbank</v>
          </cell>
          <cell r="W11043">
            <v>2018</v>
          </cell>
          <cell r="X11043" t="str">
            <v>Mar</v>
          </cell>
        </row>
        <row r="11044">
          <cell r="D11044" t="str">
            <v>House</v>
          </cell>
          <cell r="E11044">
            <v>737500</v>
          </cell>
          <cell r="R11044" t="str">
            <v>Brimbank</v>
          </cell>
          <cell r="W11044">
            <v>2018</v>
          </cell>
          <cell r="X11044" t="str">
            <v>Mar</v>
          </cell>
        </row>
        <row r="11045">
          <cell r="D11045" t="str">
            <v>House</v>
          </cell>
          <cell r="E11045">
            <v>635000</v>
          </cell>
          <cell r="R11045" t="str">
            <v>Hume</v>
          </cell>
          <cell r="W11045">
            <v>2018</v>
          </cell>
          <cell r="X11045" t="str">
            <v>Mar</v>
          </cell>
        </row>
        <row r="11046">
          <cell r="D11046" t="str">
            <v>House</v>
          </cell>
          <cell r="E11046">
            <v>1387000</v>
          </cell>
          <cell r="R11046" t="str">
            <v>Banyule</v>
          </cell>
          <cell r="W11046">
            <v>2018</v>
          </cell>
          <cell r="X11046" t="str">
            <v>Mar</v>
          </cell>
        </row>
        <row r="11047">
          <cell r="D11047" t="str">
            <v>House</v>
          </cell>
          <cell r="E11047">
            <v>590500</v>
          </cell>
          <cell r="R11047" t="str">
            <v>Hume</v>
          </cell>
          <cell r="W11047">
            <v>2018</v>
          </cell>
          <cell r="X11047" t="str">
            <v>Mar</v>
          </cell>
        </row>
        <row r="11048">
          <cell r="D11048" t="str">
            <v>House</v>
          </cell>
          <cell r="E11048">
            <v>895000</v>
          </cell>
          <cell r="R11048" t="str">
            <v>Banyule</v>
          </cell>
          <cell r="W11048">
            <v>2018</v>
          </cell>
          <cell r="X11048" t="str">
            <v>Mar</v>
          </cell>
        </row>
        <row r="11049">
          <cell r="D11049" t="str">
            <v>House</v>
          </cell>
          <cell r="E11049">
            <v>1405000</v>
          </cell>
          <cell r="R11049" t="str">
            <v>Banyule</v>
          </cell>
          <cell r="W11049">
            <v>2018</v>
          </cell>
          <cell r="X11049" t="str">
            <v>Mar</v>
          </cell>
        </row>
        <row r="11050">
          <cell r="D11050" t="str">
            <v>House</v>
          </cell>
          <cell r="E11050">
            <v>710000</v>
          </cell>
          <cell r="R11050" t="str">
            <v>Hume</v>
          </cell>
          <cell r="W11050">
            <v>2018</v>
          </cell>
          <cell r="X11050" t="str">
            <v>Mar</v>
          </cell>
        </row>
        <row r="11051">
          <cell r="D11051" t="str">
            <v>House</v>
          </cell>
          <cell r="E11051">
            <v>695000</v>
          </cell>
          <cell r="R11051" t="str">
            <v>Brimbank</v>
          </cell>
          <cell r="W11051">
            <v>2018</v>
          </cell>
          <cell r="X11051" t="str">
            <v>Mar</v>
          </cell>
        </row>
        <row r="11052">
          <cell r="D11052" t="str">
            <v>House</v>
          </cell>
          <cell r="E11052">
            <v>963500</v>
          </cell>
          <cell r="R11052" t="str">
            <v>Moreland</v>
          </cell>
          <cell r="W11052">
            <v>2018</v>
          </cell>
          <cell r="X11052" t="str">
            <v>Mar</v>
          </cell>
        </row>
        <row r="11053">
          <cell r="D11053" t="str">
            <v>House</v>
          </cell>
          <cell r="E11053">
            <v>677000</v>
          </cell>
          <cell r="R11053" t="str">
            <v>Brimbank</v>
          </cell>
          <cell r="W11053">
            <v>2018</v>
          </cell>
          <cell r="X11053" t="str">
            <v>Mar</v>
          </cell>
        </row>
        <row r="11054">
          <cell r="D11054" t="str">
            <v>House</v>
          </cell>
          <cell r="E11054">
            <v>650000</v>
          </cell>
          <cell r="R11054" t="str">
            <v>Moreland</v>
          </cell>
          <cell r="W11054">
            <v>2018</v>
          </cell>
          <cell r="X11054" t="str">
            <v>Mar</v>
          </cell>
        </row>
        <row r="11055">
          <cell r="D11055" t="str">
            <v>Unit</v>
          </cell>
          <cell r="E11055">
            <v>555000</v>
          </cell>
          <cell r="R11055" t="str">
            <v>Brimbank</v>
          </cell>
          <cell r="W11055">
            <v>2018</v>
          </cell>
          <cell r="X11055" t="str">
            <v>Mar</v>
          </cell>
        </row>
        <row r="11056">
          <cell r="D11056" t="str">
            <v>House</v>
          </cell>
          <cell r="E11056">
            <v>755000</v>
          </cell>
          <cell r="R11056" t="str">
            <v>Hume</v>
          </cell>
          <cell r="W11056">
            <v>2018</v>
          </cell>
          <cell r="X11056" t="str">
            <v>Mar</v>
          </cell>
        </row>
        <row r="11057">
          <cell r="D11057" t="str">
            <v>House</v>
          </cell>
          <cell r="E11057">
            <v>925000</v>
          </cell>
          <cell r="R11057" t="str">
            <v>Banyule</v>
          </cell>
          <cell r="W11057">
            <v>2018</v>
          </cell>
          <cell r="X11057" t="str">
            <v>Mar</v>
          </cell>
        </row>
        <row r="11058">
          <cell r="D11058" t="str">
            <v>House</v>
          </cell>
          <cell r="E11058">
            <v>710000</v>
          </cell>
          <cell r="R11058" t="str">
            <v>Banyule</v>
          </cell>
          <cell r="W11058">
            <v>2018</v>
          </cell>
          <cell r="X11058" t="str">
            <v>Mar</v>
          </cell>
        </row>
        <row r="11059">
          <cell r="D11059" t="str">
            <v>House</v>
          </cell>
          <cell r="E11059">
            <v>651000</v>
          </cell>
          <cell r="R11059" t="str">
            <v>Moreland</v>
          </cell>
          <cell r="W11059">
            <v>2018</v>
          </cell>
          <cell r="X11059" t="str">
            <v>Mar</v>
          </cell>
        </row>
        <row r="11060">
          <cell r="D11060" t="str">
            <v>House</v>
          </cell>
          <cell r="E11060">
            <v>714000</v>
          </cell>
          <cell r="R11060" t="str">
            <v>Banyule</v>
          </cell>
          <cell r="W11060">
            <v>2018</v>
          </cell>
          <cell r="X11060" t="str">
            <v>Mar</v>
          </cell>
        </row>
        <row r="11061">
          <cell r="D11061" t="str">
            <v>House</v>
          </cell>
          <cell r="E11061">
            <v>805000</v>
          </cell>
          <cell r="R11061" t="str">
            <v>Hume</v>
          </cell>
          <cell r="W11061">
            <v>2018</v>
          </cell>
          <cell r="X11061" t="str">
            <v>Mar</v>
          </cell>
        </row>
        <row r="11062">
          <cell r="D11062" t="str">
            <v>House</v>
          </cell>
          <cell r="E11062">
            <v>705000</v>
          </cell>
          <cell r="R11062" t="str">
            <v>Banyule</v>
          </cell>
          <cell r="W11062">
            <v>2018</v>
          </cell>
          <cell r="X11062" t="str">
            <v>Mar</v>
          </cell>
        </row>
        <row r="11063">
          <cell r="D11063" t="str">
            <v>Unit</v>
          </cell>
          <cell r="E11063">
            <v>575000</v>
          </cell>
          <cell r="R11063" t="str">
            <v>Darebin</v>
          </cell>
          <cell r="W11063">
            <v>2018</v>
          </cell>
          <cell r="X11063" t="str">
            <v>Mar</v>
          </cell>
        </row>
        <row r="11064">
          <cell r="D11064" t="str">
            <v>House</v>
          </cell>
          <cell r="E11064">
            <v>590000</v>
          </cell>
          <cell r="R11064" t="str">
            <v>Banyule</v>
          </cell>
          <cell r="W11064">
            <v>2018</v>
          </cell>
          <cell r="X11064" t="str">
            <v>Mar</v>
          </cell>
        </row>
        <row r="11065">
          <cell r="D11065" t="str">
            <v>House</v>
          </cell>
          <cell r="E11065">
            <v>870000</v>
          </cell>
          <cell r="R11065" t="str">
            <v>Moreland</v>
          </cell>
          <cell r="W11065">
            <v>2018</v>
          </cell>
          <cell r="X11065" t="str">
            <v>Mar</v>
          </cell>
        </row>
        <row r="11066">
          <cell r="D11066" t="str">
            <v>House</v>
          </cell>
          <cell r="E11066">
            <v>815000</v>
          </cell>
          <cell r="R11066" t="str">
            <v>Moreland</v>
          </cell>
          <cell r="W11066">
            <v>2018</v>
          </cell>
          <cell r="X11066" t="str">
            <v>Mar</v>
          </cell>
        </row>
        <row r="11067">
          <cell r="D11067" t="str">
            <v>House</v>
          </cell>
          <cell r="E11067">
            <v>635000</v>
          </cell>
          <cell r="R11067" t="str">
            <v>Darebin</v>
          </cell>
          <cell r="W11067">
            <v>2018</v>
          </cell>
          <cell r="X11067" t="str">
            <v>Mar</v>
          </cell>
        </row>
        <row r="11068">
          <cell r="D11068" t="str">
            <v>House</v>
          </cell>
          <cell r="E11068">
            <v>855000</v>
          </cell>
          <cell r="R11068" t="str">
            <v>Banyule</v>
          </cell>
          <cell r="W11068">
            <v>2018</v>
          </cell>
          <cell r="X11068" t="str">
            <v>Mar</v>
          </cell>
        </row>
        <row r="11069">
          <cell r="D11069" t="str">
            <v>Unit</v>
          </cell>
          <cell r="E11069">
            <v>362500</v>
          </cell>
          <cell r="R11069" t="str">
            <v>Moreland</v>
          </cell>
          <cell r="W11069">
            <v>2018</v>
          </cell>
          <cell r="X11069" t="str">
            <v>Mar</v>
          </cell>
        </row>
        <row r="11070">
          <cell r="D11070" t="str">
            <v>Unit</v>
          </cell>
          <cell r="E11070">
            <v>470000</v>
          </cell>
          <cell r="R11070" t="str">
            <v>Darebin</v>
          </cell>
          <cell r="W11070">
            <v>2018</v>
          </cell>
          <cell r="X11070" t="str">
            <v>Mar</v>
          </cell>
        </row>
        <row r="11071">
          <cell r="D11071" t="str">
            <v>House</v>
          </cell>
          <cell r="E11071">
            <v>922000</v>
          </cell>
          <cell r="R11071" t="str">
            <v>Moreland</v>
          </cell>
          <cell r="W11071">
            <v>2018</v>
          </cell>
          <cell r="X11071" t="str">
            <v>Mar</v>
          </cell>
        </row>
        <row r="11072">
          <cell r="D11072" t="str">
            <v>House</v>
          </cell>
          <cell r="E11072">
            <v>865000</v>
          </cell>
          <cell r="R11072" t="str">
            <v>Moreland</v>
          </cell>
          <cell r="W11072">
            <v>2018</v>
          </cell>
          <cell r="X11072" t="str">
            <v>Mar</v>
          </cell>
        </row>
        <row r="11073">
          <cell r="D11073" t="str">
            <v>House</v>
          </cell>
          <cell r="E11073">
            <v>800000</v>
          </cell>
          <cell r="R11073" t="str">
            <v>Hume</v>
          </cell>
          <cell r="W11073">
            <v>2018</v>
          </cell>
          <cell r="X11073" t="str">
            <v>Mar</v>
          </cell>
        </row>
        <row r="11074">
          <cell r="D11074" t="str">
            <v>House</v>
          </cell>
          <cell r="E11074">
            <v>895000</v>
          </cell>
          <cell r="R11074" t="str">
            <v>Brimbank</v>
          </cell>
          <cell r="W11074">
            <v>2018</v>
          </cell>
          <cell r="X11074" t="str">
            <v>Mar</v>
          </cell>
        </row>
        <row r="11075">
          <cell r="D11075" t="str">
            <v>House</v>
          </cell>
          <cell r="E11075">
            <v>740000</v>
          </cell>
          <cell r="R11075" t="str">
            <v>Banyule</v>
          </cell>
          <cell r="W11075">
            <v>2018</v>
          </cell>
          <cell r="X11075" t="str">
            <v>Mar</v>
          </cell>
        </row>
        <row r="11076">
          <cell r="D11076" t="str">
            <v>House</v>
          </cell>
          <cell r="E11076">
            <v>1160000</v>
          </cell>
          <cell r="R11076" t="str">
            <v>Banyule</v>
          </cell>
          <cell r="W11076">
            <v>2018</v>
          </cell>
          <cell r="X11076" t="str">
            <v>Mar</v>
          </cell>
        </row>
        <row r="11077">
          <cell r="D11077" t="str">
            <v>House</v>
          </cell>
          <cell r="E11077">
            <v>972000</v>
          </cell>
          <cell r="R11077" t="str">
            <v>Moreland</v>
          </cell>
          <cell r="W11077">
            <v>2018</v>
          </cell>
          <cell r="X11077" t="str">
            <v>Mar</v>
          </cell>
        </row>
        <row r="11078">
          <cell r="D11078" t="str">
            <v>Unit</v>
          </cell>
          <cell r="E11078">
            <v>530000</v>
          </cell>
          <cell r="R11078" t="str">
            <v>Moreland</v>
          </cell>
          <cell r="W11078">
            <v>2018</v>
          </cell>
          <cell r="X11078" t="str">
            <v>Mar</v>
          </cell>
        </row>
        <row r="11079">
          <cell r="D11079" t="str">
            <v>House</v>
          </cell>
          <cell r="E11079">
            <v>806000</v>
          </cell>
          <cell r="R11079" t="str">
            <v>Banyule</v>
          </cell>
          <cell r="W11079">
            <v>2018</v>
          </cell>
          <cell r="X11079" t="str">
            <v>Mar</v>
          </cell>
        </row>
        <row r="11080">
          <cell r="D11080" t="str">
            <v>Unit</v>
          </cell>
          <cell r="E11080">
            <v>736000</v>
          </cell>
          <cell r="R11080" t="str">
            <v>Moreland</v>
          </cell>
          <cell r="W11080">
            <v>2018</v>
          </cell>
          <cell r="X11080" t="str">
            <v>Mar</v>
          </cell>
        </row>
        <row r="11081">
          <cell r="D11081" t="str">
            <v>House</v>
          </cell>
          <cell r="E11081">
            <v>650000</v>
          </cell>
          <cell r="R11081" t="str">
            <v>Moonee Valley</v>
          </cell>
          <cell r="W11081">
            <v>2018</v>
          </cell>
          <cell r="X11081" t="str">
            <v>Mar</v>
          </cell>
        </row>
        <row r="11082">
          <cell r="D11082" t="str">
            <v>House</v>
          </cell>
          <cell r="E11082">
            <v>786000</v>
          </cell>
          <cell r="R11082" t="str">
            <v>Hume</v>
          </cell>
          <cell r="W11082">
            <v>2018</v>
          </cell>
          <cell r="X11082" t="str">
            <v>Mar</v>
          </cell>
        </row>
        <row r="11083">
          <cell r="D11083" t="str">
            <v>House</v>
          </cell>
          <cell r="E11083">
            <v>980000</v>
          </cell>
          <cell r="R11083" t="str">
            <v>Banyule</v>
          </cell>
          <cell r="W11083">
            <v>2018</v>
          </cell>
          <cell r="X11083" t="str">
            <v>Mar</v>
          </cell>
        </row>
        <row r="11084">
          <cell r="D11084" t="str">
            <v>House</v>
          </cell>
          <cell r="E11084">
            <v>802000</v>
          </cell>
          <cell r="R11084" t="str">
            <v>Moreland</v>
          </cell>
          <cell r="W11084">
            <v>2018</v>
          </cell>
          <cell r="X11084" t="str">
            <v>Mar</v>
          </cell>
        </row>
        <row r="11085">
          <cell r="D11085" t="str">
            <v>House</v>
          </cell>
          <cell r="E11085">
            <v>650000</v>
          </cell>
          <cell r="R11085" t="str">
            <v>Moreland</v>
          </cell>
          <cell r="W11085">
            <v>2018</v>
          </cell>
          <cell r="X11085" t="str">
            <v>Mar</v>
          </cell>
        </row>
        <row r="11086">
          <cell r="D11086" t="str">
            <v>Unit</v>
          </cell>
          <cell r="E11086">
            <v>856000</v>
          </cell>
          <cell r="R11086" t="str">
            <v>Moonee Valley</v>
          </cell>
          <cell r="W11086">
            <v>2018</v>
          </cell>
          <cell r="X11086" t="str">
            <v>Mar</v>
          </cell>
        </row>
        <row r="11087">
          <cell r="D11087" t="str">
            <v>Unit</v>
          </cell>
          <cell r="E11087">
            <v>577000</v>
          </cell>
          <cell r="R11087" t="str">
            <v>Hume</v>
          </cell>
          <cell r="W11087">
            <v>2018</v>
          </cell>
          <cell r="X11087" t="str">
            <v>Mar</v>
          </cell>
        </row>
        <row r="11088">
          <cell r="D11088" t="str">
            <v>Unit</v>
          </cell>
          <cell r="E11088">
            <v>525000</v>
          </cell>
          <cell r="R11088" t="str">
            <v>Darebin</v>
          </cell>
          <cell r="W11088">
            <v>2018</v>
          </cell>
          <cell r="X11088" t="str">
            <v>Mar</v>
          </cell>
        </row>
        <row r="11089">
          <cell r="D11089" t="str">
            <v>House</v>
          </cell>
          <cell r="E11089">
            <v>1050000</v>
          </cell>
          <cell r="R11089" t="str">
            <v>Banyule</v>
          </cell>
          <cell r="W11089">
            <v>2018</v>
          </cell>
          <cell r="X11089" t="str">
            <v>Mar</v>
          </cell>
        </row>
        <row r="11090">
          <cell r="D11090" t="str">
            <v>House</v>
          </cell>
          <cell r="E11090">
            <v>900000</v>
          </cell>
          <cell r="R11090" t="str">
            <v>Banyule</v>
          </cell>
          <cell r="W11090">
            <v>2018</v>
          </cell>
          <cell r="X11090" t="str">
            <v>Mar</v>
          </cell>
        </row>
        <row r="11091">
          <cell r="D11091" t="str">
            <v>House</v>
          </cell>
          <cell r="E11091">
            <v>1130000</v>
          </cell>
          <cell r="R11091" t="str">
            <v>Banyule</v>
          </cell>
          <cell r="W11091">
            <v>2018</v>
          </cell>
          <cell r="X11091" t="str">
            <v>Mar</v>
          </cell>
        </row>
        <row r="11092">
          <cell r="D11092" t="str">
            <v>House</v>
          </cell>
          <cell r="E11092">
            <v>645000</v>
          </cell>
          <cell r="R11092" t="str">
            <v>Melton</v>
          </cell>
          <cell r="W11092">
            <v>2018</v>
          </cell>
          <cell r="X11092" t="str">
            <v>Mar</v>
          </cell>
        </row>
        <row r="11093">
          <cell r="D11093" t="str">
            <v>House</v>
          </cell>
          <cell r="E11093">
            <v>752500</v>
          </cell>
          <cell r="R11093" t="str">
            <v>Brimbank</v>
          </cell>
          <cell r="W11093">
            <v>2018</v>
          </cell>
          <cell r="X11093" t="str">
            <v>Mar</v>
          </cell>
        </row>
        <row r="11094">
          <cell r="D11094" t="str">
            <v>House</v>
          </cell>
          <cell r="E11094">
            <v>860000</v>
          </cell>
          <cell r="R11094" t="str">
            <v>Darebin</v>
          </cell>
          <cell r="W11094">
            <v>2018</v>
          </cell>
          <cell r="X11094" t="str">
            <v>Mar</v>
          </cell>
        </row>
        <row r="11095">
          <cell r="D11095" t="str">
            <v>Unit</v>
          </cell>
          <cell r="E11095">
            <v>960000</v>
          </cell>
          <cell r="R11095" t="str">
            <v>Banyule</v>
          </cell>
          <cell r="W11095">
            <v>2018</v>
          </cell>
          <cell r="X11095" t="str">
            <v>Mar</v>
          </cell>
        </row>
        <row r="11096">
          <cell r="D11096" t="str">
            <v>House</v>
          </cell>
          <cell r="E11096">
            <v>865000</v>
          </cell>
          <cell r="R11096" t="str">
            <v>Darebin</v>
          </cell>
          <cell r="W11096">
            <v>2018</v>
          </cell>
          <cell r="X11096" t="str">
            <v>Mar</v>
          </cell>
        </row>
        <row r="11097">
          <cell r="D11097" t="str">
            <v>House</v>
          </cell>
          <cell r="E11097">
            <v>790000</v>
          </cell>
          <cell r="R11097" t="str">
            <v>Brimbank</v>
          </cell>
          <cell r="W11097">
            <v>2018</v>
          </cell>
          <cell r="X11097" t="str">
            <v>Mar</v>
          </cell>
        </row>
        <row r="11098">
          <cell r="D11098" t="str">
            <v>House</v>
          </cell>
          <cell r="E11098">
            <v>478000</v>
          </cell>
          <cell r="R11098" t="str">
            <v>Moreland</v>
          </cell>
          <cell r="W11098">
            <v>2018</v>
          </cell>
          <cell r="X11098" t="str">
            <v>Mar</v>
          </cell>
        </row>
        <row r="11099">
          <cell r="D11099" t="str">
            <v>House</v>
          </cell>
          <cell r="E11099">
            <v>817000</v>
          </cell>
          <cell r="R11099" t="str">
            <v>Darebin</v>
          </cell>
          <cell r="W11099">
            <v>2018</v>
          </cell>
          <cell r="X11099" t="str">
            <v>Mar</v>
          </cell>
        </row>
        <row r="11100">
          <cell r="D11100" t="str">
            <v>Unit</v>
          </cell>
          <cell r="E11100">
            <v>650000</v>
          </cell>
          <cell r="R11100" t="str">
            <v>Banyule</v>
          </cell>
          <cell r="W11100">
            <v>2018</v>
          </cell>
          <cell r="X11100" t="str">
            <v>Mar</v>
          </cell>
        </row>
        <row r="11101">
          <cell r="D11101" t="str">
            <v>Unit</v>
          </cell>
          <cell r="E11101">
            <v>755000</v>
          </cell>
          <cell r="R11101" t="str">
            <v>Moreland</v>
          </cell>
          <cell r="W11101">
            <v>2018</v>
          </cell>
          <cell r="X11101" t="str">
            <v>Mar</v>
          </cell>
        </row>
        <row r="11102">
          <cell r="D11102" t="str">
            <v>House</v>
          </cell>
          <cell r="E11102">
            <v>700000</v>
          </cell>
          <cell r="R11102" t="str">
            <v>Banyule</v>
          </cell>
          <cell r="W11102">
            <v>2018</v>
          </cell>
          <cell r="X11102" t="str">
            <v>Mar</v>
          </cell>
        </row>
        <row r="11103">
          <cell r="D11103" t="str">
            <v>House</v>
          </cell>
          <cell r="E11103">
            <v>876000</v>
          </cell>
          <cell r="R11103" t="str">
            <v>Moreland</v>
          </cell>
          <cell r="W11103">
            <v>2018</v>
          </cell>
          <cell r="X11103" t="str">
            <v>Mar</v>
          </cell>
        </row>
        <row r="11104">
          <cell r="D11104" t="str">
            <v>House</v>
          </cell>
          <cell r="E11104">
            <v>700000</v>
          </cell>
          <cell r="R11104" t="str">
            <v>Darebin</v>
          </cell>
          <cell r="W11104">
            <v>2018</v>
          </cell>
          <cell r="X11104" t="str">
            <v>Mar</v>
          </cell>
        </row>
        <row r="11105">
          <cell r="D11105" t="str">
            <v>House</v>
          </cell>
          <cell r="E11105">
            <v>855000</v>
          </cell>
          <cell r="R11105" t="str">
            <v>Banyule</v>
          </cell>
          <cell r="W11105">
            <v>2018</v>
          </cell>
          <cell r="X11105" t="str">
            <v>Mar</v>
          </cell>
        </row>
        <row r="11106">
          <cell r="D11106" t="str">
            <v>House</v>
          </cell>
          <cell r="E11106">
            <v>520000</v>
          </cell>
          <cell r="R11106" t="str">
            <v>Brimbank</v>
          </cell>
          <cell r="W11106">
            <v>2018</v>
          </cell>
          <cell r="X11106" t="str">
            <v>Mar</v>
          </cell>
        </row>
        <row r="11107">
          <cell r="D11107" t="str">
            <v>House</v>
          </cell>
          <cell r="E11107">
            <v>870000</v>
          </cell>
          <cell r="R11107" t="str">
            <v>Banyule</v>
          </cell>
          <cell r="W11107">
            <v>2018</v>
          </cell>
          <cell r="X11107" t="str">
            <v>Mar</v>
          </cell>
        </row>
        <row r="11108">
          <cell r="D11108" t="str">
            <v>House</v>
          </cell>
          <cell r="E11108">
            <v>1171000</v>
          </cell>
          <cell r="R11108" t="str">
            <v>Darebin</v>
          </cell>
          <cell r="W11108">
            <v>2018</v>
          </cell>
          <cell r="X11108" t="str">
            <v>Mar</v>
          </cell>
        </row>
        <row r="11109">
          <cell r="D11109" t="str">
            <v>House</v>
          </cell>
          <cell r="E11109">
            <v>593000</v>
          </cell>
          <cell r="R11109" t="str">
            <v>Melton</v>
          </cell>
          <cell r="W11109">
            <v>2018</v>
          </cell>
          <cell r="X11109" t="str">
            <v>Mar</v>
          </cell>
        </row>
        <row r="11110">
          <cell r="D11110" t="str">
            <v>House</v>
          </cell>
          <cell r="E11110">
            <v>1010000</v>
          </cell>
          <cell r="R11110" t="str">
            <v>Moonee Valley</v>
          </cell>
          <cell r="W11110">
            <v>2018</v>
          </cell>
          <cell r="X11110" t="str">
            <v>Mar</v>
          </cell>
        </row>
        <row r="11111">
          <cell r="D11111" t="str">
            <v>House</v>
          </cell>
          <cell r="E11111">
            <v>565000</v>
          </cell>
          <cell r="R11111" t="str">
            <v>Brimbank</v>
          </cell>
          <cell r="W11111">
            <v>2018</v>
          </cell>
          <cell r="X11111" t="str">
            <v>Mar</v>
          </cell>
        </row>
        <row r="11112">
          <cell r="D11112" t="str">
            <v>Unit</v>
          </cell>
          <cell r="E11112">
            <v>630000</v>
          </cell>
          <cell r="R11112" t="str">
            <v>Banyule</v>
          </cell>
          <cell r="W11112">
            <v>2018</v>
          </cell>
          <cell r="X11112" t="str">
            <v>Mar</v>
          </cell>
        </row>
        <row r="11113">
          <cell r="D11113" t="str">
            <v>House</v>
          </cell>
          <cell r="E11113">
            <v>980000</v>
          </cell>
          <cell r="R11113" t="str">
            <v>Moonee Valley</v>
          </cell>
          <cell r="W11113">
            <v>2018</v>
          </cell>
          <cell r="X11113" t="str">
            <v>Mar</v>
          </cell>
        </row>
        <row r="11114">
          <cell r="D11114" t="str">
            <v>House</v>
          </cell>
          <cell r="E11114">
            <v>532000</v>
          </cell>
          <cell r="R11114" t="str">
            <v>Banyule</v>
          </cell>
          <cell r="W11114">
            <v>2018</v>
          </cell>
          <cell r="X11114" t="str">
            <v>Mar</v>
          </cell>
        </row>
        <row r="11115">
          <cell r="D11115" t="str">
            <v>House</v>
          </cell>
          <cell r="E11115">
            <v>1060000</v>
          </cell>
          <cell r="R11115" t="str">
            <v>Darebin</v>
          </cell>
          <cell r="W11115">
            <v>2018</v>
          </cell>
          <cell r="X11115" t="str">
            <v>Mar</v>
          </cell>
        </row>
        <row r="11116">
          <cell r="D11116" t="str">
            <v>House</v>
          </cell>
          <cell r="E11116">
            <v>1010000</v>
          </cell>
          <cell r="R11116" t="str">
            <v>Banyule</v>
          </cell>
          <cell r="W11116">
            <v>2018</v>
          </cell>
          <cell r="X11116" t="str">
            <v>Mar</v>
          </cell>
        </row>
        <row r="11117">
          <cell r="D11117" t="str">
            <v>House</v>
          </cell>
          <cell r="E11117">
            <v>580000</v>
          </cell>
          <cell r="R11117" t="str">
            <v>Banyule</v>
          </cell>
          <cell r="W11117">
            <v>2018</v>
          </cell>
          <cell r="X11117" t="str">
            <v>Mar</v>
          </cell>
        </row>
        <row r="11118">
          <cell r="D11118" t="str">
            <v>House</v>
          </cell>
          <cell r="E11118">
            <v>605000</v>
          </cell>
          <cell r="R11118" t="str">
            <v>Banyule</v>
          </cell>
          <cell r="W11118">
            <v>2018</v>
          </cell>
          <cell r="X11118" t="str">
            <v>Mar</v>
          </cell>
        </row>
        <row r="11119">
          <cell r="D11119" t="str">
            <v>House</v>
          </cell>
          <cell r="E11119">
            <v>800000</v>
          </cell>
          <cell r="R11119" t="str">
            <v>Banyule</v>
          </cell>
          <cell r="W11119">
            <v>2018</v>
          </cell>
          <cell r="X11119" t="str">
            <v>Mar</v>
          </cell>
        </row>
        <row r="11120">
          <cell r="D11120" t="str">
            <v>Unit</v>
          </cell>
          <cell r="E11120">
            <v>445000</v>
          </cell>
          <cell r="R11120" t="str">
            <v>Moonee Valley</v>
          </cell>
          <cell r="W11120">
            <v>2018</v>
          </cell>
          <cell r="X11120" t="str">
            <v>Mar</v>
          </cell>
        </row>
        <row r="11121">
          <cell r="D11121" t="str">
            <v>House</v>
          </cell>
          <cell r="E11121">
            <v>996000</v>
          </cell>
          <cell r="R11121" t="str">
            <v>Darebin</v>
          </cell>
          <cell r="W11121">
            <v>2018</v>
          </cell>
          <cell r="X11121" t="str">
            <v>Mar</v>
          </cell>
        </row>
        <row r="11122">
          <cell r="D11122" t="str">
            <v>House</v>
          </cell>
          <cell r="E11122">
            <v>1980000</v>
          </cell>
          <cell r="R11122" t="str">
            <v>Moonee Valley</v>
          </cell>
          <cell r="W11122">
            <v>2018</v>
          </cell>
          <cell r="X11122" t="str">
            <v>Mar</v>
          </cell>
        </row>
        <row r="11123">
          <cell r="D11123" t="str">
            <v>House</v>
          </cell>
          <cell r="E11123">
            <v>698000</v>
          </cell>
          <cell r="R11123" t="str">
            <v>Brimbank</v>
          </cell>
          <cell r="W11123">
            <v>2018</v>
          </cell>
          <cell r="X11123" t="str">
            <v>Mar</v>
          </cell>
        </row>
        <row r="11124">
          <cell r="D11124" t="str">
            <v>House</v>
          </cell>
          <cell r="E11124">
            <v>1100000</v>
          </cell>
          <cell r="R11124" t="str">
            <v>Banyule</v>
          </cell>
          <cell r="W11124">
            <v>2018</v>
          </cell>
          <cell r="X11124" t="str">
            <v>Mar</v>
          </cell>
        </row>
        <row r="11125">
          <cell r="D11125" t="str">
            <v>House</v>
          </cell>
          <cell r="E11125">
            <v>1050000</v>
          </cell>
          <cell r="R11125" t="str">
            <v>Manningham</v>
          </cell>
          <cell r="W11125">
            <v>2018</v>
          </cell>
          <cell r="X11125" t="str">
            <v>Mar</v>
          </cell>
        </row>
        <row r="11126">
          <cell r="D11126" t="str">
            <v>Unit</v>
          </cell>
          <cell r="E11126">
            <v>715000</v>
          </cell>
          <cell r="R11126" t="str">
            <v>Banyule</v>
          </cell>
          <cell r="W11126">
            <v>2018</v>
          </cell>
          <cell r="X11126" t="str">
            <v>Mar</v>
          </cell>
        </row>
        <row r="11127">
          <cell r="D11127" t="str">
            <v>House</v>
          </cell>
          <cell r="E11127">
            <v>1115000</v>
          </cell>
          <cell r="R11127" t="str">
            <v>Darebin</v>
          </cell>
          <cell r="W11127">
            <v>2018</v>
          </cell>
          <cell r="X11127" t="str">
            <v>Mar</v>
          </cell>
        </row>
        <row r="11128">
          <cell r="D11128" t="str">
            <v>House</v>
          </cell>
          <cell r="E11128">
            <v>1185000</v>
          </cell>
          <cell r="R11128" t="str">
            <v>Banyule</v>
          </cell>
          <cell r="W11128">
            <v>2018</v>
          </cell>
          <cell r="X11128" t="str">
            <v>Mar</v>
          </cell>
        </row>
        <row r="11129">
          <cell r="D11129" t="str">
            <v>Unit</v>
          </cell>
          <cell r="E11129">
            <v>444000</v>
          </cell>
          <cell r="R11129" t="str">
            <v>Banyule</v>
          </cell>
          <cell r="W11129">
            <v>2018</v>
          </cell>
          <cell r="X11129" t="str">
            <v>Mar</v>
          </cell>
        </row>
        <row r="11130">
          <cell r="D11130" t="str">
            <v>House</v>
          </cell>
          <cell r="E11130">
            <v>825000</v>
          </cell>
          <cell r="R11130" t="str">
            <v>Brimbank</v>
          </cell>
          <cell r="W11130">
            <v>2018</v>
          </cell>
          <cell r="X11130" t="str">
            <v>Mar</v>
          </cell>
        </row>
        <row r="11131">
          <cell r="D11131" t="str">
            <v>House</v>
          </cell>
          <cell r="E11131">
            <v>850000</v>
          </cell>
          <cell r="R11131" t="str">
            <v>Moonee Valley</v>
          </cell>
          <cell r="W11131">
            <v>2018</v>
          </cell>
          <cell r="X11131" t="str">
            <v>Mar</v>
          </cell>
        </row>
        <row r="11132">
          <cell r="D11132" t="str">
            <v>House</v>
          </cell>
          <cell r="E11132">
            <v>920000</v>
          </cell>
          <cell r="R11132" t="str">
            <v>Darebin</v>
          </cell>
          <cell r="W11132">
            <v>2018</v>
          </cell>
          <cell r="X11132" t="str">
            <v>Mar</v>
          </cell>
        </row>
        <row r="11133">
          <cell r="D11133" t="str">
            <v>Unit</v>
          </cell>
          <cell r="E11133">
            <v>715000</v>
          </cell>
          <cell r="R11133" t="str">
            <v>Moonee Valley</v>
          </cell>
          <cell r="W11133">
            <v>2018</v>
          </cell>
          <cell r="X11133" t="str">
            <v>Mar</v>
          </cell>
        </row>
        <row r="11134">
          <cell r="D11134" t="str">
            <v>House</v>
          </cell>
          <cell r="E11134">
            <v>806000</v>
          </cell>
          <cell r="R11134" t="str">
            <v>Brimbank</v>
          </cell>
          <cell r="W11134">
            <v>2018</v>
          </cell>
          <cell r="X11134" t="str">
            <v>Mar</v>
          </cell>
        </row>
        <row r="11135">
          <cell r="D11135" t="str">
            <v>Unit</v>
          </cell>
          <cell r="E11135">
            <v>550000</v>
          </cell>
          <cell r="R11135" t="str">
            <v>Darebin</v>
          </cell>
          <cell r="W11135">
            <v>2018</v>
          </cell>
          <cell r="X11135" t="str">
            <v>Mar</v>
          </cell>
        </row>
        <row r="11136">
          <cell r="D11136" t="str">
            <v>Unit</v>
          </cell>
          <cell r="E11136">
            <v>680000</v>
          </cell>
          <cell r="R11136" t="str">
            <v>Banyule</v>
          </cell>
          <cell r="W11136">
            <v>2018</v>
          </cell>
          <cell r="X11136" t="str">
            <v>Mar</v>
          </cell>
        </row>
        <row r="11137">
          <cell r="D11137" t="str">
            <v>Unit</v>
          </cell>
          <cell r="E11137">
            <v>830000</v>
          </cell>
          <cell r="R11137" t="str">
            <v>Moonee Valley</v>
          </cell>
          <cell r="W11137">
            <v>2018</v>
          </cell>
          <cell r="X11137" t="str">
            <v>Mar</v>
          </cell>
        </row>
        <row r="11138">
          <cell r="D11138" t="str">
            <v>Unit</v>
          </cell>
          <cell r="E11138">
            <v>280000</v>
          </cell>
          <cell r="R11138" t="str">
            <v>Moonee Valley</v>
          </cell>
          <cell r="W11138">
            <v>2018</v>
          </cell>
          <cell r="X11138" t="str">
            <v>Mar</v>
          </cell>
        </row>
        <row r="11139">
          <cell r="D11139" t="str">
            <v>House</v>
          </cell>
          <cell r="E11139">
            <v>1050000</v>
          </cell>
          <cell r="R11139" t="str">
            <v>Moonee Valley</v>
          </cell>
          <cell r="W11139">
            <v>2018</v>
          </cell>
          <cell r="X11139" t="str">
            <v>Mar</v>
          </cell>
        </row>
        <row r="11140">
          <cell r="D11140" t="str">
            <v>House</v>
          </cell>
          <cell r="E11140">
            <v>1090000</v>
          </cell>
          <cell r="R11140" t="str">
            <v>Darebin</v>
          </cell>
          <cell r="W11140">
            <v>2018</v>
          </cell>
          <cell r="X11140" t="str">
            <v>Mar</v>
          </cell>
        </row>
        <row r="11141">
          <cell r="D11141" t="str">
            <v>House</v>
          </cell>
          <cell r="E11141">
            <v>780000</v>
          </cell>
          <cell r="R11141" t="str">
            <v>Banyule</v>
          </cell>
          <cell r="W11141">
            <v>2018</v>
          </cell>
          <cell r="X11141" t="str">
            <v>Mar</v>
          </cell>
        </row>
        <row r="11142">
          <cell r="D11142" t="str">
            <v>House</v>
          </cell>
          <cell r="E11142">
            <v>617500</v>
          </cell>
          <cell r="R11142" t="str">
            <v>Darebin</v>
          </cell>
          <cell r="W11142">
            <v>2018</v>
          </cell>
          <cell r="X11142" t="str">
            <v>Mar</v>
          </cell>
        </row>
        <row r="11143">
          <cell r="D11143" t="str">
            <v>House</v>
          </cell>
          <cell r="E11143">
            <v>1615000</v>
          </cell>
          <cell r="R11143" t="str">
            <v>Darebin</v>
          </cell>
          <cell r="W11143">
            <v>2018</v>
          </cell>
          <cell r="X11143" t="str">
            <v>Mar</v>
          </cell>
        </row>
        <row r="11144">
          <cell r="D11144" t="str">
            <v>House</v>
          </cell>
          <cell r="E11144">
            <v>736500</v>
          </cell>
          <cell r="R11144" t="str">
            <v>Banyule</v>
          </cell>
          <cell r="W11144">
            <v>2018</v>
          </cell>
          <cell r="X11144" t="str">
            <v>Mar</v>
          </cell>
        </row>
        <row r="11145">
          <cell r="D11145" t="str">
            <v>Unit</v>
          </cell>
          <cell r="E11145">
            <v>738000</v>
          </cell>
          <cell r="R11145" t="str">
            <v>Banyule</v>
          </cell>
          <cell r="W11145">
            <v>2018</v>
          </cell>
          <cell r="X11145" t="str">
            <v>Mar</v>
          </cell>
        </row>
        <row r="11146">
          <cell r="D11146" t="str">
            <v>House</v>
          </cell>
          <cell r="E11146">
            <v>886000</v>
          </cell>
          <cell r="R11146" t="str">
            <v>Moonee Valley</v>
          </cell>
          <cell r="W11146">
            <v>2018</v>
          </cell>
          <cell r="X11146" t="str">
            <v>Mar</v>
          </cell>
        </row>
        <row r="11147">
          <cell r="D11147" t="str">
            <v>House</v>
          </cell>
          <cell r="E11147">
            <v>1300000</v>
          </cell>
          <cell r="R11147" t="str">
            <v>Moreland</v>
          </cell>
          <cell r="W11147">
            <v>2018</v>
          </cell>
          <cell r="X11147" t="str">
            <v>Mar</v>
          </cell>
        </row>
        <row r="11148">
          <cell r="D11148" t="str">
            <v>Unit</v>
          </cell>
          <cell r="E11148">
            <v>745000</v>
          </cell>
          <cell r="R11148" t="str">
            <v>Darebin</v>
          </cell>
          <cell r="W11148">
            <v>2018</v>
          </cell>
          <cell r="X11148" t="str">
            <v>Mar</v>
          </cell>
        </row>
        <row r="11149">
          <cell r="D11149" t="str">
            <v>House</v>
          </cell>
          <cell r="E11149">
            <v>570000</v>
          </cell>
          <cell r="R11149" t="str">
            <v>Brimbank</v>
          </cell>
          <cell r="W11149">
            <v>2018</v>
          </cell>
          <cell r="X11149" t="str">
            <v>Mar</v>
          </cell>
        </row>
        <row r="11150">
          <cell r="D11150" t="str">
            <v>House</v>
          </cell>
          <cell r="E11150">
            <v>1375000</v>
          </cell>
          <cell r="R11150" t="str">
            <v>Manningham</v>
          </cell>
          <cell r="W11150">
            <v>2018</v>
          </cell>
          <cell r="X11150" t="str">
            <v>Mar</v>
          </cell>
        </row>
        <row r="11151">
          <cell r="D11151" t="str">
            <v>House</v>
          </cell>
          <cell r="E11151">
            <v>1400000</v>
          </cell>
          <cell r="R11151" t="str">
            <v>Darebin</v>
          </cell>
          <cell r="W11151">
            <v>2018</v>
          </cell>
          <cell r="X11151" t="str">
            <v>Mar</v>
          </cell>
        </row>
        <row r="11152">
          <cell r="D11152" t="str">
            <v>House</v>
          </cell>
          <cell r="E11152">
            <v>650000</v>
          </cell>
          <cell r="R11152" t="str">
            <v>Brimbank</v>
          </cell>
          <cell r="W11152">
            <v>2018</v>
          </cell>
          <cell r="X11152" t="str">
            <v>Mar</v>
          </cell>
        </row>
        <row r="11153">
          <cell r="D11153" t="str">
            <v>Unit</v>
          </cell>
          <cell r="E11153">
            <v>460000</v>
          </cell>
          <cell r="R11153" t="str">
            <v>Moreland</v>
          </cell>
          <cell r="W11153">
            <v>2018</v>
          </cell>
          <cell r="X11153" t="str">
            <v>Mar</v>
          </cell>
        </row>
        <row r="11154">
          <cell r="D11154" t="str">
            <v>Unit</v>
          </cell>
          <cell r="E11154">
            <v>460000</v>
          </cell>
          <cell r="R11154" t="str">
            <v>Moreland</v>
          </cell>
          <cell r="W11154">
            <v>2018</v>
          </cell>
          <cell r="X11154" t="str">
            <v>Mar</v>
          </cell>
        </row>
        <row r="11155">
          <cell r="D11155" t="str">
            <v>Unit</v>
          </cell>
          <cell r="E11155">
            <v>263100</v>
          </cell>
          <cell r="R11155" t="str">
            <v>Moreland</v>
          </cell>
          <cell r="W11155">
            <v>2018</v>
          </cell>
          <cell r="X11155" t="str">
            <v>Mar</v>
          </cell>
        </row>
        <row r="11156">
          <cell r="D11156" t="str">
            <v>House</v>
          </cell>
          <cell r="E11156">
            <v>1310000</v>
          </cell>
          <cell r="R11156" t="str">
            <v>Manningham</v>
          </cell>
          <cell r="W11156">
            <v>2018</v>
          </cell>
          <cell r="X11156" t="str">
            <v>Mar</v>
          </cell>
        </row>
        <row r="11157">
          <cell r="D11157" t="str">
            <v>Unit</v>
          </cell>
          <cell r="E11157">
            <v>950000</v>
          </cell>
          <cell r="R11157" t="str">
            <v>Manningham</v>
          </cell>
          <cell r="W11157">
            <v>2018</v>
          </cell>
          <cell r="X11157" t="str">
            <v>Mar</v>
          </cell>
        </row>
        <row r="11158">
          <cell r="D11158" t="str">
            <v>House</v>
          </cell>
          <cell r="E11158">
            <v>1225000</v>
          </cell>
          <cell r="R11158" t="str">
            <v>Darebin</v>
          </cell>
          <cell r="W11158">
            <v>2018</v>
          </cell>
          <cell r="X11158" t="str">
            <v>Mar</v>
          </cell>
        </row>
        <row r="11159">
          <cell r="D11159" t="str">
            <v>House</v>
          </cell>
          <cell r="E11159">
            <v>447000</v>
          </cell>
          <cell r="R11159" t="str">
            <v>Brimbank</v>
          </cell>
          <cell r="W11159">
            <v>2018</v>
          </cell>
          <cell r="X11159" t="str">
            <v>Mar</v>
          </cell>
        </row>
        <row r="11160">
          <cell r="D11160" t="str">
            <v>Unit</v>
          </cell>
          <cell r="E11160">
            <v>755000</v>
          </cell>
          <cell r="R11160" t="str">
            <v>Moreland</v>
          </cell>
          <cell r="W11160">
            <v>2018</v>
          </cell>
          <cell r="X11160" t="str">
            <v>Mar</v>
          </cell>
        </row>
        <row r="11161">
          <cell r="D11161" t="str">
            <v>House</v>
          </cell>
          <cell r="E11161">
            <v>2905000</v>
          </cell>
          <cell r="R11161" t="str">
            <v>Moonee Valley</v>
          </cell>
          <cell r="W11161">
            <v>2018</v>
          </cell>
          <cell r="X11161" t="str">
            <v>Mar</v>
          </cell>
        </row>
        <row r="11162">
          <cell r="D11162" t="str">
            <v>House</v>
          </cell>
          <cell r="E11162">
            <v>720000</v>
          </cell>
          <cell r="R11162" t="str">
            <v>Brimbank</v>
          </cell>
          <cell r="W11162">
            <v>2018</v>
          </cell>
          <cell r="X11162" t="str">
            <v>Mar</v>
          </cell>
        </row>
        <row r="11163">
          <cell r="D11163" t="str">
            <v>House</v>
          </cell>
          <cell r="E11163">
            <v>1210000</v>
          </cell>
          <cell r="R11163" t="str">
            <v>Moreland</v>
          </cell>
          <cell r="W11163">
            <v>2018</v>
          </cell>
          <cell r="X11163" t="str">
            <v>Mar</v>
          </cell>
        </row>
        <row r="11164">
          <cell r="D11164" t="str">
            <v>House</v>
          </cell>
          <cell r="E11164">
            <v>835000</v>
          </cell>
          <cell r="R11164" t="str">
            <v>Moonee Valley</v>
          </cell>
          <cell r="W11164">
            <v>2018</v>
          </cell>
          <cell r="X11164" t="str">
            <v>Mar</v>
          </cell>
        </row>
        <row r="11165">
          <cell r="D11165" t="str">
            <v>House</v>
          </cell>
          <cell r="E11165">
            <v>1475000</v>
          </cell>
          <cell r="R11165" t="str">
            <v>Banyule</v>
          </cell>
          <cell r="W11165">
            <v>2018</v>
          </cell>
          <cell r="X11165" t="str">
            <v>Mar</v>
          </cell>
        </row>
        <row r="11166">
          <cell r="D11166" t="str">
            <v>House</v>
          </cell>
          <cell r="E11166">
            <v>1405000</v>
          </cell>
          <cell r="R11166" t="str">
            <v>Moreland</v>
          </cell>
          <cell r="W11166">
            <v>2018</v>
          </cell>
          <cell r="X11166" t="str">
            <v>Mar</v>
          </cell>
        </row>
        <row r="11167">
          <cell r="D11167" t="str">
            <v>House</v>
          </cell>
          <cell r="E11167">
            <v>1381000</v>
          </cell>
          <cell r="R11167" t="str">
            <v>Manningham</v>
          </cell>
          <cell r="W11167">
            <v>2018</v>
          </cell>
          <cell r="X11167" t="str">
            <v>Mar</v>
          </cell>
        </row>
        <row r="11168">
          <cell r="D11168" t="str">
            <v>House</v>
          </cell>
          <cell r="E11168">
            <v>632000</v>
          </cell>
          <cell r="R11168" t="str">
            <v>Brimbank</v>
          </cell>
          <cell r="W11168">
            <v>2018</v>
          </cell>
          <cell r="X11168" t="str">
            <v>Mar</v>
          </cell>
        </row>
        <row r="11169">
          <cell r="D11169" t="str">
            <v>House</v>
          </cell>
          <cell r="E11169">
            <v>1650000</v>
          </cell>
          <cell r="R11169" t="str">
            <v>Darebin</v>
          </cell>
          <cell r="W11169">
            <v>2018</v>
          </cell>
          <cell r="X11169" t="str">
            <v>Mar</v>
          </cell>
        </row>
        <row r="11170">
          <cell r="D11170" t="str">
            <v>House</v>
          </cell>
          <cell r="E11170">
            <v>905000</v>
          </cell>
          <cell r="R11170" t="str">
            <v>Brimbank</v>
          </cell>
          <cell r="W11170">
            <v>2018</v>
          </cell>
          <cell r="X11170" t="str">
            <v>Mar</v>
          </cell>
        </row>
        <row r="11171">
          <cell r="D11171" t="str">
            <v>House</v>
          </cell>
          <cell r="E11171">
            <v>1280000</v>
          </cell>
          <cell r="R11171" t="str">
            <v>Moreland</v>
          </cell>
          <cell r="W11171">
            <v>2018</v>
          </cell>
          <cell r="X11171" t="str">
            <v>Mar</v>
          </cell>
        </row>
        <row r="11172">
          <cell r="D11172" t="str">
            <v>House</v>
          </cell>
          <cell r="E11172">
            <v>750000</v>
          </cell>
          <cell r="R11172" t="str">
            <v>Brimbank</v>
          </cell>
          <cell r="W11172">
            <v>2018</v>
          </cell>
          <cell r="X11172" t="str">
            <v>Mar</v>
          </cell>
        </row>
        <row r="11173">
          <cell r="D11173" t="str">
            <v>House</v>
          </cell>
          <cell r="E11173">
            <v>860000</v>
          </cell>
          <cell r="R11173" t="str">
            <v>Moreland</v>
          </cell>
          <cell r="W11173">
            <v>2018</v>
          </cell>
          <cell r="X11173" t="str">
            <v>Mar</v>
          </cell>
        </row>
        <row r="11174">
          <cell r="D11174" t="str">
            <v>House</v>
          </cell>
          <cell r="E11174">
            <v>1225000</v>
          </cell>
          <cell r="R11174" t="str">
            <v>Manningham</v>
          </cell>
          <cell r="W11174">
            <v>2018</v>
          </cell>
          <cell r="X11174" t="str">
            <v>Mar</v>
          </cell>
        </row>
        <row r="11175">
          <cell r="D11175" t="str">
            <v>House</v>
          </cell>
          <cell r="E11175">
            <v>1640000</v>
          </cell>
          <cell r="R11175" t="str">
            <v>Banyule</v>
          </cell>
          <cell r="W11175">
            <v>2018</v>
          </cell>
          <cell r="X11175" t="str">
            <v>Mar</v>
          </cell>
        </row>
        <row r="11176">
          <cell r="D11176" t="str">
            <v>House</v>
          </cell>
          <cell r="E11176">
            <v>1075000</v>
          </cell>
          <cell r="R11176" t="str">
            <v>Moreland</v>
          </cell>
          <cell r="W11176">
            <v>2018</v>
          </cell>
          <cell r="X11176" t="str">
            <v>Mar</v>
          </cell>
        </row>
        <row r="11177">
          <cell r="D11177" t="str">
            <v>House</v>
          </cell>
          <cell r="E11177">
            <v>2042000</v>
          </cell>
          <cell r="R11177" t="str">
            <v>Darebin</v>
          </cell>
          <cell r="W11177">
            <v>2018</v>
          </cell>
          <cell r="X11177" t="str">
            <v>Mar</v>
          </cell>
        </row>
        <row r="11178">
          <cell r="D11178" t="str">
            <v>Unit</v>
          </cell>
          <cell r="E11178">
            <v>450000</v>
          </cell>
          <cell r="R11178" t="str">
            <v>Maribyrnong</v>
          </cell>
          <cell r="W11178">
            <v>2018</v>
          </cell>
          <cell r="X11178" t="str">
            <v>Mar</v>
          </cell>
        </row>
        <row r="11179">
          <cell r="D11179" t="str">
            <v>Unit</v>
          </cell>
          <cell r="E11179">
            <v>530000</v>
          </cell>
          <cell r="R11179" t="str">
            <v>Maribyrnong</v>
          </cell>
          <cell r="W11179">
            <v>2018</v>
          </cell>
          <cell r="X11179" t="str">
            <v>Mar</v>
          </cell>
        </row>
        <row r="11180">
          <cell r="D11180" t="str">
            <v>Unit</v>
          </cell>
          <cell r="E11180">
            <v>353000</v>
          </cell>
          <cell r="R11180" t="str">
            <v>Maribyrnong</v>
          </cell>
          <cell r="W11180">
            <v>2018</v>
          </cell>
          <cell r="X11180" t="str">
            <v>Mar</v>
          </cell>
        </row>
        <row r="11181">
          <cell r="D11181" t="str">
            <v>House</v>
          </cell>
          <cell r="E11181">
            <v>865000</v>
          </cell>
          <cell r="R11181" t="str">
            <v>Moonee Valley</v>
          </cell>
          <cell r="W11181">
            <v>2018</v>
          </cell>
          <cell r="X11181" t="str">
            <v>Mar</v>
          </cell>
        </row>
        <row r="11182">
          <cell r="D11182" t="str">
            <v>House</v>
          </cell>
          <cell r="E11182">
            <v>1505000</v>
          </cell>
          <cell r="R11182" t="str">
            <v>Moreland</v>
          </cell>
          <cell r="W11182">
            <v>2018</v>
          </cell>
          <cell r="X11182" t="str">
            <v>Mar</v>
          </cell>
        </row>
        <row r="11183">
          <cell r="D11183" t="str">
            <v>House</v>
          </cell>
          <cell r="E11183">
            <v>1700000</v>
          </cell>
          <cell r="R11183" t="str">
            <v>Moreland</v>
          </cell>
          <cell r="W11183">
            <v>2018</v>
          </cell>
          <cell r="X11183" t="str">
            <v>Mar</v>
          </cell>
        </row>
        <row r="11184">
          <cell r="D11184" t="str">
            <v>House</v>
          </cell>
          <cell r="E11184">
            <v>2545000</v>
          </cell>
          <cell r="R11184" t="str">
            <v>Moreland</v>
          </cell>
          <cell r="W11184">
            <v>2018</v>
          </cell>
          <cell r="X11184" t="str">
            <v>Mar</v>
          </cell>
        </row>
        <row r="11185">
          <cell r="D11185" t="str">
            <v>House</v>
          </cell>
          <cell r="E11185">
            <v>1082000</v>
          </cell>
          <cell r="R11185" t="str">
            <v>Moonee Valley</v>
          </cell>
          <cell r="W11185">
            <v>2018</v>
          </cell>
          <cell r="X11185" t="str">
            <v>Mar</v>
          </cell>
        </row>
        <row r="11186">
          <cell r="D11186" t="str">
            <v>House</v>
          </cell>
          <cell r="E11186">
            <v>835000</v>
          </cell>
          <cell r="R11186" t="str">
            <v>Maroondah</v>
          </cell>
          <cell r="W11186">
            <v>2018</v>
          </cell>
          <cell r="X11186" t="str">
            <v>Mar</v>
          </cell>
        </row>
        <row r="11187">
          <cell r="D11187" t="str">
            <v>House</v>
          </cell>
          <cell r="E11187">
            <v>1512000</v>
          </cell>
          <cell r="R11187" t="str">
            <v>Darebin</v>
          </cell>
          <cell r="W11187">
            <v>2018</v>
          </cell>
          <cell r="X11187" t="str">
            <v>Mar</v>
          </cell>
        </row>
        <row r="11188">
          <cell r="D11188" t="str">
            <v>House</v>
          </cell>
          <cell r="E11188">
            <v>1530000</v>
          </cell>
          <cell r="R11188" t="str">
            <v>Moonee Valley</v>
          </cell>
          <cell r="W11188">
            <v>2018</v>
          </cell>
          <cell r="X11188" t="str">
            <v>Mar</v>
          </cell>
        </row>
        <row r="11189">
          <cell r="D11189" t="str">
            <v>House</v>
          </cell>
          <cell r="E11189">
            <v>1265000</v>
          </cell>
          <cell r="R11189" t="str">
            <v>Moreland</v>
          </cell>
          <cell r="W11189">
            <v>2018</v>
          </cell>
          <cell r="X11189" t="str">
            <v>Mar</v>
          </cell>
        </row>
        <row r="11190">
          <cell r="D11190" t="str">
            <v>House</v>
          </cell>
          <cell r="E11190">
            <v>865000</v>
          </cell>
          <cell r="R11190" t="str">
            <v>Brimbank</v>
          </cell>
          <cell r="W11190">
            <v>2018</v>
          </cell>
          <cell r="X11190" t="str">
            <v>Mar</v>
          </cell>
        </row>
        <row r="11191">
          <cell r="D11191" t="str">
            <v>Unit</v>
          </cell>
          <cell r="E11191">
            <v>600000</v>
          </cell>
          <cell r="R11191" t="str">
            <v>Brimbank</v>
          </cell>
          <cell r="W11191">
            <v>2018</v>
          </cell>
          <cell r="X11191" t="str">
            <v>Mar</v>
          </cell>
        </row>
        <row r="11192">
          <cell r="D11192" t="str">
            <v>House</v>
          </cell>
          <cell r="E11192">
            <v>1370000</v>
          </cell>
          <cell r="R11192" t="str">
            <v>Moonee Valley</v>
          </cell>
          <cell r="W11192">
            <v>2018</v>
          </cell>
          <cell r="X11192" t="str">
            <v>Mar</v>
          </cell>
        </row>
        <row r="11193">
          <cell r="D11193" t="str">
            <v>House</v>
          </cell>
          <cell r="E11193">
            <v>1260000</v>
          </cell>
          <cell r="R11193" t="str">
            <v>Darebin</v>
          </cell>
          <cell r="W11193">
            <v>2018</v>
          </cell>
          <cell r="X11193" t="str">
            <v>Mar</v>
          </cell>
        </row>
        <row r="11194">
          <cell r="D11194" t="str">
            <v>House</v>
          </cell>
          <cell r="E11194">
            <v>905000</v>
          </cell>
          <cell r="R11194" t="str">
            <v>Maroondah</v>
          </cell>
          <cell r="W11194">
            <v>2018</v>
          </cell>
          <cell r="X11194" t="str">
            <v>Mar</v>
          </cell>
        </row>
        <row r="11195">
          <cell r="D11195" t="str">
            <v>House</v>
          </cell>
          <cell r="E11195">
            <v>1628000</v>
          </cell>
          <cell r="R11195" t="str">
            <v>Melbourne</v>
          </cell>
          <cell r="W11195">
            <v>2018</v>
          </cell>
          <cell r="X11195" t="str">
            <v>Mar</v>
          </cell>
        </row>
        <row r="11196">
          <cell r="D11196" t="str">
            <v>House</v>
          </cell>
          <cell r="E11196">
            <v>2620000</v>
          </cell>
          <cell r="R11196" t="str">
            <v>Manningham</v>
          </cell>
          <cell r="W11196">
            <v>2018</v>
          </cell>
          <cell r="X11196" t="str">
            <v>Mar</v>
          </cell>
        </row>
        <row r="11197">
          <cell r="D11197" t="str">
            <v>House</v>
          </cell>
          <cell r="E11197">
            <v>1616000</v>
          </cell>
          <cell r="R11197" t="str">
            <v>Manningham</v>
          </cell>
          <cell r="W11197">
            <v>2018</v>
          </cell>
          <cell r="X11197" t="str">
            <v>Mar</v>
          </cell>
        </row>
        <row r="11198">
          <cell r="D11198" t="str">
            <v>Unit</v>
          </cell>
          <cell r="E11198">
            <v>1560000</v>
          </cell>
          <cell r="R11198" t="str">
            <v>Melbourne</v>
          </cell>
          <cell r="W11198">
            <v>2018</v>
          </cell>
          <cell r="X11198" t="str">
            <v>Mar</v>
          </cell>
        </row>
        <row r="11199">
          <cell r="D11199" t="str">
            <v>House</v>
          </cell>
          <cell r="E11199">
            <v>1321000</v>
          </cell>
          <cell r="R11199" t="str">
            <v>Moreland</v>
          </cell>
          <cell r="W11199">
            <v>2018</v>
          </cell>
          <cell r="X11199" t="str">
            <v>Mar</v>
          </cell>
        </row>
        <row r="11200">
          <cell r="D11200" t="str">
            <v>House</v>
          </cell>
          <cell r="E11200">
            <v>990000</v>
          </cell>
          <cell r="R11200" t="str">
            <v>Melbourne</v>
          </cell>
          <cell r="W11200">
            <v>2018</v>
          </cell>
          <cell r="X11200" t="str">
            <v>Mar</v>
          </cell>
        </row>
        <row r="11201">
          <cell r="D11201" t="str">
            <v>House</v>
          </cell>
          <cell r="E11201">
            <v>1510500</v>
          </cell>
          <cell r="R11201" t="str">
            <v>Maribyrnong</v>
          </cell>
          <cell r="W11201">
            <v>2018</v>
          </cell>
          <cell r="X11201" t="str">
            <v>Mar</v>
          </cell>
        </row>
        <row r="11202">
          <cell r="D11202" t="str">
            <v>House</v>
          </cell>
          <cell r="E11202">
            <v>1590000</v>
          </cell>
          <cell r="R11202" t="str">
            <v>Boroondara</v>
          </cell>
          <cell r="W11202">
            <v>2018</v>
          </cell>
          <cell r="X11202" t="str">
            <v>Mar</v>
          </cell>
        </row>
        <row r="11203">
          <cell r="D11203" t="str">
            <v>House</v>
          </cell>
          <cell r="E11203">
            <v>1385000</v>
          </cell>
          <cell r="R11203" t="str">
            <v>Manningham</v>
          </cell>
          <cell r="W11203">
            <v>2018</v>
          </cell>
          <cell r="X11203" t="str">
            <v>Mar</v>
          </cell>
        </row>
        <row r="11204">
          <cell r="D11204" t="str">
            <v>House</v>
          </cell>
          <cell r="E11204">
            <v>960000</v>
          </cell>
          <cell r="R11204" t="str">
            <v>Moreland</v>
          </cell>
          <cell r="W11204">
            <v>2018</v>
          </cell>
          <cell r="X11204" t="str">
            <v>Mar</v>
          </cell>
        </row>
        <row r="11205">
          <cell r="D11205" t="str">
            <v>House</v>
          </cell>
          <cell r="E11205">
            <v>1451000</v>
          </cell>
          <cell r="R11205" t="str">
            <v>Manningham</v>
          </cell>
          <cell r="W11205">
            <v>2018</v>
          </cell>
          <cell r="X11205" t="str">
            <v>Mar</v>
          </cell>
        </row>
        <row r="11206">
          <cell r="D11206" t="str">
            <v>Unit</v>
          </cell>
          <cell r="E11206">
            <v>495000</v>
          </cell>
          <cell r="R11206" t="str">
            <v>Moreland</v>
          </cell>
          <cell r="W11206">
            <v>2018</v>
          </cell>
          <cell r="X11206" t="str">
            <v>Mar</v>
          </cell>
        </row>
        <row r="11207">
          <cell r="D11207" t="str">
            <v>Unit</v>
          </cell>
          <cell r="E11207">
            <v>556000</v>
          </cell>
          <cell r="R11207" t="str">
            <v>Yarra</v>
          </cell>
          <cell r="W11207">
            <v>2018</v>
          </cell>
          <cell r="X11207" t="str">
            <v>Mar</v>
          </cell>
        </row>
        <row r="11208">
          <cell r="D11208" t="str">
            <v>House</v>
          </cell>
          <cell r="E11208">
            <v>610000</v>
          </cell>
          <cell r="R11208" t="str">
            <v>Brimbank</v>
          </cell>
          <cell r="W11208">
            <v>2018</v>
          </cell>
          <cell r="X11208" t="str">
            <v>Mar</v>
          </cell>
        </row>
        <row r="11209">
          <cell r="D11209" t="str">
            <v>Unit</v>
          </cell>
          <cell r="E11209">
            <v>455000</v>
          </cell>
          <cell r="R11209" t="str">
            <v>Maribyrnong</v>
          </cell>
          <cell r="W11209">
            <v>2018</v>
          </cell>
          <cell r="X11209" t="str">
            <v>Mar</v>
          </cell>
        </row>
        <row r="11210">
          <cell r="D11210" t="str">
            <v>House</v>
          </cell>
          <cell r="E11210">
            <v>793000</v>
          </cell>
          <cell r="R11210" t="str">
            <v>Maribyrnong</v>
          </cell>
          <cell r="W11210">
            <v>2018</v>
          </cell>
          <cell r="X11210" t="str">
            <v>Mar</v>
          </cell>
        </row>
        <row r="11211">
          <cell r="D11211" t="str">
            <v>House</v>
          </cell>
          <cell r="E11211">
            <v>1460000</v>
          </cell>
          <cell r="R11211" t="str">
            <v>Yarra</v>
          </cell>
          <cell r="W11211">
            <v>2018</v>
          </cell>
          <cell r="X11211" t="str">
            <v>Mar</v>
          </cell>
        </row>
        <row r="11212">
          <cell r="D11212" t="str">
            <v>House</v>
          </cell>
          <cell r="E11212">
            <v>1285000</v>
          </cell>
          <cell r="R11212" t="str">
            <v>Melbourne</v>
          </cell>
          <cell r="W11212">
            <v>2018</v>
          </cell>
          <cell r="X11212" t="str">
            <v>Mar</v>
          </cell>
        </row>
        <row r="11213">
          <cell r="D11213" t="str">
            <v>House</v>
          </cell>
          <cell r="E11213">
            <v>720000</v>
          </cell>
          <cell r="R11213" t="str">
            <v>Maroondah</v>
          </cell>
          <cell r="W11213">
            <v>2018</v>
          </cell>
          <cell r="X11213" t="str">
            <v>Mar</v>
          </cell>
        </row>
        <row r="11214">
          <cell r="D11214" t="str">
            <v>House</v>
          </cell>
          <cell r="E11214">
            <v>1060000</v>
          </cell>
          <cell r="R11214" t="str">
            <v>Manningham</v>
          </cell>
          <cell r="W11214">
            <v>2018</v>
          </cell>
          <cell r="X11214" t="str">
            <v>Mar</v>
          </cell>
        </row>
        <row r="11215">
          <cell r="D11215" t="str">
            <v>House</v>
          </cell>
          <cell r="E11215">
            <v>1070000</v>
          </cell>
          <cell r="R11215" t="str">
            <v>Brimbank</v>
          </cell>
          <cell r="W11215">
            <v>2018</v>
          </cell>
          <cell r="X11215" t="str">
            <v>Mar</v>
          </cell>
        </row>
        <row r="11216">
          <cell r="D11216" t="str">
            <v>Unit</v>
          </cell>
          <cell r="E11216">
            <v>715000</v>
          </cell>
          <cell r="R11216" t="str">
            <v>Melbourne</v>
          </cell>
          <cell r="W11216">
            <v>2018</v>
          </cell>
          <cell r="X11216" t="str">
            <v>Mar</v>
          </cell>
        </row>
        <row r="11217">
          <cell r="D11217" t="str">
            <v>House</v>
          </cell>
          <cell r="E11217">
            <v>1250000</v>
          </cell>
          <cell r="R11217" t="str">
            <v>Manningham</v>
          </cell>
          <cell r="W11217">
            <v>2018</v>
          </cell>
          <cell r="X11217" t="str">
            <v>Mar</v>
          </cell>
        </row>
        <row r="11218">
          <cell r="D11218" t="str">
            <v>House</v>
          </cell>
          <cell r="E11218">
            <v>1940000</v>
          </cell>
          <cell r="R11218" t="str">
            <v>Boroondara</v>
          </cell>
          <cell r="W11218">
            <v>2018</v>
          </cell>
          <cell r="X11218" t="str">
            <v>Mar</v>
          </cell>
        </row>
        <row r="11219">
          <cell r="D11219" t="str">
            <v>House</v>
          </cell>
          <cell r="E11219">
            <v>1650000</v>
          </cell>
          <cell r="R11219" t="str">
            <v>Boroondara</v>
          </cell>
          <cell r="W11219">
            <v>2018</v>
          </cell>
          <cell r="X11219" t="str">
            <v>Mar</v>
          </cell>
        </row>
        <row r="11220">
          <cell r="D11220" t="str">
            <v>Unit</v>
          </cell>
          <cell r="E11220">
            <v>1330000</v>
          </cell>
          <cell r="R11220" t="str">
            <v>Boroondara</v>
          </cell>
          <cell r="W11220">
            <v>2018</v>
          </cell>
          <cell r="X11220" t="str">
            <v>Mar</v>
          </cell>
        </row>
        <row r="11221">
          <cell r="D11221" t="str">
            <v>House</v>
          </cell>
          <cell r="E11221">
            <v>637000</v>
          </cell>
          <cell r="R11221" t="str">
            <v>Maroondah</v>
          </cell>
          <cell r="W11221">
            <v>2018</v>
          </cell>
          <cell r="X11221" t="str">
            <v>Mar</v>
          </cell>
        </row>
        <row r="11222">
          <cell r="D11222" t="str">
            <v>House</v>
          </cell>
          <cell r="E11222">
            <v>1085000</v>
          </cell>
          <cell r="R11222" t="str">
            <v>Manningham</v>
          </cell>
          <cell r="W11222">
            <v>2018</v>
          </cell>
          <cell r="X11222" t="str">
            <v>Mar</v>
          </cell>
        </row>
        <row r="11223">
          <cell r="D11223" t="str">
            <v>House</v>
          </cell>
          <cell r="E11223">
            <v>1360000</v>
          </cell>
          <cell r="R11223" t="str">
            <v>Manningham</v>
          </cell>
          <cell r="W11223">
            <v>2018</v>
          </cell>
          <cell r="X11223" t="str">
            <v>Mar</v>
          </cell>
        </row>
        <row r="11224">
          <cell r="D11224" t="str">
            <v>Unit</v>
          </cell>
          <cell r="E11224">
            <v>825000</v>
          </cell>
          <cell r="R11224" t="str">
            <v>Boroondara</v>
          </cell>
          <cell r="W11224">
            <v>2018</v>
          </cell>
          <cell r="X11224" t="str">
            <v>Mar</v>
          </cell>
        </row>
        <row r="11225">
          <cell r="D11225" t="str">
            <v>House</v>
          </cell>
          <cell r="E11225">
            <v>1110000</v>
          </cell>
          <cell r="R11225" t="str">
            <v>Boroondara</v>
          </cell>
          <cell r="W11225">
            <v>2018</v>
          </cell>
          <cell r="X11225" t="str">
            <v>Mar</v>
          </cell>
        </row>
        <row r="11226">
          <cell r="D11226" t="str">
            <v>Unit</v>
          </cell>
          <cell r="E11226">
            <v>245000</v>
          </cell>
          <cell r="R11226" t="str">
            <v>Brimbank</v>
          </cell>
          <cell r="W11226">
            <v>2018</v>
          </cell>
          <cell r="X11226" t="str">
            <v>Mar</v>
          </cell>
        </row>
        <row r="11227">
          <cell r="D11227" t="str">
            <v>Unit</v>
          </cell>
          <cell r="E11227">
            <v>725000</v>
          </cell>
          <cell r="R11227" t="str">
            <v>Boroondara</v>
          </cell>
          <cell r="W11227">
            <v>2018</v>
          </cell>
          <cell r="X11227" t="str">
            <v>Mar</v>
          </cell>
        </row>
        <row r="11228">
          <cell r="D11228" t="str">
            <v>House</v>
          </cell>
          <cell r="E11228">
            <v>2367000</v>
          </cell>
          <cell r="R11228" t="str">
            <v>Boroondara</v>
          </cell>
          <cell r="W11228">
            <v>2018</v>
          </cell>
          <cell r="X11228" t="str">
            <v>Mar</v>
          </cell>
        </row>
        <row r="11229">
          <cell r="D11229" t="str">
            <v>House</v>
          </cell>
          <cell r="E11229">
            <v>1300000</v>
          </cell>
          <cell r="R11229" t="str">
            <v>Boroondara</v>
          </cell>
          <cell r="W11229">
            <v>2018</v>
          </cell>
          <cell r="X11229" t="str">
            <v>Mar</v>
          </cell>
        </row>
        <row r="11230">
          <cell r="D11230" t="str">
            <v>House</v>
          </cell>
          <cell r="E11230">
            <v>2258000</v>
          </cell>
          <cell r="R11230" t="str">
            <v>Boroondara</v>
          </cell>
          <cell r="W11230">
            <v>2018</v>
          </cell>
          <cell r="X11230" t="str">
            <v>Mar</v>
          </cell>
        </row>
        <row r="11231">
          <cell r="D11231" t="str">
            <v>House</v>
          </cell>
          <cell r="E11231">
            <v>1746000</v>
          </cell>
          <cell r="R11231" t="str">
            <v>Melbourne</v>
          </cell>
          <cell r="W11231">
            <v>2018</v>
          </cell>
          <cell r="X11231" t="str">
            <v>Mar</v>
          </cell>
        </row>
        <row r="11232">
          <cell r="D11232" t="str">
            <v>Unit</v>
          </cell>
          <cell r="E11232">
            <v>400000</v>
          </cell>
          <cell r="R11232" t="str">
            <v>Melbourne</v>
          </cell>
          <cell r="W11232">
            <v>2018</v>
          </cell>
          <cell r="X11232" t="str">
            <v>Mar</v>
          </cell>
        </row>
        <row r="11233">
          <cell r="D11233" t="str">
            <v>House</v>
          </cell>
          <cell r="E11233">
            <v>900000</v>
          </cell>
          <cell r="R11233" t="str">
            <v>Yarra</v>
          </cell>
          <cell r="W11233">
            <v>2018</v>
          </cell>
          <cell r="X11233" t="str">
            <v>Mar</v>
          </cell>
        </row>
        <row r="11234">
          <cell r="D11234" t="str">
            <v>House</v>
          </cell>
          <cell r="E11234">
            <v>1100000</v>
          </cell>
          <cell r="R11234" t="str">
            <v>Maribyrnong</v>
          </cell>
          <cell r="W11234">
            <v>2018</v>
          </cell>
          <cell r="X11234" t="str">
            <v>Mar</v>
          </cell>
        </row>
        <row r="11235">
          <cell r="D11235" t="str">
            <v>Unit</v>
          </cell>
          <cell r="E11235">
            <v>871000</v>
          </cell>
          <cell r="R11235" t="str">
            <v>Manningham</v>
          </cell>
          <cell r="W11235">
            <v>2018</v>
          </cell>
          <cell r="X11235" t="str">
            <v>Mar</v>
          </cell>
        </row>
        <row r="11236">
          <cell r="D11236" t="str">
            <v>Unit</v>
          </cell>
          <cell r="E11236">
            <v>799000</v>
          </cell>
          <cell r="R11236" t="str">
            <v>Melbourne</v>
          </cell>
          <cell r="W11236">
            <v>2018</v>
          </cell>
          <cell r="X11236" t="str">
            <v>Mar</v>
          </cell>
        </row>
        <row r="11237">
          <cell r="D11237" t="str">
            <v>Unit</v>
          </cell>
          <cell r="E11237">
            <v>682000</v>
          </cell>
          <cell r="R11237" t="str">
            <v>Boroondara</v>
          </cell>
          <cell r="W11237">
            <v>2018</v>
          </cell>
          <cell r="X11237" t="str">
            <v>Mar</v>
          </cell>
        </row>
        <row r="11238">
          <cell r="D11238" t="str">
            <v>Unit</v>
          </cell>
          <cell r="E11238">
            <v>505000</v>
          </cell>
          <cell r="R11238" t="str">
            <v>Yarra</v>
          </cell>
          <cell r="W11238">
            <v>2018</v>
          </cell>
          <cell r="X11238" t="str">
            <v>Mar</v>
          </cell>
        </row>
        <row r="11239">
          <cell r="D11239" t="str">
            <v>House</v>
          </cell>
          <cell r="E11239">
            <v>1402500</v>
          </cell>
          <cell r="R11239" t="str">
            <v>Yarra</v>
          </cell>
          <cell r="W11239">
            <v>2018</v>
          </cell>
          <cell r="X11239" t="str">
            <v>Mar</v>
          </cell>
        </row>
        <row r="11240">
          <cell r="D11240" t="str">
            <v>House</v>
          </cell>
          <cell r="E11240">
            <v>930000</v>
          </cell>
          <cell r="R11240" t="str">
            <v>Maroondah</v>
          </cell>
          <cell r="W11240">
            <v>2018</v>
          </cell>
          <cell r="X11240" t="str">
            <v>Mar</v>
          </cell>
        </row>
        <row r="11241">
          <cell r="D11241" t="str">
            <v>House</v>
          </cell>
          <cell r="E11241">
            <v>1126000</v>
          </cell>
          <cell r="R11241" t="str">
            <v>Melbourne</v>
          </cell>
          <cell r="W11241">
            <v>2018</v>
          </cell>
          <cell r="X11241" t="str">
            <v>Mar</v>
          </cell>
        </row>
        <row r="11242">
          <cell r="D11242" t="str">
            <v>Unit</v>
          </cell>
          <cell r="E11242">
            <v>1100000</v>
          </cell>
          <cell r="R11242" t="str">
            <v>Melbourne</v>
          </cell>
          <cell r="W11242">
            <v>2018</v>
          </cell>
          <cell r="X11242" t="str">
            <v>Mar</v>
          </cell>
        </row>
        <row r="11243">
          <cell r="D11243" t="str">
            <v>House</v>
          </cell>
          <cell r="E11243">
            <v>1135000</v>
          </cell>
          <cell r="R11243" t="str">
            <v>Yarra</v>
          </cell>
          <cell r="W11243">
            <v>2018</v>
          </cell>
          <cell r="X11243" t="str">
            <v>Mar</v>
          </cell>
        </row>
        <row r="11244">
          <cell r="D11244" t="str">
            <v>House</v>
          </cell>
          <cell r="E11244">
            <v>2050000</v>
          </cell>
          <cell r="R11244" t="str">
            <v>Boroondara</v>
          </cell>
          <cell r="W11244">
            <v>2018</v>
          </cell>
          <cell r="X11244" t="str">
            <v>Mar</v>
          </cell>
        </row>
        <row r="11245">
          <cell r="D11245" t="str">
            <v>House</v>
          </cell>
          <cell r="E11245">
            <v>1315000</v>
          </cell>
          <cell r="R11245" t="str">
            <v>Maribyrnong</v>
          </cell>
          <cell r="W11245">
            <v>2018</v>
          </cell>
          <cell r="X11245" t="str">
            <v>Mar</v>
          </cell>
        </row>
        <row r="11246">
          <cell r="D11246" t="str">
            <v>House</v>
          </cell>
          <cell r="E11246">
            <v>3200500</v>
          </cell>
          <cell r="R11246" t="str">
            <v>Boroondara</v>
          </cell>
          <cell r="W11246">
            <v>2018</v>
          </cell>
          <cell r="X11246" t="str">
            <v>Mar</v>
          </cell>
        </row>
        <row r="11247">
          <cell r="D11247" t="str">
            <v>Unit</v>
          </cell>
          <cell r="E11247">
            <v>609000</v>
          </cell>
          <cell r="R11247" t="str">
            <v>Maroondah</v>
          </cell>
          <cell r="W11247">
            <v>2018</v>
          </cell>
          <cell r="X11247" t="str">
            <v>Mar</v>
          </cell>
        </row>
        <row r="11248">
          <cell r="D11248" t="str">
            <v>Unit</v>
          </cell>
          <cell r="E11248">
            <v>695000</v>
          </cell>
          <cell r="R11248" t="str">
            <v>Whitehorse</v>
          </cell>
          <cell r="W11248">
            <v>2018</v>
          </cell>
          <cell r="X11248" t="str">
            <v>Mar</v>
          </cell>
        </row>
        <row r="11249">
          <cell r="D11249" t="str">
            <v>House</v>
          </cell>
          <cell r="E11249">
            <v>990000</v>
          </cell>
          <cell r="R11249" t="str">
            <v>Whitehorse</v>
          </cell>
          <cell r="W11249">
            <v>2018</v>
          </cell>
          <cell r="X11249" t="str">
            <v>Mar</v>
          </cell>
        </row>
        <row r="11250">
          <cell r="D11250" t="str">
            <v>Unit</v>
          </cell>
          <cell r="E11250">
            <v>725000</v>
          </cell>
          <cell r="R11250" t="str">
            <v>Boroondara</v>
          </cell>
          <cell r="W11250">
            <v>2018</v>
          </cell>
          <cell r="X11250" t="str">
            <v>Mar</v>
          </cell>
        </row>
        <row r="11251">
          <cell r="D11251" t="str">
            <v>House</v>
          </cell>
          <cell r="E11251">
            <v>830000</v>
          </cell>
          <cell r="R11251" t="str">
            <v>Maribyrnong</v>
          </cell>
          <cell r="W11251">
            <v>2018</v>
          </cell>
          <cell r="X11251" t="str">
            <v>Mar</v>
          </cell>
        </row>
        <row r="11252">
          <cell r="D11252" t="str">
            <v>House</v>
          </cell>
          <cell r="E11252">
            <v>940000</v>
          </cell>
          <cell r="R11252" t="str">
            <v>Maribyrnong</v>
          </cell>
          <cell r="W11252">
            <v>2018</v>
          </cell>
          <cell r="X11252" t="str">
            <v>Mar</v>
          </cell>
        </row>
        <row r="11253">
          <cell r="D11253" t="str">
            <v>House</v>
          </cell>
          <cell r="E11253">
            <v>2425000</v>
          </cell>
          <cell r="R11253" t="str">
            <v>Boroondara</v>
          </cell>
          <cell r="W11253">
            <v>2018</v>
          </cell>
          <cell r="X11253" t="str">
            <v>Mar</v>
          </cell>
        </row>
        <row r="11254">
          <cell r="D11254" t="str">
            <v>Unit</v>
          </cell>
          <cell r="E11254">
            <v>660000</v>
          </cell>
          <cell r="R11254" t="str">
            <v>Melbourne</v>
          </cell>
          <cell r="W11254">
            <v>2018</v>
          </cell>
          <cell r="X11254" t="str">
            <v>Mar</v>
          </cell>
        </row>
        <row r="11255">
          <cell r="D11255" t="str">
            <v>Unit</v>
          </cell>
          <cell r="E11255">
            <v>597000</v>
          </cell>
          <cell r="R11255" t="str">
            <v>Maribyrnong</v>
          </cell>
          <cell r="W11255">
            <v>2018</v>
          </cell>
          <cell r="X11255" t="str">
            <v>Mar</v>
          </cell>
        </row>
        <row r="11256">
          <cell r="D11256" t="str">
            <v>Unit</v>
          </cell>
          <cell r="E11256">
            <v>709500</v>
          </cell>
          <cell r="R11256" t="str">
            <v>Maribyrnong</v>
          </cell>
          <cell r="W11256">
            <v>2018</v>
          </cell>
          <cell r="X11256" t="str">
            <v>Mar</v>
          </cell>
        </row>
        <row r="11257">
          <cell r="D11257" t="str">
            <v>Unit</v>
          </cell>
          <cell r="E11257">
            <v>460000</v>
          </cell>
          <cell r="R11257" t="str">
            <v>Boroondara</v>
          </cell>
          <cell r="W11257">
            <v>2018</v>
          </cell>
          <cell r="X11257" t="str">
            <v>Mar</v>
          </cell>
        </row>
        <row r="11258">
          <cell r="D11258" t="str">
            <v>House</v>
          </cell>
          <cell r="E11258">
            <v>1300000</v>
          </cell>
          <cell r="R11258" t="str">
            <v>Boroondara</v>
          </cell>
          <cell r="W11258">
            <v>2018</v>
          </cell>
          <cell r="X11258" t="str">
            <v>Mar</v>
          </cell>
        </row>
        <row r="11259">
          <cell r="D11259" t="str">
            <v>Unit</v>
          </cell>
          <cell r="E11259">
            <v>830000</v>
          </cell>
          <cell r="R11259" t="str">
            <v>Boroondara</v>
          </cell>
          <cell r="W11259">
            <v>2018</v>
          </cell>
          <cell r="X11259" t="str">
            <v>Mar</v>
          </cell>
        </row>
        <row r="11260">
          <cell r="D11260" t="str">
            <v>Unit</v>
          </cell>
          <cell r="E11260">
            <v>660000</v>
          </cell>
          <cell r="R11260" t="str">
            <v>Boroondara</v>
          </cell>
          <cell r="W11260">
            <v>2018</v>
          </cell>
          <cell r="X11260" t="str">
            <v>Mar</v>
          </cell>
        </row>
        <row r="11261">
          <cell r="D11261" t="str">
            <v>Unit</v>
          </cell>
          <cell r="E11261">
            <v>314000</v>
          </cell>
          <cell r="R11261" t="str">
            <v>Yarra</v>
          </cell>
          <cell r="W11261">
            <v>2018</v>
          </cell>
          <cell r="X11261" t="str">
            <v>Mar</v>
          </cell>
        </row>
        <row r="11262">
          <cell r="D11262" t="str">
            <v>House</v>
          </cell>
          <cell r="E11262">
            <v>800000</v>
          </cell>
          <cell r="R11262" t="str">
            <v>Maroondah</v>
          </cell>
          <cell r="W11262">
            <v>2018</v>
          </cell>
          <cell r="X11262" t="str">
            <v>Mar</v>
          </cell>
        </row>
        <row r="11263">
          <cell r="D11263" t="str">
            <v>Unit</v>
          </cell>
          <cell r="E11263">
            <v>720000</v>
          </cell>
          <cell r="R11263" t="str">
            <v>Melbourne</v>
          </cell>
          <cell r="W11263">
            <v>2018</v>
          </cell>
          <cell r="X11263" t="str">
            <v>Mar</v>
          </cell>
        </row>
        <row r="11264">
          <cell r="D11264" t="str">
            <v>Unit</v>
          </cell>
          <cell r="E11264">
            <v>775000</v>
          </cell>
          <cell r="R11264" t="str">
            <v>Whitehorse</v>
          </cell>
          <cell r="W11264">
            <v>2018</v>
          </cell>
          <cell r="X11264" t="str">
            <v>Mar</v>
          </cell>
        </row>
        <row r="11265">
          <cell r="D11265" t="str">
            <v>Unit</v>
          </cell>
          <cell r="E11265">
            <v>777000</v>
          </cell>
          <cell r="R11265" t="str">
            <v>Manningham</v>
          </cell>
          <cell r="W11265">
            <v>2018</v>
          </cell>
          <cell r="X11265" t="str">
            <v>Mar</v>
          </cell>
        </row>
        <row r="11266">
          <cell r="D11266" t="str">
            <v>House</v>
          </cell>
          <cell r="E11266">
            <v>3900000</v>
          </cell>
          <cell r="R11266" t="str">
            <v>Boroondara</v>
          </cell>
          <cell r="W11266">
            <v>2018</v>
          </cell>
          <cell r="X11266" t="str">
            <v>Mar</v>
          </cell>
        </row>
        <row r="11267">
          <cell r="D11267" t="str">
            <v>House</v>
          </cell>
          <cell r="E11267">
            <v>1620000</v>
          </cell>
          <cell r="R11267" t="str">
            <v>Boroondara</v>
          </cell>
          <cell r="W11267">
            <v>2018</v>
          </cell>
          <cell r="X11267" t="str">
            <v>Mar</v>
          </cell>
        </row>
        <row r="11268">
          <cell r="D11268" t="str">
            <v>House</v>
          </cell>
          <cell r="E11268">
            <v>2800000</v>
          </cell>
          <cell r="R11268" t="str">
            <v>Boroondara</v>
          </cell>
          <cell r="W11268">
            <v>2018</v>
          </cell>
          <cell r="X11268" t="str">
            <v>Mar</v>
          </cell>
        </row>
        <row r="11269">
          <cell r="D11269" t="str">
            <v>House</v>
          </cell>
          <cell r="E11269">
            <v>1190000</v>
          </cell>
          <cell r="R11269" t="str">
            <v>Maribyrnong</v>
          </cell>
          <cell r="W11269">
            <v>2018</v>
          </cell>
          <cell r="X11269" t="str">
            <v>Mar</v>
          </cell>
        </row>
        <row r="11270">
          <cell r="D11270" t="str">
            <v>Unit</v>
          </cell>
          <cell r="E11270">
            <v>602000</v>
          </cell>
          <cell r="R11270" t="str">
            <v>Boroondara</v>
          </cell>
          <cell r="W11270">
            <v>2018</v>
          </cell>
          <cell r="X11270" t="str">
            <v>Mar</v>
          </cell>
        </row>
        <row r="11271">
          <cell r="D11271" t="str">
            <v>House</v>
          </cell>
          <cell r="E11271">
            <v>2402500</v>
          </cell>
          <cell r="R11271" t="str">
            <v>Boroondara</v>
          </cell>
          <cell r="W11271">
            <v>2018</v>
          </cell>
          <cell r="X11271" t="str">
            <v>Mar</v>
          </cell>
        </row>
        <row r="11272">
          <cell r="D11272" t="str">
            <v>House</v>
          </cell>
          <cell r="E11272">
            <v>2505000</v>
          </cell>
          <cell r="R11272" t="str">
            <v>Boroondara</v>
          </cell>
          <cell r="W11272">
            <v>2018</v>
          </cell>
          <cell r="X11272" t="str">
            <v>Mar</v>
          </cell>
        </row>
        <row r="11273">
          <cell r="D11273" t="str">
            <v>House</v>
          </cell>
          <cell r="E11273">
            <v>1702000</v>
          </cell>
          <cell r="R11273" t="str">
            <v>Boroondara</v>
          </cell>
          <cell r="W11273">
            <v>2018</v>
          </cell>
          <cell r="X11273" t="str">
            <v>Mar</v>
          </cell>
        </row>
        <row r="11274">
          <cell r="D11274" t="str">
            <v>House</v>
          </cell>
          <cell r="E11274">
            <v>1462000</v>
          </cell>
          <cell r="R11274" t="str">
            <v>Boroondara</v>
          </cell>
          <cell r="W11274">
            <v>2018</v>
          </cell>
          <cell r="X11274" t="str">
            <v>Mar</v>
          </cell>
        </row>
        <row r="11275">
          <cell r="D11275" t="str">
            <v>House</v>
          </cell>
          <cell r="E11275">
            <v>4750000</v>
          </cell>
          <cell r="R11275" t="str">
            <v>Boroondara</v>
          </cell>
          <cell r="W11275">
            <v>2018</v>
          </cell>
          <cell r="X11275" t="str">
            <v>Mar</v>
          </cell>
        </row>
        <row r="11276">
          <cell r="D11276" t="str">
            <v>House</v>
          </cell>
          <cell r="E11276">
            <v>883000</v>
          </cell>
          <cell r="R11276" t="str">
            <v>Whitehorse</v>
          </cell>
          <cell r="W11276">
            <v>2018</v>
          </cell>
          <cell r="X11276" t="str">
            <v>Mar</v>
          </cell>
        </row>
        <row r="11277">
          <cell r="D11277" t="str">
            <v>House</v>
          </cell>
          <cell r="E11277">
            <v>1870000</v>
          </cell>
          <cell r="R11277" t="str">
            <v>Boroondara</v>
          </cell>
          <cell r="W11277">
            <v>2018</v>
          </cell>
          <cell r="X11277" t="str">
            <v>Mar</v>
          </cell>
        </row>
        <row r="11278">
          <cell r="D11278" t="str">
            <v>Unit</v>
          </cell>
          <cell r="E11278">
            <v>615000</v>
          </cell>
          <cell r="R11278" t="str">
            <v>Yarra</v>
          </cell>
          <cell r="W11278">
            <v>2018</v>
          </cell>
          <cell r="X11278" t="str">
            <v>Mar</v>
          </cell>
        </row>
        <row r="11279">
          <cell r="D11279" t="str">
            <v>House</v>
          </cell>
          <cell r="E11279">
            <v>655000</v>
          </cell>
          <cell r="R11279" t="str">
            <v>Whitehorse</v>
          </cell>
          <cell r="W11279">
            <v>2018</v>
          </cell>
          <cell r="X11279" t="str">
            <v>Mar</v>
          </cell>
        </row>
        <row r="11280">
          <cell r="D11280" t="str">
            <v>House</v>
          </cell>
          <cell r="E11280">
            <v>1955000</v>
          </cell>
          <cell r="R11280" t="str">
            <v>Boroondara</v>
          </cell>
          <cell r="W11280">
            <v>2018</v>
          </cell>
          <cell r="X11280" t="str">
            <v>Mar</v>
          </cell>
        </row>
        <row r="11281">
          <cell r="D11281" t="str">
            <v>Unit</v>
          </cell>
          <cell r="E11281">
            <v>663000</v>
          </cell>
          <cell r="R11281" t="str">
            <v>Brimbank</v>
          </cell>
          <cell r="W11281">
            <v>2018</v>
          </cell>
          <cell r="X11281" t="str">
            <v>Mar</v>
          </cell>
        </row>
        <row r="11282">
          <cell r="D11282" t="str">
            <v>Unit</v>
          </cell>
          <cell r="E11282">
            <v>500000</v>
          </cell>
          <cell r="R11282" t="str">
            <v>Boroondara</v>
          </cell>
          <cell r="W11282">
            <v>2018</v>
          </cell>
          <cell r="X11282" t="str">
            <v>Mar</v>
          </cell>
        </row>
        <row r="11283">
          <cell r="D11283" t="str">
            <v>House</v>
          </cell>
          <cell r="E11283">
            <v>1250000</v>
          </cell>
          <cell r="R11283" t="str">
            <v>Yarra</v>
          </cell>
          <cell r="W11283">
            <v>2018</v>
          </cell>
          <cell r="X11283" t="str">
            <v>Mar</v>
          </cell>
        </row>
        <row r="11284">
          <cell r="D11284" t="str">
            <v>House</v>
          </cell>
          <cell r="E11284">
            <v>1341000</v>
          </cell>
          <cell r="R11284" t="str">
            <v>Yarra</v>
          </cell>
          <cell r="W11284">
            <v>2018</v>
          </cell>
          <cell r="X11284" t="str">
            <v>Mar</v>
          </cell>
        </row>
        <row r="11285">
          <cell r="D11285" t="str">
            <v>House</v>
          </cell>
          <cell r="E11285">
            <v>1785000</v>
          </cell>
          <cell r="R11285" t="str">
            <v>Boroondara</v>
          </cell>
          <cell r="W11285">
            <v>2018</v>
          </cell>
          <cell r="X11285" t="str">
            <v>Mar</v>
          </cell>
        </row>
        <row r="11286">
          <cell r="D11286" t="str">
            <v>House</v>
          </cell>
          <cell r="E11286">
            <v>1000000</v>
          </cell>
          <cell r="R11286" t="str">
            <v>Yarra</v>
          </cell>
          <cell r="W11286">
            <v>2018</v>
          </cell>
          <cell r="X11286" t="str">
            <v>Mar</v>
          </cell>
        </row>
        <row r="11287">
          <cell r="D11287" t="str">
            <v>House</v>
          </cell>
          <cell r="E11287">
            <v>1280000</v>
          </cell>
          <cell r="R11287" t="str">
            <v>Yarra</v>
          </cell>
          <cell r="W11287">
            <v>2018</v>
          </cell>
          <cell r="X11287" t="str">
            <v>Mar</v>
          </cell>
        </row>
        <row r="11288">
          <cell r="D11288" t="str">
            <v>Unit</v>
          </cell>
          <cell r="E11288">
            <v>802500</v>
          </cell>
          <cell r="R11288" t="str">
            <v>Boroondara</v>
          </cell>
          <cell r="W11288">
            <v>2018</v>
          </cell>
          <cell r="X11288" t="str">
            <v>Mar</v>
          </cell>
        </row>
        <row r="11289">
          <cell r="D11289" t="str">
            <v>House</v>
          </cell>
          <cell r="E11289">
            <v>1300000</v>
          </cell>
          <cell r="R11289" t="str">
            <v>Hobsons Bay</v>
          </cell>
          <cell r="W11289">
            <v>2018</v>
          </cell>
          <cell r="X11289" t="str">
            <v>Mar</v>
          </cell>
        </row>
        <row r="11290">
          <cell r="D11290" t="str">
            <v>Unit</v>
          </cell>
          <cell r="E11290">
            <v>820000</v>
          </cell>
          <cell r="R11290" t="str">
            <v>Whitehorse</v>
          </cell>
          <cell r="W11290">
            <v>2018</v>
          </cell>
          <cell r="X11290" t="str">
            <v>Mar</v>
          </cell>
        </row>
        <row r="11291">
          <cell r="D11291" t="str">
            <v>House</v>
          </cell>
          <cell r="E11291">
            <v>1570000</v>
          </cell>
          <cell r="R11291" t="str">
            <v>Manningham</v>
          </cell>
          <cell r="W11291">
            <v>2018</v>
          </cell>
          <cell r="X11291" t="str">
            <v>Mar</v>
          </cell>
        </row>
        <row r="11292">
          <cell r="D11292" t="str">
            <v>House</v>
          </cell>
          <cell r="E11292">
            <v>1253000</v>
          </cell>
          <cell r="R11292" t="str">
            <v>Yarra</v>
          </cell>
          <cell r="W11292">
            <v>2018</v>
          </cell>
          <cell r="X11292" t="str">
            <v>Mar</v>
          </cell>
        </row>
        <row r="11293">
          <cell r="D11293" t="str">
            <v>House</v>
          </cell>
          <cell r="E11293">
            <v>1000000</v>
          </cell>
          <cell r="R11293" t="str">
            <v>Hobsons Bay</v>
          </cell>
          <cell r="W11293">
            <v>2018</v>
          </cell>
          <cell r="X11293" t="str">
            <v>Mar</v>
          </cell>
        </row>
        <row r="11294">
          <cell r="D11294" t="str">
            <v>Unit</v>
          </cell>
          <cell r="E11294">
            <v>525000</v>
          </cell>
          <cell r="R11294" t="str">
            <v>Boroondara</v>
          </cell>
          <cell r="W11294">
            <v>2018</v>
          </cell>
          <cell r="X11294" t="str">
            <v>Mar</v>
          </cell>
        </row>
        <row r="11295">
          <cell r="D11295" t="str">
            <v>House</v>
          </cell>
          <cell r="E11295">
            <v>2680000</v>
          </cell>
          <cell r="R11295" t="str">
            <v>Boroondara</v>
          </cell>
          <cell r="W11295">
            <v>2018</v>
          </cell>
          <cell r="X11295" t="str">
            <v>Mar</v>
          </cell>
        </row>
        <row r="11296">
          <cell r="D11296" t="str">
            <v>Unit</v>
          </cell>
          <cell r="E11296">
            <v>1235000</v>
          </cell>
          <cell r="R11296" t="str">
            <v>Manningham</v>
          </cell>
          <cell r="W11296">
            <v>2018</v>
          </cell>
          <cell r="X11296" t="str">
            <v>Mar</v>
          </cell>
        </row>
        <row r="11297">
          <cell r="D11297" t="str">
            <v>House</v>
          </cell>
          <cell r="E11297">
            <v>3399000</v>
          </cell>
          <cell r="R11297" t="str">
            <v>Boroondara</v>
          </cell>
          <cell r="W11297">
            <v>2018</v>
          </cell>
          <cell r="X11297" t="str">
            <v>Mar</v>
          </cell>
        </row>
        <row r="11298">
          <cell r="D11298" t="str">
            <v>House</v>
          </cell>
          <cell r="E11298">
            <v>1930000</v>
          </cell>
          <cell r="R11298" t="str">
            <v>Boroondara</v>
          </cell>
          <cell r="W11298">
            <v>2018</v>
          </cell>
          <cell r="X11298" t="str">
            <v>Mar</v>
          </cell>
        </row>
        <row r="11299">
          <cell r="D11299" t="str">
            <v>Unit</v>
          </cell>
          <cell r="E11299">
            <v>600000</v>
          </cell>
          <cell r="R11299" t="str">
            <v>Melbourne</v>
          </cell>
          <cell r="W11299">
            <v>2018</v>
          </cell>
          <cell r="X11299" t="str">
            <v>Mar</v>
          </cell>
        </row>
        <row r="11300">
          <cell r="D11300" t="str">
            <v>Unit</v>
          </cell>
          <cell r="E11300">
            <v>600000</v>
          </cell>
          <cell r="R11300" t="str">
            <v>Melbourne</v>
          </cell>
          <cell r="W11300">
            <v>2018</v>
          </cell>
          <cell r="X11300" t="str">
            <v>Mar</v>
          </cell>
        </row>
        <row r="11301">
          <cell r="D11301" t="str">
            <v>Unit</v>
          </cell>
          <cell r="E11301">
            <v>697000</v>
          </cell>
          <cell r="R11301" t="str">
            <v>Boroondara</v>
          </cell>
          <cell r="W11301">
            <v>2018</v>
          </cell>
          <cell r="X11301" t="str">
            <v>Mar</v>
          </cell>
        </row>
        <row r="11302">
          <cell r="D11302" t="str">
            <v>House</v>
          </cell>
          <cell r="E11302">
            <v>1837500</v>
          </cell>
          <cell r="R11302" t="str">
            <v>Yarra</v>
          </cell>
          <cell r="W11302">
            <v>2018</v>
          </cell>
          <cell r="X11302" t="str">
            <v>Mar</v>
          </cell>
        </row>
        <row r="11303">
          <cell r="D11303" t="str">
            <v>House</v>
          </cell>
          <cell r="E11303">
            <v>835000</v>
          </cell>
          <cell r="R11303" t="str">
            <v>Hobsons Bay</v>
          </cell>
          <cell r="W11303">
            <v>2018</v>
          </cell>
          <cell r="X11303" t="str">
            <v>Mar</v>
          </cell>
        </row>
        <row r="11304">
          <cell r="D11304" t="str">
            <v>Unit</v>
          </cell>
          <cell r="E11304">
            <v>570000</v>
          </cell>
          <cell r="R11304" t="str">
            <v>Yarra</v>
          </cell>
          <cell r="W11304">
            <v>2018</v>
          </cell>
          <cell r="X11304" t="str">
            <v>Mar</v>
          </cell>
        </row>
        <row r="11305">
          <cell r="D11305" t="str">
            <v>Unit</v>
          </cell>
          <cell r="E11305">
            <v>500000</v>
          </cell>
          <cell r="R11305" t="str">
            <v>Boroondara</v>
          </cell>
          <cell r="W11305">
            <v>2018</v>
          </cell>
          <cell r="X11305" t="str">
            <v>Mar</v>
          </cell>
        </row>
        <row r="11306">
          <cell r="D11306" t="str">
            <v>House</v>
          </cell>
          <cell r="E11306">
            <v>1580000</v>
          </cell>
          <cell r="R11306" t="str">
            <v>Boroondara</v>
          </cell>
          <cell r="W11306">
            <v>2018</v>
          </cell>
          <cell r="X11306" t="str">
            <v>Mar</v>
          </cell>
        </row>
        <row r="11307">
          <cell r="D11307" t="str">
            <v>Unit</v>
          </cell>
          <cell r="E11307">
            <v>645000</v>
          </cell>
          <cell r="R11307" t="str">
            <v>Boroondara</v>
          </cell>
          <cell r="W11307">
            <v>2018</v>
          </cell>
          <cell r="X11307" t="str">
            <v>Mar</v>
          </cell>
        </row>
        <row r="11308">
          <cell r="D11308" t="str">
            <v>House</v>
          </cell>
          <cell r="E11308">
            <v>2408000</v>
          </cell>
          <cell r="R11308" t="str">
            <v>Boroondara</v>
          </cell>
          <cell r="W11308">
            <v>2018</v>
          </cell>
          <cell r="X11308" t="str">
            <v>Mar</v>
          </cell>
        </row>
        <row r="11309">
          <cell r="D11309" t="str">
            <v>Unit</v>
          </cell>
          <cell r="E11309">
            <v>441000</v>
          </cell>
          <cell r="R11309" t="str">
            <v>Boroondara</v>
          </cell>
          <cell r="W11309">
            <v>2018</v>
          </cell>
          <cell r="X11309" t="str">
            <v>Mar</v>
          </cell>
        </row>
        <row r="11310">
          <cell r="D11310" t="str">
            <v>House</v>
          </cell>
          <cell r="E11310">
            <v>680000</v>
          </cell>
          <cell r="R11310" t="str">
            <v>Whitehorse</v>
          </cell>
          <cell r="W11310">
            <v>2018</v>
          </cell>
          <cell r="X11310" t="str">
            <v>Mar</v>
          </cell>
        </row>
        <row r="11311">
          <cell r="D11311" t="str">
            <v>House</v>
          </cell>
          <cell r="E11311">
            <v>807500</v>
          </cell>
          <cell r="R11311" t="str">
            <v>Port Phillip</v>
          </cell>
          <cell r="W11311">
            <v>2018</v>
          </cell>
          <cell r="X11311" t="str">
            <v>Mar</v>
          </cell>
        </row>
        <row r="11312">
          <cell r="D11312" t="str">
            <v>House</v>
          </cell>
          <cell r="E11312">
            <v>1335000</v>
          </cell>
          <cell r="R11312" t="str">
            <v>Melbourne</v>
          </cell>
          <cell r="W11312">
            <v>2018</v>
          </cell>
          <cell r="X11312" t="str">
            <v>Mar</v>
          </cell>
        </row>
        <row r="11313">
          <cell r="D11313" t="str">
            <v>Unit</v>
          </cell>
          <cell r="E11313">
            <v>400000</v>
          </cell>
          <cell r="R11313" t="str">
            <v>Melbourne</v>
          </cell>
          <cell r="W11313">
            <v>2018</v>
          </cell>
          <cell r="X11313" t="str">
            <v>Mar</v>
          </cell>
        </row>
        <row r="11314">
          <cell r="D11314" t="str">
            <v>House</v>
          </cell>
          <cell r="E11314">
            <v>4100000</v>
          </cell>
          <cell r="R11314" t="str">
            <v>Port Phillip</v>
          </cell>
          <cell r="W11314">
            <v>2018</v>
          </cell>
          <cell r="X11314" t="str">
            <v>Mar</v>
          </cell>
        </row>
        <row r="11315">
          <cell r="D11315" t="str">
            <v>Unit</v>
          </cell>
          <cell r="E11315">
            <v>675000</v>
          </cell>
          <cell r="R11315" t="str">
            <v>Boroondara</v>
          </cell>
          <cell r="W11315">
            <v>2018</v>
          </cell>
          <cell r="X11315" t="str">
            <v>Mar</v>
          </cell>
        </row>
        <row r="11316">
          <cell r="D11316" t="str">
            <v>Unit</v>
          </cell>
          <cell r="E11316">
            <v>1730000</v>
          </cell>
          <cell r="R11316" t="str">
            <v>Melbourne</v>
          </cell>
          <cell r="W11316">
            <v>2018</v>
          </cell>
          <cell r="X11316" t="str">
            <v>Mar</v>
          </cell>
        </row>
        <row r="11317">
          <cell r="D11317" t="str">
            <v>House</v>
          </cell>
          <cell r="E11317">
            <v>1258000</v>
          </cell>
          <cell r="R11317" t="str">
            <v>Whitehorse</v>
          </cell>
          <cell r="W11317">
            <v>2018</v>
          </cell>
          <cell r="X11317" t="str">
            <v>Mar</v>
          </cell>
        </row>
        <row r="11318">
          <cell r="D11318" t="str">
            <v>Unit</v>
          </cell>
          <cell r="E11318">
            <v>1430000</v>
          </cell>
          <cell r="R11318" t="str">
            <v>Melbourne</v>
          </cell>
          <cell r="W11318">
            <v>2018</v>
          </cell>
          <cell r="X11318" t="str">
            <v>Mar</v>
          </cell>
        </row>
        <row r="11319">
          <cell r="D11319" t="str">
            <v>Unit</v>
          </cell>
          <cell r="E11319">
            <v>390000</v>
          </cell>
          <cell r="R11319" t="str">
            <v>Melton</v>
          </cell>
          <cell r="W11319">
            <v>2018</v>
          </cell>
          <cell r="X11319" t="str">
            <v>Mar</v>
          </cell>
        </row>
        <row r="11320">
          <cell r="D11320" t="str">
            <v>Unit</v>
          </cell>
          <cell r="E11320">
            <v>545000</v>
          </cell>
          <cell r="R11320" t="str">
            <v>Melbourne</v>
          </cell>
          <cell r="W11320">
            <v>2018</v>
          </cell>
          <cell r="X11320" t="str">
            <v>Mar</v>
          </cell>
        </row>
        <row r="11321">
          <cell r="D11321" t="str">
            <v>House</v>
          </cell>
          <cell r="E11321">
            <v>1205000</v>
          </cell>
          <cell r="R11321" t="str">
            <v>Whitehorse</v>
          </cell>
          <cell r="W11321">
            <v>2018</v>
          </cell>
          <cell r="X11321" t="str">
            <v>Mar</v>
          </cell>
        </row>
        <row r="11322">
          <cell r="D11322" t="str">
            <v>House</v>
          </cell>
          <cell r="E11322">
            <v>2920000</v>
          </cell>
          <cell r="R11322" t="str">
            <v>Melbourne</v>
          </cell>
          <cell r="W11322">
            <v>2018</v>
          </cell>
          <cell r="X11322" t="str">
            <v>Mar</v>
          </cell>
        </row>
        <row r="11323">
          <cell r="D11323" t="str">
            <v>House</v>
          </cell>
          <cell r="E11323">
            <v>1900000</v>
          </cell>
          <cell r="R11323" t="str">
            <v>Port Phillip</v>
          </cell>
          <cell r="W11323">
            <v>2018</v>
          </cell>
          <cell r="X11323" t="str">
            <v>Mar</v>
          </cell>
        </row>
        <row r="11324">
          <cell r="D11324" t="str">
            <v>House</v>
          </cell>
          <cell r="E11324">
            <v>1622000</v>
          </cell>
          <cell r="R11324" t="str">
            <v>Boroondara</v>
          </cell>
          <cell r="W11324">
            <v>2018</v>
          </cell>
          <cell r="X11324" t="str">
            <v>Mar</v>
          </cell>
        </row>
        <row r="11325">
          <cell r="D11325" t="str">
            <v>House</v>
          </cell>
          <cell r="E11325">
            <v>1505000</v>
          </cell>
          <cell r="R11325" t="str">
            <v>Port Phillip</v>
          </cell>
          <cell r="W11325">
            <v>2018</v>
          </cell>
          <cell r="X11325" t="str">
            <v>Mar</v>
          </cell>
        </row>
        <row r="11326">
          <cell r="D11326" t="str">
            <v>House</v>
          </cell>
          <cell r="E11326">
            <v>1290000</v>
          </cell>
          <cell r="R11326" t="str">
            <v>Boroondara</v>
          </cell>
          <cell r="W11326">
            <v>2018</v>
          </cell>
          <cell r="X11326" t="str">
            <v>Mar</v>
          </cell>
        </row>
        <row r="11327">
          <cell r="D11327" t="str">
            <v>Unit</v>
          </cell>
          <cell r="E11327">
            <v>700000</v>
          </cell>
          <cell r="R11327" t="str">
            <v>Monash</v>
          </cell>
          <cell r="W11327">
            <v>2018</v>
          </cell>
          <cell r="X11327" t="str">
            <v>Mar</v>
          </cell>
        </row>
        <row r="11328">
          <cell r="D11328" t="str">
            <v>Unit</v>
          </cell>
          <cell r="E11328">
            <v>1190000</v>
          </cell>
          <cell r="R11328" t="str">
            <v>Stonnington</v>
          </cell>
          <cell r="W11328">
            <v>2018</v>
          </cell>
          <cell r="X11328" t="str">
            <v>Mar</v>
          </cell>
        </row>
        <row r="11329">
          <cell r="D11329" t="str">
            <v>House</v>
          </cell>
          <cell r="E11329">
            <v>1750000</v>
          </cell>
          <cell r="R11329" t="str">
            <v>Port Phillip</v>
          </cell>
          <cell r="W11329">
            <v>2018</v>
          </cell>
          <cell r="X11329" t="str">
            <v>Mar</v>
          </cell>
        </row>
        <row r="11330">
          <cell r="D11330" t="str">
            <v>House</v>
          </cell>
          <cell r="E11330">
            <v>1500000</v>
          </cell>
          <cell r="R11330" t="str">
            <v>Boroondara</v>
          </cell>
          <cell r="W11330">
            <v>2018</v>
          </cell>
          <cell r="X11330" t="str">
            <v>Mar</v>
          </cell>
        </row>
        <row r="11331">
          <cell r="D11331" t="str">
            <v>House</v>
          </cell>
          <cell r="E11331">
            <v>780000</v>
          </cell>
          <cell r="R11331" t="str">
            <v>Stonnington</v>
          </cell>
          <cell r="W11331">
            <v>2018</v>
          </cell>
          <cell r="X11331" t="str">
            <v>Mar</v>
          </cell>
        </row>
        <row r="11332">
          <cell r="D11332" t="str">
            <v>House</v>
          </cell>
          <cell r="E11332">
            <v>1732000</v>
          </cell>
          <cell r="R11332" t="str">
            <v>Monash</v>
          </cell>
          <cell r="W11332">
            <v>2018</v>
          </cell>
          <cell r="X11332" t="str">
            <v>Mar</v>
          </cell>
        </row>
        <row r="11333">
          <cell r="D11333" t="str">
            <v>House</v>
          </cell>
          <cell r="E11333">
            <v>1170000</v>
          </cell>
          <cell r="R11333" t="str">
            <v>Stonnington</v>
          </cell>
          <cell r="W11333">
            <v>2018</v>
          </cell>
          <cell r="X11333" t="str">
            <v>Mar</v>
          </cell>
        </row>
        <row r="11334">
          <cell r="D11334" t="str">
            <v>House</v>
          </cell>
          <cell r="E11334">
            <v>1642000</v>
          </cell>
          <cell r="R11334" t="str">
            <v>Monash</v>
          </cell>
          <cell r="W11334">
            <v>2018</v>
          </cell>
          <cell r="X11334" t="str">
            <v>Mar</v>
          </cell>
        </row>
        <row r="11335">
          <cell r="D11335" t="str">
            <v>House</v>
          </cell>
          <cell r="E11335">
            <v>1440000</v>
          </cell>
          <cell r="R11335" t="str">
            <v>Boroondara</v>
          </cell>
          <cell r="W11335">
            <v>2018</v>
          </cell>
          <cell r="X11335" t="str">
            <v>Mar</v>
          </cell>
        </row>
        <row r="11336">
          <cell r="D11336" t="str">
            <v>House</v>
          </cell>
          <cell r="E11336">
            <v>472000</v>
          </cell>
          <cell r="R11336" t="str">
            <v>Wyndham</v>
          </cell>
          <cell r="W11336">
            <v>2018</v>
          </cell>
          <cell r="X11336" t="str">
            <v>Mar</v>
          </cell>
        </row>
        <row r="11337">
          <cell r="D11337" t="str">
            <v>Unit</v>
          </cell>
          <cell r="E11337">
            <v>698000</v>
          </cell>
          <cell r="R11337" t="str">
            <v>Stonnington</v>
          </cell>
          <cell r="W11337">
            <v>2018</v>
          </cell>
          <cell r="X11337" t="str">
            <v>Mar</v>
          </cell>
        </row>
        <row r="11338">
          <cell r="D11338" t="str">
            <v>Unit</v>
          </cell>
          <cell r="E11338">
            <v>501000</v>
          </cell>
          <cell r="R11338" t="str">
            <v>Boroondara</v>
          </cell>
          <cell r="W11338">
            <v>2018</v>
          </cell>
          <cell r="X11338" t="str">
            <v>Mar</v>
          </cell>
        </row>
        <row r="11339">
          <cell r="D11339" t="str">
            <v>House</v>
          </cell>
          <cell r="E11339">
            <v>3750000</v>
          </cell>
          <cell r="R11339" t="str">
            <v>Port Phillip</v>
          </cell>
          <cell r="W11339">
            <v>2018</v>
          </cell>
          <cell r="X11339" t="str">
            <v>Mar</v>
          </cell>
        </row>
        <row r="11340">
          <cell r="D11340" t="str">
            <v>Unit</v>
          </cell>
          <cell r="E11340">
            <v>1501000</v>
          </cell>
          <cell r="R11340" t="str">
            <v>Boroondara</v>
          </cell>
          <cell r="W11340">
            <v>2018</v>
          </cell>
          <cell r="X11340" t="str">
            <v>Mar</v>
          </cell>
        </row>
        <row r="11341">
          <cell r="D11341" t="str">
            <v>House</v>
          </cell>
          <cell r="E11341">
            <v>705000</v>
          </cell>
          <cell r="R11341" t="str">
            <v>Knox</v>
          </cell>
          <cell r="W11341">
            <v>2018</v>
          </cell>
          <cell r="X11341" t="str">
            <v>Mar</v>
          </cell>
        </row>
        <row r="11342">
          <cell r="D11342" t="str">
            <v>House</v>
          </cell>
          <cell r="E11342">
            <v>862000</v>
          </cell>
          <cell r="R11342" t="str">
            <v>Hobsons Bay</v>
          </cell>
          <cell r="W11342">
            <v>2018</v>
          </cell>
          <cell r="X11342" t="str">
            <v>Mar</v>
          </cell>
        </row>
        <row r="11343">
          <cell r="D11343" t="str">
            <v>Unit</v>
          </cell>
          <cell r="E11343">
            <v>780000</v>
          </cell>
          <cell r="R11343" t="str">
            <v>Whitehorse</v>
          </cell>
          <cell r="W11343">
            <v>2018</v>
          </cell>
          <cell r="X11343" t="str">
            <v>Mar</v>
          </cell>
        </row>
        <row r="11344">
          <cell r="D11344" t="str">
            <v>House</v>
          </cell>
          <cell r="E11344">
            <v>1253500</v>
          </cell>
          <cell r="R11344" t="str">
            <v>Monash</v>
          </cell>
          <cell r="W11344">
            <v>2018</v>
          </cell>
          <cell r="X11344" t="str">
            <v>Mar</v>
          </cell>
        </row>
        <row r="11345">
          <cell r="D11345" t="str">
            <v>Unit</v>
          </cell>
          <cell r="E11345">
            <v>410000</v>
          </cell>
          <cell r="R11345" t="str">
            <v>Stonnington</v>
          </cell>
          <cell r="W11345">
            <v>2018</v>
          </cell>
          <cell r="X11345" t="str">
            <v>Mar</v>
          </cell>
        </row>
        <row r="11346">
          <cell r="D11346" t="str">
            <v>Unit</v>
          </cell>
          <cell r="E11346">
            <v>762000</v>
          </cell>
          <cell r="R11346" t="str">
            <v>Boroondara</v>
          </cell>
          <cell r="W11346">
            <v>2018</v>
          </cell>
          <cell r="X11346" t="str">
            <v>Mar</v>
          </cell>
        </row>
        <row r="11347">
          <cell r="D11347" t="str">
            <v>House</v>
          </cell>
          <cell r="E11347">
            <v>1367000</v>
          </cell>
          <cell r="R11347" t="str">
            <v>Hobsons Bay</v>
          </cell>
          <cell r="W11347">
            <v>2018</v>
          </cell>
          <cell r="X11347" t="str">
            <v>Mar</v>
          </cell>
        </row>
        <row r="11348">
          <cell r="D11348" t="str">
            <v>Unit</v>
          </cell>
          <cell r="E11348">
            <v>660000</v>
          </cell>
          <cell r="R11348" t="str">
            <v>Stonnington</v>
          </cell>
          <cell r="W11348">
            <v>2018</v>
          </cell>
          <cell r="X11348" t="str">
            <v>Mar</v>
          </cell>
        </row>
        <row r="11349">
          <cell r="D11349" t="str">
            <v>House</v>
          </cell>
          <cell r="E11349">
            <v>1850000</v>
          </cell>
          <cell r="R11349" t="str">
            <v>Stonnington</v>
          </cell>
          <cell r="W11349">
            <v>2018</v>
          </cell>
          <cell r="X11349" t="str">
            <v>Mar</v>
          </cell>
        </row>
        <row r="11350">
          <cell r="D11350" t="str">
            <v>House</v>
          </cell>
          <cell r="E11350">
            <v>1327000</v>
          </cell>
          <cell r="R11350" t="str">
            <v>Monash</v>
          </cell>
          <cell r="W11350">
            <v>2018</v>
          </cell>
          <cell r="X11350" t="str">
            <v>Mar</v>
          </cell>
        </row>
        <row r="11351">
          <cell r="D11351" t="str">
            <v>Unit</v>
          </cell>
          <cell r="E11351">
            <v>740000</v>
          </cell>
          <cell r="R11351" t="str">
            <v>Stonnington</v>
          </cell>
          <cell r="W11351">
            <v>2018</v>
          </cell>
          <cell r="X11351" t="str">
            <v>Mar</v>
          </cell>
        </row>
        <row r="11352">
          <cell r="D11352" t="str">
            <v>Unit</v>
          </cell>
          <cell r="E11352">
            <v>1330000</v>
          </cell>
          <cell r="R11352" t="str">
            <v>Boroondara</v>
          </cell>
          <cell r="W11352">
            <v>2018</v>
          </cell>
          <cell r="X11352" t="str">
            <v>Mar</v>
          </cell>
        </row>
        <row r="11353">
          <cell r="D11353" t="str">
            <v>Unit</v>
          </cell>
          <cell r="E11353">
            <v>590000</v>
          </cell>
          <cell r="R11353" t="str">
            <v>Stonnington</v>
          </cell>
          <cell r="W11353">
            <v>2018</v>
          </cell>
          <cell r="X11353" t="str">
            <v>Mar</v>
          </cell>
        </row>
        <row r="11354">
          <cell r="D11354" t="str">
            <v>House</v>
          </cell>
          <cell r="E11354">
            <v>1775000</v>
          </cell>
          <cell r="R11354" t="str">
            <v>Boroondara</v>
          </cell>
          <cell r="W11354">
            <v>2018</v>
          </cell>
          <cell r="X11354" t="str">
            <v>Mar</v>
          </cell>
        </row>
        <row r="11355">
          <cell r="D11355" t="str">
            <v>House</v>
          </cell>
          <cell r="E11355">
            <v>1700000</v>
          </cell>
          <cell r="R11355" t="str">
            <v>Stonnington</v>
          </cell>
          <cell r="W11355">
            <v>2018</v>
          </cell>
          <cell r="X11355" t="str">
            <v>Mar</v>
          </cell>
        </row>
        <row r="11356">
          <cell r="D11356" t="str">
            <v>House</v>
          </cell>
          <cell r="E11356">
            <v>1972500</v>
          </cell>
          <cell r="R11356" t="str">
            <v>Boroondara</v>
          </cell>
          <cell r="W11356">
            <v>2018</v>
          </cell>
          <cell r="X11356" t="str">
            <v>Mar</v>
          </cell>
        </row>
        <row r="11357">
          <cell r="D11357" t="str">
            <v>House</v>
          </cell>
          <cell r="E11357">
            <v>2920000</v>
          </cell>
          <cell r="R11357" t="str">
            <v>Boroondara</v>
          </cell>
          <cell r="W11357">
            <v>2018</v>
          </cell>
          <cell r="X11357" t="str">
            <v>Mar</v>
          </cell>
        </row>
        <row r="11358">
          <cell r="D11358" t="str">
            <v>House</v>
          </cell>
          <cell r="E11358">
            <v>2775000</v>
          </cell>
          <cell r="R11358" t="str">
            <v>Stonnington</v>
          </cell>
          <cell r="W11358">
            <v>2018</v>
          </cell>
          <cell r="X11358" t="str">
            <v>Mar</v>
          </cell>
        </row>
        <row r="11359">
          <cell r="D11359" t="str">
            <v>Unit</v>
          </cell>
          <cell r="E11359">
            <v>480000</v>
          </cell>
          <cell r="R11359" t="str">
            <v>Port Phillip</v>
          </cell>
          <cell r="W11359">
            <v>2018</v>
          </cell>
          <cell r="X11359" t="str">
            <v>Mar</v>
          </cell>
        </row>
        <row r="11360">
          <cell r="D11360" t="str">
            <v>Unit</v>
          </cell>
          <cell r="E11360">
            <v>730000</v>
          </cell>
          <cell r="R11360" t="str">
            <v>Port Phillip</v>
          </cell>
          <cell r="W11360">
            <v>2018</v>
          </cell>
          <cell r="X11360" t="str">
            <v>Mar</v>
          </cell>
        </row>
        <row r="11361">
          <cell r="D11361" t="str">
            <v>Unit</v>
          </cell>
          <cell r="E11361">
            <v>1250800</v>
          </cell>
          <cell r="R11361" t="str">
            <v>Monash</v>
          </cell>
          <cell r="W11361">
            <v>2018</v>
          </cell>
          <cell r="X11361" t="str">
            <v>Mar</v>
          </cell>
        </row>
        <row r="11362">
          <cell r="D11362" t="str">
            <v>Unit</v>
          </cell>
          <cell r="E11362">
            <v>512000</v>
          </cell>
          <cell r="R11362" t="str">
            <v>Port Phillip</v>
          </cell>
          <cell r="W11362">
            <v>2018</v>
          </cell>
          <cell r="X11362" t="str">
            <v>Mar</v>
          </cell>
        </row>
        <row r="11363">
          <cell r="D11363" t="str">
            <v>House</v>
          </cell>
          <cell r="E11363">
            <v>1331000</v>
          </cell>
          <cell r="R11363" t="str">
            <v>Monash</v>
          </cell>
          <cell r="W11363">
            <v>2018</v>
          </cell>
          <cell r="X11363" t="str">
            <v>Mar</v>
          </cell>
        </row>
        <row r="11364">
          <cell r="D11364" t="str">
            <v>House</v>
          </cell>
          <cell r="E11364">
            <v>505000</v>
          </cell>
          <cell r="R11364" t="str">
            <v>Wyndham</v>
          </cell>
          <cell r="W11364">
            <v>2018</v>
          </cell>
          <cell r="X11364" t="str">
            <v>Mar</v>
          </cell>
        </row>
        <row r="11365">
          <cell r="D11365" t="str">
            <v>Unit</v>
          </cell>
          <cell r="E11365">
            <v>880000</v>
          </cell>
          <cell r="R11365" t="str">
            <v>Hobsons Bay</v>
          </cell>
          <cell r="W11365">
            <v>2018</v>
          </cell>
          <cell r="X11365" t="str">
            <v>Mar</v>
          </cell>
        </row>
        <row r="11366">
          <cell r="D11366" t="str">
            <v>House</v>
          </cell>
          <cell r="E11366">
            <v>520000</v>
          </cell>
          <cell r="R11366" t="str">
            <v>Wyndham</v>
          </cell>
          <cell r="W11366">
            <v>2018</v>
          </cell>
          <cell r="X11366" t="str">
            <v>Mar</v>
          </cell>
        </row>
        <row r="11367">
          <cell r="D11367" t="str">
            <v>House</v>
          </cell>
          <cell r="E11367">
            <v>1005000</v>
          </cell>
          <cell r="R11367" t="str">
            <v>Hobsons Bay</v>
          </cell>
          <cell r="W11367">
            <v>2018</v>
          </cell>
          <cell r="X11367" t="str">
            <v>Mar</v>
          </cell>
        </row>
        <row r="11368">
          <cell r="D11368" t="str">
            <v>House</v>
          </cell>
          <cell r="E11368">
            <v>418000</v>
          </cell>
          <cell r="R11368" t="str">
            <v>Wyndham</v>
          </cell>
          <cell r="W11368">
            <v>2018</v>
          </cell>
          <cell r="X11368" t="str">
            <v>Mar</v>
          </cell>
        </row>
        <row r="11369">
          <cell r="D11369" t="str">
            <v>House</v>
          </cell>
          <cell r="E11369">
            <v>1417500</v>
          </cell>
          <cell r="R11369" t="str">
            <v>Glen Eira</v>
          </cell>
          <cell r="W11369">
            <v>2018</v>
          </cell>
          <cell r="X11369" t="str">
            <v>Mar</v>
          </cell>
        </row>
        <row r="11370">
          <cell r="D11370" t="str">
            <v>Unit</v>
          </cell>
          <cell r="E11370">
            <v>1135000</v>
          </cell>
          <cell r="R11370" t="str">
            <v>Monash</v>
          </cell>
          <cell r="W11370">
            <v>2018</v>
          </cell>
          <cell r="X11370" t="str">
            <v>Mar</v>
          </cell>
        </row>
        <row r="11371">
          <cell r="D11371" t="str">
            <v>House</v>
          </cell>
          <cell r="E11371">
            <v>442500</v>
          </cell>
          <cell r="R11371" t="str">
            <v>Wyndham</v>
          </cell>
          <cell r="W11371">
            <v>2018</v>
          </cell>
          <cell r="X11371" t="str">
            <v>Mar</v>
          </cell>
        </row>
        <row r="11372">
          <cell r="D11372" t="str">
            <v>House</v>
          </cell>
          <cell r="E11372">
            <v>680000</v>
          </cell>
          <cell r="R11372" t="str">
            <v>Wyndham</v>
          </cell>
          <cell r="W11372">
            <v>2018</v>
          </cell>
          <cell r="X11372" t="str">
            <v>Mar</v>
          </cell>
        </row>
        <row r="11373">
          <cell r="D11373" t="str">
            <v>Unit</v>
          </cell>
          <cell r="E11373">
            <v>1060000</v>
          </cell>
          <cell r="R11373" t="str">
            <v>Stonnington</v>
          </cell>
          <cell r="W11373">
            <v>2018</v>
          </cell>
          <cell r="X11373" t="str">
            <v>Mar</v>
          </cell>
        </row>
        <row r="11374">
          <cell r="D11374" t="str">
            <v>House</v>
          </cell>
          <cell r="E11374">
            <v>1400000</v>
          </cell>
          <cell r="R11374" t="str">
            <v>Monash</v>
          </cell>
          <cell r="W11374">
            <v>2018</v>
          </cell>
          <cell r="X11374" t="str">
            <v>Mar</v>
          </cell>
        </row>
        <row r="11375">
          <cell r="D11375" t="str">
            <v>Unit</v>
          </cell>
          <cell r="E11375">
            <v>670000</v>
          </cell>
          <cell r="R11375" t="str">
            <v>Monash</v>
          </cell>
          <cell r="W11375">
            <v>2018</v>
          </cell>
          <cell r="X11375" t="str">
            <v>Mar</v>
          </cell>
        </row>
        <row r="11376">
          <cell r="D11376" t="str">
            <v>Unit</v>
          </cell>
          <cell r="E11376">
            <v>617000</v>
          </cell>
          <cell r="R11376" t="str">
            <v>Knox</v>
          </cell>
          <cell r="W11376">
            <v>2018</v>
          </cell>
          <cell r="X11376" t="str">
            <v>Mar</v>
          </cell>
        </row>
        <row r="11377">
          <cell r="D11377" t="str">
            <v>House</v>
          </cell>
          <cell r="E11377">
            <v>1030000</v>
          </cell>
          <cell r="R11377" t="str">
            <v>Hobsons Bay</v>
          </cell>
          <cell r="W11377">
            <v>2018</v>
          </cell>
          <cell r="X11377" t="str">
            <v>Mar</v>
          </cell>
        </row>
        <row r="11378">
          <cell r="D11378" t="str">
            <v>House</v>
          </cell>
          <cell r="E11378">
            <v>2400000</v>
          </cell>
          <cell r="R11378" t="str">
            <v>Stonnington</v>
          </cell>
          <cell r="W11378">
            <v>2018</v>
          </cell>
          <cell r="X11378" t="str">
            <v>Mar</v>
          </cell>
        </row>
        <row r="11379">
          <cell r="D11379" t="str">
            <v>House</v>
          </cell>
          <cell r="E11379">
            <v>553100</v>
          </cell>
          <cell r="R11379" t="str">
            <v>Wyndham</v>
          </cell>
          <cell r="W11379">
            <v>2018</v>
          </cell>
          <cell r="X11379" t="str">
            <v>Mar</v>
          </cell>
        </row>
        <row r="11380">
          <cell r="D11380" t="str">
            <v>Unit</v>
          </cell>
          <cell r="E11380">
            <v>620000</v>
          </cell>
          <cell r="R11380" t="str">
            <v>Monash</v>
          </cell>
          <cell r="W11380">
            <v>2018</v>
          </cell>
          <cell r="X11380" t="str">
            <v>Mar</v>
          </cell>
        </row>
        <row r="11381">
          <cell r="D11381" t="str">
            <v>House</v>
          </cell>
          <cell r="E11381">
            <v>1218000</v>
          </cell>
          <cell r="R11381" t="str">
            <v>Knox</v>
          </cell>
          <cell r="W11381">
            <v>2018</v>
          </cell>
          <cell r="X11381" t="str">
            <v>Mar</v>
          </cell>
        </row>
        <row r="11382">
          <cell r="D11382" t="str">
            <v>House</v>
          </cell>
          <cell r="E11382">
            <v>492000</v>
          </cell>
          <cell r="R11382" t="str">
            <v>Wyndham</v>
          </cell>
          <cell r="W11382">
            <v>2018</v>
          </cell>
          <cell r="X11382" t="str">
            <v>Mar</v>
          </cell>
        </row>
        <row r="11383">
          <cell r="D11383" t="str">
            <v>Unit</v>
          </cell>
          <cell r="E11383">
            <v>902000</v>
          </cell>
          <cell r="R11383" t="str">
            <v>Port Phillip</v>
          </cell>
          <cell r="W11383">
            <v>2018</v>
          </cell>
          <cell r="X11383" t="str">
            <v>Mar</v>
          </cell>
        </row>
        <row r="11384">
          <cell r="D11384" t="str">
            <v>House</v>
          </cell>
          <cell r="E11384">
            <v>1410000</v>
          </cell>
          <cell r="R11384" t="str">
            <v>Port Phillip</v>
          </cell>
          <cell r="W11384">
            <v>2018</v>
          </cell>
          <cell r="X11384" t="str">
            <v>Mar</v>
          </cell>
        </row>
        <row r="11385">
          <cell r="D11385" t="str">
            <v>Unit</v>
          </cell>
          <cell r="E11385">
            <v>300000</v>
          </cell>
          <cell r="R11385" t="str">
            <v>Glen Eira</v>
          </cell>
          <cell r="W11385">
            <v>2018</v>
          </cell>
          <cell r="X11385" t="str">
            <v>Mar</v>
          </cell>
        </row>
        <row r="11386">
          <cell r="D11386" t="str">
            <v>House</v>
          </cell>
          <cell r="E11386">
            <v>1010000</v>
          </cell>
          <cell r="R11386" t="str">
            <v>Knox</v>
          </cell>
          <cell r="W11386">
            <v>2018</v>
          </cell>
          <cell r="X11386" t="str">
            <v>Mar</v>
          </cell>
        </row>
        <row r="11387">
          <cell r="D11387" t="str">
            <v>House</v>
          </cell>
          <cell r="E11387">
            <v>510000</v>
          </cell>
          <cell r="R11387" t="str">
            <v>Monash</v>
          </cell>
          <cell r="W11387">
            <v>2018</v>
          </cell>
          <cell r="X11387" t="str">
            <v>Mar</v>
          </cell>
        </row>
        <row r="11388">
          <cell r="D11388" t="str">
            <v>Unit</v>
          </cell>
          <cell r="E11388">
            <v>570000</v>
          </cell>
          <cell r="R11388" t="str">
            <v>Glen Eira</v>
          </cell>
          <cell r="W11388">
            <v>2018</v>
          </cell>
          <cell r="X11388" t="str">
            <v>Mar</v>
          </cell>
        </row>
        <row r="11389">
          <cell r="D11389" t="str">
            <v>House</v>
          </cell>
          <cell r="E11389">
            <v>1615000</v>
          </cell>
          <cell r="R11389" t="str">
            <v>Monash</v>
          </cell>
          <cell r="W11389">
            <v>2018</v>
          </cell>
          <cell r="X11389" t="str">
            <v>Mar</v>
          </cell>
        </row>
        <row r="11390">
          <cell r="D11390" t="str">
            <v>Unit</v>
          </cell>
          <cell r="E11390">
            <v>670000</v>
          </cell>
          <cell r="R11390" t="str">
            <v>Knox</v>
          </cell>
          <cell r="W11390">
            <v>2018</v>
          </cell>
          <cell r="X11390" t="str">
            <v>Mar</v>
          </cell>
        </row>
        <row r="11391">
          <cell r="D11391" t="str">
            <v>House</v>
          </cell>
          <cell r="E11391">
            <v>1211000</v>
          </cell>
          <cell r="R11391" t="str">
            <v>Bayside</v>
          </cell>
          <cell r="W11391">
            <v>2018</v>
          </cell>
          <cell r="X11391" t="str">
            <v>Mar</v>
          </cell>
        </row>
        <row r="11392">
          <cell r="D11392" t="str">
            <v>Unit</v>
          </cell>
          <cell r="E11392">
            <v>1360000</v>
          </cell>
          <cell r="R11392" t="str">
            <v>Port Phillip</v>
          </cell>
          <cell r="W11392">
            <v>2018</v>
          </cell>
          <cell r="X11392" t="str">
            <v>Mar</v>
          </cell>
        </row>
        <row r="11393">
          <cell r="D11393" t="str">
            <v>House</v>
          </cell>
          <cell r="E11393">
            <v>372000</v>
          </cell>
          <cell r="R11393" t="str">
            <v>Wyndham</v>
          </cell>
          <cell r="W11393">
            <v>2018</v>
          </cell>
          <cell r="X11393" t="str">
            <v>Mar</v>
          </cell>
        </row>
        <row r="11394">
          <cell r="D11394" t="str">
            <v>Unit</v>
          </cell>
          <cell r="E11394">
            <v>660000</v>
          </cell>
          <cell r="R11394" t="str">
            <v>Port Phillip</v>
          </cell>
          <cell r="W11394">
            <v>2018</v>
          </cell>
          <cell r="X11394" t="str">
            <v>Mar</v>
          </cell>
        </row>
        <row r="11395">
          <cell r="D11395" t="str">
            <v>Unit</v>
          </cell>
          <cell r="E11395">
            <v>470000</v>
          </cell>
          <cell r="R11395" t="str">
            <v>Glen Eira</v>
          </cell>
          <cell r="W11395">
            <v>2018</v>
          </cell>
          <cell r="X11395" t="str">
            <v>Mar</v>
          </cell>
        </row>
        <row r="11396">
          <cell r="D11396" t="str">
            <v>Unit</v>
          </cell>
          <cell r="E11396">
            <v>1600000</v>
          </cell>
          <cell r="R11396" t="str">
            <v>Bayside</v>
          </cell>
          <cell r="W11396">
            <v>2018</v>
          </cell>
          <cell r="X11396" t="str">
            <v>Mar</v>
          </cell>
        </row>
        <row r="11397">
          <cell r="D11397" t="str">
            <v>Unit</v>
          </cell>
          <cell r="E11397">
            <v>1970000</v>
          </cell>
          <cell r="R11397" t="str">
            <v>Glen Eira</v>
          </cell>
          <cell r="W11397">
            <v>2018</v>
          </cell>
          <cell r="X11397" t="str">
            <v>Mar</v>
          </cell>
        </row>
        <row r="11398">
          <cell r="D11398" t="str">
            <v>House</v>
          </cell>
          <cell r="E11398">
            <v>1060000</v>
          </cell>
          <cell r="R11398" t="str">
            <v>Glen Eira</v>
          </cell>
          <cell r="W11398">
            <v>2018</v>
          </cell>
          <cell r="X11398" t="str">
            <v>Mar</v>
          </cell>
        </row>
        <row r="11399">
          <cell r="D11399" t="str">
            <v>Unit</v>
          </cell>
          <cell r="E11399">
            <v>1042000</v>
          </cell>
          <cell r="R11399" t="str">
            <v>Glen Eira</v>
          </cell>
          <cell r="W11399">
            <v>2018</v>
          </cell>
          <cell r="X11399" t="str">
            <v>Mar</v>
          </cell>
        </row>
        <row r="11400">
          <cell r="D11400" t="str">
            <v>House</v>
          </cell>
          <cell r="E11400">
            <v>1550000</v>
          </cell>
          <cell r="R11400" t="str">
            <v>Glen Eira</v>
          </cell>
          <cell r="W11400">
            <v>2018</v>
          </cell>
          <cell r="X11400" t="str">
            <v>Mar</v>
          </cell>
        </row>
        <row r="11401">
          <cell r="D11401" t="str">
            <v>Unit</v>
          </cell>
          <cell r="E11401">
            <v>1160000</v>
          </cell>
          <cell r="R11401" t="str">
            <v>Glen Eira</v>
          </cell>
          <cell r="W11401">
            <v>2018</v>
          </cell>
          <cell r="X11401" t="str">
            <v>Mar</v>
          </cell>
        </row>
        <row r="11402">
          <cell r="D11402" t="str">
            <v>House</v>
          </cell>
          <cell r="E11402">
            <v>1100000</v>
          </cell>
          <cell r="R11402" t="str">
            <v>Monash</v>
          </cell>
          <cell r="W11402">
            <v>2018</v>
          </cell>
          <cell r="X11402" t="str">
            <v>Mar</v>
          </cell>
        </row>
        <row r="11403">
          <cell r="D11403" t="str">
            <v>Unit</v>
          </cell>
          <cell r="E11403">
            <v>1203500</v>
          </cell>
          <cell r="R11403" t="str">
            <v>Monash</v>
          </cell>
          <cell r="W11403">
            <v>2018</v>
          </cell>
          <cell r="X11403" t="str">
            <v>Mar</v>
          </cell>
        </row>
        <row r="11404">
          <cell r="D11404" t="str">
            <v>House</v>
          </cell>
          <cell r="E11404">
            <v>1880000</v>
          </cell>
          <cell r="R11404" t="str">
            <v>Glen Eira</v>
          </cell>
          <cell r="W11404">
            <v>2018</v>
          </cell>
          <cell r="X11404" t="str">
            <v>Mar</v>
          </cell>
        </row>
        <row r="11405">
          <cell r="D11405" t="str">
            <v>House</v>
          </cell>
          <cell r="E11405">
            <v>1130000</v>
          </cell>
          <cell r="R11405" t="str">
            <v>Monash</v>
          </cell>
          <cell r="W11405">
            <v>2018</v>
          </cell>
          <cell r="X11405" t="str">
            <v>Mar</v>
          </cell>
        </row>
        <row r="11406">
          <cell r="D11406" t="str">
            <v>House</v>
          </cell>
          <cell r="E11406">
            <v>1540000</v>
          </cell>
          <cell r="R11406" t="str">
            <v>Glen Eira</v>
          </cell>
          <cell r="W11406">
            <v>2018</v>
          </cell>
          <cell r="X11406" t="str">
            <v>Mar</v>
          </cell>
        </row>
        <row r="11407">
          <cell r="D11407" t="str">
            <v>House</v>
          </cell>
          <cell r="E11407">
            <v>1565000</v>
          </cell>
          <cell r="R11407" t="str">
            <v>Glen Eira</v>
          </cell>
          <cell r="W11407">
            <v>2018</v>
          </cell>
          <cell r="X11407" t="str">
            <v>Mar</v>
          </cell>
        </row>
        <row r="11408">
          <cell r="D11408" t="str">
            <v>House</v>
          </cell>
          <cell r="E11408">
            <v>1250000</v>
          </cell>
          <cell r="R11408" t="str">
            <v>Monash</v>
          </cell>
          <cell r="W11408">
            <v>2018</v>
          </cell>
          <cell r="X11408" t="str">
            <v>Mar</v>
          </cell>
        </row>
        <row r="11409">
          <cell r="D11409" t="str">
            <v>House</v>
          </cell>
          <cell r="E11409">
            <v>1225000</v>
          </cell>
          <cell r="R11409" t="str">
            <v>Monash</v>
          </cell>
          <cell r="W11409">
            <v>2018</v>
          </cell>
          <cell r="X11409" t="str">
            <v>Mar</v>
          </cell>
        </row>
        <row r="11410">
          <cell r="D11410" t="str">
            <v>House</v>
          </cell>
          <cell r="E11410">
            <v>1450000</v>
          </cell>
          <cell r="R11410" t="str">
            <v>Glen Eira</v>
          </cell>
          <cell r="W11410">
            <v>2018</v>
          </cell>
          <cell r="X11410" t="str">
            <v>Mar</v>
          </cell>
        </row>
        <row r="11411">
          <cell r="D11411" t="str">
            <v>House</v>
          </cell>
          <cell r="E11411">
            <v>1292000</v>
          </cell>
          <cell r="R11411" t="str">
            <v>Monash</v>
          </cell>
          <cell r="W11411">
            <v>2018</v>
          </cell>
          <cell r="X11411" t="str">
            <v>Mar</v>
          </cell>
        </row>
        <row r="11412">
          <cell r="D11412" t="str">
            <v>Unit</v>
          </cell>
          <cell r="E11412">
            <v>640000</v>
          </cell>
          <cell r="R11412" t="str">
            <v>Glen Eira</v>
          </cell>
          <cell r="W11412">
            <v>2018</v>
          </cell>
          <cell r="X11412" t="str">
            <v>Mar</v>
          </cell>
        </row>
        <row r="11413">
          <cell r="D11413" t="str">
            <v>Unit</v>
          </cell>
          <cell r="E11413">
            <v>912000</v>
          </cell>
          <cell r="R11413" t="str">
            <v>Monash</v>
          </cell>
          <cell r="W11413">
            <v>2018</v>
          </cell>
          <cell r="X11413" t="str">
            <v>Mar</v>
          </cell>
        </row>
        <row r="11414">
          <cell r="D11414" t="str">
            <v>Unit</v>
          </cell>
          <cell r="E11414">
            <v>1370000</v>
          </cell>
          <cell r="R11414" t="str">
            <v>Bayside</v>
          </cell>
          <cell r="W11414">
            <v>2018</v>
          </cell>
          <cell r="X11414" t="str">
            <v>Mar</v>
          </cell>
        </row>
        <row r="11415">
          <cell r="D11415" t="str">
            <v>House</v>
          </cell>
          <cell r="E11415">
            <v>570000</v>
          </cell>
          <cell r="R11415" t="str">
            <v>Wyndham</v>
          </cell>
          <cell r="W11415">
            <v>2018</v>
          </cell>
          <cell r="X11415" t="str">
            <v>Mar</v>
          </cell>
        </row>
        <row r="11416">
          <cell r="D11416" t="str">
            <v>House</v>
          </cell>
          <cell r="E11416">
            <v>1430000</v>
          </cell>
          <cell r="R11416" t="str">
            <v>Glen Eira</v>
          </cell>
          <cell r="W11416">
            <v>2018</v>
          </cell>
          <cell r="X11416" t="str">
            <v>Mar</v>
          </cell>
        </row>
        <row r="11417">
          <cell r="D11417" t="str">
            <v>House</v>
          </cell>
          <cell r="E11417">
            <v>2300000</v>
          </cell>
          <cell r="R11417" t="str">
            <v>Glen Eira</v>
          </cell>
          <cell r="W11417">
            <v>2018</v>
          </cell>
          <cell r="X11417" t="str">
            <v>Mar</v>
          </cell>
        </row>
        <row r="11418">
          <cell r="D11418" t="str">
            <v>House</v>
          </cell>
          <cell r="E11418">
            <v>1250000</v>
          </cell>
          <cell r="R11418" t="str">
            <v>Glen Eira</v>
          </cell>
          <cell r="W11418">
            <v>2018</v>
          </cell>
          <cell r="X11418" t="str">
            <v>Mar</v>
          </cell>
        </row>
        <row r="11419">
          <cell r="D11419" t="str">
            <v>House</v>
          </cell>
          <cell r="E11419">
            <v>1350000</v>
          </cell>
          <cell r="R11419" t="str">
            <v>Glen Eira</v>
          </cell>
          <cell r="W11419">
            <v>2018</v>
          </cell>
          <cell r="X11419" t="str">
            <v>Mar</v>
          </cell>
        </row>
        <row r="11420">
          <cell r="D11420" t="str">
            <v>Unit</v>
          </cell>
          <cell r="E11420">
            <v>955000</v>
          </cell>
          <cell r="R11420" t="str">
            <v>Glen Eira</v>
          </cell>
          <cell r="W11420">
            <v>2018</v>
          </cell>
          <cell r="X11420" t="str">
            <v>Mar</v>
          </cell>
        </row>
        <row r="11421">
          <cell r="D11421" t="str">
            <v>House</v>
          </cell>
          <cell r="E11421">
            <v>1655000</v>
          </cell>
          <cell r="R11421" t="str">
            <v>Glen Eira</v>
          </cell>
          <cell r="W11421">
            <v>2018</v>
          </cell>
          <cell r="X11421" t="str">
            <v>Mar</v>
          </cell>
        </row>
        <row r="11422">
          <cell r="D11422" t="str">
            <v>House</v>
          </cell>
          <cell r="E11422">
            <v>3225000</v>
          </cell>
          <cell r="R11422" t="str">
            <v>Bayside</v>
          </cell>
          <cell r="W11422">
            <v>2018</v>
          </cell>
          <cell r="X11422" t="str">
            <v>Mar</v>
          </cell>
        </row>
        <row r="11423">
          <cell r="D11423" t="str">
            <v>House</v>
          </cell>
          <cell r="E11423">
            <v>1479000</v>
          </cell>
          <cell r="R11423" t="str">
            <v>Glen Eira</v>
          </cell>
          <cell r="W11423">
            <v>2018</v>
          </cell>
          <cell r="X11423" t="str">
            <v>Mar</v>
          </cell>
        </row>
        <row r="11424">
          <cell r="D11424" t="str">
            <v>House</v>
          </cell>
          <cell r="E11424">
            <v>1605000</v>
          </cell>
          <cell r="R11424" t="str">
            <v>Bayside</v>
          </cell>
          <cell r="W11424">
            <v>2018</v>
          </cell>
          <cell r="X11424" t="str">
            <v>Mar</v>
          </cell>
        </row>
        <row r="11425">
          <cell r="D11425" t="str">
            <v>House</v>
          </cell>
          <cell r="E11425">
            <v>1035000</v>
          </cell>
          <cell r="R11425" t="str">
            <v>Bayside</v>
          </cell>
          <cell r="W11425">
            <v>2018</v>
          </cell>
          <cell r="X11425" t="str">
            <v>Mar</v>
          </cell>
        </row>
        <row r="11426">
          <cell r="D11426" t="str">
            <v>House</v>
          </cell>
          <cell r="E11426">
            <v>1199000</v>
          </cell>
          <cell r="R11426" t="str">
            <v>Glen Eira</v>
          </cell>
          <cell r="W11426">
            <v>2018</v>
          </cell>
          <cell r="X11426" t="str">
            <v>Mar</v>
          </cell>
        </row>
        <row r="11427">
          <cell r="D11427" t="str">
            <v>House</v>
          </cell>
          <cell r="E11427">
            <v>2300000</v>
          </cell>
          <cell r="R11427" t="str">
            <v>Bayside</v>
          </cell>
          <cell r="W11427">
            <v>2018</v>
          </cell>
          <cell r="X11427" t="str">
            <v>Mar</v>
          </cell>
        </row>
        <row r="11428">
          <cell r="D11428" t="str">
            <v>House</v>
          </cell>
          <cell r="E11428">
            <v>890000</v>
          </cell>
          <cell r="R11428" t="str">
            <v>Glen Eira</v>
          </cell>
          <cell r="W11428">
            <v>2018</v>
          </cell>
          <cell r="X11428" t="str">
            <v>Mar</v>
          </cell>
        </row>
        <row r="11429">
          <cell r="D11429" t="str">
            <v>House</v>
          </cell>
          <cell r="E11429">
            <v>2385000</v>
          </cell>
          <cell r="R11429" t="str">
            <v>Bayside</v>
          </cell>
          <cell r="W11429">
            <v>2018</v>
          </cell>
          <cell r="X11429" t="str">
            <v>Mar</v>
          </cell>
        </row>
        <row r="11430">
          <cell r="D11430" t="str">
            <v>House</v>
          </cell>
          <cell r="E11430">
            <v>1750800</v>
          </cell>
          <cell r="R11430" t="str">
            <v>Bayside</v>
          </cell>
          <cell r="W11430">
            <v>2018</v>
          </cell>
          <cell r="X11430" t="str">
            <v>Mar</v>
          </cell>
        </row>
        <row r="11431">
          <cell r="D11431" t="str">
            <v>House</v>
          </cell>
          <cell r="E11431">
            <v>2550000</v>
          </cell>
          <cell r="R11431" t="str">
            <v>Bayside</v>
          </cell>
          <cell r="W11431">
            <v>2018</v>
          </cell>
          <cell r="X11431" t="str">
            <v>Mar</v>
          </cell>
        </row>
        <row r="11432">
          <cell r="D11432" t="str">
            <v>Unit</v>
          </cell>
          <cell r="E11432">
            <v>420000</v>
          </cell>
          <cell r="R11432" t="str">
            <v>Glen Eira</v>
          </cell>
          <cell r="W11432">
            <v>2018</v>
          </cell>
          <cell r="X11432" t="str">
            <v>Mar</v>
          </cell>
        </row>
        <row r="11433">
          <cell r="D11433" t="str">
            <v>House</v>
          </cell>
          <cell r="E11433">
            <v>2905000</v>
          </cell>
          <cell r="R11433" t="str">
            <v>Bayside</v>
          </cell>
          <cell r="W11433">
            <v>2018</v>
          </cell>
          <cell r="X11433" t="str">
            <v>Mar</v>
          </cell>
        </row>
        <row r="11434">
          <cell r="D11434" t="str">
            <v>House</v>
          </cell>
          <cell r="E11434">
            <v>1695000</v>
          </cell>
          <cell r="R11434" t="str">
            <v>Bayside</v>
          </cell>
          <cell r="W11434">
            <v>2018</v>
          </cell>
          <cell r="X11434" t="str">
            <v>Mar</v>
          </cell>
        </row>
        <row r="11435">
          <cell r="D11435" t="str">
            <v>Unit</v>
          </cell>
          <cell r="E11435">
            <v>760000</v>
          </cell>
          <cell r="R11435" t="str">
            <v>Bayside</v>
          </cell>
          <cell r="W11435">
            <v>2018</v>
          </cell>
          <cell r="X11435" t="str">
            <v>Mar</v>
          </cell>
        </row>
        <row r="11436">
          <cell r="D11436" t="str">
            <v>House</v>
          </cell>
          <cell r="E11436">
            <v>755000</v>
          </cell>
          <cell r="R11436" t="str">
            <v>Bayside</v>
          </cell>
          <cell r="W11436">
            <v>2018</v>
          </cell>
          <cell r="X11436" t="str">
            <v>Mar</v>
          </cell>
        </row>
        <row r="11437">
          <cell r="D11437" t="str">
            <v>House</v>
          </cell>
          <cell r="E11437">
            <v>1600000</v>
          </cell>
          <cell r="R11437" t="str">
            <v>Bayside</v>
          </cell>
          <cell r="W11437">
            <v>2018</v>
          </cell>
          <cell r="X11437" t="str">
            <v>Mar</v>
          </cell>
        </row>
        <row r="11438">
          <cell r="D11438" t="str">
            <v>Unit</v>
          </cell>
          <cell r="E11438">
            <v>630000</v>
          </cell>
          <cell r="R11438" t="str">
            <v>Bayside</v>
          </cell>
          <cell r="W11438">
            <v>2018</v>
          </cell>
          <cell r="X11438" t="str">
            <v>Mar</v>
          </cell>
        </row>
        <row r="11439">
          <cell r="D11439" t="str">
            <v>House</v>
          </cell>
          <cell r="E11439">
            <v>2100000</v>
          </cell>
          <cell r="R11439" t="str">
            <v>Bayside</v>
          </cell>
          <cell r="W11439">
            <v>2018</v>
          </cell>
          <cell r="X11439" t="str">
            <v>Mar</v>
          </cell>
        </row>
        <row r="11440">
          <cell r="D11440" t="str">
            <v>Unit</v>
          </cell>
          <cell r="E11440">
            <v>601000</v>
          </cell>
          <cell r="R11440" t="str">
            <v>Bayside</v>
          </cell>
          <cell r="W11440">
            <v>2018</v>
          </cell>
          <cell r="X11440" t="str">
            <v>Mar</v>
          </cell>
        </row>
        <row r="11441">
          <cell r="D11441" t="str">
            <v>House</v>
          </cell>
          <cell r="E11441">
            <v>1010000</v>
          </cell>
          <cell r="R11441" t="str">
            <v>Bayside</v>
          </cell>
          <cell r="W11441">
            <v>2018</v>
          </cell>
          <cell r="X11441" t="str">
            <v>Mar</v>
          </cell>
        </row>
        <row r="11442">
          <cell r="D11442" t="str">
            <v>House</v>
          </cell>
          <cell r="E11442">
            <v>1145000</v>
          </cell>
          <cell r="R11442" t="str">
            <v>Bayside</v>
          </cell>
          <cell r="W11442">
            <v>2018</v>
          </cell>
          <cell r="X11442" t="str">
            <v>Mar</v>
          </cell>
        </row>
        <row r="11443">
          <cell r="D11443" t="str">
            <v>Unit</v>
          </cell>
          <cell r="E11443">
            <v>1080000</v>
          </cell>
          <cell r="R11443" t="str">
            <v>Bayside</v>
          </cell>
          <cell r="W11443">
            <v>2018</v>
          </cell>
          <cell r="X11443" t="str">
            <v>Mar</v>
          </cell>
        </row>
        <row r="11444">
          <cell r="D11444" t="str">
            <v>Unit</v>
          </cell>
          <cell r="E11444">
            <v>623500</v>
          </cell>
          <cell r="R11444" t="str">
            <v>Bayside</v>
          </cell>
          <cell r="W11444">
            <v>2018</v>
          </cell>
          <cell r="X11444" t="str">
            <v>Mar</v>
          </cell>
        </row>
        <row r="11445">
          <cell r="D11445" t="str">
            <v>House</v>
          </cell>
          <cell r="E11445">
            <v>2200000</v>
          </cell>
          <cell r="R11445" t="str">
            <v>Bayside</v>
          </cell>
          <cell r="W11445">
            <v>2018</v>
          </cell>
          <cell r="X11445" t="str">
            <v>Mar</v>
          </cell>
        </row>
        <row r="11446">
          <cell r="D11446" t="str">
            <v>House</v>
          </cell>
          <cell r="E11446">
            <v>5300000</v>
          </cell>
          <cell r="R11446" t="str">
            <v>Bayside</v>
          </cell>
          <cell r="W11446">
            <v>2018</v>
          </cell>
          <cell r="X11446" t="str">
            <v>Mar</v>
          </cell>
        </row>
        <row r="11447">
          <cell r="D11447" t="str">
            <v>House</v>
          </cell>
          <cell r="E11447">
            <v>2190000</v>
          </cell>
          <cell r="R11447" t="str">
            <v>Manningham</v>
          </cell>
          <cell r="W11447">
            <v>2018</v>
          </cell>
          <cell r="X11447" t="str">
            <v>Mar</v>
          </cell>
        </row>
        <row r="11448">
          <cell r="D11448" t="str">
            <v>House</v>
          </cell>
          <cell r="E11448">
            <v>1530000</v>
          </cell>
          <cell r="R11448" t="str">
            <v>Manningham</v>
          </cell>
          <cell r="W11448">
            <v>2018</v>
          </cell>
          <cell r="X11448" t="str">
            <v>Mar</v>
          </cell>
        </row>
        <row r="11449">
          <cell r="D11449" t="str">
            <v>Unit</v>
          </cell>
          <cell r="E11449">
            <v>1420000</v>
          </cell>
          <cell r="R11449" t="str">
            <v>Bayside</v>
          </cell>
          <cell r="W11449">
            <v>2018</v>
          </cell>
          <cell r="X11449" t="str">
            <v>Mar</v>
          </cell>
        </row>
        <row r="11450">
          <cell r="D11450" t="str">
            <v>House</v>
          </cell>
          <cell r="E11450">
            <v>1360000</v>
          </cell>
          <cell r="R11450" t="str">
            <v>Darebin</v>
          </cell>
          <cell r="W11450">
            <v>2018</v>
          </cell>
          <cell r="X11450" t="str">
            <v>Mar</v>
          </cell>
        </row>
        <row r="11451">
          <cell r="D11451" t="str">
            <v>House</v>
          </cell>
          <cell r="E11451">
            <v>1285000</v>
          </cell>
          <cell r="R11451" t="str">
            <v>Darebin</v>
          </cell>
          <cell r="W11451">
            <v>2018</v>
          </cell>
          <cell r="X11451" t="str">
            <v>Mar</v>
          </cell>
        </row>
        <row r="11452">
          <cell r="D11452" t="str">
            <v>Unit</v>
          </cell>
          <cell r="E11452">
            <v>1160000</v>
          </cell>
          <cell r="R11452" t="str">
            <v>Glen Eira</v>
          </cell>
          <cell r="W11452">
            <v>2018</v>
          </cell>
          <cell r="X11452" t="str">
            <v>Mar</v>
          </cell>
        </row>
        <row r="11453">
          <cell r="D11453" t="str">
            <v>Unit</v>
          </cell>
          <cell r="E11453">
            <v>650000</v>
          </cell>
          <cell r="R11453" t="str">
            <v>Banyule</v>
          </cell>
          <cell r="W11453">
            <v>2018</v>
          </cell>
          <cell r="X11453" t="str">
            <v>Mar</v>
          </cell>
        </row>
        <row r="11454">
          <cell r="D11454" t="str">
            <v>Unit</v>
          </cell>
          <cell r="E11454">
            <v>625000</v>
          </cell>
          <cell r="R11454" t="str">
            <v>Moreland</v>
          </cell>
          <cell r="W11454">
            <v>2018</v>
          </cell>
          <cell r="X11454" t="str">
            <v>Mar</v>
          </cell>
        </row>
        <row r="11455">
          <cell r="D11455" t="str">
            <v>Unit</v>
          </cell>
          <cell r="E11455">
            <v>585000</v>
          </cell>
          <cell r="R11455" t="str">
            <v>Boroondara</v>
          </cell>
          <cell r="W11455">
            <v>2018</v>
          </cell>
          <cell r="X11455" t="str">
            <v>Mar</v>
          </cell>
        </row>
        <row r="11456">
          <cell r="D11456" t="str">
            <v>House</v>
          </cell>
          <cell r="E11456">
            <v>4600000</v>
          </cell>
          <cell r="R11456" t="str">
            <v>Port Phillip</v>
          </cell>
          <cell r="W11456">
            <v>2018</v>
          </cell>
          <cell r="X11456" t="str">
            <v>Mar</v>
          </cell>
        </row>
        <row r="11457">
          <cell r="D11457" t="str">
            <v>House</v>
          </cell>
          <cell r="E11457">
            <v>3400000</v>
          </cell>
          <cell r="R11457" t="str">
            <v>Boroondara</v>
          </cell>
          <cell r="W11457">
            <v>2018</v>
          </cell>
          <cell r="X11457" t="str">
            <v>Mar</v>
          </cell>
        </row>
        <row r="11458">
          <cell r="D11458" t="str">
            <v>House</v>
          </cell>
          <cell r="E11458">
            <v>2600000</v>
          </cell>
          <cell r="R11458" t="str">
            <v>Manningham</v>
          </cell>
          <cell r="W11458">
            <v>2018</v>
          </cell>
          <cell r="X11458" t="str">
            <v>Mar</v>
          </cell>
        </row>
        <row r="11459">
          <cell r="D11459" t="str">
            <v>House</v>
          </cell>
          <cell r="E11459">
            <v>2303000</v>
          </cell>
          <cell r="R11459" t="str">
            <v>Boroondara</v>
          </cell>
          <cell r="W11459">
            <v>2018</v>
          </cell>
          <cell r="X11459" t="str">
            <v>Mar</v>
          </cell>
        </row>
        <row r="11460">
          <cell r="D11460" t="str">
            <v>Unit</v>
          </cell>
          <cell r="E11460">
            <v>2265000</v>
          </cell>
          <cell r="R11460" t="str">
            <v>Yarra</v>
          </cell>
          <cell r="W11460">
            <v>2018</v>
          </cell>
          <cell r="X11460" t="str">
            <v>Mar</v>
          </cell>
        </row>
        <row r="11461">
          <cell r="D11461" t="str">
            <v>House</v>
          </cell>
          <cell r="E11461">
            <v>2001000</v>
          </cell>
          <cell r="R11461" t="str">
            <v>Boroondara</v>
          </cell>
          <cell r="W11461">
            <v>2018</v>
          </cell>
          <cell r="X11461" t="str">
            <v>Mar</v>
          </cell>
        </row>
        <row r="11462">
          <cell r="D11462" t="str">
            <v>House</v>
          </cell>
          <cell r="E11462">
            <v>1767000</v>
          </cell>
          <cell r="R11462" t="str">
            <v>Glen Eira</v>
          </cell>
          <cell r="W11462">
            <v>2018</v>
          </cell>
          <cell r="X11462" t="str">
            <v>Mar</v>
          </cell>
        </row>
        <row r="11463">
          <cell r="D11463" t="str">
            <v>House</v>
          </cell>
          <cell r="E11463">
            <v>1767000</v>
          </cell>
          <cell r="R11463" t="str">
            <v>Boroondara</v>
          </cell>
          <cell r="W11463">
            <v>2018</v>
          </cell>
          <cell r="X11463" t="str">
            <v>Mar</v>
          </cell>
        </row>
        <row r="11464">
          <cell r="D11464" t="str">
            <v>House</v>
          </cell>
          <cell r="E11464">
            <v>1676000</v>
          </cell>
          <cell r="R11464" t="str">
            <v>Glen Eira</v>
          </cell>
          <cell r="W11464">
            <v>2018</v>
          </cell>
          <cell r="X11464" t="str">
            <v>Mar</v>
          </cell>
        </row>
        <row r="11465">
          <cell r="D11465" t="str">
            <v>House</v>
          </cell>
          <cell r="E11465">
            <v>1577000</v>
          </cell>
          <cell r="R11465" t="str">
            <v>Moonee Valley</v>
          </cell>
          <cell r="W11465">
            <v>2018</v>
          </cell>
          <cell r="X11465" t="str">
            <v>Mar</v>
          </cell>
        </row>
        <row r="11466">
          <cell r="D11466" t="str">
            <v>House</v>
          </cell>
          <cell r="E11466">
            <v>1525000</v>
          </cell>
          <cell r="R11466" t="str">
            <v>Manningham</v>
          </cell>
          <cell r="W11466">
            <v>2018</v>
          </cell>
          <cell r="X11466" t="str">
            <v>Mar</v>
          </cell>
        </row>
        <row r="11467">
          <cell r="D11467" t="str">
            <v>House</v>
          </cell>
          <cell r="E11467">
            <v>1523000</v>
          </cell>
          <cell r="R11467" t="str">
            <v>Monash</v>
          </cell>
          <cell r="W11467">
            <v>2018</v>
          </cell>
          <cell r="X11467" t="str">
            <v>Mar</v>
          </cell>
        </row>
        <row r="11468">
          <cell r="D11468" t="str">
            <v>House</v>
          </cell>
          <cell r="E11468">
            <v>1456000</v>
          </cell>
          <cell r="R11468" t="str">
            <v>Manningham</v>
          </cell>
          <cell r="W11468">
            <v>2018</v>
          </cell>
          <cell r="X11468" t="str">
            <v>Mar</v>
          </cell>
        </row>
        <row r="11469">
          <cell r="D11469" t="str">
            <v>House</v>
          </cell>
          <cell r="E11469">
            <v>1365000</v>
          </cell>
          <cell r="R11469" t="str">
            <v>Monash</v>
          </cell>
          <cell r="W11469">
            <v>2018</v>
          </cell>
          <cell r="X11469" t="str">
            <v>Mar</v>
          </cell>
        </row>
        <row r="11470">
          <cell r="D11470" t="str">
            <v>House</v>
          </cell>
          <cell r="E11470">
            <v>1320000</v>
          </cell>
          <cell r="R11470" t="str">
            <v>Manningham</v>
          </cell>
          <cell r="W11470">
            <v>2018</v>
          </cell>
          <cell r="X11470" t="str">
            <v>Mar</v>
          </cell>
        </row>
        <row r="11471">
          <cell r="D11471" t="str">
            <v>Unit</v>
          </cell>
          <cell r="E11471">
            <v>1300000</v>
          </cell>
          <cell r="R11471" t="str">
            <v>Glen Eira</v>
          </cell>
          <cell r="W11471">
            <v>2018</v>
          </cell>
          <cell r="X11471" t="str">
            <v>Mar</v>
          </cell>
        </row>
        <row r="11472">
          <cell r="D11472" t="str">
            <v>House</v>
          </cell>
          <cell r="E11472">
            <v>1256000</v>
          </cell>
          <cell r="R11472" t="str">
            <v>Banyule</v>
          </cell>
          <cell r="W11472">
            <v>2018</v>
          </cell>
          <cell r="X11472" t="str">
            <v>Mar</v>
          </cell>
        </row>
        <row r="11473">
          <cell r="D11473" t="str">
            <v>House</v>
          </cell>
          <cell r="E11473">
            <v>1190000</v>
          </cell>
          <cell r="R11473" t="str">
            <v>Whitehorse</v>
          </cell>
          <cell r="W11473">
            <v>2018</v>
          </cell>
          <cell r="X11473" t="str">
            <v>Mar</v>
          </cell>
        </row>
        <row r="11474">
          <cell r="D11474" t="str">
            <v>House</v>
          </cell>
          <cell r="E11474">
            <v>1170000</v>
          </cell>
          <cell r="R11474" t="str">
            <v>Monash</v>
          </cell>
          <cell r="W11474">
            <v>2018</v>
          </cell>
          <cell r="X11474" t="str">
            <v>Mar</v>
          </cell>
        </row>
        <row r="11475">
          <cell r="D11475" t="str">
            <v>House</v>
          </cell>
          <cell r="E11475">
            <v>1165000</v>
          </cell>
          <cell r="R11475" t="str">
            <v>Bayside</v>
          </cell>
          <cell r="W11475">
            <v>2018</v>
          </cell>
          <cell r="X11475" t="str">
            <v>Mar</v>
          </cell>
        </row>
        <row r="11476">
          <cell r="D11476" t="str">
            <v>House</v>
          </cell>
          <cell r="E11476">
            <v>1141000</v>
          </cell>
          <cell r="R11476" t="str">
            <v>Monash</v>
          </cell>
          <cell r="W11476">
            <v>2018</v>
          </cell>
          <cell r="X11476" t="str">
            <v>Mar</v>
          </cell>
        </row>
        <row r="11477">
          <cell r="D11477" t="str">
            <v>Unit</v>
          </cell>
          <cell r="E11477">
            <v>1140000</v>
          </cell>
          <cell r="R11477" t="str">
            <v>Boroondara</v>
          </cell>
          <cell r="W11477">
            <v>2018</v>
          </cell>
          <cell r="X11477" t="str">
            <v>Mar</v>
          </cell>
        </row>
        <row r="11478">
          <cell r="D11478" t="str">
            <v>House</v>
          </cell>
          <cell r="E11478">
            <v>1140000</v>
          </cell>
          <cell r="R11478" t="str">
            <v>Maribyrnong</v>
          </cell>
          <cell r="W11478">
            <v>2018</v>
          </cell>
          <cell r="X11478" t="str">
            <v>Mar</v>
          </cell>
        </row>
        <row r="11479">
          <cell r="D11479" t="str">
            <v>House</v>
          </cell>
          <cell r="E11479">
            <v>991000</v>
          </cell>
          <cell r="R11479" t="str">
            <v>Hobsons Bay</v>
          </cell>
          <cell r="W11479">
            <v>2018</v>
          </cell>
          <cell r="X11479" t="str">
            <v>Mar</v>
          </cell>
        </row>
        <row r="11480">
          <cell r="D11480" t="str">
            <v>House</v>
          </cell>
          <cell r="E11480">
            <v>980000</v>
          </cell>
          <cell r="R11480" t="str">
            <v>Hume</v>
          </cell>
          <cell r="W11480">
            <v>2018</v>
          </cell>
          <cell r="X11480" t="str">
            <v>Mar</v>
          </cell>
        </row>
        <row r="11481">
          <cell r="D11481" t="str">
            <v>House</v>
          </cell>
          <cell r="E11481">
            <v>940000</v>
          </cell>
          <cell r="R11481" t="str">
            <v>Brimbank</v>
          </cell>
          <cell r="W11481">
            <v>2018</v>
          </cell>
          <cell r="X11481" t="str">
            <v>Mar</v>
          </cell>
        </row>
        <row r="11482">
          <cell r="D11482" t="str">
            <v>Unit</v>
          </cell>
          <cell r="E11482">
            <v>931000</v>
          </cell>
          <cell r="R11482" t="str">
            <v>Bayside</v>
          </cell>
          <cell r="W11482">
            <v>2018</v>
          </cell>
          <cell r="X11482" t="str">
            <v>Mar</v>
          </cell>
        </row>
        <row r="11483">
          <cell r="D11483" t="str">
            <v>Unit</v>
          </cell>
          <cell r="E11483">
            <v>895000</v>
          </cell>
          <cell r="R11483" t="str">
            <v>Banyule</v>
          </cell>
          <cell r="W11483">
            <v>2018</v>
          </cell>
          <cell r="X11483" t="str">
            <v>Mar</v>
          </cell>
        </row>
        <row r="11484">
          <cell r="D11484" t="str">
            <v>Unit</v>
          </cell>
          <cell r="E11484">
            <v>882000</v>
          </cell>
          <cell r="R11484" t="str">
            <v>Moreland</v>
          </cell>
          <cell r="W11484">
            <v>2018</v>
          </cell>
          <cell r="X11484" t="str">
            <v>Mar</v>
          </cell>
        </row>
        <row r="11485">
          <cell r="D11485" t="str">
            <v>House</v>
          </cell>
          <cell r="E11485">
            <v>842500</v>
          </cell>
          <cell r="R11485" t="str">
            <v>Monash</v>
          </cell>
          <cell r="W11485">
            <v>2018</v>
          </cell>
          <cell r="X11485" t="str">
            <v>Mar</v>
          </cell>
        </row>
        <row r="11486">
          <cell r="D11486" t="str">
            <v>House</v>
          </cell>
          <cell r="E11486">
            <v>835500</v>
          </cell>
          <cell r="R11486" t="str">
            <v>Maroondah</v>
          </cell>
          <cell r="W11486">
            <v>2018</v>
          </cell>
          <cell r="X11486" t="str">
            <v>Mar</v>
          </cell>
        </row>
        <row r="11487">
          <cell r="D11487" t="str">
            <v>Unit</v>
          </cell>
          <cell r="E11487">
            <v>830000</v>
          </cell>
          <cell r="R11487" t="str">
            <v>Manningham</v>
          </cell>
          <cell r="W11487">
            <v>2018</v>
          </cell>
          <cell r="X11487" t="str">
            <v>Mar</v>
          </cell>
        </row>
        <row r="11488">
          <cell r="D11488" t="str">
            <v>House</v>
          </cell>
          <cell r="E11488">
            <v>820500</v>
          </cell>
          <cell r="R11488" t="str">
            <v>Hume</v>
          </cell>
          <cell r="W11488">
            <v>2018</v>
          </cell>
          <cell r="X11488" t="str">
            <v>Mar</v>
          </cell>
        </row>
        <row r="11489">
          <cell r="D11489" t="str">
            <v>House</v>
          </cell>
          <cell r="E11489">
            <v>818000</v>
          </cell>
          <cell r="R11489" t="str">
            <v>Banyule</v>
          </cell>
          <cell r="W11489">
            <v>2018</v>
          </cell>
          <cell r="X11489" t="str">
            <v>Mar</v>
          </cell>
        </row>
        <row r="11490">
          <cell r="D11490" t="str">
            <v>House</v>
          </cell>
          <cell r="E11490">
            <v>811000</v>
          </cell>
          <cell r="R11490" t="str">
            <v>Banyule</v>
          </cell>
          <cell r="W11490">
            <v>2018</v>
          </cell>
          <cell r="X11490" t="str">
            <v>Mar</v>
          </cell>
        </row>
        <row r="11491">
          <cell r="D11491" t="str">
            <v>Unit</v>
          </cell>
          <cell r="E11491">
            <v>811000</v>
          </cell>
          <cell r="R11491" t="str">
            <v>Boroondara</v>
          </cell>
          <cell r="W11491">
            <v>2018</v>
          </cell>
          <cell r="X11491" t="str">
            <v>Mar</v>
          </cell>
        </row>
        <row r="11492">
          <cell r="D11492" t="str">
            <v>Unit</v>
          </cell>
          <cell r="E11492">
            <v>790000</v>
          </cell>
          <cell r="R11492" t="str">
            <v>Knox</v>
          </cell>
          <cell r="W11492">
            <v>2018</v>
          </cell>
          <cell r="X11492" t="str">
            <v>Mar</v>
          </cell>
        </row>
        <row r="11493">
          <cell r="D11493" t="str">
            <v>House</v>
          </cell>
          <cell r="E11493">
            <v>785000</v>
          </cell>
          <cell r="R11493" t="str">
            <v>Maroondah</v>
          </cell>
          <cell r="W11493">
            <v>2018</v>
          </cell>
          <cell r="X11493" t="str">
            <v>Mar</v>
          </cell>
        </row>
        <row r="11494">
          <cell r="D11494" t="str">
            <v>Unit</v>
          </cell>
          <cell r="E11494">
            <v>785000</v>
          </cell>
          <cell r="R11494" t="str">
            <v>Boroondara</v>
          </cell>
          <cell r="W11494">
            <v>2018</v>
          </cell>
          <cell r="X11494" t="str">
            <v>Mar</v>
          </cell>
        </row>
        <row r="11495">
          <cell r="D11495" t="str">
            <v>House</v>
          </cell>
          <cell r="E11495">
            <v>760000</v>
          </cell>
          <cell r="R11495" t="str">
            <v>Whittlesea</v>
          </cell>
          <cell r="W11495">
            <v>2018</v>
          </cell>
          <cell r="X11495" t="str">
            <v>Mar</v>
          </cell>
        </row>
        <row r="11496">
          <cell r="D11496" t="str">
            <v>House</v>
          </cell>
          <cell r="E11496">
            <v>752000</v>
          </cell>
          <cell r="R11496" t="str">
            <v>Whittlesea</v>
          </cell>
          <cell r="W11496">
            <v>2018</v>
          </cell>
          <cell r="X11496" t="str">
            <v>Mar</v>
          </cell>
        </row>
        <row r="11497">
          <cell r="D11497" t="str">
            <v>House</v>
          </cell>
          <cell r="E11497">
            <v>750000</v>
          </cell>
          <cell r="R11497" t="str">
            <v>Darebin</v>
          </cell>
          <cell r="W11497">
            <v>2018</v>
          </cell>
          <cell r="X11497" t="str">
            <v>Mar</v>
          </cell>
        </row>
        <row r="11498">
          <cell r="D11498" t="str">
            <v>House</v>
          </cell>
          <cell r="E11498">
            <v>740000</v>
          </cell>
          <cell r="R11498" t="str">
            <v>Banyule</v>
          </cell>
          <cell r="W11498">
            <v>2018</v>
          </cell>
          <cell r="X11498" t="str">
            <v>Mar</v>
          </cell>
        </row>
        <row r="11499">
          <cell r="D11499" t="str">
            <v>House</v>
          </cell>
          <cell r="E11499">
            <v>740000</v>
          </cell>
          <cell r="R11499" t="str">
            <v>Hume</v>
          </cell>
          <cell r="W11499">
            <v>2018</v>
          </cell>
          <cell r="X11499" t="str">
            <v>Mar</v>
          </cell>
        </row>
        <row r="11500">
          <cell r="D11500" t="str">
            <v>House</v>
          </cell>
          <cell r="E11500">
            <v>733500</v>
          </cell>
          <cell r="R11500" t="str">
            <v>Banyule</v>
          </cell>
          <cell r="W11500">
            <v>2018</v>
          </cell>
          <cell r="X11500" t="str">
            <v>Mar</v>
          </cell>
        </row>
        <row r="11501">
          <cell r="D11501" t="str">
            <v>House</v>
          </cell>
          <cell r="E11501">
            <v>731000</v>
          </cell>
          <cell r="R11501" t="str">
            <v>Banyule</v>
          </cell>
          <cell r="W11501">
            <v>2018</v>
          </cell>
          <cell r="X11501" t="str">
            <v>Mar</v>
          </cell>
        </row>
        <row r="11502">
          <cell r="D11502" t="str">
            <v>House</v>
          </cell>
          <cell r="E11502">
            <v>700000</v>
          </cell>
          <cell r="R11502" t="str">
            <v>Moonee Valley</v>
          </cell>
          <cell r="W11502">
            <v>2018</v>
          </cell>
          <cell r="X11502" t="str">
            <v>Mar</v>
          </cell>
        </row>
        <row r="11503">
          <cell r="D11503" t="str">
            <v>House</v>
          </cell>
          <cell r="E11503">
            <v>700000</v>
          </cell>
          <cell r="R11503" t="str">
            <v>Hume</v>
          </cell>
          <cell r="W11503">
            <v>2018</v>
          </cell>
          <cell r="X11503" t="str">
            <v>Mar</v>
          </cell>
        </row>
        <row r="11504">
          <cell r="D11504" t="str">
            <v>Unit</v>
          </cell>
          <cell r="E11504">
            <v>690000</v>
          </cell>
          <cell r="R11504" t="str">
            <v>Maroondah</v>
          </cell>
          <cell r="W11504">
            <v>2018</v>
          </cell>
          <cell r="X11504" t="str">
            <v>Mar</v>
          </cell>
        </row>
        <row r="11505">
          <cell r="D11505" t="str">
            <v>House</v>
          </cell>
          <cell r="E11505">
            <v>686000</v>
          </cell>
          <cell r="R11505" t="str">
            <v>Wyndham</v>
          </cell>
          <cell r="W11505">
            <v>2018</v>
          </cell>
          <cell r="X11505" t="str">
            <v>Mar</v>
          </cell>
        </row>
        <row r="11506">
          <cell r="D11506" t="str">
            <v>House</v>
          </cell>
          <cell r="E11506">
            <v>665000</v>
          </cell>
          <cell r="R11506" t="str">
            <v>Banyule</v>
          </cell>
          <cell r="W11506">
            <v>2018</v>
          </cell>
          <cell r="X11506" t="str">
            <v>Mar</v>
          </cell>
        </row>
        <row r="11507">
          <cell r="D11507" t="str">
            <v>House</v>
          </cell>
          <cell r="E11507">
            <v>653000</v>
          </cell>
          <cell r="R11507" t="str">
            <v>Hume</v>
          </cell>
          <cell r="W11507">
            <v>2018</v>
          </cell>
          <cell r="X11507" t="str">
            <v>Mar</v>
          </cell>
        </row>
        <row r="11508">
          <cell r="D11508" t="str">
            <v>Unit</v>
          </cell>
          <cell r="E11508">
            <v>645000</v>
          </cell>
          <cell r="R11508" t="str">
            <v>Darebin</v>
          </cell>
          <cell r="W11508">
            <v>2018</v>
          </cell>
          <cell r="X11508" t="str">
            <v>Mar</v>
          </cell>
        </row>
        <row r="11509">
          <cell r="D11509" t="str">
            <v>Unit</v>
          </cell>
          <cell r="E11509">
            <v>632000</v>
          </cell>
          <cell r="R11509" t="str">
            <v>Maribyrnong</v>
          </cell>
          <cell r="W11509">
            <v>2018</v>
          </cell>
          <cell r="X11509" t="str">
            <v>Mar</v>
          </cell>
        </row>
        <row r="11510">
          <cell r="D11510" t="str">
            <v>Unit</v>
          </cell>
          <cell r="E11510">
            <v>611500</v>
          </cell>
          <cell r="R11510" t="str">
            <v>Glen Eira</v>
          </cell>
          <cell r="W11510">
            <v>2018</v>
          </cell>
          <cell r="X11510" t="str">
            <v>Mar</v>
          </cell>
        </row>
        <row r="11511">
          <cell r="D11511" t="str">
            <v>House</v>
          </cell>
          <cell r="E11511">
            <v>610000</v>
          </cell>
          <cell r="R11511" t="str">
            <v>Knox</v>
          </cell>
          <cell r="W11511">
            <v>2018</v>
          </cell>
          <cell r="X11511" t="str">
            <v>Mar</v>
          </cell>
        </row>
        <row r="11512">
          <cell r="D11512" t="str">
            <v>Unit</v>
          </cell>
          <cell r="E11512">
            <v>575000</v>
          </cell>
          <cell r="R11512" t="str">
            <v>Brimbank</v>
          </cell>
          <cell r="W11512">
            <v>2018</v>
          </cell>
          <cell r="X11512" t="str">
            <v>Mar</v>
          </cell>
        </row>
        <row r="11513">
          <cell r="D11513" t="str">
            <v>House</v>
          </cell>
          <cell r="E11513">
            <v>571000</v>
          </cell>
          <cell r="R11513" t="str">
            <v>Hume</v>
          </cell>
          <cell r="W11513">
            <v>2018</v>
          </cell>
          <cell r="X11513" t="str">
            <v>Mar</v>
          </cell>
        </row>
        <row r="11514">
          <cell r="D11514" t="str">
            <v>Unit</v>
          </cell>
          <cell r="E11514">
            <v>570000</v>
          </cell>
          <cell r="R11514" t="str">
            <v>Boroondara</v>
          </cell>
          <cell r="W11514">
            <v>2018</v>
          </cell>
          <cell r="X11514" t="str">
            <v>Mar</v>
          </cell>
        </row>
        <row r="11515">
          <cell r="D11515" t="str">
            <v>House</v>
          </cell>
          <cell r="E11515">
            <v>565500</v>
          </cell>
          <cell r="R11515" t="str">
            <v>Hume</v>
          </cell>
          <cell r="W11515">
            <v>2018</v>
          </cell>
          <cell r="X11515" t="str">
            <v>Mar</v>
          </cell>
        </row>
        <row r="11516">
          <cell r="D11516" t="str">
            <v>House</v>
          </cell>
          <cell r="E11516">
            <v>540000</v>
          </cell>
          <cell r="R11516" t="str">
            <v>Whittlesea</v>
          </cell>
          <cell r="W11516">
            <v>2018</v>
          </cell>
          <cell r="X11516" t="str">
            <v>Mar</v>
          </cell>
        </row>
        <row r="11517">
          <cell r="D11517" t="str">
            <v>Unit</v>
          </cell>
          <cell r="E11517">
            <v>532500</v>
          </cell>
          <cell r="R11517" t="str">
            <v>Bayside</v>
          </cell>
          <cell r="W11517">
            <v>2018</v>
          </cell>
          <cell r="X11517" t="str">
            <v>Mar</v>
          </cell>
        </row>
        <row r="11518">
          <cell r="D11518" t="str">
            <v>House</v>
          </cell>
          <cell r="E11518">
            <v>530000</v>
          </cell>
          <cell r="R11518" t="str">
            <v>Wyndham</v>
          </cell>
          <cell r="W11518">
            <v>2018</v>
          </cell>
          <cell r="X11518" t="str">
            <v>Mar</v>
          </cell>
        </row>
        <row r="11519">
          <cell r="D11519" t="str">
            <v>House</v>
          </cell>
          <cell r="E11519">
            <v>510000</v>
          </cell>
          <cell r="R11519" t="str">
            <v>Whittlesea</v>
          </cell>
          <cell r="W11519">
            <v>2018</v>
          </cell>
          <cell r="X11519" t="str">
            <v>Mar</v>
          </cell>
        </row>
        <row r="11520">
          <cell r="D11520" t="str">
            <v>Unit</v>
          </cell>
          <cell r="E11520">
            <v>510000</v>
          </cell>
          <cell r="R11520" t="str">
            <v>Banyule</v>
          </cell>
          <cell r="W11520">
            <v>2018</v>
          </cell>
          <cell r="X11520" t="str">
            <v>Mar</v>
          </cell>
        </row>
        <row r="11521">
          <cell r="D11521" t="str">
            <v>House</v>
          </cell>
          <cell r="E11521">
            <v>505000</v>
          </cell>
          <cell r="R11521" t="str">
            <v>Wyndham</v>
          </cell>
          <cell r="W11521">
            <v>2018</v>
          </cell>
          <cell r="X11521" t="str">
            <v>Mar</v>
          </cell>
        </row>
        <row r="11522">
          <cell r="D11522" t="str">
            <v>House</v>
          </cell>
          <cell r="E11522">
            <v>493500</v>
          </cell>
          <cell r="R11522" t="str">
            <v>Brimbank</v>
          </cell>
          <cell r="W11522">
            <v>2018</v>
          </cell>
          <cell r="X11522" t="str">
            <v>Mar</v>
          </cell>
        </row>
        <row r="11523">
          <cell r="D11523" t="str">
            <v>House</v>
          </cell>
          <cell r="E11523">
            <v>490000</v>
          </cell>
          <cell r="R11523" t="str">
            <v>Wyndham</v>
          </cell>
          <cell r="W11523">
            <v>2018</v>
          </cell>
          <cell r="X11523" t="str">
            <v>Mar</v>
          </cell>
        </row>
        <row r="11524">
          <cell r="D11524" t="str">
            <v>House</v>
          </cell>
          <cell r="E11524">
            <v>444000</v>
          </cell>
          <cell r="R11524" t="str">
            <v>Brimbank</v>
          </cell>
          <cell r="W11524">
            <v>2018</v>
          </cell>
          <cell r="X11524" t="str">
            <v>Mar</v>
          </cell>
        </row>
        <row r="11525">
          <cell r="D11525" t="str">
            <v>House</v>
          </cell>
          <cell r="E11525">
            <v>440000</v>
          </cell>
          <cell r="R11525" t="str">
            <v>Whittlesea</v>
          </cell>
          <cell r="W11525">
            <v>2018</v>
          </cell>
          <cell r="X11525" t="str">
            <v>Mar</v>
          </cell>
        </row>
        <row r="11526">
          <cell r="D11526" t="str">
            <v>House</v>
          </cell>
          <cell r="E11526">
            <v>387000</v>
          </cell>
          <cell r="R11526" t="str">
            <v>Hume</v>
          </cell>
          <cell r="W11526">
            <v>2018</v>
          </cell>
          <cell r="X11526" t="str">
            <v>Mar</v>
          </cell>
        </row>
        <row r="11527">
          <cell r="D11527" t="str">
            <v>House</v>
          </cell>
          <cell r="E11527">
            <v>380000</v>
          </cell>
          <cell r="R11527" t="str">
            <v>Whittlesea</v>
          </cell>
          <cell r="W11527">
            <v>2018</v>
          </cell>
          <cell r="X11527" t="str">
            <v>Mar</v>
          </cell>
        </row>
        <row r="11528">
          <cell r="D11528" t="str">
            <v>House</v>
          </cell>
          <cell r="E11528">
            <v>1105000</v>
          </cell>
          <cell r="R11528" t="str">
            <v>Moonee Valley</v>
          </cell>
          <cell r="W11528">
            <v>2018</v>
          </cell>
          <cell r="X11528" t="str">
            <v>Mar</v>
          </cell>
        </row>
        <row r="11529">
          <cell r="D11529" t="str">
            <v>House</v>
          </cell>
          <cell r="E11529">
            <v>1590000</v>
          </cell>
          <cell r="R11529" t="str">
            <v>Bayside</v>
          </cell>
          <cell r="W11529">
            <v>2018</v>
          </cell>
          <cell r="X11529" t="str">
            <v>Mar</v>
          </cell>
        </row>
        <row r="11530">
          <cell r="D11530" t="str">
            <v>Unit</v>
          </cell>
          <cell r="E11530">
            <v>1460000</v>
          </cell>
          <cell r="R11530" t="str">
            <v>Bayside</v>
          </cell>
          <cell r="W11530">
            <v>2018</v>
          </cell>
          <cell r="X11530" t="str">
            <v>Mar</v>
          </cell>
        </row>
        <row r="11531">
          <cell r="D11531" t="str">
            <v>House</v>
          </cell>
          <cell r="E11531">
            <v>1351000</v>
          </cell>
          <cell r="R11531" t="str">
            <v>Manningham</v>
          </cell>
          <cell r="W11531">
            <v>2018</v>
          </cell>
          <cell r="X11531" t="str">
            <v>Mar</v>
          </cell>
        </row>
        <row r="11532">
          <cell r="D11532" t="str">
            <v>Unit</v>
          </cell>
          <cell r="E11532">
            <v>1350000</v>
          </cell>
          <cell r="R11532" t="str">
            <v>Glen Eira</v>
          </cell>
          <cell r="W11532">
            <v>2018</v>
          </cell>
          <cell r="X11532" t="str">
            <v>Mar</v>
          </cell>
        </row>
        <row r="11533">
          <cell r="D11533" t="str">
            <v>House</v>
          </cell>
          <cell r="E11533">
            <v>1300000</v>
          </cell>
          <cell r="R11533" t="str">
            <v>Bayside</v>
          </cell>
          <cell r="W11533">
            <v>2018</v>
          </cell>
          <cell r="X11533" t="str">
            <v>Mar</v>
          </cell>
        </row>
        <row r="11534">
          <cell r="D11534" t="str">
            <v>Unit</v>
          </cell>
          <cell r="E11534">
            <v>1121000</v>
          </cell>
          <cell r="R11534" t="str">
            <v>Kingston</v>
          </cell>
          <cell r="W11534">
            <v>2018</v>
          </cell>
          <cell r="X11534" t="str">
            <v>Mar</v>
          </cell>
        </row>
        <row r="11535">
          <cell r="D11535" t="str">
            <v>Unit</v>
          </cell>
          <cell r="E11535">
            <v>950000</v>
          </cell>
          <cell r="R11535" t="str">
            <v>Monash</v>
          </cell>
          <cell r="W11535">
            <v>2018</v>
          </cell>
          <cell r="X11535" t="str">
            <v>Mar</v>
          </cell>
        </row>
        <row r="11536">
          <cell r="D11536" t="str">
            <v>House</v>
          </cell>
          <cell r="E11536">
            <v>820000</v>
          </cell>
          <cell r="R11536" t="str">
            <v>Knox</v>
          </cell>
          <cell r="W11536">
            <v>2018</v>
          </cell>
          <cell r="X11536" t="str">
            <v>Mar</v>
          </cell>
        </row>
        <row r="11537">
          <cell r="D11537" t="str">
            <v>House</v>
          </cell>
          <cell r="E11537">
            <v>780000</v>
          </cell>
          <cell r="R11537" t="str">
            <v>Whittlesea</v>
          </cell>
          <cell r="W11537">
            <v>2018</v>
          </cell>
          <cell r="X11537" t="str">
            <v>Mar</v>
          </cell>
        </row>
        <row r="11538">
          <cell r="D11538" t="str">
            <v>House</v>
          </cell>
          <cell r="E11538">
            <v>734000</v>
          </cell>
          <cell r="R11538" t="str">
            <v>Banyule</v>
          </cell>
          <cell r="W11538">
            <v>2018</v>
          </cell>
          <cell r="X11538" t="str">
            <v>Mar</v>
          </cell>
        </row>
        <row r="11539">
          <cell r="D11539" t="str">
            <v>House</v>
          </cell>
          <cell r="E11539">
            <v>730000</v>
          </cell>
          <cell r="R11539" t="str">
            <v>Whittlesea</v>
          </cell>
          <cell r="W11539">
            <v>2018</v>
          </cell>
          <cell r="X11539" t="str">
            <v>Mar</v>
          </cell>
        </row>
        <row r="11540">
          <cell r="D11540" t="str">
            <v>House</v>
          </cell>
          <cell r="E11540">
            <v>711000</v>
          </cell>
          <cell r="R11540" t="str">
            <v>Maribyrnong</v>
          </cell>
          <cell r="W11540">
            <v>2018</v>
          </cell>
          <cell r="X11540" t="str">
            <v>Mar</v>
          </cell>
        </row>
        <row r="11541">
          <cell r="D11541" t="str">
            <v>House</v>
          </cell>
          <cell r="E11541">
            <v>615000</v>
          </cell>
          <cell r="R11541" t="str">
            <v>Hume</v>
          </cell>
          <cell r="W11541">
            <v>2018</v>
          </cell>
          <cell r="X11541" t="str">
            <v>Mar</v>
          </cell>
        </row>
        <row r="11542">
          <cell r="D11542" t="str">
            <v>House</v>
          </cell>
          <cell r="E11542">
            <v>610000</v>
          </cell>
          <cell r="R11542" t="str">
            <v>Brimbank</v>
          </cell>
          <cell r="W11542">
            <v>2018</v>
          </cell>
          <cell r="X11542" t="str">
            <v>Mar</v>
          </cell>
        </row>
        <row r="11543">
          <cell r="D11543" t="str">
            <v>House</v>
          </cell>
          <cell r="E11543">
            <v>606000</v>
          </cell>
          <cell r="R11543" t="str">
            <v>Brimbank</v>
          </cell>
          <cell r="W11543">
            <v>2018</v>
          </cell>
          <cell r="X11543" t="str">
            <v>Mar</v>
          </cell>
        </row>
        <row r="11544">
          <cell r="D11544" t="str">
            <v>Unit</v>
          </cell>
          <cell r="E11544">
            <v>561200</v>
          </cell>
          <cell r="R11544" t="str">
            <v>Stonnington</v>
          </cell>
          <cell r="W11544">
            <v>2018</v>
          </cell>
          <cell r="X11544" t="str">
            <v>Mar</v>
          </cell>
        </row>
        <row r="11545">
          <cell r="D11545" t="str">
            <v>Unit</v>
          </cell>
          <cell r="E11545">
            <v>555000</v>
          </cell>
          <cell r="R11545" t="str">
            <v>Maribyrnong</v>
          </cell>
          <cell r="W11545">
            <v>2018</v>
          </cell>
          <cell r="X11545" t="str">
            <v>Mar</v>
          </cell>
        </row>
        <row r="11546">
          <cell r="D11546" t="str">
            <v>House</v>
          </cell>
          <cell r="E11546">
            <v>533000</v>
          </cell>
          <cell r="R11546" t="str">
            <v>Melton</v>
          </cell>
          <cell r="W11546">
            <v>2018</v>
          </cell>
          <cell r="X11546" t="str">
            <v>Mar</v>
          </cell>
        </row>
        <row r="11547">
          <cell r="D11547" t="str">
            <v>House</v>
          </cell>
          <cell r="E11547">
            <v>420000</v>
          </cell>
          <cell r="R11547" t="str">
            <v>Hume</v>
          </cell>
          <cell r="W11547">
            <v>2018</v>
          </cell>
          <cell r="X11547" t="str">
            <v>Mar</v>
          </cell>
        </row>
        <row r="11548">
          <cell r="D11548" t="str">
            <v>Unit</v>
          </cell>
          <cell r="E11548">
            <v>385000</v>
          </cell>
          <cell r="R11548" t="str">
            <v>Hume</v>
          </cell>
          <cell r="W11548">
            <v>2018</v>
          </cell>
          <cell r="X11548" t="str">
            <v>Mar</v>
          </cell>
        </row>
        <row r="11549">
          <cell r="D11549" t="str">
            <v>House</v>
          </cell>
          <cell r="E11549">
            <v>3650000</v>
          </cell>
          <cell r="R11549" t="str">
            <v>Stonnington</v>
          </cell>
          <cell r="W11549">
            <v>2018</v>
          </cell>
          <cell r="X11549" t="str">
            <v>Mar</v>
          </cell>
        </row>
        <row r="11550">
          <cell r="D11550" t="str">
            <v>House</v>
          </cell>
          <cell r="E11550">
            <v>3000000</v>
          </cell>
          <cell r="R11550" t="str">
            <v>Stonnington</v>
          </cell>
          <cell r="W11550">
            <v>2018</v>
          </cell>
          <cell r="X11550" t="str">
            <v>Mar</v>
          </cell>
        </row>
        <row r="11551">
          <cell r="D11551" t="str">
            <v>House</v>
          </cell>
          <cell r="E11551">
            <v>2900000</v>
          </cell>
          <cell r="R11551" t="str">
            <v>Stonnington</v>
          </cell>
          <cell r="W11551">
            <v>2018</v>
          </cell>
          <cell r="X11551" t="str">
            <v>Mar</v>
          </cell>
        </row>
        <row r="11552">
          <cell r="D11552" t="str">
            <v>House</v>
          </cell>
          <cell r="E11552">
            <v>1700000</v>
          </cell>
          <cell r="R11552" t="str">
            <v>Darebin</v>
          </cell>
          <cell r="W11552">
            <v>2018</v>
          </cell>
          <cell r="X11552" t="str">
            <v>Mar</v>
          </cell>
        </row>
        <row r="11553">
          <cell r="D11553" t="str">
            <v>House</v>
          </cell>
          <cell r="E11553">
            <v>1200000</v>
          </cell>
          <cell r="R11553" t="str">
            <v>Moonee Valley</v>
          </cell>
          <cell r="W11553">
            <v>2018</v>
          </cell>
          <cell r="X11553" t="str">
            <v>Mar</v>
          </cell>
        </row>
        <row r="11554">
          <cell r="D11554" t="str">
            <v>House</v>
          </cell>
          <cell r="E11554">
            <v>1150000</v>
          </cell>
          <cell r="R11554" t="str">
            <v>Whitehorse</v>
          </cell>
          <cell r="W11554">
            <v>2018</v>
          </cell>
          <cell r="X11554" t="str">
            <v>Mar</v>
          </cell>
        </row>
        <row r="11555">
          <cell r="D11555" t="str">
            <v>Unit</v>
          </cell>
          <cell r="E11555">
            <v>880000</v>
          </cell>
          <cell r="R11555" t="str">
            <v>Melbourne</v>
          </cell>
          <cell r="W11555">
            <v>2018</v>
          </cell>
          <cell r="X11555" t="str">
            <v>Mar</v>
          </cell>
        </row>
        <row r="11556">
          <cell r="D11556" t="str">
            <v>House</v>
          </cell>
          <cell r="E11556">
            <v>700000</v>
          </cell>
          <cell r="R11556" t="str">
            <v>Maroondah</v>
          </cell>
          <cell r="W11556">
            <v>2018</v>
          </cell>
          <cell r="X11556" t="str">
            <v>Mar</v>
          </cell>
        </row>
        <row r="11557">
          <cell r="D11557" t="str">
            <v>Unit</v>
          </cell>
          <cell r="E11557">
            <v>550000</v>
          </cell>
          <cell r="R11557" t="str">
            <v>Boroondara</v>
          </cell>
          <cell r="W11557">
            <v>2018</v>
          </cell>
          <cell r="X11557" t="str">
            <v>Mar</v>
          </cell>
        </row>
        <row r="11558">
          <cell r="D11558" t="str">
            <v>House</v>
          </cell>
          <cell r="E11558">
            <v>510000</v>
          </cell>
          <cell r="R11558" t="str">
            <v>Boroondara</v>
          </cell>
          <cell r="W11558">
            <v>2018</v>
          </cell>
          <cell r="X11558" t="str">
            <v>Mar</v>
          </cell>
        </row>
        <row r="11559">
          <cell r="D11559" t="str">
            <v>House</v>
          </cell>
          <cell r="E11559">
            <v>667000</v>
          </cell>
          <cell r="R11559" t="str">
            <v>Hume</v>
          </cell>
          <cell r="W11559">
            <v>2018</v>
          </cell>
          <cell r="X11559" t="str">
            <v>Mar</v>
          </cell>
        </row>
        <row r="11560">
          <cell r="D11560" t="str">
            <v>House</v>
          </cell>
          <cell r="E11560">
            <v>455000</v>
          </cell>
          <cell r="R11560" t="str">
            <v>Hume</v>
          </cell>
          <cell r="W11560">
            <v>2018</v>
          </cell>
          <cell r="X11560" t="str">
            <v>Mar</v>
          </cell>
        </row>
        <row r="11561">
          <cell r="D11561" t="str">
            <v>House</v>
          </cell>
          <cell r="E11561">
            <v>410000</v>
          </cell>
          <cell r="R11561" t="str">
            <v>Hume</v>
          </cell>
          <cell r="W11561">
            <v>2018</v>
          </cell>
          <cell r="X11561" t="str">
            <v>Mar</v>
          </cell>
        </row>
        <row r="11562">
          <cell r="D11562" t="str">
            <v>House</v>
          </cell>
          <cell r="E11562">
            <v>725000</v>
          </cell>
          <cell r="R11562" t="str">
            <v>Hume</v>
          </cell>
          <cell r="W11562">
            <v>2018</v>
          </cell>
          <cell r="X11562" t="str">
            <v>Mar</v>
          </cell>
        </row>
        <row r="11563">
          <cell r="D11563" t="str">
            <v>House</v>
          </cell>
          <cell r="E11563">
            <v>905000</v>
          </cell>
          <cell r="R11563" t="str">
            <v>Whittlesea</v>
          </cell>
          <cell r="W11563">
            <v>2018</v>
          </cell>
          <cell r="X11563" t="str">
            <v>Mar</v>
          </cell>
        </row>
        <row r="11564">
          <cell r="D11564" t="str">
            <v>House</v>
          </cell>
          <cell r="E11564">
            <v>650000</v>
          </cell>
          <cell r="R11564" t="str">
            <v>Whittlesea</v>
          </cell>
          <cell r="W11564">
            <v>2018</v>
          </cell>
          <cell r="X11564" t="str">
            <v>Mar</v>
          </cell>
        </row>
        <row r="11565">
          <cell r="D11565" t="str">
            <v>House</v>
          </cell>
          <cell r="E11565">
            <v>425000</v>
          </cell>
          <cell r="R11565" t="str">
            <v>Hume</v>
          </cell>
          <cell r="W11565">
            <v>2018</v>
          </cell>
          <cell r="X11565" t="str">
            <v>Mar</v>
          </cell>
        </row>
        <row r="11566">
          <cell r="D11566" t="str">
            <v>House</v>
          </cell>
          <cell r="E11566">
            <v>915000</v>
          </cell>
          <cell r="R11566" t="str">
            <v>Whittlesea</v>
          </cell>
          <cell r="W11566">
            <v>2018</v>
          </cell>
          <cell r="X11566" t="str">
            <v>Mar</v>
          </cell>
        </row>
        <row r="11567">
          <cell r="D11567" t="str">
            <v>House</v>
          </cell>
          <cell r="E11567">
            <v>680000</v>
          </cell>
          <cell r="R11567" t="str">
            <v>Hume</v>
          </cell>
          <cell r="W11567">
            <v>2018</v>
          </cell>
          <cell r="X11567" t="str">
            <v>Mar</v>
          </cell>
        </row>
        <row r="11568">
          <cell r="D11568" t="str">
            <v>House</v>
          </cell>
          <cell r="E11568">
            <v>644000</v>
          </cell>
          <cell r="R11568" t="str">
            <v>Whittlesea</v>
          </cell>
          <cell r="W11568">
            <v>2018</v>
          </cell>
          <cell r="X11568" t="str">
            <v>Mar</v>
          </cell>
        </row>
        <row r="11569">
          <cell r="D11569" t="str">
            <v>House</v>
          </cell>
          <cell r="E11569">
            <v>598000</v>
          </cell>
          <cell r="R11569" t="str">
            <v>Whittlesea</v>
          </cell>
          <cell r="W11569">
            <v>2018</v>
          </cell>
          <cell r="X11569" t="str">
            <v>Mar</v>
          </cell>
        </row>
        <row r="11570">
          <cell r="D11570" t="str">
            <v>House</v>
          </cell>
          <cell r="E11570">
            <v>620000</v>
          </cell>
          <cell r="R11570" t="str">
            <v>Whittlesea</v>
          </cell>
          <cell r="W11570">
            <v>2018</v>
          </cell>
          <cell r="X11570" t="str">
            <v>Mar</v>
          </cell>
        </row>
        <row r="11571">
          <cell r="D11571" t="str">
            <v>House</v>
          </cell>
          <cell r="E11571">
            <v>830000</v>
          </cell>
          <cell r="R11571" t="str">
            <v>Hume</v>
          </cell>
          <cell r="W11571">
            <v>2018</v>
          </cell>
          <cell r="X11571" t="str">
            <v>Mar</v>
          </cell>
        </row>
        <row r="11572">
          <cell r="D11572" t="str">
            <v>House</v>
          </cell>
          <cell r="E11572">
            <v>540000</v>
          </cell>
          <cell r="R11572" t="str">
            <v>Whittlesea</v>
          </cell>
          <cell r="W11572">
            <v>2018</v>
          </cell>
          <cell r="X11572" t="str">
            <v>Mar</v>
          </cell>
        </row>
        <row r="11573">
          <cell r="D11573" t="str">
            <v>House</v>
          </cell>
          <cell r="E11573">
            <v>1170000</v>
          </cell>
          <cell r="R11573" t="str">
            <v>Hume</v>
          </cell>
          <cell r="W11573">
            <v>2018</v>
          </cell>
          <cell r="X11573" t="str">
            <v>Mar</v>
          </cell>
        </row>
        <row r="11574">
          <cell r="D11574" t="str">
            <v>House</v>
          </cell>
          <cell r="E11574">
            <v>663500</v>
          </cell>
          <cell r="R11574" t="str">
            <v>Whittlesea</v>
          </cell>
          <cell r="W11574">
            <v>2018</v>
          </cell>
          <cell r="X11574" t="str">
            <v>Mar</v>
          </cell>
        </row>
        <row r="11575">
          <cell r="D11575" t="str">
            <v>House</v>
          </cell>
          <cell r="E11575">
            <v>521000</v>
          </cell>
          <cell r="R11575" t="str">
            <v>Whittlesea</v>
          </cell>
          <cell r="W11575">
            <v>2018</v>
          </cell>
          <cell r="X11575" t="str">
            <v>Mar</v>
          </cell>
        </row>
        <row r="11576">
          <cell r="D11576" t="str">
            <v>House</v>
          </cell>
          <cell r="E11576">
            <v>732000</v>
          </cell>
          <cell r="R11576" t="str">
            <v>Whittlesea</v>
          </cell>
          <cell r="W11576">
            <v>2018</v>
          </cell>
          <cell r="X11576" t="str">
            <v>Mar</v>
          </cell>
        </row>
        <row r="11577">
          <cell r="D11577" t="str">
            <v>House</v>
          </cell>
          <cell r="E11577">
            <v>556500</v>
          </cell>
          <cell r="R11577" t="str">
            <v>Whittlesea</v>
          </cell>
          <cell r="W11577">
            <v>2018</v>
          </cell>
          <cell r="X11577" t="str">
            <v>Mar</v>
          </cell>
        </row>
        <row r="11578">
          <cell r="D11578" t="str">
            <v>House</v>
          </cell>
          <cell r="E11578">
            <v>720000</v>
          </cell>
          <cell r="R11578" t="str">
            <v>Whittlesea</v>
          </cell>
          <cell r="W11578">
            <v>2018</v>
          </cell>
          <cell r="X11578" t="str">
            <v>Mar</v>
          </cell>
        </row>
        <row r="11579">
          <cell r="D11579" t="str">
            <v>House</v>
          </cell>
          <cell r="E11579">
            <v>540000</v>
          </cell>
          <cell r="R11579" t="str">
            <v>Hume</v>
          </cell>
          <cell r="W11579">
            <v>2018</v>
          </cell>
          <cell r="X11579" t="str">
            <v>Mar</v>
          </cell>
        </row>
        <row r="11580">
          <cell r="D11580" t="str">
            <v>House</v>
          </cell>
          <cell r="E11580">
            <v>653000</v>
          </cell>
          <cell r="R11580" t="str">
            <v>Whittlesea</v>
          </cell>
          <cell r="W11580">
            <v>2018</v>
          </cell>
          <cell r="X11580" t="str">
            <v>Mar</v>
          </cell>
        </row>
        <row r="11581">
          <cell r="D11581" t="str">
            <v>House</v>
          </cell>
          <cell r="E11581">
            <v>740000</v>
          </cell>
          <cell r="R11581" t="str">
            <v>Whittlesea</v>
          </cell>
          <cell r="W11581">
            <v>2018</v>
          </cell>
          <cell r="X11581" t="str">
            <v>Mar</v>
          </cell>
        </row>
        <row r="11582">
          <cell r="D11582" t="str">
            <v>House</v>
          </cell>
          <cell r="E11582">
            <v>580000</v>
          </cell>
          <cell r="R11582" t="str">
            <v>Whittlesea</v>
          </cell>
          <cell r="W11582">
            <v>2018</v>
          </cell>
          <cell r="X11582" t="str">
            <v>Mar</v>
          </cell>
        </row>
        <row r="11583">
          <cell r="D11583" t="str">
            <v>House</v>
          </cell>
          <cell r="E11583">
            <v>485000</v>
          </cell>
          <cell r="R11583" t="str">
            <v>Brimbank</v>
          </cell>
          <cell r="W11583">
            <v>2018</v>
          </cell>
          <cell r="X11583" t="str">
            <v>Mar</v>
          </cell>
        </row>
        <row r="11584">
          <cell r="D11584" t="str">
            <v>Unit</v>
          </cell>
          <cell r="E11584">
            <v>355000</v>
          </cell>
          <cell r="R11584" t="str">
            <v>Brimbank</v>
          </cell>
          <cell r="W11584">
            <v>2018</v>
          </cell>
          <cell r="X11584" t="str">
            <v>Mar</v>
          </cell>
        </row>
        <row r="11585">
          <cell r="D11585" t="str">
            <v>House</v>
          </cell>
          <cell r="E11585">
            <v>780000</v>
          </cell>
          <cell r="R11585" t="str">
            <v>Banyule</v>
          </cell>
          <cell r="W11585">
            <v>2018</v>
          </cell>
          <cell r="X11585" t="str">
            <v>Mar</v>
          </cell>
        </row>
        <row r="11586">
          <cell r="D11586" t="str">
            <v>House</v>
          </cell>
          <cell r="E11586">
            <v>805000</v>
          </cell>
          <cell r="R11586" t="str">
            <v>Brimbank</v>
          </cell>
          <cell r="W11586">
            <v>2018</v>
          </cell>
          <cell r="X11586" t="str">
            <v>Mar</v>
          </cell>
        </row>
        <row r="11587">
          <cell r="D11587" t="str">
            <v>House</v>
          </cell>
          <cell r="E11587">
            <v>695000</v>
          </cell>
          <cell r="R11587" t="str">
            <v>Brimbank</v>
          </cell>
          <cell r="W11587">
            <v>2018</v>
          </cell>
          <cell r="X11587" t="str">
            <v>Mar</v>
          </cell>
        </row>
        <row r="11588">
          <cell r="D11588" t="str">
            <v>House</v>
          </cell>
          <cell r="E11588">
            <v>790500</v>
          </cell>
          <cell r="R11588" t="str">
            <v>Brimbank</v>
          </cell>
          <cell r="W11588">
            <v>2018</v>
          </cell>
          <cell r="X11588" t="str">
            <v>Mar</v>
          </cell>
        </row>
        <row r="11589">
          <cell r="D11589" t="str">
            <v>House</v>
          </cell>
          <cell r="E11589">
            <v>695000</v>
          </cell>
          <cell r="R11589" t="str">
            <v>Moreland</v>
          </cell>
          <cell r="W11589">
            <v>2018</v>
          </cell>
          <cell r="X11589" t="str">
            <v>Mar</v>
          </cell>
        </row>
        <row r="11590">
          <cell r="D11590" t="str">
            <v>House</v>
          </cell>
          <cell r="E11590">
            <v>712000</v>
          </cell>
          <cell r="R11590" t="str">
            <v>Hume</v>
          </cell>
          <cell r="W11590">
            <v>2018</v>
          </cell>
          <cell r="X11590" t="str">
            <v>Mar</v>
          </cell>
        </row>
        <row r="11591">
          <cell r="D11591" t="str">
            <v>House</v>
          </cell>
          <cell r="E11591">
            <v>655000</v>
          </cell>
          <cell r="R11591" t="str">
            <v>Banyule</v>
          </cell>
          <cell r="W11591">
            <v>2018</v>
          </cell>
          <cell r="X11591" t="str">
            <v>Mar</v>
          </cell>
        </row>
        <row r="11592">
          <cell r="D11592" t="str">
            <v>House</v>
          </cell>
          <cell r="E11592">
            <v>827000</v>
          </cell>
          <cell r="R11592" t="str">
            <v>Moreland</v>
          </cell>
          <cell r="W11592">
            <v>2018</v>
          </cell>
          <cell r="X11592" t="str">
            <v>Mar</v>
          </cell>
        </row>
        <row r="11593">
          <cell r="D11593" t="str">
            <v>House</v>
          </cell>
          <cell r="E11593">
            <v>731000</v>
          </cell>
          <cell r="R11593" t="str">
            <v>Moreland</v>
          </cell>
          <cell r="W11593">
            <v>2018</v>
          </cell>
          <cell r="X11593" t="str">
            <v>Mar</v>
          </cell>
        </row>
        <row r="11594">
          <cell r="D11594" t="str">
            <v>House</v>
          </cell>
          <cell r="E11594">
            <v>750000</v>
          </cell>
          <cell r="R11594" t="str">
            <v>Moreland</v>
          </cell>
          <cell r="W11594">
            <v>2018</v>
          </cell>
          <cell r="X11594" t="str">
            <v>Mar</v>
          </cell>
        </row>
        <row r="11595">
          <cell r="D11595" t="str">
            <v>Unit</v>
          </cell>
          <cell r="E11595">
            <v>637000</v>
          </cell>
          <cell r="R11595" t="str">
            <v>Banyule</v>
          </cell>
          <cell r="W11595">
            <v>2018</v>
          </cell>
          <cell r="X11595" t="str">
            <v>Mar</v>
          </cell>
        </row>
        <row r="11596">
          <cell r="D11596" t="str">
            <v>House</v>
          </cell>
          <cell r="E11596">
            <v>760000</v>
          </cell>
          <cell r="R11596" t="str">
            <v>Banyule</v>
          </cell>
          <cell r="W11596">
            <v>2018</v>
          </cell>
          <cell r="X11596" t="str">
            <v>Mar</v>
          </cell>
        </row>
        <row r="11597">
          <cell r="D11597" t="str">
            <v>House</v>
          </cell>
          <cell r="E11597">
            <v>842000</v>
          </cell>
          <cell r="R11597" t="str">
            <v>Banyule</v>
          </cell>
          <cell r="W11597">
            <v>2018</v>
          </cell>
          <cell r="X11597" t="str">
            <v>Mar</v>
          </cell>
        </row>
        <row r="11598">
          <cell r="D11598" t="str">
            <v>Unit</v>
          </cell>
          <cell r="E11598">
            <v>627000</v>
          </cell>
          <cell r="R11598" t="str">
            <v>Moreland</v>
          </cell>
          <cell r="W11598">
            <v>2018</v>
          </cell>
          <cell r="X11598" t="str">
            <v>Mar</v>
          </cell>
        </row>
        <row r="11599">
          <cell r="D11599" t="str">
            <v>Unit</v>
          </cell>
          <cell r="E11599">
            <v>521000</v>
          </cell>
          <cell r="R11599" t="str">
            <v>Darebin</v>
          </cell>
          <cell r="W11599">
            <v>2018</v>
          </cell>
          <cell r="X11599" t="str">
            <v>Mar</v>
          </cell>
        </row>
        <row r="11600">
          <cell r="D11600" t="str">
            <v>Unit</v>
          </cell>
          <cell r="E11600">
            <v>642500</v>
          </cell>
          <cell r="R11600" t="str">
            <v>Darebin</v>
          </cell>
          <cell r="W11600">
            <v>2018</v>
          </cell>
          <cell r="X11600" t="str">
            <v>Mar</v>
          </cell>
        </row>
        <row r="11601">
          <cell r="D11601" t="str">
            <v>House</v>
          </cell>
          <cell r="E11601">
            <v>888000</v>
          </cell>
          <cell r="R11601" t="str">
            <v>Darebin</v>
          </cell>
          <cell r="W11601">
            <v>2018</v>
          </cell>
          <cell r="X11601" t="str">
            <v>Mar</v>
          </cell>
        </row>
        <row r="11602">
          <cell r="D11602" t="str">
            <v>House</v>
          </cell>
          <cell r="E11602">
            <v>975000</v>
          </cell>
          <cell r="R11602" t="str">
            <v>Banyule</v>
          </cell>
          <cell r="W11602">
            <v>2018</v>
          </cell>
          <cell r="X11602" t="str">
            <v>Mar</v>
          </cell>
        </row>
        <row r="11603">
          <cell r="D11603" t="str">
            <v>House</v>
          </cell>
          <cell r="E11603">
            <v>775000</v>
          </cell>
          <cell r="R11603" t="str">
            <v>Hume</v>
          </cell>
          <cell r="W11603">
            <v>2018</v>
          </cell>
          <cell r="X11603" t="str">
            <v>Mar</v>
          </cell>
        </row>
        <row r="11604">
          <cell r="D11604" t="str">
            <v>House</v>
          </cell>
          <cell r="E11604">
            <v>800001</v>
          </cell>
          <cell r="R11604" t="str">
            <v>Darebin</v>
          </cell>
          <cell r="W11604">
            <v>2018</v>
          </cell>
          <cell r="X11604" t="str">
            <v>Mar</v>
          </cell>
        </row>
        <row r="11605">
          <cell r="D11605" t="str">
            <v>House</v>
          </cell>
          <cell r="E11605">
            <v>817000</v>
          </cell>
          <cell r="R11605" t="str">
            <v>Banyule</v>
          </cell>
          <cell r="W11605">
            <v>2018</v>
          </cell>
          <cell r="X11605" t="str">
            <v>Mar</v>
          </cell>
        </row>
        <row r="11606">
          <cell r="D11606" t="str">
            <v>House</v>
          </cell>
          <cell r="E11606">
            <v>680000</v>
          </cell>
          <cell r="R11606" t="str">
            <v>Melton</v>
          </cell>
          <cell r="W11606">
            <v>2018</v>
          </cell>
          <cell r="X11606" t="str">
            <v>Mar</v>
          </cell>
        </row>
        <row r="11607">
          <cell r="D11607" t="str">
            <v>House</v>
          </cell>
          <cell r="E11607">
            <v>700000</v>
          </cell>
          <cell r="R11607" t="str">
            <v>Hume</v>
          </cell>
          <cell r="W11607">
            <v>2018</v>
          </cell>
          <cell r="X11607" t="str">
            <v>Mar</v>
          </cell>
        </row>
        <row r="11608">
          <cell r="D11608" t="str">
            <v>House</v>
          </cell>
          <cell r="E11608">
            <v>821000</v>
          </cell>
          <cell r="R11608" t="str">
            <v>Hume</v>
          </cell>
          <cell r="W11608">
            <v>2018</v>
          </cell>
          <cell r="X11608" t="str">
            <v>Mar</v>
          </cell>
        </row>
        <row r="11609">
          <cell r="D11609" t="str">
            <v>House</v>
          </cell>
          <cell r="E11609">
            <v>1670000</v>
          </cell>
          <cell r="R11609" t="str">
            <v>Banyule</v>
          </cell>
          <cell r="W11609">
            <v>2018</v>
          </cell>
          <cell r="X11609" t="str">
            <v>Mar</v>
          </cell>
        </row>
        <row r="11610">
          <cell r="D11610" t="str">
            <v>House</v>
          </cell>
          <cell r="E11610">
            <v>1138000</v>
          </cell>
          <cell r="R11610" t="str">
            <v>Moreland</v>
          </cell>
          <cell r="W11610">
            <v>2018</v>
          </cell>
          <cell r="X11610" t="str">
            <v>Mar</v>
          </cell>
        </row>
        <row r="11611">
          <cell r="D11611" t="str">
            <v>House</v>
          </cell>
          <cell r="E11611">
            <v>580000</v>
          </cell>
          <cell r="R11611" t="str">
            <v>Brimbank</v>
          </cell>
          <cell r="W11611">
            <v>2018</v>
          </cell>
          <cell r="X11611" t="str">
            <v>Mar</v>
          </cell>
        </row>
        <row r="11612">
          <cell r="D11612" t="str">
            <v>House</v>
          </cell>
          <cell r="E11612">
            <v>845000</v>
          </cell>
          <cell r="R11612" t="str">
            <v>Moonee Valley</v>
          </cell>
          <cell r="W11612">
            <v>2018</v>
          </cell>
          <cell r="X11612" t="str">
            <v>Mar</v>
          </cell>
        </row>
        <row r="11613">
          <cell r="D11613" t="str">
            <v>House</v>
          </cell>
          <cell r="E11613">
            <v>1250000</v>
          </cell>
          <cell r="R11613" t="str">
            <v>Moonee Valley</v>
          </cell>
          <cell r="W11613">
            <v>2018</v>
          </cell>
          <cell r="X11613" t="str">
            <v>Mar</v>
          </cell>
        </row>
        <row r="11614">
          <cell r="D11614" t="str">
            <v>Unit</v>
          </cell>
          <cell r="E11614">
            <v>460000</v>
          </cell>
          <cell r="R11614" t="str">
            <v>Moreland</v>
          </cell>
          <cell r="W11614">
            <v>2018</v>
          </cell>
          <cell r="X11614" t="str">
            <v>Mar</v>
          </cell>
        </row>
        <row r="11615">
          <cell r="D11615" t="str">
            <v>House</v>
          </cell>
          <cell r="E11615">
            <v>600000</v>
          </cell>
          <cell r="R11615" t="str">
            <v>Melton</v>
          </cell>
          <cell r="W11615">
            <v>2018</v>
          </cell>
          <cell r="X11615" t="str">
            <v>Mar</v>
          </cell>
        </row>
        <row r="11616">
          <cell r="D11616" t="str">
            <v>House</v>
          </cell>
          <cell r="E11616">
            <v>1040000</v>
          </cell>
          <cell r="R11616" t="str">
            <v>Darebin</v>
          </cell>
          <cell r="W11616">
            <v>2018</v>
          </cell>
          <cell r="X11616" t="str">
            <v>Mar</v>
          </cell>
        </row>
        <row r="11617">
          <cell r="D11617" t="str">
            <v>House</v>
          </cell>
          <cell r="E11617">
            <v>670000</v>
          </cell>
          <cell r="R11617" t="str">
            <v>Brimbank</v>
          </cell>
          <cell r="W11617">
            <v>2018</v>
          </cell>
          <cell r="X11617" t="str">
            <v>Mar</v>
          </cell>
        </row>
        <row r="11618">
          <cell r="D11618" t="str">
            <v>House</v>
          </cell>
          <cell r="E11618">
            <v>857700</v>
          </cell>
          <cell r="R11618" t="str">
            <v>Darebin</v>
          </cell>
          <cell r="W11618">
            <v>2018</v>
          </cell>
          <cell r="X11618" t="str">
            <v>Mar</v>
          </cell>
        </row>
        <row r="11619">
          <cell r="D11619" t="str">
            <v>House</v>
          </cell>
          <cell r="E11619">
            <v>1026000</v>
          </cell>
          <cell r="R11619" t="str">
            <v>Moonee Valley</v>
          </cell>
          <cell r="W11619">
            <v>2018</v>
          </cell>
          <cell r="X11619" t="str">
            <v>Mar</v>
          </cell>
        </row>
        <row r="11620">
          <cell r="D11620" t="str">
            <v>Unit</v>
          </cell>
          <cell r="E11620">
            <v>850000</v>
          </cell>
          <cell r="R11620" t="str">
            <v>Moonee Valley</v>
          </cell>
          <cell r="W11620">
            <v>2018</v>
          </cell>
          <cell r="X11620" t="str">
            <v>Mar</v>
          </cell>
        </row>
        <row r="11621">
          <cell r="D11621" t="str">
            <v>Unit</v>
          </cell>
          <cell r="E11621">
            <v>630000</v>
          </cell>
          <cell r="R11621" t="str">
            <v>Moreland</v>
          </cell>
          <cell r="W11621">
            <v>2018</v>
          </cell>
          <cell r="X11621" t="str">
            <v>Mar</v>
          </cell>
        </row>
        <row r="11622">
          <cell r="D11622" t="str">
            <v>House</v>
          </cell>
          <cell r="E11622">
            <v>1100000</v>
          </cell>
          <cell r="R11622" t="str">
            <v>Darebin</v>
          </cell>
          <cell r="W11622">
            <v>2018</v>
          </cell>
          <cell r="X11622" t="str">
            <v>Mar</v>
          </cell>
        </row>
        <row r="11623">
          <cell r="D11623" t="str">
            <v>House</v>
          </cell>
          <cell r="E11623">
            <v>850000</v>
          </cell>
          <cell r="R11623" t="str">
            <v>Darebin</v>
          </cell>
          <cell r="W11623">
            <v>2018</v>
          </cell>
          <cell r="X11623" t="str">
            <v>Mar</v>
          </cell>
        </row>
        <row r="11624">
          <cell r="D11624" t="str">
            <v>House</v>
          </cell>
          <cell r="E11624">
            <v>1266000</v>
          </cell>
          <cell r="R11624" t="str">
            <v>Darebin</v>
          </cell>
          <cell r="W11624">
            <v>2018</v>
          </cell>
          <cell r="X11624" t="str">
            <v>Mar</v>
          </cell>
        </row>
        <row r="11625">
          <cell r="D11625" t="str">
            <v>Unit</v>
          </cell>
          <cell r="E11625">
            <v>569000</v>
          </cell>
          <cell r="R11625" t="str">
            <v>Banyule</v>
          </cell>
          <cell r="W11625">
            <v>2018</v>
          </cell>
          <cell r="X11625" t="str">
            <v>Mar</v>
          </cell>
        </row>
        <row r="11626">
          <cell r="D11626" t="str">
            <v>House</v>
          </cell>
          <cell r="E11626">
            <v>690000</v>
          </cell>
          <cell r="R11626" t="str">
            <v>Darebin</v>
          </cell>
          <cell r="W11626">
            <v>2018</v>
          </cell>
          <cell r="X11626" t="str">
            <v>Mar</v>
          </cell>
        </row>
        <row r="11627">
          <cell r="D11627" t="str">
            <v>House</v>
          </cell>
          <cell r="E11627">
            <v>700000</v>
          </cell>
          <cell r="R11627" t="str">
            <v>Darebin</v>
          </cell>
          <cell r="W11627">
            <v>2018</v>
          </cell>
          <cell r="X11627" t="str">
            <v>Mar</v>
          </cell>
        </row>
        <row r="11628">
          <cell r="D11628" t="str">
            <v>Unit</v>
          </cell>
          <cell r="E11628">
            <v>465000</v>
          </cell>
          <cell r="R11628" t="str">
            <v>Darebin</v>
          </cell>
          <cell r="W11628">
            <v>2018</v>
          </cell>
          <cell r="X11628" t="str">
            <v>Mar</v>
          </cell>
        </row>
        <row r="11629">
          <cell r="D11629" t="str">
            <v>House</v>
          </cell>
          <cell r="E11629">
            <v>725000</v>
          </cell>
          <cell r="R11629" t="str">
            <v>Darebin</v>
          </cell>
          <cell r="W11629">
            <v>2018</v>
          </cell>
          <cell r="X11629" t="str">
            <v>Mar</v>
          </cell>
        </row>
        <row r="11630">
          <cell r="D11630" t="str">
            <v>House</v>
          </cell>
          <cell r="E11630">
            <v>972500</v>
          </cell>
          <cell r="R11630" t="str">
            <v>Darebin</v>
          </cell>
          <cell r="W11630">
            <v>2018</v>
          </cell>
          <cell r="X11630" t="str">
            <v>Mar</v>
          </cell>
        </row>
        <row r="11631">
          <cell r="D11631" t="str">
            <v>House</v>
          </cell>
          <cell r="E11631">
            <v>1400000</v>
          </cell>
          <cell r="R11631" t="str">
            <v>Darebin</v>
          </cell>
          <cell r="W11631">
            <v>2018</v>
          </cell>
          <cell r="X11631" t="str">
            <v>Mar</v>
          </cell>
        </row>
        <row r="11632">
          <cell r="D11632" t="str">
            <v>Unit</v>
          </cell>
          <cell r="E11632">
            <v>660000</v>
          </cell>
          <cell r="R11632" t="str">
            <v>Darebin</v>
          </cell>
          <cell r="W11632">
            <v>2018</v>
          </cell>
          <cell r="X11632" t="str">
            <v>Mar</v>
          </cell>
        </row>
        <row r="11633">
          <cell r="D11633" t="str">
            <v>House</v>
          </cell>
          <cell r="E11633">
            <v>790000</v>
          </cell>
          <cell r="R11633" t="str">
            <v>Moonee Valley</v>
          </cell>
          <cell r="W11633">
            <v>2018</v>
          </cell>
          <cell r="X11633" t="str">
            <v>Mar</v>
          </cell>
        </row>
        <row r="11634">
          <cell r="D11634" t="str">
            <v>House</v>
          </cell>
          <cell r="E11634">
            <v>885000</v>
          </cell>
          <cell r="R11634" t="str">
            <v>Banyule</v>
          </cell>
          <cell r="W11634">
            <v>2018</v>
          </cell>
          <cell r="X11634" t="str">
            <v>Mar</v>
          </cell>
        </row>
        <row r="11635">
          <cell r="D11635" t="str">
            <v>House</v>
          </cell>
          <cell r="E11635">
            <v>1780000</v>
          </cell>
          <cell r="R11635" t="str">
            <v>Moonee Valley</v>
          </cell>
          <cell r="W11635">
            <v>2018</v>
          </cell>
          <cell r="X11635" t="str">
            <v>Mar</v>
          </cell>
        </row>
        <row r="11636">
          <cell r="D11636" t="str">
            <v>House</v>
          </cell>
          <cell r="E11636">
            <v>930000</v>
          </cell>
          <cell r="R11636" t="str">
            <v>Darebin</v>
          </cell>
          <cell r="W11636">
            <v>2018</v>
          </cell>
          <cell r="X11636" t="str">
            <v>Mar</v>
          </cell>
        </row>
        <row r="11637">
          <cell r="D11637" t="str">
            <v>House</v>
          </cell>
          <cell r="E11637">
            <v>850000</v>
          </cell>
          <cell r="R11637" t="str">
            <v>Darebin</v>
          </cell>
          <cell r="W11637">
            <v>2018</v>
          </cell>
          <cell r="X11637" t="str">
            <v>Mar</v>
          </cell>
        </row>
        <row r="11638">
          <cell r="D11638" t="str">
            <v>House</v>
          </cell>
          <cell r="E11638">
            <v>1157000</v>
          </cell>
          <cell r="R11638" t="str">
            <v>Darebin</v>
          </cell>
          <cell r="W11638">
            <v>2018</v>
          </cell>
          <cell r="X11638" t="str">
            <v>Mar</v>
          </cell>
        </row>
        <row r="11639">
          <cell r="D11639" t="str">
            <v>House</v>
          </cell>
          <cell r="E11639">
            <v>881000</v>
          </cell>
          <cell r="R11639" t="str">
            <v>Darebin</v>
          </cell>
          <cell r="W11639">
            <v>2018</v>
          </cell>
          <cell r="X11639" t="str">
            <v>Mar</v>
          </cell>
        </row>
        <row r="11640">
          <cell r="D11640" t="str">
            <v>House</v>
          </cell>
          <cell r="E11640">
            <v>830000</v>
          </cell>
          <cell r="R11640" t="str">
            <v>Darebin</v>
          </cell>
          <cell r="W11640">
            <v>2018</v>
          </cell>
          <cell r="X11640" t="str">
            <v>Mar</v>
          </cell>
        </row>
        <row r="11641">
          <cell r="D11641" t="str">
            <v>House</v>
          </cell>
          <cell r="E11641">
            <v>1525000</v>
          </cell>
          <cell r="R11641" t="str">
            <v>Darebin</v>
          </cell>
          <cell r="W11641">
            <v>2018</v>
          </cell>
          <cell r="X11641" t="str">
            <v>Mar</v>
          </cell>
        </row>
        <row r="11642">
          <cell r="D11642" t="str">
            <v>House</v>
          </cell>
          <cell r="E11642">
            <v>1337000</v>
          </cell>
          <cell r="R11642" t="str">
            <v>Moonee Valley</v>
          </cell>
          <cell r="W11642">
            <v>2018</v>
          </cell>
          <cell r="X11642" t="str">
            <v>Mar</v>
          </cell>
        </row>
        <row r="11643">
          <cell r="D11643" t="str">
            <v>Unit</v>
          </cell>
          <cell r="E11643">
            <v>762000</v>
          </cell>
          <cell r="R11643" t="str">
            <v>Moonee Valley</v>
          </cell>
          <cell r="W11643">
            <v>2018</v>
          </cell>
          <cell r="X11643" t="str">
            <v>Mar</v>
          </cell>
        </row>
        <row r="11644">
          <cell r="D11644" t="str">
            <v>House</v>
          </cell>
          <cell r="E11644">
            <v>1200000</v>
          </cell>
          <cell r="R11644" t="str">
            <v>Manningham</v>
          </cell>
          <cell r="W11644">
            <v>2018</v>
          </cell>
          <cell r="X11644" t="str">
            <v>Mar</v>
          </cell>
        </row>
        <row r="11645">
          <cell r="D11645" t="str">
            <v>House</v>
          </cell>
          <cell r="E11645">
            <v>990000</v>
          </cell>
          <cell r="R11645" t="str">
            <v>Darebin</v>
          </cell>
          <cell r="W11645">
            <v>2018</v>
          </cell>
          <cell r="X11645" t="str">
            <v>Mar</v>
          </cell>
        </row>
        <row r="11646">
          <cell r="D11646" t="str">
            <v>House</v>
          </cell>
          <cell r="E11646">
            <v>867000</v>
          </cell>
          <cell r="R11646" t="str">
            <v>Darebin</v>
          </cell>
          <cell r="W11646">
            <v>2018</v>
          </cell>
          <cell r="X11646" t="str">
            <v>Mar</v>
          </cell>
        </row>
        <row r="11647">
          <cell r="D11647" t="str">
            <v>Unit</v>
          </cell>
          <cell r="E11647">
            <v>675000</v>
          </cell>
          <cell r="R11647" t="str">
            <v>Banyule</v>
          </cell>
          <cell r="W11647">
            <v>2018</v>
          </cell>
          <cell r="X11647" t="str">
            <v>Mar</v>
          </cell>
        </row>
        <row r="11648">
          <cell r="D11648" t="str">
            <v>House</v>
          </cell>
          <cell r="E11648">
            <v>880000</v>
          </cell>
          <cell r="R11648" t="str">
            <v>Darebin</v>
          </cell>
          <cell r="W11648">
            <v>2018</v>
          </cell>
          <cell r="X11648" t="str">
            <v>Mar</v>
          </cell>
        </row>
        <row r="11649">
          <cell r="D11649" t="str">
            <v>House</v>
          </cell>
          <cell r="E11649">
            <v>955000</v>
          </cell>
          <cell r="R11649" t="str">
            <v>Darebin</v>
          </cell>
          <cell r="W11649">
            <v>2018</v>
          </cell>
          <cell r="X11649" t="str">
            <v>Mar</v>
          </cell>
        </row>
        <row r="11650">
          <cell r="D11650" t="str">
            <v>House</v>
          </cell>
          <cell r="E11650">
            <v>1210000</v>
          </cell>
          <cell r="R11650" t="str">
            <v>Darebin</v>
          </cell>
          <cell r="W11650">
            <v>2018</v>
          </cell>
          <cell r="X11650" t="str">
            <v>Mar</v>
          </cell>
        </row>
        <row r="11651">
          <cell r="D11651" t="str">
            <v>House</v>
          </cell>
          <cell r="E11651">
            <v>970000</v>
          </cell>
          <cell r="R11651" t="str">
            <v>Darebin</v>
          </cell>
          <cell r="W11651">
            <v>2018</v>
          </cell>
          <cell r="X11651" t="str">
            <v>Mar</v>
          </cell>
        </row>
        <row r="11652">
          <cell r="D11652" t="str">
            <v>House</v>
          </cell>
          <cell r="E11652">
            <v>945000</v>
          </cell>
          <cell r="R11652" t="str">
            <v>Darebin</v>
          </cell>
          <cell r="W11652">
            <v>2018</v>
          </cell>
          <cell r="X11652" t="str">
            <v>Mar</v>
          </cell>
        </row>
        <row r="11653">
          <cell r="D11653" t="str">
            <v>House</v>
          </cell>
          <cell r="E11653">
            <v>960000</v>
          </cell>
          <cell r="R11653" t="str">
            <v>Darebin</v>
          </cell>
          <cell r="W11653">
            <v>2018</v>
          </cell>
          <cell r="X11653" t="str">
            <v>Mar</v>
          </cell>
        </row>
        <row r="11654">
          <cell r="D11654" t="str">
            <v>House</v>
          </cell>
          <cell r="E11654">
            <v>1600000</v>
          </cell>
          <cell r="R11654" t="str">
            <v>Darebin</v>
          </cell>
          <cell r="W11654">
            <v>2018</v>
          </cell>
          <cell r="X11654" t="str">
            <v>Mar</v>
          </cell>
        </row>
        <row r="11655">
          <cell r="D11655" t="str">
            <v>House</v>
          </cell>
          <cell r="E11655">
            <v>1320000</v>
          </cell>
          <cell r="R11655" t="str">
            <v>Moonee Valley</v>
          </cell>
          <cell r="W11655">
            <v>2018</v>
          </cell>
          <cell r="X11655" t="str">
            <v>Mar</v>
          </cell>
        </row>
        <row r="11656">
          <cell r="D11656" t="str">
            <v>House</v>
          </cell>
          <cell r="E11656">
            <v>1626000</v>
          </cell>
          <cell r="R11656" t="str">
            <v>Darebin</v>
          </cell>
          <cell r="W11656">
            <v>2018</v>
          </cell>
          <cell r="X11656" t="str">
            <v>Mar</v>
          </cell>
        </row>
        <row r="11657">
          <cell r="D11657" t="str">
            <v>House</v>
          </cell>
          <cell r="E11657">
            <v>900000</v>
          </cell>
          <cell r="R11657" t="str">
            <v>Moonee Valley</v>
          </cell>
          <cell r="W11657">
            <v>2018</v>
          </cell>
          <cell r="X11657" t="str">
            <v>Mar</v>
          </cell>
        </row>
        <row r="11658">
          <cell r="D11658" t="str">
            <v>Unit</v>
          </cell>
          <cell r="E11658">
            <v>493000</v>
          </cell>
          <cell r="R11658" t="str">
            <v>Darebin</v>
          </cell>
          <cell r="W11658">
            <v>2018</v>
          </cell>
          <cell r="X11658" t="str">
            <v>Mar</v>
          </cell>
        </row>
        <row r="11659">
          <cell r="D11659" t="str">
            <v>Unit</v>
          </cell>
          <cell r="E11659">
            <v>786000</v>
          </cell>
          <cell r="R11659" t="str">
            <v>Moonee Valley</v>
          </cell>
          <cell r="W11659">
            <v>2018</v>
          </cell>
          <cell r="X11659" t="str">
            <v>Mar</v>
          </cell>
        </row>
        <row r="11660">
          <cell r="D11660" t="str">
            <v>House</v>
          </cell>
          <cell r="E11660">
            <v>1350000</v>
          </cell>
          <cell r="R11660" t="str">
            <v>Manningham</v>
          </cell>
          <cell r="W11660">
            <v>2018</v>
          </cell>
          <cell r="X11660" t="str">
            <v>Mar</v>
          </cell>
        </row>
        <row r="11661">
          <cell r="D11661" t="str">
            <v>House</v>
          </cell>
          <cell r="E11661">
            <v>1200000</v>
          </cell>
          <cell r="R11661" t="str">
            <v>Moreland</v>
          </cell>
          <cell r="W11661">
            <v>2018</v>
          </cell>
          <cell r="X11661" t="str">
            <v>Mar</v>
          </cell>
        </row>
        <row r="11662">
          <cell r="D11662" t="str">
            <v>House</v>
          </cell>
          <cell r="E11662">
            <v>1360000</v>
          </cell>
          <cell r="R11662" t="str">
            <v>Moonee Valley</v>
          </cell>
          <cell r="W11662">
            <v>2018</v>
          </cell>
          <cell r="X11662" t="str">
            <v>Mar</v>
          </cell>
        </row>
        <row r="11663">
          <cell r="D11663" t="str">
            <v>House</v>
          </cell>
          <cell r="E11663">
            <v>2210000</v>
          </cell>
          <cell r="R11663" t="str">
            <v>Moonee Valley</v>
          </cell>
          <cell r="W11663">
            <v>2018</v>
          </cell>
          <cell r="X11663" t="str">
            <v>Mar</v>
          </cell>
        </row>
        <row r="11664">
          <cell r="D11664" t="str">
            <v>Unit</v>
          </cell>
          <cell r="E11664">
            <v>690000</v>
          </cell>
          <cell r="R11664" t="str">
            <v>Darebin</v>
          </cell>
          <cell r="W11664">
            <v>2018</v>
          </cell>
          <cell r="X11664" t="str">
            <v>Mar</v>
          </cell>
        </row>
        <row r="11665">
          <cell r="D11665" t="str">
            <v>House</v>
          </cell>
          <cell r="E11665">
            <v>1325000</v>
          </cell>
          <cell r="R11665" t="str">
            <v>Moreland</v>
          </cell>
          <cell r="W11665">
            <v>2018</v>
          </cell>
          <cell r="X11665" t="str">
            <v>Mar</v>
          </cell>
        </row>
        <row r="11666">
          <cell r="D11666" t="str">
            <v>Unit</v>
          </cell>
          <cell r="E11666">
            <v>507000</v>
          </cell>
          <cell r="R11666" t="str">
            <v>Moonee Valley</v>
          </cell>
          <cell r="W11666">
            <v>2018</v>
          </cell>
          <cell r="X11666" t="str">
            <v>Mar</v>
          </cell>
        </row>
        <row r="11667">
          <cell r="D11667" t="str">
            <v>House</v>
          </cell>
          <cell r="E11667">
            <v>1025000</v>
          </cell>
          <cell r="R11667" t="str">
            <v>Moonee Valley</v>
          </cell>
          <cell r="W11667">
            <v>2018</v>
          </cell>
          <cell r="X11667" t="str">
            <v>Mar</v>
          </cell>
        </row>
        <row r="11668">
          <cell r="D11668" t="str">
            <v>House</v>
          </cell>
          <cell r="E11668">
            <v>920000</v>
          </cell>
          <cell r="R11668" t="str">
            <v>Moreland</v>
          </cell>
          <cell r="W11668">
            <v>2018</v>
          </cell>
          <cell r="X11668" t="str">
            <v>Mar</v>
          </cell>
        </row>
        <row r="11669">
          <cell r="D11669" t="str">
            <v>House</v>
          </cell>
          <cell r="E11669">
            <v>1010000</v>
          </cell>
          <cell r="R11669" t="str">
            <v>Darebin</v>
          </cell>
          <cell r="W11669">
            <v>2018</v>
          </cell>
          <cell r="X11669" t="str">
            <v>Mar</v>
          </cell>
        </row>
        <row r="11670">
          <cell r="D11670" t="str">
            <v>Unit</v>
          </cell>
          <cell r="E11670">
            <v>910000</v>
          </cell>
          <cell r="R11670" t="str">
            <v>Banyule</v>
          </cell>
          <cell r="W11670">
            <v>2018</v>
          </cell>
          <cell r="X11670" t="str">
            <v>Mar</v>
          </cell>
        </row>
        <row r="11671">
          <cell r="D11671" t="str">
            <v>House</v>
          </cell>
          <cell r="E11671">
            <v>1240000</v>
          </cell>
          <cell r="R11671" t="str">
            <v>Darebin</v>
          </cell>
          <cell r="W11671">
            <v>2018</v>
          </cell>
          <cell r="X11671" t="str">
            <v>Mar</v>
          </cell>
        </row>
        <row r="11672">
          <cell r="D11672" t="str">
            <v>House</v>
          </cell>
          <cell r="E11672">
            <v>1400000</v>
          </cell>
          <cell r="R11672" t="str">
            <v>Moreland</v>
          </cell>
          <cell r="W11672">
            <v>2018</v>
          </cell>
          <cell r="X11672" t="str">
            <v>Mar</v>
          </cell>
        </row>
        <row r="11673">
          <cell r="D11673" t="str">
            <v>House</v>
          </cell>
          <cell r="E11673">
            <v>1850000</v>
          </cell>
          <cell r="R11673" t="str">
            <v>Moonee Valley</v>
          </cell>
          <cell r="W11673">
            <v>2018</v>
          </cell>
          <cell r="X11673" t="str">
            <v>Mar</v>
          </cell>
        </row>
        <row r="11674">
          <cell r="D11674" t="str">
            <v>Unit</v>
          </cell>
          <cell r="E11674">
            <v>765000</v>
          </cell>
          <cell r="R11674" t="str">
            <v>Moreland</v>
          </cell>
          <cell r="W11674">
            <v>2018</v>
          </cell>
          <cell r="X11674" t="str">
            <v>Mar</v>
          </cell>
        </row>
        <row r="11675">
          <cell r="D11675" t="str">
            <v>House</v>
          </cell>
          <cell r="E11675">
            <v>821000</v>
          </cell>
          <cell r="R11675" t="str">
            <v>Brimbank</v>
          </cell>
          <cell r="W11675">
            <v>2018</v>
          </cell>
          <cell r="X11675" t="str">
            <v>Mar</v>
          </cell>
        </row>
        <row r="11676">
          <cell r="D11676" t="str">
            <v>Unit</v>
          </cell>
          <cell r="E11676">
            <v>570000</v>
          </cell>
          <cell r="R11676" t="str">
            <v>Moreland</v>
          </cell>
          <cell r="W11676">
            <v>2018</v>
          </cell>
          <cell r="X11676" t="str">
            <v>Mar</v>
          </cell>
        </row>
        <row r="11677">
          <cell r="D11677" t="str">
            <v>House</v>
          </cell>
          <cell r="E11677">
            <v>1590000</v>
          </cell>
          <cell r="R11677" t="str">
            <v>Moreland</v>
          </cell>
          <cell r="W11677">
            <v>2018</v>
          </cell>
          <cell r="X11677" t="str">
            <v>Mar</v>
          </cell>
        </row>
        <row r="11678">
          <cell r="D11678" t="str">
            <v>House</v>
          </cell>
          <cell r="E11678">
            <v>1900000</v>
          </cell>
          <cell r="R11678" t="str">
            <v>Moreland</v>
          </cell>
          <cell r="W11678">
            <v>2018</v>
          </cell>
          <cell r="X11678" t="str">
            <v>Mar</v>
          </cell>
        </row>
        <row r="11679">
          <cell r="D11679" t="str">
            <v>House</v>
          </cell>
          <cell r="E11679">
            <v>1300000</v>
          </cell>
          <cell r="R11679" t="str">
            <v>Banyule</v>
          </cell>
          <cell r="W11679">
            <v>2018</v>
          </cell>
          <cell r="X11679" t="str">
            <v>Mar</v>
          </cell>
        </row>
        <row r="11680">
          <cell r="D11680" t="str">
            <v>House</v>
          </cell>
          <cell r="E11680">
            <v>730000</v>
          </cell>
          <cell r="R11680" t="str">
            <v>Moreland</v>
          </cell>
          <cell r="W11680">
            <v>2018</v>
          </cell>
          <cell r="X11680" t="str">
            <v>Mar</v>
          </cell>
        </row>
        <row r="11681">
          <cell r="D11681" t="str">
            <v>Unit</v>
          </cell>
          <cell r="E11681">
            <v>1010000</v>
          </cell>
          <cell r="R11681" t="str">
            <v>Manningham</v>
          </cell>
          <cell r="W11681">
            <v>2018</v>
          </cell>
          <cell r="X11681" t="str">
            <v>Mar</v>
          </cell>
        </row>
        <row r="11682">
          <cell r="D11682" t="str">
            <v>House</v>
          </cell>
          <cell r="E11682">
            <v>700000</v>
          </cell>
          <cell r="R11682" t="str">
            <v>Moreland</v>
          </cell>
          <cell r="W11682">
            <v>2018</v>
          </cell>
          <cell r="X11682" t="str">
            <v>Mar</v>
          </cell>
        </row>
        <row r="11683">
          <cell r="D11683" t="str">
            <v>Unit</v>
          </cell>
          <cell r="E11683">
            <v>750000</v>
          </cell>
          <cell r="R11683" t="str">
            <v>Banyule</v>
          </cell>
          <cell r="W11683">
            <v>2018</v>
          </cell>
          <cell r="X11683" t="str">
            <v>Mar</v>
          </cell>
        </row>
        <row r="11684">
          <cell r="D11684" t="str">
            <v>House</v>
          </cell>
          <cell r="E11684">
            <v>1232000</v>
          </cell>
          <cell r="R11684" t="str">
            <v>Darebin</v>
          </cell>
          <cell r="W11684">
            <v>2018</v>
          </cell>
          <cell r="X11684" t="str">
            <v>Mar</v>
          </cell>
        </row>
        <row r="11685">
          <cell r="D11685" t="str">
            <v>House</v>
          </cell>
          <cell r="E11685">
            <v>740000</v>
          </cell>
          <cell r="R11685" t="str">
            <v>Moreland</v>
          </cell>
          <cell r="W11685">
            <v>2018</v>
          </cell>
          <cell r="X11685" t="str">
            <v>Mar</v>
          </cell>
        </row>
        <row r="11686">
          <cell r="D11686" t="str">
            <v>House</v>
          </cell>
          <cell r="E11686">
            <v>1350000</v>
          </cell>
          <cell r="R11686" t="str">
            <v>Banyule</v>
          </cell>
          <cell r="W11686">
            <v>2018</v>
          </cell>
          <cell r="X11686" t="str">
            <v>Mar</v>
          </cell>
        </row>
        <row r="11687">
          <cell r="D11687" t="str">
            <v>House</v>
          </cell>
          <cell r="E11687">
            <v>945000</v>
          </cell>
          <cell r="R11687" t="str">
            <v>Moonee Valley</v>
          </cell>
          <cell r="W11687">
            <v>2018</v>
          </cell>
          <cell r="X11687" t="str">
            <v>Mar</v>
          </cell>
        </row>
        <row r="11688">
          <cell r="D11688" t="str">
            <v>House</v>
          </cell>
          <cell r="E11688">
            <v>760000</v>
          </cell>
          <cell r="R11688" t="str">
            <v>Moonee Valley</v>
          </cell>
          <cell r="W11688">
            <v>2018</v>
          </cell>
          <cell r="X11688" t="str">
            <v>Mar</v>
          </cell>
        </row>
        <row r="11689">
          <cell r="D11689" t="str">
            <v>House</v>
          </cell>
          <cell r="E11689">
            <v>1090000</v>
          </cell>
          <cell r="R11689" t="str">
            <v>Moonee Valley</v>
          </cell>
          <cell r="W11689">
            <v>2018</v>
          </cell>
          <cell r="X11689" t="str">
            <v>Mar</v>
          </cell>
        </row>
        <row r="11690">
          <cell r="D11690" t="str">
            <v>Unit</v>
          </cell>
          <cell r="E11690">
            <v>535000</v>
          </cell>
          <cell r="R11690" t="str">
            <v>Banyule</v>
          </cell>
          <cell r="W11690">
            <v>2018</v>
          </cell>
          <cell r="X11690" t="str">
            <v>Mar</v>
          </cell>
        </row>
        <row r="11691">
          <cell r="D11691" t="str">
            <v>House</v>
          </cell>
          <cell r="E11691">
            <v>2525000</v>
          </cell>
          <cell r="R11691" t="str">
            <v>Banyule</v>
          </cell>
          <cell r="W11691">
            <v>2018</v>
          </cell>
          <cell r="X11691" t="str">
            <v>Mar</v>
          </cell>
        </row>
        <row r="11692">
          <cell r="D11692" t="str">
            <v>House</v>
          </cell>
          <cell r="E11692">
            <v>1160000</v>
          </cell>
          <cell r="R11692" t="str">
            <v>Manningham</v>
          </cell>
          <cell r="W11692">
            <v>2018</v>
          </cell>
          <cell r="X11692" t="str">
            <v>Mar</v>
          </cell>
        </row>
        <row r="11693">
          <cell r="D11693" t="str">
            <v>House</v>
          </cell>
          <cell r="E11693">
            <v>1500000</v>
          </cell>
          <cell r="R11693" t="str">
            <v>Moonee Valley</v>
          </cell>
          <cell r="W11693">
            <v>2018</v>
          </cell>
          <cell r="X11693" t="str">
            <v>Mar</v>
          </cell>
        </row>
        <row r="11694">
          <cell r="D11694" t="str">
            <v>House</v>
          </cell>
          <cell r="E11694">
            <v>1000000</v>
          </cell>
          <cell r="R11694" t="str">
            <v>Moonee Valley</v>
          </cell>
          <cell r="W11694">
            <v>2018</v>
          </cell>
          <cell r="X11694" t="str">
            <v>Mar</v>
          </cell>
        </row>
        <row r="11695">
          <cell r="D11695" t="str">
            <v>House</v>
          </cell>
          <cell r="E11695">
            <v>2220000</v>
          </cell>
          <cell r="R11695" t="str">
            <v>Darebin</v>
          </cell>
          <cell r="W11695">
            <v>2018</v>
          </cell>
          <cell r="X11695" t="str">
            <v>Mar</v>
          </cell>
        </row>
        <row r="11696">
          <cell r="D11696" t="str">
            <v>House</v>
          </cell>
          <cell r="E11696">
            <v>1662000</v>
          </cell>
          <cell r="R11696" t="str">
            <v>Manningham</v>
          </cell>
          <cell r="W11696">
            <v>2018</v>
          </cell>
          <cell r="X11696" t="str">
            <v>Mar</v>
          </cell>
        </row>
        <row r="11697">
          <cell r="D11697" t="str">
            <v>Unit</v>
          </cell>
          <cell r="E11697">
            <v>585000</v>
          </cell>
          <cell r="R11697" t="str">
            <v>Maribyrnong</v>
          </cell>
          <cell r="W11697">
            <v>2018</v>
          </cell>
          <cell r="X11697" t="str">
            <v>Mar</v>
          </cell>
        </row>
        <row r="11698">
          <cell r="D11698" t="str">
            <v>House</v>
          </cell>
          <cell r="E11698">
            <v>1105000</v>
          </cell>
          <cell r="R11698" t="str">
            <v>Moreland</v>
          </cell>
          <cell r="W11698">
            <v>2018</v>
          </cell>
          <cell r="X11698" t="str">
            <v>Mar</v>
          </cell>
        </row>
        <row r="11699">
          <cell r="D11699" t="str">
            <v>House</v>
          </cell>
          <cell r="E11699">
            <v>1600000</v>
          </cell>
          <cell r="R11699" t="str">
            <v>Manningham</v>
          </cell>
          <cell r="W11699">
            <v>2018</v>
          </cell>
          <cell r="X11699" t="str">
            <v>Mar</v>
          </cell>
        </row>
        <row r="11700">
          <cell r="D11700" t="str">
            <v>House</v>
          </cell>
          <cell r="E11700">
            <v>1315000</v>
          </cell>
          <cell r="R11700" t="str">
            <v>Moreland</v>
          </cell>
          <cell r="W11700">
            <v>2018</v>
          </cell>
          <cell r="X11700" t="str">
            <v>Mar</v>
          </cell>
        </row>
        <row r="11701">
          <cell r="D11701" t="str">
            <v>House</v>
          </cell>
          <cell r="E11701">
            <v>1200000</v>
          </cell>
          <cell r="R11701" t="str">
            <v>Darebin</v>
          </cell>
          <cell r="W11701">
            <v>2018</v>
          </cell>
          <cell r="X11701" t="str">
            <v>Mar</v>
          </cell>
        </row>
        <row r="11702">
          <cell r="D11702" t="str">
            <v>House</v>
          </cell>
          <cell r="E11702">
            <v>690500</v>
          </cell>
          <cell r="R11702" t="str">
            <v>Brimbank</v>
          </cell>
          <cell r="W11702">
            <v>2018</v>
          </cell>
          <cell r="X11702" t="str">
            <v>Mar</v>
          </cell>
        </row>
        <row r="11703">
          <cell r="D11703" t="str">
            <v>House</v>
          </cell>
          <cell r="E11703">
            <v>1435000</v>
          </cell>
          <cell r="R11703" t="str">
            <v>Moreland</v>
          </cell>
          <cell r="W11703">
            <v>2018</v>
          </cell>
          <cell r="X11703" t="str">
            <v>Mar</v>
          </cell>
        </row>
        <row r="11704">
          <cell r="D11704" t="str">
            <v>Unit</v>
          </cell>
          <cell r="E11704">
            <v>300000</v>
          </cell>
          <cell r="R11704" t="str">
            <v>Moreland</v>
          </cell>
          <cell r="W11704">
            <v>2018</v>
          </cell>
          <cell r="X11704" t="str">
            <v>Mar</v>
          </cell>
        </row>
        <row r="11705">
          <cell r="D11705" t="str">
            <v>House</v>
          </cell>
          <cell r="E11705">
            <v>787000</v>
          </cell>
          <cell r="R11705" t="str">
            <v>Brimbank</v>
          </cell>
          <cell r="W11705">
            <v>2018</v>
          </cell>
          <cell r="X11705" t="str">
            <v>Mar</v>
          </cell>
        </row>
        <row r="11706">
          <cell r="D11706" t="str">
            <v>House</v>
          </cell>
          <cell r="E11706">
            <v>1370000</v>
          </cell>
          <cell r="R11706" t="str">
            <v>Manningham</v>
          </cell>
          <cell r="W11706">
            <v>2018</v>
          </cell>
          <cell r="X11706" t="str">
            <v>Mar</v>
          </cell>
        </row>
        <row r="11707">
          <cell r="D11707" t="str">
            <v>House</v>
          </cell>
          <cell r="E11707">
            <v>1285000</v>
          </cell>
          <cell r="R11707" t="str">
            <v>Manningham</v>
          </cell>
          <cell r="W11707">
            <v>2018</v>
          </cell>
          <cell r="X11707" t="str">
            <v>Mar</v>
          </cell>
        </row>
        <row r="11708">
          <cell r="D11708" t="str">
            <v>House</v>
          </cell>
          <cell r="E11708">
            <v>1320000</v>
          </cell>
          <cell r="R11708" t="str">
            <v>Manningham</v>
          </cell>
          <cell r="W11708">
            <v>2018</v>
          </cell>
          <cell r="X11708" t="str">
            <v>Mar</v>
          </cell>
        </row>
        <row r="11709">
          <cell r="D11709" t="str">
            <v>House</v>
          </cell>
          <cell r="E11709">
            <v>1593000</v>
          </cell>
          <cell r="R11709" t="str">
            <v>Boroondara</v>
          </cell>
          <cell r="W11709">
            <v>2018</v>
          </cell>
          <cell r="X11709" t="str">
            <v>Mar</v>
          </cell>
        </row>
        <row r="11710">
          <cell r="D11710" t="str">
            <v>Unit</v>
          </cell>
          <cell r="E11710">
            <v>1770000</v>
          </cell>
          <cell r="R11710" t="str">
            <v>Melbourne</v>
          </cell>
          <cell r="W11710">
            <v>2018</v>
          </cell>
          <cell r="X11710" t="str">
            <v>Mar</v>
          </cell>
        </row>
        <row r="11711">
          <cell r="D11711" t="str">
            <v>House</v>
          </cell>
          <cell r="E11711">
            <v>1900000</v>
          </cell>
          <cell r="R11711" t="str">
            <v>Yarra</v>
          </cell>
          <cell r="W11711">
            <v>2018</v>
          </cell>
          <cell r="X11711" t="str">
            <v>Mar</v>
          </cell>
        </row>
        <row r="11712">
          <cell r="D11712" t="str">
            <v>House</v>
          </cell>
          <cell r="E11712">
            <v>1085000</v>
          </cell>
          <cell r="R11712" t="str">
            <v>Maribyrnong</v>
          </cell>
          <cell r="W11712">
            <v>2018</v>
          </cell>
          <cell r="X11712" t="str">
            <v>Mar</v>
          </cell>
        </row>
        <row r="11713">
          <cell r="D11713" t="str">
            <v>House</v>
          </cell>
          <cell r="E11713">
            <v>1290000</v>
          </cell>
          <cell r="R11713" t="str">
            <v>Melbourne</v>
          </cell>
          <cell r="W11713">
            <v>2018</v>
          </cell>
          <cell r="X11713" t="str">
            <v>Mar</v>
          </cell>
        </row>
        <row r="11714">
          <cell r="D11714" t="str">
            <v>House</v>
          </cell>
          <cell r="E11714">
            <v>1501000</v>
          </cell>
          <cell r="R11714" t="str">
            <v>Melbourne</v>
          </cell>
          <cell r="W11714">
            <v>2018</v>
          </cell>
          <cell r="X11714" t="str">
            <v>Mar</v>
          </cell>
        </row>
        <row r="11715">
          <cell r="D11715" t="str">
            <v>House</v>
          </cell>
          <cell r="E11715">
            <v>2268000</v>
          </cell>
          <cell r="R11715" t="str">
            <v>Melbourne</v>
          </cell>
          <cell r="W11715">
            <v>2018</v>
          </cell>
          <cell r="X11715" t="str">
            <v>Mar</v>
          </cell>
        </row>
        <row r="11716">
          <cell r="D11716" t="str">
            <v>House</v>
          </cell>
          <cell r="E11716">
            <v>1760000</v>
          </cell>
          <cell r="R11716" t="str">
            <v>Manningham</v>
          </cell>
          <cell r="W11716">
            <v>2018</v>
          </cell>
          <cell r="X11716" t="str">
            <v>Mar</v>
          </cell>
        </row>
        <row r="11717">
          <cell r="D11717" t="str">
            <v>Unit</v>
          </cell>
          <cell r="E11717">
            <v>270000</v>
          </cell>
          <cell r="R11717" t="str">
            <v>Maribyrnong</v>
          </cell>
          <cell r="W11717">
            <v>2018</v>
          </cell>
          <cell r="X11717" t="str">
            <v>Mar</v>
          </cell>
        </row>
        <row r="11718">
          <cell r="D11718" t="str">
            <v>House</v>
          </cell>
          <cell r="E11718">
            <v>2260000</v>
          </cell>
          <cell r="R11718" t="str">
            <v>Boroondara</v>
          </cell>
          <cell r="W11718">
            <v>2018</v>
          </cell>
          <cell r="X11718" t="str">
            <v>Mar</v>
          </cell>
        </row>
        <row r="11719">
          <cell r="D11719" t="str">
            <v>House</v>
          </cell>
          <cell r="E11719">
            <v>990000</v>
          </cell>
          <cell r="R11719" t="str">
            <v>Melbourne</v>
          </cell>
          <cell r="W11719">
            <v>2018</v>
          </cell>
          <cell r="X11719" t="str">
            <v>Mar</v>
          </cell>
        </row>
        <row r="11720">
          <cell r="D11720" t="str">
            <v>House</v>
          </cell>
          <cell r="E11720">
            <v>775000</v>
          </cell>
          <cell r="R11720" t="str">
            <v>Brimbank</v>
          </cell>
          <cell r="W11720">
            <v>2018</v>
          </cell>
          <cell r="X11720" t="str">
            <v>Mar</v>
          </cell>
        </row>
        <row r="11721">
          <cell r="D11721" t="str">
            <v>House</v>
          </cell>
          <cell r="E11721">
            <v>2600000</v>
          </cell>
          <cell r="R11721" t="str">
            <v>Manningham</v>
          </cell>
          <cell r="W11721">
            <v>2018</v>
          </cell>
          <cell r="X11721" t="str">
            <v>Mar</v>
          </cell>
        </row>
        <row r="11722">
          <cell r="D11722" t="str">
            <v>House</v>
          </cell>
          <cell r="E11722">
            <v>877500</v>
          </cell>
          <cell r="R11722" t="str">
            <v>Maroondah</v>
          </cell>
          <cell r="W11722">
            <v>2018</v>
          </cell>
          <cell r="X11722" t="str">
            <v>Mar</v>
          </cell>
        </row>
        <row r="11723">
          <cell r="D11723" t="str">
            <v>House</v>
          </cell>
          <cell r="E11723">
            <v>2162000</v>
          </cell>
          <cell r="R11723" t="str">
            <v>Boroondara</v>
          </cell>
          <cell r="W11723">
            <v>2018</v>
          </cell>
          <cell r="X11723" t="str">
            <v>Mar</v>
          </cell>
        </row>
        <row r="11724">
          <cell r="D11724" t="str">
            <v>House</v>
          </cell>
          <cell r="E11724">
            <v>1100000</v>
          </cell>
          <cell r="R11724" t="str">
            <v>Maribyrnong</v>
          </cell>
          <cell r="W11724">
            <v>2018</v>
          </cell>
          <cell r="X11724" t="str">
            <v>Mar</v>
          </cell>
        </row>
        <row r="11725">
          <cell r="D11725" t="str">
            <v>House</v>
          </cell>
          <cell r="E11725">
            <v>1155000</v>
          </cell>
          <cell r="R11725" t="str">
            <v>Maribyrnong</v>
          </cell>
          <cell r="W11725">
            <v>2018</v>
          </cell>
          <cell r="X11725" t="str">
            <v>Mar</v>
          </cell>
        </row>
        <row r="11726">
          <cell r="D11726" t="str">
            <v>House</v>
          </cell>
          <cell r="E11726">
            <v>520000</v>
          </cell>
          <cell r="R11726" t="str">
            <v>Brimbank</v>
          </cell>
          <cell r="W11726">
            <v>2018</v>
          </cell>
          <cell r="X11726" t="str">
            <v>Mar</v>
          </cell>
        </row>
        <row r="11727">
          <cell r="D11727" t="str">
            <v>House</v>
          </cell>
          <cell r="E11727">
            <v>1360000</v>
          </cell>
          <cell r="R11727" t="str">
            <v>Manningham</v>
          </cell>
          <cell r="W11727">
            <v>2018</v>
          </cell>
          <cell r="X11727" t="str">
            <v>Mar</v>
          </cell>
        </row>
        <row r="11728">
          <cell r="D11728" t="str">
            <v>House</v>
          </cell>
          <cell r="E11728">
            <v>700000</v>
          </cell>
          <cell r="R11728" t="str">
            <v>Yarra</v>
          </cell>
          <cell r="W11728">
            <v>2018</v>
          </cell>
          <cell r="X11728" t="str">
            <v>Mar</v>
          </cell>
        </row>
        <row r="11729">
          <cell r="D11729" t="str">
            <v>House</v>
          </cell>
          <cell r="E11729">
            <v>970000</v>
          </cell>
          <cell r="R11729" t="str">
            <v>Melbourne</v>
          </cell>
          <cell r="W11729">
            <v>2018</v>
          </cell>
          <cell r="X11729" t="str">
            <v>Mar</v>
          </cell>
        </row>
        <row r="11730">
          <cell r="D11730" t="str">
            <v>House</v>
          </cell>
          <cell r="E11730">
            <v>1025000</v>
          </cell>
          <cell r="R11730" t="str">
            <v>Yarra</v>
          </cell>
          <cell r="W11730">
            <v>2018</v>
          </cell>
          <cell r="X11730" t="str">
            <v>Mar</v>
          </cell>
        </row>
        <row r="11731">
          <cell r="D11731" t="str">
            <v>Unit</v>
          </cell>
          <cell r="E11731">
            <v>855000</v>
          </cell>
          <cell r="R11731" t="str">
            <v>Melbourne</v>
          </cell>
          <cell r="W11731">
            <v>2018</v>
          </cell>
          <cell r="X11731" t="str">
            <v>Mar</v>
          </cell>
        </row>
        <row r="11732">
          <cell r="D11732" t="str">
            <v>House</v>
          </cell>
          <cell r="E11732">
            <v>3100000</v>
          </cell>
          <cell r="R11732" t="str">
            <v>Boroondara</v>
          </cell>
          <cell r="W11732">
            <v>2018</v>
          </cell>
          <cell r="X11732" t="str">
            <v>Mar</v>
          </cell>
        </row>
        <row r="11733">
          <cell r="D11733" t="str">
            <v>Unit</v>
          </cell>
          <cell r="E11733">
            <v>480000</v>
          </cell>
          <cell r="R11733" t="str">
            <v>Maribyrnong</v>
          </cell>
          <cell r="W11733">
            <v>2018</v>
          </cell>
          <cell r="X11733" t="str">
            <v>Mar</v>
          </cell>
        </row>
        <row r="11734">
          <cell r="D11734" t="str">
            <v>House</v>
          </cell>
          <cell r="E11734">
            <v>912500</v>
          </cell>
          <cell r="R11734" t="str">
            <v>Boroondara</v>
          </cell>
          <cell r="W11734">
            <v>2018</v>
          </cell>
          <cell r="X11734" t="str">
            <v>Mar</v>
          </cell>
        </row>
        <row r="11735">
          <cell r="D11735" t="str">
            <v>Unit</v>
          </cell>
          <cell r="E11735">
            <v>605000</v>
          </cell>
          <cell r="R11735" t="str">
            <v>Maribyrnong</v>
          </cell>
          <cell r="W11735">
            <v>2018</v>
          </cell>
          <cell r="X11735" t="str">
            <v>Mar</v>
          </cell>
        </row>
        <row r="11736">
          <cell r="D11736" t="str">
            <v>Unit</v>
          </cell>
          <cell r="E11736">
            <v>515000</v>
          </cell>
          <cell r="R11736" t="str">
            <v>Boroondara</v>
          </cell>
          <cell r="W11736">
            <v>2018</v>
          </cell>
          <cell r="X11736" t="str">
            <v>Mar</v>
          </cell>
        </row>
        <row r="11737">
          <cell r="D11737" t="str">
            <v>Unit</v>
          </cell>
          <cell r="E11737">
            <v>1810000</v>
          </cell>
          <cell r="R11737" t="str">
            <v>Boroondara</v>
          </cell>
          <cell r="W11737">
            <v>2018</v>
          </cell>
          <cell r="X11737" t="str">
            <v>Mar</v>
          </cell>
        </row>
        <row r="11738">
          <cell r="D11738" t="str">
            <v>Unit</v>
          </cell>
          <cell r="E11738">
            <v>990000</v>
          </cell>
          <cell r="R11738" t="str">
            <v>Whitehorse</v>
          </cell>
          <cell r="W11738">
            <v>2018</v>
          </cell>
          <cell r="X11738" t="str">
            <v>Mar</v>
          </cell>
        </row>
        <row r="11739">
          <cell r="D11739" t="str">
            <v>Unit</v>
          </cell>
          <cell r="E11739">
            <v>672000</v>
          </cell>
          <cell r="R11739" t="str">
            <v>Boroondara</v>
          </cell>
          <cell r="W11739">
            <v>2018</v>
          </cell>
          <cell r="X11739" t="str">
            <v>Mar</v>
          </cell>
        </row>
        <row r="11740">
          <cell r="D11740" t="str">
            <v>House</v>
          </cell>
          <cell r="E11740">
            <v>1180000</v>
          </cell>
          <cell r="R11740" t="str">
            <v>Maribyrnong</v>
          </cell>
          <cell r="W11740">
            <v>2018</v>
          </cell>
          <cell r="X11740" t="str">
            <v>Mar</v>
          </cell>
        </row>
        <row r="11741">
          <cell r="D11741" t="str">
            <v>House</v>
          </cell>
          <cell r="E11741">
            <v>1180000</v>
          </cell>
          <cell r="R11741" t="str">
            <v>Maribyrnong</v>
          </cell>
          <cell r="W11741">
            <v>2018</v>
          </cell>
          <cell r="X11741" t="str">
            <v>Mar</v>
          </cell>
        </row>
        <row r="11742">
          <cell r="D11742" t="str">
            <v>Unit</v>
          </cell>
          <cell r="E11742">
            <v>792000</v>
          </cell>
          <cell r="R11742" t="str">
            <v>Melbourne</v>
          </cell>
          <cell r="W11742">
            <v>2018</v>
          </cell>
          <cell r="X11742" t="str">
            <v>Mar</v>
          </cell>
        </row>
        <row r="11743">
          <cell r="D11743" t="str">
            <v>Unit</v>
          </cell>
          <cell r="E11743">
            <v>561000</v>
          </cell>
          <cell r="R11743" t="str">
            <v>Yarra</v>
          </cell>
          <cell r="W11743">
            <v>2018</v>
          </cell>
          <cell r="X11743" t="str">
            <v>Mar</v>
          </cell>
        </row>
        <row r="11744">
          <cell r="D11744" t="str">
            <v>Unit</v>
          </cell>
          <cell r="E11744">
            <v>630000</v>
          </cell>
          <cell r="R11744" t="str">
            <v>Boroondara</v>
          </cell>
          <cell r="W11744">
            <v>2018</v>
          </cell>
          <cell r="X11744" t="str">
            <v>Mar</v>
          </cell>
        </row>
        <row r="11745">
          <cell r="D11745" t="str">
            <v>Unit</v>
          </cell>
          <cell r="E11745">
            <v>766000</v>
          </cell>
          <cell r="R11745" t="str">
            <v>Maroondah</v>
          </cell>
          <cell r="W11745">
            <v>2018</v>
          </cell>
          <cell r="X11745" t="str">
            <v>Mar</v>
          </cell>
        </row>
        <row r="11746">
          <cell r="D11746" t="str">
            <v>Unit</v>
          </cell>
          <cell r="E11746">
            <v>950000</v>
          </cell>
          <cell r="R11746" t="str">
            <v>Manningham</v>
          </cell>
          <cell r="W11746">
            <v>2018</v>
          </cell>
          <cell r="X11746" t="str">
            <v>Mar</v>
          </cell>
        </row>
        <row r="11747">
          <cell r="D11747" t="str">
            <v>House</v>
          </cell>
          <cell r="E11747">
            <v>1200000</v>
          </cell>
          <cell r="R11747" t="str">
            <v>Maroondah</v>
          </cell>
          <cell r="W11747">
            <v>2018</v>
          </cell>
          <cell r="X11747" t="str">
            <v>Mar</v>
          </cell>
        </row>
        <row r="11748">
          <cell r="D11748" t="str">
            <v>Unit</v>
          </cell>
          <cell r="E11748">
            <v>690000</v>
          </cell>
          <cell r="R11748" t="str">
            <v>Boroondara</v>
          </cell>
          <cell r="W11748">
            <v>2018</v>
          </cell>
          <cell r="X11748" t="str">
            <v>Mar</v>
          </cell>
        </row>
        <row r="11749">
          <cell r="D11749" t="str">
            <v>Unit</v>
          </cell>
          <cell r="E11749">
            <v>942000</v>
          </cell>
          <cell r="R11749" t="str">
            <v>Boroondara</v>
          </cell>
          <cell r="W11749">
            <v>2018</v>
          </cell>
          <cell r="X11749" t="str">
            <v>Mar</v>
          </cell>
        </row>
        <row r="11750">
          <cell r="D11750" t="str">
            <v>House</v>
          </cell>
          <cell r="E11750">
            <v>3335000</v>
          </cell>
          <cell r="R11750" t="str">
            <v>Boroondara</v>
          </cell>
          <cell r="W11750">
            <v>2018</v>
          </cell>
          <cell r="X11750" t="str">
            <v>Mar</v>
          </cell>
        </row>
        <row r="11751">
          <cell r="D11751" t="str">
            <v>House</v>
          </cell>
          <cell r="E11751">
            <v>1225000</v>
          </cell>
          <cell r="R11751" t="str">
            <v>Maribyrnong</v>
          </cell>
          <cell r="W11751">
            <v>2018</v>
          </cell>
          <cell r="X11751" t="str">
            <v>Mar</v>
          </cell>
        </row>
        <row r="11752">
          <cell r="D11752" t="str">
            <v>House</v>
          </cell>
          <cell r="E11752">
            <v>910000</v>
          </cell>
          <cell r="R11752" t="str">
            <v>Maroondah</v>
          </cell>
          <cell r="W11752">
            <v>2018</v>
          </cell>
          <cell r="X11752" t="str">
            <v>Mar</v>
          </cell>
        </row>
        <row r="11753">
          <cell r="D11753" t="str">
            <v>House</v>
          </cell>
          <cell r="E11753">
            <v>1695000</v>
          </cell>
          <cell r="R11753" t="str">
            <v>Whitehorse</v>
          </cell>
          <cell r="W11753">
            <v>2018</v>
          </cell>
          <cell r="X11753" t="str">
            <v>Mar</v>
          </cell>
        </row>
        <row r="11754">
          <cell r="D11754" t="str">
            <v>House</v>
          </cell>
          <cell r="E11754">
            <v>950000</v>
          </cell>
          <cell r="R11754" t="str">
            <v>Maribyrnong</v>
          </cell>
          <cell r="W11754">
            <v>2018</v>
          </cell>
          <cell r="X11754" t="str">
            <v>Mar</v>
          </cell>
        </row>
        <row r="11755">
          <cell r="D11755" t="str">
            <v>Unit</v>
          </cell>
          <cell r="E11755">
            <v>850000</v>
          </cell>
          <cell r="R11755" t="str">
            <v>Boroondara</v>
          </cell>
          <cell r="W11755">
            <v>2018</v>
          </cell>
          <cell r="X11755" t="str">
            <v>Mar</v>
          </cell>
        </row>
        <row r="11756">
          <cell r="D11756" t="str">
            <v>Unit</v>
          </cell>
          <cell r="E11756">
            <v>575000</v>
          </cell>
          <cell r="R11756" t="str">
            <v>Yarra</v>
          </cell>
          <cell r="W11756">
            <v>2018</v>
          </cell>
          <cell r="X11756" t="str">
            <v>Mar</v>
          </cell>
        </row>
        <row r="11757">
          <cell r="D11757" t="str">
            <v>Unit</v>
          </cell>
          <cell r="E11757">
            <v>1022000</v>
          </cell>
          <cell r="R11757" t="str">
            <v>Boroondara</v>
          </cell>
          <cell r="W11757">
            <v>2018</v>
          </cell>
          <cell r="X11757" t="str">
            <v>Mar</v>
          </cell>
        </row>
        <row r="11758">
          <cell r="D11758" t="str">
            <v>Unit</v>
          </cell>
          <cell r="E11758">
            <v>805000</v>
          </cell>
          <cell r="R11758" t="str">
            <v>Boroondara</v>
          </cell>
          <cell r="W11758">
            <v>2018</v>
          </cell>
          <cell r="X11758" t="str">
            <v>Mar</v>
          </cell>
        </row>
        <row r="11759">
          <cell r="D11759" t="str">
            <v>House</v>
          </cell>
          <cell r="E11759">
            <v>1676000</v>
          </cell>
          <cell r="R11759" t="str">
            <v>Yarra</v>
          </cell>
          <cell r="W11759">
            <v>2018</v>
          </cell>
          <cell r="X11759" t="str">
            <v>Mar</v>
          </cell>
        </row>
        <row r="11760">
          <cell r="D11760" t="str">
            <v>House</v>
          </cell>
          <cell r="E11760">
            <v>1301000</v>
          </cell>
          <cell r="R11760" t="str">
            <v>Yarra</v>
          </cell>
          <cell r="W11760">
            <v>2018</v>
          </cell>
          <cell r="X11760" t="str">
            <v>Mar</v>
          </cell>
        </row>
        <row r="11761">
          <cell r="D11761" t="str">
            <v>House</v>
          </cell>
          <cell r="E11761">
            <v>1400000</v>
          </cell>
          <cell r="R11761" t="str">
            <v>Yarra</v>
          </cell>
          <cell r="W11761">
            <v>2018</v>
          </cell>
          <cell r="X11761" t="str">
            <v>Mar</v>
          </cell>
        </row>
        <row r="11762">
          <cell r="D11762" t="str">
            <v>Unit</v>
          </cell>
          <cell r="E11762">
            <v>590000</v>
          </cell>
          <cell r="R11762" t="str">
            <v>Melbourne</v>
          </cell>
          <cell r="W11762">
            <v>2018</v>
          </cell>
          <cell r="X11762" t="str">
            <v>Mar</v>
          </cell>
        </row>
        <row r="11763">
          <cell r="D11763" t="str">
            <v>Unit</v>
          </cell>
          <cell r="E11763">
            <v>560000</v>
          </cell>
          <cell r="R11763" t="str">
            <v>Boroondara</v>
          </cell>
          <cell r="W11763">
            <v>2018</v>
          </cell>
          <cell r="X11763" t="str">
            <v>Mar</v>
          </cell>
        </row>
        <row r="11764">
          <cell r="D11764" t="str">
            <v>House</v>
          </cell>
          <cell r="E11764">
            <v>1875000</v>
          </cell>
          <cell r="R11764" t="str">
            <v>Boroondara</v>
          </cell>
          <cell r="W11764">
            <v>2018</v>
          </cell>
          <cell r="X11764" t="str">
            <v>Mar</v>
          </cell>
        </row>
        <row r="11765">
          <cell r="D11765" t="str">
            <v>Unit</v>
          </cell>
          <cell r="E11765">
            <v>970000</v>
          </cell>
          <cell r="R11765" t="str">
            <v>Boroondara</v>
          </cell>
          <cell r="W11765">
            <v>2018</v>
          </cell>
          <cell r="X11765" t="str">
            <v>Mar</v>
          </cell>
        </row>
        <row r="11766">
          <cell r="D11766" t="str">
            <v>House</v>
          </cell>
          <cell r="E11766">
            <v>585000</v>
          </cell>
          <cell r="R11766" t="str">
            <v>Hobsons Bay</v>
          </cell>
          <cell r="W11766">
            <v>2018</v>
          </cell>
          <cell r="X11766" t="str">
            <v>Mar</v>
          </cell>
        </row>
        <row r="11767">
          <cell r="D11767" t="str">
            <v>Unit</v>
          </cell>
          <cell r="E11767">
            <v>422000</v>
          </cell>
          <cell r="R11767" t="str">
            <v>Melbourne</v>
          </cell>
          <cell r="W11767">
            <v>2018</v>
          </cell>
          <cell r="X11767" t="str">
            <v>Mar</v>
          </cell>
        </row>
        <row r="11768">
          <cell r="D11768" t="str">
            <v>House</v>
          </cell>
          <cell r="E11768">
            <v>5510000</v>
          </cell>
          <cell r="R11768" t="str">
            <v>Boroondara</v>
          </cell>
          <cell r="W11768">
            <v>2018</v>
          </cell>
          <cell r="X11768" t="str">
            <v>Mar</v>
          </cell>
        </row>
        <row r="11769">
          <cell r="D11769" t="str">
            <v>House</v>
          </cell>
          <cell r="E11769">
            <v>850000</v>
          </cell>
          <cell r="R11769" t="str">
            <v>Maroondah</v>
          </cell>
          <cell r="W11769">
            <v>2018</v>
          </cell>
          <cell r="X11769" t="str">
            <v>Mar</v>
          </cell>
        </row>
        <row r="11770">
          <cell r="D11770" t="str">
            <v>House</v>
          </cell>
          <cell r="E11770">
            <v>790000</v>
          </cell>
          <cell r="R11770" t="str">
            <v>Hobsons Bay</v>
          </cell>
          <cell r="W11770">
            <v>2018</v>
          </cell>
          <cell r="X11770" t="str">
            <v>Mar</v>
          </cell>
        </row>
        <row r="11771">
          <cell r="D11771" t="str">
            <v>Unit</v>
          </cell>
          <cell r="E11771">
            <v>701000</v>
          </cell>
          <cell r="R11771" t="str">
            <v>Maroondah</v>
          </cell>
          <cell r="W11771">
            <v>2018</v>
          </cell>
          <cell r="X11771" t="str">
            <v>Mar</v>
          </cell>
        </row>
        <row r="11772">
          <cell r="D11772" t="str">
            <v>House</v>
          </cell>
          <cell r="E11772">
            <v>2050000</v>
          </cell>
          <cell r="R11772" t="str">
            <v>Boroondara</v>
          </cell>
          <cell r="W11772">
            <v>2018</v>
          </cell>
          <cell r="X11772" t="str">
            <v>Mar</v>
          </cell>
        </row>
        <row r="11773">
          <cell r="D11773" t="str">
            <v>Unit</v>
          </cell>
          <cell r="E11773">
            <v>740000</v>
          </cell>
          <cell r="R11773" t="str">
            <v>Boroondara</v>
          </cell>
          <cell r="W11773">
            <v>2018</v>
          </cell>
          <cell r="X11773" t="str">
            <v>Mar</v>
          </cell>
        </row>
        <row r="11774">
          <cell r="D11774" t="str">
            <v>Unit</v>
          </cell>
          <cell r="E11774">
            <v>975000</v>
          </cell>
          <cell r="R11774" t="str">
            <v>Maroondah</v>
          </cell>
          <cell r="W11774">
            <v>2018</v>
          </cell>
          <cell r="X11774" t="str">
            <v>Mar</v>
          </cell>
        </row>
        <row r="11775">
          <cell r="D11775" t="str">
            <v>Unit</v>
          </cell>
          <cell r="E11775">
            <v>530000</v>
          </cell>
          <cell r="R11775" t="str">
            <v>Port Phillip</v>
          </cell>
          <cell r="W11775">
            <v>2018</v>
          </cell>
          <cell r="X11775" t="str">
            <v>Mar</v>
          </cell>
        </row>
        <row r="11776">
          <cell r="D11776" t="str">
            <v>House</v>
          </cell>
          <cell r="E11776">
            <v>1790000</v>
          </cell>
          <cell r="R11776" t="str">
            <v>Boroondara</v>
          </cell>
          <cell r="W11776">
            <v>2018</v>
          </cell>
          <cell r="X11776" t="str">
            <v>Mar</v>
          </cell>
        </row>
        <row r="11777">
          <cell r="D11777" t="str">
            <v>House</v>
          </cell>
          <cell r="E11777">
            <v>1325000</v>
          </cell>
          <cell r="R11777" t="str">
            <v>Melbourne</v>
          </cell>
          <cell r="W11777">
            <v>2018</v>
          </cell>
          <cell r="X11777" t="str">
            <v>Mar</v>
          </cell>
        </row>
        <row r="11778">
          <cell r="D11778" t="str">
            <v>House</v>
          </cell>
          <cell r="E11778">
            <v>2320000</v>
          </cell>
          <cell r="R11778" t="str">
            <v>Boroondara</v>
          </cell>
          <cell r="W11778">
            <v>2018</v>
          </cell>
          <cell r="X11778" t="str">
            <v>Mar</v>
          </cell>
        </row>
        <row r="11779">
          <cell r="D11779" t="str">
            <v>House</v>
          </cell>
          <cell r="E11779">
            <v>2210000</v>
          </cell>
          <cell r="R11779" t="str">
            <v>Melbourne</v>
          </cell>
          <cell r="W11779">
            <v>2018</v>
          </cell>
          <cell r="X11779" t="str">
            <v>Mar</v>
          </cell>
        </row>
        <row r="11780">
          <cell r="D11780" t="str">
            <v>Unit</v>
          </cell>
          <cell r="E11780">
            <v>1171000</v>
          </cell>
          <cell r="R11780" t="str">
            <v>Boroondara</v>
          </cell>
          <cell r="W11780">
            <v>2018</v>
          </cell>
          <cell r="X11780" t="str">
            <v>Mar</v>
          </cell>
        </row>
        <row r="11781">
          <cell r="D11781" t="str">
            <v>Unit</v>
          </cell>
          <cell r="E11781">
            <v>820000</v>
          </cell>
          <cell r="R11781" t="str">
            <v>Maroondah</v>
          </cell>
          <cell r="W11781">
            <v>2018</v>
          </cell>
          <cell r="X11781" t="str">
            <v>Mar</v>
          </cell>
        </row>
        <row r="11782">
          <cell r="D11782" t="str">
            <v>Unit</v>
          </cell>
          <cell r="E11782">
            <v>764000</v>
          </cell>
          <cell r="R11782" t="str">
            <v>Whitehorse</v>
          </cell>
          <cell r="W11782">
            <v>2018</v>
          </cell>
          <cell r="X11782" t="str">
            <v>Mar</v>
          </cell>
        </row>
        <row r="11783">
          <cell r="D11783" t="str">
            <v>Unit</v>
          </cell>
          <cell r="E11783">
            <v>2400000</v>
          </cell>
          <cell r="R11783" t="str">
            <v>Melbourne</v>
          </cell>
          <cell r="W11783">
            <v>2018</v>
          </cell>
          <cell r="X11783" t="str">
            <v>Mar</v>
          </cell>
        </row>
        <row r="11784">
          <cell r="D11784" t="str">
            <v>Unit</v>
          </cell>
          <cell r="E11784">
            <v>805000</v>
          </cell>
          <cell r="R11784" t="str">
            <v>Port Phillip</v>
          </cell>
          <cell r="W11784">
            <v>2018</v>
          </cell>
          <cell r="X11784" t="str">
            <v>Mar</v>
          </cell>
        </row>
        <row r="11785">
          <cell r="D11785" t="str">
            <v>Unit</v>
          </cell>
          <cell r="E11785">
            <v>550000</v>
          </cell>
          <cell r="R11785" t="str">
            <v>Stonnington</v>
          </cell>
          <cell r="W11785">
            <v>2018</v>
          </cell>
          <cell r="X11785" t="str">
            <v>Mar</v>
          </cell>
        </row>
        <row r="11786">
          <cell r="D11786" t="str">
            <v>Unit</v>
          </cell>
          <cell r="E11786">
            <v>805000</v>
          </cell>
          <cell r="R11786" t="str">
            <v>Melbourne</v>
          </cell>
          <cell r="W11786">
            <v>2018</v>
          </cell>
          <cell r="X11786" t="str">
            <v>Mar</v>
          </cell>
        </row>
        <row r="11787">
          <cell r="D11787" t="str">
            <v>Unit</v>
          </cell>
          <cell r="E11787">
            <v>751000</v>
          </cell>
          <cell r="R11787" t="str">
            <v>Stonnington</v>
          </cell>
          <cell r="W11787">
            <v>2018</v>
          </cell>
          <cell r="X11787" t="str">
            <v>Mar</v>
          </cell>
        </row>
        <row r="11788">
          <cell r="D11788" t="str">
            <v>House</v>
          </cell>
          <cell r="E11788">
            <v>706500</v>
          </cell>
          <cell r="R11788" t="str">
            <v>Knox</v>
          </cell>
          <cell r="W11788">
            <v>2018</v>
          </cell>
          <cell r="X11788" t="str">
            <v>Mar</v>
          </cell>
        </row>
        <row r="11789">
          <cell r="D11789" t="str">
            <v>House</v>
          </cell>
          <cell r="E11789">
            <v>1280000</v>
          </cell>
          <cell r="R11789" t="str">
            <v>Knox</v>
          </cell>
          <cell r="W11789">
            <v>2018</v>
          </cell>
          <cell r="X11789" t="str">
            <v>Mar</v>
          </cell>
        </row>
        <row r="11790">
          <cell r="D11790" t="str">
            <v>House</v>
          </cell>
          <cell r="E11790">
            <v>1270000</v>
          </cell>
          <cell r="R11790" t="str">
            <v>Maroondah</v>
          </cell>
          <cell r="W11790">
            <v>2018</v>
          </cell>
          <cell r="X11790" t="str">
            <v>Mar</v>
          </cell>
        </row>
        <row r="11791">
          <cell r="D11791" t="str">
            <v>House</v>
          </cell>
          <cell r="E11791">
            <v>3050000</v>
          </cell>
          <cell r="R11791" t="str">
            <v>Boroondara</v>
          </cell>
          <cell r="W11791">
            <v>2018</v>
          </cell>
          <cell r="X11791" t="str">
            <v>Mar</v>
          </cell>
        </row>
        <row r="11792">
          <cell r="D11792" t="str">
            <v>Unit</v>
          </cell>
          <cell r="E11792">
            <v>665000</v>
          </cell>
          <cell r="R11792" t="str">
            <v>Melbourne</v>
          </cell>
          <cell r="W11792">
            <v>2018</v>
          </cell>
          <cell r="X11792" t="str">
            <v>Mar</v>
          </cell>
        </row>
        <row r="11793">
          <cell r="D11793" t="str">
            <v>House</v>
          </cell>
          <cell r="E11793">
            <v>2015000</v>
          </cell>
          <cell r="R11793" t="str">
            <v>Port Phillip</v>
          </cell>
          <cell r="W11793">
            <v>2018</v>
          </cell>
          <cell r="X11793" t="str">
            <v>Mar</v>
          </cell>
        </row>
        <row r="11794">
          <cell r="D11794" t="str">
            <v>House</v>
          </cell>
          <cell r="E11794">
            <v>2500000</v>
          </cell>
          <cell r="R11794" t="str">
            <v>Port Phillip</v>
          </cell>
          <cell r="W11794">
            <v>2018</v>
          </cell>
          <cell r="X11794" t="str">
            <v>Mar</v>
          </cell>
        </row>
        <row r="11795">
          <cell r="D11795" t="str">
            <v>Unit</v>
          </cell>
          <cell r="E11795">
            <v>2000000</v>
          </cell>
          <cell r="R11795" t="str">
            <v>Stonnington</v>
          </cell>
          <cell r="W11795">
            <v>2018</v>
          </cell>
          <cell r="X11795" t="str">
            <v>Mar</v>
          </cell>
        </row>
        <row r="11796">
          <cell r="D11796" t="str">
            <v>Unit</v>
          </cell>
          <cell r="E11796">
            <v>1725000</v>
          </cell>
          <cell r="R11796" t="str">
            <v>Melbourne</v>
          </cell>
          <cell r="W11796">
            <v>2018</v>
          </cell>
          <cell r="X11796" t="str">
            <v>Mar</v>
          </cell>
        </row>
        <row r="11797">
          <cell r="D11797" t="str">
            <v>Unit</v>
          </cell>
          <cell r="E11797">
            <v>682000</v>
          </cell>
          <cell r="R11797" t="str">
            <v>Stonnington</v>
          </cell>
          <cell r="W11797">
            <v>2018</v>
          </cell>
          <cell r="X11797" t="str">
            <v>Mar</v>
          </cell>
        </row>
        <row r="11798">
          <cell r="D11798" t="str">
            <v>House</v>
          </cell>
          <cell r="E11798">
            <v>2120000</v>
          </cell>
          <cell r="R11798" t="str">
            <v>Port Phillip</v>
          </cell>
          <cell r="W11798">
            <v>2018</v>
          </cell>
          <cell r="X11798" t="str">
            <v>Mar</v>
          </cell>
        </row>
        <row r="11799">
          <cell r="D11799" t="str">
            <v>Unit</v>
          </cell>
          <cell r="E11799">
            <v>625000</v>
          </cell>
          <cell r="R11799" t="str">
            <v>Melbourne</v>
          </cell>
          <cell r="W11799">
            <v>2018</v>
          </cell>
          <cell r="X11799" t="str">
            <v>Mar</v>
          </cell>
        </row>
        <row r="11800">
          <cell r="D11800" t="str">
            <v>Unit</v>
          </cell>
          <cell r="E11800">
            <v>535000</v>
          </cell>
          <cell r="R11800" t="str">
            <v>Melbourne</v>
          </cell>
          <cell r="W11800">
            <v>2018</v>
          </cell>
          <cell r="X11800" t="str">
            <v>Mar</v>
          </cell>
        </row>
        <row r="11801">
          <cell r="D11801" t="str">
            <v>House</v>
          </cell>
          <cell r="E11801">
            <v>1400000</v>
          </cell>
          <cell r="R11801" t="str">
            <v>Melbourne</v>
          </cell>
          <cell r="W11801">
            <v>2018</v>
          </cell>
          <cell r="X11801" t="str">
            <v>Mar</v>
          </cell>
        </row>
        <row r="11802">
          <cell r="D11802" t="str">
            <v>Unit</v>
          </cell>
          <cell r="E11802">
            <v>1465000</v>
          </cell>
          <cell r="R11802" t="str">
            <v>Boroondara</v>
          </cell>
          <cell r="W11802">
            <v>2018</v>
          </cell>
          <cell r="X11802" t="str">
            <v>Mar</v>
          </cell>
        </row>
        <row r="11803">
          <cell r="D11803" t="str">
            <v>House</v>
          </cell>
          <cell r="E11803">
            <v>2905000</v>
          </cell>
          <cell r="R11803" t="str">
            <v>Port Phillip</v>
          </cell>
          <cell r="W11803">
            <v>2018</v>
          </cell>
          <cell r="X11803" t="str">
            <v>Mar</v>
          </cell>
        </row>
        <row r="11804">
          <cell r="D11804" t="str">
            <v>House</v>
          </cell>
          <cell r="E11804">
            <v>930000</v>
          </cell>
          <cell r="R11804" t="str">
            <v>Knox</v>
          </cell>
          <cell r="W11804">
            <v>2018</v>
          </cell>
          <cell r="X11804" t="str">
            <v>Mar</v>
          </cell>
        </row>
        <row r="11805">
          <cell r="D11805" t="str">
            <v>Unit</v>
          </cell>
          <cell r="E11805">
            <v>800000</v>
          </cell>
          <cell r="R11805" t="str">
            <v>Melbourne</v>
          </cell>
          <cell r="W11805">
            <v>2018</v>
          </cell>
          <cell r="X11805" t="str">
            <v>Mar</v>
          </cell>
        </row>
        <row r="11806">
          <cell r="D11806" t="str">
            <v>Unit</v>
          </cell>
          <cell r="E11806">
            <v>700000</v>
          </cell>
          <cell r="R11806" t="str">
            <v>Monash</v>
          </cell>
          <cell r="W11806">
            <v>2018</v>
          </cell>
          <cell r="X11806" t="str">
            <v>Mar</v>
          </cell>
        </row>
        <row r="11807">
          <cell r="D11807" t="str">
            <v>House</v>
          </cell>
          <cell r="E11807">
            <v>1380000</v>
          </cell>
          <cell r="R11807" t="str">
            <v>Port Phillip</v>
          </cell>
          <cell r="W11807">
            <v>2018</v>
          </cell>
          <cell r="X11807" t="str">
            <v>Mar</v>
          </cell>
        </row>
        <row r="11808">
          <cell r="D11808" t="str">
            <v>House</v>
          </cell>
          <cell r="E11808">
            <v>1032000</v>
          </cell>
          <cell r="R11808" t="str">
            <v>Whitehorse</v>
          </cell>
          <cell r="W11808">
            <v>2018</v>
          </cell>
          <cell r="X11808" t="str">
            <v>Mar</v>
          </cell>
        </row>
        <row r="11809">
          <cell r="D11809" t="str">
            <v>House</v>
          </cell>
          <cell r="E11809">
            <v>700000</v>
          </cell>
          <cell r="R11809" t="str">
            <v>Knox</v>
          </cell>
          <cell r="W11809">
            <v>2018</v>
          </cell>
          <cell r="X11809" t="str">
            <v>Mar</v>
          </cell>
        </row>
        <row r="11810">
          <cell r="D11810" t="str">
            <v>House</v>
          </cell>
          <cell r="E11810">
            <v>1305000</v>
          </cell>
          <cell r="R11810" t="str">
            <v>Wyndham</v>
          </cell>
          <cell r="W11810">
            <v>2018</v>
          </cell>
          <cell r="X11810" t="str">
            <v>Mar</v>
          </cell>
        </row>
        <row r="11811">
          <cell r="D11811" t="str">
            <v>House</v>
          </cell>
          <cell r="E11811">
            <v>1890000</v>
          </cell>
          <cell r="R11811" t="str">
            <v>Boroondara</v>
          </cell>
          <cell r="W11811">
            <v>2018</v>
          </cell>
          <cell r="X11811" t="str">
            <v>Mar</v>
          </cell>
        </row>
        <row r="11812">
          <cell r="D11812" t="str">
            <v>House</v>
          </cell>
          <cell r="E11812">
            <v>1400000</v>
          </cell>
          <cell r="R11812" t="str">
            <v>Stonnington</v>
          </cell>
          <cell r="W11812">
            <v>2018</v>
          </cell>
          <cell r="X11812" t="str">
            <v>Mar</v>
          </cell>
        </row>
        <row r="11813">
          <cell r="D11813" t="str">
            <v>House</v>
          </cell>
          <cell r="E11813">
            <v>1810000</v>
          </cell>
          <cell r="R11813" t="str">
            <v>Stonnington</v>
          </cell>
          <cell r="W11813">
            <v>2018</v>
          </cell>
          <cell r="X11813" t="str">
            <v>Mar</v>
          </cell>
        </row>
        <row r="11814">
          <cell r="D11814" t="str">
            <v>Unit</v>
          </cell>
          <cell r="E11814">
            <v>845000</v>
          </cell>
          <cell r="R11814" t="str">
            <v>Monash</v>
          </cell>
          <cell r="W11814">
            <v>2018</v>
          </cell>
          <cell r="X11814" t="str">
            <v>Mar</v>
          </cell>
        </row>
        <row r="11815">
          <cell r="D11815" t="str">
            <v>House</v>
          </cell>
          <cell r="E11815">
            <v>5600000</v>
          </cell>
          <cell r="R11815" t="str">
            <v>Port Phillip</v>
          </cell>
          <cell r="W11815">
            <v>2018</v>
          </cell>
          <cell r="X11815" t="str">
            <v>Mar</v>
          </cell>
        </row>
        <row r="11816">
          <cell r="D11816" t="str">
            <v>House</v>
          </cell>
          <cell r="E11816">
            <v>2010000</v>
          </cell>
          <cell r="R11816" t="str">
            <v>Port Phillip</v>
          </cell>
          <cell r="W11816">
            <v>2018</v>
          </cell>
          <cell r="X11816" t="str">
            <v>Mar</v>
          </cell>
        </row>
        <row r="11817">
          <cell r="D11817" t="str">
            <v>Unit</v>
          </cell>
          <cell r="E11817">
            <v>700500</v>
          </cell>
          <cell r="R11817" t="str">
            <v>Stonnington</v>
          </cell>
          <cell r="W11817">
            <v>2018</v>
          </cell>
          <cell r="X11817" t="str">
            <v>Mar</v>
          </cell>
        </row>
        <row r="11818">
          <cell r="D11818" t="str">
            <v>House</v>
          </cell>
          <cell r="E11818">
            <v>1850000</v>
          </cell>
          <cell r="R11818" t="str">
            <v>Port Phillip</v>
          </cell>
          <cell r="W11818">
            <v>2018</v>
          </cell>
          <cell r="X11818" t="str">
            <v>Mar</v>
          </cell>
        </row>
        <row r="11819">
          <cell r="D11819" t="str">
            <v>Unit</v>
          </cell>
          <cell r="E11819">
            <v>860000</v>
          </cell>
          <cell r="R11819" t="str">
            <v>Knox</v>
          </cell>
          <cell r="W11819">
            <v>2018</v>
          </cell>
          <cell r="X11819" t="str">
            <v>Mar</v>
          </cell>
        </row>
        <row r="11820">
          <cell r="D11820" t="str">
            <v>House</v>
          </cell>
          <cell r="E11820">
            <v>950000</v>
          </cell>
          <cell r="R11820" t="str">
            <v>Hobsons Bay</v>
          </cell>
          <cell r="W11820">
            <v>2018</v>
          </cell>
          <cell r="X11820" t="str">
            <v>Mar</v>
          </cell>
        </row>
        <row r="11821">
          <cell r="D11821" t="str">
            <v>Unit</v>
          </cell>
          <cell r="E11821">
            <v>451000</v>
          </cell>
          <cell r="R11821" t="str">
            <v>Port Phillip</v>
          </cell>
          <cell r="W11821">
            <v>2018</v>
          </cell>
          <cell r="X11821" t="str">
            <v>Mar</v>
          </cell>
        </row>
        <row r="11822">
          <cell r="D11822" t="str">
            <v>Unit</v>
          </cell>
          <cell r="E11822">
            <v>750000</v>
          </cell>
          <cell r="R11822" t="str">
            <v>Whitehorse</v>
          </cell>
          <cell r="W11822">
            <v>2018</v>
          </cell>
          <cell r="X11822" t="str">
            <v>Mar</v>
          </cell>
        </row>
        <row r="11823">
          <cell r="D11823" t="str">
            <v>House</v>
          </cell>
          <cell r="E11823">
            <v>4900000</v>
          </cell>
          <cell r="R11823" t="str">
            <v>Stonnington</v>
          </cell>
          <cell r="W11823">
            <v>2018</v>
          </cell>
          <cell r="X11823" t="str">
            <v>Mar</v>
          </cell>
        </row>
        <row r="11824">
          <cell r="D11824" t="str">
            <v>House</v>
          </cell>
          <cell r="E11824">
            <v>2385000</v>
          </cell>
          <cell r="R11824" t="str">
            <v>Stonnington</v>
          </cell>
          <cell r="W11824">
            <v>2018</v>
          </cell>
          <cell r="X11824" t="str">
            <v>Mar</v>
          </cell>
        </row>
        <row r="11825">
          <cell r="D11825" t="str">
            <v>Unit</v>
          </cell>
          <cell r="E11825">
            <v>1011000</v>
          </cell>
          <cell r="R11825" t="str">
            <v>Monash</v>
          </cell>
          <cell r="W11825">
            <v>2018</v>
          </cell>
          <cell r="X11825" t="str">
            <v>Mar</v>
          </cell>
        </row>
        <row r="11826">
          <cell r="D11826" t="str">
            <v>House</v>
          </cell>
          <cell r="E11826">
            <v>1285000</v>
          </cell>
          <cell r="R11826" t="str">
            <v>Hobsons Bay</v>
          </cell>
          <cell r="W11826">
            <v>2018</v>
          </cell>
          <cell r="X11826" t="str">
            <v>Mar</v>
          </cell>
        </row>
        <row r="11827">
          <cell r="D11827" t="str">
            <v>House</v>
          </cell>
          <cell r="E11827">
            <v>1800000</v>
          </cell>
          <cell r="R11827" t="str">
            <v>Boroondara</v>
          </cell>
          <cell r="W11827">
            <v>2018</v>
          </cell>
          <cell r="X11827" t="str">
            <v>Mar</v>
          </cell>
        </row>
        <row r="11828">
          <cell r="D11828" t="str">
            <v>House</v>
          </cell>
          <cell r="E11828">
            <v>1880000</v>
          </cell>
          <cell r="R11828" t="str">
            <v>Boroondara</v>
          </cell>
          <cell r="W11828">
            <v>2018</v>
          </cell>
          <cell r="X11828" t="str">
            <v>Mar</v>
          </cell>
        </row>
        <row r="11829">
          <cell r="D11829" t="str">
            <v>House</v>
          </cell>
          <cell r="E11829">
            <v>2760000</v>
          </cell>
          <cell r="R11829" t="str">
            <v>Hobsons Bay</v>
          </cell>
          <cell r="W11829">
            <v>2018</v>
          </cell>
          <cell r="X11829" t="str">
            <v>Mar</v>
          </cell>
        </row>
        <row r="11830">
          <cell r="D11830" t="str">
            <v>House</v>
          </cell>
          <cell r="E11830">
            <v>1900000</v>
          </cell>
          <cell r="R11830" t="str">
            <v>Hobsons Bay</v>
          </cell>
          <cell r="W11830">
            <v>2018</v>
          </cell>
          <cell r="X11830" t="str">
            <v>Mar</v>
          </cell>
        </row>
        <row r="11831">
          <cell r="D11831" t="str">
            <v>House</v>
          </cell>
          <cell r="E11831">
            <v>1360000</v>
          </cell>
          <cell r="R11831" t="str">
            <v>Hobsons Bay</v>
          </cell>
          <cell r="W11831">
            <v>2018</v>
          </cell>
          <cell r="X11831" t="str">
            <v>Mar</v>
          </cell>
        </row>
        <row r="11832">
          <cell r="D11832" t="str">
            <v>Unit</v>
          </cell>
          <cell r="E11832">
            <v>540000</v>
          </cell>
          <cell r="R11832" t="str">
            <v>Hobsons Bay</v>
          </cell>
          <cell r="W11832">
            <v>2018</v>
          </cell>
          <cell r="X11832" t="str">
            <v>Mar</v>
          </cell>
        </row>
        <row r="11833">
          <cell r="D11833" t="str">
            <v>House</v>
          </cell>
          <cell r="E11833">
            <v>1494000</v>
          </cell>
          <cell r="R11833" t="str">
            <v>Hobsons Bay</v>
          </cell>
          <cell r="W11833">
            <v>2018</v>
          </cell>
          <cell r="X11833" t="str">
            <v>Mar</v>
          </cell>
        </row>
        <row r="11834">
          <cell r="D11834" t="str">
            <v>Unit</v>
          </cell>
          <cell r="E11834">
            <v>586500</v>
          </cell>
          <cell r="R11834" t="str">
            <v>Port Phillip</v>
          </cell>
          <cell r="W11834">
            <v>2018</v>
          </cell>
          <cell r="X11834" t="str">
            <v>Mar</v>
          </cell>
        </row>
        <row r="11835">
          <cell r="D11835" t="str">
            <v>House</v>
          </cell>
          <cell r="E11835">
            <v>2405000</v>
          </cell>
          <cell r="R11835" t="str">
            <v>Boroondara</v>
          </cell>
          <cell r="W11835">
            <v>2018</v>
          </cell>
          <cell r="X11835" t="str">
            <v>Mar</v>
          </cell>
        </row>
        <row r="11836">
          <cell r="D11836" t="str">
            <v>House</v>
          </cell>
          <cell r="E11836">
            <v>530000</v>
          </cell>
          <cell r="R11836" t="str">
            <v>Wyndham</v>
          </cell>
          <cell r="W11836">
            <v>2018</v>
          </cell>
          <cell r="X11836" t="str">
            <v>Mar</v>
          </cell>
        </row>
        <row r="11837">
          <cell r="D11837" t="str">
            <v>Unit</v>
          </cell>
          <cell r="E11837">
            <v>455000</v>
          </cell>
          <cell r="R11837" t="str">
            <v>Stonnington</v>
          </cell>
          <cell r="W11837">
            <v>2018</v>
          </cell>
          <cell r="X11837" t="str">
            <v>Mar</v>
          </cell>
        </row>
        <row r="11838">
          <cell r="D11838" t="str">
            <v>House</v>
          </cell>
          <cell r="E11838">
            <v>2020000</v>
          </cell>
          <cell r="R11838" t="str">
            <v>Knox</v>
          </cell>
          <cell r="W11838">
            <v>2018</v>
          </cell>
          <cell r="X11838" t="str">
            <v>Mar</v>
          </cell>
        </row>
        <row r="11839">
          <cell r="D11839" t="str">
            <v>House</v>
          </cell>
          <cell r="E11839">
            <v>2265000</v>
          </cell>
          <cell r="R11839" t="str">
            <v>Stonnington</v>
          </cell>
          <cell r="W11839">
            <v>2018</v>
          </cell>
          <cell r="X11839" t="str">
            <v>Mar</v>
          </cell>
        </row>
        <row r="11840">
          <cell r="D11840" t="str">
            <v>Unit</v>
          </cell>
          <cell r="E11840">
            <v>290000</v>
          </cell>
          <cell r="R11840" t="str">
            <v>Port Phillip</v>
          </cell>
          <cell r="W11840">
            <v>2018</v>
          </cell>
          <cell r="X11840" t="str">
            <v>Mar</v>
          </cell>
        </row>
        <row r="11841">
          <cell r="D11841" t="str">
            <v>Unit</v>
          </cell>
          <cell r="E11841">
            <v>350000</v>
          </cell>
          <cell r="R11841" t="str">
            <v>Glen Eira</v>
          </cell>
          <cell r="W11841">
            <v>2018</v>
          </cell>
          <cell r="X11841" t="str">
            <v>Mar</v>
          </cell>
        </row>
        <row r="11842">
          <cell r="D11842" t="str">
            <v>Unit</v>
          </cell>
          <cell r="E11842">
            <v>592000</v>
          </cell>
          <cell r="R11842" t="str">
            <v>Stonnington</v>
          </cell>
          <cell r="W11842">
            <v>2018</v>
          </cell>
          <cell r="X11842" t="str">
            <v>Mar</v>
          </cell>
        </row>
        <row r="11843">
          <cell r="D11843" t="str">
            <v>Unit</v>
          </cell>
          <cell r="E11843">
            <v>665000</v>
          </cell>
          <cell r="R11843" t="str">
            <v>Glen Eira</v>
          </cell>
          <cell r="W11843">
            <v>2018</v>
          </cell>
          <cell r="X11843" t="str">
            <v>Mar</v>
          </cell>
        </row>
        <row r="11844">
          <cell r="D11844" t="str">
            <v>House</v>
          </cell>
          <cell r="E11844">
            <v>1780000</v>
          </cell>
          <cell r="R11844" t="str">
            <v>Stonnington</v>
          </cell>
          <cell r="W11844">
            <v>2018</v>
          </cell>
          <cell r="X11844" t="str">
            <v>Mar</v>
          </cell>
        </row>
        <row r="11845">
          <cell r="D11845" t="str">
            <v>House</v>
          </cell>
          <cell r="E11845">
            <v>515000</v>
          </cell>
          <cell r="R11845" t="str">
            <v>Wyndham</v>
          </cell>
          <cell r="W11845">
            <v>2018</v>
          </cell>
          <cell r="X11845" t="str">
            <v>Mar</v>
          </cell>
        </row>
        <row r="11846">
          <cell r="D11846" t="str">
            <v>House</v>
          </cell>
          <cell r="E11846">
            <v>1640000</v>
          </cell>
          <cell r="R11846" t="str">
            <v>Monash</v>
          </cell>
          <cell r="W11846">
            <v>2018</v>
          </cell>
          <cell r="X11846" t="str">
            <v>Mar</v>
          </cell>
        </row>
        <row r="11847">
          <cell r="D11847" t="str">
            <v>Unit</v>
          </cell>
          <cell r="E11847">
            <v>910000</v>
          </cell>
          <cell r="R11847" t="str">
            <v>Stonnington</v>
          </cell>
          <cell r="W11847">
            <v>2018</v>
          </cell>
          <cell r="X11847" t="str">
            <v>Mar</v>
          </cell>
        </row>
        <row r="11848">
          <cell r="D11848" t="str">
            <v>Unit</v>
          </cell>
          <cell r="E11848">
            <v>720000</v>
          </cell>
          <cell r="R11848" t="str">
            <v>Monash</v>
          </cell>
          <cell r="W11848">
            <v>2018</v>
          </cell>
          <cell r="X11848" t="str">
            <v>Mar</v>
          </cell>
        </row>
        <row r="11849">
          <cell r="D11849" t="str">
            <v>Unit</v>
          </cell>
          <cell r="E11849">
            <v>572000</v>
          </cell>
          <cell r="R11849" t="str">
            <v>Monash</v>
          </cell>
          <cell r="W11849">
            <v>2018</v>
          </cell>
          <cell r="X11849" t="str">
            <v>Mar</v>
          </cell>
        </row>
        <row r="11850">
          <cell r="D11850" t="str">
            <v>Unit</v>
          </cell>
          <cell r="E11850">
            <v>1655000</v>
          </cell>
          <cell r="R11850" t="str">
            <v>Boroondara</v>
          </cell>
          <cell r="W11850">
            <v>2018</v>
          </cell>
          <cell r="X11850" t="str">
            <v>Mar</v>
          </cell>
        </row>
        <row r="11851">
          <cell r="D11851" t="str">
            <v>House</v>
          </cell>
          <cell r="E11851">
            <v>1750000</v>
          </cell>
          <cell r="R11851" t="str">
            <v>Monash</v>
          </cell>
          <cell r="W11851">
            <v>2018</v>
          </cell>
          <cell r="X11851" t="str">
            <v>Mar</v>
          </cell>
        </row>
        <row r="11852">
          <cell r="D11852" t="str">
            <v>House</v>
          </cell>
          <cell r="E11852">
            <v>783000</v>
          </cell>
          <cell r="R11852" t="str">
            <v>Knox</v>
          </cell>
          <cell r="W11852">
            <v>2018</v>
          </cell>
          <cell r="X11852" t="str">
            <v>Mar</v>
          </cell>
        </row>
        <row r="11853">
          <cell r="D11853" t="str">
            <v>House</v>
          </cell>
          <cell r="E11853">
            <v>780000</v>
          </cell>
          <cell r="R11853" t="str">
            <v>Knox</v>
          </cell>
          <cell r="W11853">
            <v>2018</v>
          </cell>
          <cell r="X11853" t="str">
            <v>Mar</v>
          </cell>
        </row>
        <row r="11854">
          <cell r="D11854" t="str">
            <v>House</v>
          </cell>
          <cell r="E11854">
            <v>555500</v>
          </cell>
          <cell r="R11854" t="str">
            <v>Wyndham</v>
          </cell>
          <cell r="W11854">
            <v>2018</v>
          </cell>
          <cell r="X11854" t="str">
            <v>Mar</v>
          </cell>
        </row>
        <row r="11855">
          <cell r="D11855" t="str">
            <v>House</v>
          </cell>
          <cell r="E11855">
            <v>515000</v>
          </cell>
          <cell r="R11855" t="str">
            <v>Hobsons Bay</v>
          </cell>
          <cell r="W11855">
            <v>2018</v>
          </cell>
          <cell r="X11855" t="str">
            <v>Mar</v>
          </cell>
        </row>
        <row r="11856">
          <cell r="D11856" t="str">
            <v>Unit</v>
          </cell>
          <cell r="E11856">
            <v>480000</v>
          </cell>
          <cell r="R11856" t="str">
            <v>Port Phillip</v>
          </cell>
          <cell r="W11856">
            <v>2018</v>
          </cell>
          <cell r="X11856" t="str">
            <v>Mar</v>
          </cell>
        </row>
        <row r="11857">
          <cell r="D11857" t="str">
            <v>House</v>
          </cell>
          <cell r="E11857">
            <v>674000</v>
          </cell>
          <cell r="R11857" t="str">
            <v>Monash</v>
          </cell>
          <cell r="W11857">
            <v>2018</v>
          </cell>
          <cell r="X11857" t="str">
            <v>Mar</v>
          </cell>
        </row>
        <row r="11858">
          <cell r="D11858" t="str">
            <v>Unit</v>
          </cell>
          <cell r="E11858">
            <v>696750</v>
          </cell>
          <cell r="R11858" t="str">
            <v>Port Phillip</v>
          </cell>
          <cell r="W11858">
            <v>2018</v>
          </cell>
          <cell r="X11858" t="str">
            <v>Mar</v>
          </cell>
        </row>
        <row r="11859">
          <cell r="D11859" t="str">
            <v>Unit</v>
          </cell>
          <cell r="E11859">
            <v>1100000</v>
          </cell>
          <cell r="R11859" t="str">
            <v>Monash</v>
          </cell>
          <cell r="W11859">
            <v>2018</v>
          </cell>
          <cell r="X11859" t="str">
            <v>Mar</v>
          </cell>
        </row>
        <row r="11860">
          <cell r="D11860" t="str">
            <v>House</v>
          </cell>
          <cell r="E11860">
            <v>1080000</v>
          </cell>
          <cell r="R11860" t="str">
            <v>Monash</v>
          </cell>
          <cell r="W11860">
            <v>2018</v>
          </cell>
          <cell r="X11860" t="str">
            <v>Mar</v>
          </cell>
        </row>
        <row r="11861">
          <cell r="D11861" t="str">
            <v>Unit</v>
          </cell>
          <cell r="E11861">
            <v>415000</v>
          </cell>
          <cell r="R11861" t="str">
            <v>Hobsons Bay</v>
          </cell>
          <cell r="W11861">
            <v>2018</v>
          </cell>
          <cell r="X11861" t="str">
            <v>Mar</v>
          </cell>
        </row>
        <row r="11862">
          <cell r="D11862" t="str">
            <v>Unit</v>
          </cell>
          <cell r="E11862">
            <v>302500</v>
          </cell>
          <cell r="R11862" t="str">
            <v>Wyndham</v>
          </cell>
          <cell r="W11862">
            <v>2018</v>
          </cell>
          <cell r="X11862" t="str">
            <v>Mar</v>
          </cell>
        </row>
        <row r="11863">
          <cell r="D11863" t="str">
            <v>Unit</v>
          </cell>
          <cell r="E11863">
            <v>420000</v>
          </cell>
          <cell r="R11863" t="str">
            <v>Port Phillip</v>
          </cell>
          <cell r="W11863">
            <v>2018</v>
          </cell>
          <cell r="X11863" t="str">
            <v>Mar</v>
          </cell>
        </row>
        <row r="11864">
          <cell r="D11864" t="str">
            <v>Unit</v>
          </cell>
          <cell r="E11864">
            <v>695500</v>
          </cell>
          <cell r="R11864" t="str">
            <v>Port Phillip</v>
          </cell>
          <cell r="W11864">
            <v>2018</v>
          </cell>
          <cell r="X11864" t="str">
            <v>Mar</v>
          </cell>
        </row>
        <row r="11865">
          <cell r="D11865" t="str">
            <v>Unit</v>
          </cell>
          <cell r="E11865">
            <v>350000</v>
          </cell>
          <cell r="R11865" t="str">
            <v>Glen Eira</v>
          </cell>
          <cell r="W11865">
            <v>2018</v>
          </cell>
          <cell r="X11865" t="str">
            <v>Mar</v>
          </cell>
        </row>
        <row r="11866">
          <cell r="D11866" t="str">
            <v>House</v>
          </cell>
          <cell r="E11866">
            <v>1450000</v>
          </cell>
          <cell r="R11866" t="str">
            <v>Monash</v>
          </cell>
          <cell r="W11866">
            <v>2018</v>
          </cell>
          <cell r="X11866" t="str">
            <v>Mar</v>
          </cell>
        </row>
        <row r="11867">
          <cell r="D11867" t="str">
            <v>Unit</v>
          </cell>
          <cell r="E11867">
            <v>602000</v>
          </cell>
          <cell r="R11867" t="str">
            <v>Glen Eira</v>
          </cell>
          <cell r="W11867">
            <v>2018</v>
          </cell>
          <cell r="X11867" t="str">
            <v>Mar</v>
          </cell>
        </row>
        <row r="11868">
          <cell r="D11868" t="str">
            <v>Unit</v>
          </cell>
          <cell r="E11868">
            <v>650000</v>
          </cell>
          <cell r="R11868" t="str">
            <v>Glen Eira</v>
          </cell>
          <cell r="W11868">
            <v>2018</v>
          </cell>
          <cell r="X11868" t="str">
            <v>Mar</v>
          </cell>
        </row>
        <row r="11869">
          <cell r="D11869" t="str">
            <v>Unit</v>
          </cell>
          <cell r="E11869">
            <v>975000</v>
          </cell>
          <cell r="R11869" t="str">
            <v>Glen Eira</v>
          </cell>
          <cell r="W11869">
            <v>2018</v>
          </cell>
          <cell r="X11869" t="str">
            <v>Mar</v>
          </cell>
        </row>
        <row r="11870">
          <cell r="D11870" t="str">
            <v>House</v>
          </cell>
          <cell r="E11870">
            <v>663500</v>
          </cell>
          <cell r="R11870" t="str">
            <v>Knox</v>
          </cell>
          <cell r="W11870">
            <v>2018</v>
          </cell>
          <cell r="X11870" t="str">
            <v>Mar</v>
          </cell>
        </row>
        <row r="11871">
          <cell r="D11871" t="str">
            <v>House</v>
          </cell>
          <cell r="E11871">
            <v>1455000</v>
          </cell>
          <cell r="R11871" t="str">
            <v>Glen Eira</v>
          </cell>
          <cell r="W11871">
            <v>2018</v>
          </cell>
          <cell r="X11871" t="str">
            <v>Mar</v>
          </cell>
        </row>
        <row r="11872">
          <cell r="D11872" t="str">
            <v>Unit</v>
          </cell>
          <cell r="E11872">
            <v>330000</v>
          </cell>
          <cell r="R11872" t="str">
            <v>Glen Eira</v>
          </cell>
          <cell r="W11872">
            <v>2018</v>
          </cell>
          <cell r="X11872" t="str">
            <v>Mar</v>
          </cell>
        </row>
        <row r="11873">
          <cell r="D11873" t="str">
            <v>Unit</v>
          </cell>
          <cell r="E11873">
            <v>620000</v>
          </cell>
          <cell r="R11873" t="str">
            <v>Glen Eira</v>
          </cell>
          <cell r="W11873">
            <v>2018</v>
          </cell>
          <cell r="X11873" t="str">
            <v>Mar</v>
          </cell>
        </row>
        <row r="11874">
          <cell r="D11874" t="str">
            <v>House</v>
          </cell>
          <cell r="E11874">
            <v>467000</v>
          </cell>
          <cell r="R11874" t="str">
            <v>Wyndham</v>
          </cell>
          <cell r="W11874">
            <v>2018</v>
          </cell>
          <cell r="X11874" t="str">
            <v>Mar</v>
          </cell>
        </row>
        <row r="11875">
          <cell r="D11875" t="str">
            <v>House</v>
          </cell>
          <cell r="E11875">
            <v>472000</v>
          </cell>
          <cell r="R11875" t="str">
            <v>Wyndham</v>
          </cell>
          <cell r="W11875">
            <v>2018</v>
          </cell>
          <cell r="X11875" t="str">
            <v>Mar</v>
          </cell>
        </row>
        <row r="11876">
          <cell r="D11876" t="str">
            <v>House</v>
          </cell>
          <cell r="E11876">
            <v>750000</v>
          </cell>
          <cell r="R11876" t="str">
            <v>Wyndham</v>
          </cell>
          <cell r="W11876">
            <v>2018</v>
          </cell>
          <cell r="X11876" t="str">
            <v>Mar</v>
          </cell>
        </row>
        <row r="11877">
          <cell r="D11877" t="str">
            <v>House</v>
          </cell>
          <cell r="E11877">
            <v>716000</v>
          </cell>
          <cell r="R11877" t="str">
            <v>Glen Eira</v>
          </cell>
          <cell r="W11877">
            <v>2018</v>
          </cell>
          <cell r="X11877" t="str">
            <v>Mar</v>
          </cell>
        </row>
        <row r="11878">
          <cell r="D11878" t="str">
            <v>House</v>
          </cell>
          <cell r="E11878">
            <v>531000</v>
          </cell>
          <cell r="R11878" t="str">
            <v>Wyndham</v>
          </cell>
          <cell r="W11878">
            <v>2018</v>
          </cell>
          <cell r="X11878" t="str">
            <v>Mar</v>
          </cell>
        </row>
        <row r="11879">
          <cell r="D11879" t="str">
            <v>Unit</v>
          </cell>
          <cell r="E11879">
            <v>670000</v>
          </cell>
          <cell r="R11879" t="str">
            <v>Glen Eira</v>
          </cell>
          <cell r="W11879">
            <v>2018</v>
          </cell>
          <cell r="X11879" t="str">
            <v>Mar</v>
          </cell>
        </row>
        <row r="11880">
          <cell r="D11880" t="str">
            <v>House</v>
          </cell>
          <cell r="E11880">
            <v>805000</v>
          </cell>
          <cell r="R11880" t="str">
            <v>Knox</v>
          </cell>
          <cell r="W11880">
            <v>2018</v>
          </cell>
          <cell r="X11880" t="str">
            <v>Mar</v>
          </cell>
        </row>
        <row r="11881">
          <cell r="D11881" t="str">
            <v>Unit</v>
          </cell>
          <cell r="E11881">
            <v>740000</v>
          </cell>
          <cell r="R11881" t="str">
            <v>Monash</v>
          </cell>
          <cell r="W11881">
            <v>2018</v>
          </cell>
          <cell r="X11881" t="str">
            <v>Mar</v>
          </cell>
        </row>
        <row r="11882">
          <cell r="D11882" t="str">
            <v>House</v>
          </cell>
          <cell r="E11882">
            <v>1435000</v>
          </cell>
          <cell r="R11882" t="str">
            <v>Glen Eira</v>
          </cell>
          <cell r="W11882">
            <v>2018</v>
          </cell>
          <cell r="X11882" t="str">
            <v>Mar</v>
          </cell>
        </row>
        <row r="11883">
          <cell r="D11883" t="str">
            <v>Unit</v>
          </cell>
          <cell r="E11883">
            <v>1275000</v>
          </cell>
          <cell r="R11883" t="str">
            <v>Glen Eira</v>
          </cell>
          <cell r="W11883">
            <v>2018</v>
          </cell>
          <cell r="X11883" t="str">
            <v>Mar</v>
          </cell>
        </row>
        <row r="11884">
          <cell r="D11884" t="str">
            <v>House</v>
          </cell>
          <cell r="E11884">
            <v>390000</v>
          </cell>
          <cell r="R11884" t="str">
            <v>Wyndham</v>
          </cell>
          <cell r="W11884">
            <v>2018</v>
          </cell>
          <cell r="X11884" t="str">
            <v>Mar</v>
          </cell>
        </row>
        <row r="11885">
          <cell r="D11885" t="str">
            <v>Unit</v>
          </cell>
          <cell r="E11885">
            <v>1400000</v>
          </cell>
          <cell r="R11885" t="str">
            <v>Bayside</v>
          </cell>
          <cell r="W11885">
            <v>2018</v>
          </cell>
          <cell r="X11885" t="str">
            <v>Mar</v>
          </cell>
        </row>
        <row r="11886">
          <cell r="D11886" t="str">
            <v>House</v>
          </cell>
          <cell r="E11886">
            <v>1114000</v>
          </cell>
          <cell r="R11886" t="str">
            <v>Monash</v>
          </cell>
          <cell r="W11886">
            <v>2018</v>
          </cell>
          <cell r="X11886" t="str">
            <v>Mar</v>
          </cell>
        </row>
        <row r="11887">
          <cell r="D11887" t="str">
            <v>House</v>
          </cell>
          <cell r="E11887">
            <v>1570000</v>
          </cell>
          <cell r="R11887" t="str">
            <v>Glen Eira</v>
          </cell>
          <cell r="W11887">
            <v>2018</v>
          </cell>
          <cell r="X11887" t="str">
            <v>Mar</v>
          </cell>
        </row>
        <row r="11888">
          <cell r="D11888" t="str">
            <v>Unit</v>
          </cell>
          <cell r="E11888">
            <v>280000</v>
          </cell>
          <cell r="R11888" t="str">
            <v>Glen Eira</v>
          </cell>
          <cell r="W11888">
            <v>2018</v>
          </cell>
          <cell r="X11888" t="str">
            <v>Mar</v>
          </cell>
        </row>
        <row r="11889">
          <cell r="D11889" t="str">
            <v>House</v>
          </cell>
          <cell r="E11889">
            <v>2250000</v>
          </cell>
          <cell r="R11889" t="str">
            <v>Bayside</v>
          </cell>
          <cell r="W11889">
            <v>2018</v>
          </cell>
          <cell r="X11889" t="str">
            <v>Mar</v>
          </cell>
        </row>
        <row r="11890">
          <cell r="D11890" t="str">
            <v>Unit</v>
          </cell>
          <cell r="E11890">
            <v>485000</v>
          </cell>
          <cell r="R11890" t="str">
            <v>Glen Eira</v>
          </cell>
          <cell r="W11890">
            <v>2018</v>
          </cell>
          <cell r="X11890" t="str">
            <v>Mar</v>
          </cell>
        </row>
        <row r="11891">
          <cell r="D11891" t="str">
            <v>House</v>
          </cell>
          <cell r="E11891">
            <v>1256000</v>
          </cell>
          <cell r="R11891" t="str">
            <v>Glen Eira</v>
          </cell>
          <cell r="W11891">
            <v>2018</v>
          </cell>
          <cell r="X11891" t="str">
            <v>Mar</v>
          </cell>
        </row>
        <row r="11892">
          <cell r="D11892" t="str">
            <v>House</v>
          </cell>
          <cell r="E11892">
            <v>1410000</v>
          </cell>
          <cell r="R11892" t="str">
            <v>Monash</v>
          </cell>
          <cell r="W11892">
            <v>2018</v>
          </cell>
          <cell r="X11892" t="str">
            <v>Mar</v>
          </cell>
        </row>
        <row r="11893">
          <cell r="D11893" t="str">
            <v>Unit</v>
          </cell>
          <cell r="E11893">
            <v>1336000</v>
          </cell>
          <cell r="R11893" t="str">
            <v>Bayside</v>
          </cell>
          <cell r="W11893">
            <v>2018</v>
          </cell>
          <cell r="X11893" t="str">
            <v>Mar</v>
          </cell>
        </row>
        <row r="11894">
          <cell r="D11894" t="str">
            <v>House</v>
          </cell>
          <cell r="E11894">
            <v>1245000</v>
          </cell>
          <cell r="R11894" t="str">
            <v>Monash</v>
          </cell>
          <cell r="W11894">
            <v>2018</v>
          </cell>
          <cell r="X11894" t="str">
            <v>Mar</v>
          </cell>
        </row>
        <row r="11895">
          <cell r="D11895" t="str">
            <v>House</v>
          </cell>
          <cell r="E11895">
            <v>1680000</v>
          </cell>
          <cell r="R11895" t="str">
            <v>Glen Eira</v>
          </cell>
          <cell r="W11895">
            <v>2018</v>
          </cell>
          <cell r="X11895" t="str">
            <v>Mar</v>
          </cell>
        </row>
        <row r="11896">
          <cell r="D11896" t="str">
            <v>House</v>
          </cell>
          <cell r="E11896">
            <v>490000</v>
          </cell>
          <cell r="R11896" t="str">
            <v>Wyndham</v>
          </cell>
          <cell r="W11896">
            <v>2018</v>
          </cell>
          <cell r="X11896" t="str">
            <v>Mar</v>
          </cell>
        </row>
        <row r="11897">
          <cell r="D11897" t="str">
            <v>House</v>
          </cell>
          <cell r="E11897">
            <v>1935000</v>
          </cell>
          <cell r="R11897" t="str">
            <v>Bayside</v>
          </cell>
          <cell r="W11897">
            <v>2018</v>
          </cell>
          <cell r="X11897" t="str">
            <v>Mar</v>
          </cell>
        </row>
        <row r="11898">
          <cell r="D11898" t="str">
            <v>House</v>
          </cell>
          <cell r="E11898">
            <v>1175000</v>
          </cell>
          <cell r="R11898" t="str">
            <v>Bayside</v>
          </cell>
          <cell r="W11898">
            <v>2018</v>
          </cell>
          <cell r="X11898" t="str">
            <v>Mar</v>
          </cell>
        </row>
        <row r="11899">
          <cell r="D11899" t="str">
            <v>House</v>
          </cell>
          <cell r="E11899">
            <v>1460000</v>
          </cell>
          <cell r="R11899" t="str">
            <v>Glen Eira</v>
          </cell>
          <cell r="W11899">
            <v>2018</v>
          </cell>
          <cell r="X11899" t="str">
            <v>Mar</v>
          </cell>
        </row>
        <row r="11900">
          <cell r="D11900" t="str">
            <v>House</v>
          </cell>
          <cell r="E11900">
            <v>1580000</v>
          </cell>
          <cell r="R11900" t="str">
            <v>Glen Eira</v>
          </cell>
          <cell r="W11900">
            <v>2018</v>
          </cell>
          <cell r="X11900" t="str">
            <v>Mar</v>
          </cell>
        </row>
        <row r="11901">
          <cell r="D11901" t="str">
            <v>House</v>
          </cell>
          <cell r="E11901">
            <v>1620000</v>
          </cell>
          <cell r="R11901" t="str">
            <v>Glen Eira</v>
          </cell>
          <cell r="W11901">
            <v>2018</v>
          </cell>
          <cell r="X11901" t="str">
            <v>Mar</v>
          </cell>
        </row>
        <row r="11902">
          <cell r="D11902" t="str">
            <v>House</v>
          </cell>
          <cell r="E11902">
            <v>1950000</v>
          </cell>
          <cell r="R11902" t="str">
            <v>Bayside</v>
          </cell>
          <cell r="W11902">
            <v>2018</v>
          </cell>
          <cell r="X11902" t="str">
            <v>Mar</v>
          </cell>
        </row>
        <row r="11903">
          <cell r="D11903" t="str">
            <v>House</v>
          </cell>
          <cell r="E11903">
            <v>2000000</v>
          </cell>
          <cell r="R11903" t="str">
            <v>Bayside</v>
          </cell>
          <cell r="W11903">
            <v>2018</v>
          </cell>
          <cell r="X11903" t="str">
            <v>Mar</v>
          </cell>
        </row>
        <row r="11904">
          <cell r="D11904" t="str">
            <v>Unit</v>
          </cell>
          <cell r="E11904">
            <v>935000</v>
          </cell>
          <cell r="R11904" t="str">
            <v>Glen Eira</v>
          </cell>
          <cell r="W11904">
            <v>2018</v>
          </cell>
          <cell r="X11904" t="str">
            <v>Mar</v>
          </cell>
        </row>
        <row r="11905">
          <cell r="D11905" t="str">
            <v>Unit</v>
          </cell>
          <cell r="E11905">
            <v>897000</v>
          </cell>
          <cell r="R11905" t="str">
            <v>Bayside</v>
          </cell>
          <cell r="W11905">
            <v>2018</v>
          </cell>
          <cell r="X11905" t="str">
            <v>Mar</v>
          </cell>
        </row>
        <row r="11906">
          <cell r="D11906" t="str">
            <v>House</v>
          </cell>
          <cell r="E11906">
            <v>1600000</v>
          </cell>
          <cell r="R11906" t="str">
            <v>Glen Eira</v>
          </cell>
          <cell r="W11906">
            <v>2018</v>
          </cell>
          <cell r="X11906" t="str">
            <v>Mar</v>
          </cell>
        </row>
        <row r="11907">
          <cell r="D11907" t="str">
            <v>House</v>
          </cell>
          <cell r="E11907">
            <v>1315000</v>
          </cell>
          <cell r="R11907" t="str">
            <v>Glen Eira</v>
          </cell>
          <cell r="W11907">
            <v>2018</v>
          </cell>
          <cell r="X11907" t="str">
            <v>Mar</v>
          </cell>
        </row>
        <row r="11908">
          <cell r="D11908" t="str">
            <v>House</v>
          </cell>
          <cell r="E11908">
            <v>1185000</v>
          </cell>
          <cell r="R11908" t="str">
            <v>Glen Eira</v>
          </cell>
          <cell r="W11908">
            <v>2018</v>
          </cell>
          <cell r="X11908" t="str">
            <v>Mar</v>
          </cell>
        </row>
        <row r="11909">
          <cell r="D11909" t="str">
            <v>Unit</v>
          </cell>
          <cell r="E11909">
            <v>1200000</v>
          </cell>
          <cell r="R11909" t="str">
            <v>Glen Eira</v>
          </cell>
          <cell r="W11909">
            <v>2018</v>
          </cell>
          <cell r="X11909" t="str">
            <v>Mar</v>
          </cell>
        </row>
        <row r="11910">
          <cell r="D11910" t="str">
            <v>House</v>
          </cell>
          <cell r="E11910">
            <v>1090500</v>
          </cell>
          <cell r="R11910" t="str">
            <v>Kingston</v>
          </cell>
          <cell r="W11910">
            <v>2018</v>
          </cell>
          <cell r="X11910" t="str">
            <v>Mar</v>
          </cell>
        </row>
        <row r="11911">
          <cell r="D11911" t="str">
            <v>House</v>
          </cell>
          <cell r="E11911">
            <v>1190000</v>
          </cell>
          <cell r="R11911" t="str">
            <v>Bayside</v>
          </cell>
          <cell r="W11911">
            <v>2018</v>
          </cell>
          <cell r="X11911" t="str">
            <v>Mar</v>
          </cell>
        </row>
        <row r="11912">
          <cell r="D11912" t="str">
            <v>House</v>
          </cell>
          <cell r="E11912">
            <v>1710000</v>
          </cell>
          <cell r="R11912" t="str">
            <v>Bayside</v>
          </cell>
          <cell r="W11912">
            <v>2018</v>
          </cell>
          <cell r="X11912" t="str">
            <v>Mar</v>
          </cell>
        </row>
        <row r="11913">
          <cell r="D11913" t="str">
            <v>Unit</v>
          </cell>
          <cell r="E11913">
            <v>2300000</v>
          </cell>
          <cell r="R11913" t="str">
            <v>Bayside</v>
          </cell>
          <cell r="W11913">
            <v>2018</v>
          </cell>
          <cell r="X11913" t="str">
            <v>Mar</v>
          </cell>
        </row>
        <row r="11914">
          <cell r="D11914" t="str">
            <v>Unit</v>
          </cell>
          <cell r="E11914">
            <v>2221000</v>
          </cell>
          <cell r="R11914" t="str">
            <v>Bayside</v>
          </cell>
          <cell r="W11914">
            <v>2018</v>
          </cell>
          <cell r="X11914" t="str">
            <v>Mar</v>
          </cell>
        </row>
        <row r="11915">
          <cell r="D11915" t="str">
            <v>Unit</v>
          </cell>
          <cell r="E11915">
            <v>850000</v>
          </cell>
          <cell r="R11915" t="str">
            <v>Bayside</v>
          </cell>
          <cell r="W11915">
            <v>2018</v>
          </cell>
          <cell r="X11915" t="str">
            <v>Mar</v>
          </cell>
        </row>
        <row r="11916">
          <cell r="D11916" t="str">
            <v>Unit</v>
          </cell>
          <cell r="E11916">
            <v>745000</v>
          </cell>
          <cell r="R11916" t="str">
            <v>Bayside</v>
          </cell>
          <cell r="W11916">
            <v>2018</v>
          </cell>
          <cell r="X11916" t="str">
            <v>Mar</v>
          </cell>
        </row>
        <row r="11917">
          <cell r="D11917" t="str">
            <v>House</v>
          </cell>
          <cell r="E11917">
            <v>1240000</v>
          </cell>
          <cell r="R11917" t="str">
            <v>Bayside</v>
          </cell>
          <cell r="W11917">
            <v>2018</v>
          </cell>
          <cell r="X11917" t="str">
            <v>Mar</v>
          </cell>
        </row>
        <row r="11918">
          <cell r="D11918" t="str">
            <v>Unit</v>
          </cell>
          <cell r="E11918">
            <v>767000</v>
          </cell>
          <cell r="R11918" t="str">
            <v>Bayside</v>
          </cell>
          <cell r="W11918">
            <v>2018</v>
          </cell>
          <cell r="X11918" t="str">
            <v>Mar</v>
          </cell>
        </row>
        <row r="11919">
          <cell r="D11919" t="str">
            <v>House</v>
          </cell>
          <cell r="E11919">
            <v>2520000</v>
          </cell>
          <cell r="R11919" t="str">
            <v>Bayside</v>
          </cell>
          <cell r="W11919">
            <v>2018</v>
          </cell>
          <cell r="X11919" t="str">
            <v>Mar</v>
          </cell>
        </row>
        <row r="11920">
          <cell r="D11920" t="str">
            <v>House</v>
          </cell>
          <cell r="E11920">
            <v>1470000</v>
          </cell>
          <cell r="R11920" t="str">
            <v>Bayside</v>
          </cell>
          <cell r="W11920">
            <v>2018</v>
          </cell>
          <cell r="X11920" t="str">
            <v>Mar</v>
          </cell>
        </row>
        <row r="11921">
          <cell r="D11921" t="str">
            <v>House</v>
          </cell>
          <cell r="E11921">
            <v>1660000</v>
          </cell>
          <cell r="R11921" t="str">
            <v>Bayside</v>
          </cell>
          <cell r="W11921">
            <v>2018</v>
          </cell>
          <cell r="X11921" t="str">
            <v>Mar</v>
          </cell>
        </row>
        <row r="11922">
          <cell r="D11922" t="str">
            <v>House</v>
          </cell>
          <cell r="E11922">
            <v>1865000</v>
          </cell>
          <cell r="R11922" t="str">
            <v>Moonee Valley</v>
          </cell>
          <cell r="W11922">
            <v>2018</v>
          </cell>
          <cell r="X11922" t="str">
            <v>Mar</v>
          </cell>
        </row>
        <row r="11923">
          <cell r="D11923" t="str">
            <v>House</v>
          </cell>
          <cell r="E11923">
            <v>1850000</v>
          </cell>
          <cell r="R11923" t="str">
            <v>Boroondara</v>
          </cell>
          <cell r="W11923">
            <v>2018</v>
          </cell>
          <cell r="X11923" t="str">
            <v>Mar</v>
          </cell>
        </row>
        <row r="11924">
          <cell r="D11924" t="str">
            <v>Unit</v>
          </cell>
          <cell r="E11924">
            <v>1200000</v>
          </cell>
          <cell r="R11924" t="str">
            <v>Moonee Valley</v>
          </cell>
          <cell r="W11924">
            <v>2018</v>
          </cell>
          <cell r="X11924" t="str">
            <v>Mar</v>
          </cell>
        </row>
        <row r="11925">
          <cell r="D11925" t="str">
            <v>House</v>
          </cell>
          <cell r="E11925">
            <v>1130000</v>
          </cell>
          <cell r="R11925" t="str">
            <v>Darebin</v>
          </cell>
          <cell r="W11925">
            <v>2018</v>
          </cell>
          <cell r="X11925" t="str">
            <v>Mar</v>
          </cell>
        </row>
        <row r="11926">
          <cell r="D11926" t="str">
            <v>House</v>
          </cell>
          <cell r="E11926">
            <v>1125000</v>
          </cell>
          <cell r="R11926" t="str">
            <v>Maribyrnong</v>
          </cell>
          <cell r="W11926">
            <v>2018</v>
          </cell>
          <cell r="X11926" t="str">
            <v>Mar</v>
          </cell>
        </row>
        <row r="11927">
          <cell r="D11927" t="str">
            <v>Unit</v>
          </cell>
          <cell r="E11927">
            <v>955000</v>
          </cell>
          <cell r="R11927" t="str">
            <v>Manningham</v>
          </cell>
          <cell r="W11927">
            <v>2018</v>
          </cell>
          <cell r="X11927" t="str">
            <v>Mar</v>
          </cell>
        </row>
        <row r="11928">
          <cell r="D11928" t="str">
            <v>Unit</v>
          </cell>
          <cell r="E11928">
            <v>950000</v>
          </cell>
          <cell r="R11928" t="str">
            <v>Boroondara</v>
          </cell>
          <cell r="W11928">
            <v>2018</v>
          </cell>
          <cell r="X11928" t="str">
            <v>Mar</v>
          </cell>
        </row>
        <row r="11929">
          <cell r="D11929" t="str">
            <v>Unit</v>
          </cell>
          <cell r="E11929">
            <v>930000</v>
          </cell>
          <cell r="R11929" t="str">
            <v>Bayside</v>
          </cell>
          <cell r="W11929">
            <v>2018</v>
          </cell>
          <cell r="X11929" t="str">
            <v>Mar</v>
          </cell>
        </row>
        <row r="11930">
          <cell r="D11930" t="str">
            <v>Unit</v>
          </cell>
          <cell r="E11930">
            <v>850000</v>
          </cell>
          <cell r="R11930" t="str">
            <v>Bayside</v>
          </cell>
          <cell r="W11930">
            <v>2018</v>
          </cell>
          <cell r="X11930" t="str">
            <v>Mar</v>
          </cell>
        </row>
        <row r="11931">
          <cell r="D11931" t="str">
            <v>House</v>
          </cell>
          <cell r="E11931">
            <v>830000</v>
          </cell>
          <cell r="R11931" t="str">
            <v>Banyule</v>
          </cell>
          <cell r="W11931">
            <v>2018</v>
          </cell>
          <cell r="X11931" t="str">
            <v>Mar</v>
          </cell>
        </row>
        <row r="11932">
          <cell r="D11932" t="str">
            <v>Unit</v>
          </cell>
          <cell r="E11932">
            <v>710000</v>
          </cell>
          <cell r="R11932" t="str">
            <v>Banyule</v>
          </cell>
          <cell r="W11932">
            <v>2018</v>
          </cell>
          <cell r="X11932" t="str">
            <v>Mar</v>
          </cell>
        </row>
        <row r="11933">
          <cell r="D11933" t="str">
            <v>House</v>
          </cell>
          <cell r="E11933">
            <v>670000</v>
          </cell>
          <cell r="R11933" t="str">
            <v>Brimbank</v>
          </cell>
          <cell r="W11933">
            <v>2018</v>
          </cell>
          <cell r="X11933" t="str">
            <v>Mar</v>
          </cell>
        </row>
        <row r="11934">
          <cell r="D11934" t="str">
            <v>House</v>
          </cell>
          <cell r="E11934">
            <v>622000</v>
          </cell>
          <cell r="R11934" t="str">
            <v>Hume</v>
          </cell>
          <cell r="W11934">
            <v>2018</v>
          </cell>
          <cell r="X11934" t="str">
            <v>Mar</v>
          </cell>
        </row>
        <row r="11935">
          <cell r="D11935" t="str">
            <v>House</v>
          </cell>
          <cell r="E11935">
            <v>590900</v>
          </cell>
          <cell r="R11935" t="str">
            <v>Brimbank</v>
          </cell>
          <cell r="W11935">
            <v>2018</v>
          </cell>
          <cell r="X11935" t="str">
            <v>Mar</v>
          </cell>
        </row>
        <row r="11936">
          <cell r="D11936" t="str">
            <v>Unit</v>
          </cell>
          <cell r="E11936">
            <v>550000</v>
          </cell>
          <cell r="R11936" t="str">
            <v>Darebin</v>
          </cell>
          <cell r="W11936">
            <v>2018</v>
          </cell>
          <cell r="X11936" t="str">
            <v>Mar</v>
          </cell>
        </row>
        <row r="11937">
          <cell r="D11937" t="str">
            <v>House</v>
          </cell>
          <cell r="E11937">
            <v>530000</v>
          </cell>
          <cell r="R11937" t="str">
            <v>Whittlesea</v>
          </cell>
          <cell r="W11937">
            <v>2018</v>
          </cell>
          <cell r="X11937" t="str">
            <v>Mar</v>
          </cell>
        </row>
        <row r="11938">
          <cell r="D11938" t="str">
            <v>Unit</v>
          </cell>
          <cell r="E11938">
            <v>375000</v>
          </cell>
          <cell r="R11938" t="str">
            <v>Glen Eira</v>
          </cell>
          <cell r="W11938">
            <v>2018</v>
          </cell>
          <cell r="X11938" t="str">
            <v>Mar</v>
          </cell>
        </row>
        <row r="11939">
          <cell r="D11939" t="str">
            <v>House</v>
          </cell>
          <cell r="E11939">
            <v>4100000</v>
          </cell>
          <cell r="R11939" t="str">
            <v>Stonnington</v>
          </cell>
          <cell r="W11939">
            <v>2018</v>
          </cell>
          <cell r="X11939" t="str">
            <v>Mar</v>
          </cell>
        </row>
        <row r="11940">
          <cell r="D11940" t="str">
            <v>House</v>
          </cell>
          <cell r="E11940">
            <v>2960000</v>
          </cell>
          <cell r="R11940" t="str">
            <v>Boroondara</v>
          </cell>
          <cell r="W11940">
            <v>2018</v>
          </cell>
          <cell r="X11940" t="str">
            <v>Mar</v>
          </cell>
        </row>
        <row r="11941">
          <cell r="D11941" t="str">
            <v>House</v>
          </cell>
          <cell r="E11941">
            <v>2355000</v>
          </cell>
          <cell r="R11941" t="str">
            <v>Stonnington</v>
          </cell>
          <cell r="W11941">
            <v>2018</v>
          </cell>
          <cell r="X11941" t="str">
            <v>Mar</v>
          </cell>
        </row>
        <row r="11942">
          <cell r="D11942" t="str">
            <v>House</v>
          </cell>
          <cell r="E11942">
            <v>2005000</v>
          </cell>
          <cell r="R11942" t="str">
            <v>Port Phillip</v>
          </cell>
          <cell r="W11942">
            <v>2018</v>
          </cell>
          <cell r="X11942" t="str">
            <v>Mar</v>
          </cell>
        </row>
        <row r="11943">
          <cell r="D11943" t="str">
            <v>House</v>
          </cell>
          <cell r="E11943">
            <v>1590000</v>
          </cell>
          <cell r="R11943" t="str">
            <v>Glen Eira</v>
          </cell>
          <cell r="W11943">
            <v>2018</v>
          </cell>
          <cell r="X11943" t="str">
            <v>Mar</v>
          </cell>
        </row>
        <row r="11944">
          <cell r="D11944" t="str">
            <v>House</v>
          </cell>
          <cell r="E11944">
            <v>1581000</v>
          </cell>
          <cell r="R11944" t="str">
            <v>Whitehorse</v>
          </cell>
          <cell r="W11944">
            <v>2018</v>
          </cell>
          <cell r="X11944" t="str">
            <v>Mar</v>
          </cell>
        </row>
        <row r="11945">
          <cell r="D11945" t="str">
            <v>House</v>
          </cell>
          <cell r="E11945">
            <v>1580000</v>
          </cell>
          <cell r="R11945" t="str">
            <v>Glen Eira</v>
          </cell>
          <cell r="W11945">
            <v>2018</v>
          </cell>
          <cell r="X11945" t="str">
            <v>Mar</v>
          </cell>
        </row>
        <row r="11946">
          <cell r="D11946" t="str">
            <v>House</v>
          </cell>
          <cell r="E11946">
            <v>1520000</v>
          </cell>
          <cell r="R11946" t="str">
            <v>Moonee Valley</v>
          </cell>
          <cell r="W11946">
            <v>2018</v>
          </cell>
          <cell r="X11946" t="str">
            <v>Mar</v>
          </cell>
        </row>
        <row r="11947">
          <cell r="D11947" t="str">
            <v>House</v>
          </cell>
          <cell r="E11947">
            <v>1500000</v>
          </cell>
          <cell r="R11947" t="str">
            <v>Glen Eira</v>
          </cell>
          <cell r="W11947">
            <v>2018</v>
          </cell>
          <cell r="X11947" t="str">
            <v>Mar</v>
          </cell>
        </row>
        <row r="11948">
          <cell r="D11948" t="str">
            <v>House</v>
          </cell>
          <cell r="E11948">
            <v>1480000</v>
          </cell>
          <cell r="R11948" t="str">
            <v>Bayside</v>
          </cell>
          <cell r="W11948">
            <v>2018</v>
          </cell>
          <cell r="X11948" t="str">
            <v>Mar</v>
          </cell>
        </row>
        <row r="11949">
          <cell r="D11949" t="str">
            <v>House</v>
          </cell>
          <cell r="E11949">
            <v>1350000</v>
          </cell>
          <cell r="R11949" t="str">
            <v>Monash</v>
          </cell>
          <cell r="W11949">
            <v>2018</v>
          </cell>
          <cell r="X11949" t="str">
            <v>Mar</v>
          </cell>
        </row>
        <row r="11950">
          <cell r="D11950" t="str">
            <v>House</v>
          </cell>
          <cell r="E11950">
            <v>1310000</v>
          </cell>
          <cell r="R11950" t="str">
            <v>Boroondara</v>
          </cell>
          <cell r="W11950">
            <v>2018</v>
          </cell>
          <cell r="X11950" t="str">
            <v>Mar</v>
          </cell>
        </row>
        <row r="11951">
          <cell r="D11951" t="str">
            <v>House</v>
          </cell>
          <cell r="E11951">
            <v>1280000</v>
          </cell>
          <cell r="R11951" t="str">
            <v>Boroondara</v>
          </cell>
          <cell r="W11951">
            <v>2018</v>
          </cell>
          <cell r="X11951" t="str">
            <v>Mar</v>
          </cell>
        </row>
        <row r="11952">
          <cell r="D11952" t="str">
            <v>House</v>
          </cell>
          <cell r="E11952">
            <v>1237000</v>
          </cell>
          <cell r="R11952" t="str">
            <v>Boroondara</v>
          </cell>
          <cell r="W11952">
            <v>2018</v>
          </cell>
          <cell r="X11952" t="str">
            <v>Mar</v>
          </cell>
        </row>
        <row r="11953">
          <cell r="D11953" t="str">
            <v>Unit</v>
          </cell>
          <cell r="E11953">
            <v>1200000</v>
          </cell>
          <cell r="R11953" t="str">
            <v>Manningham</v>
          </cell>
          <cell r="W11953">
            <v>2018</v>
          </cell>
          <cell r="X11953" t="str">
            <v>Mar</v>
          </cell>
        </row>
        <row r="11954">
          <cell r="D11954" t="str">
            <v>Unit</v>
          </cell>
          <cell r="E11954">
            <v>1181000</v>
          </cell>
          <cell r="R11954" t="str">
            <v>Glen Eira</v>
          </cell>
          <cell r="W11954">
            <v>2018</v>
          </cell>
          <cell r="X11954" t="str">
            <v>Mar</v>
          </cell>
        </row>
        <row r="11955">
          <cell r="D11955" t="str">
            <v>Unit</v>
          </cell>
          <cell r="E11955">
            <v>1156000</v>
          </cell>
          <cell r="R11955" t="str">
            <v>Manningham</v>
          </cell>
          <cell r="W11955">
            <v>2018</v>
          </cell>
          <cell r="X11955" t="str">
            <v>Mar</v>
          </cell>
        </row>
        <row r="11956">
          <cell r="D11956" t="str">
            <v>Unit</v>
          </cell>
          <cell r="E11956">
            <v>1100000</v>
          </cell>
          <cell r="R11956" t="str">
            <v>Moonee Valley</v>
          </cell>
          <cell r="W11956">
            <v>2018</v>
          </cell>
          <cell r="X11956" t="str">
            <v>Mar</v>
          </cell>
        </row>
        <row r="11957">
          <cell r="D11957" t="str">
            <v>House</v>
          </cell>
          <cell r="E11957">
            <v>1081000</v>
          </cell>
          <cell r="R11957" t="str">
            <v>Banyule</v>
          </cell>
          <cell r="W11957">
            <v>2018</v>
          </cell>
          <cell r="X11957" t="str">
            <v>Mar</v>
          </cell>
        </row>
        <row r="11958">
          <cell r="D11958" t="str">
            <v>House</v>
          </cell>
          <cell r="E11958">
            <v>1080000</v>
          </cell>
          <cell r="R11958" t="str">
            <v>Maroondah</v>
          </cell>
          <cell r="W11958">
            <v>2018</v>
          </cell>
          <cell r="X11958" t="str">
            <v>Mar</v>
          </cell>
        </row>
        <row r="11959">
          <cell r="D11959" t="str">
            <v>House</v>
          </cell>
          <cell r="E11959">
            <v>1041000</v>
          </cell>
          <cell r="R11959" t="str">
            <v>Boroondara</v>
          </cell>
          <cell r="W11959">
            <v>2018</v>
          </cell>
          <cell r="X11959" t="str">
            <v>Mar</v>
          </cell>
        </row>
        <row r="11960">
          <cell r="D11960" t="str">
            <v>Unit</v>
          </cell>
          <cell r="E11960">
            <v>1010000</v>
          </cell>
          <cell r="R11960" t="str">
            <v>Moreland</v>
          </cell>
          <cell r="W11960">
            <v>2018</v>
          </cell>
          <cell r="X11960" t="str">
            <v>Mar</v>
          </cell>
        </row>
        <row r="11961">
          <cell r="D11961" t="str">
            <v>House</v>
          </cell>
          <cell r="E11961">
            <v>1005000</v>
          </cell>
          <cell r="R11961" t="str">
            <v>Manningham</v>
          </cell>
          <cell r="W11961">
            <v>2018</v>
          </cell>
          <cell r="X11961" t="str">
            <v>Mar</v>
          </cell>
        </row>
        <row r="11962">
          <cell r="D11962" t="str">
            <v>House</v>
          </cell>
          <cell r="E11962">
            <v>1000000</v>
          </cell>
          <cell r="R11962" t="str">
            <v>Monash</v>
          </cell>
          <cell r="W11962">
            <v>2018</v>
          </cell>
          <cell r="X11962" t="str">
            <v>Mar</v>
          </cell>
        </row>
        <row r="11963">
          <cell r="D11963" t="str">
            <v>House</v>
          </cell>
          <cell r="E11963">
            <v>940000</v>
          </cell>
          <cell r="R11963" t="str">
            <v>Maribyrnong</v>
          </cell>
          <cell r="W11963">
            <v>2018</v>
          </cell>
          <cell r="X11963" t="str">
            <v>Mar</v>
          </cell>
        </row>
        <row r="11964">
          <cell r="D11964" t="str">
            <v>House</v>
          </cell>
          <cell r="E11964">
            <v>930000</v>
          </cell>
          <cell r="R11964" t="str">
            <v>Glen Eira</v>
          </cell>
          <cell r="W11964">
            <v>2018</v>
          </cell>
          <cell r="X11964" t="str">
            <v>Mar</v>
          </cell>
        </row>
        <row r="11965">
          <cell r="D11965" t="str">
            <v>Unit</v>
          </cell>
          <cell r="E11965">
            <v>905000</v>
          </cell>
          <cell r="R11965" t="str">
            <v>Moonee Valley</v>
          </cell>
          <cell r="W11965">
            <v>2018</v>
          </cell>
          <cell r="X11965" t="str">
            <v>Mar</v>
          </cell>
        </row>
        <row r="11966">
          <cell r="D11966" t="str">
            <v>Unit</v>
          </cell>
          <cell r="E11966">
            <v>890000</v>
          </cell>
          <cell r="R11966" t="str">
            <v>Moreland</v>
          </cell>
          <cell r="W11966">
            <v>2018</v>
          </cell>
          <cell r="X11966" t="str">
            <v>Mar</v>
          </cell>
        </row>
        <row r="11967">
          <cell r="D11967" t="str">
            <v>Unit</v>
          </cell>
          <cell r="E11967">
            <v>882000</v>
          </cell>
          <cell r="R11967" t="str">
            <v>Manningham</v>
          </cell>
          <cell r="W11967">
            <v>2018</v>
          </cell>
          <cell r="X11967" t="str">
            <v>Mar</v>
          </cell>
        </row>
        <row r="11968">
          <cell r="D11968" t="str">
            <v>Unit</v>
          </cell>
          <cell r="E11968">
            <v>870000</v>
          </cell>
          <cell r="R11968" t="str">
            <v>Moreland</v>
          </cell>
          <cell r="W11968">
            <v>2018</v>
          </cell>
          <cell r="X11968" t="str">
            <v>Mar</v>
          </cell>
        </row>
        <row r="11969">
          <cell r="D11969" t="str">
            <v>House</v>
          </cell>
          <cell r="E11969">
            <v>855000</v>
          </cell>
          <cell r="R11969" t="str">
            <v>Monash</v>
          </cell>
          <cell r="W11969">
            <v>2018</v>
          </cell>
          <cell r="X11969" t="str">
            <v>Mar</v>
          </cell>
        </row>
        <row r="11970">
          <cell r="D11970" t="str">
            <v>House</v>
          </cell>
          <cell r="E11970">
            <v>826000</v>
          </cell>
          <cell r="R11970" t="str">
            <v>Hobsons Bay</v>
          </cell>
          <cell r="W11970">
            <v>2018</v>
          </cell>
          <cell r="X11970" t="str">
            <v>Mar</v>
          </cell>
        </row>
        <row r="11971">
          <cell r="D11971" t="str">
            <v>Unit</v>
          </cell>
          <cell r="E11971">
            <v>806000</v>
          </cell>
          <cell r="R11971" t="str">
            <v>Moonee Valley</v>
          </cell>
          <cell r="W11971">
            <v>2018</v>
          </cell>
          <cell r="X11971" t="str">
            <v>Mar</v>
          </cell>
        </row>
        <row r="11972">
          <cell r="D11972" t="str">
            <v>House</v>
          </cell>
          <cell r="E11972">
            <v>795000</v>
          </cell>
          <cell r="R11972" t="str">
            <v>Banyule</v>
          </cell>
          <cell r="W11972">
            <v>2018</v>
          </cell>
          <cell r="X11972" t="str">
            <v>Mar</v>
          </cell>
        </row>
        <row r="11973">
          <cell r="D11973" t="str">
            <v>House</v>
          </cell>
          <cell r="E11973">
            <v>770000</v>
          </cell>
          <cell r="R11973" t="str">
            <v>Monash</v>
          </cell>
          <cell r="W11973">
            <v>2018</v>
          </cell>
          <cell r="X11973" t="str">
            <v>Mar</v>
          </cell>
        </row>
        <row r="11974">
          <cell r="D11974" t="str">
            <v>Unit</v>
          </cell>
          <cell r="E11974">
            <v>765000</v>
          </cell>
          <cell r="R11974" t="str">
            <v>Melbourne</v>
          </cell>
          <cell r="W11974">
            <v>2018</v>
          </cell>
          <cell r="X11974" t="str">
            <v>Mar</v>
          </cell>
        </row>
        <row r="11975">
          <cell r="D11975" t="str">
            <v>House</v>
          </cell>
          <cell r="E11975">
            <v>751000</v>
          </cell>
          <cell r="R11975" t="str">
            <v>Darebin</v>
          </cell>
          <cell r="W11975">
            <v>2018</v>
          </cell>
          <cell r="X11975" t="str">
            <v>Mar</v>
          </cell>
        </row>
        <row r="11976">
          <cell r="D11976" t="str">
            <v>House</v>
          </cell>
          <cell r="E11976">
            <v>750000</v>
          </cell>
          <cell r="R11976" t="str">
            <v>Banyule</v>
          </cell>
          <cell r="W11976">
            <v>2018</v>
          </cell>
          <cell r="X11976" t="str">
            <v>Mar</v>
          </cell>
        </row>
        <row r="11977">
          <cell r="D11977" t="str">
            <v>House</v>
          </cell>
          <cell r="E11977">
            <v>745000</v>
          </cell>
          <cell r="R11977" t="str">
            <v>Whittlesea</v>
          </cell>
          <cell r="W11977">
            <v>2018</v>
          </cell>
          <cell r="X11977" t="str">
            <v>Mar</v>
          </cell>
        </row>
        <row r="11978">
          <cell r="D11978" t="str">
            <v>House</v>
          </cell>
          <cell r="E11978">
            <v>740000</v>
          </cell>
          <cell r="R11978" t="str">
            <v>Bayside</v>
          </cell>
          <cell r="W11978">
            <v>2018</v>
          </cell>
          <cell r="X11978" t="str">
            <v>Mar</v>
          </cell>
        </row>
        <row r="11979">
          <cell r="D11979" t="str">
            <v>House</v>
          </cell>
          <cell r="E11979">
            <v>740000</v>
          </cell>
          <cell r="R11979" t="str">
            <v>Banyule</v>
          </cell>
          <cell r="W11979">
            <v>2018</v>
          </cell>
          <cell r="X11979" t="str">
            <v>Mar</v>
          </cell>
        </row>
        <row r="11980">
          <cell r="D11980" t="str">
            <v>House</v>
          </cell>
          <cell r="E11980">
            <v>730000</v>
          </cell>
          <cell r="R11980" t="str">
            <v>Maroondah</v>
          </cell>
          <cell r="W11980">
            <v>2018</v>
          </cell>
          <cell r="X11980" t="str">
            <v>Mar</v>
          </cell>
        </row>
        <row r="11981">
          <cell r="D11981" t="str">
            <v>House</v>
          </cell>
          <cell r="E11981">
            <v>716500</v>
          </cell>
          <cell r="R11981" t="str">
            <v>Wyndham</v>
          </cell>
          <cell r="W11981">
            <v>2018</v>
          </cell>
          <cell r="X11981" t="str">
            <v>Mar</v>
          </cell>
        </row>
        <row r="11982">
          <cell r="D11982" t="str">
            <v>House</v>
          </cell>
          <cell r="E11982">
            <v>710000</v>
          </cell>
          <cell r="R11982" t="str">
            <v>Manningham</v>
          </cell>
          <cell r="W11982">
            <v>2018</v>
          </cell>
          <cell r="X11982" t="str">
            <v>Mar</v>
          </cell>
        </row>
        <row r="11983">
          <cell r="D11983" t="str">
            <v>House</v>
          </cell>
          <cell r="E11983">
            <v>675500</v>
          </cell>
          <cell r="R11983" t="str">
            <v>Hume</v>
          </cell>
          <cell r="W11983">
            <v>2018</v>
          </cell>
          <cell r="X11983" t="str">
            <v>Mar</v>
          </cell>
        </row>
        <row r="11984">
          <cell r="D11984" t="str">
            <v>House</v>
          </cell>
          <cell r="E11984">
            <v>652500</v>
          </cell>
          <cell r="R11984" t="str">
            <v>Whittlesea</v>
          </cell>
          <cell r="W11984">
            <v>2018</v>
          </cell>
          <cell r="X11984" t="str">
            <v>Mar</v>
          </cell>
        </row>
        <row r="11985">
          <cell r="D11985" t="str">
            <v>House</v>
          </cell>
          <cell r="E11985">
            <v>647000</v>
          </cell>
          <cell r="R11985" t="str">
            <v>Whittlesea</v>
          </cell>
          <cell r="W11985">
            <v>2018</v>
          </cell>
          <cell r="X11985" t="str">
            <v>Mar</v>
          </cell>
        </row>
        <row r="11986">
          <cell r="D11986" t="str">
            <v>Unit</v>
          </cell>
          <cell r="E11986">
            <v>635000</v>
          </cell>
          <cell r="R11986" t="str">
            <v>Brimbank</v>
          </cell>
          <cell r="W11986">
            <v>2018</v>
          </cell>
          <cell r="X11986" t="str">
            <v>Mar</v>
          </cell>
        </row>
        <row r="11987">
          <cell r="D11987" t="str">
            <v>House</v>
          </cell>
          <cell r="E11987">
            <v>627000</v>
          </cell>
          <cell r="R11987" t="str">
            <v>Wyndham</v>
          </cell>
          <cell r="W11987">
            <v>2018</v>
          </cell>
          <cell r="X11987" t="str">
            <v>Mar</v>
          </cell>
        </row>
        <row r="11988">
          <cell r="D11988" t="str">
            <v>Unit</v>
          </cell>
          <cell r="E11988">
            <v>625000</v>
          </cell>
          <cell r="R11988" t="str">
            <v>Darebin</v>
          </cell>
          <cell r="W11988">
            <v>2018</v>
          </cell>
          <cell r="X11988" t="str">
            <v>Mar</v>
          </cell>
        </row>
        <row r="11989">
          <cell r="D11989" t="str">
            <v>House</v>
          </cell>
          <cell r="E11989">
            <v>620000</v>
          </cell>
          <cell r="R11989" t="str">
            <v>Banyule</v>
          </cell>
          <cell r="W11989">
            <v>2018</v>
          </cell>
          <cell r="X11989" t="str">
            <v>Mar</v>
          </cell>
        </row>
        <row r="11990">
          <cell r="D11990" t="str">
            <v>House</v>
          </cell>
          <cell r="E11990">
            <v>566000</v>
          </cell>
          <cell r="R11990" t="str">
            <v>Whittlesea</v>
          </cell>
          <cell r="W11990">
            <v>2018</v>
          </cell>
          <cell r="X11990" t="str">
            <v>Mar</v>
          </cell>
        </row>
        <row r="11991">
          <cell r="D11991" t="str">
            <v>House</v>
          </cell>
          <cell r="E11991">
            <v>562000</v>
          </cell>
          <cell r="R11991" t="str">
            <v>Wyndham</v>
          </cell>
          <cell r="W11991">
            <v>2018</v>
          </cell>
          <cell r="X11991" t="str">
            <v>Mar</v>
          </cell>
        </row>
        <row r="11992">
          <cell r="D11992" t="str">
            <v>House</v>
          </cell>
          <cell r="E11992">
            <v>562000</v>
          </cell>
          <cell r="R11992" t="str">
            <v>Whittlesea</v>
          </cell>
          <cell r="W11992">
            <v>2018</v>
          </cell>
          <cell r="X11992" t="str">
            <v>Mar</v>
          </cell>
        </row>
        <row r="11993">
          <cell r="D11993" t="str">
            <v>House</v>
          </cell>
          <cell r="E11993">
            <v>556000</v>
          </cell>
          <cell r="R11993" t="str">
            <v>Whittlesea</v>
          </cell>
          <cell r="W11993">
            <v>2018</v>
          </cell>
          <cell r="X11993" t="str">
            <v>Mar</v>
          </cell>
        </row>
        <row r="11994">
          <cell r="D11994" t="str">
            <v>House</v>
          </cell>
          <cell r="E11994">
            <v>555000</v>
          </cell>
          <cell r="R11994" t="str">
            <v>Whittlesea</v>
          </cell>
          <cell r="W11994">
            <v>2018</v>
          </cell>
          <cell r="X11994" t="str">
            <v>Mar</v>
          </cell>
        </row>
        <row r="11995">
          <cell r="D11995" t="str">
            <v>House</v>
          </cell>
          <cell r="E11995">
            <v>535000</v>
          </cell>
          <cell r="R11995" t="str">
            <v>Hume</v>
          </cell>
          <cell r="W11995">
            <v>2018</v>
          </cell>
          <cell r="X11995" t="str">
            <v>Mar</v>
          </cell>
        </row>
        <row r="11996">
          <cell r="D11996" t="str">
            <v>House</v>
          </cell>
          <cell r="E11996">
            <v>520000</v>
          </cell>
          <cell r="R11996" t="str">
            <v>Wyndham</v>
          </cell>
          <cell r="W11996">
            <v>2018</v>
          </cell>
          <cell r="X11996" t="str">
            <v>Mar</v>
          </cell>
        </row>
        <row r="11997">
          <cell r="D11997" t="str">
            <v>Unit</v>
          </cell>
          <cell r="E11997">
            <v>516000</v>
          </cell>
          <cell r="R11997" t="str">
            <v>Bayside</v>
          </cell>
          <cell r="W11997">
            <v>2018</v>
          </cell>
          <cell r="X11997" t="str">
            <v>Mar</v>
          </cell>
        </row>
        <row r="11998">
          <cell r="D11998" t="str">
            <v>House</v>
          </cell>
          <cell r="E11998">
            <v>487500</v>
          </cell>
          <cell r="R11998" t="str">
            <v>Whittlesea</v>
          </cell>
          <cell r="W11998">
            <v>2018</v>
          </cell>
          <cell r="X11998" t="str">
            <v>Mar</v>
          </cell>
        </row>
        <row r="11999">
          <cell r="D11999" t="str">
            <v>House</v>
          </cell>
          <cell r="E11999">
            <v>465000</v>
          </cell>
          <cell r="R11999" t="str">
            <v>Hume</v>
          </cell>
          <cell r="W11999">
            <v>2018</v>
          </cell>
          <cell r="X11999" t="str">
            <v>Mar</v>
          </cell>
        </row>
        <row r="12000">
          <cell r="D12000" t="str">
            <v>House</v>
          </cell>
          <cell r="E12000">
            <v>460000</v>
          </cell>
          <cell r="R12000" t="str">
            <v>Wyndham</v>
          </cell>
          <cell r="W12000">
            <v>2018</v>
          </cell>
          <cell r="X12000" t="str">
            <v>Mar</v>
          </cell>
        </row>
        <row r="12001">
          <cell r="D12001" t="str">
            <v>House</v>
          </cell>
          <cell r="E12001">
            <v>460000</v>
          </cell>
          <cell r="R12001" t="str">
            <v>Wyndham</v>
          </cell>
          <cell r="W12001">
            <v>2018</v>
          </cell>
          <cell r="X12001" t="str">
            <v>Mar</v>
          </cell>
        </row>
        <row r="12002">
          <cell r="D12002" t="str">
            <v>Unit</v>
          </cell>
          <cell r="E12002">
            <v>423750</v>
          </cell>
          <cell r="R12002" t="str">
            <v>Darebin</v>
          </cell>
          <cell r="W12002">
            <v>2018</v>
          </cell>
          <cell r="X12002" t="str">
            <v>Mar</v>
          </cell>
        </row>
        <row r="12003">
          <cell r="D12003" t="str">
            <v>Unit</v>
          </cell>
          <cell r="E12003">
            <v>350000</v>
          </cell>
          <cell r="R12003" t="str">
            <v>Glen Eira</v>
          </cell>
          <cell r="W12003">
            <v>2018</v>
          </cell>
          <cell r="X12003" t="str">
            <v>Mar</v>
          </cell>
        </row>
        <row r="12004">
          <cell r="D12004" t="str">
            <v>Unit</v>
          </cell>
          <cell r="E12004">
            <v>329000</v>
          </cell>
          <cell r="R12004" t="str">
            <v>Stonnington</v>
          </cell>
          <cell r="W12004">
            <v>2018</v>
          </cell>
          <cell r="X12004" t="str">
            <v>Mar</v>
          </cell>
        </row>
        <row r="12005">
          <cell r="D12005" t="str">
            <v>Unit</v>
          </cell>
          <cell r="E12005">
            <v>645000</v>
          </cell>
          <cell r="R12005" t="str">
            <v>Darebin</v>
          </cell>
          <cell r="W12005">
            <v>2018</v>
          </cell>
          <cell r="X12005" t="str">
            <v>Mar</v>
          </cell>
        </row>
        <row r="12006">
          <cell r="D12006" t="str">
            <v>Unit</v>
          </cell>
          <cell r="E12006">
            <v>340000</v>
          </cell>
          <cell r="R12006" t="str">
            <v>Glen Eira</v>
          </cell>
          <cell r="W12006">
            <v>2018</v>
          </cell>
          <cell r="X12006" t="str">
            <v>Mar</v>
          </cell>
        </row>
        <row r="12007">
          <cell r="D12007" t="str">
            <v>House</v>
          </cell>
          <cell r="E12007">
            <v>1500000</v>
          </cell>
          <cell r="R12007" t="str">
            <v>Maribyrnong</v>
          </cell>
          <cell r="W12007">
            <v>2018</v>
          </cell>
          <cell r="X12007" t="str">
            <v>Mar</v>
          </cell>
        </row>
        <row r="12008">
          <cell r="D12008" t="str">
            <v>House</v>
          </cell>
          <cell r="E12008">
            <v>1450000</v>
          </cell>
          <cell r="R12008" t="str">
            <v>Glen Eira</v>
          </cell>
          <cell r="W12008">
            <v>2018</v>
          </cell>
          <cell r="X12008" t="str">
            <v>Mar</v>
          </cell>
        </row>
        <row r="12009">
          <cell r="D12009" t="str">
            <v>House</v>
          </cell>
          <cell r="E12009">
            <v>1035000</v>
          </cell>
          <cell r="R12009" t="str">
            <v>Maribyrnong</v>
          </cell>
          <cell r="W12009">
            <v>2018</v>
          </cell>
          <cell r="X12009" t="str">
            <v>Mar</v>
          </cell>
        </row>
        <row r="12010">
          <cell r="D12010" t="str">
            <v>House</v>
          </cell>
          <cell r="E12010">
            <v>945000</v>
          </cell>
          <cell r="R12010" t="str">
            <v>Banyule</v>
          </cell>
          <cell r="W12010">
            <v>2018</v>
          </cell>
          <cell r="X12010" t="str">
            <v>Mar</v>
          </cell>
        </row>
        <row r="12011">
          <cell r="D12011" t="str">
            <v>Unit</v>
          </cell>
          <cell r="E12011">
            <v>928000</v>
          </cell>
          <cell r="R12011" t="str">
            <v>Port Phillip</v>
          </cell>
          <cell r="W12011">
            <v>2018</v>
          </cell>
          <cell r="X12011" t="str">
            <v>Mar</v>
          </cell>
        </row>
        <row r="12012">
          <cell r="D12012" t="str">
            <v>Unit</v>
          </cell>
          <cell r="E12012">
            <v>880000</v>
          </cell>
          <cell r="R12012" t="str">
            <v>Monash</v>
          </cell>
          <cell r="W12012">
            <v>2018</v>
          </cell>
          <cell r="X12012" t="str">
            <v>Mar</v>
          </cell>
        </row>
        <row r="12013">
          <cell r="D12013" t="str">
            <v>House</v>
          </cell>
          <cell r="E12013">
            <v>850000</v>
          </cell>
          <cell r="R12013" t="str">
            <v>Manningham</v>
          </cell>
          <cell r="W12013">
            <v>2018</v>
          </cell>
          <cell r="X12013" t="str">
            <v>Mar</v>
          </cell>
        </row>
        <row r="12014">
          <cell r="D12014" t="str">
            <v>Unit</v>
          </cell>
          <cell r="E12014">
            <v>808000</v>
          </cell>
          <cell r="R12014" t="str">
            <v>Darebin</v>
          </cell>
          <cell r="W12014">
            <v>2018</v>
          </cell>
          <cell r="X12014" t="str">
            <v>Mar</v>
          </cell>
        </row>
        <row r="12015">
          <cell r="D12015" t="str">
            <v>Unit</v>
          </cell>
          <cell r="E12015">
            <v>783000</v>
          </cell>
          <cell r="R12015" t="str">
            <v>Glen Eira</v>
          </cell>
          <cell r="W12015">
            <v>2018</v>
          </cell>
          <cell r="X12015" t="str">
            <v>Mar</v>
          </cell>
        </row>
        <row r="12016">
          <cell r="D12016" t="str">
            <v>House</v>
          </cell>
          <cell r="E12016">
            <v>700000</v>
          </cell>
          <cell r="R12016" t="str">
            <v>Whittlesea</v>
          </cell>
          <cell r="W12016">
            <v>2018</v>
          </cell>
          <cell r="X12016" t="str">
            <v>Mar</v>
          </cell>
        </row>
        <row r="12017">
          <cell r="D12017" t="str">
            <v>Unit</v>
          </cell>
          <cell r="E12017">
            <v>675000</v>
          </cell>
          <cell r="R12017" t="str">
            <v>Moreland</v>
          </cell>
          <cell r="W12017">
            <v>2018</v>
          </cell>
          <cell r="X12017" t="str">
            <v>Mar</v>
          </cell>
        </row>
        <row r="12018">
          <cell r="D12018" t="str">
            <v>Unit</v>
          </cell>
          <cell r="E12018">
            <v>642000</v>
          </cell>
          <cell r="R12018" t="str">
            <v>Banyule</v>
          </cell>
          <cell r="W12018">
            <v>2018</v>
          </cell>
          <cell r="X12018" t="str">
            <v>Mar</v>
          </cell>
        </row>
        <row r="12019">
          <cell r="D12019" t="str">
            <v>Unit</v>
          </cell>
          <cell r="E12019">
            <v>630000</v>
          </cell>
          <cell r="R12019" t="str">
            <v>Moreland</v>
          </cell>
          <cell r="W12019">
            <v>2018</v>
          </cell>
          <cell r="X12019" t="str">
            <v>Mar</v>
          </cell>
        </row>
        <row r="12020">
          <cell r="D12020" t="str">
            <v>House</v>
          </cell>
          <cell r="E12020">
            <v>625000</v>
          </cell>
          <cell r="R12020" t="str">
            <v>Hume</v>
          </cell>
          <cell r="W12020">
            <v>2018</v>
          </cell>
          <cell r="X12020" t="str">
            <v>Mar</v>
          </cell>
        </row>
        <row r="12021">
          <cell r="D12021" t="str">
            <v>House</v>
          </cell>
          <cell r="E12021">
            <v>560000</v>
          </cell>
          <cell r="R12021" t="str">
            <v>Whittlesea</v>
          </cell>
          <cell r="W12021">
            <v>2018</v>
          </cell>
          <cell r="X12021" t="str">
            <v>Mar</v>
          </cell>
        </row>
        <row r="12022">
          <cell r="D12022" t="str">
            <v>Unit</v>
          </cell>
          <cell r="E12022">
            <v>555000</v>
          </cell>
          <cell r="R12022" t="str">
            <v>Darebin</v>
          </cell>
          <cell r="W12022">
            <v>2018</v>
          </cell>
          <cell r="X12022" t="str">
            <v>Mar</v>
          </cell>
        </row>
        <row r="12023">
          <cell r="D12023" t="str">
            <v>House</v>
          </cell>
          <cell r="E12023">
            <v>505000</v>
          </cell>
          <cell r="R12023" t="str">
            <v>Brimbank</v>
          </cell>
          <cell r="W12023">
            <v>2018</v>
          </cell>
          <cell r="X12023" t="str">
            <v>Mar</v>
          </cell>
        </row>
        <row r="12024">
          <cell r="D12024" t="str">
            <v>House</v>
          </cell>
          <cell r="E12024">
            <v>460000</v>
          </cell>
          <cell r="R12024" t="str">
            <v>Whittlesea</v>
          </cell>
          <cell r="W12024">
            <v>2018</v>
          </cell>
          <cell r="X12024" t="str">
            <v>Mar</v>
          </cell>
        </row>
        <row r="12025">
          <cell r="D12025" t="str">
            <v>Unit</v>
          </cell>
          <cell r="E12025">
            <v>455000</v>
          </cell>
          <cell r="R12025" t="str">
            <v>Whittlesea</v>
          </cell>
          <cell r="W12025">
            <v>2018</v>
          </cell>
          <cell r="X12025" t="str">
            <v>Mar</v>
          </cell>
        </row>
        <row r="12026">
          <cell r="D12026" t="str">
            <v>House</v>
          </cell>
          <cell r="E12026">
            <v>370000</v>
          </cell>
          <cell r="R12026" t="str">
            <v>Brimbank</v>
          </cell>
          <cell r="W12026">
            <v>2018</v>
          </cell>
          <cell r="X12026" t="str">
            <v>Mar</v>
          </cell>
        </row>
        <row r="12027">
          <cell r="D12027" t="str">
            <v>House</v>
          </cell>
          <cell r="E12027">
            <v>370000</v>
          </cell>
          <cell r="R12027" t="str">
            <v>Wyndham</v>
          </cell>
          <cell r="W12027">
            <v>2018</v>
          </cell>
          <cell r="X12027" t="str">
            <v>Mar</v>
          </cell>
        </row>
        <row r="12028">
          <cell r="D12028" t="str">
            <v>Unit</v>
          </cell>
          <cell r="E12028">
            <v>292000</v>
          </cell>
          <cell r="R12028" t="str">
            <v>Glen Eira</v>
          </cell>
          <cell r="W12028">
            <v>2018</v>
          </cell>
          <cell r="X12028" t="str">
            <v>Mar</v>
          </cell>
        </row>
        <row r="12029">
          <cell r="D12029" t="str">
            <v>Unit</v>
          </cell>
          <cell r="E12029">
            <v>256000</v>
          </cell>
          <cell r="R12029" t="str">
            <v>Brimbank</v>
          </cell>
          <cell r="W12029">
            <v>2018</v>
          </cell>
          <cell r="X12029" t="str">
            <v>Mar</v>
          </cell>
        </row>
        <row r="12030">
          <cell r="D12030" t="str">
            <v>Unit</v>
          </cell>
          <cell r="E12030">
            <v>1800000</v>
          </cell>
          <cell r="R12030" t="str">
            <v>Stonnington</v>
          </cell>
          <cell r="W12030">
            <v>2018</v>
          </cell>
          <cell r="X12030" t="str">
            <v>Mar</v>
          </cell>
        </row>
        <row r="12031">
          <cell r="D12031" t="str">
            <v>House</v>
          </cell>
          <cell r="E12031">
            <v>1270000</v>
          </cell>
          <cell r="R12031" t="str">
            <v>Boroondara</v>
          </cell>
          <cell r="W12031">
            <v>2018</v>
          </cell>
          <cell r="X12031" t="str">
            <v>Mar</v>
          </cell>
        </row>
        <row r="12032">
          <cell r="D12032" t="str">
            <v>House</v>
          </cell>
          <cell r="E12032">
            <v>1200000</v>
          </cell>
          <cell r="R12032" t="str">
            <v>Whitehorse</v>
          </cell>
          <cell r="W12032">
            <v>2018</v>
          </cell>
          <cell r="X12032" t="str">
            <v>Mar</v>
          </cell>
        </row>
        <row r="12033">
          <cell r="D12033" t="str">
            <v>House</v>
          </cell>
          <cell r="E12033">
            <v>1125000</v>
          </cell>
          <cell r="R12033" t="str">
            <v>Whitehorse</v>
          </cell>
          <cell r="W12033">
            <v>2018</v>
          </cell>
          <cell r="X12033" t="str">
            <v>Mar</v>
          </cell>
        </row>
        <row r="12034">
          <cell r="D12034" t="str">
            <v>House</v>
          </cell>
          <cell r="E12034">
            <v>975000</v>
          </cell>
          <cell r="R12034" t="str">
            <v>Port Phillip</v>
          </cell>
          <cell r="W12034">
            <v>2018</v>
          </cell>
          <cell r="X12034" t="str">
            <v>Mar</v>
          </cell>
        </row>
        <row r="12035">
          <cell r="D12035" t="str">
            <v>Unit</v>
          </cell>
          <cell r="E12035">
            <v>850000</v>
          </cell>
          <cell r="R12035" t="str">
            <v>Melbourne</v>
          </cell>
          <cell r="W12035">
            <v>2018</v>
          </cell>
          <cell r="X12035" t="str">
            <v>Mar</v>
          </cell>
        </row>
        <row r="12036">
          <cell r="D12036" t="str">
            <v>Unit</v>
          </cell>
          <cell r="E12036">
            <v>780000</v>
          </cell>
          <cell r="R12036" t="str">
            <v>Boroondara</v>
          </cell>
          <cell r="W12036">
            <v>2018</v>
          </cell>
          <cell r="X12036" t="str">
            <v>Mar</v>
          </cell>
        </row>
        <row r="12037">
          <cell r="D12037" t="str">
            <v>House</v>
          </cell>
          <cell r="E12037">
            <v>640000</v>
          </cell>
          <cell r="R12037" t="str">
            <v>Knox</v>
          </cell>
          <cell r="W12037">
            <v>2018</v>
          </cell>
          <cell r="X12037" t="str">
            <v>Mar</v>
          </cell>
        </row>
        <row r="12038">
          <cell r="D12038" t="str">
            <v>House</v>
          </cell>
          <cell r="E12038">
            <v>455000</v>
          </cell>
          <cell r="R12038" t="str">
            <v>Hume</v>
          </cell>
          <cell r="W12038">
            <v>2018</v>
          </cell>
          <cell r="X12038" t="str">
            <v>Mar</v>
          </cell>
        </row>
        <row r="12039">
          <cell r="D12039" t="str">
            <v>House</v>
          </cell>
          <cell r="E12039">
            <v>600000</v>
          </cell>
          <cell r="R12039" t="str">
            <v>Hume</v>
          </cell>
          <cell r="W12039">
            <v>2018</v>
          </cell>
          <cell r="X12039" t="str">
            <v>Mar</v>
          </cell>
        </row>
        <row r="12040">
          <cell r="D12040" t="str">
            <v>House</v>
          </cell>
          <cell r="E12040">
            <v>365000</v>
          </cell>
          <cell r="R12040" t="str">
            <v>Hume</v>
          </cell>
          <cell r="W12040">
            <v>2018</v>
          </cell>
          <cell r="X12040" t="str">
            <v>Mar</v>
          </cell>
        </row>
        <row r="12041">
          <cell r="D12041" t="str">
            <v>House</v>
          </cell>
          <cell r="E12041">
            <v>517000</v>
          </cell>
          <cell r="R12041" t="str">
            <v>Whittlesea</v>
          </cell>
          <cell r="W12041">
            <v>2018</v>
          </cell>
          <cell r="X12041" t="str">
            <v>Mar</v>
          </cell>
        </row>
        <row r="12042">
          <cell r="D12042" t="str">
            <v>House</v>
          </cell>
          <cell r="E12042">
            <v>596000</v>
          </cell>
          <cell r="R12042" t="str">
            <v>Whittlesea</v>
          </cell>
          <cell r="W12042">
            <v>2018</v>
          </cell>
          <cell r="X12042" t="str">
            <v>Mar</v>
          </cell>
        </row>
        <row r="12043">
          <cell r="D12043" t="str">
            <v>House</v>
          </cell>
          <cell r="E12043">
            <v>568000</v>
          </cell>
          <cell r="R12043" t="str">
            <v>Whittlesea</v>
          </cell>
          <cell r="W12043">
            <v>2018</v>
          </cell>
          <cell r="X12043" t="str">
            <v>Mar</v>
          </cell>
        </row>
        <row r="12044">
          <cell r="D12044" t="str">
            <v>House</v>
          </cell>
          <cell r="E12044">
            <v>680000</v>
          </cell>
          <cell r="R12044" t="str">
            <v>Whittlesea</v>
          </cell>
          <cell r="W12044">
            <v>2018</v>
          </cell>
          <cell r="X12044" t="str">
            <v>Mar</v>
          </cell>
        </row>
        <row r="12045">
          <cell r="D12045" t="str">
            <v>House</v>
          </cell>
          <cell r="E12045">
            <v>660000</v>
          </cell>
          <cell r="R12045" t="str">
            <v>Whittlesea</v>
          </cell>
          <cell r="W12045">
            <v>2018</v>
          </cell>
          <cell r="X12045" t="str">
            <v>Mar</v>
          </cell>
        </row>
        <row r="12046">
          <cell r="D12046" t="str">
            <v>House</v>
          </cell>
          <cell r="E12046">
            <v>645000</v>
          </cell>
          <cell r="R12046" t="str">
            <v>Hume</v>
          </cell>
          <cell r="W12046">
            <v>2018</v>
          </cell>
          <cell r="X12046" t="str">
            <v>Mar</v>
          </cell>
        </row>
        <row r="12047">
          <cell r="D12047" t="str">
            <v>House</v>
          </cell>
          <cell r="E12047">
            <v>865000</v>
          </cell>
          <cell r="R12047" t="str">
            <v>Whittlesea</v>
          </cell>
          <cell r="W12047">
            <v>2018</v>
          </cell>
          <cell r="X12047" t="str">
            <v>Mar</v>
          </cell>
        </row>
        <row r="12048">
          <cell r="D12048" t="str">
            <v>House</v>
          </cell>
          <cell r="E12048">
            <v>638000</v>
          </cell>
          <cell r="R12048" t="str">
            <v>Whittlesea</v>
          </cell>
          <cell r="W12048">
            <v>2018</v>
          </cell>
          <cell r="X12048" t="str">
            <v>Mar</v>
          </cell>
        </row>
        <row r="12049">
          <cell r="D12049" t="str">
            <v>House</v>
          </cell>
          <cell r="E12049">
            <v>716000</v>
          </cell>
          <cell r="R12049" t="str">
            <v>Whittlesea</v>
          </cell>
          <cell r="W12049">
            <v>2018</v>
          </cell>
          <cell r="X12049" t="str">
            <v>Mar</v>
          </cell>
        </row>
        <row r="12050">
          <cell r="D12050" t="str">
            <v>House</v>
          </cell>
          <cell r="E12050">
            <v>935000</v>
          </cell>
          <cell r="R12050" t="str">
            <v>Brimbank</v>
          </cell>
          <cell r="W12050">
            <v>2018</v>
          </cell>
          <cell r="X12050" t="str">
            <v>Mar</v>
          </cell>
        </row>
        <row r="12051">
          <cell r="D12051" t="str">
            <v>House</v>
          </cell>
          <cell r="E12051">
            <v>755000</v>
          </cell>
          <cell r="R12051" t="str">
            <v>Banyule</v>
          </cell>
          <cell r="W12051">
            <v>2018</v>
          </cell>
          <cell r="X12051" t="str">
            <v>Mar</v>
          </cell>
        </row>
        <row r="12052">
          <cell r="D12052" t="str">
            <v>House</v>
          </cell>
          <cell r="E12052">
            <v>680000</v>
          </cell>
          <cell r="R12052" t="str">
            <v>Banyule</v>
          </cell>
          <cell r="W12052">
            <v>2018</v>
          </cell>
          <cell r="X12052" t="str">
            <v>Mar</v>
          </cell>
        </row>
        <row r="12053">
          <cell r="D12053" t="str">
            <v>House</v>
          </cell>
          <cell r="E12053">
            <v>675000</v>
          </cell>
          <cell r="R12053" t="str">
            <v>Hume</v>
          </cell>
          <cell r="W12053">
            <v>2018</v>
          </cell>
          <cell r="X12053" t="str">
            <v>Mar</v>
          </cell>
        </row>
        <row r="12054">
          <cell r="D12054" t="str">
            <v>House</v>
          </cell>
          <cell r="E12054">
            <v>691000</v>
          </cell>
          <cell r="R12054" t="str">
            <v>Hume</v>
          </cell>
          <cell r="W12054">
            <v>2018</v>
          </cell>
          <cell r="X12054" t="str">
            <v>Mar</v>
          </cell>
        </row>
        <row r="12055">
          <cell r="D12055" t="str">
            <v>Unit</v>
          </cell>
          <cell r="E12055">
            <v>310000</v>
          </cell>
          <cell r="R12055" t="str">
            <v>Hume</v>
          </cell>
          <cell r="W12055">
            <v>2018</v>
          </cell>
          <cell r="X12055" t="str">
            <v>Mar</v>
          </cell>
        </row>
        <row r="12056">
          <cell r="D12056" t="str">
            <v>House</v>
          </cell>
          <cell r="E12056">
            <v>660000</v>
          </cell>
          <cell r="R12056" t="str">
            <v>Hume</v>
          </cell>
          <cell r="W12056">
            <v>2018</v>
          </cell>
          <cell r="X12056" t="str">
            <v>Mar</v>
          </cell>
        </row>
        <row r="12057">
          <cell r="D12057" t="str">
            <v>House</v>
          </cell>
          <cell r="E12057">
            <v>715000</v>
          </cell>
          <cell r="R12057" t="str">
            <v>Brimbank</v>
          </cell>
          <cell r="W12057">
            <v>2018</v>
          </cell>
          <cell r="X12057" t="str">
            <v>Mar</v>
          </cell>
        </row>
        <row r="12058">
          <cell r="D12058" t="str">
            <v>House</v>
          </cell>
          <cell r="E12058">
            <v>374000</v>
          </cell>
          <cell r="R12058" t="str">
            <v>Hume</v>
          </cell>
          <cell r="W12058">
            <v>2018</v>
          </cell>
          <cell r="X12058" t="str">
            <v>Mar</v>
          </cell>
        </row>
        <row r="12059">
          <cell r="D12059" t="str">
            <v>House</v>
          </cell>
          <cell r="E12059">
            <v>780000</v>
          </cell>
          <cell r="R12059" t="str">
            <v>Brimbank</v>
          </cell>
          <cell r="W12059">
            <v>2018</v>
          </cell>
          <cell r="X12059" t="str">
            <v>Mar</v>
          </cell>
        </row>
        <row r="12060">
          <cell r="D12060" t="str">
            <v>House</v>
          </cell>
          <cell r="E12060">
            <v>810000</v>
          </cell>
          <cell r="R12060" t="str">
            <v>Banyule</v>
          </cell>
          <cell r="W12060">
            <v>2018</v>
          </cell>
          <cell r="X12060" t="str">
            <v>Mar</v>
          </cell>
        </row>
        <row r="12061">
          <cell r="D12061" t="str">
            <v>House</v>
          </cell>
          <cell r="E12061">
            <v>780000</v>
          </cell>
          <cell r="R12061" t="str">
            <v>Moreland</v>
          </cell>
          <cell r="W12061">
            <v>2018</v>
          </cell>
          <cell r="X12061" t="str">
            <v>Mar</v>
          </cell>
        </row>
        <row r="12062">
          <cell r="D12062" t="str">
            <v>House</v>
          </cell>
          <cell r="E12062">
            <v>687000</v>
          </cell>
          <cell r="R12062" t="str">
            <v>Banyule</v>
          </cell>
          <cell r="W12062">
            <v>2018</v>
          </cell>
          <cell r="X12062" t="str">
            <v>Mar</v>
          </cell>
        </row>
        <row r="12063">
          <cell r="D12063" t="str">
            <v>House</v>
          </cell>
          <cell r="E12063">
            <v>780000</v>
          </cell>
          <cell r="R12063" t="str">
            <v>Darebin</v>
          </cell>
          <cell r="W12063">
            <v>2018</v>
          </cell>
          <cell r="X12063" t="str">
            <v>Mar</v>
          </cell>
        </row>
        <row r="12064">
          <cell r="D12064" t="str">
            <v>House</v>
          </cell>
          <cell r="E12064">
            <v>977500</v>
          </cell>
          <cell r="R12064" t="str">
            <v>Banyule</v>
          </cell>
          <cell r="W12064">
            <v>2018</v>
          </cell>
          <cell r="X12064" t="str">
            <v>Mar</v>
          </cell>
        </row>
        <row r="12065">
          <cell r="D12065" t="str">
            <v>House</v>
          </cell>
          <cell r="E12065">
            <v>780000</v>
          </cell>
          <cell r="R12065" t="str">
            <v>Moreland</v>
          </cell>
          <cell r="W12065">
            <v>2018</v>
          </cell>
          <cell r="X12065" t="str">
            <v>Mar</v>
          </cell>
        </row>
        <row r="12066">
          <cell r="D12066" t="str">
            <v>House</v>
          </cell>
          <cell r="E12066">
            <v>840000</v>
          </cell>
          <cell r="R12066" t="str">
            <v>Banyule</v>
          </cell>
          <cell r="W12066">
            <v>2018</v>
          </cell>
          <cell r="X12066" t="str">
            <v>Mar</v>
          </cell>
        </row>
        <row r="12067">
          <cell r="D12067" t="str">
            <v>House</v>
          </cell>
          <cell r="E12067">
            <v>785000</v>
          </cell>
          <cell r="R12067" t="str">
            <v>Moreland</v>
          </cell>
          <cell r="W12067">
            <v>2018</v>
          </cell>
          <cell r="X12067" t="str">
            <v>Mar</v>
          </cell>
        </row>
        <row r="12068">
          <cell r="D12068" t="str">
            <v>Unit</v>
          </cell>
          <cell r="E12068">
            <v>755000</v>
          </cell>
          <cell r="R12068" t="str">
            <v>Banyule</v>
          </cell>
          <cell r="W12068">
            <v>2018</v>
          </cell>
          <cell r="X12068" t="str">
            <v>Mar</v>
          </cell>
        </row>
        <row r="12069">
          <cell r="D12069" t="str">
            <v>House</v>
          </cell>
          <cell r="E12069">
            <v>471000</v>
          </cell>
          <cell r="R12069" t="str">
            <v>Brimbank</v>
          </cell>
          <cell r="W12069">
            <v>2018</v>
          </cell>
          <cell r="X12069" t="str">
            <v>Mar</v>
          </cell>
        </row>
        <row r="12070">
          <cell r="D12070" t="str">
            <v>House</v>
          </cell>
          <cell r="E12070">
            <v>830000</v>
          </cell>
          <cell r="R12070" t="str">
            <v>Banyule</v>
          </cell>
          <cell r="W12070">
            <v>2018</v>
          </cell>
          <cell r="X12070" t="str">
            <v>Mar</v>
          </cell>
        </row>
        <row r="12071">
          <cell r="D12071" t="str">
            <v>House</v>
          </cell>
          <cell r="E12071">
            <v>945000</v>
          </cell>
          <cell r="R12071" t="str">
            <v>Moreland</v>
          </cell>
          <cell r="W12071">
            <v>2018</v>
          </cell>
          <cell r="X12071" t="str">
            <v>Mar</v>
          </cell>
        </row>
        <row r="12072">
          <cell r="D12072" t="str">
            <v>House</v>
          </cell>
          <cell r="E12072">
            <v>710500</v>
          </cell>
          <cell r="R12072" t="str">
            <v>Banyule</v>
          </cell>
          <cell r="W12072">
            <v>2018</v>
          </cell>
          <cell r="X12072" t="str">
            <v>Mar</v>
          </cell>
        </row>
        <row r="12073">
          <cell r="D12073" t="str">
            <v>House</v>
          </cell>
          <cell r="E12073">
            <v>635000</v>
          </cell>
          <cell r="R12073" t="str">
            <v>Darebin</v>
          </cell>
          <cell r="W12073">
            <v>2018</v>
          </cell>
          <cell r="X12073" t="str">
            <v>Mar</v>
          </cell>
        </row>
        <row r="12074">
          <cell r="D12074" t="str">
            <v>Unit</v>
          </cell>
          <cell r="E12074">
            <v>422000</v>
          </cell>
          <cell r="R12074" t="str">
            <v>Moreland</v>
          </cell>
          <cell r="W12074">
            <v>2018</v>
          </cell>
          <cell r="X12074" t="str">
            <v>Mar</v>
          </cell>
        </row>
        <row r="12075">
          <cell r="D12075" t="str">
            <v>Unit</v>
          </cell>
          <cell r="E12075">
            <v>510000</v>
          </cell>
          <cell r="R12075" t="str">
            <v>Darebin</v>
          </cell>
          <cell r="W12075">
            <v>2018</v>
          </cell>
          <cell r="X12075" t="str">
            <v>Mar</v>
          </cell>
        </row>
        <row r="12076">
          <cell r="D12076" t="str">
            <v>House</v>
          </cell>
          <cell r="E12076">
            <v>1010000</v>
          </cell>
          <cell r="R12076" t="str">
            <v>Banyule</v>
          </cell>
          <cell r="W12076">
            <v>2018</v>
          </cell>
          <cell r="X12076" t="str">
            <v>Mar</v>
          </cell>
        </row>
        <row r="12077">
          <cell r="D12077" t="str">
            <v>House</v>
          </cell>
          <cell r="E12077">
            <v>861000</v>
          </cell>
          <cell r="R12077" t="str">
            <v>Banyule</v>
          </cell>
          <cell r="W12077">
            <v>2018</v>
          </cell>
          <cell r="X12077" t="str">
            <v>Mar</v>
          </cell>
        </row>
        <row r="12078">
          <cell r="D12078" t="str">
            <v>House</v>
          </cell>
          <cell r="E12078">
            <v>930000</v>
          </cell>
          <cell r="R12078" t="str">
            <v>Darebin</v>
          </cell>
          <cell r="W12078">
            <v>2018</v>
          </cell>
          <cell r="X12078" t="str">
            <v>Mar</v>
          </cell>
        </row>
        <row r="12079">
          <cell r="D12079" t="str">
            <v>House</v>
          </cell>
          <cell r="E12079">
            <v>810000</v>
          </cell>
          <cell r="R12079" t="str">
            <v>Moreland</v>
          </cell>
          <cell r="W12079">
            <v>2018</v>
          </cell>
          <cell r="X12079" t="str">
            <v>Mar</v>
          </cell>
        </row>
        <row r="12080">
          <cell r="D12080" t="str">
            <v>House</v>
          </cell>
          <cell r="E12080">
            <v>1071888</v>
          </cell>
          <cell r="R12080" t="str">
            <v>Moreland</v>
          </cell>
          <cell r="W12080">
            <v>2018</v>
          </cell>
          <cell r="X12080" t="str">
            <v>Mar</v>
          </cell>
        </row>
        <row r="12081">
          <cell r="D12081" t="str">
            <v>House</v>
          </cell>
          <cell r="E12081">
            <v>840000</v>
          </cell>
          <cell r="R12081" t="str">
            <v>Moreland</v>
          </cell>
          <cell r="W12081">
            <v>2018</v>
          </cell>
          <cell r="X12081" t="str">
            <v>Mar</v>
          </cell>
        </row>
        <row r="12082">
          <cell r="D12082" t="str">
            <v>House</v>
          </cell>
          <cell r="E12082">
            <v>1250000</v>
          </cell>
          <cell r="R12082" t="str">
            <v>Darebin</v>
          </cell>
          <cell r="W12082">
            <v>2018</v>
          </cell>
          <cell r="X12082" t="str">
            <v>Mar</v>
          </cell>
        </row>
        <row r="12083">
          <cell r="D12083" t="str">
            <v>House</v>
          </cell>
          <cell r="E12083">
            <v>835000</v>
          </cell>
          <cell r="R12083" t="str">
            <v>Banyule</v>
          </cell>
          <cell r="W12083">
            <v>2018</v>
          </cell>
          <cell r="X12083" t="str">
            <v>Mar</v>
          </cell>
        </row>
        <row r="12084">
          <cell r="D12084" t="str">
            <v>Unit</v>
          </cell>
          <cell r="E12084">
            <v>790000</v>
          </cell>
          <cell r="R12084" t="str">
            <v>Moreland</v>
          </cell>
          <cell r="W12084">
            <v>2018</v>
          </cell>
          <cell r="X12084" t="str">
            <v>Mar</v>
          </cell>
        </row>
        <row r="12085">
          <cell r="D12085" t="str">
            <v>House</v>
          </cell>
          <cell r="E12085">
            <v>1018000</v>
          </cell>
          <cell r="R12085" t="str">
            <v>Hume</v>
          </cell>
          <cell r="W12085">
            <v>2018</v>
          </cell>
          <cell r="X12085" t="str">
            <v>Mar</v>
          </cell>
        </row>
        <row r="12086">
          <cell r="D12086" t="str">
            <v>House</v>
          </cell>
          <cell r="E12086">
            <v>558000</v>
          </cell>
          <cell r="R12086" t="str">
            <v>Melton</v>
          </cell>
          <cell r="W12086">
            <v>2018</v>
          </cell>
          <cell r="X12086" t="str">
            <v>Mar</v>
          </cell>
        </row>
        <row r="12087">
          <cell r="D12087" t="str">
            <v>House</v>
          </cell>
          <cell r="E12087">
            <v>1065000</v>
          </cell>
          <cell r="R12087" t="str">
            <v>Banyule</v>
          </cell>
          <cell r="W12087">
            <v>2018</v>
          </cell>
          <cell r="X12087" t="str">
            <v>Mar</v>
          </cell>
        </row>
        <row r="12088">
          <cell r="D12088" t="str">
            <v>House</v>
          </cell>
          <cell r="E12088">
            <v>550000</v>
          </cell>
          <cell r="R12088" t="str">
            <v>Brimbank</v>
          </cell>
          <cell r="W12088">
            <v>2018</v>
          </cell>
          <cell r="X12088" t="str">
            <v>Mar</v>
          </cell>
        </row>
        <row r="12089">
          <cell r="D12089" t="str">
            <v>House</v>
          </cell>
          <cell r="E12089">
            <v>690000</v>
          </cell>
          <cell r="R12089" t="str">
            <v>Brimbank</v>
          </cell>
          <cell r="W12089">
            <v>2018</v>
          </cell>
          <cell r="X12089" t="str">
            <v>Mar</v>
          </cell>
        </row>
        <row r="12090">
          <cell r="D12090" t="str">
            <v>House</v>
          </cell>
          <cell r="E12090">
            <v>850000</v>
          </cell>
          <cell r="R12090" t="str">
            <v>Darebin</v>
          </cell>
          <cell r="W12090">
            <v>2018</v>
          </cell>
          <cell r="X12090" t="str">
            <v>Mar</v>
          </cell>
        </row>
        <row r="12091">
          <cell r="D12091" t="str">
            <v>House</v>
          </cell>
          <cell r="E12091">
            <v>800000</v>
          </cell>
          <cell r="R12091" t="str">
            <v>Banyule</v>
          </cell>
          <cell r="W12091">
            <v>2018</v>
          </cell>
          <cell r="X12091" t="str">
            <v>Mar</v>
          </cell>
        </row>
        <row r="12092">
          <cell r="D12092" t="str">
            <v>House</v>
          </cell>
          <cell r="E12092">
            <v>1260000</v>
          </cell>
          <cell r="R12092" t="str">
            <v>Moreland</v>
          </cell>
          <cell r="W12092">
            <v>2018</v>
          </cell>
          <cell r="X12092" t="str">
            <v>Mar</v>
          </cell>
        </row>
        <row r="12093">
          <cell r="D12093" t="str">
            <v>Unit</v>
          </cell>
          <cell r="E12093">
            <v>730000</v>
          </cell>
          <cell r="R12093" t="str">
            <v>Moonee Valley</v>
          </cell>
          <cell r="W12093">
            <v>2018</v>
          </cell>
          <cell r="X12093" t="str">
            <v>Mar</v>
          </cell>
        </row>
        <row r="12094">
          <cell r="D12094" t="str">
            <v>House</v>
          </cell>
          <cell r="E12094">
            <v>1199000</v>
          </cell>
          <cell r="R12094" t="str">
            <v>Moreland</v>
          </cell>
          <cell r="W12094">
            <v>2018</v>
          </cell>
          <cell r="X12094" t="str">
            <v>Mar</v>
          </cell>
        </row>
        <row r="12095">
          <cell r="D12095" t="str">
            <v>House</v>
          </cell>
          <cell r="E12095">
            <v>940000</v>
          </cell>
          <cell r="R12095" t="str">
            <v>Banyule</v>
          </cell>
          <cell r="W12095">
            <v>2018</v>
          </cell>
          <cell r="X12095" t="str">
            <v>Mar</v>
          </cell>
        </row>
        <row r="12096">
          <cell r="D12096" t="str">
            <v>House</v>
          </cell>
          <cell r="E12096">
            <v>1001000</v>
          </cell>
          <cell r="R12096" t="str">
            <v>Brimbank</v>
          </cell>
          <cell r="W12096">
            <v>2018</v>
          </cell>
          <cell r="X12096" t="str">
            <v>Mar</v>
          </cell>
        </row>
        <row r="12097">
          <cell r="D12097" t="str">
            <v>Unit</v>
          </cell>
          <cell r="E12097">
            <v>500000</v>
          </cell>
          <cell r="R12097" t="str">
            <v>Brimbank</v>
          </cell>
          <cell r="W12097">
            <v>2018</v>
          </cell>
          <cell r="X12097" t="str">
            <v>Mar</v>
          </cell>
        </row>
        <row r="12098">
          <cell r="D12098" t="str">
            <v>House</v>
          </cell>
          <cell r="E12098">
            <v>1120000</v>
          </cell>
          <cell r="R12098" t="str">
            <v>Brimbank</v>
          </cell>
          <cell r="W12098">
            <v>2018</v>
          </cell>
          <cell r="X12098" t="str">
            <v>Mar</v>
          </cell>
        </row>
        <row r="12099">
          <cell r="D12099" t="str">
            <v>Unit</v>
          </cell>
          <cell r="E12099">
            <v>800000</v>
          </cell>
          <cell r="R12099" t="str">
            <v>Moonee Valley</v>
          </cell>
          <cell r="W12099">
            <v>2018</v>
          </cell>
          <cell r="X12099" t="str">
            <v>Mar</v>
          </cell>
        </row>
        <row r="12100">
          <cell r="D12100" t="str">
            <v>House</v>
          </cell>
          <cell r="E12100">
            <v>1751000</v>
          </cell>
          <cell r="R12100" t="str">
            <v>Moonee Valley</v>
          </cell>
          <cell r="W12100">
            <v>2018</v>
          </cell>
          <cell r="X12100" t="str">
            <v>Mar</v>
          </cell>
        </row>
        <row r="12101">
          <cell r="D12101" t="str">
            <v>House</v>
          </cell>
          <cell r="E12101">
            <v>590000</v>
          </cell>
          <cell r="R12101" t="str">
            <v>Banyule</v>
          </cell>
          <cell r="W12101">
            <v>2018</v>
          </cell>
          <cell r="X12101" t="str">
            <v>Mar</v>
          </cell>
        </row>
        <row r="12102">
          <cell r="D12102" t="str">
            <v>House</v>
          </cell>
          <cell r="E12102">
            <v>685000</v>
          </cell>
          <cell r="R12102" t="str">
            <v>Moonee Valley</v>
          </cell>
          <cell r="W12102">
            <v>2018</v>
          </cell>
          <cell r="X12102" t="str">
            <v>Mar</v>
          </cell>
        </row>
        <row r="12103">
          <cell r="D12103" t="str">
            <v>Unit</v>
          </cell>
          <cell r="E12103">
            <v>460000</v>
          </cell>
          <cell r="R12103" t="str">
            <v>Brimbank</v>
          </cell>
          <cell r="W12103">
            <v>2018</v>
          </cell>
          <cell r="X12103" t="str">
            <v>Mar</v>
          </cell>
        </row>
        <row r="12104">
          <cell r="D12104" t="str">
            <v>House</v>
          </cell>
          <cell r="E12104">
            <v>727000</v>
          </cell>
          <cell r="R12104" t="str">
            <v>Darebin</v>
          </cell>
          <cell r="W12104">
            <v>2018</v>
          </cell>
          <cell r="X12104" t="str">
            <v>Mar</v>
          </cell>
        </row>
        <row r="12105">
          <cell r="D12105" t="str">
            <v>House</v>
          </cell>
          <cell r="E12105">
            <v>1300000</v>
          </cell>
          <cell r="R12105" t="str">
            <v>Moonee Valley</v>
          </cell>
          <cell r="W12105">
            <v>2018</v>
          </cell>
          <cell r="X12105" t="str">
            <v>Mar</v>
          </cell>
        </row>
        <row r="12106">
          <cell r="D12106" t="str">
            <v>Unit</v>
          </cell>
          <cell r="E12106">
            <v>828000</v>
          </cell>
          <cell r="R12106" t="str">
            <v>Banyule</v>
          </cell>
          <cell r="W12106">
            <v>2018</v>
          </cell>
          <cell r="X12106" t="str">
            <v>Mar</v>
          </cell>
        </row>
        <row r="12107">
          <cell r="D12107" t="str">
            <v>House</v>
          </cell>
          <cell r="E12107">
            <v>1017500</v>
          </cell>
          <cell r="R12107" t="str">
            <v>Darebin</v>
          </cell>
          <cell r="W12107">
            <v>2018</v>
          </cell>
          <cell r="X12107" t="str">
            <v>Mar</v>
          </cell>
        </row>
        <row r="12108">
          <cell r="D12108" t="str">
            <v>House</v>
          </cell>
          <cell r="E12108">
            <v>610000</v>
          </cell>
          <cell r="R12108" t="str">
            <v>Brimbank</v>
          </cell>
          <cell r="W12108">
            <v>2018</v>
          </cell>
          <cell r="X12108" t="str">
            <v>Mar</v>
          </cell>
        </row>
        <row r="12109">
          <cell r="D12109" t="str">
            <v>Unit</v>
          </cell>
          <cell r="E12109">
            <v>970000</v>
          </cell>
          <cell r="R12109" t="str">
            <v>Moonee Valley</v>
          </cell>
          <cell r="W12109">
            <v>2018</v>
          </cell>
          <cell r="X12109" t="str">
            <v>Mar</v>
          </cell>
        </row>
        <row r="12110">
          <cell r="D12110" t="str">
            <v>Unit</v>
          </cell>
          <cell r="E12110">
            <v>421200</v>
          </cell>
          <cell r="R12110" t="str">
            <v>Darebin</v>
          </cell>
          <cell r="W12110">
            <v>2018</v>
          </cell>
          <cell r="X12110" t="str">
            <v>Mar</v>
          </cell>
        </row>
        <row r="12111">
          <cell r="D12111" t="str">
            <v>House</v>
          </cell>
          <cell r="E12111">
            <v>1100000</v>
          </cell>
          <cell r="R12111" t="str">
            <v>Moonee Valley</v>
          </cell>
          <cell r="W12111">
            <v>2018</v>
          </cell>
          <cell r="X12111" t="str">
            <v>Mar</v>
          </cell>
        </row>
        <row r="12112">
          <cell r="D12112" t="str">
            <v>House</v>
          </cell>
          <cell r="E12112">
            <v>1100000</v>
          </cell>
          <cell r="R12112" t="str">
            <v>Darebin</v>
          </cell>
          <cell r="W12112">
            <v>2018</v>
          </cell>
          <cell r="X12112" t="str">
            <v>Mar</v>
          </cell>
        </row>
        <row r="12113">
          <cell r="D12113" t="str">
            <v>House</v>
          </cell>
          <cell r="E12113">
            <v>1050000</v>
          </cell>
          <cell r="R12113" t="str">
            <v>Darebin</v>
          </cell>
          <cell r="W12113">
            <v>2018</v>
          </cell>
          <cell r="X12113" t="str">
            <v>Mar</v>
          </cell>
        </row>
        <row r="12114">
          <cell r="D12114" t="str">
            <v>House</v>
          </cell>
          <cell r="E12114">
            <v>1230000</v>
          </cell>
          <cell r="R12114" t="str">
            <v>Banyule</v>
          </cell>
          <cell r="W12114">
            <v>2018</v>
          </cell>
          <cell r="X12114" t="str">
            <v>Mar</v>
          </cell>
        </row>
        <row r="12115">
          <cell r="D12115" t="str">
            <v>Unit</v>
          </cell>
          <cell r="E12115">
            <v>580000</v>
          </cell>
          <cell r="R12115" t="str">
            <v>Moonee Valley</v>
          </cell>
          <cell r="W12115">
            <v>2018</v>
          </cell>
          <cell r="X12115" t="str">
            <v>Mar</v>
          </cell>
        </row>
        <row r="12116">
          <cell r="D12116" t="str">
            <v>House</v>
          </cell>
          <cell r="E12116">
            <v>840000</v>
          </cell>
          <cell r="R12116" t="str">
            <v>Darebin</v>
          </cell>
          <cell r="W12116">
            <v>2018</v>
          </cell>
          <cell r="X12116" t="str">
            <v>Mar</v>
          </cell>
        </row>
        <row r="12117">
          <cell r="D12117" t="str">
            <v>House</v>
          </cell>
          <cell r="E12117">
            <v>630000</v>
          </cell>
          <cell r="R12117" t="str">
            <v>Brimbank</v>
          </cell>
          <cell r="W12117">
            <v>2018</v>
          </cell>
          <cell r="X12117" t="str">
            <v>Mar</v>
          </cell>
        </row>
        <row r="12118">
          <cell r="D12118" t="str">
            <v>Unit</v>
          </cell>
          <cell r="E12118">
            <v>756000</v>
          </cell>
          <cell r="R12118" t="str">
            <v>Darebin</v>
          </cell>
          <cell r="W12118">
            <v>2018</v>
          </cell>
          <cell r="X12118" t="str">
            <v>Mar</v>
          </cell>
        </row>
        <row r="12119">
          <cell r="D12119" t="str">
            <v>House</v>
          </cell>
          <cell r="E12119">
            <v>1205500</v>
          </cell>
          <cell r="R12119" t="str">
            <v>Darebin</v>
          </cell>
          <cell r="W12119">
            <v>2018</v>
          </cell>
          <cell r="X12119" t="str">
            <v>Mar</v>
          </cell>
        </row>
        <row r="12120">
          <cell r="D12120" t="str">
            <v>House</v>
          </cell>
          <cell r="E12120">
            <v>1195000</v>
          </cell>
          <cell r="R12120" t="str">
            <v>Moonee Valley</v>
          </cell>
          <cell r="W12120">
            <v>2018</v>
          </cell>
          <cell r="X12120" t="str">
            <v>Mar</v>
          </cell>
        </row>
        <row r="12121">
          <cell r="D12121" t="str">
            <v>House</v>
          </cell>
          <cell r="E12121">
            <v>1241000</v>
          </cell>
          <cell r="R12121" t="str">
            <v>Manningham</v>
          </cell>
          <cell r="W12121">
            <v>2018</v>
          </cell>
          <cell r="X12121" t="str">
            <v>Mar</v>
          </cell>
        </row>
        <row r="12122">
          <cell r="D12122" t="str">
            <v>House</v>
          </cell>
          <cell r="E12122">
            <v>1155000</v>
          </cell>
          <cell r="R12122" t="str">
            <v>Moonee Valley</v>
          </cell>
          <cell r="W12122">
            <v>2018</v>
          </cell>
          <cell r="X12122" t="str">
            <v>Mar</v>
          </cell>
        </row>
        <row r="12123">
          <cell r="D12123" t="str">
            <v>Unit</v>
          </cell>
          <cell r="E12123">
            <v>312000</v>
          </cell>
          <cell r="R12123" t="str">
            <v>Moreland</v>
          </cell>
          <cell r="W12123">
            <v>2018</v>
          </cell>
          <cell r="X12123" t="str">
            <v>Mar</v>
          </cell>
        </row>
        <row r="12124">
          <cell r="D12124" t="str">
            <v>Unit</v>
          </cell>
          <cell r="E12124">
            <v>763000</v>
          </cell>
          <cell r="R12124" t="str">
            <v>Moreland</v>
          </cell>
          <cell r="W12124">
            <v>2018</v>
          </cell>
          <cell r="X12124" t="str">
            <v>Mar</v>
          </cell>
        </row>
        <row r="12125">
          <cell r="D12125" t="str">
            <v>House</v>
          </cell>
          <cell r="E12125">
            <v>890000</v>
          </cell>
          <cell r="R12125" t="str">
            <v>Moreland</v>
          </cell>
          <cell r="W12125">
            <v>2018</v>
          </cell>
          <cell r="X12125" t="str">
            <v>Mar</v>
          </cell>
        </row>
        <row r="12126">
          <cell r="D12126" t="str">
            <v>House</v>
          </cell>
          <cell r="E12126">
            <v>1240000</v>
          </cell>
          <cell r="R12126" t="str">
            <v>Manningham</v>
          </cell>
          <cell r="W12126">
            <v>2018</v>
          </cell>
          <cell r="X12126" t="str">
            <v>Mar</v>
          </cell>
        </row>
        <row r="12127">
          <cell r="D12127" t="str">
            <v>House</v>
          </cell>
          <cell r="E12127">
            <v>750000</v>
          </cell>
          <cell r="R12127" t="str">
            <v>Moonee Valley</v>
          </cell>
          <cell r="W12127">
            <v>2018</v>
          </cell>
          <cell r="X12127" t="str">
            <v>Mar</v>
          </cell>
        </row>
        <row r="12128">
          <cell r="D12128" t="str">
            <v>Unit</v>
          </cell>
          <cell r="E12128">
            <v>485000</v>
          </cell>
          <cell r="R12128" t="str">
            <v>Moonee Valley</v>
          </cell>
          <cell r="W12128">
            <v>2018</v>
          </cell>
          <cell r="X12128" t="str">
            <v>Mar</v>
          </cell>
        </row>
        <row r="12129">
          <cell r="D12129" t="str">
            <v>House</v>
          </cell>
          <cell r="E12129">
            <v>1031000</v>
          </cell>
          <cell r="R12129" t="str">
            <v>Darebin</v>
          </cell>
          <cell r="W12129">
            <v>2018</v>
          </cell>
          <cell r="X12129" t="str">
            <v>Mar</v>
          </cell>
        </row>
        <row r="12130">
          <cell r="D12130" t="str">
            <v>House</v>
          </cell>
          <cell r="E12130">
            <v>1850000</v>
          </cell>
          <cell r="R12130" t="str">
            <v>Moonee Valley</v>
          </cell>
          <cell r="W12130">
            <v>2018</v>
          </cell>
          <cell r="X12130" t="str">
            <v>Mar</v>
          </cell>
        </row>
        <row r="12131">
          <cell r="D12131" t="str">
            <v>House</v>
          </cell>
          <cell r="E12131">
            <v>1305000</v>
          </cell>
          <cell r="R12131" t="str">
            <v>Darebin</v>
          </cell>
          <cell r="W12131">
            <v>2018</v>
          </cell>
          <cell r="X12131" t="str">
            <v>Mar</v>
          </cell>
        </row>
        <row r="12132">
          <cell r="D12132" t="str">
            <v>House</v>
          </cell>
          <cell r="E12132">
            <v>859000</v>
          </cell>
          <cell r="R12132" t="str">
            <v>Maroondah</v>
          </cell>
          <cell r="W12132">
            <v>2018</v>
          </cell>
          <cell r="X12132" t="str">
            <v>Mar</v>
          </cell>
        </row>
        <row r="12133">
          <cell r="D12133" t="str">
            <v>House</v>
          </cell>
          <cell r="E12133">
            <v>1010000</v>
          </cell>
          <cell r="R12133" t="str">
            <v>Moreland</v>
          </cell>
          <cell r="W12133">
            <v>2018</v>
          </cell>
          <cell r="X12133" t="str">
            <v>Mar</v>
          </cell>
        </row>
        <row r="12134">
          <cell r="D12134" t="str">
            <v>House</v>
          </cell>
          <cell r="E12134">
            <v>1085000</v>
          </cell>
          <cell r="R12134" t="str">
            <v>Moonee Valley</v>
          </cell>
          <cell r="W12134">
            <v>2018</v>
          </cell>
          <cell r="X12134" t="str">
            <v>Mar</v>
          </cell>
        </row>
        <row r="12135">
          <cell r="D12135" t="str">
            <v>House</v>
          </cell>
          <cell r="E12135">
            <v>2270000</v>
          </cell>
          <cell r="R12135" t="str">
            <v>Banyule</v>
          </cell>
          <cell r="W12135">
            <v>2018</v>
          </cell>
          <cell r="X12135" t="str">
            <v>Mar</v>
          </cell>
        </row>
        <row r="12136">
          <cell r="D12136" t="str">
            <v>House</v>
          </cell>
          <cell r="E12136">
            <v>1500000</v>
          </cell>
          <cell r="R12136" t="str">
            <v>Moreland</v>
          </cell>
          <cell r="W12136">
            <v>2018</v>
          </cell>
          <cell r="X12136" t="str">
            <v>Mar</v>
          </cell>
        </row>
        <row r="12137">
          <cell r="D12137" t="str">
            <v>House</v>
          </cell>
          <cell r="E12137">
            <v>950000</v>
          </cell>
          <cell r="R12137" t="str">
            <v>Moreland</v>
          </cell>
          <cell r="W12137">
            <v>2018</v>
          </cell>
          <cell r="X12137" t="str">
            <v>Mar</v>
          </cell>
        </row>
        <row r="12138">
          <cell r="D12138" t="str">
            <v>Unit</v>
          </cell>
          <cell r="E12138">
            <v>301000</v>
          </cell>
          <cell r="R12138" t="str">
            <v>Maribyrnong</v>
          </cell>
          <cell r="W12138">
            <v>2018</v>
          </cell>
          <cell r="X12138" t="str">
            <v>Mar</v>
          </cell>
        </row>
        <row r="12139">
          <cell r="D12139" t="str">
            <v>House</v>
          </cell>
          <cell r="E12139">
            <v>820000</v>
          </cell>
          <cell r="R12139" t="str">
            <v>Maroondah</v>
          </cell>
          <cell r="W12139">
            <v>2018</v>
          </cell>
          <cell r="X12139" t="str">
            <v>Mar</v>
          </cell>
        </row>
        <row r="12140">
          <cell r="D12140" t="str">
            <v>Unit</v>
          </cell>
          <cell r="E12140">
            <v>503000</v>
          </cell>
          <cell r="R12140" t="str">
            <v>Darebin</v>
          </cell>
          <cell r="W12140">
            <v>2018</v>
          </cell>
          <cell r="X12140" t="str">
            <v>Mar</v>
          </cell>
        </row>
        <row r="12141">
          <cell r="D12141" t="str">
            <v>House</v>
          </cell>
          <cell r="E12141">
            <v>2000000</v>
          </cell>
          <cell r="R12141" t="str">
            <v>Manningham</v>
          </cell>
          <cell r="W12141">
            <v>2018</v>
          </cell>
          <cell r="X12141" t="str">
            <v>Mar</v>
          </cell>
        </row>
        <row r="12142">
          <cell r="D12142" t="str">
            <v>Unit</v>
          </cell>
          <cell r="E12142">
            <v>510000</v>
          </cell>
          <cell r="R12142" t="str">
            <v>Moreland</v>
          </cell>
          <cell r="W12142">
            <v>2018</v>
          </cell>
          <cell r="X12142" t="str">
            <v>Mar</v>
          </cell>
        </row>
        <row r="12143">
          <cell r="D12143" t="str">
            <v>House</v>
          </cell>
          <cell r="E12143">
            <v>1001000</v>
          </cell>
          <cell r="R12143" t="str">
            <v>Darebin</v>
          </cell>
          <cell r="W12143">
            <v>2018</v>
          </cell>
          <cell r="X12143" t="str">
            <v>Mar</v>
          </cell>
        </row>
        <row r="12144">
          <cell r="D12144" t="str">
            <v>Unit</v>
          </cell>
          <cell r="E12144">
            <v>222000</v>
          </cell>
          <cell r="R12144" t="str">
            <v>Moonee Valley</v>
          </cell>
          <cell r="W12144">
            <v>2018</v>
          </cell>
          <cell r="X12144" t="str">
            <v>Mar</v>
          </cell>
        </row>
        <row r="12145">
          <cell r="D12145" t="str">
            <v>House</v>
          </cell>
          <cell r="E12145">
            <v>2750000</v>
          </cell>
          <cell r="R12145" t="str">
            <v>Darebin</v>
          </cell>
          <cell r="W12145">
            <v>2018</v>
          </cell>
          <cell r="X12145" t="str">
            <v>Mar</v>
          </cell>
        </row>
        <row r="12146">
          <cell r="D12146" t="str">
            <v>House</v>
          </cell>
          <cell r="E12146">
            <v>1230000</v>
          </cell>
          <cell r="R12146" t="str">
            <v>Moonee Valley</v>
          </cell>
          <cell r="W12146">
            <v>2018</v>
          </cell>
          <cell r="X12146" t="str">
            <v>Mar</v>
          </cell>
        </row>
        <row r="12147">
          <cell r="D12147" t="str">
            <v>House</v>
          </cell>
          <cell r="E12147">
            <v>1400000</v>
          </cell>
          <cell r="R12147" t="str">
            <v>Moonee Valley</v>
          </cell>
          <cell r="W12147">
            <v>2018</v>
          </cell>
          <cell r="X12147" t="str">
            <v>Mar</v>
          </cell>
        </row>
        <row r="12148">
          <cell r="D12148" t="str">
            <v>House</v>
          </cell>
          <cell r="E12148">
            <v>1516000</v>
          </cell>
          <cell r="R12148" t="str">
            <v>Darebin</v>
          </cell>
          <cell r="W12148">
            <v>2018</v>
          </cell>
          <cell r="X12148" t="str">
            <v>Mar</v>
          </cell>
        </row>
        <row r="12149">
          <cell r="D12149" t="str">
            <v>House</v>
          </cell>
          <cell r="E12149">
            <v>1750000</v>
          </cell>
          <cell r="R12149" t="str">
            <v>Moonee Valley</v>
          </cell>
          <cell r="W12149">
            <v>2018</v>
          </cell>
          <cell r="X12149" t="str">
            <v>Mar</v>
          </cell>
        </row>
        <row r="12150">
          <cell r="D12150" t="str">
            <v>House</v>
          </cell>
          <cell r="E12150">
            <v>1853000</v>
          </cell>
          <cell r="R12150" t="str">
            <v>Banyule</v>
          </cell>
          <cell r="W12150">
            <v>2018</v>
          </cell>
          <cell r="X12150" t="str">
            <v>Mar</v>
          </cell>
        </row>
        <row r="12151">
          <cell r="D12151" t="str">
            <v>House</v>
          </cell>
          <cell r="E12151">
            <v>1600000</v>
          </cell>
          <cell r="R12151" t="str">
            <v>Moreland</v>
          </cell>
          <cell r="W12151">
            <v>2018</v>
          </cell>
          <cell r="X12151" t="str">
            <v>Mar</v>
          </cell>
        </row>
        <row r="12152">
          <cell r="D12152" t="str">
            <v>House</v>
          </cell>
          <cell r="E12152">
            <v>1925000</v>
          </cell>
          <cell r="R12152" t="str">
            <v>Moreland</v>
          </cell>
          <cell r="W12152">
            <v>2018</v>
          </cell>
          <cell r="X12152" t="str">
            <v>Mar</v>
          </cell>
        </row>
        <row r="12153">
          <cell r="D12153" t="str">
            <v>House</v>
          </cell>
          <cell r="E12153">
            <v>1350000</v>
          </cell>
          <cell r="R12153" t="str">
            <v>Maroondah</v>
          </cell>
          <cell r="W12153">
            <v>2018</v>
          </cell>
          <cell r="X12153" t="str">
            <v>Mar</v>
          </cell>
        </row>
        <row r="12154">
          <cell r="D12154" t="str">
            <v>Unit</v>
          </cell>
          <cell r="E12154">
            <v>1202000</v>
          </cell>
          <cell r="R12154" t="str">
            <v>Manningham</v>
          </cell>
          <cell r="W12154">
            <v>2018</v>
          </cell>
          <cell r="X12154" t="str">
            <v>Mar</v>
          </cell>
        </row>
        <row r="12155">
          <cell r="D12155" t="str">
            <v>Unit</v>
          </cell>
          <cell r="E12155">
            <v>1500000</v>
          </cell>
          <cell r="R12155" t="str">
            <v>Manningham</v>
          </cell>
          <cell r="W12155">
            <v>2018</v>
          </cell>
          <cell r="X12155" t="str">
            <v>Mar</v>
          </cell>
        </row>
        <row r="12156">
          <cell r="D12156" t="str">
            <v>Unit</v>
          </cell>
          <cell r="E12156">
            <v>505500</v>
          </cell>
          <cell r="R12156" t="str">
            <v>Maribyrnong</v>
          </cell>
          <cell r="W12156">
            <v>2018</v>
          </cell>
          <cell r="X12156" t="str">
            <v>Mar</v>
          </cell>
        </row>
        <row r="12157">
          <cell r="D12157" t="str">
            <v>House</v>
          </cell>
          <cell r="E12157">
            <v>1650000</v>
          </cell>
          <cell r="R12157" t="str">
            <v>Darebin</v>
          </cell>
          <cell r="W12157">
            <v>2018</v>
          </cell>
          <cell r="X12157" t="str">
            <v>Mar</v>
          </cell>
        </row>
        <row r="12158">
          <cell r="D12158" t="str">
            <v>House</v>
          </cell>
          <cell r="E12158">
            <v>1100000</v>
          </cell>
          <cell r="R12158" t="str">
            <v>Manningham</v>
          </cell>
          <cell r="W12158">
            <v>2018</v>
          </cell>
          <cell r="X12158" t="str">
            <v>Mar</v>
          </cell>
        </row>
        <row r="12159">
          <cell r="D12159" t="str">
            <v>House</v>
          </cell>
          <cell r="E12159">
            <v>1504000</v>
          </cell>
          <cell r="R12159" t="str">
            <v>Manningham</v>
          </cell>
          <cell r="W12159">
            <v>2018</v>
          </cell>
          <cell r="X12159" t="str">
            <v>Mar</v>
          </cell>
        </row>
        <row r="12160">
          <cell r="D12160" t="str">
            <v>House</v>
          </cell>
          <cell r="E12160">
            <v>820000</v>
          </cell>
          <cell r="R12160" t="str">
            <v>Brimbank</v>
          </cell>
          <cell r="W12160">
            <v>2018</v>
          </cell>
          <cell r="X12160" t="str">
            <v>Mar</v>
          </cell>
        </row>
        <row r="12161">
          <cell r="D12161" t="str">
            <v>House</v>
          </cell>
          <cell r="E12161">
            <v>905000</v>
          </cell>
          <cell r="R12161" t="str">
            <v>Darebin</v>
          </cell>
          <cell r="W12161">
            <v>2018</v>
          </cell>
          <cell r="X12161" t="str">
            <v>Mar</v>
          </cell>
        </row>
        <row r="12162">
          <cell r="D12162" t="str">
            <v>Unit</v>
          </cell>
          <cell r="E12162">
            <v>850000</v>
          </cell>
          <cell r="R12162" t="str">
            <v>Melbourne</v>
          </cell>
          <cell r="W12162">
            <v>2018</v>
          </cell>
          <cell r="X12162" t="str">
            <v>Mar</v>
          </cell>
        </row>
        <row r="12163">
          <cell r="D12163" t="str">
            <v>Unit</v>
          </cell>
          <cell r="E12163">
            <v>667000</v>
          </cell>
          <cell r="R12163" t="str">
            <v>Darebin</v>
          </cell>
          <cell r="W12163">
            <v>2018</v>
          </cell>
          <cell r="X12163" t="str">
            <v>Mar</v>
          </cell>
        </row>
        <row r="12164">
          <cell r="D12164" t="str">
            <v>Unit</v>
          </cell>
          <cell r="E12164">
            <v>900000</v>
          </cell>
          <cell r="R12164" t="str">
            <v>Melbourne</v>
          </cell>
          <cell r="W12164">
            <v>2018</v>
          </cell>
          <cell r="X12164" t="str">
            <v>Mar</v>
          </cell>
        </row>
        <row r="12165">
          <cell r="D12165" t="str">
            <v>House</v>
          </cell>
          <cell r="E12165">
            <v>1840000</v>
          </cell>
          <cell r="R12165" t="str">
            <v>Melbourne</v>
          </cell>
          <cell r="W12165">
            <v>2018</v>
          </cell>
          <cell r="X12165" t="str">
            <v>Mar</v>
          </cell>
        </row>
        <row r="12166">
          <cell r="D12166" t="str">
            <v>House</v>
          </cell>
          <cell r="E12166">
            <v>1490000</v>
          </cell>
          <cell r="R12166" t="str">
            <v>Boroondara</v>
          </cell>
          <cell r="W12166">
            <v>2018</v>
          </cell>
          <cell r="X12166" t="str">
            <v>Mar</v>
          </cell>
        </row>
        <row r="12167">
          <cell r="D12167" t="str">
            <v>House</v>
          </cell>
          <cell r="E12167">
            <v>1270000</v>
          </cell>
          <cell r="R12167" t="str">
            <v>Moreland</v>
          </cell>
          <cell r="W12167">
            <v>2018</v>
          </cell>
          <cell r="X12167" t="str">
            <v>Mar</v>
          </cell>
        </row>
        <row r="12168">
          <cell r="D12168" t="str">
            <v>Unit</v>
          </cell>
          <cell r="E12168">
            <v>885000</v>
          </cell>
          <cell r="R12168" t="str">
            <v>Manningham</v>
          </cell>
          <cell r="W12168">
            <v>2018</v>
          </cell>
          <cell r="X12168" t="str">
            <v>Mar</v>
          </cell>
        </row>
        <row r="12169">
          <cell r="D12169" t="str">
            <v>House</v>
          </cell>
          <cell r="E12169">
            <v>862000</v>
          </cell>
          <cell r="R12169" t="str">
            <v>Maroondah</v>
          </cell>
          <cell r="W12169">
            <v>2018</v>
          </cell>
          <cell r="X12169" t="str">
            <v>Mar</v>
          </cell>
        </row>
        <row r="12170">
          <cell r="D12170" t="str">
            <v>House</v>
          </cell>
          <cell r="E12170">
            <v>810000</v>
          </cell>
          <cell r="R12170" t="str">
            <v>Brimbank</v>
          </cell>
          <cell r="W12170">
            <v>2018</v>
          </cell>
          <cell r="X12170" t="str">
            <v>Mar</v>
          </cell>
        </row>
        <row r="12171">
          <cell r="D12171" t="str">
            <v>Unit</v>
          </cell>
          <cell r="E12171">
            <v>660000</v>
          </cell>
          <cell r="R12171" t="str">
            <v>Brimbank</v>
          </cell>
          <cell r="W12171">
            <v>2018</v>
          </cell>
          <cell r="X12171" t="str">
            <v>Mar</v>
          </cell>
        </row>
        <row r="12172">
          <cell r="D12172" t="str">
            <v>Unit</v>
          </cell>
          <cell r="E12172">
            <v>240000</v>
          </cell>
          <cell r="R12172" t="str">
            <v>Maribyrnong</v>
          </cell>
          <cell r="W12172">
            <v>2018</v>
          </cell>
          <cell r="X12172" t="str">
            <v>Mar</v>
          </cell>
        </row>
        <row r="12173">
          <cell r="D12173" t="str">
            <v>House</v>
          </cell>
          <cell r="E12173">
            <v>453000</v>
          </cell>
          <cell r="R12173" t="str">
            <v>Brimbank</v>
          </cell>
          <cell r="W12173">
            <v>2018</v>
          </cell>
          <cell r="X12173" t="str">
            <v>Mar</v>
          </cell>
        </row>
        <row r="12174">
          <cell r="D12174" t="str">
            <v>House</v>
          </cell>
          <cell r="E12174">
            <v>805000</v>
          </cell>
          <cell r="R12174" t="str">
            <v>Brimbank</v>
          </cell>
          <cell r="W12174">
            <v>2018</v>
          </cell>
          <cell r="X12174" t="str">
            <v>Mar</v>
          </cell>
        </row>
        <row r="12175">
          <cell r="D12175" t="str">
            <v>Unit</v>
          </cell>
          <cell r="E12175">
            <v>850000</v>
          </cell>
          <cell r="R12175" t="str">
            <v>Manningham</v>
          </cell>
          <cell r="W12175">
            <v>2018</v>
          </cell>
          <cell r="X12175" t="str">
            <v>Mar</v>
          </cell>
        </row>
        <row r="12176">
          <cell r="D12176" t="str">
            <v>Unit</v>
          </cell>
          <cell r="E12176">
            <v>392000</v>
          </cell>
          <cell r="R12176" t="str">
            <v>Melbourne</v>
          </cell>
          <cell r="W12176">
            <v>2018</v>
          </cell>
          <cell r="X12176" t="str">
            <v>Mar</v>
          </cell>
        </row>
        <row r="12177">
          <cell r="D12177" t="str">
            <v>House</v>
          </cell>
          <cell r="E12177">
            <v>1150000</v>
          </cell>
          <cell r="R12177" t="str">
            <v>Melbourne</v>
          </cell>
          <cell r="W12177">
            <v>2018</v>
          </cell>
          <cell r="X12177" t="str">
            <v>Mar</v>
          </cell>
        </row>
        <row r="12178">
          <cell r="D12178" t="str">
            <v>Unit</v>
          </cell>
          <cell r="E12178">
            <v>370000</v>
          </cell>
          <cell r="R12178" t="str">
            <v>Melbourne</v>
          </cell>
          <cell r="W12178">
            <v>2018</v>
          </cell>
          <cell r="X12178" t="str">
            <v>Mar</v>
          </cell>
        </row>
        <row r="12179">
          <cell r="D12179" t="str">
            <v>House</v>
          </cell>
          <cell r="E12179">
            <v>1415000</v>
          </cell>
          <cell r="R12179" t="str">
            <v>Melbourne</v>
          </cell>
          <cell r="W12179">
            <v>2018</v>
          </cell>
          <cell r="X12179" t="str">
            <v>Mar</v>
          </cell>
        </row>
        <row r="12180">
          <cell r="D12180" t="str">
            <v>Unit</v>
          </cell>
          <cell r="E12180">
            <v>620000</v>
          </cell>
          <cell r="R12180" t="str">
            <v>Moreland</v>
          </cell>
          <cell r="W12180">
            <v>2018</v>
          </cell>
          <cell r="X12180" t="str">
            <v>Mar</v>
          </cell>
        </row>
        <row r="12181">
          <cell r="D12181" t="str">
            <v>House</v>
          </cell>
          <cell r="E12181">
            <v>1975000</v>
          </cell>
          <cell r="R12181" t="str">
            <v>Boroondara</v>
          </cell>
          <cell r="W12181">
            <v>2018</v>
          </cell>
          <cell r="X12181" t="str">
            <v>Mar</v>
          </cell>
        </row>
        <row r="12182">
          <cell r="D12182" t="str">
            <v>House</v>
          </cell>
          <cell r="E12182">
            <v>2050000</v>
          </cell>
          <cell r="R12182" t="str">
            <v>Boroondara</v>
          </cell>
          <cell r="W12182">
            <v>2018</v>
          </cell>
          <cell r="X12182" t="str">
            <v>Mar</v>
          </cell>
        </row>
        <row r="12183">
          <cell r="D12183" t="str">
            <v>House</v>
          </cell>
          <cell r="E12183">
            <v>1120000</v>
          </cell>
          <cell r="R12183" t="str">
            <v>Manningham</v>
          </cell>
          <cell r="W12183">
            <v>2018</v>
          </cell>
          <cell r="X12183" t="str">
            <v>Mar</v>
          </cell>
        </row>
        <row r="12184">
          <cell r="D12184" t="str">
            <v>House</v>
          </cell>
          <cell r="E12184">
            <v>2444000</v>
          </cell>
          <cell r="R12184" t="str">
            <v>Boroondara</v>
          </cell>
          <cell r="W12184">
            <v>2018</v>
          </cell>
          <cell r="X12184" t="str">
            <v>Mar</v>
          </cell>
        </row>
        <row r="12185">
          <cell r="D12185" t="str">
            <v>Unit</v>
          </cell>
          <cell r="E12185">
            <v>730000</v>
          </cell>
          <cell r="R12185" t="str">
            <v>Melbourne</v>
          </cell>
          <cell r="W12185">
            <v>2018</v>
          </cell>
          <cell r="X12185" t="str">
            <v>Mar</v>
          </cell>
        </row>
        <row r="12186">
          <cell r="D12186" t="str">
            <v>House</v>
          </cell>
          <cell r="E12186">
            <v>910000</v>
          </cell>
          <cell r="R12186" t="str">
            <v>Maribyrnong</v>
          </cell>
          <cell r="W12186">
            <v>2018</v>
          </cell>
          <cell r="X12186" t="str">
            <v>Mar</v>
          </cell>
        </row>
        <row r="12187">
          <cell r="D12187" t="str">
            <v>Unit</v>
          </cell>
          <cell r="E12187">
            <v>1420000</v>
          </cell>
          <cell r="R12187" t="str">
            <v>Boroondara</v>
          </cell>
          <cell r="W12187">
            <v>2018</v>
          </cell>
          <cell r="X12187" t="str">
            <v>Mar</v>
          </cell>
        </row>
        <row r="12188">
          <cell r="D12188" t="str">
            <v>House</v>
          </cell>
          <cell r="E12188">
            <v>1394000</v>
          </cell>
          <cell r="R12188" t="str">
            <v>Yarra</v>
          </cell>
          <cell r="W12188">
            <v>2018</v>
          </cell>
          <cell r="X12188" t="str">
            <v>Mar</v>
          </cell>
        </row>
        <row r="12189">
          <cell r="D12189" t="str">
            <v>House</v>
          </cell>
          <cell r="E12189">
            <v>1125000</v>
          </cell>
          <cell r="R12189" t="str">
            <v>Manningham</v>
          </cell>
          <cell r="W12189">
            <v>2018</v>
          </cell>
          <cell r="X12189" t="str">
            <v>Mar</v>
          </cell>
        </row>
        <row r="12190">
          <cell r="D12190" t="str">
            <v>House</v>
          </cell>
          <cell r="E12190">
            <v>1926000</v>
          </cell>
          <cell r="R12190" t="str">
            <v>Boroondara</v>
          </cell>
          <cell r="W12190">
            <v>2018</v>
          </cell>
          <cell r="X12190" t="str">
            <v>Mar</v>
          </cell>
        </row>
        <row r="12191">
          <cell r="D12191" t="str">
            <v>House</v>
          </cell>
          <cell r="E12191">
            <v>1070000</v>
          </cell>
          <cell r="R12191" t="str">
            <v>Melbourne</v>
          </cell>
          <cell r="W12191">
            <v>2018</v>
          </cell>
          <cell r="X12191" t="str">
            <v>Mar</v>
          </cell>
        </row>
        <row r="12192">
          <cell r="D12192" t="str">
            <v>Unit</v>
          </cell>
          <cell r="E12192">
            <v>602000</v>
          </cell>
          <cell r="R12192" t="str">
            <v>Manningham</v>
          </cell>
          <cell r="W12192">
            <v>2018</v>
          </cell>
          <cell r="X12192" t="str">
            <v>Mar</v>
          </cell>
        </row>
        <row r="12193">
          <cell r="D12193" t="str">
            <v>House</v>
          </cell>
          <cell r="E12193">
            <v>567000</v>
          </cell>
          <cell r="R12193" t="str">
            <v>Maroondah</v>
          </cell>
          <cell r="W12193">
            <v>2018</v>
          </cell>
          <cell r="X12193" t="str">
            <v>Mar</v>
          </cell>
        </row>
        <row r="12194">
          <cell r="D12194" t="str">
            <v>House</v>
          </cell>
          <cell r="E12194">
            <v>1000000</v>
          </cell>
          <cell r="R12194" t="str">
            <v>Melbourne</v>
          </cell>
          <cell r="W12194">
            <v>2018</v>
          </cell>
          <cell r="X12194" t="str">
            <v>Mar</v>
          </cell>
        </row>
        <row r="12195">
          <cell r="D12195" t="str">
            <v>House</v>
          </cell>
          <cell r="E12195">
            <v>1001000</v>
          </cell>
          <cell r="R12195" t="str">
            <v>Whitehorse</v>
          </cell>
          <cell r="W12195">
            <v>2018</v>
          </cell>
          <cell r="X12195" t="str">
            <v>Mar</v>
          </cell>
        </row>
        <row r="12196">
          <cell r="D12196" t="str">
            <v>House</v>
          </cell>
          <cell r="E12196">
            <v>800000</v>
          </cell>
          <cell r="R12196" t="str">
            <v>Maroondah</v>
          </cell>
          <cell r="W12196">
            <v>2018</v>
          </cell>
          <cell r="X12196" t="str">
            <v>Mar</v>
          </cell>
        </row>
        <row r="12197">
          <cell r="D12197" t="str">
            <v>Unit</v>
          </cell>
          <cell r="E12197">
            <v>1557000</v>
          </cell>
          <cell r="R12197" t="str">
            <v>Boroondara</v>
          </cell>
          <cell r="W12197">
            <v>2018</v>
          </cell>
          <cell r="X12197" t="str">
            <v>Mar</v>
          </cell>
        </row>
        <row r="12198">
          <cell r="D12198" t="str">
            <v>House</v>
          </cell>
          <cell r="E12198">
            <v>2100000</v>
          </cell>
          <cell r="R12198" t="str">
            <v>Boroondara</v>
          </cell>
          <cell r="W12198">
            <v>2018</v>
          </cell>
          <cell r="X12198" t="str">
            <v>Mar</v>
          </cell>
        </row>
        <row r="12199">
          <cell r="D12199" t="str">
            <v>Unit</v>
          </cell>
          <cell r="E12199">
            <v>550000</v>
          </cell>
          <cell r="R12199" t="str">
            <v>Melbourne</v>
          </cell>
          <cell r="W12199">
            <v>2018</v>
          </cell>
          <cell r="X12199" t="str">
            <v>Mar</v>
          </cell>
        </row>
        <row r="12200">
          <cell r="D12200" t="str">
            <v>Unit</v>
          </cell>
          <cell r="E12200">
            <v>310000</v>
          </cell>
          <cell r="R12200" t="str">
            <v>Maribyrnong</v>
          </cell>
          <cell r="W12200">
            <v>2018</v>
          </cell>
          <cell r="X12200" t="str">
            <v>Mar</v>
          </cell>
        </row>
        <row r="12201">
          <cell r="D12201" t="str">
            <v>Unit</v>
          </cell>
          <cell r="E12201">
            <v>780000</v>
          </cell>
          <cell r="R12201" t="str">
            <v>Melbourne</v>
          </cell>
          <cell r="W12201">
            <v>2018</v>
          </cell>
          <cell r="X12201" t="str">
            <v>Mar</v>
          </cell>
        </row>
        <row r="12202">
          <cell r="D12202" t="str">
            <v>House</v>
          </cell>
          <cell r="E12202">
            <v>755000</v>
          </cell>
          <cell r="R12202" t="str">
            <v>Manningham</v>
          </cell>
          <cell r="W12202">
            <v>2018</v>
          </cell>
          <cell r="X12202" t="str">
            <v>Mar</v>
          </cell>
        </row>
        <row r="12203">
          <cell r="D12203" t="str">
            <v>House</v>
          </cell>
          <cell r="E12203">
            <v>900000</v>
          </cell>
          <cell r="R12203" t="str">
            <v>Maribyrnong</v>
          </cell>
          <cell r="W12203">
            <v>2018</v>
          </cell>
          <cell r="X12203" t="str">
            <v>Mar</v>
          </cell>
        </row>
        <row r="12204">
          <cell r="D12204" t="str">
            <v>Unit</v>
          </cell>
          <cell r="E12204">
            <v>855000</v>
          </cell>
          <cell r="R12204" t="str">
            <v>Maribyrnong</v>
          </cell>
          <cell r="W12204">
            <v>2018</v>
          </cell>
          <cell r="X12204" t="str">
            <v>Mar</v>
          </cell>
        </row>
        <row r="12205">
          <cell r="D12205" t="str">
            <v>Unit</v>
          </cell>
          <cell r="E12205">
            <v>322500</v>
          </cell>
          <cell r="R12205" t="str">
            <v>Maribyrnong</v>
          </cell>
          <cell r="W12205">
            <v>2018</v>
          </cell>
          <cell r="X12205" t="str">
            <v>Mar</v>
          </cell>
        </row>
        <row r="12206">
          <cell r="D12206" t="str">
            <v>Unit</v>
          </cell>
          <cell r="E12206">
            <v>1375000</v>
          </cell>
          <cell r="R12206" t="str">
            <v>Boroondara</v>
          </cell>
          <cell r="W12206">
            <v>2018</v>
          </cell>
          <cell r="X12206" t="str">
            <v>Mar</v>
          </cell>
        </row>
        <row r="12207">
          <cell r="D12207" t="str">
            <v>House</v>
          </cell>
          <cell r="E12207">
            <v>900000</v>
          </cell>
          <cell r="R12207" t="str">
            <v>Maribyrnong</v>
          </cell>
          <cell r="W12207">
            <v>2018</v>
          </cell>
          <cell r="X12207" t="str">
            <v>Mar</v>
          </cell>
        </row>
        <row r="12208">
          <cell r="D12208" t="str">
            <v>Unit</v>
          </cell>
          <cell r="E12208">
            <v>750000</v>
          </cell>
          <cell r="R12208" t="str">
            <v>Yarra</v>
          </cell>
          <cell r="W12208">
            <v>2018</v>
          </cell>
          <cell r="X12208" t="str">
            <v>Mar</v>
          </cell>
        </row>
        <row r="12209">
          <cell r="D12209" t="str">
            <v>House</v>
          </cell>
          <cell r="E12209">
            <v>735000</v>
          </cell>
          <cell r="R12209" t="str">
            <v>Maribyrnong</v>
          </cell>
          <cell r="W12209">
            <v>2018</v>
          </cell>
          <cell r="X12209" t="str">
            <v>Mar</v>
          </cell>
        </row>
        <row r="12210">
          <cell r="D12210" t="str">
            <v>House</v>
          </cell>
          <cell r="E12210">
            <v>2380000</v>
          </cell>
          <cell r="R12210" t="str">
            <v>Boroondara</v>
          </cell>
          <cell r="W12210">
            <v>2018</v>
          </cell>
          <cell r="X12210" t="str">
            <v>Mar</v>
          </cell>
        </row>
        <row r="12211">
          <cell r="D12211" t="str">
            <v>House</v>
          </cell>
          <cell r="E12211">
            <v>1280000</v>
          </cell>
          <cell r="R12211" t="str">
            <v>Whitehorse</v>
          </cell>
          <cell r="W12211">
            <v>2018</v>
          </cell>
          <cell r="X12211" t="str">
            <v>Mar</v>
          </cell>
        </row>
        <row r="12212">
          <cell r="D12212" t="str">
            <v>Unit</v>
          </cell>
          <cell r="E12212">
            <v>480000</v>
          </cell>
          <cell r="R12212" t="str">
            <v>Yarra</v>
          </cell>
          <cell r="W12212">
            <v>2018</v>
          </cell>
          <cell r="X12212" t="str">
            <v>Mar</v>
          </cell>
        </row>
        <row r="12213">
          <cell r="D12213" t="str">
            <v>House</v>
          </cell>
          <cell r="E12213">
            <v>1175000</v>
          </cell>
          <cell r="R12213" t="str">
            <v>Maroondah</v>
          </cell>
          <cell r="W12213">
            <v>2018</v>
          </cell>
          <cell r="X12213" t="str">
            <v>Mar</v>
          </cell>
        </row>
        <row r="12214">
          <cell r="D12214" t="str">
            <v>House</v>
          </cell>
          <cell r="E12214">
            <v>1060000</v>
          </cell>
          <cell r="R12214" t="str">
            <v>Manningham</v>
          </cell>
          <cell r="W12214">
            <v>2018</v>
          </cell>
          <cell r="X12214" t="str">
            <v>Mar</v>
          </cell>
        </row>
        <row r="12215">
          <cell r="D12215" t="str">
            <v>House</v>
          </cell>
          <cell r="E12215">
            <v>3175000</v>
          </cell>
          <cell r="R12215" t="str">
            <v>Boroondara</v>
          </cell>
          <cell r="W12215">
            <v>2018</v>
          </cell>
          <cell r="X12215" t="str">
            <v>Mar</v>
          </cell>
        </row>
        <row r="12216">
          <cell r="D12216" t="str">
            <v>House</v>
          </cell>
          <cell r="E12216">
            <v>3050000</v>
          </cell>
          <cell r="R12216" t="str">
            <v>Boroondara</v>
          </cell>
          <cell r="W12216">
            <v>2018</v>
          </cell>
          <cell r="X12216" t="str">
            <v>Mar</v>
          </cell>
        </row>
        <row r="12217">
          <cell r="D12217" t="str">
            <v>House</v>
          </cell>
          <cell r="E12217">
            <v>1120000</v>
          </cell>
          <cell r="R12217" t="str">
            <v>Yarra</v>
          </cell>
          <cell r="W12217">
            <v>2018</v>
          </cell>
          <cell r="X12217" t="str">
            <v>Mar</v>
          </cell>
        </row>
        <row r="12218">
          <cell r="D12218" t="str">
            <v>House</v>
          </cell>
          <cell r="E12218">
            <v>913000</v>
          </cell>
          <cell r="R12218" t="str">
            <v>Manningham</v>
          </cell>
          <cell r="W12218">
            <v>2018</v>
          </cell>
          <cell r="X12218" t="str">
            <v>Mar</v>
          </cell>
        </row>
        <row r="12219">
          <cell r="D12219" t="str">
            <v>House</v>
          </cell>
          <cell r="E12219">
            <v>1302000</v>
          </cell>
          <cell r="R12219" t="str">
            <v>Whitehorse</v>
          </cell>
          <cell r="W12219">
            <v>2018</v>
          </cell>
          <cell r="X12219" t="str">
            <v>Mar</v>
          </cell>
        </row>
        <row r="12220">
          <cell r="D12220" t="str">
            <v>House</v>
          </cell>
          <cell r="E12220">
            <v>1430000</v>
          </cell>
          <cell r="R12220" t="str">
            <v>Manningham</v>
          </cell>
          <cell r="W12220">
            <v>2018</v>
          </cell>
          <cell r="X12220" t="str">
            <v>Mar</v>
          </cell>
        </row>
        <row r="12221">
          <cell r="D12221" t="str">
            <v>Unit</v>
          </cell>
          <cell r="E12221">
            <v>650000</v>
          </cell>
          <cell r="R12221" t="str">
            <v>Yarra</v>
          </cell>
          <cell r="W12221">
            <v>2018</v>
          </cell>
          <cell r="X12221" t="str">
            <v>Mar</v>
          </cell>
        </row>
        <row r="12222">
          <cell r="D12222" t="str">
            <v>Unit</v>
          </cell>
          <cell r="E12222">
            <v>740000</v>
          </cell>
          <cell r="R12222" t="str">
            <v>Melbourne</v>
          </cell>
          <cell r="W12222">
            <v>2018</v>
          </cell>
          <cell r="X12222" t="str">
            <v>Mar</v>
          </cell>
        </row>
        <row r="12223">
          <cell r="D12223" t="str">
            <v>House</v>
          </cell>
          <cell r="E12223">
            <v>1875000</v>
          </cell>
          <cell r="R12223" t="str">
            <v>Melbourne</v>
          </cell>
          <cell r="W12223">
            <v>2018</v>
          </cell>
          <cell r="X12223" t="str">
            <v>Mar</v>
          </cell>
        </row>
        <row r="12224">
          <cell r="D12224" t="str">
            <v>Unit</v>
          </cell>
          <cell r="E12224">
            <v>1255000</v>
          </cell>
          <cell r="R12224" t="str">
            <v>Yarra</v>
          </cell>
          <cell r="W12224">
            <v>2018</v>
          </cell>
          <cell r="X12224" t="str">
            <v>Mar</v>
          </cell>
        </row>
        <row r="12225">
          <cell r="D12225" t="str">
            <v>House</v>
          </cell>
          <cell r="E12225">
            <v>1425000</v>
          </cell>
          <cell r="R12225" t="str">
            <v>Whitehorse</v>
          </cell>
          <cell r="W12225">
            <v>2018</v>
          </cell>
          <cell r="X12225" t="str">
            <v>Mar</v>
          </cell>
        </row>
        <row r="12226">
          <cell r="D12226" t="str">
            <v>Unit</v>
          </cell>
          <cell r="E12226">
            <v>807000</v>
          </cell>
          <cell r="R12226" t="str">
            <v>Boroondara</v>
          </cell>
          <cell r="W12226">
            <v>2018</v>
          </cell>
          <cell r="X12226" t="str">
            <v>Mar</v>
          </cell>
        </row>
        <row r="12227">
          <cell r="D12227" t="str">
            <v>House</v>
          </cell>
          <cell r="E12227">
            <v>2053000</v>
          </cell>
          <cell r="R12227" t="str">
            <v>Boroondara</v>
          </cell>
          <cell r="W12227">
            <v>2018</v>
          </cell>
          <cell r="X12227" t="str">
            <v>Mar</v>
          </cell>
        </row>
        <row r="12228">
          <cell r="D12228" t="str">
            <v>House</v>
          </cell>
          <cell r="E12228">
            <v>2225000</v>
          </cell>
          <cell r="R12228" t="str">
            <v>Boroondara</v>
          </cell>
          <cell r="W12228">
            <v>2018</v>
          </cell>
          <cell r="X12228" t="str">
            <v>Mar</v>
          </cell>
        </row>
        <row r="12229">
          <cell r="D12229" t="str">
            <v>Unit</v>
          </cell>
          <cell r="E12229">
            <v>1350000</v>
          </cell>
          <cell r="R12229" t="str">
            <v>Melbourne</v>
          </cell>
          <cell r="W12229">
            <v>2018</v>
          </cell>
          <cell r="X12229" t="str">
            <v>Mar</v>
          </cell>
        </row>
        <row r="12230">
          <cell r="D12230" t="str">
            <v>Unit</v>
          </cell>
          <cell r="E12230">
            <v>762000</v>
          </cell>
          <cell r="R12230" t="str">
            <v>Boroondara</v>
          </cell>
          <cell r="W12230">
            <v>2018</v>
          </cell>
          <cell r="X12230" t="str">
            <v>Mar</v>
          </cell>
        </row>
        <row r="12231">
          <cell r="D12231" t="str">
            <v>House</v>
          </cell>
          <cell r="E12231">
            <v>1035000</v>
          </cell>
          <cell r="R12231" t="str">
            <v>Maribyrnong</v>
          </cell>
          <cell r="W12231">
            <v>2018</v>
          </cell>
          <cell r="X12231" t="str">
            <v>Mar</v>
          </cell>
        </row>
        <row r="12232">
          <cell r="D12232" t="str">
            <v>Unit</v>
          </cell>
          <cell r="E12232">
            <v>534000</v>
          </cell>
          <cell r="R12232" t="str">
            <v>Yarra</v>
          </cell>
          <cell r="W12232">
            <v>2018</v>
          </cell>
          <cell r="X12232" t="str">
            <v>Mar</v>
          </cell>
        </row>
        <row r="12233">
          <cell r="D12233" t="str">
            <v>House</v>
          </cell>
          <cell r="E12233">
            <v>2855000</v>
          </cell>
          <cell r="R12233" t="str">
            <v>Boroondara</v>
          </cell>
          <cell r="W12233">
            <v>2018</v>
          </cell>
          <cell r="X12233" t="str">
            <v>Mar</v>
          </cell>
        </row>
        <row r="12234">
          <cell r="D12234" t="str">
            <v>House</v>
          </cell>
          <cell r="E12234">
            <v>1190000</v>
          </cell>
          <cell r="R12234" t="str">
            <v>Yarra</v>
          </cell>
          <cell r="W12234">
            <v>2018</v>
          </cell>
          <cell r="X12234" t="str">
            <v>Mar</v>
          </cell>
        </row>
        <row r="12235">
          <cell r="D12235" t="str">
            <v>Unit</v>
          </cell>
          <cell r="E12235">
            <v>800000</v>
          </cell>
          <cell r="R12235" t="str">
            <v>Whitehorse</v>
          </cell>
          <cell r="W12235">
            <v>2018</v>
          </cell>
          <cell r="X12235" t="str">
            <v>Mar</v>
          </cell>
        </row>
        <row r="12236">
          <cell r="D12236" t="str">
            <v>Unit</v>
          </cell>
          <cell r="E12236">
            <v>475000</v>
          </cell>
          <cell r="R12236" t="str">
            <v>Maroondah</v>
          </cell>
          <cell r="W12236">
            <v>2018</v>
          </cell>
          <cell r="X12236" t="str">
            <v>Mar</v>
          </cell>
        </row>
        <row r="12237">
          <cell r="D12237" t="str">
            <v>House</v>
          </cell>
          <cell r="E12237">
            <v>616000</v>
          </cell>
          <cell r="R12237" t="str">
            <v>Maroondah</v>
          </cell>
          <cell r="W12237">
            <v>2018</v>
          </cell>
          <cell r="X12237" t="str">
            <v>Mar</v>
          </cell>
        </row>
        <row r="12238">
          <cell r="D12238" t="str">
            <v>Unit</v>
          </cell>
          <cell r="E12238">
            <v>806000</v>
          </cell>
          <cell r="R12238" t="str">
            <v>Manningham</v>
          </cell>
          <cell r="W12238">
            <v>2018</v>
          </cell>
          <cell r="X12238" t="str">
            <v>Mar</v>
          </cell>
        </row>
        <row r="12239">
          <cell r="D12239" t="str">
            <v>House</v>
          </cell>
          <cell r="E12239">
            <v>1275000</v>
          </cell>
          <cell r="R12239" t="str">
            <v>Yarra</v>
          </cell>
          <cell r="W12239">
            <v>2018</v>
          </cell>
          <cell r="X12239" t="str">
            <v>Mar</v>
          </cell>
        </row>
        <row r="12240">
          <cell r="D12240" t="str">
            <v>House</v>
          </cell>
          <cell r="E12240">
            <v>655000</v>
          </cell>
          <cell r="R12240" t="str">
            <v>Maroondah</v>
          </cell>
          <cell r="W12240">
            <v>2018</v>
          </cell>
          <cell r="X12240" t="str">
            <v>Mar</v>
          </cell>
        </row>
        <row r="12241">
          <cell r="D12241" t="str">
            <v>Unit</v>
          </cell>
          <cell r="E12241">
            <v>670000</v>
          </cell>
          <cell r="R12241" t="str">
            <v>Maroondah</v>
          </cell>
          <cell r="W12241">
            <v>2018</v>
          </cell>
          <cell r="X12241" t="str">
            <v>Mar</v>
          </cell>
        </row>
        <row r="12242">
          <cell r="D12242" t="str">
            <v>House</v>
          </cell>
          <cell r="E12242">
            <v>1172000</v>
          </cell>
          <cell r="R12242" t="str">
            <v>Yarra</v>
          </cell>
          <cell r="W12242">
            <v>2018</v>
          </cell>
          <cell r="X12242" t="str">
            <v>Mar</v>
          </cell>
        </row>
        <row r="12243">
          <cell r="D12243" t="str">
            <v>Unit</v>
          </cell>
          <cell r="E12243">
            <v>642500</v>
          </cell>
          <cell r="R12243" t="str">
            <v>Melbourne</v>
          </cell>
          <cell r="W12243">
            <v>2018</v>
          </cell>
          <cell r="X12243" t="str">
            <v>Mar</v>
          </cell>
        </row>
        <row r="12244">
          <cell r="D12244" t="str">
            <v>Unit</v>
          </cell>
          <cell r="E12244">
            <v>375000</v>
          </cell>
          <cell r="R12244" t="str">
            <v>Boroondara</v>
          </cell>
          <cell r="W12244">
            <v>2018</v>
          </cell>
          <cell r="X12244" t="str">
            <v>Mar</v>
          </cell>
        </row>
        <row r="12245">
          <cell r="D12245" t="str">
            <v>Unit</v>
          </cell>
          <cell r="E12245">
            <v>422500</v>
          </cell>
          <cell r="R12245" t="str">
            <v>Melbourne</v>
          </cell>
          <cell r="W12245">
            <v>2018</v>
          </cell>
          <cell r="X12245" t="str">
            <v>Mar</v>
          </cell>
        </row>
        <row r="12246">
          <cell r="D12246" t="str">
            <v>Unit</v>
          </cell>
          <cell r="E12246">
            <v>1900000</v>
          </cell>
          <cell r="R12246" t="str">
            <v>Boroondara</v>
          </cell>
          <cell r="W12246">
            <v>2018</v>
          </cell>
          <cell r="X12246" t="str">
            <v>Mar</v>
          </cell>
        </row>
        <row r="12247">
          <cell r="D12247" t="str">
            <v>House</v>
          </cell>
          <cell r="E12247">
            <v>1425000</v>
          </cell>
          <cell r="R12247" t="str">
            <v>Yarra</v>
          </cell>
          <cell r="W12247">
            <v>2018</v>
          </cell>
          <cell r="X12247" t="str">
            <v>Mar</v>
          </cell>
        </row>
        <row r="12248">
          <cell r="D12248" t="str">
            <v>House</v>
          </cell>
          <cell r="E12248">
            <v>7650000</v>
          </cell>
          <cell r="R12248" t="str">
            <v>Boroondara</v>
          </cell>
          <cell r="W12248">
            <v>2018</v>
          </cell>
          <cell r="X12248" t="str">
            <v>Mar</v>
          </cell>
        </row>
        <row r="12249">
          <cell r="D12249" t="str">
            <v>Unit</v>
          </cell>
          <cell r="E12249">
            <v>525000</v>
          </cell>
          <cell r="R12249" t="str">
            <v>Boroondara</v>
          </cell>
          <cell r="W12249">
            <v>2018</v>
          </cell>
          <cell r="X12249" t="str">
            <v>Mar</v>
          </cell>
        </row>
        <row r="12250">
          <cell r="D12250" t="str">
            <v>Unit</v>
          </cell>
          <cell r="E12250">
            <v>1080000</v>
          </cell>
          <cell r="R12250" t="str">
            <v>Boroondara</v>
          </cell>
          <cell r="W12250">
            <v>2018</v>
          </cell>
          <cell r="X12250" t="str">
            <v>Mar</v>
          </cell>
        </row>
        <row r="12251">
          <cell r="D12251" t="str">
            <v>Unit</v>
          </cell>
          <cell r="E12251">
            <v>890000</v>
          </cell>
          <cell r="R12251" t="str">
            <v>Boroondara</v>
          </cell>
          <cell r="W12251">
            <v>2018</v>
          </cell>
          <cell r="X12251" t="str">
            <v>Mar</v>
          </cell>
        </row>
        <row r="12252">
          <cell r="D12252" t="str">
            <v>Unit</v>
          </cell>
          <cell r="E12252">
            <v>780000</v>
          </cell>
          <cell r="R12252" t="str">
            <v>Boroondara</v>
          </cell>
          <cell r="W12252">
            <v>2018</v>
          </cell>
          <cell r="X12252" t="str">
            <v>Mar</v>
          </cell>
        </row>
        <row r="12253">
          <cell r="D12253" t="str">
            <v>House</v>
          </cell>
          <cell r="E12253">
            <v>1100000</v>
          </cell>
          <cell r="R12253" t="str">
            <v>Yarra</v>
          </cell>
          <cell r="W12253">
            <v>2018</v>
          </cell>
          <cell r="X12253" t="str">
            <v>Mar</v>
          </cell>
        </row>
        <row r="12254">
          <cell r="D12254" t="str">
            <v>House</v>
          </cell>
          <cell r="E12254">
            <v>407500</v>
          </cell>
          <cell r="R12254" t="str">
            <v>Port Phillip</v>
          </cell>
          <cell r="W12254">
            <v>2018</v>
          </cell>
          <cell r="X12254" t="str">
            <v>Mar</v>
          </cell>
        </row>
        <row r="12255">
          <cell r="D12255" t="str">
            <v>House</v>
          </cell>
          <cell r="E12255">
            <v>1112000</v>
          </cell>
          <cell r="R12255" t="str">
            <v>Whitehorse</v>
          </cell>
          <cell r="W12255">
            <v>2018</v>
          </cell>
          <cell r="X12255" t="str">
            <v>Mar</v>
          </cell>
        </row>
        <row r="12256">
          <cell r="D12256" t="str">
            <v>House</v>
          </cell>
          <cell r="E12256">
            <v>1041000</v>
          </cell>
          <cell r="R12256" t="str">
            <v>Maroondah</v>
          </cell>
          <cell r="W12256">
            <v>2018</v>
          </cell>
          <cell r="X12256" t="str">
            <v>Mar</v>
          </cell>
        </row>
        <row r="12257">
          <cell r="D12257" t="str">
            <v>Unit</v>
          </cell>
          <cell r="E12257">
            <v>1388000</v>
          </cell>
          <cell r="R12257" t="str">
            <v>Melbourne</v>
          </cell>
          <cell r="W12257">
            <v>2018</v>
          </cell>
          <cell r="X12257" t="str">
            <v>Mar</v>
          </cell>
        </row>
        <row r="12258">
          <cell r="D12258" t="str">
            <v>Unit</v>
          </cell>
          <cell r="E12258">
            <v>1250000</v>
          </cell>
          <cell r="R12258" t="str">
            <v>Port Phillip</v>
          </cell>
          <cell r="W12258">
            <v>2018</v>
          </cell>
          <cell r="X12258" t="str">
            <v>Mar</v>
          </cell>
        </row>
        <row r="12259">
          <cell r="D12259" t="str">
            <v>House</v>
          </cell>
          <cell r="E12259">
            <v>2500000</v>
          </cell>
          <cell r="R12259" t="str">
            <v>Stonnington</v>
          </cell>
          <cell r="W12259">
            <v>2018</v>
          </cell>
          <cell r="X12259" t="str">
            <v>Mar</v>
          </cell>
        </row>
        <row r="12260">
          <cell r="D12260" t="str">
            <v>House</v>
          </cell>
          <cell r="E12260">
            <v>1355000</v>
          </cell>
          <cell r="R12260" t="str">
            <v>Melbourne</v>
          </cell>
          <cell r="W12260">
            <v>2018</v>
          </cell>
          <cell r="X12260" t="str">
            <v>Mar</v>
          </cell>
        </row>
        <row r="12261">
          <cell r="D12261" t="str">
            <v>Unit</v>
          </cell>
          <cell r="E12261">
            <v>725000</v>
          </cell>
          <cell r="R12261" t="str">
            <v>Whitehorse</v>
          </cell>
          <cell r="W12261">
            <v>2018</v>
          </cell>
          <cell r="X12261" t="str">
            <v>Mar</v>
          </cell>
        </row>
        <row r="12262">
          <cell r="D12262" t="str">
            <v>House</v>
          </cell>
          <cell r="E12262">
            <v>2200000</v>
          </cell>
          <cell r="R12262" t="str">
            <v>Boroondara</v>
          </cell>
          <cell r="W12262">
            <v>2018</v>
          </cell>
          <cell r="X12262" t="str">
            <v>Mar</v>
          </cell>
        </row>
        <row r="12263">
          <cell r="D12263" t="str">
            <v>Unit</v>
          </cell>
          <cell r="E12263">
            <v>1050000</v>
          </cell>
          <cell r="R12263" t="str">
            <v>Melbourne</v>
          </cell>
          <cell r="W12263">
            <v>2018</v>
          </cell>
          <cell r="X12263" t="str">
            <v>Mar</v>
          </cell>
        </row>
        <row r="12264">
          <cell r="D12264" t="str">
            <v>House</v>
          </cell>
          <cell r="E12264">
            <v>1300000</v>
          </cell>
          <cell r="R12264" t="str">
            <v>Whitehorse</v>
          </cell>
          <cell r="W12264">
            <v>2018</v>
          </cell>
          <cell r="X12264" t="str">
            <v>Mar</v>
          </cell>
        </row>
        <row r="12265">
          <cell r="D12265" t="str">
            <v>House</v>
          </cell>
          <cell r="E12265">
            <v>964000</v>
          </cell>
          <cell r="R12265" t="str">
            <v>Melbourne</v>
          </cell>
          <cell r="W12265">
            <v>2018</v>
          </cell>
          <cell r="X12265" t="str">
            <v>Mar</v>
          </cell>
        </row>
        <row r="12266">
          <cell r="D12266" t="str">
            <v>House</v>
          </cell>
          <cell r="E12266">
            <v>1177000</v>
          </cell>
          <cell r="R12266" t="str">
            <v>Whitehorse</v>
          </cell>
          <cell r="W12266">
            <v>2018</v>
          </cell>
          <cell r="X12266" t="str">
            <v>Mar</v>
          </cell>
        </row>
        <row r="12267">
          <cell r="D12267" t="str">
            <v>Unit</v>
          </cell>
          <cell r="E12267">
            <v>520000</v>
          </cell>
          <cell r="R12267" t="str">
            <v>Knox</v>
          </cell>
          <cell r="W12267">
            <v>2018</v>
          </cell>
          <cell r="X12267" t="str">
            <v>Mar</v>
          </cell>
        </row>
        <row r="12268">
          <cell r="D12268" t="str">
            <v>House</v>
          </cell>
          <cell r="E12268">
            <v>870000</v>
          </cell>
          <cell r="R12268" t="str">
            <v>Hobsons Bay</v>
          </cell>
          <cell r="W12268">
            <v>2018</v>
          </cell>
          <cell r="X12268" t="str">
            <v>Mar</v>
          </cell>
        </row>
        <row r="12269">
          <cell r="D12269" t="str">
            <v>Unit</v>
          </cell>
          <cell r="E12269">
            <v>795000</v>
          </cell>
          <cell r="R12269" t="str">
            <v>Boroondara</v>
          </cell>
          <cell r="W12269">
            <v>2018</v>
          </cell>
          <cell r="X12269" t="str">
            <v>Mar</v>
          </cell>
        </row>
        <row r="12270">
          <cell r="D12270" t="str">
            <v>House</v>
          </cell>
          <cell r="E12270">
            <v>1131000</v>
          </cell>
          <cell r="R12270" t="str">
            <v>Whitehorse</v>
          </cell>
          <cell r="W12270">
            <v>2018</v>
          </cell>
          <cell r="X12270" t="str">
            <v>Mar</v>
          </cell>
        </row>
        <row r="12271">
          <cell r="D12271" t="str">
            <v>House</v>
          </cell>
          <cell r="E12271">
            <v>3255000</v>
          </cell>
          <cell r="R12271" t="str">
            <v>Boroondara</v>
          </cell>
          <cell r="W12271">
            <v>2018</v>
          </cell>
          <cell r="X12271" t="str">
            <v>Mar</v>
          </cell>
        </row>
        <row r="12272">
          <cell r="D12272" t="str">
            <v>House</v>
          </cell>
          <cell r="E12272">
            <v>1005000</v>
          </cell>
          <cell r="R12272" t="str">
            <v>Hobsons Bay</v>
          </cell>
          <cell r="W12272">
            <v>2018</v>
          </cell>
          <cell r="X12272" t="str">
            <v>Mar</v>
          </cell>
        </row>
        <row r="12273">
          <cell r="D12273" t="str">
            <v>Unit</v>
          </cell>
          <cell r="E12273">
            <v>771000</v>
          </cell>
          <cell r="R12273" t="str">
            <v>Melbourne</v>
          </cell>
          <cell r="W12273">
            <v>2018</v>
          </cell>
          <cell r="X12273" t="str">
            <v>Mar</v>
          </cell>
        </row>
        <row r="12274">
          <cell r="D12274" t="str">
            <v>House</v>
          </cell>
          <cell r="E12274">
            <v>1775000</v>
          </cell>
          <cell r="R12274" t="str">
            <v>Boroondara</v>
          </cell>
          <cell r="W12274">
            <v>2018</v>
          </cell>
          <cell r="X12274" t="str">
            <v>Mar</v>
          </cell>
        </row>
        <row r="12275">
          <cell r="D12275" t="str">
            <v>House</v>
          </cell>
          <cell r="E12275">
            <v>925000</v>
          </cell>
          <cell r="R12275" t="str">
            <v>Knox</v>
          </cell>
          <cell r="W12275">
            <v>2018</v>
          </cell>
          <cell r="X12275" t="str">
            <v>Mar</v>
          </cell>
        </row>
        <row r="12276">
          <cell r="D12276" t="str">
            <v>Unit</v>
          </cell>
          <cell r="E12276">
            <v>1420000</v>
          </cell>
          <cell r="R12276" t="str">
            <v>Stonnington</v>
          </cell>
          <cell r="W12276">
            <v>2018</v>
          </cell>
          <cell r="X12276" t="str">
            <v>Mar</v>
          </cell>
        </row>
        <row r="12277">
          <cell r="D12277" t="str">
            <v>House</v>
          </cell>
          <cell r="E12277">
            <v>2361000</v>
          </cell>
          <cell r="R12277" t="str">
            <v>Boroondara</v>
          </cell>
          <cell r="W12277">
            <v>2018</v>
          </cell>
          <cell r="X12277" t="str">
            <v>Mar</v>
          </cell>
        </row>
        <row r="12278">
          <cell r="D12278" t="str">
            <v>House</v>
          </cell>
          <cell r="E12278">
            <v>2500000</v>
          </cell>
          <cell r="R12278" t="str">
            <v>Port Phillip</v>
          </cell>
          <cell r="W12278">
            <v>2018</v>
          </cell>
          <cell r="X12278" t="str">
            <v>Mar</v>
          </cell>
        </row>
        <row r="12279">
          <cell r="D12279" t="str">
            <v>House</v>
          </cell>
          <cell r="E12279">
            <v>1050000</v>
          </cell>
          <cell r="R12279" t="str">
            <v>Whitehorse</v>
          </cell>
          <cell r="W12279">
            <v>2018</v>
          </cell>
          <cell r="X12279" t="str">
            <v>Mar</v>
          </cell>
        </row>
        <row r="12280">
          <cell r="D12280" t="str">
            <v>House</v>
          </cell>
          <cell r="E12280">
            <v>2200000</v>
          </cell>
          <cell r="R12280" t="str">
            <v>Stonnington</v>
          </cell>
          <cell r="W12280">
            <v>2018</v>
          </cell>
          <cell r="X12280" t="str">
            <v>Mar</v>
          </cell>
        </row>
        <row r="12281">
          <cell r="D12281" t="str">
            <v>House</v>
          </cell>
          <cell r="E12281">
            <v>2300000</v>
          </cell>
          <cell r="R12281" t="str">
            <v>Stonnington</v>
          </cell>
          <cell r="W12281">
            <v>2018</v>
          </cell>
          <cell r="X12281" t="str">
            <v>Mar</v>
          </cell>
        </row>
        <row r="12282">
          <cell r="D12282" t="str">
            <v>Unit</v>
          </cell>
          <cell r="E12282">
            <v>440000</v>
          </cell>
          <cell r="R12282" t="str">
            <v>Stonnington</v>
          </cell>
          <cell r="W12282">
            <v>2018</v>
          </cell>
          <cell r="X12282" t="str">
            <v>Mar</v>
          </cell>
        </row>
        <row r="12283">
          <cell r="D12283" t="str">
            <v>House</v>
          </cell>
          <cell r="E12283">
            <v>1550000</v>
          </cell>
          <cell r="R12283" t="str">
            <v>Stonnington</v>
          </cell>
          <cell r="W12283">
            <v>2018</v>
          </cell>
          <cell r="X12283" t="str">
            <v>Mar</v>
          </cell>
        </row>
        <row r="12284">
          <cell r="D12284" t="str">
            <v>House</v>
          </cell>
          <cell r="E12284">
            <v>1805000</v>
          </cell>
          <cell r="R12284" t="str">
            <v>Stonnington</v>
          </cell>
          <cell r="W12284">
            <v>2018</v>
          </cell>
          <cell r="X12284" t="str">
            <v>Mar</v>
          </cell>
        </row>
        <row r="12285">
          <cell r="D12285" t="str">
            <v>Unit</v>
          </cell>
          <cell r="E12285">
            <v>735000</v>
          </cell>
          <cell r="R12285" t="str">
            <v>Stonnington</v>
          </cell>
          <cell r="W12285">
            <v>2018</v>
          </cell>
          <cell r="X12285" t="str">
            <v>Mar</v>
          </cell>
        </row>
        <row r="12286">
          <cell r="D12286" t="str">
            <v>House</v>
          </cell>
          <cell r="E12286">
            <v>1400000</v>
          </cell>
          <cell r="R12286" t="str">
            <v>Port Phillip</v>
          </cell>
          <cell r="W12286">
            <v>2018</v>
          </cell>
          <cell r="X12286" t="str">
            <v>Mar</v>
          </cell>
        </row>
        <row r="12287">
          <cell r="D12287" t="str">
            <v>House</v>
          </cell>
          <cell r="E12287">
            <v>968000</v>
          </cell>
          <cell r="R12287" t="str">
            <v>Whitehorse</v>
          </cell>
          <cell r="W12287">
            <v>2018</v>
          </cell>
          <cell r="X12287" t="str">
            <v>Mar</v>
          </cell>
        </row>
        <row r="12288">
          <cell r="D12288" t="str">
            <v>House</v>
          </cell>
          <cell r="E12288">
            <v>1580000</v>
          </cell>
          <cell r="R12288" t="str">
            <v>Whitehorse</v>
          </cell>
          <cell r="W12288">
            <v>2018</v>
          </cell>
          <cell r="X12288" t="str">
            <v>Mar</v>
          </cell>
        </row>
        <row r="12289">
          <cell r="D12289" t="str">
            <v>House</v>
          </cell>
          <cell r="E12289">
            <v>1650000</v>
          </cell>
          <cell r="R12289" t="str">
            <v>Boroondara</v>
          </cell>
          <cell r="W12289">
            <v>2018</v>
          </cell>
          <cell r="X12289" t="str">
            <v>Mar</v>
          </cell>
        </row>
        <row r="12290">
          <cell r="D12290" t="str">
            <v>Unit</v>
          </cell>
          <cell r="E12290">
            <v>918000</v>
          </cell>
          <cell r="R12290" t="str">
            <v>Monash</v>
          </cell>
          <cell r="W12290">
            <v>2018</v>
          </cell>
          <cell r="X12290" t="str">
            <v>Mar</v>
          </cell>
        </row>
        <row r="12291">
          <cell r="D12291" t="str">
            <v>House</v>
          </cell>
          <cell r="E12291">
            <v>1680000</v>
          </cell>
          <cell r="R12291" t="str">
            <v>Monash</v>
          </cell>
          <cell r="W12291">
            <v>2018</v>
          </cell>
          <cell r="X12291" t="str">
            <v>Mar</v>
          </cell>
        </row>
        <row r="12292">
          <cell r="D12292" t="str">
            <v>House</v>
          </cell>
          <cell r="E12292">
            <v>1523500</v>
          </cell>
          <cell r="R12292" t="str">
            <v>Whitehorse</v>
          </cell>
          <cell r="W12292">
            <v>2018</v>
          </cell>
          <cell r="X12292" t="str">
            <v>Mar</v>
          </cell>
        </row>
        <row r="12293">
          <cell r="D12293" t="str">
            <v>House</v>
          </cell>
          <cell r="E12293">
            <v>3200000</v>
          </cell>
          <cell r="R12293" t="str">
            <v>Stonnington</v>
          </cell>
          <cell r="W12293">
            <v>2018</v>
          </cell>
          <cell r="X12293" t="str">
            <v>Mar</v>
          </cell>
        </row>
        <row r="12294">
          <cell r="D12294" t="str">
            <v>House</v>
          </cell>
          <cell r="E12294">
            <v>2170000</v>
          </cell>
          <cell r="R12294" t="str">
            <v>Boroondara</v>
          </cell>
          <cell r="W12294">
            <v>2018</v>
          </cell>
          <cell r="X12294" t="str">
            <v>Mar</v>
          </cell>
        </row>
        <row r="12295">
          <cell r="D12295" t="str">
            <v>House</v>
          </cell>
          <cell r="E12295">
            <v>2305000</v>
          </cell>
          <cell r="R12295" t="str">
            <v>Boroondara</v>
          </cell>
          <cell r="W12295">
            <v>2018</v>
          </cell>
          <cell r="X12295" t="str">
            <v>Mar</v>
          </cell>
        </row>
        <row r="12296">
          <cell r="D12296" t="str">
            <v>Unit</v>
          </cell>
          <cell r="E12296">
            <v>595000</v>
          </cell>
          <cell r="R12296" t="str">
            <v>Stonnington</v>
          </cell>
          <cell r="W12296">
            <v>2018</v>
          </cell>
          <cell r="X12296" t="str">
            <v>Mar</v>
          </cell>
        </row>
        <row r="12297">
          <cell r="D12297" t="str">
            <v>Unit</v>
          </cell>
          <cell r="E12297">
            <v>670000</v>
          </cell>
          <cell r="R12297" t="str">
            <v>Hobsons Bay</v>
          </cell>
          <cell r="W12297">
            <v>2018</v>
          </cell>
          <cell r="X12297" t="str">
            <v>Mar</v>
          </cell>
        </row>
        <row r="12298">
          <cell r="D12298" t="str">
            <v>House</v>
          </cell>
          <cell r="E12298">
            <v>1360000</v>
          </cell>
          <cell r="R12298" t="str">
            <v>Monash</v>
          </cell>
          <cell r="W12298">
            <v>2018</v>
          </cell>
          <cell r="X12298" t="str">
            <v>Mar</v>
          </cell>
        </row>
        <row r="12299">
          <cell r="D12299" t="str">
            <v>House</v>
          </cell>
          <cell r="E12299">
            <v>1208000</v>
          </cell>
          <cell r="R12299" t="str">
            <v>Whitehorse</v>
          </cell>
          <cell r="W12299">
            <v>2018</v>
          </cell>
          <cell r="X12299" t="str">
            <v>Mar</v>
          </cell>
        </row>
        <row r="12300">
          <cell r="D12300" t="str">
            <v>House</v>
          </cell>
          <cell r="E12300">
            <v>853000</v>
          </cell>
          <cell r="R12300" t="str">
            <v>Hobsons Bay</v>
          </cell>
          <cell r="W12300">
            <v>2018</v>
          </cell>
          <cell r="X12300" t="str">
            <v>Mar</v>
          </cell>
        </row>
        <row r="12301">
          <cell r="D12301" t="str">
            <v>House</v>
          </cell>
          <cell r="E12301">
            <v>1650000</v>
          </cell>
          <cell r="R12301" t="str">
            <v>Monash</v>
          </cell>
          <cell r="W12301">
            <v>2018</v>
          </cell>
          <cell r="X12301" t="str">
            <v>Mar</v>
          </cell>
        </row>
        <row r="12302">
          <cell r="D12302" t="str">
            <v>House</v>
          </cell>
          <cell r="E12302">
            <v>555000</v>
          </cell>
          <cell r="R12302" t="str">
            <v>Wyndham</v>
          </cell>
          <cell r="W12302">
            <v>2018</v>
          </cell>
          <cell r="X12302" t="str">
            <v>Mar</v>
          </cell>
        </row>
        <row r="12303">
          <cell r="D12303" t="str">
            <v>Unit</v>
          </cell>
          <cell r="E12303">
            <v>615000</v>
          </cell>
          <cell r="R12303" t="str">
            <v>Port Phillip</v>
          </cell>
          <cell r="W12303">
            <v>2018</v>
          </cell>
          <cell r="X12303" t="str">
            <v>Mar</v>
          </cell>
        </row>
        <row r="12304">
          <cell r="D12304" t="str">
            <v>House</v>
          </cell>
          <cell r="E12304">
            <v>1410000</v>
          </cell>
          <cell r="R12304" t="str">
            <v>Hobsons Bay</v>
          </cell>
          <cell r="W12304">
            <v>2018</v>
          </cell>
          <cell r="X12304" t="str">
            <v>Mar</v>
          </cell>
        </row>
        <row r="12305">
          <cell r="D12305" t="str">
            <v>Unit</v>
          </cell>
          <cell r="E12305">
            <v>765000</v>
          </cell>
          <cell r="R12305" t="str">
            <v>Hobsons Bay</v>
          </cell>
          <cell r="W12305">
            <v>2018</v>
          </cell>
          <cell r="X12305" t="str">
            <v>Mar</v>
          </cell>
        </row>
        <row r="12306">
          <cell r="D12306" t="str">
            <v>House</v>
          </cell>
          <cell r="E12306">
            <v>1530000</v>
          </cell>
          <cell r="R12306" t="str">
            <v>Monash</v>
          </cell>
          <cell r="W12306">
            <v>2018</v>
          </cell>
          <cell r="X12306" t="str">
            <v>Mar</v>
          </cell>
        </row>
        <row r="12307">
          <cell r="D12307" t="str">
            <v>House</v>
          </cell>
          <cell r="E12307">
            <v>535000</v>
          </cell>
          <cell r="R12307" t="str">
            <v>Wyndham</v>
          </cell>
          <cell r="W12307">
            <v>2018</v>
          </cell>
          <cell r="X12307" t="str">
            <v>Mar</v>
          </cell>
        </row>
        <row r="12308">
          <cell r="D12308" t="str">
            <v>House</v>
          </cell>
          <cell r="E12308">
            <v>1715000</v>
          </cell>
          <cell r="R12308" t="str">
            <v>Monash</v>
          </cell>
          <cell r="W12308">
            <v>2018</v>
          </cell>
          <cell r="X12308" t="str">
            <v>Mar</v>
          </cell>
        </row>
        <row r="12309">
          <cell r="D12309" t="str">
            <v>House</v>
          </cell>
          <cell r="E12309">
            <v>3056000</v>
          </cell>
          <cell r="R12309" t="str">
            <v>Monash</v>
          </cell>
          <cell r="W12309">
            <v>2018</v>
          </cell>
          <cell r="X12309" t="str">
            <v>Mar</v>
          </cell>
        </row>
        <row r="12310">
          <cell r="D12310" t="str">
            <v>House</v>
          </cell>
          <cell r="E12310">
            <v>2020000</v>
          </cell>
          <cell r="R12310" t="str">
            <v>Knox</v>
          </cell>
          <cell r="W12310">
            <v>2018</v>
          </cell>
          <cell r="X12310" t="str">
            <v>Mar</v>
          </cell>
        </row>
        <row r="12311">
          <cell r="D12311" t="str">
            <v>House</v>
          </cell>
          <cell r="E12311">
            <v>860000</v>
          </cell>
          <cell r="R12311" t="str">
            <v>Monash</v>
          </cell>
          <cell r="W12311">
            <v>2018</v>
          </cell>
          <cell r="X12311" t="str">
            <v>Mar</v>
          </cell>
        </row>
        <row r="12312">
          <cell r="D12312" t="str">
            <v>Unit</v>
          </cell>
          <cell r="E12312">
            <v>1950000</v>
          </cell>
          <cell r="R12312" t="str">
            <v>Port Phillip</v>
          </cell>
          <cell r="W12312">
            <v>2018</v>
          </cell>
          <cell r="X12312" t="str">
            <v>Mar</v>
          </cell>
        </row>
        <row r="12313">
          <cell r="D12313" t="str">
            <v>House</v>
          </cell>
          <cell r="E12313">
            <v>2520000</v>
          </cell>
          <cell r="R12313" t="str">
            <v>Stonnington</v>
          </cell>
          <cell r="W12313">
            <v>2018</v>
          </cell>
          <cell r="X12313" t="str">
            <v>Mar</v>
          </cell>
        </row>
        <row r="12314">
          <cell r="D12314" t="str">
            <v>House</v>
          </cell>
          <cell r="E12314">
            <v>1530000</v>
          </cell>
          <cell r="R12314" t="str">
            <v>Monash</v>
          </cell>
          <cell r="W12314">
            <v>2018</v>
          </cell>
          <cell r="X12314" t="str">
            <v>Mar</v>
          </cell>
        </row>
        <row r="12315">
          <cell r="D12315" t="str">
            <v>House</v>
          </cell>
          <cell r="E12315">
            <v>1728000</v>
          </cell>
          <cell r="R12315" t="str">
            <v>Monash</v>
          </cell>
          <cell r="W12315">
            <v>2018</v>
          </cell>
          <cell r="X12315" t="str">
            <v>Mar</v>
          </cell>
        </row>
        <row r="12316">
          <cell r="D12316" t="str">
            <v>House</v>
          </cell>
          <cell r="E12316">
            <v>2650000</v>
          </cell>
          <cell r="R12316" t="str">
            <v>Monash</v>
          </cell>
          <cell r="W12316">
            <v>2018</v>
          </cell>
          <cell r="X12316" t="str">
            <v>Mar</v>
          </cell>
        </row>
        <row r="12317">
          <cell r="D12317" t="str">
            <v>Unit</v>
          </cell>
          <cell r="E12317">
            <v>550000</v>
          </cell>
          <cell r="R12317" t="str">
            <v>Port Phillip</v>
          </cell>
          <cell r="W12317">
            <v>2018</v>
          </cell>
          <cell r="X12317" t="str">
            <v>Mar</v>
          </cell>
        </row>
        <row r="12318">
          <cell r="D12318" t="str">
            <v>House</v>
          </cell>
          <cell r="E12318">
            <v>1100000</v>
          </cell>
          <cell r="R12318" t="str">
            <v>Knox</v>
          </cell>
          <cell r="W12318">
            <v>2018</v>
          </cell>
          <cell r="X12318" t="str">
            <v>Mar</v>
          </cell>
        </row>
        <row r="12319">
          <cell r="D12319" t="str">
            <v>Unit</v>
          </cell>
          <cell r="E12319">
            <v>543000</v>
          </cell>
          <cell r="R12319" t="str">
            <v>Port Phillip</v>
          </cell>
          <cell r="W12319">
            <v>2018</v>
          </cell>
          <cell r="X12319" t="str">
            <v>Mar</v>
          </cell>
        </row>
        <row r="12320">
          <cell r="D12320" t="str">
            <v>House</v>
          </cell>
          <cell r="E12320">
            <v>1255000</v>
          </cell>
          <cell r="R12320" t="str">
            <v>Port Phillip</v>
          </cell>
          <cell r="W12320">
            <v>2018</v>
          </cell>
          <cell r="X12320" t="str">
            <v>Mar</v>
          </cell>
        </row>
        <row r="12321">
          <cell r="D12321" t="str">
            <v>House</v>
          </cell>
          <cell r="E12321">
            <v>1550000</v>
          </cell>
          <cell r="R12321" t="str">
            <v>Monash</v>
          </cell>
          <cell r="W12321">
            <v>2018</v>
          </cell>
          <cell r="X12321" t="str">
            <v>Mar</v>
          </cell>
        </row>
        <row r="12322">
          <cell r="D12322" t="str">
            <v>Unit</v>
          </cell>
          <cell r="E12322">
            <v>810000</v>
          </cell>
          <cell r="R12322" t="str">
            <v>Port Phillip</v>
          </cell>
          <cell r="W12322">
            <v>2018</v>
          </cell>
          <cell r="X12322" t="str">
            <v>Mar</v>
          </cell>
        </row>
        <row r="12323">
          <cell r="D12323" t="str">
            <v>House</v>
          </cell>
          <cell r="E12323">
            <v>1900000</v>
          </cell>
          <cell r="R12323" t="str">
            <v>Monash</v>
          </cell>
          <cell r="W12323">
            <v>2018</v>
          </cell>
          <cell r="X12323" t="str">
            <v>Mar</v>
          </cell>
        </row>
        <row r="12324">
          <cell r="D12324" t="str">
            <v>House</v>
          </cell>
          <cell r="E12324">
            <v>740000</v>
          </cell>
          <cell r="R12324" t="str">
            <v>Monash</v>
          </cell>
          <cell r="W12324">
            <v>2018</v>
          </cell>
          <cell r="X12324" t="str">
            <v>Mar</v>
          </cell>
        </row>
        <row r="12325">
          <cell r="D12325" t="str">
            <v>Unit</v>
          </cell>
          <cell r="E12325">
            <v>550000</v>
          </cell>
          <cell r="R12325" t="str">
            <v>Glen Eira</v>
          </cell>
          <cell r="W12325">
            <v>2018</v>
          </cell>
          <cell r="X12325" t="str">
            <v>Mar</v>
          </cell>
        </row>
        <row r="12326">
          <cell r="D12326" t="str">
            <v>House</v>
          </cell>
          <cell r="E12326">
            <v>442000</v>
          </cell>
          <cell r="R12326" t="str">
            <v>Wyndham</v>
          </cell>
          <cell r="W12326">
            <v>2018</v>
          </cell>
          <cell r="X12326" t="str">
            <v>Mar</v>
          </cell>
        </row>
        <row r="12327">
          <cell r="D12327" t="str">
            <v>House</v>
          </cell>
          <cell r="E12327">
            <v>1460000</v>
          </cell>
          <cell r="R12327" t="str">
            <v>Glen Eira</v>
          </cell>
          <cell r="W12327">
            <v>2018</v>
          </cell>
          <cell r="X12327" t="str">
            <v>Mar</v>
          </cell>
        </row>
        <row r="12328">
          <cell r="D12328" t="str">
            <v>House</v>
          </cell>
          <cell r="E12328">
            <v>820000</v>
          </cell>
          <cell r="R12328" t="str">
            <v>Hobsons Bay</v>
          </cell>
          <cell r="W12328">
            <v>2018</v>
          </cell>
          <cell r="X12328" t="str">
            <v>Mar</v>
          </cell>
        </row>
        <row r="12329">
          <cell r="D12329" t="str">
            <v>House</v>
          </cell>
          <cell r="E12329">
            <v>1352000</v>
          </cell>
          <cell r="R12329" t="str">
            <v>Monash</v>
          </cell>
          <cell r="W12329">
            <v>2018</v>
          </cell>
          <cell r="X12329" t="str">
            <v>Mar</v>
          </cell>
        </row>
        <row r="12330">
          <cell r="D12330" t="str">
            <v>Unit</v>
          </cell>
          <cell r="E12330">
            <v>900000</v>
          </cell>
          <cell r="R12330" t="str">
            <v>Glen Eira</v>
          </cell>
          <cell r="W12330">
            <v>2018</v>
          </cell>
          <cell r="X12330" t="str">
            <v>Mar</v>
          </cell>
        </row>
        <row r="12331">
          <cell r="D12331" t="str">
            <v>House</v>
          </cell>
          <cell r="E12331">
            <v>1561000</v>
          </cell>
          <cell r="R12331" t="str">
            <v>Glen Eira</v>
          </cell>
          <cell r="W12331">
            <v>2018</v>
          </cell>
          <cell r="X12331" t="str">
            <v>Mar</v>
          </cell>
        </row>
        <row r="12332">
          <cell r="D12332" t="str">
            <v>Unit</v>
          </cell>
          <cell r="E12332">
            <v>855000</v>
          </cell>
          <cell r="R12332" t="str">
            <v>Bayside</v>
          </cell>
          <cell r="W12332">
            <v>2018</v>
          </cell>
          <cell r="X12332" t="str">
            <v>Mar</v>
          </cell>
        </row>
        <row r="12333">
          <cell r="D12333" t="str">
            <v>Unit</v>
          </cell>
          <cell r="E12333">
            <v>660000</v>
          </cell>
          <cell r="R12333" t="str">
            <v>Glen Eira</v>
          </cell>
          <cell r="W12333">
            <v>2018</v>
          </cell>
          <cell r="X12333" t="str">
            <v>Mar</v>
          </cell>
        </row>
        <row r="12334">
          <cell r="D12334" t="str">
            <v>House</v>
          </cell>
          <cell r="E12334">
            <v>1550000</v>
          </cell>
          <cell r="R12334" t="str">
            <v>Glen Eira</v>
          </cell>
          <cell r="W12334">
            <v>2018</v>
          </cell>
          <cell r="X12334" t="str">
            <v>Mar</v>
          </cell>
        </row>
        <row r="12335">
          <cell r="D12335" t="str">
            <v>Unit</v>
          </cell>
          <cell r="E12335">
            <v>295000</v>
          </cell>
          <cell r="R12335" t="str">
            <v>Glen Eira</v>
          </cell>
          <cell r="W12335">
            <v>2018</v>
          </cell>
          <cell r="X12335" t="str">
            <v>Mar</v>
          </cell>
        </row>
        <row r="12336">
          <cell r="D12336" t="str">
            <v>House</v>
          </cell>
          <cell r="E12336">
            <v>920000</v>
          </cell>
          <cell r="R12336" t="str">
            <v>Glen Eira</v>
          </cell>
          <cell r="W12336">
            <v>2018</v>
          </cell>
          <cell r="X12336" t="str">
            <v>Mar</v>
          </cell>
        </row>
        <row r="12337">
          <cell r="D12337" t="str">
            <v>Unit</v>
          </cell>
          <cell r="E12337">
            <v>655000</v>
          </cell>
          <cell r="R12337" t="str">
            <v>Monash</v>
          </cell>
          <cell r="W12337">
            <v>2018</v>
          </cell>
          <cell r="X12337" t="str">
            <v>Mar</v>
          </cell>
        </row>
        <row r="12338">
          <cell r="D12338" t="str">
            <v>Unit</v>
          </cell>
          <cell r="E12338">
            <v>1410000</v>
          </cell>
          <cell r="R12338" t="str">
            <v>Bayside</v>
          </cell>
          <cell r="W12338">
            <v>2018</v>
          </cell>
          <cell r="X12338" t="str">
            <v>Mar</v>
          </cell>
        </row>
        <row r="12339">
          <cell r="D12339" t="str">
            <v>Unit</v>
          </cell>
          <cell r="E12339">
            <v>1237000</v>
          </cell>
          <cell r="R12339" t="str">
            <v>Glen Eira</v>
          </cell>
          <cell r="W12339">
            <v>2018</v>
          </cell>
          <cell r="X12339" t="str">
            <v>Mar</v>
          </cell>
        </row>
        <row r="12340">
          <cell r="D12340" t="str">
            <v>House</v>
          </cell>
          <cell r="E12340">
            <v>830000</v>
          </cell>
          <cell r="R12340" t="str">
            <v>Wyndham</v>
          </cell>
          <cell r="W12340">
            <v>2018</v>
          </cell>
          <cell r="X12340" t="str">
            <v>Mar</v>
          </cell>
        </row>
        <row r="12341">
          <cell r="D12341" t="str">
            <v>Unit</v>
          </cell>
          <cell r="E12341">
            <v>840000</v>
          </cell>
          <cell r="R12341" t="str">
            <v>Monash</v>
          </cell>
          <cell r="W12341">
            <v>2018</v>
          </cell>
          <cell r="X12341" t="str">
            <v>Mar</v>
          </cell>
        </row>
        <row r="12342">
          <cell r="D12342" t="str">
            <v>House</v>
          </cell>
          <cell r="E12342">
            <v>550000</v>
          </cell>
          <cell r="R12342" t="str">
            <v>Wyndham</v>
          </cell>
          <cell r="W12342">
            <v>2018</v>
          </cell>
          <cell r="X12342" t="str">
            <v>Mar</v>
          </cell>
        </row>
        <row r="12343">
          <cell r="D12343" t="str">
            <v>House</v>
          </cell>
          <cell r="E12343">
            <v>695000</v>
          </cell>
          <cell r="R12343" t="str">
            <v>Glen Eira</v>
          </cell>
          <cell r="W12343">
            <v>2018</v>
          </cell>
          <cell r="X12343" t="str">
            <v>Mar</v>
          </cell>
        </row>
        <row r="12344">
          <cell r="D12344" t="str">
            <v>House</v>
          </cell>
          <cell r="E12344">
            <v>1093800</v>
          </cell>
          <cell r="R12344" t="str">
            <v>Monash</v>
          </cell>
          <cell r="W12344">
            <v>2018</v>
          </cell>
          <cell r="X12344" t="str">
            <v>Mar</v>
          </cell>
        </row>
        <row r="12345">
          <cell r="D12345" t="str">
            <v>House</v>
          </cell>
          <cell r="E12345">
            <v>1145000</v>
          </cell>
          <cell r="R12345" t="str">
            <v>Monash</v>
          </cell>
          <cell r="W12345">
            <v>2018</v>
          </cell>
          <cell r="X12345" t="str">
            <v>Mar</v>
          </cell>
        </row>
        <row r="12346">
          <cell r="D12346" t="str">
            <v>Unit</v>
          </cell>
          <cell r="E12346">
            <v>960000</v>
          </cell>
          <cell r="R12346" t="str">
            <v>Glen Eira</v>
          </cell>
          <cell r="W12346">
            <v>2018</v>
          </cell>
          <cell r="X12346" t="str">
            <v>Mar</v>
          </cell>
        </row>
        <row r="12347">
          <cell r="D12347" t="str">
            <v>Unit</v>
          </cell>
          <cell r="E12347">
            <v>820000</v>
          </cell>
          <cell r="R12347" t="str">
            <v>Monash</v>
          </cell>
          <cell r="W12347">
            <v>2018</v>
          </cell>
          <cell r="X12347" t="str">
            <v>Mar</v>
          </cell>
        </row>
        <row r="12348">
          <cell r="D12348" t="str">
            <v>House</v>
          </cell>
          <cell r="E12348">
            <v>1410000</v>
          </cell>
          <cell r="R12348" t="str">
            <v>Bayside</v>
          </cell>
          <cell r="W12348">
            <v>2018</v>
          </cell>
          <cell r="X12348" t="str">
            <v>Mar</v>
          </cell>
        </row>
        <row r="12349">
          <cell r="D12349" t="str">
            <v>House</v>
          </cell>
          <cell r="E12349">
            <v>1330000</v>
          </cell>
          <cell r="R12349" t="str">
            <v>Glen Eira</v>
          </cell>
          <cell r="W12349">
            <v>2018</v>
          </cell>
          <cell r="X12349" t="str">
            <v>Mar</v>
          </cell>
        </row>
        <row r="12350">
          <cell r="D12350" t="str">
            <v>House</v>
          </cell>
          <cell r="E12350">
            <v>2020000</v>
          </cell>
          <cell r="R12350" t="str">
            <v>Bayside</v>
          </cell>
          <cell r="W12350">
            <v>2018</v>
          </cell>
          <cell r="X12350" t="str">
            <v>Mar</v>
          </cell>
        </row>
        <row r="12351">
          <cell r="D12351" t="str">
            <v>House</v>
          </cell>
          <cell r="E12351">
            <v>2100000</v>
          </cell>
          <cell r="R12351" t="str">
            <v>Bayside</v>
          </cell>
          <cell r="W12351">
            <v>2018</v>
          </cell>
          <cell r="X12351" t="str">
            <v>Mar</v>
          </cell>
        </row>
        <row r="12352">
          <cell r="D12352" t="str">
            <v>House</v>
          </cell>
          <cell r="E12352">
            <v>1525000</v>
          </cell>
          <cell r="R12352" t="str">
            <v>Glen Eira</v>
          </cell>
          <cell r="W12352">
            <v>2018</v>
          </cell>
          <cell r="X12352" t="str">
            <v>Mar</v>
          </cell>
        </row>
        <row r="12353">
          <cell r="D12353" t="str">
            <v>Unit</v>
          </cell>
          <cell r="E12353">
            <v>850000</v>
          </cell>
          <cell r="R12353" t="str">
            <v>Glen Eira</v>
          </cell>
          <cell r="W12353">
            <v>2018</v>
          </cell>
          <cell r="X12353" t="str">
            <v>Mar</v>
          </cell>
        </row>
        <row r="12354">
          <cell r="D12354" t="str">
            <v>House</v>
          </cell>
          <cell r="E12354">
            <v>1573000</v>
          </cell>
          <cell r="R12354" t="str">
            <v>Glen Eira</v>
          </cell>
          <cell r="W12354">
            <v>2018</v>
          </cell>
          <cell r="X12354" t="str">
            <v>Mar</v>
          </cell>
        </row>
        <row r="12355">
          <cell r="D12355" t="str">
            <v>House</v>
          </cell>
          <cell r="E12355">
            <v>2700000</v>
          </cell>
          <cell r="R12355" t="str">
            <v>Glen Eira</v>
          </cell>
          <cell r="W12355">
            <v>2018</v>
          </cell>
          <cell r="X12355" t="str">
            <v>Mar</v>
          </cell>
        </row>
        <row r="12356">
          <cell r="D12356" t="str">
            <v>House</v>
          </cell>
          <cell r="E12356">
            <v>1617000</v>
          </cell>
          <cell r="R12356" t="str">
            <v>Glen Eira</v>
          </cell>
          <cell r="W12356">
            <v>2018</v>
          </cell>
          <cell r="X12356" t="str">
            <v>Mar</v>
          </cell>
        </row>
        <row r="12357">
          <cell r="D12357" t="str">
            <v>House</v>
          </cell>
          <cell r="E12357">
            <v>1116000</v>
          </cell>
          <cell r="R12357" t="str">
            <v>Glen Eira</v>
          </cell>
          <cell r="W12357">
            <v>2018</v>
          </cell>
          <cell r="X12357" t="str">
            <v>Mar</v>
          </cell>
        </row>
        <row r="12358">
          <cell r="D12358" t="str">
            <v>House</v>
          </cell>
          <cell r="E12358">
            <v>1228000</v>
          </cell>
          <cell r="R12358" t="str">
            <v>Glen Eira</v>
          </cell>
          <cell r="W12358">
            <v>2018</v>
          </cell>
          <cell r="X12358" t="str">
            <v>Mar</v>
          </cell>
        </row>
        <row r="12359">
          <cell r="D12359" t="str">
            <v>Unit</v>
          </cell>
          <cell r="E12359">
            <v>950000</v>
          </cell>
          <cell r="R12359" t="str">
            <v>Glen Eira</v>
          </cell>
          <cell r="W12359">
            <v>2018</v>
          </cell>
          <cell r="X12359" t="str">
            <v>Mar</v>
          </cell>
        </row>
        <row r="12360">
          <cell r="D12360" t="str">
            <v>House</v>
          </cell>
          <cell r="E12360">
            <v>1316000</v>
          </cell>
          <cell r="R12360" t="str">
            <v>Glen Eira</v>
          </cell>
          <cell r="W12360">
            <v>2018</v>
          </cell>
          <cell r="X12360" t="str">
            <v>Mar</v>
          </cell>
        </row>
        <row r="12361">
          <cell r="D12361" t="str">
            <v>Unit</v>
          </cell>
          <cell r="E12361">
            <v>1620000</v>
          </cell>
          <cell r="R12361" t="str">
            <v>Bayside</v>
          </cell>
          <cell r="W12361">
            <v>2018</v>
          </cell>
          <cell r="X12361" t="str">
            <v>Mar</v>
          </cell>
        </row>
        <row r="12362">
          <cell r="D12362" t="str">
            <v>Unit</v>
          </cell>
          <cell r="E12362">
            <v>805000</v>
          </cell>
          <cell r="R12362" t="str">
            <v>Bayside</v>
          </cell>
          <cell r="W12362">
            <v>2018</v>
          </cell>
          <cell r="X12362" t="str">
            <v>Mar</v>
          </cell>
        </row>
        <row r="12363">
          <cell r="D12363" t="str">
            <v>Unit</v>
          </cell>
          <cell r="E12363">
            <v>970000</v>
          </cell>
          <cell r="R12363" t="str">
            <v>Bayside</v>
          </cell>
          <cell r="W12363">
            <v>2018</v>
          </cell>
          <cell r="X12363" t="str">
            <v>Mar</v>
          </cell>
        </row>
        <row r="12364">
          <cell r="D12364" t="str">
            <v>House</v>
          </cell>
          <cell r="E12364">
            <v>2120000</v>
          </cell>
          <cell r="R12364" t="str">
            <v>Bayside</v>
          </cell>
          <cell r="W12364">
            <v>2018</v>
          </cell>
          <cell r="X12364" t="str">
            <v>Mar</v>
          </cell>
        </row>
        <row r="12365">
          <cell r="D12365" t="str">
            <v>House</v>
          </cell>
          <cell r="E12365">
            <v>1289000</v>
          </cell>
          <cell r="R12365" t="str">
            <v>Kingston</v>
          </cell>
          <cell r="W12365">
            <v>2018</v>
          </cell>
          <cell r="X12365" t="str">
            <v>Mar</v>
          </cell>
        </row>
        <row r="12366">
          <cell r="D12366" t="str">
            <v>House</v>
          </cell>
          <cell r="E12366">
            <v>2100000</v>
          </cell>
          <cell r="R12366" t="str">
            <v>Bayside</v>
          </cell>
          <cell r="W12366">
            <v>2018</v>
          </cell>
          <cell r="X12366" t="str">
            <v>Mar</v>
          </cell>
        </row>
        <row r="12367">
          <cell r="D12367" t="str">
            <v>House</v>
          </cell>
          <cell r="E12367">
            <v>1220000</v>
          </cell>
          <cell r="R12367" t="str">
            <v>Bayside</v>
          </cell>
          <cell r="W12367">
            <v>2018</v>
          </cell>
          <cell r="X12367" t="str">
            <v>Mar</v>
          </cell>
        </row>
        <row r="12368">
          <cell r="D12368" t="str">
            <v>House</v>
          </cell>
          <cell r="E12368">
            <v>548000</v>
          </cell>
          <cell r="R12368" t="str">
            <v>Bayside</v>
          </cell>
          <cell r="W12368">
            <v>2018</v>
          </cell>
          <cell r="X12368" t="str">
            <v>Mar</v>
          </cell>
        </row>
        <row r="12369">
          <cell r="D12369" t="str">
            <v>House</v>
          </cell>
          <cell r="E12369">
            <v>1155000</v>
          </cell>
          <cell r="R12369" t="str">
            <v>Bayside</v>
          </cell>
          <cell r="W12369">
            <v>2018</v>
          </cell>
          <cell r="X12369" t="str">
            <v>Mar</v>
          </cell>
        </row>
        <row r="12370">
          <cell r="D12370" t="str">
            <v>House</v>
          </cell>
          <cell r="E12370">
            <v>1051000</v>
          </cell>
          <cell r="R12370" t="str">
            <v>Bayside</v>
          </cell>
          <cell r="W12370">
            <v>2018</v>
          </cell>
          <cell r="X12370" t="str">
            <v>Mar</v>
          </cell>
        </row>
        <row r="12371">
          <cell r="D12371" t="str">
            <v>House</v>
          </cell>
          <cell r="E12371">
            <v>1170000</v>
          </cell>
          <cell r="R12371" t="str">
            <v>Bayside</v>
          </cell>
          <cell r="W12371">
            <v>2018</v>
          </cell>
          <cell r="X12371" t="str">
            <v>Mar</v>
          </cell>
        </row>
        <row r="12372">
          <cell r="D12372" t="str">
            <v>Unit</v>
          </cell>
          <cell r="E12372">
            <v>760000</v>
          </cell>
          <cell r="R12372" t="str">
            <v>Bayside</v>
          </cell>
          <cell r="W12372">
            <v>2018</v>
          </cell>
          <cell r="X12372" t="str">
            <v>Mar</v>
          </cell>
        </row>
        <row r="12373">
          <cell r="D12373" t="str">
            <v>Unit</v>
          </cell>
          <cell r="E12373">
            <v>879000</v>
          </cell>
          <cell r="R12373" t="str">
            <v>Bayside</v>
          </cell>
          <cell r="W12373">
            <v>2018</v>
          </cell>
          <cell r="X12373" t="str">
            <v>Mar</v>
          </cell>
        </row>
        <row r="12374">
          <cell r="D12374" t="str">
            <v>Unit</v>
          </cell>
          <cell r="E12374">
            <v>535000</v>
          </cell>
          <cell r="R12374" t="str">
            <v>Bayside</v>
          </cell>
          <cell r="W12374">
            <v>2018</v>
          </cell>
          <cell r="X12374" t="str">
            <v>Mar</v>
          </cell>
        </row>
        <row r="12375">
          <cell r="D12375" t="str">
            <v>Unit</v>
          </cell>
          <cell r="E12375">
            <v>861000</v>
          </cell>
          <cell r="R12375" t="str">
            <v>Bayside</v>
          </cell>
          <cell r="W12375">
            <v>2018</v>
          </cell>
          <cell r="X12375" t="str">
            <v>Mar</v>
          </cell>
        </row>
        <row r="12376">
          <cell r="D12376" t="str">
            <v>House</v>
          </cell>
          <cell r="E12376">
            <v>1120000</v>
          </cell>
          <cell r="R12376" t="str">
            <v>Bayside</v>
          </cell>
          <cell r="W12376">
            <v>2018</v>
          </cell>
          <cell r="X12376" t="str">
            <v>Mar</v>
          </cell>
        </row>
        <row r="12377">
          <cell r="D12377" t="str">
            <v>Unit</v>
          </cell>
          <cell r="E12377">
            <v>760000</v>
          </cell>
          <cell r="R12377" t="str">
            <v>Bayside</v>
          </cell>
          <cell r="W12377">
            <v>2018</v>
          </cell>
          <cell r="X12377" t="str">
            <v>Mar</v>
          </cell>
        </row>
        <row r="12378">
          <cell r="D12378" t="str">
            <v>House</v>
          </cell>
          <cell r="E12378">
            <v>3750000</v>
          </cell>
          <cell r="R12378" t="str">
            <v>Stonnington</v>
          </cell>
          <cell r="W12378">
            <v>2018</v>
          </cell>
          <cell r="X12378" t="str">
            <v>Mar</v>
          </cell>
        </row>
        <row r="12379">
          <cell r="D12379" t="str">
            <v>House</v>
          </cell>
          <cell r="E12379">
            <v>2500000</v>
          </cell>
          <cell r="R12379" t="str">
            <v>Boroondara</v>
          </cell>
          <cell r="W12379">
            <v>2018</v>
          </cell>
          <cell r="X12379" t="str">
            <v>Mar</v>
          </cell>
        </row>
        <row r="12380">
          <cell r="D12380" t="str">
            <v>House</v>
          </cell>
          <cell r="E12380">
            <v>1600000</v>
          </cell>
          <cell r="R12380" t="str">
            <v>Monash</v>
          </cell>
          <cell r="W12380">
            <v>2018</v>
          </cell>
          <cell r="X12380" t="str">
            <v>Mar</v>
          </cell>
        </row>
        <row r="12381">
          <cell r="D12381" t="str">
            <v>House</v>
          </cell>
          <cell r="E12381">
            <v>1200000</v>
          </cell>
          <cell r="R12381" t="str">
            <v>Moonee Valley</v>
          </cell>
          <cell r="W12381">
            <v>2018</v>
          </cell>
          <cell r="X12381" t="str">
            <v>Mar</v>
          </cell>
        </row>
        <row r="12382">
          <cell r="D12382" t="str">
            <v>House</v>
          </cell>
          <cell r="E12382">
            <v>1125000</v>
          </cell>
          <cell r="R12382" t="str">
            <v>Monash</v>
          </cell>
          <cell r="W12382">
            <v>2018</v>
          </cell>
          <cell r="X12382" t="str">
            <v>Mar</v>
          </cell>
        </row>
        <row r="12383">
          <cell r="D12383" t="str">
            <v>House</v>
          </cell>
          <cell r="E12383">
            <v>1025000</v>
          </cell>
          <cell r="R12383" t="str">
            <v>Brimbank</v>
          </cell>
          <cell r="W12383">
            <v>2018</v>
          </cell>
          <cell r="X12383" t="str">
            <v>Mar</v>
          </cell>
        </row>
        <row r="12384">
          <cell r="D12384" t="str">
            <v>House</v>
          </cell>
          <cell r="E12384">
            <v>1010000</v>
          </cell>
          <cell r="R12384" t="str">
            <v>Moreland</v>
          </cell>
          <cell r="W12384">
            <v>2018</v>
          </cell>
          <cell r="X12384" t="str">
            <v>Mar</v>
          </cell>
        </row>
        <row r="12385">
          <cell r="D12385" t="str">
            <v>House</v>
          </cell>
          <cell r="E12385">
            <v>890000</v>
          </cell>
          <cell r="R12385" t="str">
            <v>Manningham</v>
          </cell>
          <cell r="W12385">
            <v>2018</v>
          </cell>
          <cell r="X12385" t="str">
            <v>Mar</v>
          </cell>
        </row>
        <row r="12386">
          <cell r="D12386" t="str">
            <v>Unit</v>
          </cell>
          <cell r="E12386">
            <v>800000</v>
          </cell>
          <cell r="R12386" t="str">
            <v>Moreland</v>
          </cell>
          <cell r="W12386">
            <v>2018</v>
          </cell>
          <cell r="X12386" t="str">
            <v>Mar</v>
          </cell>
        </row>
        <row r="12387">
          <cell r="D12387" t="str">
            <v>Unit</v>
          </cell>
          <cell r="E12387">
            <v>750000</v>
          </cell>
          <cell r="R12387" t="str">
            <v>Moonee Valley</v>
          </cell>
          <cell r="W12387">
            <v>2018</v>
          </cell>
          <cell r="X12387" t="str">
            <v>Mar</v>
          </cell>
        </row>
        <row r="12388">
          <cell r="D12388" t="str">
            <v>Unit</v>
          </cell>
          <cell r="E12388">
            <v>750000</v>
          </cell>
          <cell r="R12388" t="str">
            <v>Moonee Valley</v>
          </cell>
          <cell r="W12388">
            <v>2018</v>
          </cell>
          <cell r="X12388" t="str">
            <v>Mar</v>
          </cell>
        </row>
        <row r="12389">
          <cell r="D12389" t="str">
            <v>House</v>
          </cell>
          <cell r="E12389">
            <v>740000</v>
          </cell>
          <cell r="R12389" t="str">
            <v>Moonee Valley</v>
          </cell>
          <cell r="W12389">
            <v>2018</v>
          </cell>
          <cell r="X12389" t="str">
            <v>Mar</v>
          </cell>
        </row>
        <row r="12390">
          <cell r="D12390" t="str">
            <v>Unit</v>
          </cell>
          <cell r="E12390">
            <v>690000</v>
          </cell>
          <cell r="R12390" t="str">
            <v>Boroondara</v>
          </cell>
          <cell r="W12390">
            <v>2018</v>
          </cell>
          <cell r="X12390" t="str">
            <v>Mar</v>
          </cell>
        </row>
        <row r="12391">
          <cell r="D12391" t="str">
            <v>House</v>
          </cell>
          <cell r="E12391">
            <v>600000</v>
          </cell>
          <cell r="R12391" t="str">
            <v>Hume</v>
          </cell>
          <cell r="W12391">
            <v>2018</v>
          </cell>
          <cell r="X12391" t="str">
            <v>Mar</v>
          </cell>
        </row>
        <row r="12392">
          <cell r="D12392" t="str">
            <v>House</v>
          </cell>
          <cell r="E12392">
            <v>350000</v>
          </cell>
          <cell r="R12392" t="str">
            <v>Whittlesea</v>
          </cell>
          <cell r="W12392">
            <v>2018</v>
          </cell>
          <cell r="X12392" t="str">
            <v>Mar</v>
          </cell>
        </row>
        <row r="12393">
          <cell r="D12393" t="str">
            <v>House</v>
          </cell>
          <cell r="E12393">
            <v>6460000</v>
          </cell>
          <cell r="R12393" t="str">
            <v>Stonnington</v>
          </cell>
          <cell r="W12393">
            <v>2018</v>
          </cell>
          <cell r="X12393" t="str">
            <v>Mar</v>
          </cell>
        </row>
        <row r="12394">
          <cell r="D12394" t="str">
            <v>House</v>
          </cell>
          <cell r="E12394">
            <v>3900000</v>
          </cell>
          <cell r="R12394" t="str">
            <v>Stonnington</v>
          </cell>
          <cell r="W12394">
            <v>2018</v>
          </cell>
          <cell r="X12394" t="str">
            <v>Mar</v>
          </cell>
        </row>
        <row r="12395">
          <cell r="D12395" t="str">
            <v>Unit</v>
          </cell>
          <cell r="E12395">
            <v>2920000</v>
          </cell>
          <cell r="R12395" t="str">
            <v>Port Phillip</v>
          </cell>
          <cell r="W12395">
            <v>2018</v>
          </cell>
          <cell r="X12395" t="str">
            <v>Mar</v>
          </cell>
        </row>
        <row r="12396">
          <cell r="D12396" t="str">
            <v>House</v>
          </cell>
          <cell r="E12396">
            <v>2800000</v>
          </cell>
          <cell r="R12396" t="str">
            <v>Bayside</v>
          </cell>
          <cell r="W12396">
            <v>2018</v>
          </cell>
          <cell r="X12396" t="str">
            <v>Mar</v>
          </cell>
        </row>
        <row r="12397">
          <cell r="D12397" t="str">
            <v>House</v>
          </cell>
          <cell r="E12397">
            <v>2300000</v>
          </cell>
          <cell r="R12397" t="str">
            <v>Boroondara</v>
          </cell>
          <cell r="W12397">
            <v>2018</v>
          </cell>
          <cell r="X12397" t="str">
            <v>Mar</v>
          </cell>
        </row>
        <row r="12398">
          <cell r="D12398" t="str">
            <v>Unit</v>
          </cell>
          <cell r="E12398">
            <v>1880000</v>
          </cell>
          <cell r="R12398" t="str">
            <v>Glen Eira</v>
          </cell>
          <cell r="W12398">
            <v>2018</v>
          </cell>
          <cell r="X12398" t="str">
            <v>Mar</v>
          </cell>
        </row>
        <row r="12399">
          <cell r="D12399" t="str">
            <v>House</v>
          </cell>
          <cell r="E12399">
            <v>1807000</v>
          </cell>
          <cell r="R12399" t="str">
            <v>Bayside</v>
          </cell>
          <cell r="W12399">
            <v>2018</v>
          </cell>
          <cell r="X12399" t="str">
            <v>Mar</v>
          </cell>
        </row>
        <row r="12400">
          <cell r="D12400" t="str">
            <v>House</v>
          </cell>
          <cell r="E12400">
            <v>1657000</v>
          </cell>
          <cell r="R12400" t="str">
            <v>Boroondara</v>
          </cell>
          <cell r="W12400">
            <v>2018</v>
          </cell>
          <cell r="X12400" t="str">
            <v>Mar</v>
          </cell>
        </row>
        <row r="12401">
          <cell r="D12401" t="str">
            <v>House</v>
          </cell>
          <cell r="E12401">
            <v>1585400</v>
          </cell>
          <cell r="R12401" t="str">
            <v>Manningham</v>
          </cell>
          <cell r="W12401">
            <v>2018</v>
          </cell>
          <cell r="X12401" t="str">
            <v>Mar</v>
          </cell>
        </row>
        <row r="12402">
          <cell r="D12402" t="str">
            <v>House</v>
          </cell>
          <cell r="E12402">
            <v>1570000</v>
          </cell>
          <cell r="R12402" t="str">
            <v>Monash</v>
          </cell>
          <cell r="W12402">
            <v>2018</v>
          </cell>
          <cell r="X12402" t="str">
            <v>Mar</v>
          </cell>
        </row>
        <row r="12403">
          <cell r="D12403" t="str">
            <v>House</v>
          </cell>
          <cell r="E12403">
            <v>1565000</v>
          </cell>
          <cell r="R12403" t="str">
            <v>Boroondara</v>
          </cell>
          <cell r="W12403">
            <v>2018</v>
          </cell>
          <cell r="X12403" t="str">
            <v>Mar</v>
          </cell>
        </row>
        <row r="12404">
          <cell r="D12404" t="str">
            <v>House</v>
          </cell>
          <cell r="E12404">
            <v>1550000</v>
          </cell>
          <cell r="R12404" t="str">
            <v>Manningham</v>
          </cell>
          <cell r="W12404">
            <v>2018</v>
          </cell>
          <cell r="X12404" t="str">
            <v>Mar</v>
          </cell>
        </row>
        <row r="12405">
          <cell r="D12405" t="str">
            <v>House</v>
          </cell>
          <cell r="E12405">
            <v>1485000</v>
          </cell>
          <cell r="R12405" t="str">
            <v>Boroondara</v>
          </cell>
          <cell r="W12405">
            <v>2018</v>
          </cell>
          <cell r="X12405" t="str">
            <v>Mar</v>
          </cell>
        </row>
        <row r="12406">
          <cell r="D12406" t="str">
            <v>House</v>
          </cell>
          <cell r="E12406">
            <v>1450000</v>
          </cell>
          <cell r="R12406" t="str">
            <v>Manningham</v>
          </cell>
          <cell r="W12406">
            <v>2018</v>
          </cell>
          <cell r="X12406" t="str">
            <v>Mar</v>
          </cell>
        </row>
        <row r="12407">
          <cell r="D12407" t="str">
            <v>House</v>
          </cell>
          <cell r="E12407">
            <v>1400000</v>
          </cell>
          <cell r="R12407" t="str">
            <v>Manningham</v>
          </cell>
          <cell r="W12407">
            <v>2018</v>
          </cell>
          <cell r="X12407" t="str">
            <v>Mar</v>
          </cell>
        </row>
        <row r="12408">
          <cell r="D12408" t="str">
            <v>House</v>
          </cell>
          <cell r="E12408">
            <v>1360000</v>
          </cell>
          <cell r="R12408" t="str">
            <v>Moonee Valley</v>
          </cell>
          <cell r="W12408">
            <v>2018</v>
          </cell>
          <cell r="X12408" t="str">
            <v>Mar</v>
          </cell>
        </row>
        <row r="12409">
          <cell r="D12409" t="str">
            <v>House</v>
          </cell>
          <cell r="E12409">
            <v>1310000</v>
          </cell>
          <cell r="R12409" t="str">
            <v>Boroondara</v>
          </cell>
          <cell r="W12409">
            <v>2018</v>
          </cell>
          <cell r="X12409" t="str">
            <v>Mar</v>
          </cell>
        </row>
        <row r="12410">
          <cell r="D12410" t="str">
            <v>House</v>
          </cell>
          <cell r="E12410">
            <v>1290000</v>
          </cell>
          <cell r="R12410" t="str">
            <v>Monash</v>
          </cell>
          <cell r="W12410">
            <v>2018</v>
          </cell>
          <cell r="X12410" t="str">
            <v>Mar</v>
          </cell>
        </row>
        <row r="12411">
          <cell r="D12411" t="str">
            <v>House</v>
          </cell>
          <cell r="E12411">
            <v>1180000</v>
          </cell>
          <cell r="R12411" t="str">
            <v>Banyule</v>
          </cell>
          <cell r="W12411">
            <v>2018</v>
          </cell>
          <cell r="X12411" t="str">
            <v>Mar</v>
          </cell>
        </row>
        <row r="12412">
          <cell r="D12412" t="str">
            <v>House</v>
          </cell>
          <cell r="E12412">
            <v>1171000</v>
          </cell>
          <cell r="R12412" t="str">
            <v>Manningham</v>
          </cell>
          <cell r="W12412">
            <v>2018</v>
          </cell>
          <cell r="X12412" t="str">
            <v>Mar</v>
          </cell>
        </row>
        <row r="12413">
          <cell r="D12413" t="str">
            <v>House</v>
          </cell>
          <cell r="E12413">
            <v>1151000</v>
          </cell>
          <cell r="R12413" t="str">
            <v>Bayside</v>
          </cell>
          <cell r="W12413">
            <v>2018</v>
          </cell>
          <cell r="X12413" t="str">
            <v>Mar</v>
          </cell>
        </row>
        <row r="12414">
          <cell r="D12414" t="str">
            <v>Unit</v>
          </cell>
          <cell r="E12414">
            <v>1150000</v>
          </cell>
          <cell r="R12414" t="str">
            <v>Hobsons Bay</v>
          </cell>
          <cell r="W12414">
            <v>2018</v>
          </cell>
          <cell r="X12414" t="str">
            <v>Mar</v>
          </cell>
        </row>
        <row r="12415">
          <cell r="D12415" t="str">
            <v>House</v>
          </cell>
          <cell r="E12415">
            <v>1145000</v>
          </cell>
          <cell r="R12415" t="str">
            <v>Darebin</v>
          </cell>
          <cell r="W12415">
            <v>2018</v>
          </cell>
          <cell r="X12415" t="str">
            <v>Mar</v>
          </cell>
        </row>
        <row r="12416">
          <cell r="D12416" t="str">
            <v>House</v>
          </cell>
          <cell r="E12416">
            <v>1125000</v>
          </cell>
          <cell r="R12416" t="str">
            <v>Monash</v>
          </cell>
          <cell r="W12416">
            <v>2018</v>
          </cell>
          <cell r="X12416" t="str">
            <v>Mar</v>
          </cell>
        </row>
        <row r="12417">
          <cell r="D12417" t="str">
            <v>House</v>
          </cell>
          <cell r="E12417">
            <v>1100000</v>
          </cell>
          <cell r="R12417" t="str">
            <v>Darebin</v>
          </cell>
          <cell r="W12417">
            <v>2018</v>
          </cell>
          <cell r="X12417" t="str">
            <v>Mar</v>
          </cell>
        </row>
        <row r="12418">
          <cell r="D12418" t="str">
            <v>House</v>
          </cell>
          <cell r="E12418">
            <v>1065000</v>
          </cell>
          <cell r="R12418" t="str">
            <v>Whitehorse</v>
          </cell>
          <cell r="W12418">
            <v>2018</v>
          </cell>
          <cell r="X12418" t="str">
            <v>Mar</v>
          </cell>
        </row>
        <row r="12419">
          <cell r="D12419" t="str">
            <v>House</v>
          </cell>
          <cell r="E12419">
            <v>1000000</v>
          </cell>
          <cell r="R12419" t="str">
            <v>Banyule</v>
          </cell>
          <cell r="W12419">
            <v>2018</v>
          </cell>
          <cell r="X12419" t="str">
            <v>Mar</v>
          </cell>
        </row>
        <row r="12420">
          <cell r="D12420" t="str">
            <v>House</v>
          </cell>
          <cell r="E12420">
            <v>1000000</v>
          </cell>
          <cell r="R12420" t="str">
            <v>Banyule</v>
          </cell>
          <cell r="W12420">
            <v>2018</v>
          </cell>
          <cell r="X12420" t="str">
            <v>Mar</v>
          </cell>
        </row>
        <row r="12421">
          <cell r="D12421" t="str">
            <v>Unit</v>
          </cell>
          <cell r="E12421">
            <v>999000</v>
          </cell>
          <cell r="R12421" t="str">
            <v>Glen Eira</v>
          </cell>
          <cell r="W12421">
            <v>2018</v>
          </cell>
          <cell r="X12421" t="str">
            <v>Mar</v>
          </cell>
        </row>
        <row r="12422">
          <cell r="D12422" t="str">
            <v>Unit</v>
          </cell>
          <cell r="E12422">
            <v>985000</v>
          </cell>
          <cell r="R12422" t="str">
            <v>Glen Eira</v>
          </cell>
          <cell r="W12422">
            <v>2018</v>
          </cell>
          <cell r="X12422" t="str">
            <v>Mar</v>
          </cell>
        </row>
        <row r="12423">
          <cell r="D12423" t="str">
            <v>House</v>
          </cell>
          <cell r="E12423">
            <v>965000</v>
          </cell>
          <cell r="R12423" t="str">
            <v>Hume</v>
          </cell>
          <cell r="W12423">
            <v>2018</v>
          </cell>
          <cell r="X12423" t="str">
            <v>Mar</v>
          </cell>
        </row>
        <row r="12424">
          <cell r="D12424" t="str">
            <v>Unit</v>
          </cell>
          <cell r="E12424">
            <v>908000</v>
          </cell>
          <cell r="R12424" t="str">
            <v>Yarra</v>
          </cell>
          <cell r="W12424">
            <v>2018</v>
          </cell>
          <cell r="X12424" t="str">
            <v>Mar</v>
          </cell>
        </row>
        <row r="12425">
          <cell r="D12425" t="str">
            <v>Unit</v>
          </cell>
          <cell r="E12425">
            <v>895000</v>
          </cell>
          <cell r="R12425" t="str">
            <v>Monash</v>
          </cell>
          <cell r="W12425">
            <v>2018</v>
          </cell>
          <cell r="X12425" t="str">
            <v>Mar</v>
          </cell>
        </row>
        <row r="12426">
          <cell r="D12426" t="str">
            <v>Unit</v>
          </cell>
          <cell r="E12426">
            <v>890000</v>
          </cell>
          <cell r="R12426" t="str">
            <v>Bayside</v>
          </cell>
          <cell r="W12426">
            <v>2018</v>
          </cell>
          <cell r="X12426" t="str">
            <v>Mar</v>
          </cell>
        </row>
        <row r="12427">
          <cell r="D12427" t="str">
            <v>House</v>
          </cell>
          <cell r="E12427">
            <v>890000</v>
          </cell>
          <cell r="R12427" t="str">
            <v>Darebin</v>
          </cell>
          <cell r="W12427">
            <v>2018</v>
          </cell>
          <cell r="X12427" t="str">
            <v>Mar</v>
          </cell>
        </row>
        <row r="12428">
          <cell r="D12428" t="str">
            <v>House</v>
          </cell>
          <cell r="E12428">
            <v>880000</v>
          </cell>
          <cell r="R12428" t="str">
            <v>Banyule</v>
          </cell>
          <cell r="W12428">
            <v>2018</v>
          </cell>
          <cell r="X12428" t="str">
            <v>Mar</v>
          </cell>
        </row>
        <row r="12429">
          <cell r="D12429" t="str">
            <v>House</v>
          </cell>
          <cell r="E12429">
            <v>830000</v>
          </cell>
          <cell r="R12429" t="str">
            <v>Moreland</v>
          </cell>
          <cell r="W12429">
            <v>2018</v>
          </cell>
          <cell r="X12429" t="str">
            <v>Mar</v>
          </cell>
        </row>
        <row r="12430">
          <cell r="D12430" t="str">
            <v>Unit</v>
          </cell>
          <cell r="E12430">
            <v>810000</v>
          </cell>
          <cell r="R12430" t="str">
            <v>Melbourne</v>
          </cell>
          <cell r="W12430">
            <v>2018</v>
          </cell>
          <cell r="X12430" t="str">
            <v>Mar</v>
          </cell>
        </row>
        <row r="12431">
          <cell r="D12431" t="str">
            <v>Unit</v>
          </cell>
          <cell r="E12431">
            <v>805000</v>
          </cell>
          <cell r="R12431" t="str">
            <v>Maribyrnong</v>
          </cell>
          <cell r="W12431">
            <v>2018</v>
          </cell>
          <cell r="X12431" t="str">
            <v>Mar</v>
          </cell>
        </row>
        <row r="12432">
          <cell r="D12432" t="str">
            <v>House</v>
          </cell>
          <cell r="E12432">
            <v>750000</v>
          </cell>
          <cell r="R12432" t="str">
            <v>Hobsons Bay</v>
          </cell>
          <cell r="W12432">
            <v>2018</v>
          </cell>
          <cell r="X12432" t="str">
            <v>Mar</v>
          </cell>
        </row>
        <row r="12433">
          <cell r="D12433" t="str">
            <v>Unit</v>
          </cell>
          <cell r="E12433">
            <v>750000</v>
          </cell>
          <cell r="R12433" t="str">
            <v>Darebin</v>
          </cell>
          <cell r="W12433">
            <v>2018</v>
          </cell>
          <cell r="X12433" t="str">
            <v>Mar</v>
          </cell>
        </row>
        <row r="12434">
          <cell r="D12434" t="str">
            <v>House</v>
          </cell>
          <cell r="E12434">
            <v>746000</v>
          </cell>
          <cell r="R12434" t="str">
            <v>Brimbank</v>
          </cell>
          <cell r="W12434">
            <v>2018</v>
          </cell>
          <cell r="X12434" t="str">
            <v>Mar</v>
          </cell>
        </row>
        <row r="12435">
          <cell r="D12435" t="str">
            <v>House</v>
          </cell>
          <cell r="E12435">
            <v>742000</v>
          </cell>
          <cell r="R12435" t="str">
            <v>Moonee Valley</v>
          </cell>
          <cell r="W12435">
            <v>2018</v>
          </cell>
          <cell r="X12435" t="str">
            <v>Mar</v>
          </cell>
        </row>
        <row r="12436">
          <cell r="D12436" t="str">
            <v>House</v>
          </cell>
          <cell r="E12436">
            <v>742000</v>
          </cell>
          <cell r="R12436" t="str">
            <v>Maroondah</v>
          </cell>
          <cell r="W12436">
            <v>2018</v>
          </cell>
          <cell r="X12436" t="str">
            <v>Mar</v>
          </cell>
        </row>
        <row r="12437">
          <cell r="D12437" t="str">
            <v>House</v>
          </cell>
          <cell r="E12437">
            <v>720000</v>
          </cell>
          <cell r="R12437" t="str">
            <v>Wyndham</v>
          </cell>
          <cell r="W12437">
            <v>2018</v>
          </cell>
          <cell r="X12437" t="str">
            <v>Mar</v>
          </cell>
        </row>
        <row r="12438">
          <cell r="D12438" t="str">
            <v>Unit</v>
          </cell>
          <cell r="E12438">
            <v>700000</v>
          </cell>
          <cell r="R12438" t="str">
            <v>Darebin</v>
          </cell>
          <cell r="W12438">
            <v>2018</v>
          </cell>
          <cell r="X12438" t="str">
            <v>Mar</v>
          </cell>
        </row>
        <row r="12439">
          <cell r="D12439" t="str">
            <v>House</v>
          </cell>
          <cell r="E12439">
            <v>680000</v>
          </cell>
          <cell r="R12439" t="str">
            <v>Whittlesea</v>
          </cell>
          <cell r="W12439">
            <v>2018</v>
          </cell>
          <cell r="X12439" t="str">
            <v>Mar</v>
          </cell>
        </row>
        <row r="12440">
          <cell r="D12440" t="str">
            <v>House</v>
          </cell>
          <cell r="E12440">
            <v>674000</v>
          </cell>
          <cell r="R12440" t="str">
            <v>Darebin</v>
          </cell>
          <cell r="W12440">
            <v>2018</v>
          </cell>
          <cell r="X12440" t="str">
            <v>Mar</v>
          </cell>
        </row>
        <row r="12441">
          <cell r="D12441" t="str">
            <v>Unit</v>
          </cell>
          <cell r="E12441">
            <v>654500</v>
          </cell>
          <cell r="R12441" t="str">
            <v>Banyule</v>
          </cell>
          <cell r="W12441">
            <v>2018</v>
          </cell>
          <cell r="X12441" t="str">
            <v>Mar</v>
          </cell>
        </row>
        <row r="12442">
          <cell r="D12442" t="str">
            <v>Unit</v>
          </cell>
          <cell r="E12442">
            <v>640000</v>
          </cell>
          <cell r="R12442" t="str">
            <v>Banyule</v>
          </cell>
          <cell r="W12442">
            <v>2018</v>
          </cell>
          <cell r="X12442" t="str">
            <v>Mar</v>
          </cell>
        </row>
        <row r="12443">
          <cell r="D12443" t="str">
            <v>House</v>
          </cell>
          <cell r="E12443">
            <v>640000</v>
          </cell>
          <cell r="R12443" t="str">
            <v>Wyndham</v>
          </cell>
          <cell r="W12443">
            <v>2018</v>
          </cell>
          <cell r="X12443" t="str">
            <v>Mar</v>
          </cell>
        </row>
        <row r="12444">
          <cell r="D12444" t="str">
            <v>House</v>
          </cell>
          <cell r="E12444">
            <v>630500</v>
          </cell>
          <cell r="R12444" t="str">
            <v>Whittlesea</v>
          </cell>
          <cell r="W12444">
            <v>2018</v>
          </cell>
          <cell r="X12444" t="str">
            <v>Mar</v>
          </cell>
        </row>
        <row r="12445">
          <cell r="D12445" t="str">
            <v>House</v>
          </cell>
          <cell r="E12445">
            <v>630000</v>
          </cell>
          <cell r="R12445" t="str">
            <v>Maroondah</v>
          </cell>
          <cell r="W12445">
            <v>2018</v>
          </cell>
          <cell r="X12445" t="str">
            <v>Mar</v>
          </cell>
        </row>
        <row r="12446">
          <cell r="D12446" t="str">
            <v>House</v>
          </cell>
          <cell r="E12446">
            <v>621000</v>
          </cell>
          <cell r="R12446" t="str">
            <v>Brimbank</v>
          </cell>
          <cell r="W12446">
            <v>2018</v>
          </cell>
          <cell r="X12446" t="str">
            <v>Mar</v>
          </cell>
        </row>
        <row r="12447">
          <cell r="D12447" t="str">
            <v>House</v>
          </cell>
          <cell r="E12447">
            <v>585000</v>
          </cell>
          <cell r="R12447" t="str">
            <v>Melton</v>
          </cell>
          <cell r="W12447">
            <v>2018</v>
          </cell>
          <cell r="X12447" t="str">
            <v>Mar</v>
          </cell>
        </row>
        <row r="12448">
          <cell r="D12448" t="str">
            <v>Unit</v>
          </cell>
          <cell r="E12448">
            <v>585000</v>
          </cell>
          <cell r="R12448" t="str">
            <v>Banyule</v>
          </cell>
          <cell r="W12448">
            <v>2018</v>
          </cell>
          <cell r="X12448" t="str">
            <v>Mar</v>
          </cell>
        </row>
        <row r="12449">
          <cell r="D12449" t="str">
            <v>Unit</v>
          </cell>
          <cell r="E12449">
            <v>580000</v>
          </cell>
          <cell r="R12449" t="str">
            <v>Port Phillip</v>
          </cell>
          <cell r="W12449">
            <v>2018</v>
          </cell>
          <cell r="X12449" t="str">
            <v>Mar</v>
          </cell>
        </row>
        <row r="12450">
          <cell r="D12450" t="str">
            <v>Unit</v>
          </cell>
          <cell r="E12450">
            <v>555000</v>
          </cell>
          <cell r="R12450" t="str">
            <v>Darebin</v>
          </cell>
          <cell r="W12450">
            <v>2018</v>
          </cell>
          <cell r="X12450" t="str">
            <v>Mar</v>
          </cell>
        </row>
        <row r="12451">
          <cell r="D12451" t="str">
            <v>Unit</v>
          </cell>
          <cell r="E12451">
            <v>550000</v>
          </cell>
          <cell r="R12451" t="str">
            <v>Hume</v>
          </cell>
          <cell r="W12451">
            <v>2018</v>
          </cell>
          <cell r="X12451" t="str">
            <v>Mar</v>
          </cell>
        </row>
        <row r="12452">
          <cell r="D12452" t="str">
            <v>House</v>
          </cell>
          <cell r="E12452">
            <v>547000</v>
          </cell>
          <cell r="R12452" t="str">
            <v>Whittlesea</v>
          </cell>
          <cell r="W12452">
            <v>2018</v>
          </cell>
          <cell r="X12452" t="str">
            <v>Mar</v>
          </cell>
        </row>
        <row r="12453">
          <cell r="D12453" t="str">
            <v>House</v>
          </cell>
          <cell r="E12453">
            <v>510000</v>
          </cell>
          <cell r="R12453" t="str">
            <v>Whittlesea</v>
          </cell>
          <cell r="W12453">
            <v>2018</v>
          </cell>
          <cell r="X12453" t="str">
            <v>Mar</v>
          </cell>
        </row>
        <row r="12454">
          <cell r="D12454" t="str">
            <v>Unit</v>
          </cell>
          <cell r="E12454">
            <v>506000</v>
          </cell>
          <cell r="R12454" t="str">
            <v>Moonee Valley</v>
          </cell>
          <cell r="W12454">
            <v>2018</v>
          </cell>
          <cell r="X12454" t="str">
            <v>Mar</v>
          </cell>
        </row>
        <row r="12455">
          <cell r="D12455" t="str">
            <v>Unit</v>
          </cell>
          <cell r="E12455">
            <v>490000</v>
          </cell>
          <cell r="R12455" t="str">
            <v>Darebin</v>
          </cell>
          <cell r="W12455">
            <v>2018</v>
          </cell>
          <cell r="X12455" t="str">
            <v>Mar</v>
          </cell>
        </row>
        <row r="12456">
          <cell r="D12456" t="str">
            <v>House</v>
          </cell>
          <cell r="E12456">
            <v>481000</v>
          </cell>
          <cell r="R12456" t="str">
            <v>Melton</v>
          </cell>
          <cell r="W12456">
            <v>2018</v>
          </cell>
          <cell r="X12456" t="str">
            <v>Mar</v>
          </cell>
        </row>
        <row r="12457">
          <cell r="D12457" t="str">
            <v>Unit</v>
          </cell>
          <cell r="E12457">
            <v>447500</v>
          </cell>
          <cell r="R12457" t="str">
            <v>Port Phillip</v>
          </cell>
          <cell r="W12457">
            <v>2018</v>
          </cell>
          <cell r="X12457" t="str">
            <v>Mar</v>
          </cell>
        </row>
        <row r="12458">
          <cell r="D12458" t="str">
            <v>Unit</v>
          </cell>
          <cell r="E12458">
            <v>433000</v>
          </cell>
          <cell r="R12458" t="str">
            <v>Yarra</v>
          </cell>
          <cell r="W12458">
            <v>2018</v>
          </cell>
          <cell r="X12458" t="str">
            <v>Mar</v>
          </cell>
        </row>
        <row r="12459">
          <cell r="D12459" t="str">
            <v>Unit</v>
          </cell>
          <cell r="E12459">
            <v>690000</v>
          </cell>
          <cell r="R12459" t="str">
            <v>Boroondara</v>
          </cell>
          <cell r="W12459">
            <v>2018</v>
          </cell>
          <cell r="X12459" t="str">
            <v>Mar</v>
          </cell>
        </row>
        <row r="12460">
          <cell r="D12460" t="str">
            <v>House</v>
          </cell>
          <cell r="E12460">
            <v>1702000</v>
          </cell>
          <cell r="R12460" t="str">
            <v>Maribyrnong</v>
          </cell>
          <cell r="W12460">
            <v>2018</v>
          </cell>
          <cell r="X12460" t="str">
            <v>Mar</v>
          </cell>
        </row>
        <row r="12461">
          <cell r="D12461" t="str">
            <v>House</v>
          </cell>
          <cell r="E12461">
            <v>1150000</v>
          </cell>
          <cell r="R12461" t="str">
            <v>Maroondah</v>
          </cell>
          <cell r="W12461">
            <v>2018</v>
          </cell>
          <cell r="X12461" t="str">
            <v>Mar</v>
          </cell>
        </row>
        <row r="12462">
          <cell r="D12462" t="str">
            <v>Unit</v>
          </cell>
          <cell r="E12462">
            <v>950000</v>
          </cell>
          <cell r="R12462" t="str">
            <v>Monash</v>
          </cell>
          <cell r="W12462">
            <v>2018</v>
          </cell>
          <cell r="X12462" t="str">
            <v>Mar</v>
          </cell>
        </row>
        <row r="12463">
          <cell r="D12463" t="str">
            <v>House</v>
          </cell>
          <cell r="E12463">
            <v>820000</v>
          </cell>
          <cell r="R12463" t="str">
            <v>Brimbank</v>
          </cell>
          <cell r="W12463">
            <v>2018</v>
          </cell>
          <cell r="X12463" t="str">
            <v>Mar</v>
          </cell>
        </row>
        <row r="12464">
          <cell r="D12464" t="str">
            <v>House</v>
          </cell>
          <cell r="E12464">
            <v>780000</v>
          </cell>
          <cell r="R12464" t="str">
            <v>Hume</v>
          </cell>
          <cell r="W12464">
            <v>2018</v>
          </cell>
          <cell r="X12464" t="str">
            <v>Mar</v>
          </cell>
        </row>
        <row r="12465">
          <cell r="D12465" t="str">
            <v>House</v>
          </cell>
          <cell r="E12465">
            <v>780000</v>
          </cell>
          <cell r="R12465" t="str">
            <v>Brimbank</v>
          </cell>
          <cell r="W12465">
            <v>2018</v>
          </cell>
          <cell r="X12465" t="str">
            <v>Mar</v>
          </cell>
        </row>
        <row r="12466">
          <cell r="D12466" t="str">
            <v>Unit</v>
          </cell>
          <cell r="E12466">
            <v>723000</v>
          </cell>
          <cell r="R12466" t="str">
            <v>Hobsons Bay</v>
          </cell>
          <cell r="W12466">
            <v>2018</v>
          </cell>
          <cell r="X12466" t="str">
            <v>Mar</v>
          </cell>
        </row>
        <row r="12467">
          <cell r="D12467" t="str">
            <v>House</v>
          </cell>
          <cell r="E12467">
            <v>700000</v>
          </cell>
          <cell r="R12467" t="str">
            <v>Maribyrnong</v>
          </cell>
          <cell r="W12467">
            <v>2018</v>
          </cell>
          <cell r="X12467" t="str">
            <v>Mar</v>
          </cell>
        </row>
        <row r="12468">
          <cell r="D12468" t="str">
            <v>Unit</v>
          </cell>
          <cell r="E12468">
            <v>645000</v>
          </cell>
          <cell r="R12468" t="str">
            <v>Yarra</v>
          </cell>
          <cell r="W12468">
            <v>2018</v>
          </cell>
          <cell r="X12468" t="str">
            <v>Mar</v>
          </cell>
        </row>
        <row r="12469">
          <cell r="D12469" t="str">
            <v>House</v>
          </cell>
          <cell r="E12469">
            <v>640000</v>
          </cell>
          <cell r="R12469" t="str">
            <v>Banyule</v>
          </cell>
          <cell r="W12469">
            <v>2018</v>
          </cell>
          <cell r="X12469" t="str">
            <v>Mar</v>
          </cell>
        </row>
        <row r="12470">
          <cell r="D12470" t="str">
            <v>House</v>
          </cell>
          <cell r="E12470">
            <v>545000</v>
          </cell>
          <cell r="R12470" t="str">
            <v>Wyndham</v>
          </cell>
          <cell r="W12470">
            <v>2018</v>
          </cell>
          <cell r="X12470" t="str">
            <v>Mar</v>
          </cell>
        </row>
        <row r="12471">
          <cell r="D12471" t="str">
            <v>Unit</v>
          </cell>
          <cell r="E12471">
            <v>430000</v>
          </cell>
          <cell r="R12471" t="str">
            <v>Knox</v>
          </cell>
          <cell r="W12471">
            <v>2018</v>
          </cell>
          <cell r="X12471" t="str">
            <v>Mar</v>
          </cell>
        </row>
        <row r="12472">
          <cell r="D12472" t="str">
            <v>House</v>
          </cell>
          <cell r="E12472">
            <v>3100000</v>
          </cell>
          <cell r="R12472" t="str">
            <v>Boroondara</v>
          </cell>
          <cell r="W12472">
            <v>2018</v>
          </cell>
          <cell r="X12472" t="str">
            <v>Mar</v>
          </cell>
        </row>
        <row r="12473">
          <cell r="D12473" t="str">
            <v>House</v>
          </cell>
          <cell r="E12473">
            <v>1300000</v>
          </cell>
          <cell r="R12473" t="str">
            <v>Moreland</v>
          </cell>
          <cell r="W12473">
            <v>2018</v>
          </cell>
          <cell r="X12473" t="str">
            <v>Mar</v>
          </cell>
        </row>
        <row r="12474">
          <cell r="D12474" t="str">
            <v>Unit</v>
          </cell>
          <cell r="E12474">
            <v>970000</v>
          </cell>
          <cell r="R12474" t="str">
            <v>Banyule</v>
          </cell>
          <cell r="W12474">
            <v>2018</v>
          </cell>
          <cell r="X12474" t="str">
            <v>Mar</v>
          </cell>
        </row>
        <row r="12475">
          <cell r="D12475" t="str">
            <v>Unit</v>
          </cell>
          <cell r="E12475">
            <v>820000</v>
          </cell>
          <cell r="R12475" t="str">
            <v>Melbourne</v>
          </cell>
          <cell r="W12475">
            <v>2018</v>
          </cell>
          <cell r="X12475" t="str">
            <v>Mar</v>
          </cell>
        </row>
        <row r="12476">
          <cell r="D12476" t="str">
            <v>Unit</v>
          </cell>
          <cell r="E12476">
            <v>760000</v>
          </cell>
          <cell r="R12476" t="str">
            <v>Boroondara</v>
          </cell>
          <cell r="W12476">
            <v>2018</v>
          </cell>
          <cell r="X12476" t="str">
            <v>Mar</v>
          </cell>
        </row>
        <row r="12477">
          <cell r="D12477" t="str">
            <v>Unit</v>
          </cell>
          <cell r="E12477">
            <v>710000</v>
          </cell>
          <cell r="R12477" t="str">
            <v>Banyule</v>
          </cell>
          <cell r="W12477">
            <v>2018</v>
          </cell>
          <cell r="X12477" t="str">
            <v>Mar</v>
          </cell>
        </row>
        <row r="12478">
          <cell r="D12478" t="str">
            <v>House</v>
          </cell>
          <cell r="E12478">
            <v>492000</v>
          </cell>
          <cell r="R12478" t="str">
            <v>Hume</v>
          </cell>
          <cell r="W12478">
            <v>2018</v>
          </cell>
          <cell r="X12478" t="str">
            <v>Apr</v>
          </cell>
        </row>
        <row r="12479">
          <cell r="D12479" t="str">
            <v>House</v>
          </cell>
          <cell r="E12479">
            <v>425000</v>
          </cell>
          <cell r="R12479" t="str">
            <v>Hume</v>
          </cell>
          <cell r="W12479">
            <v>2018</v>
          </cell>
          <cell r="X12479" t="str">
            <v>Apr</v>
          </cell>
        </row>
        <row r="12480">
          <cell r="D12480" t="str">
            <v>House</v>
          </cell>
          <cell r="E12480">
            <v>755000</v>
          </cell>
          <cell r="R12480" t="str">
            <v>Hume</v>
          </cell>
          <cell r="W12480">
            <v>2018</v>
          </cell>
          <cell r="X12480" t="str">
            <v>Apr</v>
          </cell>
        </row>
        <row r="12481">
          <cell r="D12481" t="str">
            <v>House</v>
          </cell>
          <cell r="E12481">
            <v>680000</v>
          </cell>
          <cell r="R12481" t="str">
            <v>Hume</v>
          </cell>
          <cell r="W12481">
            <v>2018</v>
          </cell>
          <cell r="X12481" t="str">
            <v>Apr</v>
          </cell>
        </row>
        <row r="12482">
          <cell r="D12482" t="str">
            <v>House</v>
          </cell>
          <cell r="E12482">
            <v>715000</v>
          </cell>
          <cell r="R12482" t="str">
            <v>Hume</v>
          </cell>
          <cell r="W12482">
            <v>2018</v>
          </cell>
          <cell r="X12482" t="str">
            <v>Apr</v>
          </cell>
        </row>
        <row r="12483">
          <cell r="D12483" t="str">
            <v>House</v>
          </cell>
          <cell r="E12483">
            <v>840500</v>
          </cell>
          <cell r="R12483" t="str">
            <v>Hume</v>
          </cell>
          <cell r="W12483">
            <v>2018</v>
          </cell>
          <cell r="X12483" t="str">
            <v>Apr</v>
          </cell>
        </row>
        <row r="12484">
          <cell r="D12484" t="str">
            <v>House</v>
          </cell>
          <cell r="E12484">
            <v>770000</v>
          </cell>
          <cell r="R12484" t="str">
            <v>Hume</v>
          </cell>
          <cell r="W12484">
            <v>2018</v>
          </cell>
          <cell r="X12484" t="str">
            <v>Apr</v>
          </cell>
        </row>
        <row r="12485">
          <cell r="D12485" t="str">
            <v>House</v>
          </cell>
          <cell r="E12485">
            <v>428000</v>
          </cell>
          <cell r="R12485" t="str">
            <v>Whittlesea</v>
          </cell>
          <cell r="W12485">
            <v>2018</v>
          </cell>
          <cell r="X12485" t="str">
            <v>Apr</v>
          </cell>
        </row>
        <row r="12486">
          <cell r="D12486" t="str">
            <v>House</v>
          </cell>
          <cell r="E12486">
            <v>421000</v>
          </cell>
          <cell r="R12486" t="str">
            <v>Whittlesea</v>
          </cell>
          <cell r="W12486">
            <v>2018</v>
          </cell>
          <cell r="X12486" t="str">
            <v>Apr</v>
          </cell>
        </row>
        <row r="12487">
          <cell r="D12487" t="str">
            <v>House</v>
          </cell>
          <cell r="E12487">
            <v>467000</v>
          </cell>
          <cell r="R12487" t="str">
            <v>Hume</v>
          </cell>
          <cell r="W12487">
            <v>2018</v>
          </cell>
          <cell r="X12487" t="str">
            <v>Apr</v>
          </cell>
        </row>
        <row r="12488">
          <cell r="D12488" t="str">
            <v>House</v>
          </cell>
          <cell r="E12488">
            <v>810000</v>
          </cell>
          <cell r="R12488" t="str">
            <v>Hume</v>
          </cell>
          <cell r="W12488">
            <v>2018</v>
          </cell>
          <cell r="X12488" t="str">
            <v>Apr</v>
          </cell>
        </row>
        <row r="12489">
          <cell r="D12489" t="str">
            <v>House</v>
          </cell>
          <cell r="E12489">
            <v>722500</v>
          </cell>
          <cell r="R12489" t="str">
            <v>Whittlesea</v>
          </cell>
          <cell r="W12489">
            <v>2018</v>
          </cell>
          <cell r="X12489" t="str">
            <v>Apr</v>
          </cell>
        </row>
        <row r="12490">
          <cell r="D12490" t="str">
            <v>House</v>
          </cell>
          <cell r="E12490">
            <v>310000</v>
          </cell>
          <cell r="R12490" t="str">
            <v>Hume</v>
          </cell>
          <cell r="W12490">
            <v>2018</v>
          </cell>
          <cell r="X12490" t="str">
            <v>Apr</v>
          </cell>
        </row>
        <row r="12491">
          <cell r="D12491" t="str">
            <v>House</v>
          </cell>
          <cell r="E12491">
            <v>685000</v>
          </cell>
          <cell r="R12491" t="str">
            <v>Whittlesea</v>
          </cell>
          <cell r="W12491">
            <v>2018</v>
          </cell>
          <cell r="X12491" t="str">
            <v>Apr</v>
          </cell>
        </row>
        <row r="12492">
          <cell r="D12492" t="str">
            <v>House</v>
          </cell>
          <cell r="E12492">
            <v>511500</v>
          </cell>
          <cell r="R12492" t="str">
            <v>Whittlesea</v>
          </cell>
          <cell r="W12492">
            <v>2018</v>
          </cell>
          <cell r="X12492" t="str">
            <v>Apr</v>
          </cell>
        </row>
        <row r="12493">
          <cell r="D12493" t="str">
            <v>House</v>
          </cell>
          <cell r="E12493">
            <v>560000</v>
          </cell>
          <cell r="R12493" t="str">
            <v>Whittlesea</v>
          </cell>
          <cell r="W12493">
            <v>2018</v>
          </cell>
          <cell r="X12493" t="str">
            <v>Apr</v>
          </cell>
        </row>
        <row r="12494">
          <cell r="D12494" t="str">
            <v>House</v>
          </cell>
          <cell r="E12494">
            <v>408500</v>
          </cell>
          <cell r="R12494" t="str">
            <v>Hume</v>
          </cell>
          <cell r="W12494">
            <v>2018</v>
          </cell>
          <cell r="X12494" t="str">
            <v>Apr</v>
          </cell>
        </row>
        <row r="12495">
          <cell r="D12495" t="str">
            <v>House</v>
          </cell>
          <cell r="E12495">
            <v>705500</v>
          </cell>
          <cell r="R12495" t="str">
            <v>Whittlesea</v>
          </cell>
          <cell r="W12495">
            <v>2018</v>
          </cell>
          <cell r="X12495" t="str">
            <v>Apr</v>
          </cell>
        </row>
        <row r="12496">
          <cell r="D12496" t="str">
            <v>House</v>
          </cell>
          <cell r="E12496">
            <v>625000</v>
          </cell>
          <cell r="R12496" t="str">
            <v>Whittlesea</v>
          </cell>
          <cell r="W12496">
            <v>2018</v>
          </cell>
          <cell r="X12496" t="str">
            <v>Apr</v>
          </cell>
        </row>
        <row r="12497">
          <cell r="D12497" t="str">
            <v>House</v>
          </cell>
          <cell r="E12497">
            <v>632500</v>
          </cell>
          <cell r="R12497" t="str">
            <v>Whittlesea</v>
          </cell>
          <cell r="W12497">
            <v>2018</v>
          </cell>
          <cell r="X12497" t="str">
            <v>Apr</v>
          </cell>
        </row>
        <row r="12498">
          <cell r="D12498" t="str">
            <v>Unit</v>
          </cell>
          <cell r="E12498">
            <v>460000</v>
          </cell>
          <cell r="R12498" t="str">
            <v>Whittlesea</v>
          </cell>
          <cell r="W12498">
            <v>2018</v>
          </cell>
          <cell r="X12498" t="str">
            <v>Apr</v>
          </cell>
        </row>
        <row r="12499">
          <cell r="D12499" t="str">
            <v>House</v>
          </cell>
          <cell r="E12499">
            <v>831000</v>
          </cell>
          <cell r="R12499" t="str">
            <v>Whittlesea</v>
          </cell>
          <cell r="W12499">
            <v>2018</v>
          </cell>
          <cell r="X12499" t="str">
            <v>Apr</v>
          </cell>
        </row>
        <row r="12500">
          <cell r="D12500" t="str">
            <v>House</v>
          </cell>
          <cell r="E12500">
            <v>651000</v>
          </cell>
          <cell r="R12500" t="str">
            <v>Whittlesea</v>
          </cell>
          <cell r="W12500">
            <v>2018</v>
          </cell>
          <cell r="X12500" t="str">
            <v>Apr</v>
          </cell>
        </row>
        <row r="12501">
          <cell r="D12501" t="str">
            <v>House</v>
          </cell>
          <cell r="E12501">
            <v>660000</v>
          </cell>
          <cell r="R12501" t="str">
            <v>Brimbank</v>
          </cell>
          <cell r="W12501">
            <v>2018</v>
          </cell>
          <cell r="X12501" t="str">
            <v>Apr</v>
          </cell>
        </row>
        <row r="12502">
          <cell r="D12502" t="str">
            <v>House</v>
          </cell>
          <cell r="E12502">
            <v>556000</v>
          </cell>
          <cell r="R12502" t="str">
            <v>Hume</v>
          </cell>
          <cell r="W12502">
            <v>2018</v>
          </cell>
          <cell r="X12502" t="str">
            <v>Apr</v>
          </cell>
        </row>
        <row r="12503">
          <cell r="D12503" t="str">
            <v>House</v>
          </cell>
          <cell r="E12503">
            <v>730000</v>
          </cell>
          <cell r="R12503" t="str">
            <v>Banyule</v>
          </cell>
          <cell r="W12503">
            <v>2018</v>
          </cell>
          <cell r="X12503" t="str">
            <v>Apr</v>
          </cell>
        </row>
        <row r="12504">
          <cell r="D12504" t="str">
            <v>House</v>
          </cell>
          <cell r="E12504">
            <v>967500</v>
          </cell>
          <cell r="R12504" t="str">
            <v>Banyule</v>
          </cell>
          <cell r="W12504">
            <v>2018</v>
          </cell>
          <cell r="X12504" t="str">
            <v>Apr</v>
          </cell>
        </row>
        <row r="12505">
          <cell r="D12505" t="str">
            <v>House</v>
          </cell>
          <cell r="E12505">
            <v>716000</v>
          </cell>
          <cell r="R12505" t="str">
            <v>Brimbank</v>
          </cell>
          <cell r="W12505">
            <v>2018</v>
          </cell>
          <cell r="X12505" t="str">
            <v>Apr</v>
          </cell>
        </row>
        <row r="12506">
          <cell r="D12506" t="str">
            <v>House</v>
          </cell>
          <cell r="E12506">
            <v>630000</v>
          </cell>
          <cell r="R12506" t="str">
            <v>Darebin</v>
          </cell>
          <cell r="W12506">
            <v>2018</v>
          </cell>
          <cell r="X12506" t="str">
            <v>Apr</v>
          </cell>
        </row>
        <row r="12507">
          <cell r="D12507" t="str">
            <v>House</v>
          </cell>
          <cell r="E12507">
            <v>653000</v>
          </cell>
          <cell r="R12507" t="str">
            <v>Hume</v>
          </cell>
          <cell r="W12507">
            <v>2018</v>
          </cell>
          <cell r="X12507" t="str">
            <v>Apr</v>
          </cell>
        </row>
        <row r="12508">
          <cell r="D12508" t="str">
            <v>House</v>
          </cell>
          <cell r="E12508">
            <v>895000</v>
          </cell>
          <cell r="R12508" t="str">
            <v>Banyule</v>
          </cell>
          <cell r="W12508">
            <v>2018</v>
          </cell>
          <cell r="X12508" t="str">
            <v>Apr</v>
          </cell>
        </row>
        <row r="12509">
          <cell r="D12509" t="str">
            <v>House</v>
          </cell>
          <cell r="E12509">
            <v>690000</v>
          </cell>
          <cell r="R12509" t="str">
            <v>Banyule</v>
          </cell>
          <cell r="W12509">
            <v>2018</v>
          </cell>
          <cell r="X12509" t="str">
            <v>Apr</v>
          </cell>
        </row>
        <row r="12510">
          <cell r="D12510" t="str">
            <v>House</v>
          </cell>
          <cell r="E12510">
            <v>769000</v>
          </cell>
          <cell r="R12510" t="str">
            <v>Banyule</v>
          </cell>
          <cell r="W12510">
            <v>2018</v>
          </cell>
          <cell r="X12510" t="str">
            <v>Apr</v>
          </cell>
        </row>
        <row r="12511">
          <cell r="D12511" t="str">
            <v>House</v>
          </cell>
          <cell r="E12511">
            <v>880000</v>
          </cell>
          <cell r="R12511" t="str">
            <v>Banyule</v>
          </cell>
          <cell r="W12511">
            <v>2018</v>
          </cell>
          <cell r="X12511" t="str">
            <v>Apr</v>
          </cell>
        </row>
        <row r="12512">
          <cell r="D12512" t="str">
            <v>House</v>
          </cell>
          <cell r="E12512">
            <v>800000</v>
          </cell>
          <cell r="R12512" t="str">
            <v>Banyule</v>
          </cell>
          <cell r="W12512">
            <v>2018</v>
          </cell>
          <cell r="X12512" t="str">
            <v>Apr</v>
          </cell>
        </row>
        <row r="12513">
          <cell r="D12513" t="str">
            <v>House</v>
          </cell>
          <cell r="E12513">
            <v>796000</v>
          </cell>
          <cell r="R12513" t="str">
            <v>Banyule</v>
          </cell>
          <cell r="W12513">
            <v>2018</v>
          </cell>
          <cell r="X12513" t="str">
            <v>Apr</v>
          </cell>
        </row>
        <row r="12514">
          <cell r="D12514" t="str">
            <v>House</v>
          </cell>
          <cell r="E12514">
            <v>925000</v>
          </cell>
          <cell r="R12514" t="str">
            <v>Banyule</v>
          </cell>
          <cell r="W12514">
            <v>2018</v>
          </cell>
          <cell r="X12514" t="str">
            <v>Apr</v>
          </cell>
        </row>
        <row r="12515">
          <cell r="D12515" t="str">
            <v>House</v>
          </cell>
          <cell r="E12515">
            <v>890000</v>
          </cell>
          <cell r="R12515" t="str">
            <v>Banyule</v>
          </cell>
          <cell r="W12515">
            <v>2018</v>
          </cell>
          <cell r="X12515" t="str">
            <v>Apr</v>
          </cell>
        </row>
        <row r="12516">
          <cell r="D12516" t="str">
            <v>House</v>
          </cell>
          <cell r="E12516">
            <v>912000</v>
          </cell>
          <cell r="R12516" t="str">
            <v>Darebin</v>
          </cell>
          <cell r="W12516">
            <v>2018</v>
          </cell>
          <cell r="X12516" t="str">
            <v>Apr</v>
          </cell>
        </row>
        <row r="12517">
          <cell r="D12517" t="str">
            <v>House</v>
          </cell>
          <cell r="E12517">
            <v>480000</v>
          </cell>
          <cell r="R12517" t="str">
            <v>Brimbank</v>
          </cell>
          <cell r="W12517">
            <v>2018</v>
          </cell>
          <cell r="X12517" t="str">
            <v>Apr</v>
          </cell>
        </row>
        <row r="12518">
          <cell r="D12518" t="str">
            <v>House</v>
          </cell>
          <cell r="E12518">
            <v>820000</v>
          </cell>
          <cell r="R12518" t="str">
            <v>Moreland</v>
          </cell>
          <cell r="W12518">
            <v>2018</v>
          </cell>
          <cell r="X12518" t="str">
            <v>Apr</v>
          </cell>
        </row>
        <row r="12519">
          <cell r="D12519" t="str">
            <v>House</v>
          </cell>
          <cell r="E12519">
            <v>512000</v>
          </cell>
          <cell r="R12519" t="str">
            <v>Moreland</v>
          </cell>
          <cell r="W12519">
            <v>2018</v>
          </cell>
          <cell r="X12519" t="str">
            <v>Apr</v>
          </cell>
        </row>
        <row r="12520">
          <cell r="D12520" t="str">
            <v>House</v>
          </cell>
          <cell r="E12520">
            <v>1050000</v>
          </cell>
          <cell r="R12520" t="str">
            <v>Banyule</v>
          </cell>
          <cell r="W12520">
            <v>2018</v>
          </cell>
          <cell r="X12520" t="str">
            <v>Apr</v>
          </cell>
        </row>
        <row r="12521">
          <cell r="D12521" t="str">
            <v>House</v>
          </cell>
          <cell r="E12521">
            <v>761000</v>
          </cell>
          <cell r="R12521" t="str">
            <v>Hume</v>
          </cell>
          <cell r="W12521">
            <v>2018</v>
          </cell>
          <cell r="X12521" t="str">
            <v>Apr</v>
          </cell>
        </row>
        <row r="12522">
          <cell r="D12522" t="str">
            <v>House</v>
          </cell>
          <cell r="E12522">
            <v>1100000</v>
          </cell>
          <cell r="R12522" t="str">
            <v>Moreland</v>
          </cell>
          <cell r="W12522">
            <v>2018</v>
          </cell>
          <cell r="X12522" t="str">
            <v>Apr</v>
          </cell>
        </row>
        <row r="12523">
          <cell r="D12523" t="str">
            <v>Unit</v>
          </cell>
          <cell r="E12523">
            <v>365000</v>
          </cell>
          <cell r="R12523" t="str">
            <v>Darebin</v>
          </cell>
          <cell r="W12523">
            <v>2018</v>
          </cell>
          <cell r="X12523" t="str">
            <v>Apr</v>
          </cell>
        </row>
        <row r="12524">
          <cell r="D12524" t="str">
            <v>House</v>
          </cell>
          <cell r="E12524">
            <v>1326000</v>
          </cell>
          <cell r="R12524" t="str">
            <v>Banyule</v>
          </cell>
          <cell r="W12524">
            <v>2018</v>
          </cell>
          <cell r="X12524" t="str">
            <v>Apr</v>
          </cell>
        </row>
        <row r="12525">
          <cell r="D12525" t="str">
            <v>House</v>
          </cell>
          <cell r="E12525">
            <v>650000</v>
          </cell>
          <cell r="R12525" t="str">
            <v>Hume</v>
          </cell>
          <cell r="W12525">
            <v>2018</v>
          </cell>
          <cell r="X12525" t="str">
            <v>Apr</v>
          </cell>
        </row>
        <row r="12526">
          <cell r="D12526" t="str">
            <v>House</v>
          </cell>
          <cell r="E12526">
            <v>755000</v>
          </cell>
          <cell r="R12526" t="str">
            <v>Banyule</v>
          </cell>
          <cell r="W12526">
            <v>2018</v>
          </cell>
          <cell r="X12526" t="str">
            <v>Apr</v>
          </cell>
        </row>
        <row r="12527">
          <cell r="D12527" t="str">
            <v>House</v>
          </cell>
          <cell r="E12527">
            <v>1071888</v>
          </cell>
          <cell r="R12527" t="str">
            <v>Moreland</v>
          </cell>
          <cell r="W12527">
            <v>2018</v>
          </cell>
          <cell r="X12527" t="str">
            <v>Apr</v>
          </cell>
        </row>
        <row r="12528">
          <cell r="D12528" t="str">
            <v>House</v>
          </cell>
          <cell r="E12528">
            <v>877500</v>
          </cell>
          <cell r="R12528" t="str">
            <v>Darebin</v>
          </cell>
          <cell r="W12528">
            <v>2018</v>
          </cell>
          <cell r="X12528" t="str">
            <v>Apr</v>
          </cell>
        </row>
        <row r="12529">
          <cell r="D12529" t="str">
            <v>Unit</v>
          </cell>
          <cell r="E12529">
            <v>270000</v>
          </cell>
          <cell r="R12529" t="str">
            <v>Darebin</v>
          </cell>
          <cell r="W12529">
            <v>2018</v>
          </cell>
          <cell r="X12529" t="str">
            <v>Apr</v>
          </cell>
        </row>
        <row r="12530">
          <cell r="D12530" t="str">
            <v>House</v>
          </cell>
          <cell r="E12530">
            <v>821000</v>
          </cell>
          <cell r="R12530" t="str">
            <v>Moreland</v>
          </cell>
          <cell r="W12530">
            <v>2018</v>
          </cell>
          <cell r="X12530" t="str">
            <v>Apr</v>
          </cell>
        </row>
        <row r="12531">
          <cell r="D12531" t="str">
            <v>House</v>
          </cell>
          <cell r="E12531">
            <v>685000</v>
          </cell>
          <cell r="R12531" t="str">
            <v>Darebin</v>
          </cell>
          <cell r="W12531">
            <v>2018</v>
          </cell>
          <cell r="X12531" t="str">
            <v>Apr</v>
          </cell>
        </row>
        <row r="12532">
          <cell r="D12532" t="str">
            <v>Unit</v>
          </cell>
          <cell r="E12532">
            <v>550000</v>
          </cell>
          <cell r="R12532" t="str">
            <v>Darebin</v>
          </cell>
          <cell r="W12532">
            <v>2018</v>
          </cell>
          <cell r="X12532" t="str">
            <v>Apr</v>
          </cell>
        </row>
        <row r="12533">
          <cell r="D12533" t="str">
            <v>House</v>
          </cell>
          <cell r="E12533">
            <v>883000</v>
          </cell>
          <cell r="R12533" t="str">
            <v>Moonee Valley</v>
          </cell>
          <cell r="W12533">
            <v>2018</v>
          </cell>
          <cell r="X12533" t="str">
            <v>Apr</v>
          </cell>
        </row>
        <row r="12534">
          <cell r="D12534" t="str">
            <v>House</v>
          </cell>
          <cell r="E12534">
            <v>740000</v>
          </cell>
          <cell r="R12534" t="str">
            <v>Moreland</v>
          </cell>
          <cell r="W12534">
            <v>2018</v>
          </cell>
          <cell r="X12534" t="str">
            <v>Apr</v>
          </cell>
        </row>
        <row r="12535">
          <cell r="D12535" t="str">
            <v>House</v>
          </cell>
          <cell r="E12535">
            <v>955000</v>
          </cell>
          <cell r="R12535" t="str">
            <v>Moreland</v>
          </cell>
          <cell r="W12535">
            <v>2018</v>
          </cell>
          <cell r="X12535" t="str">
            <v>Apr</v>
          </cell>
        </row>
        <row r="12536">
          <cell r="D12536" t="str">
            <v>Unit</v>
          </cell>
          <cell r="E12536">
            <v>560000</v>
          </cell>
          <cell r="R12536" t="str">
            <v>Moreland</v>
          </cell>
          <cell r="W12536">
            <v>2018</v>
          </cell>
          <cell r="X12536" t="str">
            <v>Apr</v>
          </cell>
        </row>
        <row r="12537">
          <cell r="D12537" t="str">
            <v>House</v>
          </cell>
          <cell r="E12537">
            <v>860000</v>
          </cell>
          <cell r="R12537" t="str">
            <v>Moreland</v>
          </cell>
          <cell r="W12537">
            <v>2018</v>
          </cell>
          <cell r="X12537" t="str">
            <v>Apr</v>
          </cell>
        </row>
        <row r="12538">
          <cell r="D12538" t="str">
            <v>Unit</v>
          </cell>
          <cell r="E12538">
            <v>470000</v>
          </cell>
          <cell r="R12538" t="str">
            <v>Darebin</v>
          </cell>
          <cell r="W12538">
            <v>2018</v>
          </cell>
          <cell r="X12538" t="str">
            <v>Apr</v>
          </cell>
        </row>
        <row r="12539">
          <cell r="D12539" t="str">
            <v>House</v>
          </cell>
          <cell r="E12539">
            <v>875000</v>
          </cell>
          <cell r="R12539" t="str">
            <v>Brimbank</v>
          </cell>
          <cell r="W12539">
            <v>2018</v>
          </cell>
          <cell r="X12539" t="str">
            <v>Apr</v>
          </cell>
        </row>
        <row r="12540">
          <cell r="D12540" t="str">
            <v>House</v>
          </cell>
          <cell r="E12540">
            <v>670000</v>
          </cell>
          <cell r="R12540" t="str">
            <v>Brimbank</v>
          </cell>
          <cell r="W12540">
            <v>2018</v>
          </cell>
          <cell r="X12540" t="str">
            <v>Apr</v>
          </cell>
        </row>
        <row r="12541">
          <cell r="D12541" t="str">
            <v>House</v>
          </cell>
          <cell r="E12541">
            <v>575000</v>
          </cell>
          <cell r="R12541" t="str">
            <v>Brimbank</v>
          </cell>
          <cell r="W12541">
            <v>2018</v>
          </cell>
          <cell r="X12541" t="str">
            <v>Apr</v>
          </cell>
        </row>
        <row r="12542">
          <cell r="D12542" t="str">
            <v>House</v>
          </cell>
          <cell r="E12542">
            <v>905000</v>
          </cell>
          <cell r="R12542" t="str">
            <v>Moonee Valley</v>
          </cell>
          <cell r="W12542">
            <v>2018</v>
          </cell>
          <cell r="X12542" t="str">
            <v>Apr</v>
          </cell>
        </row>
        <row r="12543">
          <cell r="D12543" t="str">
            <v>House</v>
          </cell>
          <cell r="E12543">
            <v>911000</v>
          </cell>
          <cell r="R12543" t="str">
            <v>Darebin</v>
          </cell>
          <cell r="W12543">
            <v>2018</v>
          </cell>
          <cell r="X12543" t="str">
            <v>Apr</v>
          </cell>
        </row>
        <row r="12544">
          <cell r="D12544" t="str">
            <v>Unit</v>
          </cell>
          <cell r="E12544">
            <v>737500</v>
          </cell>
          <cell r="R12544" t="str">
            <v>Moonee Valley</v>
          </cell>
          <cell r="W12544">
            <v>2018</v>
          </cell>
          <cell r="X12544" t="str">
            <v>Apr</v>
          </cell>
        </row>
        <row r="12545">
          <cell r="D12545" t="str">
            <v>House</v>
          </cell>
          <cell r="E12545">
            <v>852000</v>
          </cell>
          <cell r="R12545" t="str">
            <v>Banyule</v>
          </cell>
          <cell r="W12545">
            <v>2018</v>
          </cell>
          <cell r="X12545" t="str">
            <v>Apr</v>
          </cell>
        </row>
        <row r="12546">
          <cell r="D12546" t="str">
            <v>House</v>
          </cell>
          <cell r="E12546">
            <v>825000</v>
          </cell>
          <cell r="R12546" t="str">
            <v>Banyule</v>
          </cell>
          <cell r="W12546">
            <v>2018</v>
          </cell>
          <cell r="X12546" t="str">
            <v>Apr</v>
          </cell>
        </row>
        <row r="12547">
          <cell r="D12547" t="str">
            <v>House</v>
          </cell>
          <cell r="E12547">
            <v>1550000</v>
          </cell>
          <cell r="R12547" t="str">
            <v>Nillumbik Shire Council</v>
          </cell>
          <cell r="W12547">
            <v>2018</v>
          </cell>
          <cell r="X12547" t="str">
            <v>Apr</v>
          </cell>
        </row>
        <row r="12548">
          <cell r="D12548" t="str">
            <v>House</v>
          </cell>
          <cell r="E12548">
            <v>862500</v>
          </cell>
          <cell r="R12548" t="str">
            <v>Darebin</v>
          </cell>
          <cell r="W12548">
            <v>2018</v>
          </cell>
          <cell r="X12548" t="str">
            <v>Apr</v>
          </cell>
        </row>
        <row r="12549">
          <cell r="D12549" t="str">
            <v>House</v>
          </cell>
          <cell r="E12549">
            <v>1020000</v>
          </cell>
          <cell r="R12549" t="str">
            <v>Darebin</v>
          </cell>
          <cell r="W12549">
            <v>2018</v>
          </cell>
          <cell r="X12549" t="str">
            <v>Apr</v>
          </cell>
        </row>
        <row r="12550">
          <cell r="D12550" t="str">
            <v>Unit</v>
          </cell>
          <cell r="E12550">
            <v>691000</v>
          </cell>
          <cell r="R12550" t="str">
            <v>Darebin</v>
          </cell>
          <cell r="W12550">
            <v>2018</v>
          </cell>
          <cell r="X12550" t="str">
            <v>Apr</v>
          </cell>
        </row>
        <row r="12551">
          <cell r="D12551" t="str">
            <v>House</v>
          </cell>
          <cell r="E12551">
            <v>996000</v>
          </cell>
          <cell r="R12551" t="str">
            <v>Darebin</v>
          </cell>
          <cell r="W12551">
            <v>2018</v>
          </cell>
          <cell r="X12551" t="str">
            <v>Apr</v>
          </cell>
        </row>
        <row r="12552">
          <cell r="D12552" t="str">
            <v>House</v>
          </cell>
          <cell r="E12552">
            <v>875000</v>
          </cell>
          <cell r="R12552" t="str">
            <v>Banyule</v>
          </cell>
          <cell r="W12552">
            <v>2018</v>
          </cell>
          <cell r="X12552" t="str">
            <v>Apr</v>
          </cell>
        </row>
        <row r="12553">
          <cell r="D12553" t="str">
            <v>House</v>
          </cell>
          <cell r="E12553">
            <v>1650000</v>
          </cell>
          <cell r="R12553" t="str">
            <v>Moonee Valley</v>
          </cell>
          <cell r="W12553">
            <v>2018</v>
          </cell>
          <cell r="X12553" t="str">
            <v>Apr</v>
          </cell>
        </row>
        <row r="12554">
          <cell r="D12554" t="str">
            <v>House</v>
          </cell>
          <cell r="E12554">
            <v>1150000</v>
          </cell>
          <cell r="R12554" t="str">
            <v>Melton</v>
          </cell>
          <cell r="W12554">
            <v>2018</v>
          </cell>
          <cell r="X12554" t="str">
            <v>Apr</v>
          </cell>
        </row>
        <row r="12555">
          <cell r="D12555" t="str">
            <v>House</v>
          </cell>
          <cell r="E12555">
            <v>526500</v>
          </cell>
          <cell r="R12555" t="str">
            <v>Brimbank</v>
          </cell>
          <cell r="W12555">
            <v>2018</v>
          </cell>
          <cell r="X12555" t="str">
            <v>Apr</v>
          </cell>
        </row>
        <row r="12556">
          <cell r="D12556" t="str">
            <v>House</v>
          </cell>
          <cell r="E12556">
            <v>1365000</v>
          </cell>
          <cell r="R12556" t="str">
            <v>Darebin</v>
          </cell>
          <cell r="W12556">
            <v>2018</v>
          </cell>
          <cell r="X12556" t="str">
            <v>Apr</v>
          </cell>
        </row>
        <row r="12557">
          <cell r="D12557" t="str">
            <v>House</v>
          </cell>
          <cell r="E12557">
            <v>1315000</v>
          </cell>
          <cell r="R12557" t="str">
            <v>Moonee Valley</v>
          </cell>
          <cell r="W12557">
            <v>2018</v>
          </cell>
          <cell r="X12557" t="str">
            <v>Apr</v>
          </cell>
        </row>
        <row r="12558">
          <cell r="D12558" t="str">
            <v>Unit</v>
          </cell>
          <cell r="E12558">
            <v>930000</v>
          </cell>
          <cell r="R12558" t="str">
            <v>Moonee Valley</v>
          </cell>
          <cell r="W12558">
            <v>2018</v>
          </cell>
          <cell r="X12558" t="str">
            <v>Apr</v>
          </cell>
        </row>
        <row r="12559">
          <cell r="D12559" t="str">
            <v>Unit</v>
          </cell>
          <cell r="E12559">
            <v>660000</v>
          </cell>
          <cell r="R12559" t="str">
            <v>Darebin</v>
          </cell>
          <cell r="W12559">
            <v>2018</v>
          </cell>
          <cell r="X12559" t="str">
            <v>Apr</v>
          </cell>
        </row>
        <row r="12560">
          <cell r="D12560" t="str">
            <v>Unit</v>
          </cell>
          <cell r="E12560">
            <v>875000</v>
          </cell>
          <cell r="R12560" t="str">
            <v>Darebin</v>
          </cell>
          <cell r="W12560">
            <v>2018</v>
          </cell>
          <cell r="X12560" t="str">
            <v>Apr</v>
          </cell>
        </row>
        <row r="12561">
          <cell r="D12561" t="str">
            <v>Unit</v>
          </cell>
          <cell r="E12561">
            <v>781000</v>
          </cell>
          <cell r="R12561" t="str">
            <v>Banyule</v>
          </cell>
          <cell r="W12561">
            <v>2018</v>
          </cell>
          <cell r="X12561" t="str">
            <v>Apr</v>
          </cell>
        </row>
        <row r="12562">
          <cell r="D12562" t="str">
            <v>House</v>
          </cell>
          <cell r="E12562">
            <v>1390000</v>
          </cell>
          <cell r="R12562" t="str">
            <v>Moonee Valley</v>
          </cell>
          <cell r="W12562">
            <v>2018</v>
          </cell>
          <cell r="X12562" t="str">
            <v>Apr</v>
          </cell>
        </row>
        <row r="12563">
          <cell r="D12563" t="str">
            <v>Unit</v>
          </cell>
          <cell r="E12563">
            <v>720000</v>
          </cell>
          <cell r="R12563" t="str">
            <v>Moonee Valley</v>
          </cell>
          <cell r="W12563">
            <v>2018</v>
          </cell>
          <cell r="X12563" t="str">
            <v>Apr</v>
          </cell>
        </row>
        <row r="12564">
          <cell r="D12564" t="str">
            <v>House</v>
          </cell>
          <cell r="E12564">
            <v>1350000</v>
          </cell>
          <cell r="R12564" t="str">
            <v>Darebin</v>
          </cell>
          <cell r="W12564">
            <v>2018</v>
          </cell>
          <cell r="X12564" t="str">
            <v>Apr</v>
          </cell>
        </row>
        <row r="12565">
          <cell r="D12565" t="str">
            <v>House</v>
          </cell>
          <cell r="E12565">
            <v>1020000</v>
          </cell>
          <cell r="R12565" t="str">
            <v>Darebin</v>
          </cell>
          <cell r="W12565">
            <v>2018</v>
          </cell>
          <cell r="X12565" t="str">
            <v>Apr</v>
          </cell>
        </row>
        <row r="12566">
          <cell r="D12566" t="str">
            <v>Unit</v>
          </cell>
          <cell r="E12566">
            <v>410000</v>
          </cell>
          <cell r="R12566" t="str">
            <v>Moonee Valley</v>
          </cell>
          <cell r="W12566">
            <v>2018</v>
          </cell>
          <cell r="X12566" t="str">
            <v>Apr</v>
          </cell>
        </row>
        <row r="12567">
          <cell r="D12567" t="str">
            <v>House</v>
          </cell>
          <cell r="E12567">
            <v>1200000</v>
          </cell>
          <cell r="R12567" t="str">
            <v>Moonee Valley</v>
          </cell>
          <cell r="W12567">
            <v>2018</v>
          </cell>
          <cell r="X12567" t="str">
            <v>Apr</v>
          </cell>
        </row>
        <row r="12568">
          <cell r="D12568" t="str">
            <v>House</v>
          </cell>
          <cell r="E12568">
            <v>1242000</v>
          </cell>
          <cell r="R12568" t="str">
            <v>Darebin</v>
          </cell>
          <cell r="W12568">
            <v>2018</v>
          </cell>
          <cell r="X12568" t="str">
            <v>Apr</v>
          </cell>
        </row>
        <row r="12569">
          <cell r="D12569" t="str">
            <v>Unit</v>
          </cell>
          <cell r="E12569">
            <v>600000</v>
          </cell>
          <cell r="R12569" t="str">
            <v>Moonee Valley</v>
          </cell>
          <cell r="W12569">
            <v>2018</v>
          </cell>
          <cell r="X12569" t="str">
            <v>Apr</v>
          </cell>
        </row>
        <row r="12570">
          <cell r="D12570" t="str">
            <v>Unit</v>
          </cell>
          <cell r="E12570">
            <v>915000</v>
          </cell>
          <cell r="R12570" t="str">
            <v>Banyule</v>
          </cell>
          <cell r="W12570">
            <v>2018</v>
          </cell>
          <cell r="X12570" t="str">
            <v>Apr</v>
          </cell>
        </row>
        <row r="12571">
          <cell r="D12571" t="str">
            <v>House</v>
          </cell>
          <cell r="E12571">
            <v>1420000</v>
          </cell>
          <cell r="R12571" t="str">
            <v>Darebin</v>
          </cell>
          <cell r="W12571">
            <v>2018</v>
          </cell>
          <cell r="X12571" t="str">
            <v>Apr</v>
          </cell>
        </row>
        <row r="12572">
          <cell r="D12572" t="str">
            <v>House</v>
          </cell>
          <cell r="E12572">
            <v>1210000</v>
          </cell>
          <cell r="R12572" t="str">
            <v>Moonee Valley</v>
          </cell>
          <cell r="W12572">
            <v>2018</v>
          </cell>
          <cell r="X12572" t="str">
            <v>Apr</v>
          </cell>
        </row>
        <row r="12573">
          <cell r="D12573" t="str">
            <v>House</v>
          </cell>
          <cell r="E12573">
            <v>1250000</v>
          </cell>
          <cell r="R12573" t="str">
            <v>Darebin</v>
          </cell>
          <cell r="W12573">
            <v>2018</v>
          </cell>
          <cell r="X12573" t="str">
            <v>Apr</v>
          </cell>
        </row>
        <row r="12574">
          <cell r="D12574" t="str">
            <v>House</v>
          </cell>
          <cell r="E12574">
            <v>1275000</v>
          </cell>
          <cell r="R12574" t="str">
            <v>Moreland</v>
          </cell>
          <cell r="W12574">
            <v>2018</v>
          </cell>
          <cell r="X12574" t="str">
            <v>Apr</v>
          </cell>
        </row>
        <row r="12575">
          <cell r="D12575" t="str">
            <v>House</v>
          </cell>
          <cell r="E12575">
            <v>730000</v>
          </cell>
          <cell r="R12575" t="str">
            <v>Moreland</v>
          </cell>
          <cell r="W12575">
            <v>2018</v>
          </cell>
          <cell r="X12575" t="str">
            <v>Apr</v>
          </cell>
        </row>
        <row r="12576">
          <cell r="D12576" t="str">
            <v>House</v>
          </cell>
          <cell r="E12576">
            <v>1860000</v>
          </cell>
          <cell r="R12576" t="str">
            <v>Manningham</v>
          </cell>
          <cell r="W12576">
            <v>2018</v>
          </cell>
          <cell r="X12576" t="str">
            <v>Apr</v>
          </cell>
        </row>
        <row r="12577">
          <cell r="D12577" t="str">
            <v>House</v>
          </cell>
          <cell r="E12577">
            <v>1035000</v>
          </cell>
          <cell r="R12577" t="str">
            <v>Banyule</v>
          </cell>
          <cell r="W12577">
            <v>2018</v>
          </cell>
          <cell r="X12577" t="str">
            <v>Apr</v>
          </cell>
        </row>
        <row r="12578">
          <cell r="D12578" t="str">
            <v>Unit</v>
          </cell>
          <cell r="E12578">
            <v>520000</v>
          </cell>
          <cell r="R12578" t="str">
            <v>Moreland</v>
          </cell>
          <cell r="W12578">
            <v>2018</v>
          </cell>
          <cell r="X12578" t="str">
            <v>Apr</v>
          </cell>
        </row>
        <row r="12579">
          <cell r="D12579" t="str">
            <v>House</v>
          </cell>
          <cell r="E12579">
            <v>773000</v>
          </cell>
          <cell r="R12579" t="str">
            <v>Moonee Valley</v>
          </cell>
          <cell r="W12579">
            <v>2018</v>
          </cell>
          <cell r="X12579" t="str">
            <v>Apr</v>
          </cell>
        </row>
        <row r="12580">
          <cell r="D12580" t="str">
            <v>House</v>
          </cell>
          <cell r="E12580">
            <v>1268000</v>
          </cell>
          <cell r="R12580" t="str">
            <v>Moreland</v>
          </cell>
          <cell r="W12580">
            <v>2018</v>
          </cell>
          <cell r="X12580" t="str">
            <v>Apr</v>
          </cell>
        </row>
        <row r="12581">
          <cell r="D12581" t="str">
            <v>House</v>
          </cell>
          <cell r="E12581">
            <v>1000000</v>
          </cell>
          <cell r="R12581" t="str">
            <v>Darebin</v>
          </cell>
          <cell r="W12581">
            <v>2018</v>
          </cell>
          <cell r="X12581" t="str">
            <v>Apr</v>
          </cell>
        </row>
        <row r="12582">
          <cell r="D12582" t="str">
            <v>House</v>
          </cell>
          <cell r="E12582">
            <v>1204000</v>
          </cell>
          <cell r="R12582" t="str">
            <v>Moreland</v>
          </cell>
          <cell r="W12582">
            <v>2018</v>
          </cell>
          <cell r="X12582" t="str">
            <v>Apr</v>
          </cell>
        </row>
        <row r="12583">
          <cell r="D12583" t="str">
            <v>House</v>
          </cell>
          <cell r="E12583">
            <v>1450000</v>
          </cell>
          <cell r="R12583" t="str">
            <v>Manningham</v>
          </cell>
          <cell r="W12583">
            <v>2018</v>
          </cell>
          <cell r="X12583" t="str">
            <v>Apr</v>
          </cell>
        </row>
        <row r="12584">
          <cell r="D12584" t="str">
            <v>House</v>
          </cell>
          <cell r="E12584">
            <v>650000</v>
          </cell>
          <cell r="R12584" t="str">
            <v>Brimbank</v>
          </cell>
          <cell r="W12584">
            <v>2018</v>
          </cell>
          <cell r="X12584" t="str">
            <v>Apr</v>
          </cell>
        </row>
        <row r="12585">
          <cell r="D12585" t="str">
            <v>House</v>
          </cell>
          <cell r="E12585">
            <v>2380000</v>
          </cell>
          <cell r="R12585" t="str">
            <v>Banyule</v>
          </cell>
          <cell r="W12585">
            <v>2018</v>
          </cell>
          <cell r="X12585" t="str">
            <v>Apr</v>
          </cell>
        </row>
        <row r="12586">
          <cell r="D12586" t="str">
            <v>House</v>
          </cell>
          <cell r="E12586">
            <v>600000</v>
          </cell>
          <cell r="R12586" t="str">
            <v>Brimbank</v>
          </cell>
          <cell r="W12586">
            <v>2018</v>
          </cell>
          <cell r="X12586" t="str">
            <v>Apr</v>
          </cell>
        </row>
        <row r="12587">
          <cell r="D12587" t="str">
            <v>House</v>
          </cell>
          <cell r="E12587">
            <v>1352000</v>
          </cell>
          <cell r="R12587" t="str">
            <v>Manningham</v>
          </cell>
          <cell r="W12587">
            <v>2018</v>
          </cell>
          <cell r="X12587" t="str">
            <v>Apr</v>
          </cell>
        </row>
        <row r="12588">
          <cell r="D12588" t="str">
            <v>House</v>
          </cell>
          <cell r="E12588">
            <v>1460000</v>
          </cell>
          <cell r="R12588" t="str">
            <v>Darebin</v>
          </cell>
          <cell r="W12588">
            <v>2018</v>
          </cell>
          <cell r="X12588" t="str">
            <v>Apr</v>
          </cell>
        </row>
        <row r="12589">
          <cell r="D12589" t="str">
            <v>House</v>
          </cell>
          <cell r="E12589">
            <v>1590000</v>
          </cell>
          <cell r="R12589" t="str">
            <v>Darebin</v>
          </cell>
          <cell r="W12589">
            <v>2018</v>
          </cell>
          <cell r="X12589" t="str">
            <v>Apr</v>
          </cell>
        </row>
        <row r="12590">
          <cell r="D12590" t="str">
            <v>House</v>
          </cell>
          <cell r="E12590">
            <v>1000000</v>
          </cell>
          <cell r="R12590" t="str">
            <v>Darebin</v>
          </cell>
          <cell r="W12590">
            <v>2018</v>
          </cell>
          <cell r="X12590" t="str">
            <v>Apr</v>
          </cell>
        </row>
        <row r="12591">
          <cell r="D12591" t="str">
            <v>Unit</v>
          </cell>
          <cell r="E12591">
            <v>975000</v>
          </cell>
          <cell r="R12591" t="str">
            <v>Banyule</v>
          </cell>
          <cell r="W12591">
            <v>2018</v>
          </cell>
          <cell r="X12591" t="str">
            <v>Apr</v>
          </cell>
        </row>
        <row r="12592">
          <cell r="D12592" t="str">
            <v>House</v>
          </cell>
          <cell r="E12592">
            <v>1445000</v>
          </cell>
          <cell r="R12592" t="str">
            <v>Moreland</v>
          </cell>
          <cell r="W12592">
            <v>2018</v>
          </cell>
          <cell r="X12592" t="str">
            <v>Apr</v>
          </cell>
        </row>
        <row r="12593">
          <cell r="D12593" t="str">
            <v>Unit</v>
          </cell>
          <cell r="E12593">
            <v>286000</v>
          </cell>
          <cell r="R12593" t="str">
            <v>Moonee Valley</v>
          </cell>
          <cell r="W12593">
            <v>2018</v>
          </cell>
          <cell r="X12593" t="str">
            <v>Apr</v>
          </cell>
        </row>
        <row r="12594">
          <cell r="D12594" t="str">
            <v>House</v>
          </cell>
          <cell r="E12594">
            <v>900000</v>
          </cell>
          <cell r="R12594" t="str">
            <v>Moreland</v>
          </cell>
          <cell r="W12594">
            <v>2018</v>
          </cell>
          <cell r="X12594" t="str">
            <v>Apr</v>
          </cell>
        </row>
        <row r="12595">
          <cell r="D12595" t="str">
            <v>House</v>
          </cell>
          <cell r="E12595">
            <v>1375000</v>
          </cell>
          <cell r="R12595" t="str">
            <v>Moonee Valley</v>
          </cell>
          <cell r="W12595">
            <v>2018</v>
          </cell>
          <cell r="X12595" t="str">
            <v>Apr</v>
          </cell>
        </row>
        <row r="12596">
          <cell r="D12596" t="str">
            <v>House</v>
          </cell>
          <cell r="E12596">
            <v>1181000</v>
          </cell>
          <cell r="R12596" t="str">
            <v>Manningham</v>
          </cell>
          <cell r="W12596">
            <v>2018</v>
          </cell>
          <cell r="X12596" t="str">
            <v>Apr</v>
          </cell>
        </row>
        <row r="12597">
          <cell r="D12597" t="str">
            <v>Unit</v>
          </cell>
          <cell r="E12597">
            <v>819000</v>
          </cell>
          <cell r="R12597" t="str">
            <v>Moonee Valley</v>
          </cell>
          <cell r="W12597">
            <v>2018</v>
          </cell>
          <cell r="X12597" t="str">
            <v>Apr</v>
          </cell>
        </row>
        <row r="12598">
          <cell r="D12598" t="str">
            <v>House</v>
          </cell>
          <cell r="E12598">
            <v>1100000</v>
          </cell>
          <cell r="R12598" t="str">
            <v>Moonee Valley</v>
          </cell>
          <cell r="W12598">
            <v>2018</v>
          </cell>
          <cell r="X12598" t="str">
            <v>Apr</v>
          </cell>
        </row>
        <row r="12599">
          <cell r="D12599" t="str">
            <v>House</v>
          </cell>
          <cell r="E12599">
            <v>645000</v>
          </cell>
          <cell r="R12599" t="str">
            <v>Brimbank</v>
          </cell>
          <cell r="W12599">
            <v>2018</v>
          </cell>
          <cell r="X12599" t="str">
            <v>Apr</v>
          </cell>
        </row>
        <row r="12600">
          <cell r="D12600" t="str">
            <v>House</v>
          </cell>
          <cell r="E12600">
            <v>716000</v>
          </cell>
          <cell r="R12600" t="str">
            <v>Brimbank</v>
          </cell>
          <cell r="W12600">
            <v>2018</v>
          </cell>
          <cell r="X12600" t="str">
            <v>Apr</v>
          </cell>
        </row>
        <row r="12601">
          <cell r="D12601" t="str">
            <v>House</v>
          </cell>
          <cell r="E12601">
            <v>1800000</v>
          </cell>
          <cell r="R12601" t="str">
            <v>Darebin</v>
          </cell>
          <cell r="W12601">
            <v>2018</v>
          </cell>
          <cell r="X12601" t="str">
            <v>Apr</v>
          </cell>
        </row>
        <row r="12602">
          <cell r="D12602" t="str">
            <v>House</v>
          </cell>
          <cell r="E12602">
            <v>1350000</v>
          </cell>
          <cell r="R12602" t="str">
            <v>Darebin</v>
          </cell>
          <cell r="W12602">
            <v>2018</v>
          </cell>
          <cell r="X12602" t="str">
            <v>Apr</v>
          </cell>
        </row>
        <row r="12603">
          <cell r="D12603" t="str">
            <v>House</v>
          </cell>
          <cell r="E12603">
            <v>990000</v>
          </cell>
          <cell r="R12603" t="str">
            <v>Moonee Valley</v>
          </cell>
          <cell r="W12603">
            <v>2018</v>
          </cell>
          <cell r="X12603" t="str">
            <v>Apr</v>
          </cell>
        </row>
        <row r="12604">
          <cell r="D12604" t="str">
            <v>House</v>
          </cell>
          <cell r="E12604">
            <v>1010000</v>
          </cell>
          <cell r="R12604" t="str">
            <v>Moonee Valley</v>
          </cell>
          <cell r="W12604">
            <v>2018</v>
          </cell>
          <cell r="X12604" t="str">
            <v>Apr</v>
          </cell>
        </row>
        <row r="12605">
          <cell r="D12605" t="str">
            <v>House</v>
          </cell>
          <cell r="E12605">
            <v>1275000</v>
          </cell>
          <cell r="R12605" t="str">
            <v>Moreland</v>
          </cell>
          <cell r="W12605">
            <v>2018</v>
          </cell>
          <cell r="X12605" t="str">
            <v>Apr</v>
          </cell>
        </row>
        <row r="12606">
          <cell r="D12606" t="str">
            <v>Unit</v>
          </cell>
          <cell r="E12606">
            <v>1200000</v>
          </cell>
          <cell r="R12606" t="str">
            <v>Moonee Valley</v>
          </cell>
          <cell r="W12606">
            <v>2018</v>
          </cell>
          <cell r="X12606" t="str">
            <v>Apr</v>
          </cell>
        </row>
        <row r="12607">
          <cell r="D12607" t="str">
            <v>House</v>
          </cell>
          <cell r="E12607">
            <v>1240000</v>
          </cell>
          <cell r="R12607" t="str">
            <v>Darebin</v>
          </cell>
          <cell r="W12607">
            <v>2018</v>
          </cell>
          <cell r="X12607" t="str">
            <v>Apr</v>
          </cell>
        </row>
        <row r="12608">
          <cell r="D12608" t="str">
            <v>House</v>
          </cell>
          <cell r="E12608">
            <v>1375000</v>
          </cell>
          <cell r="R12608" t="str">
            <v>Moonee Valley</v>
          </cell>
          <cell r="W12608">
            <v>2018</v>
          </cell>
          <cell r="X12608" t="str">
            <v>Apr</v>
          </cell>
        </row>
        <row r="12609">
          <cell r="D12609" t="str">
            <v>House</v>
          </cell>
          <cell r="E12609">
            <v>1369000</v>
          </cell>
          <cell r="R12609" t="str">
            <v>Manningham</v>
          </cell>
          <cell r="W12609">
            <v>2018</v>
          </cell>
          <cell r="X12609" t="str">
            <v>Apr</v>
          </cell>
        </row>
        <row r="12610">
          <cell r="D12610" t="str">
            <v>House</v>
          </cell>
          <cell r="E12610">
            <v>1275000</v>
          </cell>
          <cell r="R12610" t="str">
            <v>Darebin</v>
          </cell>
          <cell r="W12610">
            <v>2018</v>
          </cell>
          <cell r="X12610" t="str">
            <v>Apr</v>
          </cell>
        </row>
        <row r="12611">
          <cell r="D12611" t="str">
            <v>House</v>
          </cell>
          <cell r="E12611">
            <v>810000</v>
          </cell>
          <cell r="R12611" t="str">
            <v>Maribyrnong</v>
          </cell>
          <cell r="W12611">
            <v>2018</v>
          </cell>
          <cell r="X12611" t="str">
            <v>Apr</v>
          </cell>
        </row>
        <row r="12612">
          <cell r="D12612" t="str">
            <v>Unit</v>
          </cell>
          <cell r="E12612">
            <v>856000</v>
          </cell>
          <cell r="R12612" t="str">
            <v>Moonee Valley</v>
          </cell>
          <cell r="W12612">
            <v>2018</v>
          </cell>
          <cell r="X12612" t="str">
            <v>Apr</v>
          </cell>
        </row>
        <row r="12613">
          <cell r="D12613" t="str">
            <v>House</v>
          </cell>
          <cell r="E12613">
            <v>1275000</v>
          </cell>
          <cell r="R12613" t="str">
            <v>Moreland</v>
          </cell>
          <cell r="W12613">
            <v>2018</v>
          </cell>
          <cell r="X12613" t="str">
            <v>Apr</v>
          </cell>
        </row>
        <row r="12614">
          <cell r="D12614" t="str">
            <v>House</v>
          </cell>
          <cell r="E12614">
            <v>2400000</v>
          </cell>
          <cell r="R12614" t="str">
            <v>Melbourne</v>
          </cell>
          <cell r="W12614">
            <v>2018</v>
          </cell>
          <cell r="X12614" t="str">
            <v>Apr</v>
          </cell>
        </row>
        <row r="12615">
          <cell r="D12615" t="str">
            <v>House</v>
          </cell>
          <cell r="E12615">
            <v>920000</v>
          </cell>
          <cell r="R12615" t="str">
            <v>Maribyrnong</v>
          </cell>
          <cell r="W12615">
            <v>2018</v>
          </cell>
          <cell r="X12615" t="str">
            <v>Apr</v>
          </cell>
        </row>
        <row r="12616">
          <cell r="D12616" t="str">
            <v>House</v>
          </cell>
          <cell r="E12616">
            <v>1340000</v>
          </cell>
          <cell r="R12616" t="str">
            <v>Melbourne</v>
          </cell>
          <cell r="W12616">
            <v>2018</v>
          </cell>
          <cell r="X12616" t="str">
            <v>Apr</v>
          </cell>
        </row>
        <row r="12617">
          <cell r="D12617" t="str">
            <v>House</v>
          </cell>
          <cell r="E12617">
            <v>330000</v>
          </cell>
          <cell r="R12617" t="str">
            <v>Darebin</v>
          </cell>
          <cell r="W12617">
            <v>2018</v>
          </cell>
          <cell r="X12617" t="str">
            <v>Apr</v>
          </cell>
        </row>
        <row r="12618">
          <cell r="D12618" t="str">
            <v>House</v>
          </cell>
          <cell r="E12618">
            <v>1717500</v>
          </cell>
          <cell r="R12618" t="str">
            <v>Melbourne</v>
          </cell>
          <cell r="W12618">
            <v>2018</v>
          </cell>
          <cell r="X12618" t="str">
            <v>Apr</v>
          </cell>
        </row>
        <row r="12619">
          <cell r="D12619" t="str">
            <v>House</v>
          </cell>
          <cell r="E12619">
            <v>780000</v>
          </cell>
          <cell r="R12619" t="str">
            <v>Brimbank</v>
          </cell>
          <cell r="W12619">
            <v>2018</v>
          </cell>
          <cell r="X12619" t="str">
            <v>Apr</v>
          </cell>
        </row>
        <row r="12620">
          <cell r="D12620" t="str">
            <v>House</v>
          </cell>
          <cell r="E12620">
            <v>1085000</v>
          </cell>
          <cell r="R12620" t="str">
            <v>Maroondah</v>
          </cell>
          <cell r="W12620">
            <v>2018</v>
          </cell>
          <cell r="X12620" t="str">
            <v>Apr</v>
          </cell>
        </row>
        <row r="12621">
          <cell r="D12621" t="str">
            <v>House</v>
          </cell>
          <cell r="E12621">
            <v>1950000</v>
          </cell>
          <cell r="R12621" t="str">
            <v>Melbourne</v>
          </cell>
          <cell r="W12621">
            <v>2018</v>
          </cell>
          <cell r="X12621" t="str">
            <v>Apr</v>
          </cell>
        </row>
        <row r="12622">
          <cell r="D12622" t="str">
            <v>Unit</v>
          </cell>
          <cell r="E12622">
            <v>815000</v>
          </cell>
          <cell r="R12622" t="str">
            <v>Maribyrnong</v>
          </cell>
          <cell r="W12622">
            <v>2018</v>
          </cell>
          <cell r="X12622" t="str">
            <v>Apr</v>
          </cell>
        </row>
        <row r="12623">
          <cell r="D12623" t="str">
            <v>Unit</v>
          </cell>
          <cell r="E12623">
            <v>810000</v>
          </cell>
          <cell r="R12623" t="str">
            <v>Maribyrnong</v>
          </cell>
          <cell r="W12623">
            <v>2018</v>
          </cell>
          <cell r="X12623" t="str">
            <v>Apr</v>
          </cell>
        </row>
        <row r="12624">
          <cell r="D12624" t="str">
            <v>House</v>
          </cell>
          <cell r="E12624">
            <v>570000</v>
          </cell>
          <cell r="R12624" t="str">
            <v>Maribyrnong</v>
          </cell>
          <cell r="W12624">
            <v>2018</v>
          </cell>
          <cell r="X12624" t="str">
            <v>Apr</v>
          </cell>
        </row>
        <row r="12625">
          <cell r="D12625" t="str">
            <v>House</v>
          </cell>
          <cell r="E12625">
            <v>3200000</v>
          </cell>
          <cell r="R12625" t="str">
            <v>Boroondara</v>
          </cell>
          <cell r="W12625">
            <v>2018</v>
          </cell>
          <cell r="X12625" t="str">
            <v>Apr</v>
          </cell>
        </row>
        <row r="12626">
          <cell r="D12626" t="str">
            <v>House</v>
          </cell>
          <cell r="E12626">
            <v>985500</v>
          </cell>
          <cell r="R12626" t="str">
            <v>Maroondah</v>
          </cell>
          <cell r="W12626">
            <v>2018</v>
          </cell>
          <cell r="X12626" t="str">
            <v>Apr</v>
          </cell>
        </row>
        <row r="12627">
          <cell r="D12627" t="str">
            <v>House</v>
          </cell>
          <cell r="E12627">
            <v>840500</v>
          </cell>
          <cell r="R12627" t="str">
            <v>Melbourne</v>
          </cell>
          <cell r="W12627">
            <v>2018</v>
          </cell>
          <cell r="X12627" t="str">
            <v>Apr</v>
          </cell>
        </row>
        <row r="12628">
          <cell r="D12628" t="str">
            <v>House</v>
          </cell>
          <cell r="E12628">
            <v>1680000</v>
          </cell>
          <cell r="R12628" t="str">
            <v>Moreland</v>
          </cell>
          <cell r="W12628">
            <v>2018</v>
          </cell>
          <cell r="X12628" t="str">
            <v>Apr</v>
          </cell>
        </row>
        <row r="12629">
          <cell r="D12629" t="str">
            <v>Unit</v>
          </cell>
          <cell r="E12629">
            <v>518000</v>
          </cell>
          <cell r="R12629" t="str">
            <v>Brimbank</v>
          </cell>
          <cell r="W12629">
            <v>2018</v>
          </cell>
          <cell r="X12629" t="str">
            <v>Apr</v>
          </cell>
        </row>
        <row r="12630">
          <cell r="D12630" t="str">
            <v>House</v>
          </cell>
          <cell r="E12630">
            <v>1500000</v>
          </cell>
          <cell r="R12630" t="str">
            <v>Boroondara</v>
          </cell>
          <cell r="W12630">
            <v>2018</v>
          </cell>
          <cell r="X12630" t="str">
            <v>Apr</v>
          </cell>
        </row>
        <row r="12631">
          <cell r="D12631" t="str">
            <v>House</v>
          </cell>
          <cell r="E12631">
            <v>749000</v>
          </cell>
          <cell r="R12631" t="str">
            <v>Maribyrnong</v>
          </cell>
          <cell r="W12631">
            <v>2018</v>
          </cell>
          <cell r="X12631" t="str">
            <v>Apr</v>
          </cell>
        </row>
        <row r="12632">
          <cell r="D12632" t="str">
            <v>Unit</v>
          </cell>
          <cell r="E12632">
            <v>682000</v>
          </cell>
          <cell r="R12632" t="str">
            <v>Boroondara</v>
          </cell>
          <cell r="W12632">
            <v>2018</v>
          </cell>
          <cell r="X12632" t="str">
            <v>Apr</v>
          </cell>
        </row>
        <row r="12633">
          <cell r="D12633" t="str">
            <v>House</v>
          </cell>
          <cell r="E12633">
            <v>1250000</v>
          </cell>
          <cell r="R12633" t="str">
            <v>Melbourne</v>
          </cell>
          <cell r="W12633">
            <v>2018</v>
          </cell>
          <cell r="X12633" t="str">
            <v>Apr</v>
          </cell>
        </row>
        <row r="12634">
          <cell r="D12634" t="str">
            <v>Unit</v>
          </cell>
          <cell r="E12634">
            <v>395000</v>
          </cell>
          <cell r="R12634" t="str">
            <v>Melbourne</v>
          </cell>
          <cell r="W12634">
            <v>2018</v>
          </cell>
          <cell r="X12634" t="str">
            <v>Apr</v>
          </cell>
        </row>
        <row r="12635">
          <cell r="D12635" t="str">
            <v>House</v>
          </cell>
          <cell r="E12635">
            <v>860000</v>
          </cell>
          <cell r="R12635" t="str">
            <v>Maroondah</v>
          </cell>
          <cell r="W12635">
            <v>2018</v>
          </cell>
          <cell r="X12635" t="str">
            <v>Apr</v>
          </cell>
        </row>
        <row r="12636">
          <cell r="D12636" t="str">
            <v>House</v>
          </cell>
          <cell r="E12636">
            <v>1000000</v>
          </cell>
          <cell r="R12636" t="str">
            <v>Melbourne</v>
          </cell>
          <cell r="W12636">
            <v>2018</v>
          </cell>
          <cell r="X12636" t="str">
            <v>Apr</v>
          </cell>
        </row>
        <row r="12637">
          <cell r="D12637" t="str">
            <v>House</v>
          </cell>
          <cell r="E12637">
            <v>855000</v>
          </cell>
          <cell r="R12637" t="str">
            <v>Yarra</v>
          </cell>
          <cell r="W12637">
            <v>2018</v>
          </cell>
          <cell r="X12637" t="str">
            <v>Apr</v>
          </cell>
        </row>
        <row r="12638">
          <cell r="D12638" t="str">
            <v>House</v>
          </cell>
          <cell r="E12638">
            <v>720000</v>
          </cell>
          <cell r="R12638" t="str">
            <v>Maroondah</v>
          </cell>
          <cell r="W12638">
            <v>2018</v>
          </cell>
          <cell r="X12638" t="str">
            <v>Apr</v>
          </cell>
        </row>
        <row r="12639">
          <cell r="D12639" t="str">
            <v>Unit</v>
          </cell>
          <cell r="E12639">
            <v>700000</v>
          </cell>
          <cell r="R12639" t="str">
            <v>Yarra</v>
          </cell>
          <cell r="W12639">
            <v>2018</v>
          </cell>
          <cell r="X12639" t="str">
            <v>Apr</v>
          </cell>
        </row>
        <row r="12640">
          <cell r="D12640" t="str">
            <v>House</v>
          </cell>
          <cell r="E12640">
            <v>1255000</v>
          </cell>
          <cell r="R12640" t="str">
            <v>Manningham</v>
          </cell>
          <cell r="W12640">
            <v>2018</v>
          </cell>
          <cell r="X12640" t="str">
            <v>Apr</v>
          </cell>
        </row>
        <row r="12641">
          <cell r="D12641" t="str">
            <v>House</v>
          </cell>
          <cell r="E12641">
            <v>1095000</v>
          </cell>
          <cell r="R12641" t="str">
            <v>Yarra</v>
          </cell>
          <cell r="W12641">
            <v>2018</v>
          </cell>
          <cell r="X12641" t="str">
            <v>Apr</v>
          </cell>
        </row>
        <row r="12642">
          <cell r="D12642" t="str">
            <v>House</v>
          </cell>
          <cell r="E12642">
            <v>750000</v>
          </cell>
          <cell r="R12642" t="str">
            <v>Manningham</v>
          </cell>
          <cell r="W12642">
            <v>2018</v>
          </cell>
          <cell r="X12642" t="str">
            <v>Apr</v>
          </cell>
        </row>
        <row r="12643">
          <cell r="D12643" t="str">
            <v>Unit</v>
          </cell>
          <cell r="E12643">
            <v>850000</v>
          </cell>
          <cell r="R12643" t="str">
            <v>Melbourne</v>
          </cell>
          <cell r="W12643">
            <v>2018</v>
          </cell>
          <cell r="X12643" t="str">
            <v>Apr</v>
          </cell>
        </row>
        <row r="12644">
          <cell r="D12644" t="str">
            <v>Unit</v>
          </cell>
          <cell r="E12644">
            <v>570000</v>
          </cell>
          <cell r="R12644" t="str">
            <v>Melbourne</v>
          </cell>
          <cell r="W12644">
            <v>2018</v>
          </cell>
          <cell r="X12644" t="str">
            <v>Apr</v>
          </cell>
        </row>
        <row r="12645">
          <cell r="D12645" t="str">
            <v>Unit</v>
          </cell>
          <cell r="E12645">
            <v>720000</v>
          </cell>
          <cell r="R12645" t="str">
            <v>Melbourne</v>
          </cell>
          <cell r="W12645">
            <v>2018</v>
          </cell>
          <cell r="X12645" t="str">
            <v>Apr</v>
          </cell>
        </row>
        <row r="12646">
          <cell r="D12646" t="str">
            <v>House</v>
          </cell>
          <cell r="E12646">
            <v>1995000</v>
          </cell>
          <cell r="R12646" t="str">
            <v>Boroondara</v>
          </cell>
          <cell r="W12646">
            <v>2018</v>
          </cell>
          <cell r="X12646" t="str">
            <v>Apr</v>
          </cell>
        </row>
        <row r="12647">
          <cell r="D12647" t="str">
            <v>Unit</v>
          </cell>
          <cell r="E12647">
            <v>797000</v>
          </cell>
          <cell r="R12647" t="str">
            <v>Boroondara</v>
          </cell>
          <cell r="W12647">
            <v>2018</v>
          </cell>
          <cell r="X12647" t="str">
            <v>Apr</v>
          </cell>
        </row>
        <row r="12648">
          <cell r="D12648" t="str">
            <v>House</v>
          </cell>
          <cell r="E12648">
            <v>902000</v>
          </cell>
          <cell r="R12648" t="str">
            <v>Manningham</v>
          </cell>
          <cell r="W12648">
            <v>2018</v>
          </cell>
          <cell r="X12648" t="str">
            <v>Apr</v>
          </cell>
        </row>
        <row r="12649">
          <cell r="D12649" t="str">
            <v>House</v>
          </cell>
          <cell r="E12649">
            <v>685000</v>
          </cell>
          <cell r="R12649" t="str">
            <v>Maroondah</v>
          </cell>
          <cell r="W12649">
            <v>2018</v>
          </cell>
          <cell r="X12649" t="str">
            <v>Apr</v>
          </cell>
        </row>
        <row r="12650">
          <cell r="D12650" t="str">
            <v>Unit</v>
          </cell>
          <cell r="E12650">
            <v>600000</v>
          </cell>
          <cell r="R12650" t="str">
            <v>Boroondara</v>
          </cell>
          <cell r="W12650">
            <v>2018</v>
          </cell>
          <cell r="X12650" t="str">
            <v>Apr</v>
          </cell>
        </row>
        <row r="12651">
          <cell r="D12651" t="str">
            <v>House</v>
          </cell>
          <cell r="E12651">
            <v>1085000</v>
          </cell>
          <cell r="R12651" t="str">
            <v>Maribyrnong</v>
          </cell>
          <cell r="W12651">
            <v>2018</v>
          </cell>
          <cell r="X12651" t="str">
            <v>Apr</v>
          </cell>
        </row>
        <row r="12652">
          <cell r="D12652" t="str">
            <v>House</v>
          </cell>
          <cell r="E12652">
            <v>1075000</v>
          </cell>
          <cell r="R12652" t="str">
            <v>Manningham</v>
          </cell>
          <cell r="W12652">
            <v>2018</v>
          </cell>
          <cell r="X12652" t="str">
            <v>Apr</v>
          </cell>
        </row>
        <row r="12653">
          <cell r="D12653" t="str">
            <v>House</v>
          </cell>
          <cell r="E12653">
            <v>1370000</v>
          </cell>
          <cell r="R12653" t="str">
            <v>Melbourne</v>
          </cell>
          <cell r="W12653">
            <v>2018</v>
          </cell>
          <cell r="X12653" t="str">
            <v>Apr</v>
          </cell>
        </row>
        <row r="12654">
          <cell r="D12654" t="str">
            <v>House</v>
          </cell>
          <cell r="E12654">
            <v>3001000</v>
          </cell>
          <cell r="R12654" t="str">
            <v>Boroondara</v>
          </cell>
          <cell r="W12654">
            <v>2018</v>
          </cell>
          <cell r="X12654" t="str">
            <v>Apr</v>
          </cell>
        </row>
        <row r="12655">
          <cell r="D12655" t="str">
            <v>House</v>
          </cell>
          <cell r="E12655">
            <v>960000</v>
          </cell>
          <cell r="R12655" t="str">
            <v>Whitehorse</v>
          </cell>
          <cell r="W12655">
            <v>2018</v>
          </cell>
          <cell r="X12655" t="str">
            <v>Apr</v>
          </cell>
        </row>
        <row r="12656">
          <cell r="D12656" t="str">
            <v>House</v>
          </cell>
          <cell r="E12656">
            <v>1562000</v>
          </cell>
          <cell r="R12656" t="str">
            <v>Whitehorse</v>
          </cell>
          <cell r="W12656">
            <v>2018</v>
          </cell>
          <cell r="X12656" t="str">
            <v>Apr</v>
          </cell>
        </row>
        <row r="12657">
          <cell r="D12657" t="str">
            <v>House</v>
          </cell>
          <cell r="E12657">
            <v>1530000</v>
          </cell>
          <cell r="R12657" t="str">
            <v>Whitehorse</v>
          </cell>
          <cell r="W12657">
            <v>2018</v>
          </cell>
          <cell r="X12657" t="str">
            <v>Apr</v>
          </cell>
        </row>
        <row r="12658">
          <cell r="D12658" t="str">
            <v>House</v>
          </cell>
          <cell r="E12658">
            <v>2180000</v>
          </cell>
          <cell r="R12658" t="str">
            <v>Boroondara</v>
          </cell>
          <cell r="W12658">
            <v>2018</v>
          </cell>
          <cell r="X12658" t="str">
            <v>Apr</v>
          </cell>
        </row>
        <row r="12659">
          <cell r="D12659" t="str">
            <v>House</v>
          </cell>
          <cell r="E12659">
            <v>1050000</v>
          </cell>
          <cell r="R12659" t="str">
            <v>Boroondara</v>
          </cell>
          <cell r="W12659">
            <v>2018</v>
          </cell>
          <cell r="X12659" t="str">
            <v>Apr</v>
          </cell>
        </row>
        <row r="12660">
          <cell r="D12660" t="str">
            <v>Unit</v>
          </cell>
          <cell r="E12660">
            <v>890500</v>
          </cell>
          <cell r="R12660" t="str">
            <v>Yarra</v>
          </cell>
          <cell r="W12660">
            <v>2018</v>
          </cell>
          <cell r="X12660" t="str">
            <v>Apr</v>
          </cell>
        </row>
        <row r="12661">
          <cell r="D12661" t="str">
            <v>Unit</v>
          </cell>
          <cell r="E12661">
            <v>885000</v>
          </cell>
          <cell r="R12661" t="str">
            <v>Melbourne</v>
          </cell>
          <cell r="W12661">
            <v>2018</v>
          </cell>
          <cell r="X12661" t="str">
            <v>Apr</v>
          </cell>
        </row>
        <row r="12662">
          <cell r="D12662" t="str">
            <v>House</v>
          </cell>
          <cell r="E12662">
            <v>2010000</v>
          </cell>
          <cell r="R12662" t="str">
            <v>Boroondara</v>
          </cell>
          <cell r="W12662">
            <v>2018</v>
          </cell>
          <cell r="X12662" t="str">
            <v>Apr</v>
          </cell>
        </row>
        <row r="12663">
          <cell r="D12663" t="str">
            <v>Unit</v>
          </cell>
          <cell r="E12663">
            <v>1381000</v>
          </cell>
          <cell r="R12663" t="str">
            <v>Boroondara</v>
          </cell>
          <cell r="W12663">
            <v>2018</v>
          </cell>
          <cell r="X12663" t="str">
            <v>Apr</v>
          </cell>
        </row>
        <row r="12664">
          <cell r="D12664" t="str">
            <v>House</v>
          </cell>
          <cell r="E12664">
            <v>1291000</v>
          </cell>
          <cell r="R12664" t="str">
            <v>Maroondah</v>
          </cell>
          <cell r="W12664">
            <v>2018</v>
          </cell>
          <cell r="X12664" t="str">
            <v>Apr</v>
          </cell>
        </row>
        <row r="12665">
          <cell r="D12665" t="str">
            <v>House</v>
          </cell>
          <cell r="E12665">
            <v>1300000</v>
          </cell>
          <cell r="R12665" t="str">
            <v>Yarra</v>
          </cell>
          <cell r="W12665">
            <v>2018</v>
          </cell>
          <cell r="X12665" t="str">
            <v>Apr</v>
          </cell>
        </row>
        <row r="12666">
          <cell r="D12666" t="str">
            <v>House</v>
          </cell>
          <cell r="E12666">
            <v>890000</v>
          </cell>
          <cell r="R12666" t="str">
            <v>Whitehorse</v>
          </cell>
          <cell r="W12666">
            <v>2018</v>
          </cell>
          <cell r="X12666" t="str">
            <v>Apr</v>
          </cell>
        </row>
        <row r="12667">
          <cell r="D12667" t="str">
            <v>Unit</v>
          </cell>
          <cell r="E12667">
            <v>355000</v>
          </cell>
          <cell r="R12667" t="str">
            <v>Yarra</v>
          </cell>
          <cell r="W12667">
            <v>2018</v>
          </cell>
          <cell r="X12667" t="str">
            <v>Apr</v>
          </cell>
        </row>
        <row r="12668">
          <cell r="D12668" t="str">
            <v>Unit</v>
          </cell>
          <cell r="E12668">
            <v>555000</v>
          </cell>
          <cell r="R12668" t="str">
            <v>Boroondara</v>
          </cell>
          <cell r="W12668">
            <v>2018</v>
          </cell>
          <cell r="X12668" t="str">
            <v>Apr</v>
          </cell>
        </row>
        <row r="12669">
          <cell r="D12669" t="str">
            <v>Unit</v>
          </cell>
          <cell r="E12669">
            <v>717000</v>
          </cell>
          <cell r="R12669" t="str">
            <v>Yarra</v>
          </cell>
          <cell r="W12669">
            <v>2018</v>
          </cell>
          <cell r="X12669" t="str">
            <v>Apr</v>
          </cell>
        </row>
        <row r="12670">
          <cell r="D12670" t="str">
            <v>Unit</v>
          </cell>
          <cell r="E12670">
            <v>700000</v>
          </cell>
          <cell r="R12670" t="str">
            <v>Maroondah</v>
          </cell>
          <cell r="W12670">
            <v>2018</v>
          </cell>
          <cell r="X12670" t="str">
            <v>Apr</v>
          </cell>
        </row>
        <row r="12671">
          <cell r="D12671" t="str">
            <v>House</v>
          </cell>
          <cell r="E12671">
            <v>2150500</v>
          </cell>
          <cell r="R12671" t="str">
            <v>Whitehorse</v>
          </cell>
          <cell r="W12671">
            <v>2018</v>
          </cell>
          <cell r="X12671" t="str">
            <v>Apr</v>
          </cell>
        </row>
        <row r="12672">
          <cell r="D12672" t="str">
            <v>House</v>
          </cell>
          <cell r="E12672">
            <v>1480000</v>
          </cell>
          <cell r="R12672" t="str">
            <v>Boroondara</v>
          </cell>
          <cell r="W12672">
            <v>2018</v>
          </cell>
          <cell r="X12672" t="str">
            <v>Apr</v>
          </cell>
        </row>
        <row r="12673">
          <cell r="D12673" t="str">
            <v>House</v>
          </cell>
          <cell r="E12673">
            <v>1750000</v>
          </cell>
          <cell r="R12673" t="str">
            <v>Boroondara</v>
          </cell>
          <cell r="W12673">
            <v>2018</v>
          </cell>
          <cell r="X12673" t="str">
            <v>Apr</v>
          </cell>
        </row>
        <row r="12674">
          <cell r="D12674" t="str">
            <v>House</v>
          </cell>
          <cell r="E12674">
            <v>1682000</v>
          </cell>
          <cell r="R12674" t="str">
            <v>Boroondara</v>
          </cell>
          <cell r="W12674">
            <v>2018</v>
          </cell>
          <cell r="X12674" t="str">
            <v>Apr</v>
          </cell>
        </row>
        <row r="12675">
          <cell r="D12675" t="str">
            <v>House</v>
          </cell>
          <cell r="E12675">
            <v>2370000</v>
          </cell>
          <cell r="R12675" t="str">
            <v>Boroondara</v>
          </cell>
          <cell r="W12675">
            <v>2018</v>
          </cell>
          <cell r="X12675" t="str">
            <v>Apr</v>
          </cell>
        </row>
        <row r="12676">
          <cell r="D12676" t="str">
            <v>House</v>
          </cell>
          <cell r="E12676">
            <v>880000</v>
          </cell>
          <cell r="R12676" t="str">
            <v>Whitehorse</v>
          </cell>
          <cell r="W12676">
            <v>2018</v>
          </cell>
          <cell r="X12676" t="str">
            <v>Apr</v>
          </cell>
        </row>
        <row r="12677">
          <cell r="D12677" t="str">
            <v>Unit</v>
          </cell>
          <cell r="E12677">
            <v>945000</v>
          </cell>
          <cell r="R12677" t="str">
            <v>Melbourne</v>
          </cell>
          <cell r="W12677">
            <v>2018</v>
          </cell>
          <cell r="X12677" t="str">
            <v>Apr</v>
          </cell>
        </row>
        <row r="12678">
          <cell r="D12678" t="str">
            <v>Unit</v>
          </cell>
          <cell r="E12678">
            <v>1236000</v>
          </cell>
          <cell r="R12678" t="str">
            <v>Boroondara</v>
          </cell>
          <cell r="W12678">
            <v>2018</v>
          </cell>
          <cell r="X12678" t="str">
            <v>Apr</v>
          </cell>
        </row>
        <row r="12679">
          <cell r="D12679" t="str">
            <v>House</v>
          </cell>
          <cell r="E12679">
            <v>800000</v>
          </cell>
          <cell r="R12679" t="str">
            <v>Whitehorse</v>
          </cell>
          <cell r="W12679">
            <v>2018</v>
          </cell>
          <cell r="X12679" t="str">
            <v>Apr</v>
          </cell>
        </row>
        <row r="12680">
          <cell r="D12680" t="str">
            <v>House</v>
          </cell>
          <cell r="E12680">
            <v>785000</v>
          </cell>
          <cell r="R12680" t="str">
            <v>Hobsons Bay</v>
          </cell>
          <cell r="W12680">
            <v>2018</v>
          </cell>
          <cell r="X12680" t="str">
            <v>Apr</v>
          </cell>
        </row>
        <row r="12681">
          <cell r="D12681" t="str">
            <v>House</v>
          </cell>
          <cell r="E12681">
            <v>1530000</v>
          </cell>
          <cell r="R12681" t="str">
            <v>Yarra</v>
          </cell>
          <cell r="W12681">
            <v>2018</v>
          </cell>
          <cell r="X12681" t="str">
            <v>Apr</v>
          </cell>
        </row>
        <row r="12682">
          <cell r="D12682" t="str">
            <v>House</v>
          </cell>
          <cell r="E12682">
            <v>875000</v>
          </cell>
          <cell r="R12682" t="str">
            <v>Hobsons Bay</v>
          </cell>
          <cell r="W12682">
            <v>2018</v>
          </cell>
          <cell r="X12682" t="str">
            <v>Apr</v>
          </cell>
        </row>
        <row r="12683">
          <cell r="D12683" t="str">
            <v>House</v>
          </cell>
          <cell r="E12683">
            <v>1235000</v>
          </cell>
          <cell r="R12683" t="str">
            <v>Maroondah</v>
          </cell>
          <cell r="W12683">
            <v>2018</v>
          </cell>
          <cell r="X12683" t="str">
            <v>Apr</v>
          </cell>
        </row>
        <row r="12684">
          <cell r="D12684" t="str">
            <v>House</v>
          </cell>
          <cell r="E12684">
            <v>1700000</v>
          </cell>
          <cell r="R12684" t="str">
            <v>Port Phillip</v>
          </cell>
          <cell r="W12684">
            <v>2018</v>
          </cell>
          <cell r="X12684" t="str">
            <v>Apr</v>
          </cell>
        </row>
        <row r="12685">
          <cell r="D12685" t="str">
            <v>House</v>
          </cell>
          <cell r="E12685">
            <v>1220000</v>
          </cell>
          <cell r="R12685" t="str">
            <v>Hobsons Bay</v>
          </cell>
          <cell r="W12685">
            <v>2018</v>
          </cell>
          <cell r="X12685" t="str">
            <v>Apr</v>
          </cell>
        </row>
        <row r="12686">
          <cell r="D12686" t="str">
            <v>House</v>
          </cell>
          <cell r="E12686">
            <v>2000000</v>
          </cell>
          <cell r="R12686" t="str">
            <v>Boroondara</v>
          </cell>
          <cell r="W12686">
            <v>2018</v>
          </cell>
          <cell r="X12686" t="str">
            <v>Apr</v>
          </cell>
        </row>
        <row r="12687">
          <cell r="D12687" t="str">
            <v>House</v>
          </cell>
          <cell r="E12687">
            <v>1230000</v>
          </cell>
          <cell r="R12687" t="str">
            <v>Hobsons Bay</v>
          </cell>
          <cell r="W12687">
            <v>2018</v>
          </cell>
          <cell r="X12687" t="str">
            <v>Apr</v>
          </cell>
        </row>
        <row r="12688">
          <cell r="D12688" t="str">
            <v>House</v>
          </cell>
          <cell r="E12688">
            <v>1264000</v>
          </cell>
          <cell r="R12688" t="str">
            <v>Whitehorse</v>
          </cell>
          <cell r="W12688">
            <v>2018</v>
          </cell>
          <cell r="X12688" t="str">
            <v>Apr</v>
          </cell>
        </row>
        <row r="12689">
          <cell r="D12689" t="str">
            <v>House</v>
          </cell>
          <cell r="E12689">
            <v>1810000</v>
          </cell>
          <cell r="R12689" t="str">
            <v>Melbourne</v>
          </cell>
          <cell r="W12689">
            <v>2018</v>
          </cell>
          <cell r="X12689" t="str">
            <v>Apr</v>
          </cell>
        </row>
        <row r="12690">
          <cell r="D12690" t="str">
            <v>House</v>
          </cell>
          <cell r="E12690">
            <v>900000</v>
          </cell>
          <cell r="R12690" t="str">
            <v>Melbourne</v>
          </cell>
          <cell r="W12690">
            <v>2018</v>
          </cell>
          <cell r="X12690" t="str">
            <v>Apr</v>
          </cell>
        </row>
        <row r="12691">
          <cell r="D12691" t="str">
            <v>House</v>
          </cell>
          <cell r="E12691">
            <v>1800000</v>
          </cell>
          <cell r="R12691" t="str">
            <v>Port Phillip</v>
          </cell>
          <cell r="W12691">
            <v>2018</v>
          </cell>
          <cell r="X12691" t="str">
            <v>Apr</v>
          </cell>
        </row>
        <row r="12692">
          <cell r="D12692" t="str">
            <v>Unit</v>
          </cell>
          <cell r="E12692">
            <v>816000</v>
          </cell>
          <cell r="R12692" t="str">
            <v>Melbourne</v>
          </cell>
          <cell r="W12692">
            <v>2018</v>
          </cell>
          <cell r="X12692" t="str">
            <v>Apr</v>
          </cell>
        </row>
        <row r="12693">
          <cell r="D12693" t="str">
            <v>Unit</v>
          </cell>
          <cell r="E12693">
            <v>800000</v>
          </cell>
          <cell r="R12693" t="str">
            <v>Melbourne</v>
          </cell>
          <cell r="W12693">
            <v>2018</v>
          </cell>
          <cell r="X12693" t="str">
            <v>Apr</v>
          </cell>
        </row>
        <row r="12694">
          <cell r="D12694" t="str">
            <v>Unit</v>
          </cell>
          <cell r="E12694">
            <v>470000</v>
          </cell>
          <cell r="R12694" t="str">
            <v>Melbourne</v>
          </cell>
          <cell r="W12694">
            <v>2018</v>
          </cell>
          <cell r="X12694" t="str">
            <v>Apr</v>
          </cell>
        </row>
        <row r="12695">
          <cell r="D12695" t="str">
            <v>Unit</v>
          </cell>
          <cell r="E12695">
            <v>685000</v>
          </cell>
          <cell r="R12695" t="str">
            <v>Port Phillip</v>
          </cell>
          <cell r="W12695">
            <v>2018</v>
          </cell>
          <cell r="X12695" t="str">
            <v>Apr</v>
          </cell>
        </row>
        <row r="12696">
          <cell r="D12696" t="str">
            <v>House</v>
          </cell>
          <cell r="E12696">
            <v>1250000</v>
          </cell>
          <cell r="R12696" t="str">
            <v>Hobsons Bay</v>
          </cell>
          <cell r="W12696">
            <v>2018</v>
          </cell>
          <cell r="X12696" t="str">
            <v>Apr</v>
          </cell>
        </row>
        <row r="12697">
          <cell r="D12697" t="str">
            <v>Unit</v>
          </cell>
          <cell r="E12697">
            <v>640000</v>
          </cell>
          <cell r="R12697" t="str">
            <v>Stonnington</v>
          </cell>
          <cell r="W12697">
            <v>2018</v>
          </cell>
          <cell r="X12697" t="str">
            <v>Apr</v>
          </cell>
        </row>
        <row r="12698">
          <cell r="D12698" t="str">
            <v>House</v>
          </cell>
          <cell r="E12698">
            <v>1650000</v>
          </cell>
          <cell r="R12698" t="str">
            <v>Whitehorse</v>
          </cell>
          <cell r="W12698">
            <v>2018</v>
          </cell>
          <cell r="X12698" t="str">
            <v>Apr</v>
          </cell>
        </row>
        <row r="12699">
          <cell r="D12699" t="str">
            <v>Unit</v>
          </cell>
          <cell r="E12699">
            <v>1610000</v>
          </cell>
          <cell r="R12699" t="str">
            <v>Boroondara</v>
          </cell>
          <cell r="W12699">
            <v>2018</v>
          </cell>
          <cell r="X12699" t="str">
            <v>Apr</v>
          </cell>
        </row>
        <row r="12700">
          <cell r="D12700" t="str">
            <v>House</v>
          </cell>
          <cell r="E12700">
            <v>1290000</v>
          </cell>
          <cell r="R12700" t="str">
            <v>Whitehorse</v>
          </cell>
          <cell r="W12700">
            <v>2018</v>
          </cell>
          <cell r="X12700" t="str">
            <v>Apr</v>
          </cell>
        </row>
        <row r="12701">
          <cell r="D12701" t="str">
            <v>Unit</v>
          </cell>
          <cell r="E12701">
            <v>660000</v>
          </cell>
          <cell r="R12701" t="str">
            <v>Stonnington</v>
          </cell>
          <cell r="W12701">
            <v>2018</v>
          </cell>
          <cell r="X12701" t="str">
            <v>Apr</v>
          </cell>
        </row>
        <row r="12702">
          <cell r="D12702" t="str">
            <v>House</v>
          </cell>
          <cell r="E12702">
            <v>1400000</v>
          </cell>
          <cell r="R12702" t="str">
            <v>Whitehorse</v>
          </cell>
          <cell r="W12702">
            <v>2018</v>
          </cell>
          <cell r="X12702" t="str">
            <v>Apr</v>
          </cell>
        </row>
        <row r="12703">
          <cell r="D12703" t="str">
            <v>House</v>
          </cell>
          <cell r="E12703">
            <v>1052000</v>
          </cell>
          <cell r="R12703" t="str">
            <v>Monash</v>
          </cell>
          <cell r="W12703">
            <v>2018</v>
          </cell>
          <cell r="X12703" t="str">
            <v>Apr</v>
          </cell>
        </row>
        <row r="12704">
          <cell r="D12704" t="str">
            <v>House</v>
          </cell>
          <cell r="E12704">
            <v>957500</v>
          </cell>
          <cell r="R12704" t="str">
            <v>Port Phillip</v>
          </cell>
          <cell r="W12704">
            <v>2018</v>
          </cell>
          <cell r="X12704" t="str">
            <v>Apr</v>
          </cell>
        </row>
        <row r="12705">
          <cell r="D12705" t="str">
            <v>House</v>
          </cell>
          <cell r="E12705">
            <v>2862000</v>
          </cell>
          <cell r="R12705" t="str">
            <v>Boroondara</v>
          </cell>
          <cell r="W12705">
            <v>2018</v>
          </cell>
          <cell r="X12705" t="str">
            <v>Apr</v>
          </cell>
        </row>
        <row r="12706">
          <cell r="D12706" t="str">
            <v>House</v>
          </cell>
          <cell r="E12706">
            <v>2080000</v>
          </cell>
          <cell r="R12706" t="str">
            <v>Port Phillip</v>
          </cell>
          <cell r="W12706">
            <v>2018</v>
          </cell>
          <cell r="X12706" t="str">
            <v>Apr</v>
          </cell>
        </row>
        <row r="12707">
          <cell r="D12707" t="str">
            <v>House</v>
          </cell>
          <cell r="E12707">
            <v>1325000</v>
          </cell>
          <cell r="R12707" t="str">
            <v>Monash</v>
          </cell>
          <cell r="W12707">
            <v>2018</v>
          </cell>
          <cell r="X12707" t="str">
            <v>Apr</v>
          </cell>
        </row>
        <row r="12708">
          <cell r="D12708" t="str">
            <v>House</v>
          </cell>
          <cell r="E12708">
            <v>2250000</v>
          </cell>
          <cell r="R12708" t="str">
            <v>Boroondara</v>
          </cell>
          <cell r="W12708">
            <v>2018</v>
          </cell>
          <cell r="X12708" t="str">
            <v>Apr</v>
          </cell>
        </row>
        <row r="12709">
          <cell r="D12709" t="str">
            <v>House</v>
          </cell>
          <cell r="E12709">
            <v>1030000</v>
          </cell>
          <cell r="R12709" t="str">
            <v>Knox</v>
          </cell>
          <cell r="W12709">
            <v>2018</v>
          </cell>
          <cell r="X12709" t="str">
            <v>Apr</v>
          </cell>
        </row>
        <row r="12710">
          <cell r="D12710" t="str">
            <v>House</v>
          </cell>
          <cell r="E12710">
            <v>2180000</v>
          </cell>
          <cell r="R12710" t="str">
            <v>Boroondara</v>
          </cell>
          <cell r="W12710">
            <v>2018</v>
          </cell>
          <cell r="X12710" t="str">
            <v>Apr</v>
          </cell>
        </row>
        <row r="12711">
          <cell r="D12711" t="str">
            <v>House</v>
          </cell>
          <cell r="E12711">
            <v>1425000</v>
          </cell>
          <cell r="R12711" t="str">
            <v>Whitehorse</v>
          </cell>
          <cell r="W12711">
            <v>2018</v>
          </cell>
          <cell r="X12711" t="str">
            <v>Apr</v>
          </cell>
        </row>
        <row r="12712">
          <cell r="D12712" t="str">
            <v>House</v>
          </cell>
          <cell r="E12712">
            <v>1000000</v>
          </cell>
          <cell r="R12712" t="str">
            <v>Knox</v>
          </cell>
          <cell r="W12712">
            <v>2018</v>
          </cell>
          <cell r="X12712" t="str">
            <v>Apr</v>
          </cell>
        </row>
        <row r="12713">
          <cell r="D12713" t="str">
            <v>Unit</v>
          </cell>
          <cell r="E12713">
            <v>1020000</v>
          </cell>
          <cell r="R12713" t="str">
            <v>Stonnington</v>
          </cell>
          <cell r="W12713">
            <v>2018</v>
          </cell>
          <cell r="X12713" t="str">
            <v>Apr</v>
          </cell>
        </row>
        <row r="12714">
          <cell r="D12714" t="str">
            <v>House</v>
          </cell>
          <cell r="E12714">
            <v>2450000</v>
          </cell>
          <cell r="R12714" t="str">
            <v>Boroondara</v>
          </cell>
          <cell r="W12714">
            <v>2018</v>
          </cell>
          <cell r="X12714" t="str">
            <v>Apr</v>
          </cell>
        </row>
        <row r="12715">
          <cell r="D12715" t="str">
            <v>House</v>
          </cell>
          <cell r="E12715">
            <v>1850000</v>
          </cell>
          <cell r="R12715" t="str">
            <v>Boroondara</v>
          </cell>
          <cell r="W12715">
            <v>2018</v>
          </cell>
          <cell r="X12715" t="str">
            <v>Apr</v>
          </cell>
        </row>
        <row r="12716">
          <cell r="D12716" t="str">
            <v>House</v>
          </cell>
          <cell r="E12716">
            <v>1425000</v>
          </cell>
          <cell r="R12716" t="str">
            <v>Monash</v>
          </cell>
          <cell r="W12716">
            <v>2018</v>
          </cell>
          <cell r="X12716" t="str">
            <v>Apr</v>
          </cell>
        </row>
        <row r="12717">
          <cell r="D12717" t="str">
            <v>House</v>
          </cell>
          <cell r="E12717">
            <v>1520000</v>
          </cell>
          <cell r="R12717" t="str">
            <v>Glen Eira</v>
          </cell>
          <cell r="W12717">
            <v>2018</v>
          </cell>
          <cell r="X12717" t="str">
            <v>Apr</v>
          </cell>
        </row>
        <row r="12718">
          <cell r="D12718" t="str">
            <v>House</v>
          </cell>
          <cell r="E12718">
            <v>1280000</v>
          </cell>
          <cell r="R12718" t="str">
            <v>Hobsons Bay</v>
          </cell>
          <cell r="W12718">
            <v>2018</v>
          </cell>
          <cell r="X12718" t="str">
            <v>Apr</v>
          </cell>
        </row>
        <row r="12719">
          <cell r="D12719" t="str">
            <v>House</v>
          </cell>
          <cell r="E12719">
            <v>1275000</v>
          </cell>
          <cell r="R12719" t="str">
            <v>Stonnington</v>
          </cell>
          <cell r="W12719">
            <v>2018</v>
          </cell>
          <cell r="X12719" t="str">
            <v>Apr</v>
          </cell>
        </row>
        <row r="12720">
          <cell r="D12720" t="str">
            <v>House</v>
          </cell>
          <cell r="E12720">
            <v>1200000</v>
          </cell>
          <cell r="R12720" t="str">
            <v>Monash</v>
          </cell>
          <cell r="W12720">
            <v>2018</v>
          </cell>
          <cell r="X12720" t="str">
            <v>Apr</v>
          </cell>
        </row>
        <row r="12721">
          <cell r="D12721" t="str">
            <v>House</v>
          </cell>
          <cell r="E12721">
            <v>1387000</v>
          </cell>
          <cell r="R12721" t="str">
            <v>Monash</v>
          </cell>
          <cell r="W12721">
            <v>2018</v>
          </cell>
          <cell r="X12721" t="str">
            <v>Apr</v>
          </cell>
        </row>
        <row r="12722">
          <cell r="D12722" t="str">
            <v>House</v>
          </cell>
          <cell r="E12722">
            <v>1475000</v>
          </cell>
          <cell r="R12722" t="str">
            <v>Port Phillip</v>
          </cell>
          <cell r="W12722">
            <v>2018</v>
          </cell>
          <cell r="X12722" t="str">
            <v>Apr</v>
          </cell>
        </row>
        <row r="12723">
          <cell r="D12723" t="str">
            <v>House</v>
          </cell>
          <cell r="E12723">
            <v>1020000</v>
          </cell>
          <cell r="R12723" t="str">
            <v>Hobsons Bay</v>
          </cell>
          <cell r="W12723">
            <v>2018</v>
          </cell>
          <cell r="X12723" t="str">
            <v>Apr</v>
          </cell>
        </row>
        <row r="12724">
          <cell r="D12724" t="str">
            <v>House</v>
          </cell>
          <cell r="E12724">
            <v>1160000</v>
          </cell>
          <cell r="R12724" t="str">
            <v>Knox</v>
          </cell>
          <cell r="W12724">
            <v>2018</v>
          </cell>
          <cell r="X12724" t="str">
            <v>Apr</v>
          </cell>
        </row>
        <row r="12725">
          <cell r="D12725" t="str">
            <v>House</v>
          </cell>
          <cell r="E12725">
            <v>1650000</v>
          </cell>
          <cell r="R12725" t="str">
            <v>Port Phillip</v>
          </cell>
          <cell r="W12725">
            <v>2018</v>
          </cell>
          <cell r="X12725" t="str">
            <v>Apr</v>
          </cell>
        </row>
        <row r="12726">
          <cell r="D12726" t="str">
            <v>House</v>
          </cell>
          <cell r="E12726">
            <v>1180000</v>
          </cell>
          <cell r="R12726" t="str">
            <v>Knox</v>
          </cell>
          <cell r="W12726">
            <v>2018</v>
          </cell>
          <cell r="X12726" t="str">
            <v>Apr</v>
          </cell>
        </row>
        <row r="12727">
          <cell r="D12727" t="str">
            <v>House</v>
          </cell>
          <cell r="E12727">
            <v>3600000</v>
          </cell>
          <cell r="R12727" t="str">
            <v>Stonnington</v>
          </cell>
          <cell r="W12727">
            <v>2018</v>
          </cell>
          <cell r="X12727" t="str">
            <v>Apr</v>
          </cell>
        </row>
        <row r="12728">
          <cell r="D12728" t="str">
            <v>House</v>
          </cell>
          <cell r="E12728">
            <v>1005000</v>
          </cell>
          <cell r="R12728" t="str">
            <v>Port Phillip</v>
          </cell>
          <cell r="W12728">
            <v>2018</v>
          </cell>
          <cell r="X12728" t="str">
            <v>Apr</v>
          </cell>
        </row>
        <row r="12729">
          <cell r="D12729" t="str">
            <v>House</v>
          </cell>
          <cell r="E12729">
            <v>1800000</v>
          </cell>
          <cell r="R12729" t="str">
            <v>Port Phillip</v>
          </cell>
          <cell r="W12729">
            <v>2018</v>
          </cell>
          <cell r="X12729" t="str">
            <v>Apr</v>
          </cell>
        </row>
        <row r="12730">
          <cell r="D12730" t="str">
            <v>House</v>
          </cell>
          <cell r="E12730">
            <v>1690000</v>
          </cell>
          <cell r="R12730" t="str">
            <v>Stonnington</v>
          </cell>
          <cell r="W12730">
            <v>2018</v>
          </cell>
          <cell r="X12730" t="str">
            <v>Apr</v>
          </cell>
        </row>
        <row r="12731">
          <cell r="D12731" t="str">
            <v>House</v>
          </cell>
          <cell r="E12731">
            <v>1250000</v>
          </cell>
          <cell r="R12731" t="str">
            <v>Monash</v>
          </cell>
          <cell r="W12731">
            <v>2018</v>
          </cell>
          <cell r="X12731" t="str">
            <v>Apr</v>
          </cell>
        </row>
        <row r="12732">
          <cell r="D12732" t="str">
            <v>House</v>
          </cell>
          <cell r="E12732">
            <v>1920000</v>
          </cell>
          <cell r="R12732" t="str">
            <v>Glen Eira</v>
          </cell>
          <cell r="W12732">
            <v>2018</v>
          </cell>
          <cell r="X12732" t="str">
            <v>Apr</v>
          </cell>
        </row>
        <row r="12733">
          <cell r="D12733" t="str">
            <v>House</v>
          </cell>
          <cell r="E12733">
            <v>833800</v>
          </cell>
          <cell r="R12733" t="str">
            <v>Knox</v>
          </cell>
          <cell r="W12733">
            <v>2018</v>
          </cell>
          <cell r="X12733" t="str">
            <v>Apr</v>
          </cell>
        </row>
        <row r="12734">
          <cell r="D12734" t="str">
            <v>Unit</v>
          </cell>
          <cell r="E12734">
            <v>870000</v>
          </cell>
          <cell r="R12734" t="str">
            <v>Monash</v>
          </cell>
          <cell r="W12734">
            <v>2018</v>
          </cell>
          <cell r="X12734" t="str">
            <v>Apr</v>
          </cell>
        </row>
        <row r="12735">
          <cell r="D12735" t="str">
            <v>Unit</v>
          </cell>
          <cell r="E12735">
            <v>817500</v>
          </cell>
          <cell r="R12735" t="str">
            <v>Glen Eira</v>
          </cell>
          <cell r="W12735">
            <v>2018</v>
          </cell>
          <cell r="X12735" t="str">
            <v>Apr</v>
          </cell>
        </row>
        <row r="12736">
          <cell r="D12736" t="str">
            <v>Unit</v>
          </cell>
          <cell r="E12736">
            <v>970000</v>
          </cell>
          <cell r="R12736" t="str">
            <v>Monash</v>
          </cell>
          <cell r="W12736">
            <v>2018</v>
          </cell>
          <cell r="X12736" t="str">
            <v>Apr</v>
          </cell>
        </row>
        <row r="12737">
          <cell r="D12737" t="str">
            <v>House</v>
          </cell>
          <cell r="E12737">
            <v>960000</v>
          </cell>
          <cell r="R12737" t="str">
            <v>Glen Eira</v>
          </cell>
          <cell r="W12737">
            <v>2018</v>
          </cell>
          <cell r="X12737" t="str">
            <v>Apr</v>
          </cell>
        </row>
        <row r="12738">
          <cell r="D12738" t="str">
            <v>Unit</v>
          </cell>
          <cell r="E12738">
            <v>1220500</v>
          </cell>
          <cell r="R12738" t="str">
            <v>Glen Eira</v>
          </cell>
          <cell r="W12738">
            <v>2018</v>
          </cell>
          <cell r="X12738" t="str">
            <v>Apr</v>
          </cell>
        </row>
        <row r="12739">
          <cell r="D12739" t="str">
            <v>Unit</v>
          </cell>
          <cell r="E12739">
            <v>357000</v>
          </cell>
          <cell r="R12739" t="str">
            <v>Glen Eira</v>
          </cell>
          <cell r="W12739">
            <v>2018</v>
          </cell>
          <cell r="X12739" t="str">
            <v>Apr</v>
          </cell>
        </row>
        <row r="12740">
          <cell r="D12740" t="str">
            <v>House</v>
          </cell>
          <cell r="E12740">
            <v>1700000</v>
          </cell>
          <cell r="R12740" t="str">
            <v>Glen Eira</v>
          </cell>
          <cell r="W12740">
            <v>2018</v>
          </cell>
          <cell r="X12740" t="str">
            <v>Apr</v>
          </cell>
        </row>
        <row r="12741">
          <cell r="D12741" t="str">
            <v>House</v>
          </cell>
          <cell r="E12741">
            <v>790000</v>
          </cell>
          <cell r="R12741" t="str">
            <v>Glen Eira</v>
          </cell>
          <cell r="W12741">
            <v>2018</v>
          </cell>
          <cell r="X12741" t="str">
            <v>Apr</v>
          </cell>
        </row>
        <row r="12742">
          <cell r="D12742" t="str">
            <v>House</v>
          </cell>
          <cell r="E12742">
            <v>1410000</v>
          </cell>
          <cell r="R12742" t="str">
            <v>Glen Eira</v>
          </cell>
          <cell r="W12742">
            <v>2018</v>
          </cell>
          <cell r="X12742" t="str">
            <v>Apr</v>
          </cell>
        </row>
        <row r="12743">
          <cell r="D12743" t="str">
            <v>House</v>
          </cell>
          <cell r="E12743">
            <v>1750000</v>
          </cell>
          <cell r="R12743" t="str">
            <v>Monash</v>
          </cell>
          <cell r="W12743">
            <v>2018</v>
          </cell>
          <cell r="X12743" t="str">
            <v>Apr</v>
          </cell>
        </row>
        <row r="12744">
          <cell r="D12744" t="str">
            <v>House</v>
          </cell>
          <cell r="E12744">
            <v>1300000</v>
          </cell>
          <cell r="R12744" t="str">
            <v>Bayside</v>
          </cell>
          <cell r="W12744">
            <v>2018</v>
          </cell>
          <cell r="X12744" t="str">
            <v>Apr</v>
          </cell>
        </row>
        <row r="12745">
          <cell r="D12745" t="str">
            <v>House</v>
          </cell>
          <cell r="E12745">
            <v>1225000</v>
          </cell>
          <cell r="R12745" t="str">
            <v>Glen Eira</v>
          </cell>
          <cell r="W12745">
            <v>2018</v>
          </cell>
          <cell r="X12745" t="str">
            <v>Apr</v>
          </cell>
        </row>
        <row r="12746">
          <cell r="D12746" t="str">
            <v>House</v>
          </cell>
          <cell r="E12746">
            <v>1210000</v>
          </cell>
          <cell r="R12746" t="str">
            <v>Monash</v>
          </cell>
          <cell r="W12746">
            <v>2018</v>
          </cell>
          <cell r="X12746" t="str">
            <v>Apr</v>
          </cell>
        </row>
        <row r="12747">
          <cell r="D12747" t="str">
            <v>House</v>
          </cell>
          <cell r="E12747">
            <v>1172500</v>
          </cell>
          <cell r="R12747" t="str">
            <v>Glen Eira</v>
          </cell>
          <cell r="W12747">
            <v>2018</v>
          </cell>
          <cell r="X12747" t="str">
            <v>Apr</v>
          </cell>
        </row>
        <row r="12748">
          <cell r="D12748" t="str">
            <v>House</v>
          </cell>
          <cell r="E12748">
            <v>1900000</v>
          </cell>
          <cell r="R12748" t="str">
            <v>Glen Eira</v>
          </cell>
          <cell r="W12748">
            <v>2018</v>
          </cell>
          <cell r="X12748" t="str">
            <v>Apr</v>
          </cell>
        </row>
        <row r="12749">
          <cell r="D12749" t="str">
            <v>House</v>
          </cell>
          <cell r="E12749">
            <v>1815000</v>
          </cell>
          <cell r="R12749" t="str">
            <v>Glen Eira</v>
          </cell>
          <cell r="W12749">
            <v>2018</v>
          </cell>
          <cell r="X12749" t="str">
            <v>Apr</v>
          </cell>
        </row>
        <row r="12750">
          <cell r="D12750" t="str">
            <v>Unit</v>
          </cell>
          <cell r="E12750">
            <v>3275000</v>
          </cell>
          <cell r="R12750" t="str">
            <v>Bayside</v>
          </cell>
          <cell r="W12750">
            <v>2018</v>
          </cell>
          <cell r="X12750" t="str">
            <v>Apr</v>
          </cell>
        </row>
        <row r="12751">
          <cell r="D12751" t="str">
            <v>House</v>
          </cell>
          <cell r="E12751">
            <v>2655000</v>
          </cell>
          <cell r="R12751" t="str">
            <v>Bayside</v>
          </cell>
          <cell r="W12751">
            <v>2018</v>
          </cell>
          <cell r="X12751" t="str">
            <v>Apr</v>
          </cell>
        </row>
        <row r="12752">
          <cell r="D12752" t="str">
            <v>House</v>
          </cell>
          <cell r="E12752">
            <v>2720000</v>
          </cell>
          <cell r="R12752" t="str">
            <v>Bayside</v>
          </cell>
          <cell r="W12752">
            <v>2018</v>
          </cell>
          <cell r="X12752" t="str">
            <v>Apr</v>
          </cell>
        </row>
        <row r="12753">
          <cell r="D12753" t="str">
            <v>House</v>
          </cell>
          <cell r="E12753">
            <v>2525000</v>
          </cell>
          <cell r="R12753" t="str">
            <v>Bayside</v>
          </cell>
          <cell r="W12753">
            <v>2018</v>
          </cell>
          <cell r="X12753" t="str">
            <v>Apr</v>
          </cell>
        </row>
        <row r="12754">
          <cell r="D12754" t="str">
            <v>House</v>
          </cell>
          <cell r="E12754">
            <v>1410000</v>
          </cell>
          <cell r="R12754" t="str">
            <v>Glen Eira</v>
          </cell>
          <cell r="W12754">
            <v>2018</v>
          </cell>
          <cell r="X12754" t="str">
            <v>Apr</v>
          </cell>
        </row>
        <row r="12755">
          <cell r="D12755" t="str">
            <v>House</v>
          </cell>
          <cell r="E12755">
            <v>1325000</v>
          </cell>
          <cell r="R12755" t="str">
            <v>Bayside</v>
          </cell>
          <cell r="W12755">
            <v>2018</v>
          </cell>
          <cell r="X12755" t="str">
            <v>Apr</v>
          </cell>
        </row>
        <row r="12756">
          <cell r="D12756" t="str">
            <v>Unit</v>
          </cell>
          <cell r="E12756">
            <v>817000</v>
          </cell>
          <cell r="R12756" t="str">
            <v>Glen Eira</v>
          </cell>
          <cell r="W12756">
            <v>2018</v>
          </cell>
          <cell r="X12756" t="str">
            <v>Apr</v>
          </cell>
        </row>
        <row r="12757">
          <cell r="D12757" t="str">
            <v>Unit</v>
          </cell>
          <cell r="E12757">
            <v>1285000</v>
          </cell>
          <cell r="R12757" t="str">
            <v>Bayside</v>
          </cell>
          <cell r="W12757">
            <v>2018</v>
          </cell>
          <cell r="X12757" t="str">
            <v>Apr</v>
          </cell>
        </row>
        <row r="12758">
          <cell r="D12758" t="str">
            <v>Unit</v>
          </cell>
          <cell r="E12758">
            <v>685000</v>
          </cell>
          <cell r="R12758" t="str">
            <v>Bayside</v>
          </cell>
          <cell r="W12758">
            <v>2018</v>
          </cell>
          <cell r="X12758" t="str">
            <v>Apr</v>
          </cell>
        </row>
        <row r="12759">
          <cell r="D12759" t="str">
            <v>Unit</v>
          </cell>
          <cell r="E12759">
            <v>878000</v>
          </cell>
          <cell r="R12759" t="str">
            <v>Bayside</v>
          </cell>
          <cell r="W12759">
            <v>2018</v>
          </cell>
          <cell r="X12759" t="str">
            <v>Apr</v>
          </cell>
        </row>
        <row r="12760">
          <cell r="D12760" t="str">
            <v>House</v>
          </cell>
          <cell r="E12760">
            <v>1600000</v>
          </cell>
          <cell r="R12760" t="str">
            <v>Bayside</v>
          </cell>
          <cell r="W12760">
            <v>2018</v>
          </cell>
          <cell r="X12760" t="str">
            <v>Apr</v>
          </cell>
        </row>
        <row r="12761">
          <cell r="D12761" t="str">
            <v>House</v>
          </cell>
          <cell r="E12761">
            <v>1401500</v>
          </cell>
          <cell r="R12761" t="str">
            <v>Kingston</v>
          </cell>
          <cell r="W12761">
            <v>2018</v>
          </cell>
          <cell r="X12761" t="str">
            <v>Apr</v>
          </cell>
        </row>
        <row r="12762">
          <cell r="D12762" t="str">
            <v>House</v>
          </cell>
          <cell r="E12762">
            <v>3150000</v>
          </cell>
          <cell r="R12762" t="str">
            <v>Bayside</v>
          </cell>
          <cell r="W12762">
            <v>2018</v>
          </cell>
          <cell r="X12762" t="str">
            <v>Apr</v>
          </cell>
        </row>
        <row r="12763">
          <cell r="D12763" t="str">
            <v>Unit</v>
          </cell>
          <cell r="E12763">
            <v>957000</v>
          </cell>
          <cell r="R12763" t="str">
            <v>Bayside</v>
          </cell>
          <cell r="W12763">
            <v>2018</v>
          </cell>
          <cell r="X12763" t="str">
            <v>Apr</v>
          </cell>
        </row>
        <row r="12764">
          <cell r="D12764" t="str">
            <v>House</v>
          </cell>
          <cell r="E12764">
            <v>1430000</v>
          </cell>
          <cell r="R12764" t="str">
            <v>Bayside</v>
          </cell>
          <cell r="W12764">
            <v>2018</v>
          </cell>
          <cell r="X12764" t="str">
            <v>Apr</v>
          </cell>
        </row>
        <row r="12765">
          <cell r="D12765" t="str">
            <v>House</v>
          </cell>
          <cell r="E12765">
            <v>1300000</v>
          </cell>
          <cell r="R12765" t="str">
            <v>Bayside</v>
          </cell>
          <cell r="W12765">
            <v>2018</v>
          </cell>
          <cell r="X12765" t="str">
            <v>Apr</v>
          </cell>
        </row>
        <row r="12766">
          <cell r="D12766" t="str">
            <v>House</v>
          </cell>
          <cell r="E12766">
            <v>2250000</v>
          </cell>
          <cell r="R12766" t="str">
            <v>Bayside</v>
          </cell>
          <cell r="W12766">
            <v>2018</v>
          </cell>
          <cell r="X12766" t="str">
            <v>Apr</v>
          </cell>
        </row>
        <row r="12767">
          <cell r="D12767" t="str">
            <v>House</v>
          </cell>
          <cell r="E12767">
            <v>1770000</v>
          </cell>
          <cell r="R12767" t="str">
            <v>Bayside</v>
          </cell>
          <cell r="W12767">
            <v>2018</v>
          </cell>
          <cell r="X12767" t="str">
            <v>Apr</v>
          </cell>
        </row>
        <row r="12768">
          <cell r="D12768" t="str">
            <v>House</v>
          </cell>
          <cell r="E12768">
            <v>877000</v>
          </cell>
          <cell r="R12768" t="str">
            <v>Bayside</v>
          </cell>
          <cell r="W12768">
            <v>2018</v>
          </cell>
          <cell r="X12768" t="str">
            <v>Apr</v>
          </cell>
        </row>
        <row r="12769">
          <cell r="D12769" t="str">
            <v>House</v>
          </cell>
          <cell r="E12769">
            <v>900000</v>
          </cell>
          <cell r="R12769" t="str">
            <v>Bayside</v>
          </cell>
          <cell r="W12769">
            <v>2018</v>
          </cell>
          <cell r="X12769" t="str">
            <v>Apr</v>
          </cell>
        </row>
        <row r="12770">
          <cell r="D12770" t="str">
            <v>House</v>
          </cell>
          <cell r="E12770">
            <v>800000</v>
          </cell>
          <cell r="R12770" t="str">
            <v>Bayside</v>
          </cell>
          <cell r="W12770">
            <v>2018</v>
          </cell>
          <cell r="X12770" t="str">
            <v>Apr</v>
          </cell>
        </row>
        <row r="12771">
          <cell r="D12771" t="str">
            <v>House</v>
          </cell>
          <cell r="E12771">
            <v>1199000</v>
          </cell>
          <cell r="R12771" t="str">
            <v>Bayside</v>
          </cell>
          <cell r="W12771">
            <v>2018</v>
          </cell>
          <cell r="X12771" t="str">
            <v>Apr</v>
          </cell>
        </row>
        <row r="12772">
          <cell r="D12772" t="str">
            <v>House</v>
          </cell>
          <cell r="E12772">
            <v>1500000</v>
          </cell>
          <cell r="R12772" t="str">
            <v>Bayside</v>
          </cell>
          <cell r="W12772">
            <v>2018</v>
          </cell>
          <cell r="X12772" t="str">
            <v>Apr</v>
          </cell>
        </row>
        <row r="12773">
          <cell r="D12773" t="str">
            <v>House</v>
          </cell>
          <cell r="E12773">
            <v>1255000</v>
          </cell>
          <cell r="R12773" t="str">
            <v>Bayside</v>
          </cell>
          <cell r="W12773">
            <v>2018</v>
          </cell>
          <cell r="X12773" t="str">
            <v>Apr</v>
          </cell>
        </row>
        <row r="12774">
          <cell r="D12774" t="str">
            <v>House</v>
          </cell>
          <cell r="E12774">
            <v>2450000</v>
          </cell>
          <cell r="R12774" t="str">
            <v>Bayside</v>
          </cell>
          <cell r="W12774">
            <v>2018</v>
          </cell>
          <cell r="X12774" t="str">
            <v>Apr</v>
          </cell>
        </row>
        <row r="12775">
          <cell r="D12775" t="str">
            <v>House</v>
          </cell>
          <cell r="E12775">
            <v>2210000</v>
          </cell>
          <cell r="R12775" t="str">
            <v>Boroondara</v>
          </cell>
          <cell r="W12775">
            <v>2018</v>
          </cell>
          <cell r="X12775" t="str">
            <v>Apr</v>
          </cell>
        </row>
        <row r="12776">
          <cell r="D12776" t="str">
            <v>Unit</v>
          </cell>
          <cell r="E12776">
            <v>1300000</v>
          </cell>
          <cell r="R12776" t="str">
            <v>Whitehorse</v>
          </cell>
          <cell r="W12776">
            <v>2018</v>
          </cell>
          <cell r="X12776" t="str">
            <v>Apr</v>
          </cell>
        </row>
        <row r="12777">
          <cell r="D12777" t="str">
            <v>Unit</v>
          </cell>
          <cell r="E12777">
            <v>1210000</v>
          </cell>
          <cell r="R12777" t="str">
            <v>Port Phillip</v>
          </cell>
          <cell r="W12777">
            <v>2018</v>
          </cell>
          <cell r="X12777" t="str">
            <v>Apr</v>
          </cell>
        </row>
        <row r="12778">
          <cell r="D12778" t="str">
            <v>House</v>
          </cell>
          <cell r="E12778">
            <v>1160000</v>
          </cell>
          <cell r="R12778" t="str">
            <v>Darebin</v>
          </cell>
          <cell r="W12778">
            <v>2018</v>
          </cell>
          <cell r="X12778" t="str">
            <v>Apr</v>
          </cell>
        </row>
        <row r="12779">
          <cell r="D12779" t="str">
            <v>Unit</v>
          </cell>
          <cell r="E12779">
            <v>1050000</v>
          </cell>
          <cell r="R12779" t="str">
            <v>Moonee Valley</v>
          </cell>
          <cell r="W12779">
            <v>2018</v>
          </cell>
          <cell r="X12779" t="str">
            <v>Apr</v>
          </cell>
        </row>
        <row r="12780">
          <cell r="D12780" t="str">
            <v>Unit</v>
          </cell>
          <cell r="E12780">
            <v>1000000</v>
          </cell>
          <cell r="R12780" t="str">
            <v>Stonnington</v>
          </cell>
          <cell r="W12780">
            <v>2018</v>
          </cell>
          <cell r="X12780" t="str">
            <v>Apr</v>
          </cell>
        </row>
        <row r="12781">
          <cell r="D12781" t="str">
            <v>House</v>
          </cell>
          <cell r="E12781">
            <v>950000</v>
          </cell>
          <cell r="R12781" t="str">
            <v>Moonee Valley</v>
          </cell>
          <cell r="W12781">
            <v>2018</v>
          </cell>
          <cell r="X12781" t="str">
            <v>Apr</v>
          </cell>
        </row>
        <row r="12782">
          <cell r="D12782" t="str">
            <v>House</v>
          </cell>
          <cell r="E12782">
            <v>901000</v>
          </cell>
          <cell r="R12782" t="str">
            <v>Maribyrnong</v>
          </cell>
          <cell r="W12782">
            <v>2018</v>
          </cell>
          <cell r="X12782" t="str">
            <v>Apr</v>
          </cell>
        </row>
        <row r="12783">
          <cell r="D12783" t="str">
            <v>House</v>
          </cell>
          <cell r="E12783">
            <v>700000</v>
          </cell>
          <cell r="R12783" t="str">
            <v>Brimbank</v>
          </cell>
          <cell r="W12783">
            <v>2018</v>
          </cell>
          <cell r="X12783" t="str">
            <v>Apr</v>
          </cell>
        </row>
        <row r="12784">
          <cell r="D12784" t="str">
            <v>Unit</v>
          </cell>
          <cell r="E12784">
            <v>665000</v>
          </cell>
          <cell r="R12784" t="str">
            <v>Yarra</v>
          </cell>
          <cell r="W12784">
            <v>2018</v>
          </cell>
          <cell r="X12784" t="str">
            <v>Apr</v>
          </cell>
        </row>
        <row r="12785">
          <cell r="D12785" t="str">
            <v>Unit</v>
          </cell>
          <cell r="E12785">
            <v>480000</v>
          </cell>
          <cell r="R12785" t="str">
            <v>Moreland</v>
          </cell>
          <cell r="W12785">
            <v>2018</v>
          </cell>
          <cell r="X12785" t="str">
            <v>Apr</v>
          </cell>
        </row>
        <row r="12786">
          <cell r="D12786" t="str">
            <v>House</v>
          </cell>
          <cell r="E12786">
            <v>5925000</v>
          </cell>
          <cell r="R12786" t="str">
            <v>Stonnington</v>
          </cell>
          <cell r="W12786">
            <v>2018</v>
          </cell>
          <cell r="X12786" t="str">
            <v>Apr</v>
          </cell>
        </row>
        <row r="12787">
          <cell r="D12787" t="str">
            <v>House</v>
          </cell>
          <cell r="E12787">
            <v>3100000</v>
          </cell>
          <cell r="R12787" t="str">
            <v>Boroondara</v>
          </cell>
          <cell r="W12787">
            <v>2018</v>
          </cell>
          <cell r="X12787" t="str">
            <v>Apr</v>
          </cell>
        </row>
        <row r="12788">
          <cell r="D12788" t="str">
            <v>House</v>
          </cell>
          <cell r="E12788">
            <v>2260000</v>
          </cell>
          <cell r="R12788" t="str">
            <v>Boroondara</v>
          </cell>
          <cell r="W12788">
            <v>2018</v>
          </cell>
          <cell r="X12788" t="str">
            <v>Apr</v>
          </cell>
        </row>
        <row r="12789">
          <cell r="D12789" t="str">
            <v>House</v>
          </cell>
          <cell r="E12789">
            <v>2155000</v>
          </cell>
          <cell r="R12789" t="str">
            <v>Boroondara</v>
          </cell>
          <cell r="W12789">
            <v>2018</v>
          </cell>
          <cell r="X12789" t="str">
            <v>Apr</v>
          </cell>
        </row>
        <row r="12790">
          <cell r="D12790" t="str">
            <v>House</v>
          </cell>
          <cell r="E12790">
            <v>2000000</v>
          </cell>
          <cell r="R12790" t="str">
            <v>Manningham</v>
          </cell>
          <cell r="W12790">
            <v>2018</v>
          </cell>
          <cell r="X12790" t="str">
            <v>Apr</v>
          </cell>
        </row>
        <row r="12791">
          <cell r="D12791" t="str">
            <v>House</v>
          </cell>
          <cell r="E12791">
            <v>1900000</v>
          </cell>
          <cell r="R12791" t="str">
            <v>Bayside</v>
          </cell>
          <cell r="W12791">
            <v>2018</v>
          </cell>
          <cell r="X12791" t="str">
            <v>Apr</v>
          </cell>
        </row>
        <row r="12792">
          <cell r="D12792" t="str">
            <v>House</v>
          </cell>
          <cell r="E12792">
            <v>1863000</v>
          </cell>
          <cell r="R12792" t="str">
            <v>Boroondara</v>
          </cell>
          <cell r="W12792">
            <v>2018</v>
          </cell>
          <cell r="X12792" t="str">
            <v>Apr</v>
          </cell>
        </row>
        <row r="12793">
          <cell r="D12793" t="str">
            <v>House</v>
          </cell>
          <cell r="E12793">
            <v>1755000</v>
          </cell>
          <cell r="R12793" t="str">
            <v>Whitehorse</v>
          </cell>
          <cell r="W12793">
            <v>2018</v>
          </cell>
          <cell r="X12793" t="str">
            <v>Apr</v>
          </cell>
        </row>
        <row r="12794">
          <cell r="D12794" t="str">
            <v>House</v>
          </cell>
          <cell r="E12794">
            <v>1711000</v>
          </cell>
          <cell r="R12794" t="str">
            <v>Maroondah</v>
          </cell>
          <cell r="W12794">
            <v>2018</v>
          </cell>
          <cell r="X12794" t="str">
            <v>Apr</v>
          </cell>
        </row>
        <row r="12795">
          <cell r="D12795" t="str">
            <v>House</v>
          </cell>
          <cell r="E12795">
            <v>1703000</v>
          </cell>
          <cell r="R12795" t="str">
            <v>Brimbank</v>
          </cell>
          <cell r="W12795">
            <v>2018</v>
          </cell>
          <cell r="X12795" t="str">
            <v>Apr</v>
          </cell>
        </row>
        <row r="12796">
          <cell r="D12796" t="str">
            <v>House</v>
          </cell>
          <cell r="E12796">
            <v>1700000</v>
          </cell>
          <cell r="R12796" t="str">
            <v>Boroondara</v>
          </cell>
          <cell r="W12796">
            <v>2018</v>
          </cell>
          <cell r="X12796" t="str">
            <v>Apr</v>
          </cell>
        </row>
        <row r="12797">
          <cell r="D12797" t="str">
            <v>House</v>
          </cell>
          <cell r="E12797">
            <v>1675000</v>
          </cell>
          <cell r="R12797" t="str">
            <v>Bayside</v>
          </cell>
          <cell r="W12797">
            <v>2018</v>
          </cell>
          <cell r="X12797" t="str">
            <v>Apr</v>
          </cell>
        </row>
        <row r="12798">
          <cell r="D12798" t="str">
            <v>House</v>
          </cell>
          <cell r="E12798">
            <v>1515000</v>
          </cell>
          <cell r="R12798" t="str">
            <v>Port Phillip</v>
          </cell>
          <cell r="W12798">
            <v>2018</v>
          </cell>
          <cell r="X12798" t="str">
            <v>Apr</v>
          </cell>
        </row>
        <row r="12799">
          <cell r="D12799" t="str">
            <v>House</v>
          </cell>
          <cell r="E12799">
            <v>1495000</v>
          </cell>
          <cell r="R12799" t="str">
            <v>Monash</v>
          </cell>
          <cell r="W12799">
            <v>2018</v>
          </cell>
          <cell r="X12799" t="str">
            <v>Apr</v>
          </cell>
        </row>
        <row r="12800">
          <cell r="D12800" t="str">
            <v>House</v>
          </cell>
          <cell r="E12800">
            <v>1473000</v>
          </cell>
          <cell r="R12800" t="str">
            <v>Glen Eira</v>
          </cell>
          <cell r="W12800">
            <v>2018</v>
          </cell>
          <cell r="X12800" t="str">
            <v>Apr</v>
          </cell>
        </row>
        <row r="12801">
          <cell r="D12801" t="str">
            <v>House</v>
          </cell>
          <cell r="E12801">
            <v>1453000</v>
          </cell>
          <cell r="R12801" t="str">
            <v>Boroondara</v>
          </cell>
          <cell r="W12801">
            <v>2018</v>
          </cell>
          <cell r="X12801" t="str">
            <v>Apr</v>
          </cell>
        </row>
        <row r="12802">
          <cell r="D12802" t="str">
            <v>Unit</v>
          </cell>
          <cell r="E12802">
            <v>1430000</v>
          </cell>
          <cell r="R12802" t="str">
            <v>Glen Eira</v>
          </cell>
          <cell r="W12802">
            <v>2018</v>
          </cell>
          <cell r="X12802" t="str">
            <v>Apr</v>
          </cell>
        </row>
        <row r="12803">
          <cell r="D12803" t="str">
            <v>House</v>
          </cell>
          <cell r="E12803">
            <v>1425000</v>
          </cell>
          <cell r="R12803" t="str">
            <v>Moonee Valley</v>
          </cell>
          <cell r="W12803">
            <v>2018</v>
          </cell>
          <cell r="X12803" t="str">
            <v>Apr</v>
          </cell>
        </row>
        <row r="12804">
          <cell r="D12804" t="str">
            <v>House</v>
          </cell>
          <cell r="E12804">
            <v>1420000</v>
          </cell>
          <cell r="R12804" t="str">
            <v>Monash</v>
          </cell>
          <cell r="W12804">
            <v>2018</v>
          </cell>
          <cell r="X12804" t="str">
            <v>Apr</v>
          </cell>
        </row>
        <row r="12805">
          <cell r="D12805" t="str">
            <v>House</v>
          </cell>
          <cell r="E12805">
            <v>1380000</v>
          </cell>
          <cell r="R12805" t="str">
            <v>Monash</v>
          </cell>
          <cell r="W12805">
            <v>2018</v>
          </cell>
          <cell r="X12805" t="str">
            <v>Apr</v>
          </cell>
        </row>
        <row r="12806">
          <cell r="D12806" t="str">
            <v>House</v>
          </cell>
          <cell r="E12806">
            <v>1320000</v>
          </cell>
          <cell r="R12806" t="str">
            <v>Darebin</v>
          </cell>
          <cell r="W12806">
            <v>2018</v>
          </cell>
          <cell r="X12806" t="str">
            <v>Apr</v>
          </cell>
        </row>
        <row r="12807">
          <cell r="D12807" t="str">
            <v>Unit</v>
          </cell>
          <cell r="E12807">
            <v>1303000</v>
          </cell>
          <cell r="R12807" t="str">
            <v>Glen Eira</v>
          </cell>
          <cell r="W12807">
            <v>2018</v>
          </cell>
          <cell r="X12807" t="str">
            <v>Apr</v>
          </cell>
        </row>
        <row r="12808">
          <cell r="D12808" t="str">
            <v>House</v>
          </cell>
          <cell r="E12808">
            <v>1280000</v>
          </cell>
          <cell r="R12808" t="str">
            <v>Boroondara</v>
          </cell>
          <cell r="W12808">
            <v>2018</v>
          </cell>
          <cell r="X12808" t="str">
            <v>Apr</v>
          </cell>
        </row>
        <row r="12809">
          <cell r="D12809" t="str">
            <v>House</v>
          </cell>
          <cell r="E12809">
            <v>1231000</v>
          </cell>
          <cell r="R12809" t="str">
            <v>Boroondara</v>
          </cell>
          <cell r="W12809">
            <v>2018</v>
          </cell>
          <cell r="X12809" t="str">
            <v>Apr</v>
          </cell>
        </row>
        <row r="12810">
          <cell r="D12810" t="str">
            <v>Unit</v>
          </cell>
          <cell r="E12810">
            <v>1140000</v>
          </cell>
          <cell r="R12810" t="str">
            <v>Glen Eira</v>
          </cell>
          <cell r="W12810">
            <v>2018</v>
          </cell>
          <cell r="X12810" t="str">
            <v>Apr</v>
          </cell>
        </row>
        <row r="12811">
          <cell r="D12811" t="str">
            <v>Unit</v>
          </cell>
          <cell r="E12811">
            <v>1125000</v>
          </cell>
          <cell r="R12811" t="str">
            <v>Monash</v>
          </cell>
          <cell r="W12811">
            <v>2018</v>
          </cell>
          <cell r="X12811" t="str">
            <v>Apr</v>
          </cell>
        </row>
        <row r="12812">
          <cell r="D12812" t="str">
            <v>House</v>
          </cell>
          <cell r="E12812">
            <v>1075000</v>
          </cell>
          <cell r="R12812" t="str">
            <v>Moreland</v>
          </cell>
          <cell r="W12812">
            <v>2018</v>
          </cell>
          <cell r="X12812" t="str">
            <v>Apr</v>
          </cell>
        </row>
        <row r="12813">
          <cell r="D12813" t="str">
            <v>House</v>
          </cell>
          <cell r="E12813">
            <v>1071500</v>
          </cell>
          <cell r="R12813" t="str">
            <v>Whitehorse</v>
          </cell>
          <cell r="W12813">
            <v>2018</v>
          </cell>
          <cell r="X12813" t="str">
            <v>Apr</v>
          </cell>
        </row>
        <row r="12814">
          <cell r="D12814" t="str">
            <v>House</v>
          </cell>
          <cell r="E12814">
            <v>1061000</v>
          </cell>
          <cell r="R12814" t="str">
            <v>Banyule</v>
          </cell>
          <cell r="W12814">
            <v>2018</v>
          </cell>
          <cell r="X12814" t="str">
            <v>Apr</v>
          </cell>
        </row>
        <row r="12815">
          <cell r="D12815" t="str">
            <v>House</v>
          </cell>
          <cell r="E12815">
            <v>1015000</v>
          </cell>
          <cell r="R12815" t="str">
            <v>Manningham</v>
          </cell>
          <cell r="W12815">
            <v>2018</v>
          </cell>
          <cell r="X12815" t="str">
            <v>Apr</v>
          </cell>
        </row>
        <row r="12816">
          <cell r="D12816" t="str">
            <v>House</v>
          </cell>
          <cell r="E12816">
            <v>995000</v>
          </cell>
          <cell r="R12816" t="str">
            <v>Monash</v>
          </cell>
          <cell r="W12816">
            <v>2018</v>
          </cell>
          <cell r="X12816" t="str">
            <v>Apr</v>
          </cell>
        </row>
        <row r="12817">
          <cell r="D12817" t="str">
            <v>House</v>
          </cell>
          <cell r="E12817">
            <v>970000</v>
          </cell>
          <cell r="R12817" t="str">
            <v>Darebin</v>
          </cell>
          <cell r="W12817">
            <v>2018</v>
          </cell>
          <cell r="X12817" t="str">
            <v>Apr</v>
          </cell>
        </row>
        <row r="12818">
          <cell r="D12818" t="str">
            <v>House</v>
          </cell>
          <cell r="E12818">
            <v>965000</v>
          </cell>
          <cell r="R12818" t="str">
            <v>Monash</v>
          </cell>
          <cell r="W12818">
            <v>2018</v>
          </cell>
          <cell r="X12818" t="str">
            <v>Apr</v>
          </cell>
        </row>
        <row r="12819">
          <cell r="D12819" t="str">
            <v>House</v>
          </cell>
          <cell r="E12819">
            <v>960000</v>
          </cell>
          <cell r="R12819" t="str">
            <v>Banyule</v>
          </cell>
          <cell r="W12819">
            <v>2018</v>
          </cell>
          <cell r="X12819" t="str">
            <v>Apr</v>
          </cell>
        </row>
        <row r="12820">
          <cell r="D12820" t="str">
            <v>Unit</v>
          </cell>
          <cell r="E12820">
            <v>945000</v>
          </cell>
          <cell r="R12820" t="str">
            <v>Bayside</v>
          </cell>
          <cell r="W12820">
            <v>2018</v>
          </cell>
          <cell r="X12820" t="str">
            <v>Apr</v>
          </cell>
        </row>
        <row r="12821">
          <cell r="D12821" t="str">
            <v>House</v>
          </cell>
          <cell r="E12821">
            <v>900000</v>
          </cell>
          <cell r="R12821" t="str">
            <v>Darebin</v>
          </cell>
          <cell r="W12821">
            <v>2018</v>
          </cell>
          <cell r="X12821" t="str">
            <v>Apr</v>
          </cell>
        </row>
        <row r="12822">
          <cell r="D12822" t="str">
            <v>Unit</v>
          </cell>
          <cell r="E12822">
            <v>876000</v>
          </cell>
          <cell r="R12822" t="str">
            <v>Melbourne</v>
          </cell>
          <cell r="W12822">
            <v>2018</v>
          </cell>
          <cell r="X12822" t="str">
            <v>Apr</v>
          </cell>
        </row>
        <row r="12823">
          <cell r="D12823" t="str">
            <v>Unit</v>
          </cell>
          <cell r="E12823">
            <v>862000</v>
          </cell>
          <cell r="R12823" t="str">
            <v>Boroondara</v>
          </cell>
          <cell r="W12823">
            <v>2018</v>
          </cell>
          <cell r="X12823" t="str">
            <v>Apr</v>
          </cell>
        </row>
        <row r="12824">
          <cell r="D12824" t="str">
            <v>Unit</v>
          </cell>
          <cell r="E12824">
            <v>830000</v>
          </cell>
          <cell r="R12824" t="str">
            <v>Manningham</v>
          </cell>
          <cell r="W12824">
            <v>2018</v>
          </cell>
          <cell r="X12824" t="str">
            <v>Apr</v>
          </cell>
        </row>
        <row r="12825">
          <cell r="D12825" t="str">
            <v>House</v>
          </cell>
          <cell r="E12825">
            <v>825000</v>
          </cell>
          <cell r="R12825" t="str">
            <v>Hobsons Bay</v>
          </cell>
          <cell r="W12825">
            <v>2018</v>
          </cell>
          <cell r="X12825" t="str">
            <v>Apr</v>
          </cell>
        </row>
        <row r="12826">
          <cell r="D12826" t="str">
            <v>House</v>
          </cell>
          <cell r="E12826">
            <v>821000</v>
          </cell>
          <cell r="R12826" t="str">
            <v>Knox</v>
          </cell>
          <cell r="W12826">
            <v>2018</v>
          </cell>
          <cell r="X12826" t="str">
            <v>Apr</v>
          </cell>
        </row>
        <row r="12827">
          <cell r="D12827" t="str">
            <v>House</v>
          </cell>
          <cell r="E12827">
            <v>811000</v>
          </cell>
          <cell r="R12827" t="str">
            <v>Glen Eira</v>
          </cell>
          <cell r="W12827">
            <v>2018</v>
          </cell>
          <cell r="X12827" t="str">
            <v>Apr</v>
          </cell>
        </row>
        <row r="12828">
          <cell r="D12828" t="str">
            <v>Unit</v>
          </cell>
          <cell r="E12828">
            <v>755000</v>
          </cell>
          <cell r="R12828" t="str">
            <v>Brimbank</v>
          </cell>
          <cell r="W12828">
            <v>2018</v>
          </cell>
          <cell r="X12828" t="str">
            <v>Apr</v>
          </cell>
        </row>
        <row r="12829">
          <cell r="D12829" t="str">
            <v>Unit</v>
          </cell>
          <cell r="E12829">
            <v>750000</v>
          </cell>
          <cell r="R12829" t="str">
            <v>Bayside</v>
          </cell>
          <cell r="W12829">
            <v>2018</v>
          </cell>
          <cell r="X12829" t="str">
            <v>Apr</v>
          </cell>
        </row>
        <row r="12830">
          <cell r="D12830" t="str">
            <v>House</v>
          </cell>
          <cell r="E12830">
            <v>745000</v>
          </cell>
          <cell r="R12830" t="str">
            <v>Whittlesea</v>
          </cell>
          <cell r="W12830">
            <v>2018</v>
          </cell>
          <cell r="X12830" t="str">
            <v>Apr</v>
          </cell>
        </row>
        <row r="12831">
          <cell r="D12831" t="str">
            <v>House</v>
          </cell>
          <cell r="E12831">
            <v>725000</v>
          </cell>
          <cell r="R12831" t="str">
            <v>Brimbank</v>
          </cell>
          <cell r="W12831">
            <v>2018</v>
          </cell>
          <cell r="X12831" t="str">
            <v>Apr</v>
          </cell>
        </row>
        <row r="12832">
          <cell r="D12832" t="str">
            <v>House</v>
          </cell>
          <cell r="E12832">
            <v>715000</v>
          </cell>
          <cell r="R12832" t="str">
            <v>Brimbank</v>
          </cell>
          <cell r="W12832">
            <v>2018</v>
          </cell>
          <cell r="X12832" t="str">
            <v>Apr</v>
          </cell>
        </row>
        <row r="12833">
          <cell r="D12833" t="str">
            <v>House</v>
          </cell>
          <cell r="E12833">
            <v>701000</v>
          </cell>
          <cell r="R12833" t="str">
            <v>Banyule</v>
          </cell>
          <cell r="W12833">
            <v>2018</v>
          </cell>
          <cell r="X12833" t="str">
            <v>Apr</v>
          </cell>
        </row>
        <row r="12834">
          <cell r="D12834" t="str">
            <v>Unit</v>
          </cell>
          <cell r="E12834">
            <v>695000</v>
          </cell>
          <cell r="R12834" t="str">
            <v>Moreland</v>
          </cell>
          <cell r="W12834">
            <v>2018</v>
          </cell>
          <cell r="X12834" t="str">
            <v>Apr</v>
          </cell>
        </row>
        <row r="12835">
          <cell r="D12835" t="str">
            <v>House</v>
          </cell>
          <cell r="E12835">
            <v>670100</v>
          </cell>
          <cell r="R12835" t="str">
            <v>Brimbank</v>
          </cell>
          <cell r="W12835">
            <v>2018</v>
          </cell>
          <cell r="X12835" t="str">
            <v>Apr</v>
          </cell>
        </row>
        <row r="12836">
          <cell r="D12836" t="str">
            <v>House</v>
          </cell>
          <cell r="E12836">
            <v>670000</v>
          </cell>
          <cell r="R12836" t="str">
            <v>Darebin</v>
          </cell>
          <cell r="W12836">
            <v>2018</v>
          </cell>
          <cell r="X12836" t="str">
            <v>Apr</v>
          </cell>
        </row>
        <row r="12837">
          <cell r="D12837" t="str">
            <v>House</v>
          </cell>
          <cell r="E12837">
            <v>645000</v>
          </cell>
          <cell r="R12837" t="str">
            <v>Whittlesea</v>
          </cell>
          <cell r="W12837">
            <v>2018</v>
          </cell>
          <cell r="X12837" t="str">
            <v>Apr</v>
          </cell>
        </row>
        <row r="12838">
          <cell r="D12838" t="str">
            <v>House</v>
          </cell>
          <cell r="E12838">
            <v>642000</v>
          </cell>
          <cell r="R12838" t="str">
            <v>Whittlesea</v>
          </cell>
          <cell r="W12838">
            <v>2018</v>
          </cell>
          <cell r="X12838" t="str">
            <v>Apr</v>
          </cell>
        </row>
        <row r="12839">
          <cell r="D12839" t="str">
            <v>House</v>
          </cell>
          <cell r="E12839">
            <v>614000</v>
          </cell>
          <cell r="R12839" t="str">
            <v>Whittlesea</v>
          </cell>
          <cell r="W12839">
            <v>2018</v>
          </cell>
          <cell r="X12839" t="str">
            <v>Apr</v>
          </cell>
        </row>
        <row r="12840">
          <cell r="D12840" t="str">
            <v>House</v>
          </cell>
          <cell r="E12840">
            <v>600000</v>
          </cell>
          <cell r="R12840" t="str">
            <v>Whittlesea</v>
          </cell>
          <cell r="W12840">
            <v>2018</v>
          </cell>
          <cell r="X12840" t="str">
            <v>Apr</v>
          </cell>
        </row>
        <row r="12841">
          <cell r="D12841" t="str">
            <v>Unit</v>
          </cell>
          <cell r="E12841">
            <v>595000</v>
          </cell>
          <cell r="R12841" t="str">
            <v>Bayside</v>
          </cell>
          <cell r="W12841">
            <v>2018</v>
          </cell>
          <cell r="X12841" t="str">
            <v>Apr</v>
          </cell>
        </row>
        <row r="12842">
          <cell r="D12842" t="str">
            <v>House</v>
          </cell>
          <cell r="E12842">
            <v>592000</v>
          </cell>
          <cell r="R12842" t="str">
            <v>Brimbank</v>
          </cell>
          <cell r="W12842">
            <v>2018</v>
          </cell>
          <cell r="X12842" t="str">
            <v>Apr</v>
          </cell>
        </row>
        <row r="12843">
          <cell r="D12843" t="str">
            <v>House</v>
          </cell>
          <cell r="E12843">
            <v>571750</v>
          </cell>
          <cell r="R12843" t="str">
            <v>Hume</v>
          </cell>
          <cell r="W12843">
            <v>2018</v>
          </cell>
          <cell r="X12843" t="str">
            <v>Apr</v>
          </cell>
        </row>
        <row r="12844">
          <cell r="D12844" t="str">
            <v>House</v>
          </cell>
          <cell r="E12844">
            <v>545000</v>
          </cell>
          <cell r="R12844" t="str">
            <v>Whittlesea</v>
          </cell>
          <cell r="W12844">
            <v>2018</v>
          </cell>
          <cell r="X12844" t="str">
            <v>Apr</v>
          </cell>
        </row>
        <row r="12845">
          <cell r="D12845" t="str">
            <v>Unit</v>
          </cell>
          <cell r="E12845">
            <v>525000</v>
          </cell>
          <cell r="R12845" t="str">
            <v>Boroondara</v>
          </cell>
          <cell r="W12845">
            <v>2018</v>
          </cell>
          <cell r="X12845" t="str">
            <v>Apr</v>
          </cell>
        </row>
        <row r="12846">
          <cell r="D12846" t="str">
            <v>House</v>
          </cell>
          <cell r="E12846">
            <v>460000</v>
          </cell>
          <cell r="R12846" t="str">
            <v>Hume</v>
          </cell>
          <cell r="W12846">
            <v>2018</v>
          </cell>
          <cell r="X12846" t="str">
            <v>Apr</v>
          </cell>
        </row>
        <row r="12847">
          <cell r="D12847" t="str">
            <v>House</v>
          </cell>
          <cell r="E12847">
            <v>440000</v>
          </cell>
          <cell r="R12847" t="str">
            <v>Whittlesea</v>
          </cell>
          <cell r="W12847">
            <v>2018</v>
          </cell>
          <cell r="X12847" t="str">
            <v>Apr</v>
          </cell>
        </row>
        <row r="12848">
          <cell r="D12848" t="str">
            <v>House</v>
          </cell>
          <cell r="E12848">
            <v>423000</v>
          </cell>
          <cell r="R12848" t="str">
            <v>Hume</v>
          </cell>
          <cell r="W12848">
            <v>2018</v>
          </cell>
          <cell r="X12848" t="str">
            <v>Apr</v>
          </cell>
        </row>
        <row r="12849">
          <cell r="D12849" t="str">
            <v>House</v>
          </cell>
          <cell r="E12849">
            <v>421000</v>
          </cell>
          <cell r="R12849" t="str">
            <v>Hume</v>
          </cell>
          <cell r="W12849">
            <v>2018</v>
          </cell>
          <cell r="X12849" t="str">
            <v>Apr</v>
          </cell>
        </row>
        <row r="12850">
          <cell r="D12850" t="str">
            <v>House</v>
          </cell>
          <cell r="E12850">
            <v>390000</v>
          </cell>
          <cell r="R12850" t="str">
            <v>Hume</v>
          </cell>
          <cell r="W12850">
            <v>2018</v>
          </cell>
          <cell r="X12850" t="str">
            <v>Apr</v>
          </cell>
        </row>
        <row r="12851">
          <cell r="D12851" t="str">
            <v>Unit</v>
          </cell>
          <cell r="E12851">
            <v>390000</v>
          </cell>
          <cell r="R12851" t="str">
            <v>Hume</v>
          </cell>
          <cell r="W12851">
            <v>2018</v>
          </cell>
          <cell r="X12851" t="str">
            <v>Apr</v>
          </cell>
        </row>
        <row r="12852">
          <cell r="D12852" t="str">
            <v>House</v>
          </cell>
          <cell r="E12852">
            <v>375000</v>
          </cell>
          <cell r="R12852" t="str">
            <v>Wyndham</v>
          </cell>
          <cell r="W12852">
            <v>2018</v>
          </cell>
          <cell r="X12852" t="str">
            <v>Apr</v>
          </cell>
        </row>
        <row r="12853">
          <cell r="D12853" t="str">
            <v>Unit</v>
          </cell>
          <cell r="E12853">
            <v>360000</v>
          </cell>
          <cell r="R12853" t="str">
            <v>Whittlesea</v>
          </cell>
          <cell r="W12853">
            <v>2018</v>
          </cell>
          <cell r="X12853" t="str">
            <v>Apr</v>
          </cell>
        </row>
        <row r="12854">
          <cell r="D12854" t="str">
            <v>House</v>
          </cell>
          <cell r="E12854">
            <v>344700</v>
          </cell>
          <cell r="R12854" t="str">
            <v>Hume</v>
          </cell>
          <cell r="W12854">
            <v>2018</v>
          </cell>
          <cell r="X12854" t="str">
            <v>Apr</v>
          </cell>
        </row>
        <row r="12855">
          <cell r="D12855" t="str">
            <v>House</v>
          </cell>
          <cell r="E12855">
            <v>1435000</v>
          </cell>
          <cell r="R12855" t="str">
            <v>Maribyrnong</v>
          </cell>
          <cell r="W12855">
            <v>2018</v>
          </cell>
          <cell r="X12855" t="str">
            <v>Apr</v>
          </cell>
        </row>
        <row r="12856">
          <cell r="D12856" t="str">
            <v>House</v>
          </cell>
          <cell r="E12856">
            <v>1200000</v>
          </cell>
          <cell r="R12856" t="str">
            <v>Bayside</v>
          </cell>
          <cell r="W12856">
            <v>2018</v>
          </cell>
          <cell r="X12856" t="str">
            <v>Apr</v>
          </cell>
        </row>
        <row r="12857">
          <cell r="D12857" t="str">
            <v>Unit</v>
          </cell>
          <cell r="E12857">
            <v>849500</v>
          </cell>
          <cell r="R12857" t="str">
            <v>Maribyrnong</v>
          </cell>
          <cell r="W12857">
            <v>2018</v>
          </cell>
          <cell r="X12857" t="str">
            <v>Apr</v>
          </cell>
        </row>
        <row r="12858">
          <cell r="D12858" t="str">
            <v>House</v>
          </cell>
          <cell r="E12858">
            <v>790000</v>
          </cell>
          <cell r="R12858" t="str">
            <v>Darebin</v>
          </cell>
          <cell r="W12858">
            <v>2018</v>
          </cell>
          <cell r="X12858" t="str">
            <v>Apr</v>
          </cell>
        </row>
        <row r="12859">
          <cell r="D12859" t="str">
            <v>Unit</v>
          </cell>
          <cell r="E12859">
            <v>750000</v>
          </cell>
          <cell r="R12859" t="str">
            <v>Yarra</v>
          </cell>
          <cell r="W12859">
            <v>2018</v>
          </cell>
          <cell r="X12859" t="str">
            <v>Apr</v>
          </cell>
        </row>
        <row r="12860">
          <cell r="D12860" t="str">
            <v>House</v>
          </cell>
          <cell r="E12860">
            <v>717000</v>
          </cell>
          <cell r="R12860" t="str">
            <v>Knox</v>
          </cell>
          <cell r="W12860">
            <v>2018</v>
          </cell>
          <cell r="X12860" t="str">
            <v>Apr</v>
          </cell>
        </row>
        <row r="12861">
          <cell r="D12861" t="str">
            <v>Unit</v>
          </cell>
          <cell r="E12861">
            <v>626000</v>
          </cell>
          <cell r="R12861" t="str">
            <v>Bayside</v>
          </cell>
          <cell r="W12861">
            <v>2018</v>
          </cell>
          <cell r="X12861" t="str">
            <v>Apr</v>
          </cell>
        </row>
        <row r="12862">
          <cell r="D12862" t="str">
            <v>Unit</v>
          </cell>
          <cell r="E12862">
            <v>537000</v>
          </cell>
          <cell r="R12862" t="str">
            <v>Melbourne</v>
          </cell>
          <cell r="W12862">
            <v>2018</v>
          </cell>
          <cell r="X12862" t="str">
            <v>Apr</v>
          </cell>
        </row>
        <row r="12863">
          <cell r="D12863" t="str">
            <v>Unit</v>
          </cell>
          <cell r="E12863">
            <v>492000</v>
          </cell>
          <cell r="R12863" t="str">
            <v>Brimbank</v>
          </cell>
          <cell r="W12863">
            <v>2018</v>
          </cell>
          <cell r="X12863" t="str">
            <v>Apr</v>
          </cell>
        </row>
        <row r="12864">
          <cell r="D12864" t="str">
            <v>House</v>
          </cell>
          <cell r="E12864">
            <v>2000000</v>
          </cell>
          <cell r="R12864" t="str">
            <v>Bayside</v>
          </cell>
          <cell r="W12864">
            <v>2018</v>
          </cell>
          <cell r="X12864" t="str">
            <v>Apr</v>
          </cell>
        </row>
        <row r="12865">
          <cell r="D12865" t="str">
            <v>House</v>
          </cell>
          <cell r="E12865">
            <v>1900000</v>
          </cell>
          <cell r="R12865" t="str">
            <v>Bayside</v>
          </cell>
          <cell r="W12865">
            <v>2018</v>
          </cell>
          <cell r="X12865" t="str">
            <v>Apr</v>
          </cell>
        </row>
        <row r="12866">
          <cell r="D12866" t="str">
            <v>House</v>
          </cell>
          <cell r="E12866">
            <v>1800000</v>
          </cell>
          <cell r="R12866" t="str">
            <v>Boroondara</v>
          </cell>
          <cell r="W12866">
            <v>2018</v>
          </cell>
          <cell r="X12866" t="str">
            <v>Apr</v>
          </cell>
        </row>
        <row r="12867">
          <cell r="D12867" t="str">
            <v>House</v>
          </cell>
          <cell r="E12867">
            <v>1720000</v>
          </cell>
          <cell r="R12867" t="str">
            <v>Whitehorse</v>
          </cell>
          <cell r="W12867">
            <v>2018</v>
          </cell>
          <cell r="X12867" t="str">
            <v>Apr</v>
          </cell>
        </row>
        <row r="12868">
          <cell r="D12868" t="str">
            <v>House</v>
          </cell>
          <cell r="E12868">
            <v>1450000</v>
          </cell>
          <cell r="R12868" t="str">
            <v>Monash</v>
          </cell>
          <cell r="W12868">
            <v>2018</v>
          </cell>
          <cell r="X12868" t="str">
            <v>Apr</v>
          </cell>
        </row>
        <row r="12869">
          <cell r="D12869" t="str">
            <v>House</v>
          </cell>
          <cell r="E12869">
            <v>1360000</v>
          </cell>
          <cell r="R12869" t="str">
            <v>Moonee Valley</v>
          </cell>
          <cell r="W12869">
            <v>2018</v>
          </cell>
          <cell r="X12869" t="str">
            <v>Apr</v>
          </cell>
        </row>
        <row r="12870">
          <cell r="D12870" t="str">
            <v>House</v>
          </cell>
          <cell r="E12870">
            <v>1070000</v>
          </cell>
          <cell r="R12870" t="str">
            <v>Banyule</v>
          </cell>
          <cell r="W12870">
            <v>2018</v>
          </cell>
          <cell r="X12870" t="str">
            <v>Apr</v>
          </cell>
        </row>
        <row r="12871">
          <cell r="D12871" t="str">
            <v>Unit</v>
          </cell>
          <cell r="E12871">
            <v>850000</v>
          </cell>
          <cell r="R12871" t="str">
            <v>Melbourne</v>
          </cell>
          <cell r="W12871">
            <v>2018</v>
          </cell>
          <cell r="X12871" t="str">
            <v>Apr</v>
          </cell>
        </row>
        <row r="12872">
          <cell r="D12872" t="str">
            <v>Unit</v>
          </cell>
          <cell r="E12872">
            <v>720000</v>
          </cell>
          <cell r="R12872" t="str">
            <v>Stonnington</v>
          </cell>
          <cell r="W12872">
            <v>2018</v>
          </cell>
          <cell r="X12872" t="str">
            <v>Apr</v>
          </cell>
        </row>
        <row r="12873">
          <cell r="D12873" t="str">
            <v>Unit</v>
          </cell>
          <cell r="E12873">
            <v>670000</v>
          </cell>
          <cell r="R12873" t="str">
            <v>Stonnington</v>
          </cell>
          <cell r="W12873">
            <v>2018</v>
          </cell>
          <cell r="X12873" t="str">
            <v>Apr</v>
          </cell>
        </row>
        <row r="12874">
          <cell r="D12874" t="str">
            <v>House</v>
          </cell>
          <cell r="E12874">
            <v>420000</v>
          </cell>
          <cell r="R12874" t="str">
            <v>Hume</v>
          </cell>
          <cell r="W12874">
            <v>2018</v>
          </cell>
          <cell r="X12874" t="str">
            <v>Apr</v>
          </cell>
        </row>
        <row r="12875">
          <cell r="D12875" t="str">
            <v>House</v>
          </cell>
          <cell r="E12875">
            <v>670000</v>
          </cell>
          <cell r="R12875" t="str">
            <v>Whittlesea</v>
          </cell>
          <cell r="W12875">
            <v>2018</v>
          </cell>
          <cell r="X12875" t="str">
            <v>Apr</v>
          </cell>
        </row>
        <row r="12876">
          <cell r="D12876" t="str">
            <v>House</v>
          </cell>
          <cell r="E12876">
            <v>650000</v>
          </cell>
          <cell r="R12876" t="str">
            <v>Hume</v>
          </cell>
          <cell r="W12876">
            <v>2018</v>
          </cell>
          <cell r="X12876" t="str">
            <v>Apr</v>
          </cell>
        </row>
        <row r="12877">
          <cell r="D12877" t="str">
            <v>House</v>
          </cell>
          <cell r="E12877">
            <v>665000</v>
          </cell>
          <cell r="R12877" t="str">
            <v>Hume</v>
          </cell>
          <cell r="W12877">
            <v>2018</v>
          </cell>
          <cell r="X12877" t="str">
            <v>Apr</v>
          </cell>
        </row>
        <row r="12878">
          <cell r="D12878" t="str">
            <v>House</v>
          </cell>
          <cell r="E12878">
            <v>580000</v>
          </cell>
          <cell r="R12878" t="str">
            <v>Hume</v>
          </cell>
          <cell r="W12878">
            <v>2018</v>
          </cell>
          <cell r="X12878" t="str">
            <v>Apr</v>
          </cell>
        </row>
        <row r="12879">
          <cell r="D12879" t="str">
            <v>House</v>
          </cell>
          <cell r="E12879">
            <v>660000</v>
          </cell>
          <cell r="R12879" t="str">
            <v>Hume</v>
          </cell>
          <cell r="W12879">
            <v>2018</v>
          </cell>
          <cell r="X12879" t="str">
            <v>Apr</v>
          </cell>
        </row>
        <row r="12880">
          <cell r="D12880" t="str">
            <v>House</v>
          </cell>
          <cell r="E12880">
            <v>520500</v>
          </cell>
          <cell r="R12880" t="str">
            <v>Whittlesea</v>
          </cell>
          <cell r="W12880">
            <v>2018</v>
          </cell>
          <cell r="X12880" t="str">
            <v>Apr</v>
          </cell>
        </row>
        <row r="12881">
          <cell r="D12881" t="str">
            <v>House</v>
          </cell>
          <cell r="E12881">
            <v>515500</v>
          </cell>
          <cell r="R12881" t="str">
            <v>Hume</v>
          </cell>
          <cell r="W12881">
            <v>2018</v>
          </cell>
          <cell r="X12881" t="str">
            <v>Apr</v>
          </cell>
        </row>
        <row r="12882">
          <cell r="D12882" t="str">
            <v>Unit</v>
          </cell>
          <cell r="E12882">
            <v>390000</v>
          </cell>
          <cell r="R12882" t="str">
            <v>Whittlesea</v>
          </cell>
          <cell r="W12882">
            <v>2018</v>
          </cell>
          <cell r="X12882" t="str">
            <v>Apr</v>
          </cell>
        </row>
        <row r="12883">
          <cell r="D12883" t="str">
            <v>House</v>
          </cell>
          <cell r="E12883">
            <v>525000</v>
          </cell>
          <cell r="R12883" t="str">
            <v>Whittlesea</v>
          </cell>
          <cell r="W12883">
            <v>2018</v>
          </cell>
          <cell r="X12883" t="str">
            <v>Apr</v>
          </cell>
        </row>
        <row r="12884">
          <cell r="D12884" t="str">
            <v>House</v>
          </cell>
          <cell r="E12884">
            <v>600000</v>
          </cell>
          <cell r="R12884" t="str">
            <v>Whittlesea</v>
          </cell>
          <cell r="W12884">
            <v>2018</v>
          </cell>
          <cell r="X12884" t="str">
            <v>Apr</v>
          </cell>
        </row>
        <row r="12885">
          <cell r="D12885" t="str">
            <v>House</v>
          </cell>
          <cell r="E12885">
            <v>940000</v>
          </cell>
          <cell r="R12885" t="str">
            <v>Whittlesea</v>
          </cell>
          <cell r="W12885">
            <v>2018</v>
          </cell>
          <cell r="X12885" t="str">
            <v>Apr</v>
          </cell>
        </row>
        <row r="12886">
          <cell r="D12886" t="str">
            <v>House</v>
          </cell>
          <cell r="E12886">
            <v>660000</v>
          </cell>
          <cell r="R12886" t="str">
            <v>Whittlesea</v>
          </cell>
          <cell r="W12886">
            <v>2018</v>
          </cell>
          <cell r="X12886" t="str">
            <v>Apr</v>
          </cell>
        </row>
        <row r="12887">
          <cell r="D12887" t="str">
            <v>Unit</v>
          </cell>
          <cell r="E12887">
            <v>386000</v>
          </cell>
          <cell r="R12887" t="str">
            <v>Whittlesea</v>
          </cell>
          <cell r="W12887">
            <v>2018</v>
          </cell>
          <cell r="X12887" t="str">
            <v>Apr</v>
          </cell>
        </row>
        <row r="12888">
          <cell r="D12888" t="str">
            <v>Unit</v>
          </cell>
          <cell r="E12888">
            <v>437000</v>
          </cell>
          <cell r="R12888" t="str">
            <v>Whittlesea</v>
          </cell>
          <cell r="W12888">
            <v>2018</v>
          </cell>
          <cell r="X12888" t="str">
            <v>Apr</v>
          </cell>
        </row>
        <row r="12889">
          <cell r="D12889" t="str">
            <v>House</v>
          </cell>
          <cell r="E12889">
            <v>750000</v>
          </cell>
          <cell r="R12889" t="str">
            <v>Whittlesea</v>
          </cell>
          <cell r="W12889">
            <v>2018</v>
          </cell>
          <cell r="X12889" t="str">
            <v>Apr</v>
          </cell>
        </row>
        <row r="12890">
          <cell r="D12890" t="str">
            <v>House</v>
          </cell>
          <cell r="E12890">
            <v>610000</v>
          </cell>
          <cell r="R12890" t="str">
            <v>Whittlesea</v>
          </cell>
          <cell r="W12890">
            <v>2018</v>
          </cell>
          <cell r="X12890" t="str">
            <v>Apr</v>
          </cell>
        </row>
        <row r="12891">
          <cell r="D12891" t="str">
            <v>House</v>
          </cell>
          <cell r="E12891">
            <v>635000</v>
          </cell>
          <cell r="R12891" t="str">
            <v>Whittlesea</v>
          </cell>
          <cell r="W12891">
            <v>2018</v>
          </cell>
          <cell r="X12891" t="str">
            <v>Apr</v>
          </cell>
        </row>
        <row r="12892">
          <cell r="D12892" t="str">
            <v>Unit</v>
          </cell>
          <cell r="E12892">
            <v>410000</v>
          </cell>
          <cell r="R12892" t="str">
            <v>Whittlesea</v>
          </cell>
          <cell r="W12892">
            <v>2018</v>
          </cell>
          <cell r="X12892" t="str">
            <v>Apr</v>
          </cell>
        </row>
        <row r="12893">
          <cell r="D12893" t="str">
            <v>House</v>
          </cell>
          <cell r="E12893">
            <v>675000</v>
          </cell>
          <cell r="R12893" t="str">
            <v>Whittlesea</v>
          </cell>
          <cell r="W12893">
            <v>2018</v>
          </cell>
          <cell r="X12893" t="str">
            <v>Apr</v>
          </cell>
        </row>
        <row r="12894">
          <cell r="D12894" t="str">
            <v>Unit</v>
          </cell>
          <cell r="E12894">
            <v>460000</v>
          </cell>
          <cell r="R12894" t="str">
            <v>Whittlesea</v>
          </cell>
          <cell r="W12894">
            <v>2018</v>
          </cell>
          <cell r="X12894" t="str">
            <v>Apr</v>
          </cell>
        </row>
        <row r="12895">
          <cell r="D12895" t="str">
            <v>House</v>
          </cell>
          <cell r="E12895">
            <v>578000</v>
          </cell>
          <cell r="R12895" t="str">
            <v>Hume</v>
          </cell>
          <cell r="W12895">
            <v>2018</v>
          </cell>
          <cell r="X12895" t="str">
            <v>Apr</v>
          </cell>
        </row>
        <row r="12896">
          <cell r="D12896" t="str">
            <v>Unit</v>
          </cell>
          <cell r="E12896">
            <v>542000</v>
          </cell>
          <cell r="R12896" t="str">
            <v>Whittlesea</v>
          </cell>
          <cell r="W12896">
            <v>2018</v>
          </cell>
          <cell r="X12896" t="str">
            <v>Apr</v>
          </cell>
        </row>
        <row r="12897">
          <cell r="D12897" t="str">
            <v>Unit</v>
          </cell>
          <cell r="E12897">
            <v>465000</v>
          </cell>
          <cell r="R12897" t="str">
            <v>Hume</v>
          </cell>
          <cell r="W12897">
            <v>2018</v>
          </cell>
          <cell r="X12897" t="str">
            <v>Apr</v>
          </cell>
        </row>
        <row r="12898">
          <cell r="D12898" t="str">
            <v>House</v>
          </cell>
          <cell r="E12898">
            <v>650500</v>
          </cell>
          <cell r="R12898" t="str">
            <v>Brimbank</v>
          </cell>
          <cell r="W12898">
            <v>2018</v>
          </cell>
          <cell r="X12898" t="str">
            <v>Apr</v>
          </cell>
        </row>
        <row r="12899">
          <cell r="D12899" t="str">
            <v>House</v>
          </cell>
          <cell r="E12899">
            <v>625000</v>
          </cell>
          <cell r="R12899" t="str">
            <v>Hume</v>
          </cell>
          <cell r="W12899">
            <v>2018</v>
          </cell>
          <cell r="X12899" t="str">
            <v>Apr</v>
          </cell>
        </row>
        <row r="12900">
          <cell r="D12900" t="str">
            <v>Unit</v>
          </cell>
          <cell r="E12900">
            <v>390000</v>
          </cell>
          <cell r="R12900" t="str">
            <v>Hume</v>
          </cell>
          <cell r="W12900">
            <v>2018</v>
          </cell>
          <cell r="X12900" t="str">
            <v>Apr</v>
          </cell>
        </row>
        <row r="12901">
          <cell r="D12901" t="str">
            <v>House</v>
          </cell>
          <cell r="E12901">
            <v>650000</v>
          </cell>
          <cell r="R12901" t="str">
            <v>Hume</v>
          </cell>
          <cell r="W12901">
            <v>2018</v>
          </cell>
          <cell r="X12901" t="str">
            <v>Apr</v>
          </cell>
        </row>
        <row r="12902">
          <cell r="D12902" t="str">
            <v>House</v>
          </cell>
          <cell r="E12902">
            <v>821000</v>
          </cell>
          <cell r="R12902" t="str">
            <v>Brimbank</v>
          </cell>
          <cell r="W12902">
            <v>2018</v>
          </cell>
          <cell r="X12902" t="str">
            <v>Apr</v>
          </cell>
        </row>
        <row r="12903">
          <cell r="D12903" t="str">
            <v>House</v>
          </cell>
          <cell r="E12903">
            <v>518500</v>
          </cell>
          <cell r="R12903" t="str">
            <v>Hume</v>
          </cell>
          <cell r="W12903">
            <v>2018</v>
          </cell>
          <cell r="X12903" t="str">
            <v>Apr</v>
          </cell>
        </row>
        <row r="12904">
          <cell r="D12904" t="str">
            <v>House</v>
          </cell>
          <cell r="E12904">
            <v>990000</v>
          </cell>
          <cell r="R12904" t="str">
            <v>Banyule</v>
          </cell>
          <cell r="W12904">
            <v>2018</v>
          </cell>
          <cell r="X12904" t="str">
            <v>Apr</v>
          </cell>
        </row>
        <row r="12905">
          <cell r="D12905" t="str">
            <v>House</v>
          </cell>
          <cell r="E12905">
            <v>720000</v>
          </cell>
          <cell r="R12905" t="str">
            <v>Hume</v>
          </cell>
          <cell r="W12905">
            <v>2018</v>
          </cell>
          <cell r="X12905" t="str">
            <v>Apr</v>
          </cell>
        </row>
        <row r="12906">
          <cell r="D12906" t="str">
            <v>House</v>
          </cell>
          <cell r="E12906">
            <v>825000</v>
          </cell>
          <cell r="R12906" t="str">
            <v>Darebin</v>
          </cell>
          <cell r="W12906">
            <v>2018</v>
          </cell>
          <cell r="X12906" t="str">
            <v>Apr</v>
          </cell>
        </row>
        <row r="12907">
          <cell r="D12907" t="str">
            <v>House</v>
          </cell>
          <cell r="E12907">
            <v>682000</v>
          </cell>
          <cell r="R12907" t="str">
            <v>Banyule</v>
          </cell>
          <cell r="W12907">
            <v>2018</v>
          </cell>
          <cell r="X12907" t="str">
            <v>Apr</v>
          </cell>
        </row>
        <row r="12908">
          <cell r="D12908" t="str">
            <v>House</v>
          </cell>
          <cell r="E12908">
            <v>640000</v>
          </cell>
          <cell r="R12908" t="str">
            <v>Brimbank</v>
          </cell>
          <cell r="W12908">
            <v>2018</v>
          </cell>
          <cell r="X12908" t="str">
            <v>Apr</v>
          </cell>
        </row>
        <row r="12909">
          <cell r="D12909" t="str">
            <v>Unit</v>
          </cell>
          <cell r="E12909">
            <v>525000</v>
          </cell>
          <cell r="R12909" t="str">
            <v>Moreland</v>
          </cell>
          <cell r="W12909">
            <v>2018</v>
          </cell>
          <cell r="X12909" t="str">
            <v>Apr</v>
          </cell>
        </row>
        <row r="12910">
          <cell r="D12910" t="str">
            <v>Unit</v>
          </cell>
          <cell r="E12910">
            <v>695000</v>
          </cell>
          <cell r="R12910" t="str">
            <v>Banyule</v>
          </cell>
          <cell r="W12910">
            <v>2018</v>
          </cell>
          <cell r="X12910" t="str">
            <v>Apr</v>
          </cell>
        </row>
        <row r="12911">
          <cell r="D12911" t="str">
            <v>House</v>
          </cell>
          <cell r="E12911">
            <v>427500</v>
          </cell>
          <cell r="R12911" t="str">
            <v>Brimbank</v>
          </cell>
          <cell r="W12911">
            <v>2018</v>
          </cell>
          <cell r="X12911" t="str">
            <v>Apr</v>
          </cell>
        </row>
        <row r="12912">
          <cell r="D12912" t="str">
            <v>House</v>
          </cell>
          <cell r="E12912">
            <v>900000</v>
          </cell>
          <cell r="R12912" t="str">
            <v>Darebin</v>
          </cell>
          <cell r="W12912">
            <v>2018</v>
          </cell>
          <cell r="X12912" t="str">
            <v>Apr</v>
          </cell>
        </row>
        <row r="12913">
          <cell r="D12913" t="str">
            <v>House</v>
          </cell>
          <cell r="E12913">
            <v>500000</v>
          </cell>
          <cell r="R12913" t="str">
            <v>Brimbank</v>
          </cell>
          <cell r="W12913">
            <v>2018</v>
          </cell>
          <cell r="X12913" t="str">
            <v>Apr</v>
          </cell>
        </row>
        <row r="12914">
          <cell r="D12914" t="str">
            <v>Unit</v>
          </cell>
          <cell r="E12914">
            <v>500000</v>
          </cell>
          <cell r="R12914" t="str">
            <v>Moreland</v>
          </cell>
          <cell r="W12914">
            <v>2018</v>
          </cell>
          <cell r="X12914" t="str">
            <v>Apr</v>
          </cell>
        </row>
        <row r="12915">
          <cell r="D12915" t="str">
            <v>House</v>
          </cell>
          <cell r="E12915">
            <v>840000</v>
          </cell>
          <cell r="R12915" t="str">
            <v>Banyule</v>
          </cell>
          <cell r="W12915">
            <v>2018</v>
          </cell>
          <cell r="X12915" t="str">
            <v>Apr</v>
          </cell>
        </row>
        <row r="12916">
          <cell r="D12916" t="str">
            <v>House</v>
          </cell>
          <cell r="E12916">
            <v>805000</v>
          </cell>
          <cell r="R12916" t="str">
            <v>Banyule</v>
          </cell>
          <cell r="W12916">
            <v>2018</v>
          </cell>
          <cell r="X12916" t="str">
            <v>Apr</v>
          </cell>
        </row>
        <row r="12917">
          <cell r="D12917" t="str">
            <v>House</v>
          </cell>
          <cell r="E12917">
            <v>805000</v>
          </cell>
          <cell r="R12917" t="str">
            <v>Banyule</v>
          </cell>
          <cell r="W12917">
            <v>2018</v>
          </cell>
          <cell r="X12917" t="str">
            <v>Apr</v>
          </cell>
        </row>
        <row r="12918">
          <cell r="D12918" t="str">
            <v>House</v>
          </cell>
          <cell r="E12918">
            <v>801000</v>
          </cell>
          <cell r="R12918" t="str">
            <v>Darebin</v>
          </cell>
          <cell r="W12918">
            <v>2018</v>
          </cell>
          <cell r="X12918" t="str">
            <v>Apr</v>
          </cell>
        </row>
        <row r="12919">
          <cell r="D12919" t="str">
            <v>House</v>
          </cell>
          <cell r="E12919">
            <v>605500</v>
          </cell>
          <cell r="R12919" t="str">
            <v>Melton</v>
          </cell>
          <cell r="W12919">
            <v>2018</v>
          </cell>
          <cell r="X12919" t="str">
            <v>Apr</v>
          </cell>
        </row>
        <row r="12920">
          <cell r="D12920" t="str">
            <v>House</v>
          </cell>
          <cell r="E12920">
            <v>902000</v>
          </cell>
          <cell r="R12920" t="str">
            <v>Darebin</v>
          </cell>
          <cell r="W12920">
            <v>2018</v>
          </cell>
          <cell r="X12920" t="str">
            <v>Apr</v>
          </cell>
        </row>
        <row r="12921">
          <cell r="D12921" t="str">
            <v>Unit</v>
          </cell>
          <cell r="E12921">
            <v>610000</v>
          </cell>
          <cell r="R12921" t="str">
            <v>Moreland</v>
          </cell>
          <cell r="W12921">
            <v>2018</v>
          </cell>
          <cell r="X12921" t="str">
            <v>Apr</v>
          </cell>
        </row>
        <row r="12922">
          <cell r="D12922" t="str">
            <v>House</v>
          </cell>
          <cell r="E12922">
            <v>847000</v>
          </cell>
          <cell r="R12922" t="str">
            <v>Moreland</v>
          </cell>
          <cell r="W12922">
            <v>2018</v>
          </cell>
          <cell r="X12922" t="str">
            <v>Apr</v>
          </cell>
        </row>
        <row r="12923">
          <cell r="D12923" t="str">
            <v>House</v>
          </cell>
          <cell r="E12923">
            <v>810000</v>
          </cell>
          <cell r="R12923" t="str">
            <v>Brimbank</v>
          </cell>
          <cell r="W12923">
            <v>2018</v>
          </cell>
          <cell r="X12923" t="str">
            <v>Apr</v>
          </cell>
        </row>
        <row r="12924">
          <cell r="D12924" t="str">
            <v>House</v>
          </cell>
          <cell r="E12924">
            <v>780000</v>
          </cell>
          <cell r="R12924" t="str">
            <v>Moreland</v>
          </cell>
          <cell r="W12924">
            <v>2018</v>
          </cell>
          <cell r="X12924" t="str">
            <v>Apr</v>
          </cell>
        </row>
        <row r="12925">
          <cell r="D12925" t="str">
            <v>House</v>
          </cell>
          <cell r="E12925">
            <v>840000</v>
          </cell>
          <cell r="R12925" t="str">
            <v>Darebin</v>
          </cell>
          <cell r="W12925">
            <v>2018</v>
          </cell>
          <cell r="X12925" t="str">
            <v>Apr</v>
          </cell>
        </row>
        <row r="12926">
          <cell r="D12926" t="str">
            <v>House</v>
          </cell>
          <cell r="E12926">
            <v>960000</v>
          </cell>
          <cell r="R12926" t="str">
            <v>Banyule</v>
          </cell>
          <cell r="W12926">
            <v>2018</v>
          </cell>
          <cell r="X12926" t="str">
            <v>Apr</v>
          </cell>
        </row>
        <row r="12927">
          <cell r="D12927" t="str">
            <v>House</v>
          </cell>
          <cell r="E12927">
            <v>640000</v>
          </cell>
          <cell r="R12927" t="str">
            <v>Moonee Valley</v>
          </cell>
          <cell r="W12927">
            <v>2018</v>
          </cell>
          <cell r="X12927" t="str">
            <v>Apr</v>
          </cell>
        </row>
        <row r="12928">
          <cell r="D12928" t="str">
            <v>House</v>
          </cell>
          <cell r="E12928">
            <v>975000</v>
          </cell>
          <cell r="R12928" t="str">
            <v>Banyule</v>
          </cell>
          <cell r="W12928">
            <v>2018</v>
          </cell>
          <cell r="X12928" t="str">
            <v>Apr</v>
          </cell>
        </row>
        <row r="12929">
          <cell r="D12929" t="str">
            <v>House</v>
          </cell>
          <cell r="E12929">
            <v>961000</v>
          </cell>
          <cell r="R12929" t="str">
            <v>Moonee Valley</v>
          </cell>
          <cell r="W12929">
            <v>2018</v>
          </cell>
          <cell r="X12929" t="str">
            <v>Apr</v>
          </cell>
        </row>
        <row r="12930">
          <cell r="D12930" t="str">
            <v>House</v>
          </cell>
          <cell r="E12930">
            <v>735000</v>
          </cell>
          <cell r="R12930" t="str">
            <v>Brimbank</v>
          </cell>
          <cell r="W12930">
            <v>2018</v>
          </cell>
          <cell r="X12930" t="str">
            <v>Apr</v>
          </cell>
        </row>
        <row r="12931">
          <cell r="D12931" t="str">
            <v>House</v>
          </cell>
          <cell r="E12931">
            <v>800000</v>
          </cell>
          <cell r="R12931" t="str">
            <v>Moreland</v>
          </cell>
          <cell r="W12931">
            <v>2018</v>
          </cell>
          <cell r="X12931" t="str">
            <v>Apr</v>
          </cell>
        </row>
        <row r="12932">
          <cell r="D12932" t="str">
            <v>House</v>
          </cell>
          <cell r="E12932">
            <v>880000</v>
          </cell>
          <cell r="R12932" t="str">
            <v>Banyule</v>
          </cell>
          <cell r="W12932">
            <v>2018</v>
          </cell>
          <cell r="X12932" t="str">
            <v>Apr</v>
          </cell>
        </row>
        <row r="12933">
          <cell r="D12933" t="str">
            <v>Unit</v>
          </cell>
          <cell r="E12933">
            <v>668500</v>
          </cell>
          <cell r="R12933" t="str">
            <v>Darebin</v>
          </cell>
          <cell r="W12933">
            <v>2018</v>
          </cell>
          <cell r="X12933" t="str">
            <v>Apr</v>
          </cell>
        </row>
        <row r="12934">
          <cell r="D12934" t="str">
            <v>House</v>
          </cell>
          <cell r="E12934">
            <v>805000</v>
          </cell>
          <cell r="R12934" t="str">
            <v>Darebin</v>
          </cell>
          <cell r="W12934">
            <v>2018</v>
          </cell>
          <cell r="X12934" t="str">
            <v>Apr</v>
          </cell>
        </row>
        <row r="12935">
          <cell r="D12935" t="str">
            <v>House</v>
          </cell>
          <cell r="E12935">
            <v>1501000</v>
          </cell>
          <cell r="R12935" t="str">
            <v>Moreland</v>
          </cell>
          <cell r="W12935">
            <v>2018</v>
          </cell>
          <cell r="X12935" t="str">
            <v>Apr</v>
          </cell>
        </row>
        <row r="12936">
          <cell r="D12936" t="str">
            <v>House</v>
          </cell>
          <cell r="E12936">
            <v>870000</v>
          </cell>
          <cell r="R12936" t="str">
            <v>Moreland</v>
          </cell>
          <cell r="W12936">
            <v>2018</v>
          </cell>
          <cell r="X12936" t="str">
            <v>Apr</v>
          </cell>
        </row>
        <row r="12937">
          <cell r="D12937" t="str">
            <v>House</v>
          </cell>
          <cell r="E12937">
            <v>655000</v>
          </cell>
          <cell r="R12937" t="str">
            <v>Banyule</v>
          </cell>
          <cell r="W12937">
            <v>2018</v>
          </cell>
          <cell r="X12937" t="str">
            <v>Apr</v>
          </cell>
        </row>
        <row r="12938">
          <cell r="D12938" t="str">
            <v>House</v>
          </cell>
          <cell r="E12938">
            <v>560000</v>
          </cell>
          <cell r="R12938" t="str">
            <v>Darebin</v>
          </cell>
          <cell r="W12938">
            <v>2018</v>
          </cell>
          <cell r="X12938" t="str">
            <v>Apr</v>
          </cell>
        </row>
        <row r="12939">
          <cell r="D12939" t="str">
            <v>House</v>
          </cell>
          <cell r="E12939">
            <v>565000</v>
          </cell>
          <cell r="R12939" t="str">
            <v>Brimbank</v>
          </cell>
          <cell r="W12939">
            <v>2018</v>
          </cell>
          <cell r="X12939" t="str">
            <v>Apr</v>
          </cell>
        </row>
        <row r="12940">
          <cell r="D12940" t="str">
            <v>House</v>
          </cell>
          <cell r="E12940">
            <v>530000</v>
          </cell>
          <cell r="R12940" t="str">
            <v>Brimbank</v>
          </cell>
          <cell r="W12940">
            <v>2018</v>
          </cell>
          <cell r="X12940" t="str">
            <v>Apr</v>
          </cell>
        </row>
        <row r="12941">
          <cell r="D12941" t="str">
            <v>House</v>
          </cell>
          <cell r="E12941">
            <v>1663000</v>
          </cell>
          <cell r="R12941" t="str">
            <v>Moreland</v>
          </cell>
          <cell r="W12941">
            <v>2018</v>
          </cell>
          <cell r="X12941" t="str">
            <v>Apr</v>
          </cell>
        </row>
        <row r="12942">
          <cell r="D12942" t="str">
            <v>House</v>
          </cell>
          <cell r="E12942">
            <v>340000</v>
          </cell>
          <cell r="R12942" t="str">
            <v>Melton</v>
          </cell>
          <cell r="W12942">
            <v>2018</v>
          </cell>
          <cell r="X12942" t="str">
            <v>Apr</v>
          </cell>
        </row>
        <row r="12943">
          <cell r="D12943" t="str">
            <v>House</v>
          </cell>
          <cell r="E12943">
            <v>905000</v>
          </cell>
          <cell r="R12943" t="str">
            <v>Banyule</v>
          </cell>
          <cell r="W12943">
            <v>2018</v>
          </cell>
          <cell r="X12943" t="str">
            <v>Apr</v>
          </cell>
        </row>
        <row r="12944">
          <cell r="D12944" t="str">
            <v>House</v>
          </cell>
          <cell r="E12944">
            <v>535000</v>
          </cell>
          <cell r="R12944" t="str">
            <v>Melton</v>
          </cell>
          <cell r="W12944">
            <v>2018</v>
          </cell>
          <cell r="X12944" t="str">
            <v>Apr</v>
          </cell>
        </row>
        <row r="12945">
          <cell r="D12945" t="str">
            <v>House</v>
          </cell>
          <cell r="E12945">
            <v>520000</v>
          </cell>
          <cell r="R12945" t="str">
            <v>Brimbank</v>
          </cell>
          <cell r="W12945">
            <v>2018</v>
          </cell>
          <cell r="X12945" t="str">
            <v>Apr</v>
          </cell>
        </row>
        <row r="12946">
          <cell r="D12946" t="str">
            <v>House</v>
          </cell>
          <cell r="E12946">
            <v>790000</v>
          </cell>
          <cell r="R12946" t="str">
            <v>Banyule</v>
          </cell>
          <cell r="W12946">
            <v>2018</v>
          </cell>
          <cell r="X12946" t="str">
            <v>Apr</v>
          </cell>
        </row>
        <row r="12947">
          <cell r="D12947" t="str">
            <v>House</v>
          </cell>
          <cell r="E12947">
            <v>922000</v>
          </cell>
          <cell r="R12947" t="str">
            <v>Darebin</v>
          </cell>
          <cell r="W12947">
            <v>2018</v>
          </cell>
          <cell r="X12947" t="str">
            <v>Apr</v>
          </cell>
        </row>
        <row r="12948">
          <cell r="D12948" t="str">
            <v>House</v>
          </cell>
          <cell r="E12948">
            <v>780000</v>
          </cell>
          <cell r="R12948" t="str">
            <v>Banyule</v>
          </cell>
          <cell r="W12948">
            <v>2018</v>
          </cell>
          <cell r="X12948" t="str">
            <v>Apr</v>
          </cell>
        </row>
        <row r="12949">
          <cell r="D12949" t="str">
            <v>House</v>
          </cell>
          <cell r="E12949">
            <v>1115000</v>
          </cell>
          <cell r="R12949" t="str">
            <v>Banyule</v>
          </cell>
          <cell r="W12949">
            <v>2018</v>
          </cell>
          <cell r="X12949" t="str">
            <v>Apr</v>
          </cell>
        </row>
        <row r="12950">
          <cell r="D12950" t="str">
            <v>Unit</v>
          </cell>
          <cell r="E12950">
            <v>520000</v>
          </cell>
          <cell r="R12950" t="str">
            <v>Brimbank</v>
          </cell>
          <cell r="W12950">
            <v>2018</v>
          </cell>
          <cell r="X12950" t="str">
            <v>Apr</v>
          </cell>
        </row>
        <row r="12951">
          <cell r="D12951" t="str">
            <v>Unit</v>
          </cell>
          <cell r="E12951">
            <v>864000</v>
          </cell>
          <cell r="R12951" t="str">
            <v>Moonee Valley</v>
          </cell>
          <cell r="W12951">
            <v>2018</v>
          </cell>
          <cell r="X12951" t="str">
            <v>Apr</v>
          </cell>
        </row>
        <row r="12952">
          <cell r="D12952" t="str">
            <v>House</v>
          </cell>
          <cell r="E12952">
            <v>646000</v>
          </cell>
          <cell r="R12952" t="str">
            <v>Moonee Valley</v>
          </cell>
          <cell r="W12952">
            <v>2018</v>
          </cell>
          <cell r="X12952" t="str">
            <v>Apr</v>
          </cell>
        </row>
        <row r="12953">
          <cell r="D12953" t="str">
            <v>Unit</v>
          </cell>
          <cell r="E12953">
            <v>965000</v>
          </cell>
          <cell r="R12953" t="str">
            <v>Darebin</v>
          </cell>
          <cell r="W12953">
            <v>2018</v>
          </cell>
          <cell r="X12953" t="str">
            <v>Apr</v>
          </cell>
        </row>
        <row r="12954">
          <cell r="D12954" t="str">
            <v>House</v>
          </cell>
          <cell r="E12954">
            <v>710000</v>
          </cell>
          <cell r="R12954" t="str">
            <v>Banyule</v>
          </cell>
          <cell r="W12954">
            <v>2018</v>
          </cell>
          <cell r="X12954" t="str">
            <v>Apr</v>
          </cell>
        </row>
        <row r="12955">
          <cell r="D12955" t="str">
            <v>House</v>
          </cell>
          <cell r="E12955">
            <v>545000</v>
          </cell>
          <cell r="R12955" t="str">
            <v>Melton</v>
          </cell>
          <cell r="W12955">
            <v>2018</v>
          </cell>
          <cell r="X12955" t="str">
            <v>Apr</v>
          </cell>
        </row>
        <row r="12956">
          <cell r="D12956" t="str">
            <v>House</v>
          </cell>
          <cell r="E12956">
            <v>900000</v>
          </cell>
          <cell r="R12956" t="str">
            <v>Darebin</v>
          </cell>
          <cell r="W12956">
            <v>2018</v>
          </cell>
          <cell r="X12956" t="str">
            <v>Apr</v>
          </cell>
        </row>
        <row r="12957">
          <cell r="D12957" t="str">
            <v>House</v>
          </cell>
          <cell r="E12957">
            <v>1325000</v>
          </cell>
          <cell r="R12957" t="str">
            <v>Moonee Valley</v>
          </cell>
          <cell r="W12957">
            <v>2018</v>
          </cell>
          <cell r="X12957" t="str">
            <v>Apr</v>
          </cell>
        </row>
        <row r="12958">
          <cell r="D12958" t="str">
            <v>House</v>
          </cell>
          <cell r="E12958">
            <v>726500</v>
          </cell>
          <cell r="R12958" t="str">
            <v>Banyule</v>
          </cell>
          <cell r="W12958">
            <v>2018</v>
          </cell>
          <cell r="X12958" t="str">
            <v>Apr</v>
          </cell>
        </row>
        <row r="12959">
          <cell r="D12959" t="str">
            <v>House</v>
          </cell>
          <cell r="E12959">
            <v>630000</v>
          </cell>
          <cell r="R12959" t="str">
            <v>Brimbank</v>
          </cell>
          <cell r="W12959">
            <v>2018</v>
          </cell>
          <cell r="X12959" t="str">
            <v>Apr</v>
          </cell>
        </row>
        <row r="12960">
          <cell r="D12960" t="str">
            <v>Unit</v>
          </cell>
          <cell r="E12960">
            <v>291000</v>
          </cell>
          <cell r="R12960" t="str">
            <v>Moonee Valley</v>
          </cell>
          <cell r="W12960">
            <v>2018</v>
          </cell>
          <cell r="X12960" t="str">
            <v>Apr</v>
          </cell>
        </row>
        <row r="12961">
          <cell r="D12961" t="str">
            <v>House</v>
          </cell>
          <cell r="E12961">
            <v>2200000</v>
          </cell>
          <cell r="R12961" t="str">
            <v>Moonee Valley</v>
          </cell>
          <cell r="W12961">
            <v>2018</v>
          </cell>
          <cell r="X12961" t="str">
            <v>Apr</v>
          </cell>
        </row>
        <row r="12962">
          <cell r="D12962" t="str">
            <v>House</v>
          </cell>
          <cell r="E12962">
            <v>1077000</v>
          </cell>
          <cell r="R12962" t="str">
            <v>Darebin</v>
          </cell>
          <cell r="W12962">
            <v>2018</v>
          </cell>
          <cell r="X12962" t="str">
            <v>Apr</v>
          </cell>
        </row>
        <row r="12963">
          <cell r="D12963" t="str">
            <v>House</v>
          </cell>
          <cell r="E12963">
            <v>750000</v>
          </cell>
          <cell r="R12963" t="str">
            <v>Moonee Valley</v>
          </cell>
          <cell r="W12963">
            <v>2018</v>
          </cell>
          <cell r="X12963" t="str">
            <v>Apr</v>
          </cell>
        </row>
        <row r="12964">
          <cell r="D12964" t="str">
            <v>Unit</v>
          </cell>
          <cell r="E12964">
            <v>310000</v>
          </cell>
          <cell r="R12964" t="str">
            <v>Moonee Valley</v>
          </cell>
          <cell r="W12964">
            <v>2018</v>
          </cell>
          <cell r="X12964" t="str">
            <v>Apr</v>
          </cell>
        </row>
        <row r="12965">
          <cell r="D12965" t="str">
            <v>House</v>
          </cell>
          <cell r="E12965">
            <v>1020000</v>
          </cell>
          <cell r="R12965" t="str">
            <v>Moonee Valley</v>
          </cell>
          <cell r="W12965">
            <v>2018</v>
          </cell>
          <cell r="X12965" t="str">
            <v>Apr</v>
          </cell>
        </row>
        <row r="12966">
          <cell r="D12966" t="str">
            <v>House</v>
          </cell>
          <cell r="E12966">
            <v>1100000</v>
          </cell>
          <cell r="R12966" t="str">
            <v>Moreland</v>
          </cell>
          <cell r="W12966">
            <v>2018</v>
          </cell>
          <cell r="X12966" t="str">
            <v>Apr</v>
          </cell>
        </row>
        <row r="12967">
          <cell r="D12967" t="str">
            <v>House</v>
          </cell>
          <cell r="E12967">
            <v>1250000</v>
          </cell>
          <cell r="R12967" t="str">
            <v>Moonee Valley</v>
          </cell>
          <cell r="W12967">
            <v>2018</v>
          </cell>
          <cell r="X12967" t="str">
            <v>Apr</v>
          </cell>
        </row>
        <row r="12968">
          <cell r="D12968" t="str">
            <v>Unit</v>
          </cell>
          <cell r="E12968">
            <v>622000</v>
          </cell>
          <cell r="R12968" t="str">
            <v>Moonee Valley</v>
          </cell>
          <cell r="W12968">
            <v>2018</v>
          </cell>
          <cell r="X12968" t="str">
            <v>Apr</v>
          </cell>
        </row>
        <row r="12969">
          <cell r="D12969" t="str">
            <v>House</v>
          </cell>
          <cell r="E12969">
            <v>610000</v>
          </cell>
          <cell r="R12969" t="str">
            <v>Brimbank</v>
          </cell>
          <cell r="W12969">
            <v>2018</v>
          </cell>
          <cell r="X12969" t="str">
            <v>Apr</v>
          </cell>
        </row>
        <row r="12970">
          <cell r="D12970" t="str">
            <v>House</v>
          </cell>
          <cell r="E12970">
            <v>2070000</v>
          </cell>
          <cell r="R12970" t="str">
            <v>Darebin</v>
          </cell>
          <cell r="W12970">
            <v>2018</v>
          </cell>
          <cell r="X12970" t="str">
            <v>Apr</v>
          </cell>
        </row>
        <row r="12971">
          <cell r="D12971" t="str">
            <v>House</v>
          </cell>
          <cell r="E12971">
            <v>1305000</v>
          </cell>
          <cell r="R12971" t="str">
            <v>Moreland</v>
          </cell>
          <cell r="W12971">
            <v>2018</v>
          </cell>
          <cell r="X12971" t="str">
            <v>Apr</v>
          </cell>
        </row>
        <row r="12972">
          <cell r="D12972" t="str">
            <v>House</v>
          </cell>
          <cell r="E12972">
            <v>1900000</v>
          </cell>
          <cell r="R12972" t="str">
            <v>Darebin</v>
          </cell>
          <cell r="W12972">
            <v>2018</v>
          </cell>
          <cell r="X12972" t="str">
            <v>Apr</v>
          </cell>
        </row>
        <row r="12973">
          <cell r="D12973" t="str">
            <v>House</v>
          </cell>
          <cell r="E12973">
            <v>2705000</v>
          </cell>
          <cell r="R12973" t="str">
            <v>Manningham</v>
          </cell>
          <cell r="W12973">
            <v>2018</v>
          </cell>
          <cell r="X12973" t="str">
            <v>Apr</v>
          </cell>
        </row>
        <row r="12974">
          <cell r="D12974" t="str">
            <v>House</v>
          </cell>
          <cell r="E12974">
            <v>825000</v>
          </cell>
          <cell r="R12974" t="str">
            <v>Moonee Valley</v>
          </cell>
          <cell r="W12974">
            <v>2018</v>
          </cell>
          <cell r="X12974" t="str">
            <v>Apr</v>
          </cell>
        </row>
        <row r="12975">
          <cell r="D12975" t="str">
            <v>Unit</v>
          </cell>
          <cell r="E12975">
            <v>390000</v>
          </cell>
          <cell r="R12975" t="str">
            <v>Darebin</v>
          </cell>
          <cell r="W12975">
            <v>2018</v>
          </cell>
          <cell r="X12975" t="str">
            <v>Apr</v>
          </cell>
        </row>
        <row r="12976">
          <cell r="D12976" t="str">
            <v>House</v>
          </cell>
          <cell r="E12976">
            <v>573000</v>
          </cell>
          <cell r="R12976" t="str">
            <v>Moreland</v>
          </cell>
          <cell r="W12976">
            <v>2018</v>
          </cell>
          <cell r="X12976" t="str">
            <v>Apr</v>
          </cell>
        </row>
        <row r="12977">
          <cell r="D12977" t="str">
            <v>House</v>
          </cell>
          <cell r="E12977">
            <v>810000</v>
          </cell>
          <cell r="R12977" t="str">
            <v>Maroondah</v>
          </cell>
          <cell r="W12977">
            <v>2018</v>
          </cell>
          <cell r="X12977" t="str">
            <v>Apr</v>
          </cell>
        </row>
        <row r="12978">
          <cell r="D12978" t="str">
            <v>House</v>
          </cell>
          <cell r="E12978">
            <v>1050000</v>
          </cell>
          <cell r="R12978" t="str">
            <v>Maribyrnong</v>
          </cell>
          <cell r="W12978">
            <v>2018</v>
          </cell>
          <cell r="X12978" t="str">
            <v>Apr</v>
          </cell>
        </row>
        <row r="12979">
          <cell r="D12979" t="str">
            <v>House</v>
          </cell>
          <cell r="E12979">
            <v>1810000</v>
          </cell>
          <cell r="R12979" t="str">
            <v>Moonee Valley</v>
          </cell>
          <cell r="W12979">
            <v>2018</v>
          </cell>
          <cell r="X12979" t="str">
            <v>Apr</v>
          </cell>
        </row>
        <row r="12980">
          <cell r="D12980" t="str">
            <v>House</v>
          </cell>
          <cell r="E12980">
            <v>1705000</v>
          </cell>
          <cell r="R12980" t="str">
            <v>Manningham</v>
          </cell>
          <cell r="W12980">
            <v>2018</v>
          </cell>
          <cell r="X12980" t="str">
            <v>Apr</v>
          </cell>
        </row>
        <row r="12981">
          <cell r="D12981" t="str">
            <v>House</v>
          </cell>
          <cell r="E12981">
            <v>1605000</v>
          </cell>
          <cell r="R12981" t="str">
            <v>Darebin</v>
          </cell>
          <cell r="W12981">
            <v>2018</v>
          </cell>
          <cell r="X12981" t="str">
            <v>Apr</v>
          </cell>
        </row>
        <row r="12982">
          <cell r="D12982" t="str">
            <v>House</v>
          </cell>
          <cell r="E12982">
            <v>780000</v>
          </cell>
          <cell r="R12982" t="str">
            <v>Brimbank</v>
          </cell>
          <cell r="W12982">
            <v>2018</v>
          </cell>
          <cell r="X12982" t="str">
            <v>Apr</v>
          </cell>
        </row>
        <row r="12983">
          <cell r="D12983" t="str">
            <v>House</v>
          </cell>
          <cell r="E12983">
            <v>1060000</v>
          </cell>
          <cell r="R12983" t="str">
            <v>Manningham</v>
          </cell>
          <cell r="W12983">
            <v>2018</v>
          </cell>
          <cell r="X12983" t="str">
            <v>Apr</v>
          </cell>
        </row>
        <row r="12984">
          <cell r="D12984" t="str">
            <v>Unit</v>
          </cell>
          <cell r="E12984">
            <v>692000</v>
          </cell>
          <cell r="R12984" t="str">
            <v>Moreland</v>
          </cell>
          <cell r="W12984">
            <v>2018</v>
          </cell>
          <cell r="X12984" t="str">
            <v>Apr</v>
          </cell>
        </row>
        <row r="12985">
          <cell r="D12985" t="str">
            <v>Unit</v>
          </cell>
          <cell r="E12985">
            <v>280000</v>
          </cell>
          <cell r="R12985" t="str">
            <v>Maribyrnong</v>
          </cell>
          <cell r="W12985">
            <v>2018</v>
          </cell>
          <cell r="X12985" t="str">
            <v>Apr</v>
          </cell>
        </row>
        <row r="12986">
          <cell r="D12986" t="str">
            <v>House</v>
          </cell>
          <cell r="E12986">
            <v>570000</v>
          </cell>
          <cell r="R12986" t="str">
            <v>Brimbank</v>
          </cell>
          <cell r="W12986">
            <v>2018</v>
          </cell>
          <cell r="X12986" t="str">
            <v>Apr</v>
          </cell>
        </row>
        <row r="12987">
          <cell r="D12987" t="str">
            <v>House</v>
          </cell>
          <cell r="E12987">
            <v>1550000</v>
          </cell>
          <cell r="R12987" t="str">
            <v>Darebin</v>
          </cell>
          <cell r="W12987">
            <v>2018</v>
          </cell>
          <cell r="X12987" t="str">
            <v>Apr</v>
          </cell>
        </row>
        <row r="12988">
          <cell r="D12988" t="str">
            <v>House</v>
          </cell>
          <cell r="E12988">
            <v>1856000</v>
          </cell>
          <cell r="R12988" t="str">
            <v>Manningham</v>
          </cell>
          <cell r="W12988">
            <v>2018</v>
          </cell>
          <cell r="X12988" t="str">
            <v>Apr</v>
          </cell>
        </row>
        <row r="12989">
          <cell r="D12989" t="str">
            <v>House</v>
          </cell>
          <cell r="E12989">
            <v>1415000</v>
          </cell>
          <cell r="R12989" t="str">
            <v>Darebin</v>
          </cell>
          <cell r="W12989">
            <v>2018</v>
          </cell>
          <cell r="X12989" t="str">
            <v>Apr</v>
          </cell>
        </row>
        <row r="12990">
          <cell r="D12990" t="str">
            <v>House</v>
          </cell>
          <cell r="E12990">
            <v>2345000</v>
          </cell>
          <cell r="R12990" t="str">
            <v>Darebin</v>
          </cell>
          <cell r="W12990">
            <v>2018</v>
          </cell>
          <cell r="X12990" t="str">
            <v>Apr</v>
          </cell>
        </row>
        <row r="12991">
          <cell r="D12991" t="str">
            <v>Unit</v>
          </cell>
          <cell r="E12991">
            <v>895000</v>
          </cell>
          <cell r="R12991" t="str">
            <v>Maribyrnong</v>
          </cell>
          <cell r="W12991">
            <v>2018</v>
          </cell>
          <cell r="X12991" t="str">
            <v>Apr</v>
          </cell>
        </row>
        <row r="12992">
          <cell r="D12992" t="str">
            <v>House</v>
          </cell>
          <cell r="E12992">
            <v>1100000</v>
          </cell>
          <cell r="R12992" t="str">
            <v>Moreland</v>
          </cell>
          <cell r="W12992">
            <v>2018</v>
          </cell>
          <cell r="X12992" t="str">
            <v>Apr</v>
          </cell>
        </row>
        <row r="12993">
          <cell r="D12993" t="str">
            <v>House</v>
          </cell>
          <cell r="E12993">
            <v>1350000</v>
          </cell>
          <cell r="R12993" t="str">
            <v>Moreland</v>
          </cell>
          <cell r="W12993">
            <v>2018</v>
          </cell>
          <cell r="X12993" t="str">
            <v>Apr</v>
          </cell>
        </row>
        <row r="12994">
          <cell r="D12994" t="str">
            <v>Unit</v>
          </cell>
          <cell r="E12994">
            <v>840000</v>
          </cell>
          <cell r="R12994" t="str">
            <v>Manningham</v>
          </cell>
          <cell r="W12994">
            <v>2018</v>
          </cell>
          <cell r="X12994" t="str">
            <v>Apr</v>
          </cell>
        </row>
        <row r="12995">
          <cell r="D12995" t="str">
            <v>House</v>
          </cell>
          <cell r="E12995">
            <v>1852000</v>
          </cell>
          <cell r="R12995" t="str">
            <v>Moreland</v>
          </cell>
          <cell r="W12995">
            <v>2018</v>
          </cell>
          <cell r="X12995" t="str">
            <v>Apr</v>
          </cell>
        </row>
        <row r="12996">
          <cell r="D12996" t="str">
            <v>House</v>
          </cell>
          <cell r="E12996">
            <v>765000</v>
          </cell>
          <cell r="R12996" t="str">
            <v>Brimbank</v>
          </cell>
          <cell r="W12996">
            <v>2018</v>
          </cell>
          <cell r="X12996" t="str">
            <v>Apr</v>
          </cell>
        </row>
        <row r="12997">
          <cell r="D12997" t="str">
            <v>Unit</v>
          </cell>
          <cell r="E12997">
            <v>520000</v>
          </cell>
          <cell r="R12997" t="str">
            <v>Maribyrnong</v>
          </cell>
          <cell r="W12997">
            <v>2018</v>
          </cell>
          <cell r="X12997" t="str">
            <v>Apr</v>
          </cell>
        </row>
        <row r="12998">
          <cell r="D12998" t="str">
            <v>House</v>
          </cell>
          <cell r="E12998">
            <v>850000</v>
          </cell>
          <cell r="R12998" t="str">
            <v>Melbourne</v>
          </cell>
          <cell r="W12998">
            <v>2018</v>
          </cell>
          <cell r="X12998" t="str">
            <v>Apr</v>
          </cell>
        </row>
        <row r="12999">
          <cell r="D12999" t="str">
            <v>Unit</v>
          </cell>
          <cell r="E12999">
            <v>500000</v>
          </cell>
          <cell r="R12999" t="str">
            <v>Melbourne</v>
          </cell>
          <cell r="W12999">
            <v>2018</v>
          </cell>
          <cell r="X12999" t="str">
            <v>Apr</v>
          </cell>
        </row>
        <row r="13000">
          <cell r="D13000" t="str">
            <v>Unit</v>
          </cell>
          <cell r="E13000">
            <v>535000</v>
          </cell>
          <cell r="R13000" t="str">
            <v>Melbourne</v>
          </cell>
          <cell r="W13000">
            <v>2018</v>
          </cell>
          <cell r="X13000" t="str">
            <v>Apr</v>
          </cell>
        </row>
        <row r="13001">
          <cell r="D13001" t="str">
            <v>House</v>
          </cell>
          <cell r="E13001">
            <v>876000</v>
          </cell>
          <cell r="R13001" t="str">
            <v>Maribyrnong</v>
          </cell>
          <cell r="W13001">
            <v>2018</v>
          </cell>
          <cell r="X13001" t="str">
            <v>Apr</v>
          </cell>
        </row>
        <row r="13002">
          <cell r="D13002" t="str">
            <v>Unit</v>
          </cell>
          <cell r="E13002">
            <v>1030000</v>
          </cell>
          <cell r="R13002" t="str">
            <v>Yarra</v>
          </cell>
          <cell r="W13002">
            <v>2018</v>
          </cell>
          <cell r="X13002" t="str">
            <v>Apr</v>
          </cell>
        </row>
        <row r="13003">
          <cell r="D13003" t="str">
            <v>Unit</v>
          </cell>
          <cell r="E13003">
            <v>1050000</v>
          </cell>
          <cell r="R13003" t="str">
            <v>Boroondara</v>
          </cell>
          <cell r="W13003">
            <v>2018</v>
          </cell>
          <cell r="X13003" t="str">
            <v>Apr</v>
          </cell>
        </row>
        <row r="13004">
          <cell r="D13004" t="str">
            <v>Unit</v>
          </cell>
          <cell r="E13004">
            <v>525000</v>
          </cell>
          <cell r="R13004" t="str">
            <v>Brimbank</v>
          </cell>
          <cell r="W13004">
            <v>2018</v>
          </cell>
          <cell r="X13004" t="str">
            <v>Apr</v>
          </cell>
        </row>
        <row r="13005">
          <cell r="D13005" t="str">
            <v>House</v>
          </cell>
          <cell r="E13005">
            <v>1760000</v>
          </cell>
          <cell r="R13005" t="str">
            <v>Melbourne</v>
          </cell>
          <cell r="W13005">
            <v>2018</v>
          </cell>
          <cell r="X13005" t="str">
            <v>Apr</v>
          </cell>
        </row>
        <row r="13006">
          <cell r="D13006" t="str">
            <v>Unit</v>
          </cell>
          <cell r="E13006">
            <v>967000</v>
          </cell>
          <cell r="R13006" t="str">
            <v>Melbourne</v>
          </cell>
          <cell r="W13006">
            <v>2018</v>
          </cell>
          <cell r="X13006" t="str">
            <v>Apr</v>
          </cell>
        </row>
        <row r="13007">
          <cell r="D13007" t="str">
            <v>House</v>
          </cell>
          <cell r="E13007">
            <v>1275000</v>
          </cell>
          <cell r="R13007" t="str">
            <v>Boroondara</v>
          </cell>
          <cell r="W13007">
            <v>2018</v>
          </cell>
          <cell r="X13007" t="str">
            <v>Apr</v>
          </cell>
        </row>
        <row r="13008">
          <cell r="D13008" t="str">
            <v>House</v>
          </cell>
          <cell r="E13008">
            <v>932000</v>
          </cell>
          <cell r="R13008" t="str">
            <v>Maroondah</v>
          </cell>
          <cell r="W13008">
            <v>2018</v>
          </cell>
          <cell r="X13008" t="str">
            <v>Apr</v>
          </cell>
        </row>
        <row r="13009">
          <cell r="D13009" t="str">
            <v>House</v>
          </cell>
          <cell r="E13009">
            <v>845000</v>
          </cell>
          <cell r="R13009" t="str">
            <v>Maribyrnong</v>
          </cell>
          <cell r="W13009">
            <v>2018</v>
          </cell>
          <cell r="X13009" t="str">
            <v>Apr</v>
          </cell>
        </row>
        <row r="13010">
          <cell r="D13010" t="str">
            <v>Unit</v>
          </cell>
          <cell r="E13010">
            <v>620000</v>
          </cell>
          <cell r="R13010" t="str">
            <v>Melbourne</v>
          </cell>
          <cell r="W13010">
            <v>2018</v>
          </cell>
          <cell r="X13010" t="str">
            <v>Apr</v>
          </cell>
        </row>
        <row r="13011">
          <cell r="D13011" t="str">
            <v>House</v>
          </cell>
          <cell r="E13011">
            <v>758000</v>
          </cell>
          <cell r="R13011" t="str">
            <v>Boroondara</v>
          </cell>
          <cell r="W13011">
            <v>2018</v>
          </cell>
          <cell r="X13011" t="str">
            <v>Apr</v>
          </cell>
        </row>
        <row r="13012">
          <cell r="D13012" t="str">
            <v>Unit</v>
          </cell>
          <cell r="E13012">
            <v>862000</v>
          </cell>
          <cell r="R13012" t="str">
            <v>Boroondara</v>
          </cell>
          <cell r="W13012">
            <v>2018</v>
          </cell>
          <cell r="X13012" t="str">
            <v>Apr</v>
          </cell>
        </row>
        <row r="13013">
          <cell r="D13013" t="str">
            <v>Unit</v>
          </cell>
          <cell r="E13013">
            <v>350000</v>
          </cell>
          <cell r="R13013" t="str">
            <v>Melbourne</v>
          </cell>
          <cell r="W13013">
            <v>2018</v>
          </cell>
          <cell r="X13013" t="str">
            <v>Apr</v>
          </cell>
        </row>
        <row r="13014">
          <cell r="D13014" t="str">
            <v>House</v>
          </cell>
          <cell r="E13014">
            <v>2160000</v>
          </cell>
          <cell r="R13014" t="str">
            <v>Boroondara</v>
          </cell>
          <cell r="W13014">
            <v>2018</v>
          </cell>
          <cell r="X13014" t="str">
            <v>Apr</v>
          </cell>
        </row>
        <row r="13015">
          <cell r="D13015" t="str">
            <v>Unit</v>
          </cell>
          <cell r="E13015">
            <v>550000</v>
          </cell>
          <cell r="R13015" t="str">
            <v>Melbourne</v>
          </cell>
          <cell r="W13015">
            <v>2018</v>
          </cell>
          <cell r="X13015" t="str">
            <v>Apr</v>
          </cell>
        </row>
        <row r="13016">
          <cell r="D13016" t="str">
            <v>House</v>
          </cell>
          <cell r="E13016">
            <v>962000</v>
          </cell>
          <cell r="R13016" t="str">
            <v>Melbourne</v>
          </cell>
          <cell r="W13016">
            <v>2018</v>
          </cell>
          <cell r="X13016" t="str">
            <v>Apr</v>
          </cell>
        </row>
        <row r="13017">
          <cell r="D13017" t="str">
            <v>Unit</v>
          </cell>
          <cell r="E13017">
            <v>170000</v>
          </cell>
          <cell r="R13017" t="str">
            <v>Maribyrnong</v>
          </cell>
          <cell r="W13017">
            <v>2018</v>
          </cell>
          <cell r="X13017" t="str">
            <v>Apr</v>
          </cell>
        </row>
        <row r="13018">
          <cell r="D13018" t="str">
            <v>House</v>
          </cell>
          <cell r="E13018">
            <v>1475000</v>
          </cell>
          <cell r="R13018" t="str">
            <v>Boroondara</v>
          </cell>
          <cell r="W13018">
            <v>2018</v>
          </cell>
          <cell r="X13018" t="str">
            <v>Apr</v>
          </cell>
        </row>
        <row r="13019">
          <cell r="D13019" t="str">
            <v>House</v>
          </cell>
          <cell r="E13019">
            <v>875000</v>
          </cell>
          <cell r="R13019" t="str">
            <v>Maroondah</v>
          </cell>
          <cell r="W13019">
            <v>2018</v>
          </cell>
          <cell r="X13019" t="str">
            <v>Apr</v>
          </cell>
        </row>
        <row r="13020">
          <cell r="D13020" t="str">
            <v>Unit</v>
          </cell>
          <cell r="E13020">
            <v>936000</v>
          </cell>
          <cell r="R13020" t="str">
            <v>Melbourne</v>
          </cell>
          <cell r="W13020">
            <v>2018</v>
          </cell>
          <cell r="X13020" t="str">
            <v>Apr</v>
          </cell>
        </row>
        <row r="13021">
          <cell r="D13021" t="str">
            <v>Unit</v>
          </cell>
          <cell r="E13021">
            <v>560000</v>
          </cell>
          <cell r="R13021" t="str">
            <v>Maroondah</v>
          </cell>
          <cell r="W13021">
            <v>2018</v>
          </cell>
          <cell r="X13021" t="str">
            <v>Apr</v>
          </cell>
        </row>
        <row r="13022">
          <cell r="D13022" t="str">
            <v>House</v>
          </cell>
          <cell r="E13022">
            <v>750000</v>
          </cell>
          <cell r="R13022" t="str">
            <v>Maribyrnong</v>
          </cell>
          <cell r="W13022">
            <v>2018</v>
          </cell>
          <cell r="X13022" t="str">
            <v>Apr</v>
          </cell>
        </row>
        <row r="13023">
          <cell r="D13023" t="str">
            <v>House</v>
          </cell>
          <cell r="E13023">
            <v>850000</v>
          </cell>
          <cell r="R13023" t="str">
            <v>Maribyrnong</v>
          </cell>
          <cell r="W13023">
            <v>2018</v>
          </cell>
          <cell r="X13023" t="str">
            <v>Apr</v>
          </cell>
        </row>
        <row r="13024">
          <cell r="D13024" t="str">
            <v>House</v>
          </cell>
          <cell r="E13024">
            <v>570000</v>
          </cell>
          <cell r="R13024" t="str">
            <v>Maroondah</v>
          </cell>
          <cell r="W13024">
            <v>2018</v>
          </cell>
          <cell r="X13024" t="str">
            <v>Apr</v>
          </cell>
        </row>
        <row r="13025">
          <cell r="D13025" t="str">
            <v>House</v>
          </cell>
          <cell r="E13025">
            <v>1020000</v>
          </cell>
          <cell r="R13025" t="str">
            <v>Maribyrnong</v>
          </cell>
          <cell r="W13025">
            <v>2018</v>
          </cell>
          <cell r="X13025" t="str">
            <v>Apr</v>
          </cell>
        </row>
        <row r="13026">
          <cell r="D13026" t="str">
            <v>House</v>
          </cell>
          <cell r="E13026">
            <v>1100000</v>
          </cell>
          <cell r="R13026" t="str">
            <v>Manningham</v>
          </cell>
          <cell r="W13026">
            <v>2018</v>
          </cell>
          <cell r="X13026" t="str">
            <v>Apr</v>
          </cell>
        </row>
        <row r="13027">
          <cell r="D13027" t="str">
            <v>Unit</v>
          </cell>
          <cell r="E13027">
            <v>210000</v>
          </cell>
          <cell r="R13027" t="str">
            <v>Maribyrnong</v>
          </cell>
          <cell r="W13027">
            <v>2018</v>
          </cell>
          <cell r="X13027" t="str">
            <v>Apr</v>
          </cell>
        </row>
        <row r="13028">
          <cell r="D13028" t="str">
            <v>House</v>
          </cell>
          <cell r="E13028">
            <v>2200000</v>
          </cell>
          <cell r="R13028" t="str">
            <v>Boroondara</v>
          </cell>
          <cell r="W13028">
            <v>2018</v>
          </cell>
          <cell r="X13028" t="str">
            <v>Apr</v>
          </cell>
        </row>
        <row r="13029">
          <cell r="D13029" t="str">
            <v>Unit</v>
          </cell>
          <cell r="E13029">
            <v>395000</v>
          </cell>
          <cell r="R13029" t="str">
            <v>Boroondara</v>
          </cell>
          <cell r="W13029">
            <v>2018</v>
          </cell>
          <cell r="X13029" t="str">
            <v>Apr</v>
          </cell>
        </row>
        <row r="13030">
          <cell r="D13030" t="str">
            <v>House</v>
          </cell>
          <cell r="E13030">
            <v>926000</v>
          </cell>
          <cell r="R13030" t="str">
            <v>Manningham</v>
          </cell>
          <cell r="W13030">
            <v>2018</v>
          </cell>
          <cell r="X13030" t="str">
            <v>Apr</v>
          </cell>
        </row>
        <row r="13031">
          <cell r="D13031" t="str">
            <v>House</v>
          </cell>
          <cell r="E13031">
            <v>1240000</v>
          </cell>
          <cell r="R13031" t="str">
            <v>Maribyrnong</v>
          </cell>
          <cell r="W13031">
            <v>2018</v>
          </cell>
          <cell r="X13031" t="str">
            <v>Apr</v>
          </cell>
        </row>
        <row r="13032">
          <cell r="D13032" t="str">
            <v>House</v>
          </cell>
          <cell r="E13032">
            <v>2320000</v>
          </cell>
          <cell r="R13032" t="str">
            <v>Boroondara</v>
          </cell>
          <cell r="W13032">
            <v>2018</v>
          </cell>
          <cell r="X13032" t="str">
            <v>Apr</v>
          </cell>
        </row>
        <row r="13033">
          <cell r="D13033" t="str">
            <v>Unit</v>
          </cell>
          <cell r="E13033">
            <v>890500</v>
          </cell>
          <cell r="R13033" t="str">
            <v>Yarra</v>
          </cell>
          <cell r="W13033">
            <v>2018</v>
          </cell>
          <cell r="X13033" t="str">
            <v>Apr</v>
          </cell>
        </row>
        <row r="13034">
          <cell r="D13034" t="str">
            <v>House</v>
          </cell>
          <cell r="E13034">
            <v>1000000</v>
          </cell>
          <cell r="R13034" t="str">
            <v>Maribyrnong</v>
          </cell>
          <cell r="W13034">
            <v>2018</v>
          </cell>
          <cell r="X13034" t="str">
            <v>Apr</v>
          </cell>
        </row>
        <row r="13035">
          <cell r="D13035" t="str">
            <v>Unit</v>
          </cell>
          <cell r="E13035">
            <v>970000</v>
          </cell>
          <cell r="R13035" t="str">
            <v>Whitehorse</v>
          </cell>
          <cell r="W13035">
            <v>2018</v>
          </cell>
          <cell r="X13035" t="str">
            <v>Apr</v>
          </cell>
        </row>
        <row r="13036">
          <cell r="D13036" t="str">
            <v>House</v>
          </cell>
          <cell r="E13036">
            <v>2900000</v>
          </cell>
          <cell r="R13036" t="str">
            <v>Boroondara</v>
          </cell>
          <cell r="W13036">
            <v>2018</v>
          </cell>
          <cell r="X13036" t="str">
            <v>Apr</v>
          </cell>
        </row>
        <row r="13037">
          <cell r="D13037" t="str">
            <v>House</v>
          </cell>
          <cell r="E13037">
            <v>1165000</v>
          </cell>
          <cell r="R13037" t="str">
            <v>Yarra</v>
          </cell>
          <cell r="W13037">
            <v>2018</v>
          </cell>
          <cell r="X13037" t="str">
            <v>Apr</v>
          </cell>
        </row>
        <row r="13038">
          <cell r="D13038" t="str">
            <v>House</v>
          </cell>
          <cell r="E13038">
            <v>1115000</v>
          </cell>
          <cell r="R13038" t="str">
            <v>Maribyrnong</v>
          </cell>
          <cell r="W13038">
            <v>2018</v>
          </cell>
          <cell r="X13038" t="str">
            <v>Apr</v>
          </cell>
        </row>
        <row r="13039">
          <cell r="D13039" t="str">
            <v>Unit</v>
          </cell>
          <cell r="E13039">
            <v>816000</v>
          </cell>
          <cell r="R13039" t="str">
            <v>Boroondara</v>
          </cell>
          <cell r="W13039">
            <v>2018</v>
          </cell>
          <cell r="X13039" t="str">
            <v>Apr</v>
          </cell>
        </row>
        <row r="13040">
          <cell r="D13040" t="str">
            <v>House</v>
          </cell>
          <cell r="E13040">
            <v>1442000</v>
          </cell>
          <cell r="R13040" t="str">
            <v>Yarra</v>
          </cell>
          <cell r="W13040">
            <v>2018</v>
          </cell>
          <cell r="X13040" t="str">
            <v>Apr</v>
          </cell>
        </row>
        <row r="13041">
          <cell r="D13041" t="str">
            <v>House</v>
          </cell>
          <cell r="E13041">
            <v>950000</v>
          </cell>
          <cell r="R13041" t="str">
            <v>Whitehorse</v>
          </cell>
          <cell r="W13041">
            <v>2018</v>
          </cell>
          <cell r="X13041" t="str">
            <v>Apr</v>
          </cell>
        </row>
        <row r="13042">
          <cell r="D13042" t="str">
            <v>House</v>
          </cell>
          <cell r="E13042">
            <v>900000</v>
          </cell>
          <cell r="R13042" t="str">
            <v>Hobsons Bay</v>
          </cell>
          <cell r="W13042">
            <v>2018</v>
          </cell>
          <cell r="X13042" t="str">
            <v>Apr</v>
          </cell>
        </row>
        <row r="13043">
          <cell r="D13043" t="str">
            <v>Unit</v>
          </cell>
          <cell r="E13043">
            <v>450000</v>
          </cell>
          <cell r="R13043" t="str">
            <v>Boroondara</v>
          </cell>
          <cell r="W13043">
            <v>2018</v>
          </cell>
          <cell r="X13043" t="str">
            <v>Apr</v>
          </cell>
        </row>
        <row r="13044">
          <cell r="D13044" t="str">
            <v>House</v>
          </cell>
          <cell r="E13044">
            <v>1385000</v>
          </cell>
          <cell r="R13044" t="str">
            <v>Boroondara</v>
          </cell>
          <cell r="W13044">
            <v>2018</v>
          </cell>
          <cell r="X13044" t="str">
            <v>Apr</v>
          </cell>
        </row>
        <row r="13045">
          <cell r="D13045" t="str">
            <v>Unit</v>
          </cell>
          <cell r="E13045">
            <v>1000000</v>
          </cell>
          <cell r="R13045" t="str">
            <v>Boroondara</v>
          </cell>
          <cell r="W13045">
            <v>2018</v>
          </cell>
          <cell r="X13045" t="str">
            <v>Apr</v>
          </cell>
        </row>
        <row r="13046">
          <cell r="D13046" t="str">
            <v>Unit</v>
          </cell>
          <cell r="E13046">
            <v>450000</v>
          </cell>
          <cell r="R13046" t="str">
            <v>Boroondara</v>
          </cell>
          <cell r="W13046">
            <v>2018</v>
          </cell>
          <cell r="X13046" t="str">
            <v>Apr</v>
          </cell>
        </row>
        <row r="13047">
          <cell r="D13047" t="str">
            <v>Unit</v>
          </cell>
          <cell r="E13047">
            <v>917000</v>
          </cell>
          <cell r="R13047" t="str">
            <v>Maroondah</v>
          </cell>
          <cell r="W13047">
            <v>2018</v>
          </cell>
          <cell r="X13047" t="str">
            <v>Apr</v>
          </cell>
        </row>
        <row r="13048">
          <cell r="D13048" t="str">
            <v>House</v>
          </cell>
          <cell r="E13048">
            <v>2800000</v>
          </cell>
          <cell r="R13048" t="str">
            <v>Stonnington</v>
          </cell>
          <cell r="W13048">
            <v>2018</v>
          </cell>
          <cell r="X13048" t="str">
            <v>Apr</v>
          </cell>
        </row>
        <row r="13049">
          <cell r="D13049" t="str">
            <v>Unit</v>
          </cell>
          <cell r="E13049">
            <v>670000</v>
          </cell>
          <cell r="R13049" t="str">
            <v>Boroondara</v>
          </cell>
          <cell r="W13049">
            <v>2018</v>
          </cell>
          <cell r="X13049" t="str">
            <v>Apr</v>
          </cell>
        </row>
        <row r="13050">
          <cell r="D13050" t="str">
            <v>Unit</v>
          </cell>
          <cell r="E13050">
            <v>500000</v>
          </cell>
          <cell r="R13050" t="str">
            <v>Maroondah</v>
          </cell>
          <cell r="W13050">
            <v>2018</v>
          </cell>
          <cell r="X13050" t="str">
            <v>Apr</v>
          </cell>
        </row>
        <row r="13051">
          <cell r="D13051" t="str">
            <v>Unit</v>
          </cell>
          <cell r="E13051">
            <v>850500</v>
          </cell>
          <cell r="R13051" t="str">
            <v>Whitehorse</v>
          </cell>
          <cell r="W13051">
            <v>2018</v>
          </cell>
          <cell r="X13051" t="str">
            <v>Apr</v>
          </cell>
        </row>
        <row r="13052">
          <cell r="D13052" t="str">
            <v>House</v>
          </cell>
          <cell r="E13052">
            <v>1665000</v>
          </cell>
          <cell r="R13052" t="str">
            <v>Melbourne</v>
          </cell>
          <cell r="W13052">
            <v>2018</v>
          </cell>
          <cell r="X13052" t="str">
            <v>Apr</v>
          </cell>
        </row>
        <row r="13053">
          <cell r="D13053" t="str">
            <v>Unit</v>
          </cell>
          <cell r="E13053">
            <v>857000</v>
          </cell>
          <cell r="R13053" t="str">
            <v>Melbourne</v>
          </cell>
          <cell r="W13053">
            <v>2018</v>
          </cell>
          <cell r="X13053" t="str">
            <v>Apr</v>
          </cell>
        </row>
        <row r="13054">
          <cell r="D13054" t="str">
            <v>House</v>
          </cell>
          <cell r="E13054">
            <v>2100000</v>
          </cell>
          <cell r="R13054" t="str">
            <v>Boroondara</v>
          </cell>
          <cell r="W13054">
            <v>2018</v>
          </cell>
          <cell r="X13054" t="str">
            <v>Apr</v>
          </cell>
        </row>
        <row r="13055">
          <cell r="D13055" t="str">
            <v>House</v>
          </cell>
          <cell r="E13055">
            <v>1372000</v>
          </cell>
          <cell r="R13055" t="str">
            <v>Whitehorse</v>
          </cell>
          <cell r="W13055">
            <v>2018</v>
          </cell>
          <cell r="X13055" t="str">
            <v>Apr</v>
          </cell>
        </row>
        <row r="13056">
          <cell r="D13056" t="str">
            <v>House</v>
          </cell>
          <cell r="E13056">
            <v>526000</v>
          </cell>
          <cell r="R13056" t="str">
            <v>Wyndham</v>
          </cell>
          <cell r="W13056">
            <v>2018</v>
          </cell>
          <cell r="X13056" t="str">
            <v>Apr</v>
          </cell>
        </row>
        <row r="13057">
          <cell r="D13057" t="str">
            <v>Unit</v>
          </cell>
          <cell r="E13057">
            <v>640000</v>
          </cell>
          <cell r="R13057" t="str">
            <v>Knox</v>
          </cell>
          <cell r="W13057">
            <v>2018</v>
          </cell>
          <cell r="X13057" t="str">
            <v>Apr</v>
          </cell>
        </row>
        <row r="13058">
          <cell r="D13058" t="str">
            <v>House</v>
          </cell>
          <cell r="E13058">
            <v>2450000</v>
          </cell>
          <cell r="R13058" t="str">
            <v>Melbourne</v>
          </cell>
          <cell r="W13058">
            <v>2018</v>
          </cell>
          <cell r="X13058" t="str">
            <v>Apr</v>
          </cell>
        </row>
        <row r="13059">
          <cell r="D13059" t="str">
            <v>Unit</v>
          </cell>
          <cell r="E13059">
            <v>1631000</v>
          </cell>
          <cell r="R13059" t="str">
            <v>Melbourne</v>
          </cell>
          <cell r="W13059">
            <v>2018</v>
          </cell>
          <cell r="X13059" t="str">
            <v>Apr</v>
          </cell>
        </row>
        <row r="13060">
          <cell r="D13060" t="str">
            <v>Unit</v>
          </cell>
          <cell r="E13060">
            <v>1235000</v>
          </cell>
          <cell r="R13060" t="str">
            <v>Melbourne</v>
          </cell>
          <cell r="W13060">
            <v>2018</v>
          </cell>
          <cell r="X13060" t="str">
            <v>Apr</v>
          </cell>
        </row>
        <row r="13061">
          <cell r="D13061" t="str">
            <v>House</v>
          </cell>
          <cell r="E13061">
            <v>710000</v>
          </cell>
          <cell r="R13061" t="str">
            <v>Hobsons Bay</v>
          </cell>
          <cell r="W13061">
            <v>2018</v>
          </cell>
          <cell r="X13061" t="str">
            <v>Apr</v>
          </cell>
        </row>
        <row r="13062">
          <cell r="D13062" t="str">
            <v>House</v>
          </cell>
          <cell r="E13062">
            <v>451500</v>
          </cell>
          <cell r="R13062" t="str">
            <v>Wyndham</v>
          </cell>
          <cell r="W13062">
            <v>2018</v>
          </cell>
          <cell r="X13062" t="str">
            <v>Apr</v>
          </cell>
        </row>
        <row r="13063">
          <cell r="D13063" t="str">
            <v>Unit</v>
          </cell>
          <cell r="E13063">
            <v>385000</v>
          </cell>
          <cell r="R13063" t="str">
            <v>Melton</v>
          </cell>
          <cell r="W13063">
            <v>2018</v>
          </cell>
          <cell r="X13063" t="str">
            <v>Apr</v>
          </cell>
        </row>
        <row r="13064">
          <cell r="D13064" t="str">
            <v>House</v>
          </cell>
          <cell r="E13064">
            <v>1160000</v>
          </cell>
          <cell r="R13064" t="str">
            <v>Melbourne</v>
          </cell>
          <cell r="W13064">
            <v>2018</v>
          </cell>
          <cell r="X13064" t="str">
            <v>Apr</v>
          </cell>
        </row>
        <row r="13065">
          <cell r="D13065" t="str">
            <v>House</v>
          </cell>
          <cell r="E13065">
            <v>1330000</v>
          </cell>
          <cell r="R13065" t="str">
            <v>Hobsons Bay</v>
          </cell>
          <cell r="W13065">
            <v>2018</v>
          </cell>
          <cell r="X13065" t="str">
            <v>Apr</v>
          </cell>
        </row>
        <row r="13066">
          <cell r="D13066" t="str">
            <v>House</v>
          </cell>
          <cell r="E13066">
            <v>450000</v>
          </cell>
          <cell r="R13066" t="str">
            <v>Knox</v>
          </cell>
          <cell r="W13066">
            <v>2018</v>
          </cell>
          <cell r="X13066" t="str">
            <v>Apr</v>
          </cell>
        </row>
        <row r="13067">
          <cell r="D13067" t="str">
            <v>House</v>
          </cell>
          <cell r="E13067">
            <v>642000</v>
          </cell>
          <cell r="R13067" t="str">
            <v>Knox</v>
          </cell>
          <cell r="W13067">
            <v>2018</v>
          </cell>
          <cell r="X13067" t="str">
            <v>Apr</v>
          </cell>
        </row>
        <row r="13068">
          <cell r="D13068" t="str">
            <v>Unit</v>
          </cell>
          <cell r="E13068">
            <v>1320000</v>
          </cell>
          <cell r="R13068" t="str">
            <v>Boroondara</v>
          </cell>
          <cell r="W13068">
            <v>2018</v>
          </cell>
          <cell r="X13068" t="str">
            <v>Apr</v>
          </cell>
        </row>
        <row r="13069">
          <cell r="D13069" t="str">
            <v>Unit</v>
          </cell>
          <cell r="E13069">
            <v>677000</v>
          </cell>
          <cell r="R13069" t="str">
            <v>Boroondara</v>
          </cell>
          <cell r="W13069">
            <v>2018</v>
          </cell>
          <cell r="X13069" t="str">
            <v>Apr</v>
          </cell>
        </row>
        <row r="13070">
          <cell r="D13070" t="str">
            <v>House</v>
          </cell>
          <cell r="E13070">
            <v>1535000</v>
          </cell>
          <cell r="R13070" t="str">
            <v>Port Phillip</v>
          </cell>
          <cell r="W13070">
            <v>2018</v>
          </cell>
          <cell r="X13070" t="str">
            <v>Apr</v>
          </cell>
        </row>
        <row r="13071">
          <cell r="D13071" t="str">
            <v>Unit</v>
          </cell>
          <cell r="E13071">
            <v>399000</v>
          </cell>
          <cell r="R13071" t="str">
            <v>Stonnington</v>
          </cell>
          <cell r="W13071">
            <v>2018</v>
          </cell>
          <cell r="X13071" t="str">
            <v>Apr</v>
          </cell>
        </row>
        <row r="13072">
          <cell r="D13072" t="str">
            <v>House</v>
          </cell>
          <cell r="E13072">
            <v>5200000</v>
          </cell>
          <cell r="R13072" t="str">
            <v>Stonnington</v>
          </cell>
          <cell r="W13072">
            <v>2018</v>
          </cell>
          <cell r="X13072" t="str">
            <v>Apr</v>
          </cell>
        </row>
        <row r="13073">
          <cell r="D13073" t="str">
            <v>House</v>
          </cell>
          <cell r="E13073">
            <v>1088000</v>
          </cell>
          <cell r="R13073" t="str">
            <v>Whitehorse</v>
          </cell>
          <cell r="W13073">
            <v>2018</v>
          </cell>
          <cell r="X13073" t="str">
            <v>Apr</v>
          </cell>
        </row>
        <row r="13074">
          <cell r="D13074" t="str">
            <v>Unit</v>
          </cell>
          <cell r="E13074">
            <v>500000</v>
          </cell>
          <cell r="R13074" t="str">
            <v>Boroondara</v>
          </cell>
          <cell r="W13074">
            <v>2018</v>
          </cell>
          <cell r="X13074" t="str">
            <v>Apr</v>
          </cell>
        </row>
        <row r="13075">
          <cell r="D13075" t="str">
            <v>Unit</v>
          </cell>
          <cell r="E13075">
            <v>1240000</v>
          </cell>
          <cell r="R13075" t="str">
            <v>Stonnington</v>
          </cell>
          <cell r="W13075">
            <v>2018</v>
          </cell>
          <cell r="X13075" t="str">
            <v>Apr</v>
          </cell>
        </row>
        <row r="13076">
          <cell r="D13076" t="str">
            <v>House</v>
          </cell>
          <cell r="E13076">
            <v>510000</v>
          </cell>
          <cell r="R13076" t="str">
            <v>Wyndham</v>
          </cell>
          <cell r="W13076">
            <v>2018</v>
          </cell>
          <cell r="X13076" t="str">
            <v>Apr</v>
          </cell>
        </row>
        <row r="13077">
          <cell r="D13077" t="str">
            <v>Unit</v>
          </cell>
          <cell r="E13077">
            <v>523000</v>
          </cell>
          <cell r="R13077" t="str">
            <v>Boroondara</v>
          </cell>
          <cell r="W13077">
            <v>2018</v>
          </cell>
          <cell r="X13077" t="str">
            <v>Apr</v>
          </cell>
        </row>
        <row r="13078">
          <cell r="D13078" t="str">
            <v>Unit</v>
          </cell>
          <cell r="E13078">
            <v>460000</v>
          </cell>
          <cell r="R13078" t="str">
            <v>Port Phillip</v>
          </cell>
          <cell r="W13078">
            <v>2018</v>
          </cell>
          <cell r="X13078" t="str">
            <v>Apr</v>
          </cell>
        </row>
        <row r="13079">
          <cell r="D13079" t="str">
            <v>House</v>
          </cell>
          <cell r="E13079">
            <v>1180000</v>
          </cell>
          <cell r="R13079" t="str">
            <v>Whitehorse</v>
          </cell>
          <cell r="W13079">
            <v>2018</v>
          </cell>
          <cell r="X13079" t="str">
            <v>Apr</v>
          </cell>
        </row>
        <row r="13080">
          <cell r="D13080" t="str">
            <v>Unit</v>
          </cell>
          <cell r="E13080">
            <v>517500</v>
          </cell>
          <cell r="R13080" t="str">
            <v>Port Phillip</v>
          </cell>
          <cell r="W13080">
            <v>2018</v>
          </cell>
          <cell r="X13080" t="str">
            <v>Apr</v>
          </cell>
        </row>
        <row r="13081">
          <cell r="D13081" t="str">
            <v>House</v>
          </cell>
          <cell r="E13081">
            <v>944000</v>
          </cell>
          <cell r="R13081" t="str">
            <v>Monash</v>
          </cell>
          <cell r="W13081">
            <v>2018</v>
          </cell>
          <cell r="X13081" t="str">
            <v>Apr</v>
          </cell>
        </row>
        <row r="13082">
          <cell r="D13082" t="str">
            <v>Unit</v>
          </cell>
          <cell r="E13082">
            <v>350000</v>
          </cell>
          <cell r="R13082" t="str">
            <v>Port Phillip</v>
          </cell>
          <cell r="W13082">
            <v>2018</v>
          </cell>
          <cell r="X13082" t="str">
            <v>Apr</v>
          </cell>
        </row>
        <row r="13083">
          <cell r="D13083" t="str">
            <v>House</v>
          </cell>
          <cell r="E13083">
            <v>1910000</v>
          </cell>
          <cell r="R13083" t="str">
            <v>Boroondara</v>
          </cell>
          <cell r="W13083">
            <v>2018</v>
          </cell>
          <cell r="X13083" t="str">
            <v>Apr</v>
          </cell>
        </row>
        <row r="13084">
          <cell r="D13084" t="str">
            <v>House</v>
          </cell>
          <cell r="E13084">
            <v>551200</v>
          </cell>
          <cell r="R13084" t="str">
            <v>Knox</v>
          </cell>
          <cell r="W13084">
            <v>2018</v>
          </cell>
          <cell r="X13084" t="str">
            <v>Apr</v>
          </cell>
        </row>
        <row r="13085">
          <cell r="D13085" t="str">
            <v>Unit</v>
          </cell>
          <cell r="E13085">
            <v>365000</v>
          </cell>
          <cell r="R13085" t="str">
            <v>Port Phillip</v>
          </cell>
          <cell r="W13085">
            <v>2018</v>
          </cell>
          <cell r="X13085" t="str">
            <v>Apr</v>
          </cell>
        </row>
        <row r="13086">
          <cell r="D13086" t="str">
            <v>House</v>
          </cell>
          <cell r="E13086">
            <v>1385000</v>
          </cell>
          <cell r="R13086" t="str">
            <v>Monash</v>
          </cell>
          <cell r="W13086">
            <v>2018</v>
          </cell>
          <cell r="X13086" t="str">
            <v>Apr</v>
          </cell>
        </row>
        <row r="13087">
          <cell r="D13087" t="str">
            <v>House</v>
          </cell>
          <cell r="E13087">
            <v>1720000</v>
          </cell>
          <cell r="R13087" t="str">
            <v>Monash</v>
          </cell>
          <cell r="W13087">
            <v>2018</v>
          </cell>
          <cell r="X13087" t="str">
            <v>Apr</v>
          </cell>
        </row>
        <row r="13088">
          <cell r="D13088" t="str">
            <v>House</v>
          </cell>
          <cell r="E13088">
            <v>2110000</v>
          </cell>
          <cell r="R13088" t="str">
            <v>Stonnington</v>
          </cell>
          <cell r="W13088">
            <v>2018</v>
          </cell>
          <cell r="X13088" t="str">
            <v>Apr</v>
          </cell>
        </row>
        <row r="13089">
          <cell r="D13089" t="str">
            <v>Unit</v>
          </cell>
          <cell r="E13089">
            <v>525000</v>
          </cell>
          <cell r="R13089" t="str">
            <v>Port Phillip</v>
          </cell>
          <cell r="W13089">
            <v>2018</v>
          </cell>
          <cell r="X13089" t="str">
            <v>Apr</v>
          </cell>
        </row>
        <row r="13090">
          <cell r="D13090" t="str">
            <v>House</v>
          </cell>
          <cell r="E13090">
            <v>1225000</v>
          </cell>
          <cell r="R13090" t="str">
            <v>Monash</v>
          </cell>
          <cell r="W13090">
            <v>2018</v>
          </cell>
          <cell r="X13090" t="str">
            <v>Apr</v>
          </cell>
        </row>
        <row r="13091">
          <cell r="D13091" t="str">
            <v>House</v>
          </cell>
          <cell r="E13091">
            <v>1205000</v>
          </cell>
          <cell r="R13091" t="str">
            <v>Monash</v>
          </cell>
          <cell r="W13091">
            <v>2018</v>
          </cell>
          <cell r="X13091" t="str">
            <v>Apr</v>
          </cell>
        </row>
        <row r="13092">
          <cell r="D13092" t="str">
            <v>House</v>
          </cell>
          <cell r="E13092">
            <v>1600000</v>
          </cell>
          <cell r="R13092" t="str">
            <v>Monash</v>
          </cell>
          <cell r="W13092">
            <v>2018</v>
          </cell>
          <cell r="X13092" t="str">
            <v>Apr</v>
          </cell>
        </row>
        <row r="13093">
          <cell r="D13093" t="str">
            <v>Unit</v>
          </cell>
          <cell r="E13093">
            <v>380000</v>
          </cell>
          <cell r="R13093" t="str">
            <v>Bayside</v>
          </cell>
          <cell r="W13093">
            <v>2018</v>
          </cell>
          <cell r="X13093" t="str">
            <v>Apr</v>
          </cell>
        </row>
        <row r="13094">
          <cell r="D13094" t="str">
            <v>House</v>
          </cell>
          <cell r="E13094">
            <v>510000</v>
          </cell>
          <cell r="R13094" t="str">
            <v>Wyndham</v>
          </cell>
          <cell r="W13094">
            <v>2018</v>
          </cell>
          <cell r="X13094" t="str">
            <v>Apr</v>
          </cell>
        </row>
        <row r="13095">
          <cell r="D13095" t="str">
            <v>House</v>
          </cell>
          <cell r="E13095">
            <v>1015000</v>
          </cell>
          <cell r="R13095" t="str">
            <v>Knox</v>
          </cell>
          <cell r="W13095">
            <v>2018</v>
          </cell>
          <cell r="X13095" t="str">
            <v>Apr</v>
          </cell>
        </row>
        <row r="13096">
          <cell r="D13096" t="str">
            <v>House</v>
          </cell>
          <cell r="E13096">
            <v>660000</v>
          </cell>
          <cell r="R13096" t="str">
            <v>Wyndham</v>
          </cell>
          <cell r="W13096">
            <v>2018</v>
          </cell>
          <cell r="X13096" t="str">
            <v>Apr</v>
          </cell>
        </row>
        <row r="13097">
          <cell r="D13097" t="str">
            <v>Unit</v>
          </cell>
          <cell r="E13097">
            <v>1091500</v>
          </cell>
          <cell r="R13097" t="str">
            <v>Glen Eira</v>
          </cell>
          <cell r="W13097">
            <v>2018</v>
          </cell>
          <cell r="X13097" t="str">
            <v>Apr</v>
          </cell>
        </row>
        <row r="13098">
          <cell r="D13098" t="str">
            <v>House</v>
          </cell>
          <cell r="E13098">
            <v>645000</v>
          </cell>
          <cell r="R13098" t="str">
            <v>Wyndham</v>
          </cell>
          <cell r="W13098">
            <v>2018</v>
          </cell>
          <cell r="X13098" t="str">
            <v>Apr</v>
          </cell>
        </row>
        <row r="13099">
          <cell r="D13099" t="str">
            <v>House</v>
          </cell>
          <cell r="E13099">
            <v>480000</v>
          </cell>
          <cell r="R13099" t="str">
            <v>Wyndham</v>
          </cell>
          <cell r="W13099">
            <v>2018</v>
          </cell>
          <cell r="X13099" t="str">
            <v>Apr</v>
          </cell>
        </row>
        <row r="13100">
          <cell r="D13100" t="str">
            <v>House</v>
          </cell>
          <cell r="E13100">
            <v>2000000</v>
          </cell>
          <cell r="R13100" t="str">
            <v>Monash</v>
          </cell>
          <cell r="W13100">
            <v>2018</v>
          </cell>
          <cell r="X13100" t="str">
            <v>Apr</v>
          </cell>
        </row>
        <row r="13101">
          <cell r="D13101" t="str">
            <v>House</v>
          </cell>
          <cell r="E13101">
            <v>1525000</v>
          </cell>
          <cell r="R13101" t="str">
            <v>Monash</v>
          </cell>
          <cell r="W13101">
            <v>2018</v>
          </cell>
          <cell r="X13101" t="str">
            <v>Apr</v>
          </cell>
        </row>
        <row r="13102">
          <cell r="D13102" t="str">
            <v>Unit</v>
          </cell>
          <cell r="E13102">
            <v>454000</v>
          </cell>
          <cell r="R13102" t="str">
            <v>Glen Eira</v>
          </cell>
          <cell r="W13102">
            <v>2018</v>
          </cell>
          <cell r="X13102" t="str">
            <v>Apr</v>
          </cell>
        </row>
        <row r="13103">
          <cell r="D13103" t="str">
            <v>Unit</v>
          </cell>
          <cell r="E13103">
            <v>562000</v>
          </cell>
          <cell r="R13103" t="str">
            <v>Glen Eira</v>
          </cell>
          <cell r="W13103">
            <v>2018</v>
          </cell>
          <cell r="X13103" t="str">
            <v>Apr</v>
          </cell>
        </row>
        <row r="13104">
          <cell r="D13104" t="str">
            <v>House</v>
          </cell>
          <cell r="E13104">
            <v>750000</v>
          </cell>
          <cell r="R13104" t="str">
            <v>Monash</v>
          </cell>
          <cell r="W13104">
            <v>2018</v>
          </cell>
          <cell r="X13104" t="str">
            <v>Apr</v>
          </cell>
        </row>
        <row r="13105">
          <cell r="D13105" t="str">
            <v>House</v>
          </cell>
          <cell r="E13105">
            <v>2650000</v>
          </cell>
          <cell r="R13105" t="str">
            <v>Bayside</v>
          </cell>
          <cell r="W13105">
            <v>2018</v>
          </cell>
          <cell r="X13105" t="str">
            <v>Apr</v>
          </cell>
        </row>
        <row r="13106">
          <cell r="D13106" t="str">
            <v>House</v>
          </cell>
          <cell r="E13106">
            <v>1900000</v>
          </cell>
          <cell r="R13106" t="str">
            <v>Monash</v>
          </cell>
          <cell r="W13106">
            <v>2018</v>
          </cell>
          <cell r="X13106" t="str">
            <v>Apr</v>
          </cell>
        </row>
        <row r="13107">
          <cell r="D13107" t="str">
            <v>House</v>
          </cell>
          <cell r="E13107">
            <v>427000</v>
          </cell>
          <cell r="R13107" t="str">
            <v>Wyndham</v>
          </cell>
          <cell r="W13107">
            <v>2018</v>
          </cell>
          <cell r="X13107" t="str">
            <v>Apr</v>
          </cell>
        </row>
        <row r="13108">
          <cell r="D13108" t="str">
            <v>Unit</v>
          </cell>
          <cell r="E13108">
            <v>1731000</v>
          </cell>
          <cell r="R13108" t="str">
            <v>Bayside</v>
          </cell>
          <cell r="W13108">
            <v>2018</v>
          </cell>
          <cell r="X13108" t="str">
            <v>Apr</v>
          </cell>
        </row>
        <row r="13109">
          <cell r="D13109" t="str">
            <v>House</v>
          </cell>
          <cell r="E13109">
            <v>1365000</v>
          </cell>
          <cell r="R13109" t="str">
            <v>Glen Eira</v>
          </cell>
          <cell r="W13109">
            <v>2018</v>
          </cell>
          <cell r="X13109" t="str">
            <v>Apr</v>
          </cell>
        </row>
        <row r="13110">
          <cell r="D13110" t="str">
            <v>House</v>
          </cell>
          <cell r="E13110">
            <v>3250000</v>
          </cell>
          <cell r="R13110" t="str">
            <v>Bayside</v>
          </cell>
          <cell r="W13110">
            <v>2018</v>
          </cell>
          <cell r="X13110" t="str">
            <v>Apr</v>
          </cell>
        </row>
        <row r="13111">
          <cell r="D13111" t="str">
            <v>House</v>
          </cell>
          <cell r="E13111">
            <v>1045000</v>
          </cell>
          <cell r="R13111" t="str">
            <v>Glen Eira</v>
          </cell>
          <cell r="W13111">
            <v>2018</v>
          </cell>
          <cell r="X13111" t="str">
            <v>Apr</v>
          </cell>
        </row>
        <row r="13112">
          <cell r="D13112" t="str">
            <v>House</v>
          </cell>
          <cell r="E13112">
            <v>1220000</v>
          </cell>
          <cell r="R13112" t="str">
            <v>Glen Eira</v>
          </cell>
          <cell r="W13112">
            <v>2018</v>
          </cell>
          <cell r="X13112" t="str">
            <v>Apr</v>
          </cell>
        </row>
        <row r="13113">
          <cell r="D13113" t="str">
            <v>House</v>
          </cell>
          <cell r="E13113">
            <v>1140000</v>
          </cell>
          <cell r="R13113" t="str">
            <v>Bayside</v>
          </cell>
          <cell r="W13113">
            <v>2018</v>
          </cell>
          <cell r="X13113" t="str">
            <v>Apr</v>
          </cell>
        </row>
        <row r="13114">
          <cell r="D13114" t="str">
            <v>Unit</v>
          </cell>
          <cell r="E13114">
            <v>1210000</v>
          </cell>
          <cell r="R13114" t="str">
            <v>Bayside</v>
          </cell>
          <cell r="W13114">
            <v>2018</v>
          </cell>
          <cell r="X13114" t="str">
            <v>Apr</v>
          </cell>
        </row>
        <row r="13115">
          <cell r="D13115" t="str">
            <v>House</v>
          </cell>
          <cell r="E13115">
            <v>1175000</v>
          </cell>
          <cell r="R13115" t="str">
            <v>Kingston</v>
          </cell>
          <cell r="W13115">
            <v>2018</v>
          </cell>
          <cell r="X13115" t="str">
            <v>Apr</v>
          </cell>
        </row>
        <row r="13116">
          <cell r="D13116" t="str">
            <v>Unit</v>
          </cell>
          <cell r="E13116">
            <v>645000</v>
          </cell>
          <cell r="R13116" t="str">
            <v>Bayside</v>
          </cell>
          <cell r="W13116">
            <v>2018</v>
          </cell>
          <cell r="X13116" t="str">
            <v>Apr</v>
          </cell>
        </row>
        <row r="13117">
          <cell r="D13117" t="str">
            <v>Unit</v>
          </cell>
          <cell r="E13117">
            <v>643500</v>
          </cell>
          <cell r="R13117" t="str">
            <v>Bayside</v>
          </cell>
          <cell r="W13117">
            <v>2018</v>
          </cell>
          <cell r="X13117" t="str">
            <v>Apr</v>
          </cell>
        </row>
        <row r="13118">
          <cell r="D13118" t="str">
            <v>House</v>
          </cell>
          <cell r="E13118">
            <v>1116000</v>
          </cell>
          <cell r="R13118" t="str">
            <v>Bayside</v>
          </cell>
          <cell r="W13118">
            <v>2018</v>
          </cell>
          <cell r="X13118" t="str">
            <v>Apr</v>
          </cell>
        </row>
        <row r="13119">
          <cell r="D13119" t="str">
            <v>Unit</v>
          </cell>
          <cell r="E13119">
            <v>950000</v>
          </cell>
          <cell r="R13119" t="str">
            <v>Bayside</v>
          </cell>
          <cell r="W13119">
            <v>2018</v>
          </cell>
          <cell r="X13119" t="str">
            <v>Apr</v>
          </cell>
        </row>
        <row r="13120">
          <cell r="D13120" t="str">
            <v>House</v>
          </cell>
          <cell r="E13120">
            <v>1140000</v>
          </cell>
          <cell r="R13120" t="str">
            <v>Bayside</v>
          </cell>
          <cell r="W13120">
            <v>2018</v>
          </cell>
          <cell r="X13120" t="str">
            <v>Apr</v>
          </cell>
        </row>
        <row r="13121">
          <cell r="D13121" t="str">
            <v>Unit</v>
          </cell>
          <cell r="E13121">
            <v>425000</v>
          </cell>
          <cell r="R13121" t="str">
            <v>Bayside</v>
          </cell>
          <cell r="W13121">
            <v>2018</v>
          </cell>
          <cell r="X13121" t="str">
            <v>Apr</v>
          </cell>
        </row>
        <row r="13122">
          <cell r="D13122" t="str">
            <v>House</v>
          </cell>
          <cell r="E13122">
            <v>1221000</v>
          </cell>
          <cell r="R13122" t="str">
            <v>Bayside</v>
          </cell>
          <cell r="W13122">
            <v>2018</v>
          </cell>
          <cell r="X13122" t="str">
            <v>Apr</v>
          </cell>
        </row>
        <row r="13123">
          <cell r="D13123" t="str">
            <v>House</v>
          </cell>
          <cell r="E13123">
            <v>1823000</v>
          </cell>
          <cell r="R13123" t="str">
            <v>Bayside</v>
          </cell>
          <cell r="W13123">
            <v>2018</v>
          </cell>
          <cell r="X13123" t="str">
            <v>Apr</v>
          </cell>
        </row>
        <row r="13124">
          <cell r="D13124" t="str">
            <v>House</v>
          </cell>
          <cell r="E13124">
            <v>2000000</v>
          </cell>
          <cell r="R13124" t="str">
            <v>Bayside</v>
          </cell>
          <cell r="W13124">
            <v>2018</v>
          </cell>
          <cell r="X13124" t="str">
            <v>Apr</v>
          </cell>
        </row>
        <row r="13125">
          <cell r="D13125" t="str">
            <v>House</v>
          </cell>
          <cell r="E13125">
            <v>2200000</v>
          </cell>
          <cell r="R13125" t="str">
            <v>Yarra</v>
          </cell>
          <cell r="W13125">
            <v>2018</v>
          </cell>
          <cell r="X13125" t="str">
            <v>Apr</v>
          </cell>
        </row>
        <row r="13126">
          <cell r="D13126" t="str">
            <v>Unit</v>
          </cell>
          <cell r="E13126">
            <v>1910000</v>
          </cell>
          <cell r="R13126" t="str">
            <v>Bayside</v>
          </cell>
          <cell r="W13126">
            <v>2018</v>
          </cell>
          <cell r="X13126" t="str">
            <v>Apr</v>
          </cell>
        </row>
        <row r="13127">
          <cell r="D13127" t="str">
            <v>House</v>
          </cell>
          <cell r="E13127">
            <v>1725000</v>
          </cell>
          <cell r="R13127" t="str">
            <v>Moonee Valley</v>
          </cell>
          <cell r="W13127">
            <v>2018</v>
          </cell>
          <cell r="X13127" t="str">
            <v>Apr</v>
          </cell>
        </row>
        <row r="13128">
          <cell r="D13128" t="str">
            <v>House</v>
          </cell>
          <cell r="E13128">
            <v>1420000</v>
          </cell>
          <cell r="R13128" t="str">
            <v>Boroondara</v>
          </cell>
          <cell r="W13128">
            <v>2018</v>
          </cell>
          <cell r="X13128" t="str">
            <v>Apr</v>
          </cell>
        </row>
        <row r="13129">
          <cell r="D13129" t="str">
            <v>House</v>
          </cell>
          <cell r="E13129">
            <v>1200000</v>
          </cell>
          <cell r="R13129" t="str">
            <v>Monash</v>
          </cell>
          <cell r="W13129">
            <v>2018</v>
          </cell>
          <cell r="X13129" t="str">
            <v>Apr</v>
          </cell>
        </row>
        <row r="13130">
          <cell r="D13130" t="str">
            <v>House</v>
          </cell>
          <cell r="E13130">
            <v>1190000</v>
          </cell>
          <cell r="R13130" t="str">
            <v>Moonee Valley</v>
          </cell>
          <cell r="W13130">
            <v>2018</v>
          </cell>
          <cell r="X13130" t="str">
            <v>Apr</v>
          </cell>
        </row>
        <row r="13131">
          <cell r="D13131" t="str">
            <v>House</v>
          </cell>
          <cell r="E13131">
            <v>975000</v>
          </cell>
          <cell r="R13131" t="str">
            <v>Boroondara</v>
          </cell>
          <cell r="W13131">
            <v>2018</v>
          </cell>
          <cell r="X13131" t="str">
            <v>Apr</v>
          </cell>
        </row>
        <row r="13132">
          <cell r="D13132" t="str">
            <v>House</v>
          </cell>
          <cell r="E13132">
            <v>852000</v>
          </cell>
          <cell r="R13132" t="str">
            <v>Manningham</v>
          </cell>
          <cell r="W13132">
            <v>2018</v>
          </cell>
          <cell r="X13132" t="str">
            <v>Apr</v>
          </cell>
        </row>
        <row r="13133">
          <cell r="D13133" t="str">
            <v>Unit</v>
          </cell>
          <cell r="E13133">
            <v>660000</v>
          </cell>
          <cell r="R13133" t="str">
            <v>Maribyrnong</v>
          </cell>
          <cell r="W13133">
            <v>2018</v>
          </cell>
          <cell r="X13133" t="str">
            <v>Apr</v>
          </cell>
        </row>
        <row r="13134">
          <cell r="D13134" t="str">
            <v>Unit</v>
          </cell>
          <cell r="E13134">
            <v>500000</v>
          </cell>
          <cell r="R13134" t="str">
            <v>Brimbank</v>
          </cell>
          <cell r="W13134">
            <v>2018</v>
          </cell>
          <cell r="X13134" t="str">
            <v>Apr</v>
          </cell>
        </row>
        <row r="13135">
          <cell r="D13135" t="str">
            <v>Unit</v>
          </cell>
          <cell r="E13135">
            <v>390000</v>
          </cell>
          <cell r="R13135" t="str">
            <v>Yarra</v>
          </cell>
          <cell r="W13135">
            <v>2018</v>
          </cell>
          <cell r="X13135" t="str">
            <v>Apr</v>
          </cell>
        </row>
        <row r="13136">
          <cell r="D13136" t="str">
            <v>Unit</v>
          </cell>
          <cell r="E13136">
            <v>300000</v>
          </cell>
          <cell r="R13136" t="str">
            <v>Glen Eira</v>
          </cell>
          <cell r="W13136">
            <v>2018</v>
          </cell>
          <cell r="X13136" t="str">
            <v>Apr</v>
          </cell>
        </row>
        <row r="13137">
          <cell r="D13137" t="str">
            <v>House</v>
          </cell>
          <cell r="E13137">
            <v>2752000</v>
          </cell>
          <cell r="R13137" t="str">
            <v>Boroondara</v>
          </cell>
          <cell r="W13137">
            <v>2018</v>
          </cell>
          <cell r="X13137" t="str">
            <v>Apr</v>
          </cell>
        </row>
        <row r="13138">
          <cell r="D13138" t="str">
            <v>House</v>
          </cell>
          <cell r="E13138">
            <v>2530000</v>
          </cell>
          <cell r="R13138" t="str">
            <v>Yarra</v>
          </cell>
          <cell r="W13138">
            <v>2018</v>
          </cell>
          <cell r="X13138" t="str">
            <v>Apr</v>
          </cell>
        </row>
        <row r="13139">
          <cell r="D13139" t="str">
            <v>House</v>
          </cell>
          <cell r="E13139">
            <v>1930000</v>
          </cell>
          <cell r="R13139" t="str">
            <v>Yarra</v>
          </cell>
          <cell r="W13139">
            <v>2018</v>
          </cell>
          <cell r="X13139" t="str">
            <v>Apr</v>
          </cell>
        </row>
        <row r="13140">
          <cell r="D13140" t="str">
            <v>House</v>
          </cell>
          <cell r="E13140">
            <v>1800000</v>
          </cell>
          <cell r="R13140" t="str">
            <v>Bayside</v>
          </cell>
          <cell r="W13140">
            <v>2018</v>
          </cell>
          <cell r="X13140" t="str">
            <v>Apr</v>
          </cell>
        </row>
        <row r="13141">
          <cell r="D13141" t="str">
            <v>House</v>
          </cell>
          <cell r="E13141">
            <v>1350000</v>
          </cell>
          <cell r="R13141" t="str">
            <v>Yarra</v>
          </cell>
          <cell r="W13141">
            <v>2018</v>
          </cell>
          <cell r="X13141" t="str">
            <v>Apr</v>
          </cell>
        </row>
        <row r="13142">
          <cell r="D13142" t="str">
            <v>House</v>
          </cell>
          <cell r="E13142">
            <v>1310000</v>
          </cell>
          <cell r="R13142" t="str">
            <v>Yarra</v>
          </cell>
          <cell r="W13142">
            <v>2018</v>
          </cell>
          <cell r="X13142" t="str">
            <v>Apr</v>
          </cell>
        </row>
        <row r="13143">
          <cell r="D13143" t="str">
            <v>House</v>
          </cell>
          <cell r="E13143">
            <v>1280000</v>
          </cell>
          <cell r="R13143" t="str">
            <v>Monash</v>
          </cell>
          <cell r="W13143">
            <v>2018</v>
          </cell>
          <cell r="X13143" t="str">
            <v>Apr</v>
          </cell>
        </row>
        <row r="13144">
          <cell r="D13144" t="str">
            <v>House</v>
          </cell>
          <cell r="E13144">
            <v>1250000</v>
          </cell>
          <cell r="R13144" t="str">
            <v>Monash</v>
          </cell>
          <cell r="W13144">
            <v>2018</v>
          </cell>
          <cell r="X13144" t="str">
            <v>Apr</v>
          </cell>
        </row>
        <row r="13145">
          <cell r="D13145" t="str">
            <v>House</v>
          </cell>
          <cell r="E13145">
            <v>1171000</v>
          </cell>
          <cell r="R13145" t="str">
            <v>Bayside</v>
          </cell>
          <cell r="W13145">
            <v>2018</v>
          </cell>
          <cell r="X13145" t="str">
            <v>Apr</v>
          </cell>
        </row>
        <row r="13146">
          <cell r="D13146" t="str">
            <v>House</v>
          </cell>
          <cell r="E13146">
            <v>1101000</v>
          </cell>
          <cell r="R13146" t="str">
            <v>Banyule</v>
          </cell>
          <cell r="W13146">
            <v>2018</v>
          </cell>
          <cell r="X13146" t="str">
            <v>Apr</v>
          </cell>
        </row>
        <row r="13147">
          <cell r="D13147" t="str">
            <v>Unit</v>
          </cell>
          <cell r="E13147">
            <v>1095000</v>
          </cell>
          <cell r="R13147" t="str">
            <v>Whitehorse</v>
          </cell>
          <cell r="W13147">
            <v>2018</v>
          </cell>
          <cell r="X13147" t="str">
            <v>Apr</v>
          </cell>
        </row>
        <row r="13148">
          <cell r="D13148" t="str">
            <v>Unit</v>
          </cell>
          <cell r="E13148">
            <v>1090000</v>
          </cell>
          <cell r="R13148" t="str">
            <v>Hobsons Bay</v>
          </cell>
          <cell r="W13148">
            <v>2018</v>
          </cell>
          <cell r="X13148" t="str">
            <v>Apr</v>
          </cell>
        </row>
        <row r="13149">
          <cell r="D13149" t="str">
            <v>House</v>
          </cell>
          <cell r="E13149">
            <v>1030000</v>
          </cell>
          <cell r="R13149" t="str">
            <v>Port Phillip</v>
          </cell>
          <cell r="W13149">
            <v>2018</v>
          </cell>
          <cell r="X13149" t="str">
            <v>Apr</v>
          </cell>
        </row>
        <row r="13150">
          <cell r="D13150" t="str">
            <v>House</v>
          </cell>
          <cell r="E13150">
            <v>1025000</v>
          </cell>
          <cell r="R13150" t="str">
            <v>Hume</v>
          </cell>
          <cell r="W13150">
            <v>2018</v>
          </cell>
          <cell r="X13150" t="str">
            <v>Apr</v>
          </cell>
        </row>
        <row r="13151">
          <cell r="D13151" t="str">
            <v>House</v>
          </cell>
          <cell r="E13151">
            <v>1020000</v>
          </cell>
          <cell r="R13151" t="str">
            <v>Whitehorse</v>
          </cell>
          <cell r="W13151">
            <v>2018</v>
          </cell>
          <cell r="X13151" t="str">
            <v>Apr</v>
          </cell>
        </row>
        <row r="13152">
          <cell r="D13152" t="str">
            <v>House</v>
          </cell>
          <cell r="E13152">
            <v>950000</v>
          </cell>
          <cell r="R13152" t="str">
            <v>Moonee Valley</v>
          </cell>
          <cell r="W13152">
            <v>2018</v>
          </cell>
          <cell r="X13152" t="str">
            <v>Apr</v>
          </cell>
        </row>
        <row r="13153">
          <cell r="D13153" t="str">
            <v>Unit</v>
          </cell>
          <cell r="E13153">
            <v>945000</v>
          </cell>
          <cell r="R13153" t="str">
            <v>Manningham</v>
          </cell>
          <cell r="W13153">
            <v>2018</v>
          </cell>
          <cell r="X13153" t="str">
            <v>Apr</v>
          </cell>
        </row>
        <row r="13154">
          <cell r="D13154" t="str">
            <v>Unit</v>
          </cell>
          <cell r="E13154">
            <v>820000</v>
          </cell>
          <cell r="R13154" t="str">
            <v>Boroondara</v>
          </cell>
          <cell r="W13154">
            <v>2018</v>
          </cell>
          <cell r="X13154" t="str">
            <v>Apr</v>
          </cell>
        </row>
        <row r="13155">
          <cell r="D13155" t="str">
            <v>Unit</v>
          </cell>
          <cell r="E13155">
            <v>818000</v>
          </cell>
          <cell r="R13155" t="str">
            <v>Manningham</v>
          </cell>
          <cell r="W13155">
            <v>2018</v>
          </cell>
          <cell r="X13155" t="str">
            <v>Apr</v>
          </cell>
        </row>
        <row r="13156">
          <cell r="D13156" t="str">
            <v>Unit</v>
          </cell>
          <cell r="E13156">
            <v>815000</v>
          </cell>
          <cell r="R13156" t="str">
            <v>Maribyrnong</v>
          </cell>
          <cell r="W13156">
            <v>2018</v>
          </cell>
          <cell r="X13156" t="str">
            <v>Apr</v>
          </cell>
        </row>
        <row r="13157">
          <cell r="D13157" t="str">
            <v>House</v>
          </cell>
          <cell r="E13157">
            <v>801000</v>
          </cell>
          <cell r="R13157" t="str">
            <v>Banyule</v>
          </cell>
          <cell r="W13157">
            <v>2018</v>
          </cell>
          <cell r="X13157" t="str">
            <v>Apr</v>
          </cell>
        </row>
        <row r="13158">
          <cell r="D13158" t="str">
            <v>House</v>
          </cell>
          <cell r="E13158">
            <v>770000</v>
          </cell>
          <cell r="R13158" t="str">
            <v>Banyule</v>
          </cell>
          <cell r="W13158">
            <v>2018</v>
          </cell>
          <cell r="X13158" t="str">
            <v>Apr</v>
          </cell>
        </row>
        <row r="13159">
          <cell r="D13159" t="str">
            <v>House</v>
          </cell>
          <cell r="E13159">
            <v>727500</v>
          </cell>
          <cell r="R13159" t="str">
            <v>Darebin</v>
          </cell>
          <cell r="W13159">
            <v>2018</v>
          </cell>
          <cell r="X13159" t="str">
            <v>Apr</v>
          </cell>
        </row>
        <row r="13160">
          <cell r="D13160" t="str">
            <v>Unit</v>
          </cell>
          <cell r="E13160">
            <v>715000</v>
          </cell>
          <cell r="R13160" t="str">
            <v>Whitehorse</v>
          </cell>
          <cell r="W13160">
            <v>2018</v>
          </cell>
          <cell r="X13160" t="str">
            <v>Apr</v>
          </cell>
        </row>
        <row r="13161">
          <cell r="D13161" t="str">
            <v>House</v>
          </cell>
          <cell r="E13161">
            <v>683000</v>
          </cell>
          <cell r="R13161" t="str">
            <v>Wyndham</v>
          </cell>
          <cell r="W13161">
            <v>2018</v>
          </cell>
          <cell r="X13161" t="str">
            <v>Apr</v>
          </cell>
        </row>
        <row r="13162">
          <cell r="D13162" t="str">
            <v>House</v>
          </cell>
          <cell r="E13162">
            <v>680500</v>
          </cell>
          <cell r="R13162" t="str">
            <v>Darebin</v>
          </cell>
          <cell r="W13162">
            <v>2018</v>
          </cell>
          <cell r="X13162" t="str">
            <v>Apr</v>
          </cell>
        </row>
        <row r="13163">
          <cell r="D13163" t="str">
            <v>House</v>
          </cell>
          <cell r="E13163">
            <v>672000</v>
          </cell>
          <cell r="R13163" t="str">
            <v>Hume</v>
          </cell>
          <cell r="W13163">
            <v>2018</v>
          </cell>
          <cell r="X13163" t="str">
            <v>Apr</v>
          </cell>
        </row>
        <row r="13164">
          <cell r="D13164" t="str">
            <v>Unit</v>
          </cell>
          <cell r="E13164">
            <v>665000</v>
          </cell>
          <cell r="R13164" t="str">
            <v>Brimbank</v>
          </cell>
          <cell r="W13164">
            <v>2018</v>
          </cell>
          <cell r="X13164" t="str">
            <v>Apr</v>
          </cell>
        </row>
        <row r="13165">
          <cell r="D13165" t="str">
            <v>House</v>
          </cell>
          <cell r="E13165">
            <v>663500</v>
          </cell>
          <cell r="R13165" t="str">
            <v>Wyndham</v>
          </cell>
          <cell r="W13165">
            <v>2018</v>
          </cell>
          <cell r="X13165" t="str">
            <v>Apr</v>
          </cell>
        </row>
        <row r="13166">
          <cell r="D13166" t="str">
            <v>House</v>
          </cell>
          <cell r="E13166">
            <v>645000</v>
          </cell>
          <cell r="R13166" t="str">
            <v>Banyule</v>
          </cell>
          <cell r="W13166">
            <v>2018</v>
          </cell>
          <cell r="X13166" t="str">
            <v>Apr</v>
          </cell>
        </row>
        <row r="13167">
          <cell r="D13167" t="str">
            <v>Unit</v>
          </cell>
          <cell r="E13167">
            <v>640000</v>
          </cell>
          <cell r="R13167" t="str">
            <v>Banyule</v>
          </cell>
          <cell r="W13167">
            <v>2018</v>
          </cell>
          <cell r="X13167" t="str">
            <v>Apr</v>
          </cell>
        </row>
        <row r="13168">
          <cell r="D13168" t="str">
            <v>Unit</v>
          </cell>
          <cell r="E13168">
            <v>637000</v>
          </cell>
          <cell r="R13168" t="str">
            <v>Manningham</v>
          </cell>
          <cell r="W13168">
            <v>2018</v>
          </cell>
          <cell r="X13168" t="str">
            <v>Apr</v>
          </cell>
        </row>
        <row r="13169">
          <cell r="D13169" t="str">
            <v>House</v>
          </cell>
          <cell r="E13169">
            <v>635500</v>
          </cell>
          <cell r="R13169" t="str">
            <v>Moonee Valley</v>
          </cell>
          <cell r="W13169">
            <v>2018</v>
          </cell>
          <cell r="X13169" t="str">
            <v>Apr</v>
          </cell>
        </row>
        <row r="13170">
          <cell r="D13170" t="str">
            <v>House</v>
          </cell>
          <cell r="E13170">
            <v>625000</v>
          </cell>
          <cell r="R13170" t="str">
            <v>Hobsons Bay</v>
          </cell>
          <cell r="W13170">
            <v>2018</v>
          </cell>
          <cell r="X13170" t="str">
            <v>Apr</v>
          </cell>
        </row>
        <row r="13171">
          <cell r="D13171" t="str">
            <v>Unit</v>
          </cell>
          <cell r="E13171">
            <v>620000</v>
          </cell>
          <cell r="R13171" t="str">
            <v>Darebin</v>
          </cell>
          <cell r="W13171">
            <v>2018</v>
          </cell>
          <cell r="X13171" t="str">
            <v>Apr</v>
          </cell>
        </row>
        <row r="13172">
          <cell r="D13172" t="str">
            <v>House</v>
          </cell>
          <cell r="E13172">
            <v>607000</v>
          </cell>
          <cell r="R13172" t="str">
            <v>Hume</v>
          </cell>
          <cell r="W13172">
            <v>2018</v>
          </cell>
          <cell r="X13172" t="str">
            <v>Apr</v>
          </cell>
        </row>
        <row r="13173">
          <cell r="D13173" t="str">
            <v>House</v>
          </cell>
          <cell r="E13173">
            <v>605000</v>
          </cell>
          <cell r="R13173" t="str">
            <v>Brimbank</v>
          </cell>
          <cell r="W13173">
            <v>2018</v>
          </cell>
          <cell r="X13173" t="str">
            <v>Apr</v>
          </cell>
        </row>
        <row r="13174">
          <cell r="D13174" t="str">
            <v>House</v>
          </cell>
          <cell r="E13174">
            <v>600000</v>
          </cell>
          <cell r="R13174" t="str">
            <v>Wyndham</v>
          </cell>
          <cell r="W13174">
            <v>2018</v>
          </cell>
          <cell r="X13174" t="str">
            <v>Apr</v>
          </cell>
        </row>
        <row r="13175">
          <cell r="D13175" t="str">
            <v>Unit</v>
          </cell>
          <cell r="E13175">
            <v>595000</v>
          </cell>
          <cell r="R13175" t="str">
            <v>Moreland</v>
          </cell>
          <cell r="W13175">
            <v>2018</v>
          </cell>
          <cell r="X13175" t="str">
            <v>Apr</v>
          </cell>
        </row>
        <row r="13176">
          <cell r="D13176" t="str">
            <v>Unit</v>
          </cell>
          <cell r="E13176">
            <v>593000</v>
          </cell>
          <cell r="R13176" t="str">
            <v>Moonee Valley</v>
          </cell>
          <cell r="W13176">
            <v>2018</v>
          </cell>
          <cell r="X13176" t="str">
            <v>Apr</v>
          </cell>
        </row>
        <row r="13177">
          <cell r="D13177" t="str">
            <v>Unit</v>
          </cell>
          <cell r="E13177">
            <v>566100</v>
          </cell>
          <cell r="R13177" t="str">
            <v>Maroondah</v>
          </cell>
          <cell r="W13177">
            <v>2018</v>
          </cell>
          <cell r="X13177" t="str">
            <v>Apr</v>
          </cell>
        </row>
        <row r="13178">
          <cell r="D13178" t="str">
            <v>Unit</v>
          </cell>
          <cell r="E13178">
            <v>510000</v>
          </cell>
          <cell r="R13178" t="str">
            <v>Banyule</v>
          </cell>
          <cell r="W13178">
            <v>2018</v>
          </cell>
          <cell r="X13178" t="str">
            <v>Apr</v>
          </cell>
        </row>
        <row r="13179">
          <cell r="D13179" t="str">
            <v>House</v>
          </cell>
          <cell r="E13179">
            <v>509500</v>
          </cell>
          <cell r="R13179" t="str">
            <v>Hume</v>
          </cell>
          <cell r="W13179">
            <v>2018</v>
          </cell>
          <cell r="X13179" t="str">
            <v>Apr</v>
          </cell>
        </row>
        <row r="13180">
          <cell r="D13180" t="str">
            <v>House</v>
          </cell>
          <cell r="E13180">
            <v>506000</v>
          </cell>
          <cell r="R13180" t="str">
            <v>Brimbank</v>
          </cell>
          <cell r="W13180">
            <v>2018</v>
          </cell>
          <cell r="X13180" t="str">
            <v>Apr</v>
          </cell>
        </row>
        <row r="13181">
          <cell r="D13181" t="str">
            <v>House</v>
          </cell>
          <cell r="E13181">
            <v>480000</v>
          </cell>
          <cell r="R13181" t="str">
            <v>Brimbank</v>
          </cell>
          <cell r="W13181">
            <v>2018</v>
          </cell>
          <cell r="X13181" t="str">
            <v>Apr</v>
          </cell>
        </row>
        <row r="13182">
          <cell r="D13182" t="str">
            <v>House</v>
          </cell>
          <cell r="E13182">
            <v>471100</v>
          </cell>
          <cell r="R13182" t="str">
            <v>Wyndham</v>
          </cell>
          <cell r="W13182">
            <v>2018</v>
          </cell>
          <cell r="X13182" t="str">
            <v>Apr</v>
          </cell>
        </row>
        <row r="13183">
          <cell r="D13183" t="str">
            <v>House</v>
          </cell>
          <cell r="E13183">
            <v>471000</v>
          </cell>
          <cell r="R13183" t="str">
            <v>Wyndham</v>
          </cell>
          <cell r="W13183">
            <v>2018</v>
          </cell>
          <cell r="X13183" t="str">
            <v>Apr</v>
          </cell>
        </row>
        <row r="13184">
          <cell r="D13184" t="str">
            <v>Unit</v>
          </cell>
          <cell r="E13184">
            <v>460000</v>
          </cell>
          <cell r="R13184" t="str">
            <v>Moreland</v>
          </cell>
          <cell r="W13184">
            <v>2018</v>
          </cell>
          <cell r="X13184" t="str">
            <v>Apr</v>
          </cell>
        </row>
        <row r="13185">
          <cell r="D13185" t="str">
            <v>Unit</v>
          </cell>
          <cell r="E13185">
            <v>458000</v>
          </cell>
          <cell r="R13185" t="str">
            <v>Yarra</v>
          </cell>
          <cell r="W13185">
            <v>2018</v>
          </cell>
          <cell r="X13185" t="str">
            <v>Apr</v>
          </cell>
        </row>
        <row r="13186">
          <cell r="D13186" t="str">
            <v>House</v>
          </cell>
          <cell r="E13186">
            <v>440000</v>
          </cell>
          <cell r="R13186" t="str">
            <v>Wyndham</v>
          </cell>
          <cell r="W13186">
            <v>2018</v>
          </cell>
          <cell r="X13186" t="str">
            <v>Apr</v>
          </cell>
        </row>
        <row r="13187">
          <cell r="D13187" t="str">
            <v>Unit</v>
          </cell>
          <cell r="E13187">
            <v>425000</v>
          </cell>
          <cell r="R13187" t="str">
            <v>Port Phillip</v>
          </cell>
          <cell r="W13187">
            <v>2018</v>
          </cell>
          <cell r="X13187" t="str">
            <v>Apr</v>
          </cell>
        </row>
        <row r="13188">
          <cell r="D13188" t="str">
            <v>House</v>
          </cell>
          <cell r="E13188">
            <v>420000</v>
          </cell>
          <cell r="R13188" t="str">
            <v>Hume</v>
          </cell>
          <cell r="W13188">
            <v>2018</v>
          </cell>
          <cell r="X13188" t="str">
            <v>Apr</v>
          </cell>
        </row>
        <row r="13189">
          <cell r="D13189" t="str">
            <v>House</v>
          </cell>
          <cell r="E13189">
            <v>417000</v>
          </cell>
          <cell r="R13189" t="str">
            <v>Brimbank</v>
          </cell>
          <cell r="W13189">
            <v>2018</v>
          </cell>
          <cell r="X13189" t="str">
            <v>Apr</v>
          </cell>
        </row>
        <row r="13190">
          <cell r="D13190" t="str">
            <v>Unit</v>
          </cell>
          <cell r="E13190">
            <v>414000</v>
          </cell>
          <cell r="R13190" t="str">
            <v>Knox</v>
          </cell>
          <cell r="W13190">
            <v>2018</v>
          </cell>
          <cell r="X13190" t="str">
            <v>Apr</v>
          </cell>
        </row>
        <row r="13191">
          <cell r="D13191" t="str">
            <v>House</v>
          </cell>
          <cell r="E13191">
            <v>413000</v>
          </cell>
          <cell r="R13191" t="str">
            <v>Hume</v>
          </cell>
          <cell r="W13191">
            <v>2018</v>
          </cell>
          <cell r="X13191" t="str">
            <v>Apr</v>
          </cell>
        </row>
        <row r="13192">
          <cell r="D13192" t="str">
            <v>House</v>
          </cell>
          <cell r="E13192">
            <v>355000</v>
          </cell>
          <cell r="R13192" t="str">
            <v>Wyndham</v>
          </cell>
          <cell r="W13192">
            <v>2018</v>
          </cell>
          <cell r="X13192" t="str">
            <v>Apr</v>
          </cell>
        </row>
        <row r="13193">
          <cell r="D13193" t="str">
            <v>House</v>
          </cell>
          <cell r="E13193">
            <v>800000</v>
          </cell>
          <cell r="R13193" t="str">
            <v>Darebin</v>
          </cell>
          <cell r="W13193">
            <v>2018</v>
          </cell>
          <cell r="X13193" t="str">
            <v>Apr</v>
          </cell>
        </row>
        <row r="13194">
          <cell r="D13194" t="str">
            <v>Unit</v>
          </cell>
          <cell r="E13194">
            <v>600000</v>
          </cell>
          <cell r="R13194" t="str">
            <v>Moreland</v>
          </cell>
          <cell r="W13194">
            <v>2018</v>
          </cell>
          <cell r="X13194" t="str">
            <v>Apr</v>
          </cell>
        </row>
        <row r="13195">
          <cell r="D13195" t="str">
            <v>House</v>
          </cell>
          <cell r="E13195">
            <v>858000</v>
          </cell>
          <cell r="R13195" t="str">
            <v>Moonee Valley</v>
          </cell>
          <cell r="W13195">
            <v>2018</v>
          </cell>
          <cell r="X13195" t="str">
            <v>Apr</v>
          </cell>
        </row>
        <row r="13196">
          <cell r="D13196" t="str">
            <v>House</v>
          </cell>
          <cell r="E13196">
            <v>825000</v>
          </cell>
          <cell r="R13196" t="str">
            <v>Maroondah</v>
          </cell>
          <cell r="W13196">
            <v>2018</v>
          </cell>
          <cell r="X13196" t="str">
            <v>Apr</v>
          </cell>
        </row>
        <row r="13197">
          <cell r="D13197" t="str">
            <v>Unit</v>
          </cell>
          <cell r="E13197">
            <v>650000</v>
          </cell>
          <cell r="R13197" t="str">
            <v>Hobsons Bay</v>
          </cell>
          <cell r="W13197">
            <v>2018</v>
          </cell>
          <cell r="X13197" t="str">
            <v>Apr</v>
          </cell>
        </row>
        <row r="13198">
          <cell r="D13198" t="str">
            <v>House</v>
          </cell>
          <cell r="E13198">
            <v>650000</v>
          </cell>
          <cell r="R13198" t="str">
            <v>Hume</v>
          </cell>
          <cell r="W13198">
            <v>2018</v>
          </cell>
          <cell r="X13198" t="str">
            <v>Apr</v>
          </cell>
        </row>
        <row r="13199">
          <cell r="D13199" t="str">
            <v>House</v>
          </cell>
          <cell r="E13199">
            <v>630000</v>
          </cell>
          <cell r="R13199" t="str">
            <v>Hume</v>
          </cell>
          <cell r="W13199">
            <v>2018</v>
          </cell>
          <cell r="X13199" t="str">
            <v>Apr</v>
          </cell>
        </row>
        <row r="13200">
          <cell r="D13200" t="str">
            <v>House</v>
          </cell>
          <cell r="E13200">
            <v>595000</v>
          </cell>
          <cell r="R13200" t="str">
            <v>Brimbank</v>
          </cell>
          <cell r="W13200">
            <v>2018</v>
          </cell>
          <cell r="X13200" t="str">
            <v>Apr</v>
          </cell>
        </row>
        <row r="13201">
          <cell r="D13201" t="str">
            <v>Unit</v>
          </cell>
          <cell r="E13201">
            <v>500000</v>
          </cell>
          <cell r="R13201" t="str">
            <v>Brimbank</v>
          </cell>
          <cell r="W13201">
            <v>2018</v>
          </cell>
          <cell r="X13201" t="str">
            <v>Apr</v>
          </cell>
        </row>
        <row r="13202">
          <cell r="D13202" t="str">
            <v>Unit</v>
          </cell>
          <cell r="E13202">
            <v>455000</v>
          </cell>
          <cell r="R13202" t="str">
            <v>Hobsons Bay</v>
          </cell>
          <cell r="W13202">
            <v>2018</v>
          </cell>
          <cell r="X13202" t="str">
            <v>Apr</v>
          </cell>
        </row>
        <row r="13203">
          <cell r="D13203" t="str">
            <v>Unit</v>
          </cell>
          <cell r="E13203">
            <v>445000</v>
          </cell>
          <cell r="R13203" t="str">
            <v>Brimbank</v>
          </cell>
          <cell r="W13203">
            <v>2018</v>
          </cell>
          <cell r="X13203" t="str">
            <v>Apr</v>
          </cell>
        </row>
        <row r="13204">
          <cell r="D13204" t="str">
            <v>Unit</v>
          </cell>
          <cell r="E13204">
            <v>335000</v>
          </cell>
          <cell r="R13204" t="str">
            <v>Hobsons Bay</v>
          </cell>
          <cell r="W13204">
            <v>2018</v>
          </cell>
          <cell r="X13204" t="str">
            <v>Apr</v>
          </cell>
        </row>
        <row r="13205">
          <cell r="D13205" t="str">
            <v>House</v>
          </cell>
          <cell r="E13205">
            <v>3050000</v>
          </cell>
          <cell r="R13205" t="str">
            <v>Boroondara</v>
          </cell>
          <cell r="W13205">
            <v>2018</v>
          </cell>
          <cell r="X13205" t="str">
            <v>Apr</v>
          </cell>
        </row>
        <row r="13206">
          <cell r="D13206" t="str">
            <v>Unit</v>
          </cell>
          <cell r="E13206">
            <v>1900000</v>
          </cell>
          <cell r="R13206" t="str">
            <v>Boroondara</v>
          </cell>
          <cell r="W13206">
            <v>2018</v>
          </cell>
          <cell r="X13206" t="str">
            <v>Apr</v>
          </cell>
        </row>
        <row r="13207">
          <cell r="D13207" t="str">
            <v>House</v>
          </cell>
          <cell r="E13207">
            <v>1800000</v>
          </cell>
          <cell r="R13207" t="str">
            <v>Glen Eira</v>
          </cell>
          <cell r="W13207">
            <v>2018</v>
          </cell>
          <cell r="X13207" t="str">
            <v>Apr</v>
          </cell>
        </row>
        <row r="13208">
          <cell r="D13208" t="str">
            <v>Unit</v>
          </cell>
          <cell r="E13208">
            <v>880000</v>
          </cell>
          <cell r="R13208" t="str">
            <v>Banyule</v>
          </cell>
          <cell r="W13208">
            <v>2018</v>
          </cell>
          <cell r="X13208" t="str">
            <v>Apr</v>
          </cell>
        </row>
        <row r="13209">
          <cell r="D13209" t="str">
            <v>House</v>
          </cell>
          <cell r="E13209">
            <v>810000</v>
          </cell>
          <cell r="R13209" t="str">
            <v>Wyndham</v>
          </cell>
          <cell r="W13209">
            <v>2018</v>
          </cell>
          <cell r="X13209" t="str">
            <v>Apr</v>
          </cell>
        </row>
        <row r="13210">
          <cell r="D13210" t="str">
            <v>Unit</v>
          </cell>
          <cell r="E13210">
            <v>800000</v>
          </cell>
          <cell r="R13210" t="str">
            <v>Bayside</v>
          </cell>
          <cell r="W13210">
            <v>2018</v>
          </cell>
          <cell r="X13210" t="str">
            <v>Apr</v>
          </cell>
        </row>
        <row r="13211">
          <cell r="D13211" t="str">
            <v>House</v>
          </cell>
          <cell r="E13211">
            <v>750000</v>
          </cell>
          <cell r="R13211" t="str">
            <v>Maroondah</v>
          </cell>
          <cell r="W13211">
            <v>2018</v>
          </cell>
          <cell r="X13211" t="str">
            <v>Apr</v>
          </cell>
        </row>
        <row r="13212">
          <cell r="D13212" t="str">
            <v>Unit</v>
          </cell>
          <cell r="E13212">
            <v>700000</v>
          </cell>
          <cell r="R13212" t="str">
            <v>Moreland</v>
          </cell>
          <cell r="W13212">
            <v>2018</v>
          </cell>
          <cell r="X13212" t="str">
            <v>Apr</v>
          </cell>
        </row>
        <row r="13213">
          <cell r="D13213" t="str">
            <v>Unit</v>
          </cell>
          <cell r="E13213">
            <v>580000</v>
          </cell>
          <cell r="R13213" t="str">
            <v>Melbourne</v>
          </cell>
          <cell r="W13213">
            <v>2018</v>
          </cell>
          <cell r="X13213" t="str">
            <v>Apr</v>
          </cell>
        </row>
        <row r="13214">
          <cell r="D13214" t="str">
            <v>House</v>
          </cell>
          <cell r="E13214">
            <v>512500</v>
          </cell>
          <cell r="R13214" t="str">
            <v>Hume</v>
          </cell>
          <cell r="W13214">
            <v>2018</v>
          </cell>
          <cell r="X13214" t="str">
            <v>Apr</v>
          </cell>
        </row>
        <row r="13215">
          <cell r="D13215" t="str">
            <v>House</v>
          </cell>
          <cell r="E13215">
            <v>487000</v>
          </cell>
          <cell r="R13215" t="str">
            <v>Hume</v>
          </cell>
          <cell r="W13215">
            <v>2018</v>
          </cell>
          <cell r="X13215" t="str">
            <v>Apr</v>
          </cell>
        </row>
        <row r="13216">
          <cell r="D13216" t="str">
            <v>House</v>
          </cell>
          <cell r="E13216">
            <v>410000</v>
          </cell>
          <cell r="R13216" t="str">
            <v>Hume</v>
          </cell>
          <cell r="W13216">
            <v>2018</v>
          </cell>
          <cell r="X13216" t="str">
            <v>Apr</v>
          </cell>
        </row>
        <row r="13217">
          <cell r="D13217" t="str">
            <v>House</v>
          </cell>
          <cell r="E13217">
            <v>800000</v>
          </cell>
          <cell r="R13217" t="str">
            <v>Hume</v>
          </cell>
          <cell r="W13217">
            <v>2018</v>
          </cell>
          <cell r="X13217" t="str">
            <v>Apr</v>
          </cell>
        </row>
        <row r="13218">
          <cell r="D13218" t="str">
            <v>House</v>
          </cell>
          <cell r="E13218">
            <v>490000</v>
          </cell>
          <cell r="R13218" t="str">
            <v>Whittlesea</v>
          </cell>
          <cell r="W13218">
            <v>2018</v>
          </cell>
          <cell r="X13218" t="str">
            <v>Apr</v>
          </cell>
        </row>
        <row r="13219">
          <cell r="D13219" t="str">
            <v>House</v>
          </cell>
          <cell r="E13219">
            <v>875000</v>
          </cell>
          <cell r="R13219" t="str">
            <v>Whittlesea</v>
          </cell>
          <cell r="W13219">
            <v>2018</v>
          </cell>
          <cell r="X13219" t="str">
            <v>Apr</v>
          </cell>
        </row>
        <row r="13220">
          <cell r="D13220" t="str">
            <v>House</v>
          </cell>
          <cell r="E13220">
            <v>677500</v>
          </cell>
          <cell r="R13220" t="str">
            <v>Whittlesea</v>
          </cell>
          <cell r="W13220">
            <v>2018</v>
          </cell>
          <cell r="X13220" t="str">
            <v>Apr</v>
          </cell>
        </row>
        <row r="13221">
          <cell r="D13221" t="str">
            <v>Unit</v>
          </cell>
          <cell r="E13221">
            <v>420000</v>
          </cell>
          <cell r="R13221" t="str">
            <v>Whittlesea</v>
          </cell>
          <cell r="W13221">
            <v>2018</v>
          </cell>
          <cell r="X13221" t="str">
            <v>Apr</v>
          </cell>
        </row>
        <row r="13222">
          <cell r="D13222" t="str">
            <v>House</v>
          </cell>
          <cell r="E13222">
            <v>783000</v>
          </cell>
          <cell r="R13222" t="str">
            <v>Hume</v>
          </cell>
          <cell r="W13222">
            <v>2018</v>
          </cell>
          <cell r="X13222" t="str">
            <v>Apr</v>
          </cell>
        </row>
        <row r="13223">
          <cell r="D13223" t="str">
            <v>House</v>
          </cell>
          <cell r="E13223">
            <v>490000</v>
          </cell>
          <cell r="R13223" t="str">
            <v>Whittlesea</v>
          </cell>
          <cell r="W13223">
            <v>2018</v>
          </cell>
          <cell r="X13223" t="str">
            <v>Apr</v>
          </cell>
        </row>
        <row r="13224">
          <cell r="D13224" t="str">
            <v>House</v>
          </cell>
          <cell r="E13224">
            <v>690000</v>
          </cell>
          <cell r="R13224" t="str">
            <v>Whittlesea</v>
          </cell>
          <cell r="W13224">
            <v>2018</v>
          </cell>
          <cell r="X13224" t="str">
            <v>Apr</v>
          </cell>
        </row>
        <row r="13225">
          <cell r="D13225" t="str">
            <v>House</v>
          </cell>
          <cell r="E13225">
            <v>440000</v>
          </cell>
          <cell r="R13225" t="str">
            <v>Hume</v>
          </cell>
          <cell r="W13225">
            <v>2018</v>
          </cell>
          <cell r="X13225" t="str">
            <v>Apr</v>
          </cell>
        </row>
        <row r="13226">
          <cell r="D13226" t="str">
            <v>House</v>
          </cell>
          <cell r="E13226">
            <v>417500</v>
          </cell>
          <cell r="R13226" t="str">
            <v>Whittlesea</v>
          </cell>
          <cell r="W13226">
            <v>2018</v>
          </cell>
          <cell r="X13226" t="str">
            <v>Apr</v>
          </cell>
        </row>
        <row r="13227">
          <cell r="D13227" t="str">
            <v>Unit</v>
          </cell>
          <cell r="E13227">
            <v>392250</v>
          </cell>
          <cell r="R13227" t="str">
            <v>Whittlesea</v>
          </cell>
          <cell r="W13227">
            <v>2018</v>
          </cell>
          <cell r="X13227" t="str">
            <v>Apr</v>
          </cell>
        </row>
        <row r="13228">
          <cell r="D13228" t="str">
            <v>House</v>
          </cell>
          <cell r="E13228">
            <v>598000</v>
          </cell>
          <cell r="R13228" t="str">
            <v>Whittlesea</v>
          </cell>
          <cell r="W13228">
            <v>2018</v>
          </cell>
          <cell r="X13228" t="str">
            <v>Apr</v>
          </cell>
        </row>
        <row r="13229">
          <cell r="D13229" t="str">
            <v>House</v>
          </cell>
          <cell r="E13229">
            <v>550000</v>
          </cell>
          <cell r="R13229" t="str">
            <v>Whittlesea</v>
          </cell>
          <cell r="W13229">
            <v>2018</v>
          </cell>
          <cell r="X13229" t="str">
            <v>Apr</v>
          </cell>
        </row>
        <row r="13230">
          <cell r="D13230" t="str">
            <v>House</v>
          </cell>
          <cell r="E13230">
            <v>790000</v>
          </cell>
          <cell r="R13230" t="str">
            <v>Whittlesea</v>
          </cell>
          <cell r="W13230">
            <v>2018</v>
          </cell>
          <cell r="X13230" t="str">
            <v>Apr</v>
          </cell>
        </row>
        <row r="13231">
          <cell r="D13231" t="str">
            <v>House</v>
          </cell>
          <cell r="E13231">
            <v>602000</v>
          </cell>
          <cell r="R13231" t="str">
            <v>Whittlesea</v>
          </cell>
          <cell r="W13231">
            <v>2018</v>
          </cell>
          <cell r="X13231" t="str">
            <v>Apr</v>
          </cell>
        </row>
        <row r="13232">
          <cell r="D13232" t="str">
            <v>House</v>
          </cell>
          <cell r="E13232">
            <v>676000</v>
          </cell>
          <cell r="R13232" t="str">
            <v>Whittlesea</v>
          </cell>
          <cell r="W13232">
            <v>2018</v>
          </cell>
          <cell r="X13232" t="str">
            <v>Apr</v>
          </cell>
        </row>
        <row r="13233">
          <cell r="D13233" t="str">
            <v>House</v>
          </cell>
          <cell r="E13233">
            <v>515000</v>
          </cell>
          <cell r="R13233" t="str">
            <v>Hume</v>
          </cell>
          <cell r="W13233">
            <v>2018</v>
          </cell>
          <cell r="X13233" t="str">
            <v>Apr</v>
          </cell>
        </row>
        <row r="13234">
          <cell r="D13234" t="str">
            <v>House</v>
          </cell>
          <cell r="E13234">
            <v>450000</v>
          </cell>
          <cell r="R13234" t="str">
            <v>Hume</v>
          </cell>
          <cell r="W13234">
            <v>2018</v>
          </cell>
          <cell r="X13234" t="str">
            <v>Apr</v>
          </cell>
        </row>
        <row r="13235">
          <cell r="D13235" t="str">
            <v>House</v>
          </cell>
          <cell r="E13235">
            <v>592000</v>
          </cell>
          <cell r="R13235" t="str">
            <v>Whittlesea</v>
          </cell>
          <cell r="W13235">
            <v>2018</v>
          </cell>
          <cell r="X13235" t="str">
            <v>Apr</v>
          </cell>
        </row>
        <row r="13236">
          <cell r="D13236" t="str">
            <v>House</v>
          </cell>
          <cell r="E13236">
            <v>704500</v>
          </cell>
          <cell r="R13236" t="str">
            <v>Whittlesea</v>
          </cell>
          <cell r="W13236">
            <v>2018</v>
          </cell>
          <cell r="X13236" t="str">
            <v>Apr</v>
          </cell>
        </row>
        <row r="13237">
          <cell r="D13237" t="str">
            <v>House</v>
          </cell>
          <cell r="E13237">
            <v>705000</v>
          </cell>
          <cell r="R13237" t="str">
            <v>Whittlesea</v>
          </cell>
          <cell r="W13237">
            <v>2018</v>
          </cell>
          <cell r="X13237" t="str">
            <v>Apr</v>
          </cell>
        </row>
        <row r="13238">
          <cell r="D13238" t="str">
            <v>House</v>
          </cell>
          <cell r="E13238">
            <v>410000</v>
          </cell>
          <cell r="R13238" t="str">
            <v>Hume</v>
          </cell>
          <cell r="W13238">
            <v>2018</v>
          </cell>
          <cell r="X13238" t="str">
            <v>Apr</v>
          </cell>
        </row>
        <row r="13239">
          <cell r="D13239" t="str">
            <v>House</v>
          </cell>
          <cell r="E13239">
            <v>752000</v>
          </cell>
          <cell r="R13239" t="str">
            <v>Whittlesea</v>
          </cell>
          <cell r="W13239">
            <v>2018</v>
          </cell>
          <cell r="X13239" t="str">
            <v>Apr</v>
          </cell>
        </row>
        <row r="13240">
          <cell r="D13240" t="str">
            <v>House</v>
          </cell>
          <cell r="E13240">
            <v>622000</v>
          </cell>
          <cell r="R13240" t="str">
            <v>Whittlesea</v>
          </cell>
          <cell r="W13240">
            <v>2018</v>
          </cell>
          <cell r="X13240" t="str">
            <v>Apr</v>
          </cell>
        </row>
        <row r="13241">
          <cell r="D13241" t="str">
            <v>House</v>
          </cell>
          <cell r="E13241">
            <v>460000</v>
          </cell>
          <cell r="R13241" t="str">
            <v>Hume</v>
          </cell>
          <cell r="W13241">
            <v>2018</v>
          </cell>
          <cell r="X13241" t="str">
            <v>Apr</v>
          </cell>
        </row>
        <row r="13242">
          <cell r="D13242" t="str">
            <v>House</v>
          </cell>
          <cell r="E13242">
            <v>705000</v>
          </cell>
          <cell r="R13242" t="str">
            <v>Whittlesea</v>
          </cell>
          <cell r="W13242">
            <v>2018</v>
          </cell>
          <cell r="X13242" t="str">
            <v>Apr</v>
          </cell>
        </row>
        <row r="13243">
          <cell r="D13243" t="str">
            <v>House</v>
          </cell>
          <cell r="E13243">
            <v>710500</v>
          </cell>
          <cell r="R13243" t="str">
            <v>Whittlesea</v>
          </cell>
          <cell r="W13243">
            <v>2018</v>
          </cell>
          <cell r="X13243" t="str">
            <v>Apr</v>
          </cell>
        </row>
        <row r="13244">
          <cell r="D13244" t="str">
            <v>House</v>
          </cell>
          <cell r="E13244">
            <v>767500</v>
          </cell>
          <cell r="R13244" t="str">
            <v>Whittlesea</v>
          </cell>
          <cell r="W13244">
            <v>2018</v>
          </cell>
          <cell r="X13244" t="str">
            <v>Apr</v>
          </cell>
        </row>
        <row r="13245">
          <cell r="D13245" t="str">
            <v>House</v>
          </cell>
          <cell r="E13245">
            <v>580000</v>
          </cell>
          <cell r="R13245" t="str">
            <v>Whittlesea</v>
          </cell>
          <cell r="W13245">
            <v>2018</v>
          </cell>
          <cell r="X13245" t="str">
            <v>Apr</v>
          </cell>
        </row>
        <row r="13246">
          <cell r="D13246" t="str">
            <v>House</v>
          </cell>
          <cell r="E13246">
            <v>675000</v>
          </cell>
          <cell r="R13246" t="str">
            <v>Hume</v>
          </cell>
          <cell r="W13246">
            <v>2018</v>
          </cell>
          <cell r="X13246" t="str">
            <v>Apr</v>
          </cell>
        </row>
        <row r="13247">
          <cell r="D13247" t="str">
            <v>House</v>
          </cell>
          <cell r="E13247">
            <v>749000</v>
          </cell>
          <cell r="R13247" t="str">
            <v>Hume</v>
          </cell>
          <cell r="W13247">
            <v>2018</v>
          </cell>
          <cell r="X13247" t="str">
            <v>Apr</v>
          </cell>
        </row>
        <row r="13248">
          <cell r="D13248" t="str">
            <v>House</v>
          </cell>
          <cell r="E13248">
            <v>610000</v>
          </cell>
          <cell r="R13248" t="str">
            <v>Whittlesea</v>
          </cell>
          <cell r="W13248">
            <v>2018</v>
          </cell>
          <cell r="X13248" t="str">
            <v>Apr</v>
          </cell>
        </row>
        <row r="13249">
          <cell r="D13249" t="str">
            <v>House</v>
          </cell>
          <cell r="E13249">
            <v>605000</v>
          </cell>
          <cell r="R13249" t="str">
            <v>Whittlesea</v>
          </cell>
          <cell r="W13249">
            <v>2018</v>
          </cell>
          <cell r="X13249" t="str">
            <v>Apr</v>
          </cell>
        </row>
        <row r="13250">
          <cell r="D13250" t="str">
            <v>House</v>
          </cell>
          <cell r="E13250">
            <v>660000</v>
          </cell>
          <cell r="R13250" t="str">
            <v>Brimbank</v>
          </cell>
          <cell r="W13250">
            <v>2018</v>
          </cell>
          <cell r="X13250" t="str">
            <v>Apr</v>
          </cell>
        </row>
        <row r="13251">
          <cell r="D13251" t="str">
            <v>House</v>
          </cell>
          <cell r="E13251">
            <v>386000</v>
          </cell>
          <cell r="R13251" t="str">
            <v>Hume</v>
          </cell>
          <cell r="W13251">
            <v>2018</v>
          </cell>
          <cell r="X13251" t="str">
            <v>Apr</v>
          </cell>
        </row>
        <row r="13252">
          <cell r="D13252" t="str">
            <v>House</v>
          </cell>
          <cell r="E13252">
            <v>575500</v>
          </cell>
          <cell r="R13252" t="str">
            <v>Hume</v>
          </cell>
          <cell r="W13252">
            <v>2018</v>
          </cell>
          <cell r="X13252" t="str">
            <v>Apr</v>
          </cell>
        </row>
        <row r="13253">
          <cell r="D13253" t="str">
            <v>House</v>
          </cell>
          <cell r="E13253">
            <v>1028000</v>
          </cell>
          <cell r="R13253" t="str">
            <v>Banyule</v>
          </cell>
          <cell r="W13253">
            <v>2018</v>
          </cell>
          <cell r="X13253" t="str">
            <v>Apr</v>
          </cell>
        </row>
        <row r="13254">
          <cell r="D13254" t="str">
            <v>House</v>
          </cell>
          <cell r="E13254">
            <v>700000</v>
          </cell>
          <cell r="R13254" t="str">
            <v>Moreland</v>
          </cell>
          <cell r="W13254">
            <v>2018</v>
          </cell>
          <cell r="X13254" t="str">
            <v>Apr</v>
          </cell>
        </row>
        <row r="13255">
          <cell r="D13255" t="str">
            <v>House</v>
          </cell>
          <cell r="E13255">
            <v>675000</v>
          </cell>
          <cell r="R13255" t="str">
            <v>Moreland</v>
          </cell>
          <cell r="W13255">
            <v>2018</v>
          </cell>
          <cell r="X13255" t="str">
            <v>Apr</v>
          </cell>
        </row>
        <row r="13256">
          <cell r="D13256" t="str">
            <v>House</v>
          </cell>
          <cell r="E13256">
            <v>351000</v>
          </cell>
          <cell r="R13256" t="str">
            <v>Darebin</v>
          </cell>
          <cell r="W13256">
            <v>2018</v>
          </cell>
          <cell r="X13256" t="str">
            <v>Apr</v>
          </cell>
        </row>
        <row r="13257">
          <cell r="D13257" t="str">
            <v>House</v>
          </cell>
          <cell r="E13257">
            <v>790000</v>
          </cell>
          <cell r="R13257" t="str">
            <v>Banyule</v>
          </cell>
          <cell r="W13257">
            <v>2018</v>
          </cell>
          <cell r="X13257" t="str">
            <v>Apr</v>
          </cell>
        </row>
        <row r="13258">
          <cell r="D13258" t="str">
            <v>House</v>
          </cell>
          <cell r="E13258">
            <v>721000</v>
          </cell>
          <cell r="R13258" t="str">
            <v>Moreland</v>
          </cell>
          <cell r="W13258">
            <v>2018</v>
          </cell>
          <cell r="X13258" t="str">
            <v>Apr</v>
          </cell>
        </row>
        <row r="13259">
          <cell r="D13259" t="str">
            <v>House</v>
          </cell>
          <cell r="E13259">
            <v>792000</v>
          </cell>
          <cell r="R13259" t="str">
            <v>Banyule</v>
          </cell>
          <cell r="W13259">
            <v>2018</v>
          </cell>
          <cell r="X13259" t="str">
            <v>Apr</v>
          </cell>
        </row>
        <row r="13260">
          <cell r="D13260" t="str">
            <v>House</v>
          </cell>
          <cell r="E13260">
            <v>660000</v>
          </cell>
          <cell r="R13260" t="str">
            <v>Banyule</v>
          </cell>
          <cell r="W13260">
            <v>2018</v>
          </cell>
          <cell r="X13260" t="str">
            <v>Apr</v>
          </cell>
        </row>
        <row r="13261">
          <cell r="D13261" t="str">
            <v>House</v>
          </cell>
          <cell r="E13261">
            <v>690000</v>
          </cell>
          <cell r="R13261" t="str">
            <v>Darebin</v>
          </cell>
          <cell r="W13261">
            <v>2018</v>
          </cell>
          <cell r="X13261" t="str">
            <v>Apr</v>
          </cell>
        </row>
        <row r="13262">
          <cell r="D13262" t="str">
            <v>Unit</v>
          </cell>
          <cell r="E13262">
            <v>656000</v>
          </cell>
          <cell r="R13262" t="str">
            <v>Moreland</v>
          </cell>
          <cell r="W13262">
            <v>2018</v>
          </cell>
          <cell r="X13262" t="str">
            <v>Apr</v>
          </cell>
        </row>
        <row r="13263">
          <cell r="D13263" t="str">
            <v>Unit</v>
          </cell>
          <cell r="E13263">
            <v>539000</v>
          </cell>
          <cell r="R13263" t="str">
            <v>Moreland</v>
          </cell>
          <cell r="W13263">
            <v>2018</v>
          </cell>
          <cell r="X13263" t="str">
            <v>Apr</v>
          </cell>
        </row>
        <row r="13264">
          <cell r="D13264" t="str">
            <v>House</v>
          </cell>
          <cell r="E13264">
            <v>895000</v>
          </cell>
          <cell r="R13264" t="str">
            <v>Brimbank</v>
          </cell>
          <cell r="W13264">
            <v>2018</v>
          </cell>
          <cell r="X13264" t="str">
            <v>Apr</v>
          </cell>
        </row>
        <row r="13265">
          <cell r="D13265" t="str">
            <v>House</v>
          </cell>
          <cell r="E13265">
            <v>730000</v>
          </cell>
          <cell r="R13265" t="str">
            <v>Banyule</v>
          </cell>
          <cell r="W13265">
            <v>2018</v>
          </cell>
          <cell r="X13265" t="str">
            <v>Apr</v>
          </cell>
        </row>
        <row r="13266">
          <cell r="D13266" t="str">
            <v>Unit</v>
          </cell>
          <cell r="E13266">
            <v>360000</v>
          </cell>
          <cell r="R13266" t="str">
            <v>Melton</v>
          </cell>
          <cell r="W13266">
            <v>2018</v>
          </cell>
          <cell r="X13266" t="str">
            <v>Apr</v>
          </cell>
        </row>
        <row r="13267">
          <cell r="D13267" t="str">
            <v>House</v>
          </cell>
          <cell r="E13267">
            <v>805000</v>
          </cell>
          <cell r="R13267" t="str">
            <v>Moreland</v>
          </cell>
          <cell r="W13267">
            <v>2018</v>
          </cell>
          <cell r="X13267" t="str">
            <v>Apr</v>
          </cell>
        </row>
        <row r="13268">
          <cell r="D13268" t="str">
            <v>House</v>
          </cell>
          <cell r="E13268">
            <v>586000</v>
          </cell>
          <cell r="R13268" t="str">
            <v>Brimbank</v>
          </cell>
          <cell r="W13268">
            <v>2018</v>
          </cell>
          <cell r="X13268" t="str">
            <v>Apr</v>
          </cell>
        </row>
        <row r="13269">
          <cell r="D13269" t="str">
            <v>Unit</v>
          </cell>
          <cell r="E13269">
            <v>400000</v>
          </cell>
          <cell r="R13269" t="str">
            <v>Moreland</v>
          </cell>
          <cell r="W13269">
            <v>2018</v>
          </cell>
          <cell r="X13269" t="str">
            <v>Apr</v>
          </cell>
        </row>
        <row r="13270">
          <cell r="D13270" t="str">
            <v>Unit</v>
          </cell>
          <cell r="E13270">
            <v>595000</v>
          </cell>
          <cell r="R13270" t="str">
            <v>Moreland</v>
          </cell>
          <cell r="W13270">
            <v>2018</v>
          </cell>
          <cell r="X13270" t="str">
            <v>Apr</v>
          </cell>
        </row>
        <row r="13271">
          <cell r="D13271" t="str">
            <v>Unit</v>
          </cell>
          <cell r="E13271">
            <v>490000</v>
          </cell>
          <cell r="R13271" t="str">
            <v>Darebin</v>
          </cell>
          <cell r="W13271">
            <v>2018</v>
          </cell>
          <cell r="X13271" t="str">
            <v>Apr</v>
          </cell>
        </row>
        <row r="13272">
          <cell r="D13272" t="str">
            <v>House</v>
          </cell>
          <cell r="E13272">
            <v>635000</v>
          </cell>
          <cell r="R13272" t="str">
            <v>Brimbank</v>
          </cell>
          <cell r="W13272">
            <v>2018</v>
          </cell>
          <cell r="X13272" t="str">
            <v>Apr</v>
          </cell>
        </row>
        <row r="13273">
          <cell r="D13273" t="str">
            <v>House</v>
          </cell>
          <cell r="E13273">
            <v>735000</v>
          </cell>
          <cell r="R13273" t="str">
            <v>Moreland</v>
          </cell>
          <cell r="W13273">
            <v>2018</v>
          </cell>
          <cell r="X13273" t="str">
            <v>Apr</v>
          </cell>
        </row>
        <row r="13274">
          <cell r="D13274" t="str">
            <v>House</v>
          </cell>
          <cell r="E13274">
            <v>620000</v>
          </cell>
          <cell r="R13274" t="str">
            <v>Brimbank</v>
          </cell>
          <cell r="W13274">
            <v>2018</v>
          </cell>
          <cell r="X13274" t="str">
            <v>Apr</v>
          </cell>
        </row>
        <row r="13275">
          <cell r="D13275" t="str">
            <v>House</v>
          </cell>
          <cell r="E13275">
            <v>655000</v>
          </cell>
          <cell r="R13275" t="str">
            <v>Banyule</v>
          </cell>
          <cell r="W13275">
            <v>2018</v>
          </cell>
          <cell r="X13275" t="str">
            <v>Apr</v>
          </cell>
        </row>
        <row r="13276">
          <cell r="D13276" t="str">
            <v>House</v>
          </cell>
          <cell r="E13276">
            <v>866000</v>
          </cell>
          <cell r="R13276" t="str">
            <v>Banyule</v>
          </cell>
          <cell r="W13276">
            <v>2018</v>
          </cell>
          <cell r="X13276" t="str">
            <v>Apr</v>
          </cell>
        </row>
        <row r="13277">
          <cell r="D13277" t="str">
            <v>House</v>
          </cell>
          <cell r="E13277">
            <v>775000</v>
          </cell>
          <cell r="R13277" t="str">
            <v>Brimbank</v>
          </cell>
          <cell r="W13277">
            <v>2018</v>
          </cell>
          <cell r="X13277" t="str">
            <v>Apr</v>
          </cell>
        </row>
        <row r="13278">
          <cell r="D13278" t="str">
            <v>House</v>
          </cell>
          <cell r="E13278">
            <v>635000</v>
          </cell>
          <cell r="R13278" t="str">
            <v>Brimbank</v>
          </cell>
          <cell r="W13278">
            <v>2018</v>
          </cell>
          <cell r="X13278" t="str">
            <v>Apr</v>
          </cell>
        </row>
        <row r="13279">
          <cell r="D13279" t="str">
            <v>House</v>
          </cell>
          <cell r="E13279">
            <v>760000</v>
          </cell>
          <cell r="R13279" t="str">
            <v>Darebin</v>
          </cell>
          <cell r="W13279">
            <v>2018</v>
          </cell>
          <cell r="X13279" t="str">
            <v>Apr</v>
          </cell>
        </row>
        <row r="13280">
          <cell r="D13280" t="str">
            <v>House</v>
          </cell>
          <cell r="E13280">
            <v>925000</v>
          </cell>
          <cell r="R13280" t="str">
            <v>Darebin</v>
          </cell>
          <cell r="W13280">
            <v>2018</v>
          </cell>
          <cell r="X13280" t="str">
            <v>Apr</v>
          </cell>
        </row>
        <row r="13281">
          <cell r="D13281" t="str">
            <v>House</v>
          </cell>
          <cell r="E13281">
            <v>700000</v>
          </cell>
          <cell r="R13281" t="str">
            <v>Brimbank</v>
          </cell>
          <cell r="W13281">
            <v>2018</v>
          </cell>
          <cell r="X13281" t="str">
            <v>Apr</v>
          </cell>
        </row>
        <row r="13282">
          <cell r="D13282" t="str">
            <v>Unit</v>
          </cell>
          <cell r="E13282">
            <v>430000</v>
          </cell>
          <cell r="R13282" t="str">
            <v>Melton</v>
          </cell>
          <cell r="W13282">
            <v>2018</v>
          </cell>
          <cell r="X13282" t="str">
            <v>Apr</v>
          </cell>
        </row>
        <row r="13283">
          <cell r="D13283" t="str">
            <v>House</v>
          </cell>
          <cell r="E13283">
            <v>1210000</v>
          </cell>
          <cell r="R13283" t="str">
            <v>Moreland</v>
          </cell>
          <cell r="W13283">
            <v>2018</v>
          </cell>
          <cell r="X13283" t="str">
            <v>Apr</v>
          </cell>
        </row>
        <row r="13284">
          <cell r="D13284" t="str">
            <v>House</v>
          </cell>
          <cell r="E13284">
            <v>675000</v>
          </cell>
          <cell r="R13284" t="str">
            <v>Brimbank</v>
          </cell>
          <cell r="W13284">
            <v>2018</v>
          </cell>
          <cell r="X13284" t="str">
            <v>Apr</v>
          </cell>
        </row>
        <row r="13285">
          <cell r="D13285" t="str">
            <v>Unit</v>
          </cell>
          <cell r="E13285">
            <v>670000</v>
          </cell>
          <cell r="R13285" t="str">
            <v>Moonee Valley</v>
          </cell>
          <cell r="W13285">
            <v>2018</v>
          </cell>
          <cell r="X13285" t="str">
            <v>Apr</v>
          </cell>
        </row>
        <row r="13286">
          <cell r="D13286" t="str">
            <v>House</v>
          </cell>
          <cell r="E13286">
            <v>740000</v>
          </cell>
          <cell r="R13286" t="str">
            <v>Melton</v>
          </cell>
          <cell r="W13286">
            <v>2018</v>
          </cell>
          <cell r="X13286" t="str">
            <v>Apr</v>
          </cell>
        </row>
        <row r="13287">
          <cell r="D13287" t="str">
            <v>House</v>
          </cell>
          <cell r="E13287">
            <v>743500</v>
          </cell>
          <cell r="R13287" t="str">
            <v>Banyule</v>
          </cell>
          <cell r="W13287">
            <v>2018</v>
          </cell>
          <cell r="X13287" t="str">
            <v>Apr</v>
          </cell>
        </row>
        <row r="13288">
          <cell r="D13288" t="str">
            <v>House</v>
          </cell>
          <cell r="E13288">
            <v>526250</v>
          </cell>
          <cell r="R13288" t="str">
            <v>Darebin</v>
          </cell>
          <cell r="W13288">
            <v>2018</v>
          </cell>
          <cell r="X13288" t="str">
            <v>Apr</v>
          </cell>
        </row>
        <row r="13289">
          <cell r="D13289" t="str">
            <v>House</v>
          </cell>
          <cell r="E13289">
            <v>1005000</v>
          </cell>
          <cell r="R13289" t="str">
            <v>Brimbank</v>
          </cell>
          <cell r="W13289">
            <v>2018</v>
          </cell>
          <cell r="X13289" t="str">
            <v>Apr</v>
          </cell>
        </row>
        <row r="13290">
          <cell r="D13290" t="str">
            <v>House</v>
          </cell>
          <cell r="E13290">
            <v>730000</v>
          </cell>
          <cell r="R13290" t="str">
            <v>Brimbank</v>
          </cell>
          <cell r="W13290">
            <v>2018</v>
          </cell>
          <cell r="X13290" t="str">
            <v>Apr</v>
          </cell>
        </row>
        <row r="13291">
          <cell r="D13291" t="str">
            <v>House</v>
          </cell>
          <cell r="E13291">
            <v>867000</v>
          </cell>
          <cell r="R13291" t="str">
            <v>Darebin</v>
          </cell>
          <cell r="W13291">
            <v>2018</v>
          </cell>
          <cell r="X13291" t="str">
            <v>Apr</v>
          </cell>
        </row>
        <row r="13292">
          <cell r="D13292" t="str">
            <v>Unit</v>
          </cell>
          <cell r="E13292">
            <v>750000</v>
          </cell>
          <cell r="R13292" t="str">
            <v>Moonee Valley</v>
          </cell>
          <cell r="W13292">
            <v>2018</v>
          </cell>
          <cell r="X13292" t="str">
            <v>Apr</v>
          </cell>
        </row>
        <row r="13293">
          <cell r="D13293" t="str">
            <v>House</v>
          </cell>
          <cell r="E13293">
            <v>575500</v>
          </cell>
          <cell r="R13293" t="str">
            <v>Banyule</v>
          </cell>
          <cell r="W13293">
            <v>2018</v>
          </cell>
          <cell r="X13293" t="str">
            <v>Apr</v>
          </cell>
        </row>
        <row r="13294">
          <cell r="D13294" t="str">
            <v>House</v>
          </cell>
          <cell r="E13294">
            <v>631000</v>
          </cell>
          <cell r="R13294" t="str">
            <v>Brimbank</v>
          </cell>
          <cell r="W13294">
            <v>2018</v>
          </cell>
          <cell r="X13294" t="str">
            <v>Apr</v>
          </cell>
        </row>
        <row r="13295">
          <cell r="D13295" t="str">
            <v>House</v>
          </cell>
          <cell r="E13295">
            <v>600000</v>
          </cell>
          <cell r="R13295" t="str">
            <v>Banyule</v>
          </cell>
          <cell r="W13295">
            <v>2018</v>
          </cell>
          <cell r="X13295" t="str">
            <v>Apr</v>
          </cell>
        </row>
        <row r="13296">
          <cell r="D13296" t="str">
            <v>House</v>
          </cell>
          <cell r="E13296">
            <v>711100</v>
          </cell>
          <cell r="R13296" t="str">
            <v>Brimbank</v>
          </cell>
          <cell r="W13296">
            <v>2018</v>
          </cell>
          <cell r="X13296" t="str">
            <v>Apr</v>
          </cell>
        </row>
        <row r="13297">
          <cell r="D13297" t="str">
            <v>House</v>
          </cell>
          <cell r="E13297">
            <v>582000</v>
          </cell>
          <cell r="R13297" t="str">
            <v>Brimbank</v>
          </cell>
          <cell r="W13297">
            <v>2018</v>
          </cell>
          <cell r="X13297" t="str">
            <v>Apr</v>
          </cell>
        </row>
        <row r="13298">
          <cell r="D13298" t="str">
            <v>House</v>
          </cell>
          <cell r="E13298">
            <v>1140000</v>
          </cell>
          <cell r="R13298" t="str">
            <v>Moonee Valley</v>
          </cell>
          <cell r="W13298">
            <v>2018</v>
          </cell>
          <cell r="X13298" t="str">
            <v>Apr</v>
          </cell>
        </row>
        <row r="13299">
          <cell r="D13299" t="str">
            <v>House</v>
          </cell>
          <cell r="E13299">
            <v>760000</v>
          </cell>
          <cell r="R13299" t="str">
            <v>Darebin</v>
          </cell>
          <cell r="W13299">
            <v>2018</v>
          </cell>
          <cell r="X13299" t="str">
            <v>Apr</v>
          </cell>
        </row>
        <row r="13300">
          <cell r="D13300" t="str">
            <v>Unit</v>
          </cell>
          <cell r="E13300">
            <v>710000</v>
          </cell>
          <cell r="R13300" t="str">
            <v>Brimbank</v>
          </cell>
          <cell r="W13300">
            <v>2018</v>
          </cell>
          <cell r="X13300" t="str">
            <v>Apr</v>
          </cell>
        </row>
        <row r="13301">
          <cell r="D13301" t="str">
            <v>Unit</v>
          </cell>
          <cell r="E13301">
            <v>445000</v>
          </cell>
          <cell r="R13301" t="str">
            <v>Banyule</v>
          </cell>
          <cell r="W13301">
            <v>2018</v>
          </cell>
          <cell r="X13301" t="str">
            <v>Apr</v>
          </cell>
        </row>
        <row r="13302">
          <cell r="D13302" t="str">
            <v>House</v>
          </cell>
          <cell r="E13302">
            <v>1430000</v>
          </cell>
          <cell r="R13302" t="str">
            <v>Banyule</v>
          </cell>
          <cell r="W13302">
            <v>2018</v>
          </cell>
          <cell r="X13302" t="str">
            <v>Apr</v>
          </cell>
        </row>
        <row r="13303">
          <cell r="D13303" t="str">
            <v>House</v>
          </cell>
          <cell r="E13303">
            <v>1000000</v>
          </cell>
          <cell r="R13303" t="str">
            <v>Moonee Valley</v>
          </cell>
          <cell r="W13303">
            <v>2018</v>
          </cell>
          <cell r="X13303" t="str">
            <v>Apr</v>
          </cell>
        </row>
        <row r="13304">
          <cell r="D13304" t="str">
            <v>Unit</v>
          </cell>
          <cell r="E13304">
            <v>876000</v>
          </cell>
          <cell r="R13304" t="str">
            <v>Darebin</v>
          </cell>
          <cell r="W13304">
            <v>2018</v>
          </cell>
          <cell r="X13304" t="str">
            <v>Apr</v>
          </cell>
        </row>
        <row r="13305">
          <cell r="D13305" t="str">
            <v>House</v>
          </cell>
          <cell r="E13305">
            <v>1150000</v>
          </cell>
          <cell r="R13305" t="str">
            <v>Darebin</v>
          </cell>
          <cell r="W13305">
            <v>2018</v>
          </cell>
          <cell r="X13305" t="str">
            <v>Apr</v>
          </cell>
        </row>
        <row r="13306">
          <cell r="D13306" t="str">
            <v>House</v>
          </cell>
          <cell r="E13306">
            <v>820000</v>
          </cell>
          <cell r="R13306" t="str">
            <v>Darebin</v>
          </cell>
          <cell r="W13306">
            <v>2018</v>
          </cell>
          <cell r="X13306" t="str">
            <v>Apr</v>
          </cell>
        </row>
        <row r="13307">
          <cell r="D13307" t="str">
            <v>House</v>
          </cell>
          <cell r="E13307">
            <v>1280000</v>
          </cell>
          <cell r="R13307" t="str">
            <v>Manningham</v>
          </cell>
          <cell r="W13307">
            <v>2018</v>
          </cell>
          <cell r="X13307" t="str">
            <v>Apr</v>
          </cell>
        </row>
        <row r="13308">
          <cell r="D13308" t="str">
            <v>House</v>
          </cell>
          <cell r="E13308">
            <v>600000</v>
          </cell>
          <cell r="R13308" t="str">
            <v>Brimbank</v>
          </cell>
          <cell r="W13308">
            <v>2018</v>
          </cell>
          <cell r="X13308" t="str">
            <v>Apr</v>
          </cell>
        </row>
        <row r="13309">
          <cell r="D13309" t="str">
            <v>Unit</v>
          </cell>
          <cell r="E13309">
            <v>415000</v>
          </cell>
          <cell r="R13309" t="str">
            <v>Darebin</v>
          </cell>
          <cell r="W13309">
            <v>2018</v>
          </cell>
          <cell r="X13309" t="str">
            <v>Apr</v>
          </cell>
        </row>
        <row r="13310">
          <cell r="D13310" t="str">
            <v>Unit</v>
          </cell>
          <cell r="E13310">
            <v>795000</v>
          </cell>
          <cell r="R13310" t="str">
            <v>Manningham</v>
          </cell>
          <cell r="W13310">
            <v>2018</v>
          </cell>
          <cell r="X13310" t="str">
            <v>Apr</v>
          </cell>
        </row>
        <row r="13311">
          <cell r="D13311" t="str">
            <v>Unit</v>
          </cell>
          <cell r="E13311">
            <v>310000</v>
          </cell>
          <cell r="R13311" t="str">
            <v>Moonee Valley</v>
          </cell>
          <cell r="W13311">
            <v>2018</v>
          </cell>
          <cell r="X13311" t="str">
            <v>Apr</v>
          </cell>
        </row>
        <row r="13312">
          <cell r="D13312" t="str">
            <v>House</v>
          </cell>
          <cell r="E13312">
            <v>1398000</v>
          </cell>
          <cell r="R13312" t="str">
            <v>Moonee Valley</v>
          </cell>
          <cell r="W13312">
            <v>2018</v>
          </cell>
          <cell r="X13312" t="str">
            <v>Apr</v>
          </cell>
        </row>
        <row r="13313">
          <cell r="D13313" t="str">
            <v>House</v>
          </cell>
          <cell r="E13313">
            <v>905000</v>
          </cell>
          <cell r="R13313" t="str">
            <v>Darebin</v>
          </cell>
          <cell r="W13313">
            <v>2018</v>
          </cell>
          <cell r="X13313" t="str">
            <v>Apr</v>
          </cell>
        </row>
        <row r="13314">
          <cell r="D13314" t="str">
            <v>Unit</v>
          </cell>
          <cell r="E13314">
            <v>534000</v>
          </cell>
          <cell r="R13314" t="str">
            <v>Banyule</v>
          </cell>
          <cell r="W13314">
            <v>2018</v>
          </cell>
          <cell r="X13314" t="str">
            <v>Apr</v>
          </cell>
        </row>
        <row r="13315">
          <cell r="D13315" t="str">
            <v>House</v>
          </cell>
          <cell r="E13315">
            <v>680000</v>
          </cell>
          <cell r="R13315" t="str">
            <v>Moonee Valley</v>
          </cell>
          <cell r="W13315">
            <v>2018</v>
          </cell>
          <cell r="X13315" t="str">
            <v>Apr</v>
          </cell>
        </row>
        <row r="13316">
          <cell r="D13316" t="str">
            <v>House</v>
          </cell>
          <cell r="E13316">
            <v>1037000</v>
          </cell>
          <cell r="R13316" t="str">
            <v>Moreland</v>
          </cell>
          <cell r="W13316">
            <v>2018</v>
          </cell>
          <cell r="X13316" t="str">
            <v>Apr</v>
          </cell>
        </row>
        <row r="13317">
          <cell r="D13317" t="str">
            <v>House</v>
          </cell>
          <cell r="E13317">
            <v>636000</v>
          </cell>
          <cell r="R13317" t="str">
            <v>Brimbank</v>
          </cell>
          <cell r="W13317">
            <v>2018</v>
          </cell>
          <cell r="X13317" t="str">
            <v>Apr</v>
          </cell>
        </row>
        <row r="13318">
          <cell r="D13318" t="str">
            <v>House</v>
          </cell>
          <cell r="E13318">
            <v>1300000</v>
          </cell>
          <cell r="R13318" t="str">
            <v>Banyule</v>
          </cell>
          <cell r="W13318">
            <v>2018</v>
          </cell>
          <cell r="X13318" t="str">
            <v>Apr</v>
          </cell>
        </row>
        <row r="13319">
          <cell r="D13319" t="str">
            <v>Unit</v>
          </cell>
          <cell r="E13319">
            <v>880000</v>
          </cell>
          <cell r="R13319" t="str">
            <v>Banyule</v>
          </cell>
          <cell r="W13319">
            <v>2018</v>
          </cell>
          <cell r="X13319" t="str">
            <v>Apr</v>
          </cell>
        </row>
        <row r="13320">
          <cell r="D13320" t="str">
            <v>House</v>
          </cell>
          <cell r="E13320">
            <v>1107500</v>
          </cell>
          <cell r="R13320" t="str">
            <v>Moonee Valley</v>
          </cell>
          <cell r="W13320">
            <v>2018</v>
          </cell>
          <cell r="X13320" t="str">
            <v>Apr</v>
          </cell>
        </row>
        <row r="13321">
          <cell r="D13321" t="str">
            <v>House</v>
          </cell>
          <cell r="E13321">
            <v>1510000</v>
          </cell>
          <cell r="R13321" t="str">
            <v>Banyule</v>
          </cell>
          <cell r="W13321">
            <v>2018</v>
          </cell>
          <cell r="X13321" t="str">
            <v>Apr</v>
          </cell>
        </row>
        <row r="13322">
          <cell r="D13322" t="str">
            <v>Unit</v>
          </cell>
          <cell r="E13322">
            <v>937000</v>
          </cell>
          <cell r="R13322" t="str">
            <v>Moreland</v>
          </cell>
          <cell r="W13322">
            <v>2018</v>
          </cell>
          <cell r="X13322" t="str">
            <v>Apr</v>
          </cell>
        </row>
        <row r="13323">
          <cell r="D13323" t="str">
            <v>House</v>
          </cell>
          <cell r="E13323">
            <v>720000</v>
          </cell>
          <cell r="R13323" t="str">
            <v>Moonee Valley</v>
          </cell>
          <cell r="W13323">
            <v>2018</v>
          </cell>
          <cell r="X13323" t="str">
            <v>Apr</v>
          </cell>
        </row>
        <row r="13324">
          <cell r="D13324" t="str">
            <v>House</v>
          </cell>
          <cell r="E13324">
            <v>1425500</v>
          </cell>
          <cell r="R13324" t="str">
            <v>Moonee Valley</v>
          </cell>
          <cell r="W13324">
            <v>2018</v>
          </cell>
          <cell r="X13324" t="str">
            <v>Apr</v>
          </cell>
        </row>
        <row r="13325">
          <cell r="D13325" t="str">
            <v>House</v>
          </cell>
          <cell r="E13325">
            <v>2100000</v>
          </cell>
          <cell r="R13325" t="str">
            <v>Banyule</v>
          </cell>
          <cell r="W13325">
            <v>2018</v>
          </cell>
          <cell r="X13325" t="str">
            <v>Apr</v>
          </cell>
        </row>
        <row r="13326">
          <cell r="D13326" t="str">
            <v>House</v>
          </cell>
          <cell r="E13326">
            <v>1320000</v>
          </cell>
          <cell r="R13326" t="str">
            <v>Banyule</v>
          </cell>
          <cell r="W13326">
            <v>2018</v>
          </cell>
          <cell r="X13326" t="str">
            <v>Apr</v>
          </cell>
        </row>
        <row r="13327">
          <cell r="D13327" t="str">
            <v>House</v>
          </cell>
          <cell r="E13327">
            <v>1100000</v>
          </cell>
          <cell r="R13327" t="str">
            <v>Moreland</v>
          </cell>
          <cell r="W13327">
            <v>2018</v>
          </cell>
          <cell r="X13327" t="str">
            <v>Apr</v>
          </cell>
        </row>
        <row r="13328">
          <cell r="D13328" t="str">
            <v>House</v>
          </cell>
          <cell r="E13328">
            <v>1270000</v>
          </cell>
          <cell r="R13328" t="str">
            <v>Moonee Valley</v>
          </cell>
          <cell r="W13328">
            <v>2018</v>
          </cell>
          <cell r="X13328" t="str">
            <v>Apr</v>
          </cell>
        </row>
        <row r="13329">
          <cell r="D13329" t="str">
            <v>House</v>
          </cell>
          <cell r="E13329">
            <v>557000</v>
          </cell>
          <cell r="R13329" t="str">
            <v>Brimbank</v>
          </cell>
          <cell r="W13329">
            <v>2018</v>
          </cell>
          <cell r="X13329" t="str">
            <v>Apr</v>
          </cell>
        </row>
        <row r="13330">
          <cell r="D13330" t="str">
            <v>House</v>
          </cell>
          <cell r="E13330">
            <v>1515000</v>
          </cell>
          <cell r="R13330" t="str">
            <v>Moreland</v>
          </cell>
          <cell r="W13330">
            <v>2018</v>
          </cell>
          <cell r="X13330" t="str">
            <v>Apr</v>
          </cell>
        </row>
        <row r="13331">
          <cell r="D13331" t="str">
            <v>House</v>
          </cell>
          <cell r="E13331">
            <v>1635000</v>
          </cell>
          <cell r="R13331" t="str">
            <v>Manningham</v>
          </cell>
          <cell r="W13331">
            <v>2018</v>
          </cell>
          <cell r="X13331" t="str">
            <v>Apr</v>
          </cell>
        </row>
        <row r="13332">
          <cell r="D13332" t="str">
            <v>House</v>
          </cell>
          <cell r="E13332">
            <v>1320000</v>
          </cell>
          <cell r="R13332" t="str">
            <v>Moonee Valley</v>
          </cell>
          <cell r="W13332">
            <v>2018</v>
          </cell>
          <cell r="X13332" t="str">
            <v>Apr</v>
          </cell>
        </row>
        <row r="13333">
          <cell r="D13333" t="str">
            <v>Unit</v>
          </cell>
          <cell r="E13333">
            <v>429000</v>
          </cell>
          <cell r="R13333" t="str">
            <v>Brimbank</v>
          </cell>
          <cell r="W13333">
            <v>2018</v>
          </cell>
          <cell r="X13333" t="str">
            <v>Apr</v>
          </cell>
        </row>
        <row r="13334">
          <cell r="D13334" t="str">
            <v>House</v>
          </cell>
          <cell r="E13334">
            <v>1663000</v>
          </cell>
          <cell r="R13334" t="str">
            <v>Manningham</v>
          </cell>
          <cell r="W13334">
            <v>2018</v>
          </cell>
          <cell r="X13334" t="str">
            <v>Apr</v>
          </cell>
        </row>
        <row r="13335">
          <cell r="D13335" t="str">
            <v>Unit</v>
          </cell>
          <cell r="E13335">
            <v>290000</v>
          </cell>
          <cell r="R13335" t="str">
            <v>Moreland</v>
          </cell>
          <cell r="W13335">
            <v>2018</v>
          </cell>
          <cell r="X13335" t="str">
            <v>Apr</v>
          </cell>
        </row>
        <row r="13336">
          <cell r="D13336" t="str">
            <v>House</v>
          </cell>
          <cell r="E13336">
            <v>820000</v>
          </cell>
          <cell r="R13336" t="str">
            <v>Moonee Valley</v>
          </cell>
          <cell r="W13336">
            <v>2018</v>
          </cell>
          <cell r="X13336" t="str">
            <v>Apr</v>
          </cell>
        </row>
        <row r="13337">
          <cell r="D13337" t="str">
            <v>House</v>
          </cell>
          <cell r="E13337">
            <v>1130000</v>
          </cell>
          <cell r="R13337" t="str">
            <v>Moonee Valley</v>
          </cell>
          <cell r="W13337">
            <v>2018</v>
          </cell>
          <cell r="X13337" t="str">
            <v>Apr</v>
          </cell>
        </row>
        <row r="13338">
          <cell r="D13338" t="str">
            <v>House</v>
          </cell>
          <cell r="E13338">
            <v>1138000</v>
          </cell>
          <cell r="R13338" t="str">
            <v>Manningham</v>
          </cell>
          <cell r="W13338">
            <v>2018</v>
          </cell>
          <cell r="X13338" t="str">
            <v>Apr</v>
          </cell>
        </row>
        <row r="13339">
          <cell r="D13339" t="str">
            <v>House</v>
          </cell>
          <cell r="E13339">
            <v>1330000</v>
          </cell>
          <cell r="R13339" t="str">
            <v>Moreland</v>
          </cell>
          <cell r="W13339">
            <v>2018</v>
          </cell>
          <cell r="X13339" t="str">
            <v>Apr</v>
          </cell>
        </row>
        <row r="13340">
          <cell r="D13340" t="str">
            <v>House</v>
          </cell>
          <cell r="E13340">
            <v>650000</v>
          </cell>
          <cell r="R13340" t="str">
            <v>Brimbank</v>
          </cell>
          <cell r="W13340">
            <v>2018</v>
          </cell>
          <cell r="X13340" t="str">
            <v>Apr</v>
          </cell>
        </row>
        <row r="13341">
          <cell r="D13341" t="str">
            <v>House</v>
          </cell>
          <cell r="E13341">
            <v>1530000</v>
          </cell>
          <cell r="R13341" t="str">
            <v>Manningham</v>
          </cell>
          <cell r="W13341">
            <v>2018</v>
          </cell>
          <cell r="X13341" t="str">
            <v>Apr</v>
          </cell>
        </row>
        <row r="13342">
          <cell r="D13342" t="str">
            <v>House</v>
          </cell>
          <cell r="E13342">
            <v>1390000</v>
          </cell>
          <cell r="R13342" t="str">
            <v>Manningham</v>
          </cell>
          <cell r="W13342">
            <v>2018</v>
          </cell>
          <cell r="X13342" t="str">
            <v>Apr</v>
          </cell>
        </row>
        <row r="13343">
          <cell r="D13343" t="str">
            <v>Unit</v>
          </cell>
          <cell r="E13343">
            <v>435000</v>
          </cell>
          <cell r="R13343" t="str">
            <v>Maribyrnong</v>
          </cell>
          <cell r="W13343">
            <v>2018</v>
          </cell>
          <cell r="X13343" t="str">
            <v>Apr</v>
          </cell>
        </row>
        <row r="13344">
          <cell r="D13344" t="str">
            <v>House</v>
          </cell>
          <cell r="E13344">
            <v>876000</v>
          </cell>
          <cell r="R13344" t="str">
            <v>Maribyrnong</v>
          </cell>
          <cell r="W13344">
            <v>2018</v>
          </cell>
          <cell r="X13344" t="str">
            <v>Apr</v>
          </cell>
        </row>
        <row r="13345">
          <cell r="D13345" t="str">
            <v>House</v>
          </cell>
          <cell r="E13345">
            <v>830500</v>
          </cell>
          <cell r="R13345" t="str">
            <v>Brimbank</v>
          </cell>
          <cell r="W13345">
            <v>2018</v>
          </cell>
          <cell r="X13345" t="str">
            <v>Apr</v>
          </cell>
        </row>
        <row r="13346">
          <cell r="D13346" t="str">
            <v>House</v>
          </cell>
          <cell r="E13346">
            <v>1430000</v>
          </cell>
          <cell r="R13346" t="str">
            <v>Manningham</v>
          </cell>
          <cell r="W13346">
            <v>2018</v>
          </cell>
          <cell r="X13346" t="str">
            <v>Apr</v>
          </cell>
        </row>
        <row r="13347">
          <cell r="D13347" t="str">
            <v>House</v>
          </cell>
          <cell r="E13347">
            <v>760000</v>
          </cell>
          <cell r="R13347" t="str">
            <v>Maribyrnong</v>
          </cell>
          <cell r="W13347">
            <v>2018</v>
          </cell>
          <cell r="X13347" t="str">
            <v>Apr</v>
          </cell>
        </row>
        <row r="13348">
          <cell r="D13348" t="str">
            <v>House</v>
          </cell>
          <cell r="E13348">
            <v>590000</v>
          </cell>
          <cell r="R13348" t="str">
            <v>Maribyrnong</v>
          </cell>
          <cell r="W13348">
            <v>2018</v>
          </cell>
          <cell r="X13348" t="str">
            <v>Apr</v>
          </cell>
        </row>
        <row r="13349">
          <cell r="D13349" t="str">
            <v>House</v>
          </cell>
          <cell r="E13349">
            <v>1340000</v>
          </cell>
          <cell r="R13349" t="str">
            <v>Maribyrnong</v>
          </cell>
          <cell r="W13349">
            <v>2018</v>
          </cell>
          <cell r="X13349" t="str">
            <v>Apr</v>
          </cell>
        </row>
        <row r="13350">
          <cell r="D13350" t="str">
            <v>House</v>
          </cell>
          <cell r="E13350">
            <v>1725000</v>
          </cell>
          <cell r="R13350" t="str">
            <v>Maroondah</v>
          </cell>
          <cell r="W13350">
            <v>2018</v>
          </cell>
          <cell r="X13350" t="str">
            <v>Apr</v>
          </cell>
        </row>
        <row r="13351">
          <cell r="D13351" t="str">
            <v>House</v>
          </cell>
          <cell r="E13351">
            <v>760000</v>
          </cell>
          <cell r="R13351" t="str">
            <v>Maroondah</v>
          </cell>
          <cell r="W13351">
            <v>2018</v>
          </cell>
          <cell r="X13351" t="str">
            <v>Apr</v>
          </cell>
        </row>
        <row r="13352">
          <cell r="D13352" t="str">
            <v>Unit</v>
          </cell>
          <cell r="E13352">
            <v>650000</v>
          </cell>
          <cell r="R13352" t="str">
            <v>Maribyrnong</v>
          </cell>
          <cell r="W13352">
            <v>2018</v>
          </cell>
          <cell r="X13352" t="str">
            <v>Apr</v>
          </cell>
        </row>
        <row r="13353">
          <cell r="D13353" t="str">
            <v>House</v>
          </cell>
          <cell r="E13353">
            <v>1000000</v>
          </cell>
          <cell r="R13353" t="str">
            <v>Melbourne</v>
          </cell>
          <cell r="W13353">
            <v>2018</v>
          </cell>
          <cell r="X13353" t="str">
            <v>Apr</v>
          </cell>
        </row>
        <row r="13354">
          <cell r="D13354" t="str">
            <v>Unit</v>
          </cell>
          <cell r="E13354">
            <v>800000</v>
          </cell>
          <cell r="R13354" t="str">
            <v>Melbourne</v>
          </cell>
          <cell r="W13354">
            <v>2018</v>
          </cell>
          <cell r="X13354" t="str">
            <v>Apr</v>
          </cell>
        </row>
        <row r="13355">
          <cell r="D13355" t="str">
            <v>Unit</v>
          </cell>
          <cell r="E13355">
            <v>390000</v>
          </cell>
          <cell r="R13355" t="str">
            <v>Melbourne</v>
          </cell>
          <cell r="W13355">
            <v>2018</v>
          </cell>
          <cell r="X13355" t="str">
            <v>Apr</v>
          </cell>
        </row>
        <row r="13356">
          <cell r="D13356" t="str">
            <v>House</v>
          </cell>
          <cell r="E13356">
            <v>865000</v>
          </cell>
          <cell r="R13356" t="str">
            <v>Maroondah</v>
          </cell>
          <cell r="W13356">
            <v>2018</v>
          </cell>
          <cell r="X13356" t="str">
            <v>Apr</v>
          </cell>
        </row>
        <row r="13357">
          <cell r="D13357" t="str">
            <v>House</v>
          </cell>
          <cell r="E13357">
            <v>1423000</v>
          </cell>
          <cell r="R13357" t="str">
            <v>Manningham</v>
          </cell>
          <cell r="W13357">
            <v>2018</v>
          </cell>
          <cell r="X13357" t="str">
            <v>Apr</v>
          </cell>
        </row>
        <row r="13358">
          <cell r="D13358" t="str">
            <v>House</v>
          </cell>
          <cell r="E13358">
            <v>797000</v>
          </cell>
          <cell r="R13358" t="str">
            <v>Maribyrnong</v>
          </cell>
          <cell r="W13358">
            <v>2018</v>
          </cell>
          <cell r="X13358" t="str">
            <v>Apr</v>
          </cell>
        </row>
        <row r="13359">
          <cell r="D13359" t="str">
            <v>House</v>
          </cell>
          <cell r="E13359">
            <v>1345000</v>
          </cell>
          <cell r="R13359" t="str">
            <v>Manningham</v>
          </cell>
          <cell r="W13359">
            <v>2018</v>
          </cell>
          <cell r="X13359" t="str">
            <v>Apr</v>
          </cell>
        </row>
        <row r="13360">
          <cell r="D13360" t="str">
            <v>House</v>
          </cell>
          <cell r="E13360">
            <v>1297000</v>
          </cell>
          <cell r="R13360" t="str">
            <v>Yarra</v>
          </cell>
          <cell r="W13360">
            <v>2018</v>
          </cell>
          <cell r="X13360" t="str">
            <v>Apr</v>
          </cell>
        </row>
        <row r="13361">
          <cell r="D13361" t="str">
            <v>House</v>
          </cell>
          <cell r="E13361">
            <v>1310000</v>
          </cell>
          <cell r="R13361" t="str">
            <v>Manningham</v>
          </cell>
          <cell r="W13361">
            <v>2018</v>
          </cell>
          <cell r="X13361" t="str">
            <v>Apr</v>
          </cell>
        </row>
        <row r="13362">
          <cell r="D13362" t="str">
            <v>Unit</v>
          </cell>
          <cell r="E13362">
            <v>710000</v>
          </cell>
          <cell r="R13362" t="str">
            <v>Melbourne</v>
          </cell>
          <cell r="W13362">
            <v>2018</v>
          </cell>
          <cell r="X13362" t="str">
            <v>Apr</v>
          </cell>
        </row>
        <row r="13363">
          <cell r="D13363" t="str">
            <v>House</v>
          </cell>
          <cell r="E13363">
            <v>750000</v>
          </cell>
          <cell r="R13363" t="str">
            <v>Brimbank</v>
          </cell>
          <cell r="W13363">
            <v>2018</v>
          </cell>
          <cell r="X13363" t="str">
            <v>Apr</v>
          </cell>
        </row>
        <row r="13364">
          <cell r="D13364" t="str">
            <v>Unit</v>
          </cell>
          <cell r="E13364">
            <v>365000</v>
          </cell>
          <cell r="R13364" t="str">
            <v>Yarra</v>
          </cell>
          <cell r="W13364">
            <v>2018</v>
          </cell>
          <cell r="X13364" t="str">
            <v>Apr</v>
          </cell>
        </row>
        <row r="13365">
          <cell r="D13365" t="str">
            <v>Unit</v>
          </cell>
          <cell r="E13365">
            <v>456000</v>
          </cell>
          <cell r="R13365" t="str">
            <v>Yarra</v>
          </cell>
          <cell r="W13365">
            <v>2018</v>
          </cell>
          <cell r="X13365" t="str">
            <v>Apr</v>
          </cell>
        </row>
        <row r="13366">
          <cell r="D13366" t="str">
            <v>Unit</v>
          </cell>
          <cell r="E13366">
            <v>438000</v>
          </cell>
          <cell r="R13366" t="str">
            <v>Melbourne</v>
          </cell>
          <cell r="W13366">
            <v>2018</v>
          </cell>
          <cell r="X13366" t="str">
            <v>Apr</v>
          </cell>
        </row>
        <row r="13367">
          <cell r="D13367" t="str">
            <v>Unit</v>
          </cell>
          <cell r="E13367">
            <v>790000</v>
          </cell>
          <cell r="R13367" t="str">
            <v>Yarra</v>
          </cell>
          <cell r="W13367">
            <v>2018</v>
          </cell>
          <cell r="X13367" t="str">
            <v>Apr</v>
          </cell>
        </row>
        <row r="13368">
          <cell r="D13368" t="str">
            <v>House</v>
          </cell>
          <cell r="E13368">
            <v>450000</v>
          </cell>
          <cell r="R13368" t="str">
            <v>Brimbank</v>
          </cell>
          <cell r="W13368">
            <v>2018</v>
          </cell>
          <cell r="X13368" t="str">
            <v>Apr</v>
          </cell>
        </row>
        <row r="13369">
          <cell r="D13369" t="str">
            <v>Unit</v>
          </cell>
          <cell r="E13369">
            <v>830000</v>
          </cell>
          <cell r="R13369" t="str">
            <v>Yarra</v>
          </cell>
          <cell r="W13369">
            <v>2018</v>
          </cell>
          <cell r="X13369" t="str">
            <v>Apr</v>
          </cell>
        </row>
        <row r="13370">
          <cell r="D13370" t="str">
            <v>House</v>
          </cell>
          <cell r="E13370">
            <v>1410000</v>
          </cell>
          <cell r="R13370" t="str">
            <v>Boroondara</v>
          </cell>
          <cell r="W13370">
            <v>2018</v>
          </cell>
          <cell r="X13370" t="str">
            <v>Apr</v>
          </cell>
        </row>
        <row r="13371">
          <cell r="D13371" t="str">
            <v>Unit</v>
          </cell>
          <cell r="E13371">
            <v>1575000</v>
          </cell>
          <cell r="R13371" t="str">
            <v>Boroondara</v>
          </cell>
          <cell r="W13371">
            <v>2018</v>
          </cell>
          <cell r="X13371" t="str">
            <v>Apr</v>
          </cell>
        </row>
        <row r="13372">
          <cell r="D13372" t="str">
            <v>House</v>
          </cell>
          <cell r="E13372">
            <v>551000</v>
          </cell>
          <cell r="R13372" t="str">
            <v>Brimbank</v>
          </cell>
          <cell r="W13372">
            <v>2018</v>
          </cell>
          <cell r="X13372" t="str">
            <v>Apr</v>
          </cell>
        </row>
        <row r="13373">
          <cell r="D13373" t="str">
            <v>Unit</v>
          </cell>
          <cell r="E13373">
            <v>520000</v>
          </cell>
          <cell r="R13373" t="str">
            <v>Boroondara</v>
          </cell>
          <cell r="W13373">
            <v>2018</v>
          </cell>
          <cell r="X13373" t="str">
            <v>Apr</v>
          </cell>
        </row>
        <row r="13374">
          <cell r="D13374" t="str">
            <v>Unit</v>
          </cell>
          <cell r="E13374">
            <v>630000</v>
          </cell>
          <cell r="R13374" t="str">
            <v>Manningham</v>
          </cell>
          <cell r="W13374">
            <v>2018</v>
          </cell>
          <cell r="X13374" t="str">
            <v>Apr</v>
          </cell>
        </row>
        <row r="13375">
          <cell r="D13375" t="str">
            <v>Unit</v>
          </cell>
          <cell r="E13375">
            <v>800000</v>
          </cell>
          <cell r="R13375" t="str">
            <v>Maribyrnong</v>
          </cell>
          <cell r="W13375">
            <v>2018</v>
          </cell>
          <cell r="X13375" t="str">
            <v>Apr</v>
          </cell>
        </row>
        <row r="13376">
          <cell r="D13376" t="str">
            <v>Unit</v>
          </cell>
          <cell r="E13376">
            <v>785000</v>
          </cell>
          <cell r="R13376" t="str">
            <v>Melbourne</v>
          </cell>
          <cell r="W13376">
            <v>2018</v>
          </cell>
          <cell r="X13376" t="str">
            <v>Apr</v>
          </cell>
        </row>
        <row r="13377">
          <cell r="D13377" t="str">
            <v>Unit</v>
          </cell>
          <cell r="E13377">
            <v>620000</v>
          </cell>
          <cell r="R13377" t="str">
            <v>Melbourne</v>
          </cell>
          <cell r="W13377">
            <v>2018</v>
          </cell>
          <cell r="X13377" t="str">
            <v>Apr</v>
          </cell>
        </row>
        <row r="13378">
          <cell r="D13378" t="str">
            <v>Unit</v>
          </cell>
          <cell r="E13378">
            <v>480000</v>
          </cell>
          <cell r="R13378" t="str">
            <v>Maroondah</v>
          </cell>
          <cell r="W13378">
            <v>2018</v>
          </cell>
          <cell r="X13378" t="str">
            <v>Apr</v>
          </cell>
        </row>
        <row r="13379">
          <cell r="D13379" t="str">
            <v>House</v>
          </cell>
          <cell r="E13379">
            <v>811000</v>
          </cell>
          <cell r="R13379" t="str">
            <v>Maroondah</v>
          </cell>
          <cell r="W13379">
            <v>2018</v>
          </cell>
          <cell r="X13379" t="str">
            <v>Apr</v>
          </cell>
        </row>
        <row r="13380">
          <cell r="D13380" t="str">
            <v>Unit</v>
          </cell>
          <cell r="E13380">
            <v>510000</v>
          </cell>
          <cell r="R13380" t="str">
            <v>Melbourne</v>
          </cell>
          <cell r="W13380">
            <v>2018</v>
          </cell>
          <cell r="X13380" t="str">
            <v>Apr</v>
          </cell>
        </row>
        <row r="13381">
          <cell r="D13381" t="str">
            <v>House</v>
          </cell>
          <cell r="E13381">
            <v>1120000</v>
          </cell>
          <cell r="R13381" t="str">
            <v>Maroondah</v>
          </cell>
          <cell r="W13381">
            <v>2018</v>
          </cell>
          <cell r="X13381" t="str">
            <v>Apr</v>
          </cell>
        </row>
        <row r="13382">
          <cell r="D13382" t="str">
            <v>House</v>
          </cell>
          <cell r="E13382">
            <v>1002000</v>
          </cell>
          <cell r="R13382" t="str">
            <v>Manningham</v>
          </cell>
          <cell r="W13382">
            <v>2018</v>
          </cell>
          <cell r="X13382" t="str">
            <v>Apr</v>
          </cell>
        </row>
        <row r="13383">
          <cell r="D13383" t="str">
            <v>House</v>
          </cell>
          <cell r="E13383">
            <v>725000</v>
          </cell>
          <cell r="R13383" t="str">
            <v>Maroondah</v>
          </cell>
          <cell r="W13383">
            <v>2018</v>
          </cell>
          <cell r="X13383" t="str">
            <v>Apr</v>
          </cell>
        </row>
        <row r="13384">
          <cell r="D13384" t="str">
            <v>Unit</v>
          </cell>
          <cell r="E13384">
            <v>550000</v>
          </cell>
          <cell r="R13384" t="str">
            <v>Yarra</v>
          </cell>
          <cell r="W13384">
            <v>2018</v>
          </cell>
          <cell r="X13384" t="str">
            <v>Apr</v>
          </cell>
        </row>
        <row r="13385">
          <cell r="D13385" t="str">
            <v>Unit</v>
          </cell>
          <cell r="E13385">
            <v>1075000</v>
          </cell>
          <cell r="R13385" t="str">
            <v>Melbourne</v>
          </cell>
          <cell r="W13385">
            <v>2018</v>
          </cell>
          <cell r="X13385" t="str">
            <v>Apr</v>
          </cell>
        </row>
        <row r="13386">
          <cell r="D13386" t="str">
            <v>Unit</v>
          </cell>
          <cell r="E13386">
            <v>670000</v>
          </cell>
          <cell r="R13386" t="str">
            <v>Melbourne</v>
          </cell>
          <cell r="W13386">
            <v>2018</v>
          </cell>
          <cell r="X13386" t="str">
            <v>Apr</v>
          </cell>
        </row>
        <row r="13387">
          <cell r="D13387" t="str">
            <v>Unit</v>
          </cell>
          <cell r="E13387">
            <v>1205000</v>
          </cell>
          <cell r="R13387" t="str">
            <v>Boroondara</v>
          </cell>
          <cell r="W13387">
            <v>2018</v>
          </cell>
          <cell r="X13387" t="str">
            <v>Apr</v>
          </cell>
        </row>
        <row r="13388">
          <cell r="D13388" t="str">
            <v>House</v>
          </cell>
          <cell r="E13388">
            <v>1285000</v>
          </cell>
          <cell r="R13388" t="str">
            <v>Maribyrnong</v>
          </cell>
          <cell r="W13388">
            <v>2018</v>
          </cell>
          <cell r="X13388" t="str">
            <v>Apr</v>
          </cell>
        </row>
        <row r="13389">
          <cell r="D13389" t="str">
            <v>House</v>
          </cell>
          <cell r="E13389">
            <v>480000</v>
          </cell>
          <cell r="R13389" t="str">
            <v>Whitehorse</v>
          </cell>
          <cell r="W13389">
            <v>2018</v>
          </cell>
          <cell r="X13389" t="str">
            <v>Apr</v>
          </cell>
        </row>
        <row r="13390">
          <cell r="D13390" t="str">
            <v>House</v>
          </cell>
          <cell r="E13390">
            <v>1095000</v>
          </cell>
          <cell r="R13390" t="str">
            <v>Whitehorse</v>
          </cell>
          <cell r="W13390">
            <v>2018</v>
          </cell>
          <cell r="X13390" t="str">
            <v>Apr</v>
          </cell>
        </row>
        <row r="13391">
          <cell r="D13391" t="str">
            <v>House</v>
          </cell>
          <cell r="E13391">
            <v>1090000</v>
          </cell>
          <cell r="R13391" t="str">
            <v>Maroondah</v>
          </cell>
          <cell r="W13391">
            <v>2018</v>
          </cell>
          <cell r="X13391" t="str">
            <v>Apr</v>
          </cell>
        </row>
        <row r="13392">
          <cell r="D13392" t="str">
            <v>House</v>
          </cell>
          <cell r="E13392">
            <v>1200000</v>
          </cell>
          <cell r="R13392" t="str">
            <v>Yarra</v>
          </cell>
          <cell r="W13392">
            <v>2018</v>
          </cell>
          <cell r="X13392" t="str">
            <v>Apr</v>
          </cell>
        </row>
        <row r="13393">
          <cell r="D13393" t="str">
            <v>Unit</v>
          </cell>
          <cell r="E13393">
            <v>455000</v>
          </cell>
          <cell r="R13393" t="str">
            <v>Boroondara</v>
          </cell>
          <cell r="W13393">
            <v>2018</v>
          </cell>
          <cell r="X13393" t="str">
            <v>Apr</v>
          </cell>
        </row>
        <row r="13394">
          <cell r="D13394" t="str">
            <v>Unit</v>
          </cell>
          <cell r="E13394">
            <v>615888</v>
          </cell>
          <cell r="R13394" t="str">
            <v>Boroondara</v>
          </cell>
          <cell r="W13394">
            <v>2018</v>
          </cell>
          <cell r="X13394" t="str">
            <v>Apr</v>
          </cell>
        </row>
        <row r="13395">
          <cell r="D13395" t="str">
            <v>Unit</v>
          </cell>
          <cell r="E13395">
            <v>630000</v>
          </cell>
          <cell r="R13395" t="str">
            <v>Yarra</v>
          </cell>
          <cell r="W13395">
            <v>2018</v>
          </cell>
          <cell r="X13395" t="str">
            <v>Apr</v>
          </cell>
        </row>
        <row r="13396">
          <cell r="D13396" t="str">
            <v>Unit</v>
          </cell>
          <cell r="E13396">
            <v>515000</v>
          </cell>
          <cell r="R13396" t="str">
            <v>Brimbank</v>
          </cell>
          <cell r="W13396">
            <v>2018</v>
          </cell>
          <cell r="X13396" t="str">
            <v>Apr</v>
          </cell>
        </row>
        <row r="13397">
          <cell r="D13397" t="str">
            <v>House</v>
          </cell>
          <cell r="E13397">
            <v>2285000</v>
          </cell>
          <cell r="R13397" t="str">
            <v>Whitehorse</v>
          </cell>
          <cell r="W13397">
            <v>2018</v>
          </cell>
          <cell r="X13397" t="str">
            <v>Apr</v>
          </cell>
        </row>
        <row r="13398">
          <cell r="D13398" t="str">
            <v>House</v>
          </cell>
          <cell r="E13398">
            <v>633000</v>
          </cell>
          <cell r="R13398" t="str">
            <v>Maroondah</v>
          </cell>
          <cell r="W13398">
            <v>2018</v>
          </cell>
          <cell r="X13398" t="str">
            <v>Apr</v>
          </cell>
        </row>
        <row r="13399">
          <cell r="D13399" t="str">
            <v>Unit</v>
          </cell>
          <cell r="E13399">
            <v>715000</v>
          </cell>
          <cell r="R13399" t="str">
            <v>Yarra</v>
          </cell>
          <cell r="W13399">
            <v>2018</v>
          </cell>
          <cell r="X13399" t="str">
            <v>Apr</v>
          </cell>
        </row>
        <row r="13400">
          <cell r="D13400" t="str">
            <v>Unit</v>
          </cell>
          <cell r="E13400">
            <v>676000</v>
          </cell>
          <cell r="R13400" t="str">
            <v>Manningham</v>
          </cell>
          <cell r="W13400">
            <v>2018</v>
          </cell>
          <cell r="X13400" t="str">
            <v>Apr</v>
          </cell>
        </row>
        <row r="13401">
          <cell r="D13401" t="str">
            <v>Unit</v>
          </cell>
          <cell r="E13401">
            <v>440000</v>
          </cell>
          <cell r="R13401" t="str">
            <v>Maribyrnong</v>
          </cell>
          <cell r="W13401">
            <v>2018</v>
          </cell>
          <cell r="X13401" t="str">
            <v>Apr</v>
          </cell>
        </row>
        <row r="13402">
          <cell r="D13402" t="str">
            <v>Unit</v>
          </cell>
          <cell r="E13402">
            <v>781000</v>
          </cell>
          <cell r="R13402" t="str">
            <v>Boroondara</v>
          </cell>
          <cell r="W13402">
            <v>2018</v>
          </cell>
          <cell r="X13402" t="str">
            <v>Apr</v>
          </cell>
        </row>
        <row r="13403">
          <cell r="D13403" t="str">
            <v>House</v>
          </cell>
          <cell r="E13403">
            <v>1030000</v>
          </cell>
          <cell r="R13403" t="str">
            <v>Hobsons Bay</v>
          </cell>
          <cell r="W13403">
            <v>2018</v>
          </cell>
          <cell r="X13403" t="str">
            <v>Apr</v>
          </cell>
        </row>
        <row r="13404">
          <cell r="D13404" t="str">
            <v>House</v>
          </cell>
          <cell r="E13404">
            <v>1040000</v>
          </cell>
          <cell r="R13404" t="str">
            <v>Manningham</v>
          </cell>
          <cell r="W13404">
            <v>2018</v>
          </cell>
          <cell r="X13404" t="str">
            <v>Apr</v>
          </cell>
        </row>
        <row r="13405">
          <cell r="D13405" t="str">
            <v>Unit</v>
          </cell>
          <cell r="E13405">
            <v>1175000</v>
          </cell>
          <cell r="R13405" t="str">
            <v>Manningham</v>
          </cell>
          <cell r="W13405">
            <v>2018</v>
          </cell>
          <cell r="X13405" t="str">
            <v>Apr</v>
          </cell>
        </row>
        <row r="13406">
          <cell r="D13406" t="str">
            <v>Unit</v>
          </cell>
          <cell r="E13406">
            <v>485000</v>
          </cell>
          <cell r="R13406" t="str">
            <v>Whitehorse</v>
          </cell>
          <cell r="W13406">
            <v>2018</v>
          </cell>
          <cell r="X13406" t="str">
            <v>Apr</v>
          </cell>
        </row>
        <row r="13407">
          <cell r="D13407" t="str">
            <v>House</v>
          </cell>
          <cell r="E13407">
            <v>802000</v>
          </cell>
          <cell r="R13407" t="str">
            <v>Hobsons Bay</v>
          </cell>
          <cell r="W13407">
            <v>2018</v>
          </cell>
          <cell r="X13407" t="str">
            <v>Apr</v>
          </cell>
        </row>
        <row r="13408">
          <cell r="D13408" t="str">
            <v>Unit</v>
          </cell>
          <cell r="E13408">
            <v>725000</v>
          </cell>
          <cell r="R13408" t="str">
            <v>Stonnington</v>
          </cell>
          <cell r="W13408">
            <v>2018</v>
          </cell>
          <cell r="X13408" t="str">
            <v>Apr</v>
          </cell>
        </row>
        <row r="13409">
          <cell r="D13409" t="str">
            <v>Unit</v>
          </cell>
          <cell r="E13409">
            <v>762500</v>
          </cell>
          <cell r="R13409" t="str">
            <v>Melbourne</v>
          </cell>
          <cell r="W13409">
            <v>2018</v>
          </cell>
          <cell r="X13409" t="str">
            <v>Apr</v>
          </cell>
        </row>
        <row r="13410">
          <cell r="D13410" t="str">
            <v>House</v>
          </cell>
          <cell r="E13410">
            <v>1720000</v>
          </cell>
          <cell r="R13410" t="str">
            <v>Port Phillip</v>
          </cell>
          <cell r="W13410">
            <v>2018</v>
          </cell>
          <cell r="X13410" t="str">
            <v>Apr</v>
          </cell>
        </row>
        <row r="13411">
          <cell r="D13411" t="str">
            <v>Unit</v>
          </cell>
          <cell r="E13411">
            <v>600000</v>
          </cell>
          <cell r="R13411" t="str">
            <v>Melbourne</v>
          </cell>
          <cell r="W13411">
            <v>2018</v>
          </cell>
          <cell r="X13411" t="str">
            <v>Apr</v>
          </cell>
        </row>
        <row r="13412">
          <cell r="D13412" t="str">
            <v>House</v>
          </cell>
          <cell r="E13412">
            <v>1500000</v>
          </cell>
          <cell r="R13412" t="str">
            <v>Hobsons Bay</v>
          </cell>
          <cell r="W13412">
            <v>2018</v>
          </cell>
          <cell r="X13412" t="str">
            <v>Apr</v>
          </cell>
        </row>
        <row r="13413">
          <cell r="D13413" t="str">
            <v>House</v>
          </cell>
          <cell r="E13413">
            <v>451000</v>
          </cell>
          <cell r="R13413" t="str">
            <v>Melton</v>
          </cell>
          <cell r="W13413">
            <v>2018</v>
          </cell>
          <cell r="X13413" t="str">
            <v>Apr</v>
          </cell>
        </row>
        <row r="13414">
          <cell r="D13414" t="str">
            <v>House</v>
          </cell>
          <cell r="E13414">
            <v>1855500</v>
          </cell>
          <cell r="R13414" t="str">
            <v>Melbourne</v>
          </cell>
          <cell r="W13414">
            <v>2018</v>
          </cell>
          <cell r="X13414" t="str">
            <v>Apr</v>
          </cell>
        </row>
        <row r="13415">
          <cell r="D13415" t="str">
            <v>Unit</v>
          </cell>
          <cell r="E13415">
            <v>755000</v>
          </cell>
          <cell r="R13415" t="str">
            <v>Boroondara</v>
          </cell>
          <cell r="W13415">
            <v>2018</v>
          </cell>
          <cell r="X13415" t="str">
            <v>Apr</v>
          </cell>
        </row>
        <row r="13416">
          <cell r="D13416" t="str">
            <v>House</v>
          </cell>
          <cell r="E13416">
            <v>3560000</v>
          </cell>
          <cell r="R13416" t="str">
            <v>Port Phillip</v>
          </cell>
          <cell r="W13416">
            <v>2018</v>
          </cell>
          <cell r="X13416" t="str">
            <v>Apr</v>
          </cell>
        </row>
        <row r="13417">
          <cell r="D13417" t="str">
            <v>Unit</v>
          </cell>
          <cell r="E13417">
            <v>635000</v>
          </cell>
          <cell r="R13417" t="str">
            <v>Melbourne</v>
          </cell>
          <cell r="W13417">
            <v>2018</v>
          </cell>
          <cell r="X13417" t="str">
            <v>Apr</v>
          </cell>
        </row>
        <row r="13418">
          <cell r="D13418" t="str">
            <v>Unit</v>
          </cell>
          <cell r="E13418">
            <v>453350</v>
          </cell>
          <cell r="R13418" t="str">
            <v>Melton</v>
          </cell>
          <cell r="W13418">
            <v>2018</v>
          </cell>
          <cell r="X13418" t="str">
            <v>Apr</v>
          </cell>
        </row>
        <row r="13419">
          <cell r="D13419" t="str">
            <v>Unit</v>
          </cell>
          <cell r="E13419">
            <v>577000</v>
          </cell>
          <cell r="R13419" t="str">
            <v>Stonnington</v>
          </cell>
          <cell r="W13419">
            <v>2018</v>
          </cell>
          <cell r="X13419" t="str">
            <v>Apr</v>
          </cell>
        </row>
        <row r="13420">
          <cell r="D13420" t="str">
            <v>House</v>
          </cell>
          <cell r="E13420">
            <v>1000000</v>
          </cell>
          <cell r="R13420" t="str">
            <v>Hobsons Bay</v>
          </cell>
          <cell r="W13420">
            <v>2018</v>
          </cell>
          <cell r="X13420" t="str">
            <v>Apr</v>
          </cell>
        </row>
        <row r="13421">
          <cell r="D13421" t="str">
            <v>House</v>
          </cell>
          <cell r="E13421">
            <v>1291000</v>
          </cell>
          <cell r="R13421" t="str">
            <v>Whitehorse</v>
          </cell>
          <cell r="W13421">
            <v>2018</v>
          </cell>
          <cell r="X13421" t="str">
            <v>Apr</v>
          </cell>
        </row>
        <row r="13422">
          <cell r="D13422" t="str">
            <v>Unit</v>
          </cell>
          <cell r="E13422">
            <v>520000</v>
          </cell>
          <cell r="R13422" t="str">
            <v>Knox</v>
          </cell>
          <cell r="W13422">
            <v>2018</v>
          </cell>
          <cell r="X13422" t="str">
            <v>Apr</v>
          </cell>
        </row>
        <row r="13423">
          <cell r="D13423" t="str">
            <v>House</v>
          </cell>
          <cell r="E13423">
            <v>496000</v>
          </cell>
          <cell r="R13423" t="str">
            <v>Wyndham</v>
          </cell>
          <cell r="W13423">
            <v>2018</v>
          </cell>
          <cell r="X13423" t="str">
            <v>Apr</v>
          </cell>
        </row>
        <row r="13424">
          <cell r="D13424" t="str">
            <v>Unit</v>
          </cell>
          <cell r="E13424">
            <v>1003000</v>
          </cell>
          <cell r="R13424" t="str">
            <v>Stonnington</v>
          </cell>
          <cell r="W13424">
            <v>2018</v>
          </cell>
          <cell r="X13424" t="str">
            <v>Apr</v>
          </cell>
        </row>
        <row r="13425">
          <cell r="D13425" t="str">
            <v>House</v>
          </cell>
          <cell r="E13425">
            <v>2200000</v>
          </cell>
          <cell r="R13425" t="str">
            <v>Boroondara</v>
          </cell>
          <cell r="W13425">
            <v>2018</v>
          </cell>
          <cell r="X13425" t="str">
            <v>Apr</v>
          </cell>
        </row>
        <row r="13426">
          <cell r="D13426" t="str">
            <v>House</v>
          </cell>
          <cell r="E13426">
            <v>1600000</v>
          </cell>
          <cell r="R13426" t="str">
            <v>Whitehorse</v>
          </cell>
          <cell r="W13426">
            <v>2018</v>
          </cell>
          <cell r="X13426" t="str">
            <v>Apr</v>
          </cell>
        </row>
        <row r="13427">
          <cell r="D13427" t="str">
            <v>Unit</v>
          </cell>
          <cell r="E13427">
            <v>501000</v>
          </cell>
          <cell r="R13427" t="str">
            <v>Boroondara</v>
          </cell>
          <cell r="W13427">
            <v>2018</v>
          </cell>
          <cell r="X13427" t="str">
            <v>Apr</v>
          </cell>
        </row>
        <row r="13428">
          <cell r="D13428" t="str">
            <v>House</v>
          </cell>
          <cell r="E13428">
            <v>1530000</v>
          </cell>
          <cell r="R13428" t="str">
            <v>Monash</v>
          </cell>
          <cell r="W13428">
            <v>2018</v>
          </cell>
          <cell r="X13428" t="str">
            <v>Apr</v>
          </cell>
        </row>
        <row r="13429">
          <cell r="D13429" t="str">
            <v>House</v>
          </cell>
          <cell r="E13429">
            <v>586000</v>
          </cell>
          <cell r="R13429" t="str">
            <v>Wyndham</v>
          </cell>
          <cell r="W13429">
            <v>2018</v>
          </cell>
          <cell r="X13429" t="str">
            <v>Apr</v>
          </cell>
        </row>
        <row r="13430">
          <cell r="D13430" t="str">
            <v>House</v>
          </cell>
          <cell r="E13430">
            <v>778000</v>
          </cell>
          <cell r="R13430" t="str">
            <v>Knox</v>
          </cell>
          <cell r="W13430">
            <v>2018</v>
          </cell>
          <cell r="X13430" t="str">
            <v>Apr</v>
          </cell>
        </row>
        <row r="13431">
          <cell r="D13431" t="str">
            <v>Unit</v>
          </cell>
          <cell r="E13431">
            <v>410000</v>
          </cell>
          <cell r="R13431" t="str">
            <v>Port Phillip</v>
          </cell>
          <cell r="W13431">
            <v>2018</v>
          </cell>
          <cell r="X13431" t="str">
            <v>Apr</v>
          </cell>
        </row>
        <row r="13432">
          <cell r="D13432" t="str">
            <v>House</v>
          </cell>
          <cell r="E13432">
            <v>1150000</v>
          </cell>
          <cell r="R13432" t="str">
            <v>Whitehorse</v>
          </cell>
          <cell r="W13432">
            <v>2018</v>
          </cell>
          <cell r="X13432" t="str">
            <v>Apr</v>
          </cell>
        </row>
        <row r="13433">
          <cell r="D13433" t="str">
            <v>Unit</v>
          </cell>
          <cell r="E13433">
            <v>330000</v>
          </cell>
          <cell r="R13433" t="str">
            <v>Boroondara</v>
          </cell>
          <cell r="W13433">
            <v>2018</v>
          </cell>
          <cell r="X13433" t="str">
            <v>Apr</v>
          </cell>
        </row>
        <row r="13434">
          <cell r="D13434" t="str">
            <v>House</v>
          </cell>
          <cell r="E13434">
            <v>900000</v>
          </cell>
          <cell r="R13434" t="str">
            <v>Knox</v>
          </cell>
          <cell r="W13434">
            <v>2018</v>
          </cell>
          <cell r="X13434" t="str">
            <v>Apr</v>
          </cell>
        </row>
        <row r="13435">
          <cell r="D13435" t="str">
            <v>Unit</v>
          </cell>
          <cell r="E13435">
            <v>260000</v>
          </cell>
          <cell r="R13435" t="str">
            <v>Boroondara</v>
          </cell>
          <cell r="W13435">
            <v>2018</v>
          </cell>
          <cell r="X13435" t="str">
            <v>Apr</v>
          </cell>
        </row>
        <row r="13436">
          <cell r="D13436" t="str">
            <v>House</v>
          </cell>
          <cell r="E13436">
            <v>1200000</v>
          </cell>
          <cell r="R13436" t="str">
            <v>Hobsons Bay</v>
          </cell>
          <cell r="W13436">
            <v>2018</v>
          </cell>
          <cell r="X13436" t="str">
            <v>Apr</v>
          </cell>
        </row>
        <row r="13437">
          <cell r="D13437" t="str">
            <v>Unit</v>
          </cell>
          <cell r="E13437">
            <v>1200000</v>
          </cell>
          <cell r="R13437" t="str">
            <v>Stonnington</v>
          </cell>
          <cell r="W13437">
            <v>2018</v>
          </cell>
          <cell r="X13437" t="str">
            <v>Apr</v>
          </cell>
        </row>
        <row r="13438">
          <cell r="D13438" t="str">
            <v>House</v>
          </cell>
          <cell r="E13438">
            <v>477000</v>
          </cell>
          <cell r="R13438" t="str">
            <v>Knox</v>
          </cell>
          <cell r="W13438">
            <v>2018</v>
          </cell>
          <cell r="X13438" t="str">
            <v>Apr</v>
          </cell>
        </row>
        <row r="13439">
          <cell r="D13439" t="str">
            <v>House</v>
          </cell>
          <cell r="E13439">
            <v>775000</v>
          </cell>
          <cell r="R13439" t="str">
            <v>Knox</v>
          </cell>
          <cell r="W13439">
            <v>2018</v>
          </cell>
          <cell r="X13439" t="str">
            <v>Apr</v>
          </cell>
        </row>
        <row r="13440">
          <cell r="D13440" t="str">
            <v>Unit</v>
          </cell>
          <cell r="E13440">
            <v>650000</v>
          </cell>
          <cell r="R13440" t="str">
            <v>Hobsons Bay</v>
          </cell>
          <cell r="W13440">
            <v>2018</v>
          </cell>
          <cell r="X13440" t="str">
            <v>Apr</v>
          </cell>
        </row>
        <row r="13441">
          <cell r="D13441" t="str">
            <v>House</v>
          </cell>
          <cell r="E13441">
            <v>820000</v>
          </cell>
          <cell r="R13441" t="str">
            <v>Knox</v>
          </cell>
          <cell r="W13441">
            <v>2018</v>
          </cell>
          <cell r="X13441" t="str">
            <v>Apr</v>
          </cell>
        </row>
        <row r="13442">
          <cell r="D13442" t="str">
            <v>Unit</v>
          </cell>
          <cell r="E13442">
            <v>328500</v>
          </cell>
          <cell r="R13442" t="str">
            <v>Port Phillip</v>
          </cell>
          <cell r="W13442">
            <v>2018</v>
          </cell>
          <cell r="X13442" t="str">
            <v>Apr</v>
          </cell>
        </row>
        <row r="13443">
          <cell r="D13443" t="str">
            <v>Unit</v>
          </cell>
          <cell r="E13443">
            <v>338000</v>
          </cell>
          <cell r="R13443" t="str">
            <v>Stonnington</v>
          </cell>
          <cell r="W13443">
            <v>2018</v>
          </cell>
          <cell r="X13443" t="str">
            <v>Apr</v>
          </cell>
        </row>
        <row r="13444">
          <cell r="D13444" t="str">
            <v>House</v>
          </cell>
          <cell r="E13444">
            <v>478000</v>
          </cell>
          <cell r="R13444" t="str">
            <v>Wyndham</v>
          </cell>
          <cell r="W13444">
            <v>2018</v>
          </cell>
          <cell r="X13444" t="str">
            <v>Apr</v>
          </cell>
        </row>
        <row r="13445">
          <cell r="D13445" t="str">
            <v>Unit</v>
          </cell>
          <cell r="E13445">
            <v>468000</v>
          </cell>
          <cell r="R13445" t="str">
            <v>Port Phillip</v>
          </cell>
          <cell r="W13445">
            <v>2018</v>
          </cell>
          <cell r="X13445" t="str">
            <v>Apr</v>
          </cell>
        </row>
        <row r="13446">
          <cell r="D13446" t="str">
            <v>House</v>
          </cell>
          <cell r="E13446">
            <v>514000</v>
          </cell>
          <cell r="R13446" t="str">
            <v>Wyndham</v>
          </cell>
          <cell r="W13446">
            <v>2018</v>
          </cell>
          <cell r="X13446" t="str">
            <v>Apr</v>
          </cell>
        </row>
        <row r="13447">
          <cell r="D13447" t="str">
            <v>Unit</v>
          </cell>
          <cell r="E13447">
            <v>470000</v>
          </cell>
          <cell r="R13447" t="str">
            <v>Port Phillip</v>
          </cell>
          <cell r="W13447">
            <v>2018</v>
          </cell>
          <cell r="X13447" t="str">
            <v>Apr</v>
          </cell>
        </row>
        <row r="13448">
          <cell r="D13448" t="str">
            <v>House</v>
          </cell>
          <cell r="E13448">
            <v>1055000</v>
          </cell>
          <cell r="R13448" t="str">
            <v>Knox</v>
          </cell>
          <cell r="W13448">
            <v>2018</v>
          </cell>
          <cell r="X13448" t="str">
            <v>Apr</v>
          </cell>
        </row>
        <row r="13449">
          <cell r="D13449" t="str">
            <v>Unit</v>
          </cell>
          <cell r="E13449">
            <v>570000</v>
          </cell>
          <cell r="R13449" t="str">
            <v>Knox</v>
          </cell>
          <cell r="W13449">
            <v>2018</v>
          </cell>
          <cell r="X13449" t="str">
            <v>Apr</v>
          </cell>
        </row>
        <row r="13450">
          <cell r="D13450" t="str">
            <v>House</v>
          </cell>
          <cell r="E13450">
            <v>1850000</v>
          </cell>
          <cell r="R13450" t="str">
            <v>Monash</v>
          </cell>
          <cell r="W13450">
            <v>2018</v>
          </cell>
          <cell r="X13450" t="str">
            <v>Apr</v>
          </cell>
        </row>
        <row r="13451">
          <cell r="D13451" t="str">
            <v>House</v>
          </cell>
          <cell r="E13451">
            <v>640000</v>
          </cell>
          <cell r="R13451" t="str">
            <v>Hobsons Bay</v>
          </cell>
          <cell r="W13451">
            <v>2018</v>
          </cell>
          <cell r="X13451" t="str">
            <v>Apr</v>
          </cell>
        </row>
        <row r="13452">
          <cell r="D13452" t="str">
            <v>Unit</v>
          </cell>
          <cell r="E13452">
            <v>1375000</v>
          </cell>
          <cell r="R13452" t="str">
            <v>Monash</v>
          </cell>
          <cell r="W13452">
            <v>2018</v>
          </cell>
          <cell r="X13452" t="str">
            <v>Apr</v>
          </cell>
        </row>
        <row r="13453">
          <cell r="D13453" t="str">
            <v>Unit</v>
          </cell>
          <cell r="E13453">
            <v>664000</v>
          </cell>
          <cell r="R13453" t="str">
            <v>Knox</v>
          </cell>
          <cell r="W13453">
            <v>2018</v>
          </cell>
          <cell r="X13453" t="str">
            <v>Apr</v>
          </cell>
        </row>
        <row r="13454">
          <cell r="D13454" t="str">
            <v>Unit</v>
          </cell>
          <cell r="E13454">
            <v>1900000</v>
          </cell>
          <cell r="R13454" t="str">
            <v>Knox</v>
          </cell>
          <cell r="W13454">
            <v>2018</v>
          </cell>
          <cell r="X13454" t="str">
            <v>Apr</v>
          </cell>
        </row>
        <row r="13455">
          <cell r="D13455" t="str">
            <v>Unit</v>
          </cell>
          <cell r="E13455">
            <v>350000</v>
          </cell>
          <cell r="R13455" t="str">
            <v>Port Phillip</v>
          </cell>
          <cell r="W13455">
            <v>2018</v>
          </cell>
          <cell r="X13455" t="str">
            <v>Apr</v>
          </cell>
        </row>
        <row r="13456">
          <cell r="D13456" t="str">
            <v>Unit</v>
          </cell>
          <cell r="E13456">
            <v>930000</v>
          </cell>
          <cell r="R13456" t="str">
            <v>Monash</v>
          </cell>
          <cell r="W13456">
            <v>2018</v>
          </cell>
          <cell r="X13456" t="str">
            <v>Apr</v>
          </cell>
        </row>
        <row r="13457">
          <cell r="D13457" t="str">
            <v>Unit</v>
          </cell>
          <cell r="E13457">
            <v>435000</v>
          </cell>
          <cell r="R13457" t="str">
            <v>Port Phillip</v>
          </cell>
          <cell r="W13457">
            <v>2018</v>
          </cell>
          <cell r="X13457" t="str">
            <v>Apr</v>
          </cell>
        </row>
        <row r="13458">
          <cell r="D13458" t="str">
            <v>Unit</v>
          </cell>
          <cell r="E13458">
            <v>750000</v>
          </cell>
          <cell r="R13458" t="str">
            <v>Glen Eira</v>
          </cell>
          <cell r="W13458">
            <v>2018</v>
          </cell>
          <cell r="X13458" t="str">
            <v>Apr</v>
          </cell>
        </row>
        <row r="13459">
          <cell r="D13459" t="str">
            <v>House</v>
          </cell>
          <cell r="E13459">
            <v>529000</v>
          </cell>
          <cell r="R13459" t="str">
            <v>Wyndham</v>
          </cell>
          <cell r="W13459">
            <v>2018</v>
          </cell>
          <cell r="X13459" t="str">
            <v>Apr</v>
          </cell>
        </row>
        <row r="13460">
          <cell r="D13460" t="str">
            <v>House</v>
          </cell>
          <cell r="E13460">
            <v>1908000</v>
          </cell>
          <cell r="R13460" t="str">
            <v>Monash</v>
          </cell>
          <cell r="W13460">
            <v>2018</v>
          </cell>
          <cell r="X13460" t="str">
            <v>Apr</v>
          </cell>
        </row>
        <row r="13461">
          <cell r="D13461" t="str">
            <v>House</v>
          </cell>
          <cell r="E13461">
            <v>850000</v>
          </cell>
          <cell r="R13461" t="str">
            <v>Monash</v>
          </cell>
          <cell r="W13461">
            <v>2018</v>
          </cell>
          <cell r="X13461" t="str">
            <v>Apr</v>
          </cell>
        </row>
        <row r="13462">
          <cell r="D13462" t="str">
            <v>House</v>
          </cell>
          <cell r="E13462">
            <v>1530000</v>
          </cell>
          <cell r="R13462" t="str">
            <v>Glen Eira</v>
          </cell>
          <cell r="W13462">
            <v>2018</v>
          </cell>
          <cell r="X13462" t="str">
            <v>Apr</v>
          </cell>
        </row>
        <row r="13463">
          <cell r="D13463" t="str">
            <v>House</v>
          </cell>
          <cell r="E13463">
            <v>484000</v>
          </cell>
          <cell r="R13463" t="str">
            <v>Wyndham</v>
          </cell>
          <cell r="W13463">
            <v>2018</v>
          </cell>
          <cell r="X13463" t="str">
            <v>Apr</v>
          </cell>
        </row>
        <row r="13464">
          <cell r="D13464" t="str">
            <v>Unit</v>
          </cell>
          <cell r="E13464">
            <v>636500</v>
          </cell>
          <cell r="R13464" t="str">
            <v>Glen Eira</v>
          </cell>
          <cell r="W13464">
            <v>2018</v>
          </cell>
          <cell r="X13464" t="str">
            <v>Apr</v>
          </cell>
        </row>
        <row r="13465">
          <cell r="D13465" t="str">
            <v>Unit</v>
          </cell>
          <cell r="E13465">
            <v>1250000</v>
          </cell>
          <cell r="R13465" t="str">
            <v>Glen Eira</v>
          </cell>
          <cell r="W13465">
            <v>2018</v>
          </cell>
          <cell r="X13465" t="str">
            <v>Apr</v>
          </cell>
        </row>
        <row r="13466">
          <cell r="D13466" t="str">
            <v>House</v>
          </cell>
          <cell r="E13466">
            <v>1000000</v>
          </cell>
          <cell r="R13466" t="str">
            <v>Knox</v>
          </cell>
          <cell r="W13466">
            <v>2018</v>
          </cell>
          <cell r="X13466" t="str">
            <v>Apr</v>
          </cell>
        </row>
        <row r="13467">
          <cell r="D13467" t="str">
            <v>House</v>
          </cell>
          <cell r="E13467">
            <v>1820000</v>
          </cell>
          <cell r="R13467" t="str">
            <v>Glen Eira</v>
          </cell>
          <cell r="W13467">
            <v>2018</v>
          </cell>
          <cell r="X13467" t="str">
            <v>Apr</v>
          </cell>
        </row>
        <row r="13468">
          <cell r="D13468" t="str">
            <v>House</v>
          </cell>
          <cell r="E13468">
            <v>1150000</v>
          </cell>
          <cell r="R13468" t="str">
            <v>Monash</v>
          </cell>
          <cell r="W13468">
            <v>2018</v>
          </cell>
          <cell r="X13468" t="str">
            <v>Apr</v>
          </cell>
        </row>
        <row r="13469">
          <cell r="D13469" t="str">
            <v>House</v>
          </cell>
          <cell r="E13469">
            <v>1365000</v>
          </cell>
          <cell r="R13469" t="str">
            <v>Monash</v>
          </cell>
          <cell r="W13469">
            <v>2018</v>
          </cell>
          <cell r="X13469" t="str">
            <v>Apr</v>
          </cell>
        </row>
        <row r="13470">
          <cell r="D13470" t="str">
            <v>House</v>
          </cell>
          <cell r="E13470">
            <v>1070000</v>
          </cell>
          <cell r="R13470" t="str">
            <v>Monash</v>
          </cell>
          <cell r="W13470">
            <v>2018</v>
          </cell>
          <cell r="X13470" t="str">
            <v>Apr</v>
          </cell>
        </row>
        <row r="13471">
          <cell r="D13471" t="str">
            <v>Unit</v>
          </cell>
          <cell r="E13471">
            <v>327000</v>
          </cell>
          <cell r="R13471" t="str">
            <v>Glen Eira</v>
          </cell>
          <cell r="W13471">
            <v>2018</v>
          </cell>
          <cell r="X13471" t="str">
            <v>Apr</v>
          </cell>
        </row>
        <row r="13472">
          <cell r="D13472" t="str">
            <v>Unit</v>
          </cell>
          <cell r="E13472">
            <v>580010</v>
          </cell>
          <cell r="R13472" t="str">
            <v>Glen Eira</v>
          </cell>
          <cell r="W13472">
            <v>2018</v>
          </cell>
          <cell r="X13472" t="str">
            <v>Apr</v>
          </cell>
        </row>
        <row r="13473">
          <cell r="D13473" t="str">
            <v>House</v>
          </cell>
          <cell r="E13473">
            <v>875000</v>
          </cell>
          <cell r="R13473" t="str">
            <v>Monash</v>
          </cell>
          <cell r="W13473">
            <v>2018</v>
          </cell>
          <cell r="X13473" t="str">
            <v>Apr</v>
          </cell>
        </row>
        <row r="13474">
          <cell r="D13474" t="str">
            <v>Unit</v>
          </cell>
          <cell r="E13474">
            <v>286000</v>
          </cell>
          <cell r="R13474" t="str">
            <v>Glen Eira</v>
          </cell>
          <cell r="W13474">
            <v>2018</v>
          </cell>
          <cell r="X13474" t="str">
            <v>Apr</v>
          </cell>
        </row>
        <row r="13475">
          <cell r="D13475" t="str">
            <v>House</v>
          </cell>
          <cell r="E13475">
            <v>1475000</v>
          </cell>
          <cell r="R13475" t="str">
            <v>Monash</v>
          </cell>
          <cell r="W13475">
            <v>2018</v>
          </cell>
          <cell r="X13475" t="str">
            <v>Apr</v>
          </cell>
        </row>
        <row r="13476">
          <cell r="D13476" t="str">
            <v>Unit</v>
          </cell>
          <cell r="E13476">
            <v>1180000</v>
          </cell>
          <cell r="R13476" t="str">
            <v>Bayside</v>
          </cell>
          <cell r="W13476">
            <v>2018</v>
          </cell>
          <cell r="X13476" t="str">
            <v>Apr</v>
          </cell>
        </row>
        <row r="13477">
          <cell r="D13477" t="str">
            <v>House</v>
          </cell>
          <cell r="E13477">
            <v>1620000</v>
          </cell>
          <cell r="R13477" t="str">
            <v>Glen Eira</v>
          </cell>
          <cell r="W13477">
            <v>2018</v>
          </cell>
          <cell r="X13477" t="str">
            <v>Apr</v>
          </cell>
        </row>
        <row r="13478">
          <cell r="D13478" t="str">
            <v>House</v>
          </cell>
          <cell r="E13478">
            <v>1900000</v>
          </cell>
          <cell r="R13478" t="str">
            <v>Glen Eira</v>
          </cell>
          <cell r="W13478">
            <v>2018</v>
          </cell>
          <cell r="X13478" t="str">
            <v>Apr</v>
          </cell>
        </row>
        <row r="13479">
          <cell r="D13479" t="str">
            <v>House</v>
          </cell>
          <cell r="E13479">
            <v>1580000</v>
          </cell>
          <cell r="R13479" t="str">
            <v>Bayside</v>
          </cell>
          <cell r="W13479">
            <v>2018</v>
          </cell>
          <cell r="X13479" t="str">
            <v>Apr</v>
          </cell>
        </row>
        <row r="13480">
          <cell r="D13480" t="str">
            <v>Unit</v>
          </cell>
          <cell r="E13480">
            <v>585000</v>
          </cell>
          <cell r="R13480" t="str">
            <v>Bayside</v>
          </cell>
          <cell r="W13480">
            <v>2018</v>
          </cell>
          <cell r="X13480" t="str">
            <v>Apr</v>
          </cell>
        </row>
        <row r="13481">
          <cell r="D13481" t="str">
            <v>Unit</v>
          </cell>
          <cell r="E13481">
            <v>380000</v>
          </cell>
          <cell r="R13481" t="str">
            <v>Glen Eira</v>
          </cell>
          <cell r="W13481">
            <v>2018</v>
          </cell>
          <cell r="X13481" t="str">
            <v>Apr</v>
          </cell>
        </row>
        <row r="13482">
          <cell r="D13482" t="str">
            <v>Unit</v>
          </cell>
          <cell r="E13482">
            <v>580000</v>
          </cell>
          <cell r="R13482" t="str">
            <v>Bayside</v>
          </cell>
          <cell r="W13482">
            <v>2018</v>
          </cell>
          <cell r="X13482" t="str">
            <v>Apr</v>
          </cell>
        </row>
        <row r="13483">
          <cell r="D13483" t="str">
            <v>Unit</v>
          </cell>
          <cell r="E13483">
            <v>771000</v>
          </cell>
          <cell r="R13483" t="str">
            <v>Bayside</v>
          </cell>
          <cell r="W13483">
            <v>2018</v>
          </cell>
          <cell r="X13483" t="str">
            <v>Apr</v>
          </cell>
        </row>
        <row r="13484">
          <cell r="D13484" t="str">
            <v>House</v>
          </cell>
          <cell r="E13484">
            <v>1820000</v>
          </cell>
          <cell r="R13484" t="str">
            <v>Bayside</v>
          </cell>
          <cell r="W13484">
            <v>2018</v>
          </cell>
          <cell r="X13484" t="str">
            <v>Apr</v>
          </cell>
        </row>
        <row r="13485">
          <cell r="D13485" t="str">
            <v>House</v>
          </cell>
          <cell r="E13485">
            <v>850000</v>
          </cell>
          <cell r="R13485" t="str">
            <v>Bayside</v>
          </cell>
          <cell r="W13485">
            <v>2018</v>
          </cell>
          <cell r="X13485" t="str">
            <v>Apr</v>
          </cell>
        </row>
        <row r="13486">
          <cell r="D13486" t="str">
            <v>House</v>
          </cell>
          <cell r="E13486">
            <v>1430000</v>
          </cell>
          <cell r="R13486" t="str">
            <v>Bayside</v>
          </cell>
          <cell r="W13486">
            <v>2018</v>
          </cell>
          <cell r="X13486" t="str">
            <v>Apr</v>
          </cell>
        </row>
        <row r="13487">
          <cell r="D13487" t="str">
            <v>Unit</v>
          </cell>
          <cell r="E13487">
            <v>1270000</v>
          </cell>
          <cell r="R13487" t="str">
            <v>Boroondara</v>
          </cell>
          <cell r="W13487">
            <v>2018</v>
          </cell>
          <cell r="X13487" t="str">
            <v>Apr</v>
          </cell>
        </row>
        <row r="13488">
          <cell r="D13488" t="str">
            <v>House</v>
          </cell>
          <cell r="E13488">
            <v>1060000</v>
          </cell>
          <cell r="R13488" t="str">
            <v>Banyule</v>
          </cell>
          <cell r="W13488">
            <v>2018</v>
          </cell>
          <cell r="X13488" t="str">
            <v>Apr</v>
          </cell>
        </row>
        <row r="13489">
          <cell r="D13489" t="str">
            <v>House</v>
          </cell>
          <cell r="E13489">
            <v>750000</v>
          </cell>
          <cell r="R13489" t="str">
            <v>Darebin</v>
          </cell>
          <cell r="W13489">
            <v>2018</v>
          </cell>
          <cell r="X13489" t="str">
            <v>Apr</v>
          </cell>
        </row>
        <row r="13490">
          <cell r="D13490" t="str">
            <v>Unit</v>
          </cell>
          <cell r="E13490">
            <v>641000</v>
          </cell>
          <cell r="R13490" t="str">
            <v>Bayside</v>
          </cell>
          <cell r="W13490">
            <v>2018</v>
          </cell>
          <cell r="X13490" t="str">
            <v>Apr</v>
          </cell>
        </row>
        <row r="13491">
          <cell r="D13491" t="str">
            <v>Unit</v>
          </cell>
          <cell r="E13491">
            <v>610000</v>
          </cell>
          <cell r="R13491" t="str">
            <v>Maribyrnong</v>
          </cell>
          <cell r="W13491">
            <v>2018</v>
          </cell>
          <cell r="X13491" t="str">
            <v>Apr</v>
          </cell>
        </row>
        <row r="13492">
          <cell r="D13492" t="str">
            <v>Unit</v>
          </cell>
          <cell r="E13492">
            <v>410000</v>
          </cell>
          <cell r="R13492" t="str">
            <v>Melbourne</v>
          </cell>
          <cell r="W13492">
            <v>2018</v>
          </cell>
          <cell r="X13492" t="str">
            <v>Apr</v>
          </cell>
        </row>
        <row r="13493">
          <cell r="D13493" t="str">
            <v>Unit</v>
          </cell>
          <cell r="E13493">
            <v>121000</v>
          </cell>
          <cell r="R13493" t="str">
            <v>Melbourne</v>
          </cell>
          <cell r="W13493">
            <v>2018</v>
          </cell>
          <cell r="X13493" t="str">
            <v>Apr</v>
          </cell>
        </row>
        <row r="13494">
          <cell r="D13494" t="str">
            <v>House</v>
          </cell>
          <cell r="E13494">
            <v>1435000</v>
          </cell>
          <cell r="R13494" t="str">
            <v>Bayside</v>
          </cell>
          <cell r="W13494">
            <v>2018</v>
          </cell>
          <cell r="X13494" t="str">
            <v>Apr</v>
          </cell>
        </row>
        <row r="13495">
          <cell r="D13495" t="str">
            <v>House</v>
          </cell>
          <cell r="E13495">
            <v>1401000</v>
          </cell>
          <cell r="R13495" t="str">
            <v>Whitehorse</v>
          </cell>
          <cell r="W13495">
            <v>2018</v>
          </cell>
          <cell r="X13495" t="str">
            <v>Apr</v>
          </cell>
        </row>
        <row r="13496">
          <cell r="D13496" t="str">
            <v>House</v>
          </cell>
          <cell r="E13496">
            <v>985000</v>
          </cell>
          <cell r="R13496" t="str">
            <v>Hobsons Bay</v>
          </cell>
          <cell r="W13496">
            <v>2018</v>
          </cell>
          <cell r="X13496" t="str">
            <v>Apr</v>
          </cell>
        </row>
        <row r="13497">
          <cell r="D13497" t="str">
            <v>House</v>
          </cell>
          <cell r="E13497">
            <v>880000</v>
          </cell>
          <cell r="R13497" t="str">
            <v>Darebin</v>
          </cell>
          <cell r="W13497">
            <v>2018</v>
          </cell>
          <cell r="X13497" t="str">
            <v>Apr</v>
          </cell>
        </row>
        <row r="13498">
          <cell r="D13498" t="str">
            <v>Unit</v>
          </cell>
          <cell r="E13498">
            <v>800000</v>
          </cell>
          <cell r="R13498" t="str">
            <v>Monash</v>
          </cell>
          <cell r="W13498">
            <v>2018</v>
          </cell>
          <cell r="X13498" t="str">
            <v>Apr</v>
          </cell>
        </row>
        <row r="13499">
          <cell r="D13499" t="str">
            <v>Unit</v>
          </cell>
          <cell r="E13499">
            <v>780000</v>
          </cell>
          <cell r="R13499" t="str">
            <v>Darebin</v>
          </cell>
          <cell r="W13499">
            <v>2018</v>
          </cell>
          <cell r="X13499" t="str">
            <v>Apr</v>
          </cell>
        </row>
        <row r="13500">
          <cell r="D13500" t="str">
            <v>House</v>
          </cell>
          <cell r="E13500">
            <v>771000</v>
          </cell>
          <cell r="R13500" t="str">
            <v>Brimbank</v>
          </cell>
          <cell r="W13500">
            <v>2018</v>
          </cell>
          <cell r="X13500" t="str">
            <v>Apr</v>
          </cell>
        </row>
        <row r="13501">
          <cell r="D13501" t="str">
            <v>Unit</v>
          </cell>
          <cell r="E13501">
            <v>716000</v>
          </cell>
          <cell r="R13501" t="str">
            <v>Banyule</v>
          </cell>
          <cell r="W13501">
            <v>2018</v>
          </cell>
          <cell r="X13501" t="str">
            <v>Apr</v>
          </cell>
        </row>
        <row r="13502">
          <cell r="D13502" t="str">
            <v>House</v>
          </cell>
          <cell r="E13502">
            <v>715000</v>
          </cell>
          <cell r="R13502" t="str">
            <v>Hume</v>
          </cell>
          <cell r="W13502">
            <v>2018</v>
          </cell>
          <cell r="X13502" t="str">
            <v>Apr</v>
          </cell>
        </row>
        <row r="13503">
          <cell r="D13503" t="str">
            <v>Unit</v>
          </cell>
          <cell r="E13503">
            <v>706000</v>
          </cell>
          <cell r="R13503" t="str">
            <v>Moreland</v>
          </cell>
          <cell r="W13503">
            <v>2018</v>
          </cell>
          <cell r="X13503" t="str">
            <v>Apr</v>
          </cell>
        </row>
        <row r="13504">
          <cell r="D13504" t="str">
            <v>Unit</v>
          </cell>
          <cell r="E13504">
            <v>702000</v>
          </cell>
          <cell r="R13504" t="str">
            <v>Yarra</v>
          </cell>
          <cell r="W13504">
            <v>2018</v>
          </cell>
          <cell r="X13504" t="str">
            <v>Apr</v>
          </cell>
        </row>
        <row r="13505">
          <cell r="D13505" t="str">
            <v>House</v>
          </cell>
          <cell r="E13505">
            <v>655000</v>
          </cell>
          <cell r="R13505" t="str">
            <v>Brimbank</v>
          </cell>
          <cell r="W13505">
            <v>2018</v>
          </cell>
          <cell r="X13505" t="str">
            <v>Apr</v>
          </cell>
        </row>
        <row r="13506">
          <cell r="D13506" t="str">
            <v>Unit</v>
          </cell>
          <cell r="E13506">
            <v>641000</v>
          </cell>
          <cell r="R13506" t="str">
            <v>Monash</v>
          </cell>
          <cell r="W13506">
            <v>2018</v>
          </cell>
          <cell r="X13506" t="str">
            <v>Apr</v>
          </cell>
        </row>
        <row r="13507">
          <cell r="D13507" t="str">
            <v>Unit</v>
          </cell>
          <cell r="E13507">
            <v>612000</v>
          </cell>
          <cell r="R13507" t="str">
            <v>Moreland</v>
          </cell>
          <cell r="W13507">
            <v>2018</v>
          </cell>
          <cell r="X13507" t="str">
            <v>Apr</v>
          </cell>
        </row>
        <row r="13508">
          <cell r="D13508" t="str">
            <v>Unit</v>
          </cell>
          <cell r="E13508">
            <v>611000</v>
          </cell>
          <cell r="R13508" t="str">
            <v>Banyule</v>
          </cell>
          <cell r="W13508">
            <v>2018</v>
          </cell>
          <cell r="X13508" t="str">
            <v>Apr</v>
          </cell>
        </row>
        <row r="13509">
          <cell r="D13509" t="str">
            <v>Unit</v>
          </cell>
          <cell r="E13509">
            <v>605000</v>
          </cell>
          <cell r="R13509" t="str">
            <v>Moreland</v>
          </cell>
          <cell r="W13509">
            <v>2018</v>
          </cell>
          <cell r="X13509" t="str">
            <v>Apr</v>
          </cell>
        </row>
        <row r="13510">
          <cell r="D13510" t="str">
            <v>Unit</v>
          </cell>
          <cell r="E13510">
            <v>600000</v>
          </cell>
          <cell r="R13510" t="str">
            <v>Maribyrnong</v>
          </cell>
          <cell r="W13510">
            <v>2018</v>
          </cell>
          <cell r="X13510" t="str">
            <v>Apr</v>
          </cell>
        </row>
        <row r="13511">
          <cell r="D13511" t="str">
            <v>Unit</v>
          </cell>
          <cell r="E13511">
            <v>495000</v>
          </cell>
          <cell r="R13511" t="str">
            <v>Hume</v>
          </cell>
          <cell r="W13511">
            <v>2018</v>
          </cell>
          <cell r="X13511" t="str">
            <v>Apr</v>
          </cell>
        </row>
        <row r="13512">
          <cell r="D13512" t="str">
            <v>House</v>
          </cell>
          <cell r="E13512">
            <v>373000</v>
          </cell>
          <cell r="R13512" t="str">
            <v>Hume</v>
          </cell>
          <cell r="W13512">
            <v>2018</v>
          </cell>
          <cell r="X13512" t="str">
            <v>Apr</v>
          </cell>
        </row>
        <row r="13513">
          <cell r="D13513" t="str">
            <v>Unit</v>
          </cell>
          <cell r="E13513">
            <v>370000</v>
          </cell>
          <cell r="R13513" t="str">
            <v>Stonnington</v>
          </cell>
          <cell r="W13513">
            <v>2018</v>
          </cell>
          <cell r="X13513" t="str">
            <v>Apr</v>
          </cell>
        </row>
        <row r="13514">
          <cell r="D13514" t="str">
            <v>House</v>
          </cell>
          <cell r="E13514">
            <v>1270000</v>
          </cell>
          <cell r="R13514" t="str">
            <v>Hobsons Bay</v>
          </cell>
          <cell r="W13514">
            <v>2018</v>
          </cell>
          <cell r="X13514" t="str">
            <v>Apr</v>
          </cell>
        </row>
        <row r="13515">
          <cell r="D13515" t="str">
            <v>Unit</v>
          </cell>
          <cell r="E13515">
            <v>1155000</v>
          </cell>
          <cell r="R13515" t="str">
            <v>Hobsons Bay</v>
          </cell>
          <cell r="W13515">
            <v>2018</v>
          </cell>
          <cell r="X13515" t="str">
            <v>Apr</v>
          </cell>
        </row>
        <row r="13516">
          <cell r="D13516" t="str">
            <v>House</v>
          </cell>
          <cell r="E13516">
            <v>599900</v>
          </cell>
          <cell r="R13516" t="str">
            <v>Wyndham</v>
          </cell>
          <cell r="W13516">
            <v>2018</v>
          </cell>
          <cell r="X13516" t="str">
            <v>Apr</v>
          </cell>
        </row>
        <row r="13517">
          <cell r="D13517" t="str">
            <v>Unit</v>
          </cell>
          <cell r="E13517">
            <v>580000</v>
          </cell>
          <cell r="R13517" t="str">
            <v>Boroondara</v>
          </cell>
          <cell r="W13517">
            <v>2018</v>
          </cell>
          <cell r="X13517" t="str">
            <v>Apr</v>
          </cell>
        </row>
        <row r="13518">
          <cell r="D13518" t="str">
            <v>Unit</v>
          </cell>
          <cell r="E13518">
            <v>530000</v>
          </cell>
          <cell r="R13518" t="str">
            <v>Darebin</v>
          </cell>
          <cell r="W13518">
            <v>2018</v>
          </cell>
          <cell r="X13518" t="str">
            <v>Apr</v>
          </cell>
        </row>
        <row r="13519">
          <cell r="D13519" t="str">
            <v>Unit</v>
          </cell>
          <cell r="E13519">
            <v>310000</v>
          </cell>
          <cell r="R13519" t="str">
            <v>Hume</v>
          </cell>
          <cell r="W13519">
            <v>2018</v>
          </cell>
          <cell r="X13519" t="str">
            <v>Apr</v>
          </cell>
        </row>
        <row r="13520">
          <cell r="D13520" t="str">
            <v>House</v>
          </cell>
          <cell r="E13520">
            <v>780000</v>
          </cell>
          <cell r="R13520" t="str">
            <v>Whittlesea</v>
          </cell>
          <cell r="W13520">
            <v>2018</v>
          </cell>
          <cell r="X13520" t="str">
            <v>Apr</v>
          </cell>
        </row>
        <row r="13521">
          <cell r="D13521" t="str">
            <v>House</v>
          </cell>
          <cell r="E13521">
            <v>530000</v>
          </cell>
          <cell r="R13521" t="str">
            <v>Whittlesea</v>
          </cell>
          <cell r="W13521">
            <v>2018</v>
          </cell>
          <cell r="X13521" t="str">
            <v>Apr</v>
          </cell>
        </row>
        <row r="13522">
          <cell r="D13522" t="str">
            <v>House</v>
          </cell>
          <cell r="E13522">
            <v>1012000</v>
          </cell>
          <cell r="R13522" t="str">
            <v>Whittlesea</v>
          </cell>
          <cell r="W13522">
            <v>2018</v>
          </cell>
          <cell r="X13522" t="str">
            <v>Apr</v>
          </cell>
        </row>
        <row r="13523">
          <cell r="D13523" t="str">
            <v>House</v>
          </cell>
          <cell r="E13523">
            <v>630000</v>
          </cell>
          <cell r="R13523" t="str">
            <v>Whittlesea</v>
          </cell>
          <cell r="W13523">
            <v>2018</v>
          </cell>
          <cell r="X13523" t="str">
            <v>Apr</v>
          </cell>
        </row>
        <row r="13524">
          <cell r="D13524" t="str">
            <v>Unit</v>
          </cell>
          <cell r="E13524">
            <v>401500</v>
          </cell>
          <cell r="R13524" t="str">
            <v>Whittlesea</v>
          </cell>
          <cell r="W13524">
            <v>2018</v>
          </cell>
          <cell r="X13524" t="str">
            <v>Apr</v>
          </cell>
        </row>
        <row r="13525">
          <cell r="D13525" t="str">
            <v>House</v>
          </cell>
          <cell r="E13525">
            <v>537000</v>
          </cell>
          <cell r="R13525" t="str">
            <v>Hume</v>
          </cell>
          <cell r="W13525">
            <v>2018</v>
          </cell>
          <cell r="X13525" t="str">
            <v>Apr</v>
          </cell>
        </row>
        <row r="13526">
          <cell r="D13526" t="str">
            <v>House</v>
          </cell>
          <cell r="E13526">
            <v>600000</v>
          </cell>
          <cell r="R13526" t="str">
            <v>Whittlesea</v>
          </cell>
          <cell r="W13526">
            <v>2018</v>
          </cell>
          <cell r="X13526" t="str">
            <v>Apr</v>
          </cell>
        </row>
        <row r="13527">
          <cell r="D13527" t="str">
            <v>House</v>
          </cell>
          <cell r="E13527">
            <v>565000</v>
          </cell>
          <cell r="R13527" t="str">
            <v>Whittlesea</v>
          </cell>
          <cell r="W13527">
            <v>2018</v>
          </cell>
          <cell r="X13527" t="str">
            <v>Apr</v>
          </cell>
        </row>
        <row r="13528">
          <cell r="D13528" t="str">
            <v>House</v>
          </cell>
          <cell r="E13528">
            <v>430000</v>
          </cell>
          <cell r="R13528" t="str">
            <v>Hume</v>
          </cell>
          <cell r="W13528">
            <v>2018</v>
          </cell>
          <cell r="X13528" t="str">
            <v>Apr</v>
          </cell>
        </row>
        <row r="13529">
          <cell r="D13529" t="str">
            <v>House</v>
          </cell>
          <cell r="E13529">
            <v>570000</v>
          </cell>
          <cell r="R13529" t="str">
            <v>Hume</v>
          </cell>
          <cell r="W13529">
            <v>2018</v>
          </cell>
          <cell r="X13529" t="str">
            <v>Apr</v>
          </cell>
        </row>
        <row r="13530">
          <cell r="D13530" t="str">
            <v>House</v>
          </cell>
          <cell r="E13530">
            <v>515000</v>
          </cell>
          <cell r="R13530" t="str">
            <v>Hume</v>
          </cell>
          <cell r="W13530">
            <v>2018</v>
          </cell>
          <cell r="X13530" t="str">
            <v>Apr</v>
          </cell>
        </row>
        <row r="13531">
          <cell r="D13531" t="str">
            <v>Unit</v>
          </cell>
          <cell r="E13531">
            <v>345000</v>
          </cell>
          <cell r="R13531" t="str">
            <v>Whittlesea</v>
          </cell>
          <cell r="W13531">
            <v>2018</v>
          </cell>
          <cell r="X13531" t="str">
            <v>Apr</v>
          </cell>
        </row>
        <row r="13532">
          <cell r="D13532" t="str">
            <v>House</v>
          </cell>
          <cell r="E13532">
            <v>520000</v>
          </cell>
          <cell r="R13532" t="str">
            <v>Hume</v>
          </cell>
          <cell r="W13532">
            <v>2018</v>
          </cell>
          <cell r="X13532" t="str">
            <v>Apr</v>
          </cell>
        </row>
        <row r="13533">
          <cell r="D13533" t="str">
            <v>House</v>
          </cell>
          <cell r="E13533">
            <v>520000</v>
          </cell>
          <cell r="R13533" t="str">
            <v>Hume</v>
          </cell>
          <cell r="W13533">
            <v>2018</v>
          </cell>
          <cell r="X13533" t="str">
            <v>Apr</v>
          </cell>
        </row>
        <row r="13534">
          <cell r="D13534" t="str">
            <v>House</v>
          </cell>
          <cell r="E13534">
            <v>660000</v>
          </cell>
          <cell r="R13534" t="str">
            <v>Whittlesea</v>
          </cell>
          <cell r="W13534">
            <v>2018</v>
          </cell>
          <cell r="X13534" t="str">
            <v>Apr</v>
          </cell>
        </row>
        <row r="13535">
          <cell r="D13535" t="str">
            <v>House</v>
          </cell>
          <cell r="E13535">
            <v>795000</v>
          </cell>
          <cell r="R13535" t="str">
            <v>Whittlesea</v>
          </cell>
          <cell r="W13535">
            <v>2018</v>
          </cell>
          <cell r="X13535" t="str">
            <v>Apr</v>
          </cell>
        </row>
        <row r="13536">
          <cell r="D13536" t="str">
            <v>House</v>
          </cell>
          <cell r="E13536">
            <v>775500</v>
          </cell>
          <cell r="R13536" t="str">
            <v>Whittlesea</v>
          </cell>
          <cell r="W13536">
            <v>2018</v>
          </cell>
          <cell r="X13536" t="str">
            <v>Apr</v>
          </cell>
        </row>
        <row r="13537">
          <cell r="D13537" t="str">
            <v>House</v>
          </cell>
          <cell r="E13537">
            <v>459000</v>
          </cell>
          <cell r="R13537" t="str">
            <v>Hume</v>
          </cell>
          <cell r="W13537">
            <v>2018</v>
          </cell>
          <cell r="X13537" t="str">
            <v>Apr</v>
          </cell>
        </row>
        <row r="13538">
          <cell r="D13538" t="str">
            <v>House</v>
          </cell>
          <cell r="E13538">
            <v>420500</v>
          </cell>
          <cell r="R13538" t="str">
            <v>Hume</v>
          </cell>
          <cell r="W13538">
            <v>2018</v>
          </cell>
          <cell r="X13538" t="str">
            <v>Apr</v>
          </cell>
        </row>
        <row r="13539">
          <cell r="D13539" t="str">
            <v>House</v>
          </cell>
          <cell r="E13539">
            <v>726000</v>
          </cell>
          <cell r="R13539" t="str">
            <v>Whittlesea</v>
          </cell>
          <cell r="W13539">
            <v>2018</v>
          </cell>
          <cell r="X13539" t="str">
            <v>Apr</v>
          </cell>
        </row>
        <row r="13540">
          <cell r="D13540" t="str">
            <v>House</v>
          </cell>
          <cell r="E13540">
            <v>710000</v>
          </cell>
          <cell r="R13540" t="str">
            <v>Whittlesea</v>
          </cell>
          <cell r="W13540">
            <v>2018</v>
          </cell>
          <cell r="X13540" t="str">
            <v>Apr</v>
          </cell>
        </row>
        <row r="13541">
          <cell r="D13541" t="str">
            <v>House</v>
          </cell>
          <cell r="E13541">
            <v>800000</v>
          </cell>
          <cell r="R13541" t="str">
            <v>Hume</v>
          </cell>
          <cell r="W13541">
            <v>2018</v>
          </cell>
          <cell r="X13541" t="str">
            <v>Apr</v>
          </cell>
        </row>
        <row r="13542">
          <cell r="D13542" t="str">
            <v>House</v>
          </cell>
          <cell r="E13542">
            <v>508000</v>
          </cell>
          <cell r="R13542" t="str">
            <v>Whittlesea</v>
          </cell>
          <cell r="W13542">
            <v>2018</v>
          </cell>
          <cell r="X13542" t="str">
            <v>Apr</v>
          </cell>
        </row>
        <row r="13543">
          <cell r="D13543" t="str">
            <v>House</v>
          </cell>
          <cell r="E13543">
            <v>570500</v>
          </cell>
          <cell r="R13543" t="str">
            <v>Hume</v>
          </cell>
          <cell r="W13543">
            <v>2018</v>
          </cell>
          <cell r="X13543" t="str">
            <v>Apr</v>
          </cell>
        </row>
        <row r="13544">
          <cell r="D13544" t="str">
            <v>House</v>
          </cell>
          <cell r="E13544">
            <v>631000</v>
          </cell>
          <cell r="R13544" t="str">
            <v>Hume</v>
          </cell>
          <cell r="W13544">
            <v>2018</v>
          </cell>
          <cell r="X13544" t="str">
            <v>Apr</v>
          </cell>
        </row>
        <row r="13545">
          <cell r="D13545" t="str">
            <v>House</v>
          </cell>
          <cell r="E13545">
            <v>559000</v>
          </cell>
          <cell r="R13545" t="str">
            <v>Hume</v>
          </cell>
          <cell r="W13545">
            <v>2018</v>
          </cell>
          <cell r="X13545" t="str">
            <v>Apr</v>
          </cell>
        </row>
        <row r="13546">
          <cell r="D13546" t="str">
            <v>House</v>
          </cell>
          <cell r="E13546">
            <v>800000</v>
          </cell>
          <cell r="R13546" t="str">
            <v>Banyule</v>
          </cell>
          <cell r="W13546">
            <v>2018</v>
          </cell>
          <cell r="X13546" t="str">
            <v>Apr</v>
          </cell>
        </row>
        <row r="13547">
          <cell r="D13547" t="str">
            <v>House</v>
          </cell>
          <cell r="E13547">
            <v>805000</v>
          </cell>
          <cell r="R13547" t="str">
            <v>Banyule</v>
          </cell>
          <cell r="W13547">
            <v>2018</v>
          </cell>
          <cell r="X13547" t="str">
            <v>Apr</v>
          </cell>
        </row>
        <row r="13548">
          <cell r="D13548" t="str">
            <v>House</v>
          </cell>
          <cell r="E13548">
            <v>550000</v>
          </cell>
          <cell r="R13548" t="str">
            <v>Darebin</v>
          </cell>
          <cell r="W13548">
            <v>2018</v>
          </cell>
          <cell r="X13548" t="str">
            <v>Apr</v>
          </cell>
        </row>
        <row r="13549">
          <cell r="D13549" t="str">
            <v>House</v>
          </cell>
          <cell r="E13549">
            <v>600000</v>
          </cell>
          <cell r="R13549" t="str">
            <v>Brimbank</v>
          </cell>
          <cell r="W13549">
            <v>2018</v>
          </cell>
          <cell r="X13549" t="str">
            <v>Apr</v>
          </cell>
        </row>
        <row r="13550">
          <cell r="D13550" t="str">
            <v>House</v>
          </cell>
          <cell r="E13550">
            <v>725000</v>
          </cell>
          <cell r="R13550" t="str">
            <v>Darebin</v>
          </cell>
          <cell r="W13550">
            <v>2018</v>
          </cell>
          <cell r="X13550" t="str">
            <v>Apr</v>
          </cell>
        </row>
        <row r="13551">
          <cell r="D13551" t="str">
            <v>House</v>
          </cell>
          <cell r="E13551">
            <v>740000</v>
          </cell>
          <cell r="R13551" t="str">
            <v>Banyule</v>
          </cell>
          <cell r="W13551">
            <v>2018</v>
          </cell>
          <cell r="X13551" t="str">
            <v>Apr</v>
          </cell>
        </row>
        <row r="13552">
          <cell r="D13552" t="str">
            <v>Unit</v>
          </cell>
          <cell r="E13552">
            <v>470000</v>
          </cell>
          <cell r="R13552" t="str">
            <v>Brimbank</v>
          </cell>
          <cell r="W13552">
            <v>2018</v>
          </cell>
          <cell r="X13552" t="str">
            <v>Apr</v>
          </cell>
        </row>
        <row r="13553">
          <cell r="D13553" t="str">
            <v>House</v>
          </cell>
          <cell r="E13553">
            <v>710000</v>
          </cell>
          <cell r="R13553" t="str">
            <v>Banyule</v>
          </cell>
          <cell r="W13553">
            <v>2018</v>
          </cell>
          <cell r="X13553" t="str">
            <v>Apr</v>
          </cell>
        </row>
        <row r="13554">
          <cell r="D13554" t="str">
            <v>House</v>
          </cell>
          <cell r="E13554">
            <v>880000</v>
          </cell>
          <cell r="R13554" t="str">
            <v>Darebin</v>
          </cell>
          <cell r="W13554">
            <v>2018</v>
          </cell>
          <cell r="X13554" t="str">
            <v>Apr</v>
          </cell>
        </row>
        <row r="13555">
          <cell r="D13555" t="str">
            <v>Unit</v>
          </cell>
          <cell r="E13555">
            <v>610000</v>
          </cell>
          <cell r="R13555" t="str">
            <v>Banyule</v>
          </cell>
          <cell r="W13555">
            <v>2018</v>
          </cell>
          <cell r="X13555" t="str">
            <v>Apr</v>
          </cell>
        </row>
        <row r="13556">
          <cell r="D13556" t="str">
            <v>House</v>
          </cell>
          <cell r="E13556">
            <v>800000</v>
          </cell>
          <cell r="R13556" t="str">
            <v>Banyule</v>
          </cell>
          <cell r="W13556">
            <v>2018</v>
          </cell>
          <cell r="X13556" t="str">
            <v>Apr</v>
          </cell>
        </row>
        <row r="13557">
          <cell r="D13557" t="str">
            <v>Unit</v>
          </cell>
          <cell r="E13557">
            <v>502000</v>
          </cell>
          <cell r="R13557" t="str">
            <v>Darebin</v>
          </cell>
          <cell r="W13557">
            <v>2018</v>
          </cell>
          <cell r="X13557" t="str">
            <v>Apr</v>
          </cell>
        </row>
        <row r="13558">
          <cell r="D13558" t="str">
            <v>House</v>
          </cell>
          <cell r="E13558">
            <v>853000</v>
          </cell>
          <cell r="R13558" t="str">
            <v>Brimbank</v>
          </cell>
          <cell r="W13558">
            <v>2018</v>
          </cell>
          <cell r="X13558" t="str">
            <v>Apr</v>
          </cell>
        </row>
        <row r="13559">
          <cell r="D13559" t="str">
            <v>House</v>
          </cell>
          <cell r="E13559">
            <v>953000</v>
          </cell>
          <cell r="R13559" t="str">
            <v>Darebin</v>
          </cell>
          <cell r="W13559">
            <v>2018</v>
          </cell>
          <cell r="X13559" t="str">
            <v>Apr</v>
          </cell>
        </row>
        <row r="13560">
          <cell r="D13560" t="str">
            <v>House</v>
          </cell>
          <cell r="E13560">
            <v>690000</v>
          </cell>
          <cell r="R13560" t="str">
            <v>Banyule</v>
          </cell>
          <cell r="W13560">
            <v>2018</v>
          </cell>
          <cell r="X13560" t="str">
            <v>Apr</v>
          </cell>
        </row>
        <row r="13561">
          <cell r="D13561" t="str">
            <v>House</v>
          </cell>
          <cell r="E13561">
            <v>750000</v>
          </cell>
          <cell r="R13561" t="str">
            <v>Hume</v>
          </cell>
          <cell r="W13561">
            <v>2018</v>
          </cell>
          <cell r="X13561" t="str">
            <v>Apr</v>
          </cell>
        </row>
        <row r="13562">
          <cell r="D13562" t="str">
            <v>House</v>
          </cell>
          <cell r="E13562">
            <v>900000</v>
          </cell>
          <cell r="R13562" t="str">
            <v>Banyule</v>
          </cell>
          <cell r="W13562">
            <v>2018</v>
          </cell>
          <cell r="X13562" t="str">
            <v>Apr</v>
          </cell>
        </row>
        <row r="13563">
          <cell r="D13563" t="str">
            <v>Unit</v>
          </cell>
          <cell r="E13563">
            <v>655000</v>
          </cell>
          <cell r="R13563" t="str">
            <v>Banyule</v>
          </cell>
          <cell r="W13563">
            <v>2018</v>
          </cell>
          <cell r="X13563" t="str">
            <v>Apr</v>
          </cell>
        </row>
        <row r="13564">
          <cell r="D13564" t="str">
            <v>House</v>
          </cell>
          <cell r="E13564">
            <v>704000</v>
          </cell>
          <cell r="R13564" t="str">
            <v>Brimbank</v>
          </cell>
          <cell r="W13564">
            <v>2018</v>
          </cell>
          <cell r="X13564" t="str">
            <v>Apr</v>
          </cell>
        </row>
        <row r="13565">
          <cell r="D13565" t="str">
            <v>Unit</v>
          </cell>
          <cell r="E13565">
            <v>585000</v>
          </cell>
          <cell r="R13565" t="str">
            <v>Banyule</v>
          </cell>
          <cell r="W13565">
            <v>2018</v>
          </cell>
          <cell r="X13565" t="str">
            <v>Apr</v>
          </cell>
        </row>
        <row r="13566">
          <cell r="D13566" t="str">
            <v>House</v>
          </cell>
          <cell r="E13566">
            <v>1054000</v>
          </cell>
          <cell r="R13566" t="str">
            <v>Banyule</v>
          </cell>
          <cell r="W13566">
            <v>2018</v>
          </cell>
          <cell r="X13566" t="str">
            <v>Apr</v>
          </cell>
        </row>
        <row r="13567">
          <cell r="D13567" t="str">
            <v>Unit</v>
          </cell>
          <cell r="E13567">
            <v>604000</v>
          </cell>
          <cell r="R13567" t="str">
            <v>Banyule</v>
          </cell>
          <cell r="W13567">
            <v>2018</v>
          </cell>
          <cell r="X13567" t="str">
            <v>Apr</v>
          </cell>
        </row>
        <row r="13568">
          <cell r="D13568" t="str">
            <v>House</v>
          </cell>
          <cell r="E13568">
            <v>1010000</v>
          </cell>
          <cell r="R13568" t="str">
            <v>Banyule</v>
          </cell>
          <cell r="W13568">
            <v>2018</v>
          </cell>
          <cell r="X13568" t="str">
            <v>Apr</v>
          </cell>
        </row>
        <row r="13569">
          <cell r="D13569" t="str">
            <v>Unit</v>
          </cell>
          <cell r="E13569">
            <v>652000</v>
          </cell>
          <cell r="R13569" t="str">
            <v>Darebin</v>
          </cell>
          <cell r="W13569">
            <v>2018</v>
          </cell>
          <cell r="X13569" t="str">
            <v>Apr</v>
          </cell>
        </row>
        <row r="13570">
          <cell r="D13570" t="str">
            <v>House</v>
          </cell>
          <cell r="E13570">
            <v>740000</v>
          </cell>
          <cell r="R13570" t="str">
            <v>Darebin</v>
          </cell>
          <cell r="W13570">
            <v>2018</v>
          </cell>
          <cell r="X13570" t="str">
            <v>Apr</v>
          </cell>
        </row>
        <row r="13571">
          <cell r="D13571" t="str">
            <v>House</v>
          </cell>
          <cell r="E13571">
            <v>560000</v>
          </cell>
          <cell r="R13571" t="str">
            <v>Brimbank</v>
          </cell>
          <cell r="W13571">
            <v>2018</v>
          </cell>
          <cell r="X13571" t="str">
            <v>Apr</v>
          </cell>
        </row>
        <row r="13572">
          <cell r="D13572" t="str">
            <v>House</v>
          </cell>
          <cell r="E13572">
            <v>1453000</v>
          </cell>
          <cell r="R13572" t="str">
            <v>Moreland</v>
          </cell>
          <cell r="W13572">
            <v>2018</v>
          </cell>
          <cell r="X13572" t="str">
            <v>Apr</v>
          </cell>
        </row>
        <row r="13573">
          <cell r="D13573" t="str">
            <v>Unit</v>
          </cell>
          <cell r="E13573">
            <v>540000</v>
          </cell>
          <cell r="R13573" t="str">
            <v>Banyule</v>
          </cell>
          <cell r="W13573">
            <v>2018</v>
          </cell>
          <cell r="X13573" t="str">
            <v>Apr</v>
          </cell>
        </row>
        <row r="13574">
          <cell r="D13574" t="str">
            <v>House</v>
          </cell>
          <cell r="E13574">
            <v>970000</v>
          </cell>
          <cell r="R13574" t="str">
            <v>Moreland</v>
          </cell>
          <cell r="W13574">
            <v>2018</v>
          </cell>
          <cell r="X13574" t="str">
            <v>Apr</v>
          </cell>
        </row>
        <row r="13575">
          <cell r="D13575" t="str">
            <v>House</v>
          </cell>
          <cell r="E13575">
            <v>705000</v>
          </cell>
          <cell r="R13575" t="str">
            <v>Brimbank</v>
          </cell>
          <cell r="W13575">
            <v>2018</v>
          </cell>
          <cell r="X13575" t="str">
            <v>Apr</v>
          </cell>
        </row>
        <row r="13576">
          <cell r="D13576" t="str">
            <v>House</v>
          </cell>
          <cell r="E13576">
            <v>896000</v>
          </cell>
          <cell r="R13576" t="str">
            <v>Banyule</v>
          </cell>
          <cell r="W13576">
            <v>2018</v>
          </cell>
          <cell r="X13576" t="str">
            <v>Apr</v>
          </cell>
        </row>
        <row r="13577">
          <cell r="D13577" t="str">
            <v>House</v>
          </cell>
          <cell r="E13577">
            <v>881000</v>
          </cell>
          <cell r="R13577" t="str">
            <v>Moreland</v>
          </cell>
          <cell r="W13577">
            <v>2018</v>
          </cell>
          <cell r="X13577" t="str">
            <v>Apr</v>
          </cell>
        </row>
        <row r="13578">
          <cell r="D13578" t="str">
            <v>Unit</v>
          </cell>
          <cell r="E13578">
            <v>629000</v>
          </cell>
          <cell r="R13578" t="str">
            <v>Moreland</v>
          </cell>
          <cell r="W13578">
            <v>2018</v>
          </cell>
          <cell r="X13578" t="str">
            <v>Apr</v>
          </cell>
        </row>
        <row r="13579">
          <cell r="D13579" t="str">
            <v>House</v>
          </cell>
          <cell r="E13579">
            <v>1301000</v>
          </cell>
          <cell r="R13579" t="str">
            <v>Banyule</v>
          </cell>
          <cell r="W13579">
            <v>2018</v>
          </cell>
          <cell r="X13579" t="str">
            <v>Apr</v>
          </cell>
        </row>
        <row r="13580">
          <cell r="D13580" t="str">
            <v>House</v>
          </cell>
          <cell r="E13580">
            <v>930000</v>
          </cell>
          <cell r="R13580" t="str">
            <v>Brimbank</v>
          </cell>
          <cell r="W13580">
            <v>2018</v>
          </cell>
          <cell r="X13580" t="str">
            <v>Apr</v>
          </cell>
        </row>
        <row r="13581">
          <cell r="D13581" t="str">
            <v>Unit</v>
          </cell>
          <cell r="E13581">
            <v>710000</v>
          </cell>
          <cell r="R13581" t="str">
            <v>Darebin</v>
          </cell>
          <cell r="W13581">
            <v>2018</v>
          </cell>
          <cell r="X13581" t="str">
            <v>Apr</v>
          </cell>
        </row>
        <row r="13582">
          <cell r="D13582" t="str">
            <v>Unit</v>
          </cell>
          <cell r="E13582">
            <v>820000</v>
          </cell>
          <cell r="R13582" t="str">
            <v>Banyule</v>
          </cell>
          <cell r="W13582">
            <v>2018</v>
          </cell>
          <cell r="X13582" t="str">
            <v>Apr</v>
          </cell>
        </row>
        <row r="13583">
          <cell r="D13583" t="str">
            <v>House</v>
          </cell>
          <cell r="E13583">
            <v>590000</v>
          </cell>
          <cell r="R13583" t="str">
            <v>Brimbank</v>
          </cell>
          <cell r="W13583">
            <v>2018</v>
          </cell>
          <cell r="X13583" t="str">
            <v>Apr</v>
          </cell>
        </row>
        <row r="13584">
          <cell r="D13584" t="str">
            <v>House</v>
          </cell>
          <cell r="E13584">
            <v>1175000</v>
          </cell>
          <cell r="R13584" t="str">
            <v>Darebin</v>
          </cell>
          <cell r="W13584">
            <v>2018</v>
          </cell>
          <cell r="X13584" t="str">
            <v>Apr</v>
          </cell>
        </row>
        <row r="13585">
          <cell r="D13585" t="str">
            <v>Unit</v>
          </cell>
          <cell r="E13585">
            <v>468000</v>
          </cell>
          <cell r="R13585" t="str">
            <v>Darebin</v>
          </cell>
          <cell r="W13585">
            <v>2018</v>
          </cell>
          <cell r="X13585" t="str">
            <v>Apr</v>
          </cell>
        </row>
        <row r="13586">
          <cell r="D13586" t="str">
            <v>House</v>
          </cell>
          <cell r="E13586">
            <v>990000</v>
          </cell>
          <cell r="R13586" t="str">
            <v>Darebin</v>
          </cell>
          <cell r="W13586">
            <v>2018</v>
          </cell>
          <cell r="X13586" t="str">
            <v>Apr</v>
          </cell>
        </row>
        <row r="13587">
          <cell r="D13587" t="str">
            <v>House</v>
          </cell>
          <cell r="E13587">
            <v>962000</v>
          </cell>
          <cell r="R13587" t="str">
            <v>Moreland</v>
          </cell>
          <cell r="W13587">
            <v>2018</v>
          </cell>
          <cell r="X13587" t="str">
            <v>Apr</v>
          </cell>
        </row>
        <row r="13588">
          <cell r="D13588" t="str">
            <v>House</v>
          </cell>
          <cell r="E13588">
            <v>1100000</v>
          </cell>
          <cell r="R13588" t="str">
            <v>Brimbank</v>
          </cell>
          <cell r="W13588">
            <v>2018</v>
          </cell>
          <cell r="X13588" t="str">
            <v>Apr</v>
          </cell>
        </row>
        <row r="13589">
          <cell r="D13589" t="str">
            <v>House</v>
          </cell>
          <cell r="E13589">
            <v>580000</v>
          </cell>
          <cell r="R13589" t="str">
            <v>Banyule</v>
          </cell>
          <cell r="W13589">
            <v>2018</v>
          </cell>
          <cell r="X13589" t="str">
            <v>Apr</v>
          </cell>
        </row>
        <row r="13590">
          <cell r="D13590" t="str">
            <v>House</v>
          </cell>
          <cell r="E13590">
            <v>550000</v>
          </cell>
          <cell r="R13590" t="str">
            <v>Brimbank</v>
          </cell>
          <cell r="W13590">
            <v>2018</v>
          </cell>
          <cell r="X13590" t="str">
            <v>Apr</v>
          </cell>
        </row>
        <row r="13591">
          <cell r="D13591" t="str">
            <v>House</v>
          </cell>
          <cell r="E13591">
            <v>950000</v>
          </cell>
          <cell r="R13591" t="str">
            <v>Moonee Valley</v>
          </cell>
          <cell r="W13591">
            <v>2018</v>
          </cell>
          <cell r="X13591" t="str">
            <v>Apr</v>
          </cell>
        </row>
        <row r="13592">
          <cell r="D13592" t="str">
            <v>House</v>
          </cell>
          <cell r="E13592">
            <v>855000</v>
          </cell>
          <cell r="R13592" t="str">
            <v>Banyule</v>
          </cell>
          <cell r="W13592">
            <v>2018</v>
          </cell>
          <cell r="X13592" t="str">
            <v>Apr</v>
          </cell>
        </row>
        <row r="13593">
          <cell r="D13593" t="str">
            <v>House</v>
          </cell>
          <cell r="E13593">
            <v>610000</v>
          </cell>
          <cell r="R13593" t="str">
            <v>Brimbank</v>
          </cell>
          <cell r="W13593">
            <v>2018</v>
          </cell>
          <cell r="X13593" t="str">
            <v>Apr</v>
          </cell>
        </row>
        <row r="13594">
          <cell r="D13594" t="str">
            <v>House</v>
          </cell>
          <cell r="E13594">
            <v>520000</v>
          </cell>
          <cell r="R13594" t="str">
            <v>Brimbank</v>
          </cell>
          <cell r="W13594">
            <v>2018</v>
          </cell>
          <cell r="X13594" t="str">
            <v>Apr</v>
          </cell>
        </row>
        <row r="13595">
          <cell r="D13595" t="str">
            <v>Unit</v>
          </cell>
          <cell r="E13595">
            <v>785000</v>
          </cell>
          <cell r="R13595" t="str">
            <v>Moonee Valley</v>
          </cell>
          <cell r="W13595">
            <v>2018</v>
          </cell>
          <cell r="X13595" t="str">
            <v>Apr</v>
          </cell>
        </row>
        <row r="13596">
          <cell r="D13596" t="str">
            <v>House</v>
          </cell>
          <cell r="E13596">
            <v>1060500</v>
          </cell>
          <cell r="R13596" t="str">
            <v>Darebin</v>
          </cell>
          <cell r="W13596">
            <v>2018</v>
          </cell>
          <cell r="X13596" t="str">
            <v>Apr</v>
          </cell>
        </row>
        <row r="13597">
          <cell r="D13597" t="str">
            <v>House</v>
          </cell>
          <cell r="E13597">
            <v>830000</v>
          </cell>
          <cell r="R13597" t="str">
            <v>Moonee Valley</v>
          </cell>
          <cell r="W13597">
            <v>2018</v>
          </cell>
          <cell r="X13597" t="str">
            <v>Apr</v>
          </cell>
        </row>
        <row r="13598">
          <cell r="D13598" t="str">
            <v>House</v>
          </cell>
          <cell r="E13598">
            <v>920000</v>
          </cell>
          <cell r="R13598" t="str">
            <v>Brimbank</v>
          </cell>
          <cell r="W13598">
            <v>2018</v>
          </cell>
          <cell r="X13598" t="str">
            <v>Apr</v>
          </cell>
        </row>
        <row r="13599">
          <cell r="D13599" t="str">
            <v>House</v>
          </cell>
          <cell r="E13599">
            <v>1550000</v>
          </cell>
          <cell r="R13599" t="str">
            <v>Moonee Valley</v>
          </cell>
          <cell r="W13599">
            <v>2018</v>
          </cell>
          <cell r="X13599" t="str">
            <v>Apr</v>
          </cell>
        </row>
        <row r="13600">
          <cell r="D13600" t="str">
            <v>House</v>
          </cell>
          <cell r="E13600">
            <v>525000</v>
          </cell>
          <cell r="R13600" t="str">
            <v>Melton</v>
          </cell>
          <cell r="W13600">
            <v>2018</v>
          </cell>
          <cell r="X13600" t="str">
            <v>Apr</v>
          </cell>
        </row>
        <row r="13601">
          <cell r="D13601" t="str">
            <v>House</v>
          </cell>
          <cell r="E13601">
            <v>840000</v>
          </cell>
          <cell r="R13601" t="str">
            <v>Brimbank</v>
          </cell>
          <cell r="W13601">
            <v>2018</v>
          </cell>
          <cell r="X13601" t="str">
            <v>Apr</v>
          </cell>
        </row>
        <row r="13602">
          <cell r="D13602" t="str">
            <v>House</v>
          </cell>
          <cell r="E13602">
            <v>820000</v>
          </cell>
          <cell r="R13602" t="str">
            <v>Banyule</v>
          </cell>
          <cell r="W13602">
            <v>2018</v>
          </cell>
          <cell r="X13602" t="str">
            <v>Apr</v>
          </cell>
        </row>
        <row r="13603">
          <cell r="D13603" t="str">
            <v>House</v>
          </cell>
          <cell r="E13603">
            <v>655000</v>
          </cell>
          <cell r="R13603" t="str">
            <v>Brimbank</v>
          </cell>
          <cell r="W13603">
            <v>2018</v>
          </cell>
          <cell r="X13603" t="str">
            <v>Apr</v>
          </cell>
        </row>
        <row r="13604">
          <cell r="D13604" t="str">
            <v>Unit</v>
          </cell>
          <cell r="E13604">
            <v>420000</v>
          </cell>
          <cell r="R13604" t="str">
            <v>Moonee Valley</v>
          </cell>
          <cell r="W13604">
            <v>2018</v>
          </cell>
          <cell r="X13604" t="str">
            <v>Apr</v>
          </cell>
        </row>
        <row r="13605">
          <cell r="D13605" t="str">
            <v>House</v>
          </cell>
          <cell r="E13605">
            <v>860000</v>
          </cell>
          <cell r="R13605" t="str">
            <v>Brimbank</v>
          </cell>
          <cell r="W13605">
            <v>2018</v>
          </cell>
          <cell r="X13605" t="str">
            <v>Apr</v>
          </cell>
        </row>
        <row r="13606">
          <cell r="D13606" t="str">
            <v>House</v>
          </cell>
          <cell r="E13606">
            <v>1310000</v>
          </cell>
          <cell r="R13606" t="str">
            <v>Banyule</v>
          </cell>
          <cell r="W13606">
            <v>2018</v>
          </cell>
          <cell r="X13606" t="str">
            <v>Apr</v>
          </cell>
        </row>
        <row r="13607">
          <cell r="D13607" t="str">
            <v>Unit</v>
          </cell>
          <cell r="E13607">
            <v>650000</v>
          </cell>
          <cell r="R13607" t="str">
            <v>Banyule</v>
          </cell>
          <cell r="W13607">
            <v>2018</v>
          </cell>
          <cell r="X13607" t="str">
            <v>Apr</v>
          </cell>
        </row>
        <row r="13608">
          <cell r="D13608" t="str">
            <v>Unit</v>
          </cell>
          <cell r="E13608">
            <v>502500</v>
          </cell>
          <cell r="R13608" t="str">
            <v>Moonee Valley</v>
          </cell>
          <cell r="W13608">
            <v>2018</v>
          </cell>
          <cell r="X13608" t="str">
            <v>Apr</v>
          </cell>
        </row>
        <row r="13609">
          <cell r="D13609" t="str">
            <v>House</v>
          </cell>
          <cell r="E13609">
            <v>826000</v>
          </cell>
          <cell r="R13609" t="str">
            <v>Manningham</v>
          </cell>
          <cell r="W13609">
            <v>2018</v>
          </cell>
          <cell r="X13609" t="str">
            <v>Apr</v>
          </cell>
        </row>
        <row r="13610">
          <cell r="D13610" t="str">
            <v>House</v>
          </cell>
          <cell r="E13610">
            <v>900000</v>
          </cell>
          <cell r="R13610" t="str">
            <v>Darebin</v>
          </cell>
          <cell r="W13610">
            <v>2018</v>
          </cell>
          <cell r="X13610" t="str">
            <v>Apr</v>
          </cell>
        </row>
        <row r="13611">
          <cell r="D13611" t="str">
            <v>House</v>
          </cell>
          <cell r="E13611">
            <v>1410000</v>
          </cell>
          <cell r="R13611" t="str">
            <v>Moonee Valley</v>
          </cell>
          <cell r="W13611">
            <v>2018</v>
          </cell>
          <cell r="X13611" t="str">
            <v>Apr</v>
          </cell>
        </row>
        <row r="13612">
          <cell r="D13612" t="str">
            <v>House</v>
          </cell>
          <cell r="E13612">
            <v>1300000</v>
          </cell>
          <cell r="R13612" t="str">
            <v>Moreland</v>
          </cell>
          <cell r="W13612">
            <v>2018</v>
          </cell>
          <cell r="X13612" t="str">
            <v>Apr</v>
          </cell>
        </row>
        <row r="13613">
          <cell r="D13613" t="str">
            <v>House</v>
          </cell>
          <cell r="E13613">
            <v>1440000</v>
          </cell>
          <cell r="R13613" t="str">
            <v>Banyule</v>
          </cell>
          <cell r="W13613">
            <v>2018</v>
          </cell>
          <cell r="X13613" t="str">
            <v>Apr</v>
          </cell>
        </row>
        <row r="13614">
          <cell r="D13614" t="str">
            <v>Unit</v>
          </cell>
          <cell r="E13614">
            <v>328000</v>
          </cell>
          <cell r="R13614" t="str">
            <v>Darebin</v>
          </cell>
          <cell r="W13614">
            <v>2018</v>
          </cell>
          <cell r="X13614" t="str">
            <v>Apr</v>
          </cell>
        </row>
        <row r="13615">
          <cell r="D13615" t="str">
            <v>House</v>
          </cell>
          <cell r="E13615">
            <v>1350000</v>
          </cell>
          <cell r="R13615" t="str">
            <v>Moreland</v>
          </cell>
          <cell r="W13615">
            <v>2018</v>
          </cell>
          <cell r="X13615" t="str">
            <v>Apr</v>
          </cell>
        </row>
        <row r="13616">
          <cell r="D13616" t="str">
            <v>House</v>
          </cell>
          <cell r="E13616">
            <v>1100000</v>
          </cell>
          <cell r="R13616" t="str">
            <v>Darebin</v>
          </cell>
          <cell r="W13616">
            <v>2018</v>
          </cell>
          <cell r="X13616" t="str">
            <v>Apr</v>
          </cell>
        </row>
        <row r="13617">
          <cell r="D13617" t="str">
            <v>House</v>
          </cell>
          <cell r="E13617">
            <v>1236000</v>
          </cell>
          <cell r="R13617" t="str">
            <v>Darebin</v>
          </cell>
          <cell r="W13617">
            <v>2018</v>
          </cell>
          <cell r="X13617" t="str">
            <v>Apr</v>
          </cell>
        </row>
        <row r="13618">
          <cell r="D13618" t="str">
            <v>House</v>
          </cell>
          <cell r="E13618">
            <v>835000</v>
          </cell>
          <cell r="R13618" t="str">
            <v>Moreland</v>
          </cell>
          <cell r="W13618">
            <v>2018</v>
          </cell>
          <cell r="X13618" t="str">
            <v>Apr</v>
          </cell>
        </row>
        <row r="13619">
          <cell r="D13619" t="str">
            <v>House</v>
          </cell>
          <cell r="E13619">
            <v>951000</v>
          </cell>
          <cell r="R13619" t="str">
            <v>Moonee Valley</v>
          </cell>
          <cell r="W13619">
            <v>2018</v>
          </cell>
          <cell r="X13619" t="str">
            <v>Apr</v>
          </cell>
        </row>
        <row r="13620">
          <cell r="D13620" t="str">
            <v>House</v>
          </cell>
          <cell r="E13620">
            <v>934000</v>
          </cell>
          <cell r="R13620" t="str">
            <v>Moonee Valley</v>
          </cell>
          <cell r="W13620">
            <v>2018</v>
          </cell>
          <cell r="X13620" t="str">
            <v>Apr</v>
          </cell>
        </row>
        <row r="13621">
          <cell r="D13621" t="str">
            <v>House</v>
          </cell>
          <cell r="E13621">
            <v>535000</v>
          </cell>
          <cell r="R13621" t="str">
            <v>Brimbank</v>
          </cell>
          <cell r="W13621">
            <v>2018</v>
          </cell>
          <cell r="X13621" t="str">
            <v>Apr</v>
          </cell>
        </row>
        <row r="13622">
          <cell r="D13622" t="str">
            <v>House</v>
          </cell>
          <cell r="E13622">
            <v>1800000</v>
          </cell>
          <cell r="R13622" t="str">
            <v>Darebin</v>
          </cell>
          <cell r="W13622">
            <v>2018</v>
          </cell>
          <cell r="X13622" t="str">
            <v>Apr</v>
          </cell>
        </row>
        <row r="13623">
          <cell r="D13623" t="str">
            <v>Unit</v>
          </cell>
          <cell r="E13623">
            <v>675000</v>
          </cell>
          <cell r="R13623" t="str">
            <v>Maribyrnong</v>
          </cell>
          <cell r="W13623">
            <v>2018</v>
          </cell>
          <cell r="X13623" t="str">
            <v>Apr</v>
          </cell>
        </row>
        <row r="13624">
          <cell r="D13624" t="str">
            <v>House</v>
          </cell>
          <cell r="E13624">
            <v>1307500</v>
          </cell>
          <cell r="R13624" t="str">
            <v>Darebin</v>
          </cell>
          <cell r="W13624">
            <v>2018</v>
          </cell>
          <cell r="X13624" t="str">
            <v>Apr</v>
          </cell>
        </row>
        <row r="13625">
          <cell r="D13625" t="str">
            <v>Unit</v>
          </cell>
          <cell r="E13625">
            <v>702500</v>
          </cell>
          <cell r="R13625" t="str">
            <v>Moreland</v>
          </cell>
          <cell r="W13625">
            <v>2018</v>
          </cell>
          <cell r="X13625" t="str">
            <v>Apr</v>
          </cell>
        </row>
        <row r="13626">
          <cell r="D13626" t="str">
            <v>Unit</v>
          </cell>
          <cell r="E13626">
            <v>275000</v>
          </cell>
          <cell r="R13626" t="str">
            <v>Moreland</v>
          </cell>
          <cell r="W13626">
            <v>2018</v>
          </cell>
          <cell r="X13626" t="str">
            <v>Apr</v>
          </cell>
        </row>
        <row r="13627">
          <cell r="D13627" t="str">
            <v>House</v>
          </cell>
          <cell r="E13627">
            <v>1425000</v>
          </cell>
          <cell r="R13627" t="str">
            <v>Moonee Valley</v>
          </cell>
          <cell r="W13627">
            <v>2018</v>
          </cell>
          <cell r="X13627" t="str">
            <v>Apr</v>
          </cell>
        </row>
        <row r="13628">
          <cell r="D13628" t="str">
            <v>Unit</v>
          </cell>
          <cell r="E13628">
            <v>315000</v>
          </cell>
          <cell r="R13628" t="str">
            <v>Moreland</v>
          </cell>
          <cell r="W13628">
            <v>2018</v>
          </cell>
          <cell r="X13628" t="str">
            <v>Apr</v>
          </cell>
        </row>
        <row r="13629">
          <cell r="D13629" t="str">
            <v>House</v>
          </cell>
          <cell r="E13629">
            <v>1050000</v>
          </cell>
          <cell r="R13629" t="str">
            <v>Darebin</v>
          </cell>
          <cell r="W13629">
            <v>2018</v>
          </cell>
          <cell r="X13629" t="str">
            <v>Apr</v>
          </cell>
        </row>
        <row r="13630">
          <cell r="D13630" t="str">
            <v>Unit</v>
          </cell>
          <cell r="E13630">
            <v>440000</v>
          </cell>
          <cell r="R13630" t="str">
            <v>Maribyrnong</v>
          </cell>
          <cell r="W13630">
            <v>2018</v>
          </cell>
          <cell r="X13630" t="str">
            <v>Apr</v>
          </cell>
        </row>
        <row r="13631">
          <cell r="D13631" t="str">
            <v>Unit</v>
          </cell>
          <cell r="E13631">
            <v>566000</v>
          </cell>
          <cell r="R13631" t="str">
            <v>Moonee Valley</v>
          </cell>
          <cell r="W13631">
            <v>2018</v>
          </cell>
          <cell r="X13631" t="str">
            <v>Apr</v>
          </cell>
        </row>
        <row r="13632">
          <cell r="D13632" t="str">
            <v>Unit</v>
          </cell>
          <cell r="E13632">
            <v>762000</v>
          </cell>
          <cell r="R13632" t="str">
            <v>Moonee Valley</v>
          </cell>
          <cell r="W13632">
            <v>2018</v>
          </cell>
          <cell r="X13632" t="str">
            <v>Apr</v>
          </cell>
        </row>
        <row r="13633">
          <cell r="D13633" t="str">
            <v>Unit</v>
          </cell>
          <cell r="E13633">
            <v>920000</v>
          </cell>
          <cell r="R13633" t="str">
            <v>Manningham</v>
          </cell>
          <cell r="W13633">
            <v>2018</v>
          </cell>
          <cell r="X13633" t="str">
            <v>Apr</v>
          </cell>
        </row>
        <row r="13634">
          <cell r="D13634" t="str">
            <v>Unit</v>
          </cell>
          <cell r="E13634">
            <v>425500</v>
          </cell>
          <cell r="R13634" t="str">
            <v>Moonee Valley</v>
          </cell>
          <cell r="W13634">
            <v>2018</v>
          </cell>
          <cell r="X13634" t="str">
            <v>Apr</v>
          </cell>
        </row>
        <row r="13635">
          <cell r="D13635" t="str">
            <v>House</v>
          </cell>
          <cell r="E13635">
            <v>1601000</v>
          </cell>
          <cell r="R13635" t="str">
            <v>Banyule</v>
          </cell>
          <cell r="W13635">
            <v>2018</v>
          </cell>
          <cell r="X13635" t="str">
            <v>Apr</v>
          </cell>
        </row>
        <row r="13636">
          <cell r="D13636" t="str">
            <v>House</v>
          </cell>
          <cell r="E13636">
            <v>1550000</v>
          </cell>
          <cell r="R13636" t="str">
            <v>Darebin</v>
          </cell>
          <cell r="W13636">
            <v>2018</v>
          </cell>
          <cell r="X13636" t="str">
            <v>Apr</v>
          </cell>
        </row>
        <row r="13637">
          <cell r="D13637" t="str">
            <v>House</v>
          </cell>
          <cell r="E13637">
            <v>1306000</v>
          </cell>
          <cell r="R13637" t="str">
            <v>Moonee Valley</v>
          </cell>
          <cell r="W13637">
            <v>2018</v>
          </cell>
          <cell r="X13637" t="str">
            <v>Apr</v>
          </cell>
        </row>
        <row r="13638">
          <cell r="D13638" t="str">
            <v>Unit</v>
          </cell>
          <cell r="E13638">
            <v>381000</v>
          </cell>
          <cell r="R13638" t="str">
            <v>Moreland</v>
          </cell>
          <cell r="W13638">
            <v>2018</v>
          </cell>
          <cell r="X13638" t="str">
            <v>Apr</v>
          </cell>
        </row>
        <row r="13639">
          <cell r="D13639" t="str">
            <v>House</v>
          </cell>
          <cell r="E13639">
            <v>920000</v>
          </cell>
          <cell r="R13639" t="str">
            <v>Moonee Valley</v>
          </cell>
          <cell r="W13639">
            <v>2018</v>
          </cell>
          <cell r="X13639" t="str">
            <v>Apr</v>
          </cell>
        </row>
        <row r="13640">
          <cell r="D13640" t="str">
            <v>Unit</v>
          </cell>
          <cell r="E13640">
            <v>825000</v>
          </cell>
          <cell r="R13640" t="str">
            <v>Moonee Valley</v>
          </cell>
          <cell r="W13640">
            <v>2018</v>
          </cell>
          <cell r="X13640" t="str">
            <v>Apr</v>
          </cell>
        </row>
        <row r="13641">
          <cell r="D13641" t="str">
            <v>Unit</v>
          </cell>
          <cell r="E13641">
            <v>650000</v>
          </cell>
          <cell r="R13641" t="str">
            <v>Moreland</v>
          </cell>
          <cell r="W13641">
            <v>2018</v>
          </cell>
          <cell r="X13641" t="str">
            <v>Apr</v>
          </cell>
        </row>
        <row r="13642">
          <cell r="D13642" t="str">
            <v>House</v>
          </cell>
          <cell r="E13642">
            <v>1502000</v>
          </cell>
          <cell r="R13642" t="str">
            <v>Moreland</v>
          </cell>
          <cell r="W13642">
            <v>2018</v>
          </cell>
          <cell r="X13642" t="str">
            <v>Apr</v>
          </cell>
        </row>
        <row r="13643">
          <cell r="D13643" t="str">
            <v>Unit</v>
          </cell>
          <cell r="E13643">
            <v>341500</v>
          </cell>
          <cell r="R13643" t="str">
            <v>Moonee Valley</v>
          </cell>
          <cell r="W13643">
            <v>2018</v>
          </cell>
          <cell r="X13643" t="str">
            <v>Apr</v>
          </cell>
        </row>
        <row r="13644">
          <cell r="D13644" t="str">
            <v>House</v>
          </cell>
          <cell r="E13644">
            <v>1170000</v>
          </cell>
          <cell r="R13644" t="str">
            <v>Maribyrnong</v>
          </cell>
          <cell r="W13644">
            <v>2018</v>
          </cell>
          <cell r="X13644" t="str">
            <v>Apr</v>
          </cell>
        </row>
        <row r="13645">
          <cell r="D13645" t="str">
            <v>House</v>
          </cell>
          <cell r="E13645">
            <v>930000</v>
          </cell>
          <cell r="R13645" t="str">
            <v>Maribyrnong</v>
          </cell>
          <cell r="W13645">
            <v>2018</v>
          </cell>
          <cell r="X13645" t="str">
            <v>Apr</v>
          </cell>
        </row>
        <row r="13646">
          <cell r="D13646" t="str">
            <v>Unit</v>
          </cell>
          <cell r="E13646">
            <v>702000</v>
          </cell>
          <cell r="R13646" t="str">
            <v>Maribyrnong</v>
          </cell>
          <cell r="W13646">
            <v>2018</v>
          </cell>
          <cell r="X13646" t="str">
            <v>Apr</v>
          </cell>
        </row>
        <row r="13647">
          <cell r="D13647" t="str">
            <v>House</v>
          </cell>
          <cell r="E13647">
            <v>532000</v>
          </cell>
          <cell r="R13647" t="str">
            <v>Brimbank</v>
          </cell>
          <cell r="W13647">
            <v>2018</v>
          </cell>
          <cell r="X13647" t="str">
            <v>Apr</v>
          </cell>
        </row>
        <row r="13648">
          <cell r="D13648" t="str">
            <v>House</v>
          </cell>
          <cell r="E13648">
            <v>1735000</v>
          </cell>
          <cell r="R13648" t="str">
            <v>Manningham</v>
          </cell>
          <cell r="W13648">
            <v>2018</v>
          </cell>
          <cell r="X13648" t="str">
            <v>Apr</v>
          </cell>
        </row>
        <row r="13649">
          <cell r="D13649" t="str">
            <v>Unit</v>
          </cell>
          <cell r="E13649">
            <v>650000</v>
          </cell>
          <cell r="R13649" t="str">
            <v>Maribyrnong</v>
          </cell>
          <cell r="W13649">
            <v>2018</v>
          </cell>
          <cell r="X13649" t="str">
            <v>Apr</v>
          </cell>
        </row>
        <row r="13650">
          <cell r="D13650" t="str">
            <v>House</v>
          </cell>
          <cell r="E13650">
            <v>745500</v>
          </cell>
          <cell r="R13650" t="str">
            <v>Brimbank</v>
          </cell>
          <cell r="W13650">
            <v>2018</v>
          </cell>
          <cell r="X13650" t="str">
            <v>Apr</v>
          </cell>
        </row>
        <row r="13651">
          <cell r="D13651" t="str">
            <v>House</v>
          </cell>
          <cell r="E13651">
            <v>840000</v>
          </cell>
          <cell r="R13651" t="str">
            <v>Melbourne</v>
          </cell>
          <cell r="W13651">
            <v>2018</v>
          </cell>
          <cell r="X13651" t="str">
            <v>Apr</v>
          </cell>
        </row>
        <row r="13652">
          <cell r="D13652" t="str">
            <v>Unit</v>
          </cell>
          <cell r="E13652">
            <v>535000</v>
          </cell>
          <cell r="R13652" t="str">
            <v>Melbourne</v>
          </cell>
          <cell r="W13652">
            <v>2018</v>
          </cell>
          <cell r="X13652" t="str">
            <v>Apr</v>
          </cell>
        </row>
        <row r="13653">
          <cell r="D13653" t="str">
            <v>House</v>
          </cell>
          <cell r="E13653">
            <v>860000</v>
          </cell>
          <cell r="R13653" t="str">
            <v>Brimbank</v>
          </cell>
          <cell r="W13653">
            <v>2018</v>
          </cell>
          <cell r="X13653" t="str">
            <v>Apr</v>
          </cell>
        </row>
        <row r="13654">
          <cell r="D13654" t="str">
            <v>House</v>
          </cell>
          <cell r="E13654">
            <v>960000</v>
          </cell>
          <cell r="R13654" t="str">
            <v>Brimbank</v>
          </cell>
          <cell r="W13654">
            <v>2018</v>
          </cell>
          <cell r="X13654" t="str">
            <v>Apr</v>
          </cell>
        </row>
        <row r="13655">
          <cell r="D13655" t="str">
            <v>House</v>
          </cell>
          <cell r="E13655">
            <v>860000</v>
          </cell>
          <cell r="R13655" t="str">
            <v>Brimbank</v>
          </cell>
          <cell r="W13655">
            <v>2018</v>
          </cell>
          <cell r="X13655" t="str">
            <v>Apr</v>
          </cell>
        </row>
        <row r="13656">
          <cell r="D13656" t="str">
            <v>House</v>
          </cell>
          <cell r="E13656">
            <v>955000</v>
          </cell>
          <cell r="R13656" t="str">
            <v>Maribyrnong</v>
          </cell>
          <cell r="W13656">
            <v>2018</v>
          </cell>
          <cell r="X13656" t="str">
            <v>Apr</v>
          </cell>
        </row>
        <row r="13657">
          <cell r="D13657" t="str">
            <v>House</v>
          </cell>
          <cell r="E13657">
            <v>580000</v>
          </cell>
          <cell r="R13657" t="str">
            <v>Brimbank</v>
          </cell>
          <cell r="W13657">
            <v>2018</v>
          </cell>
          <cell r="X13657" t="str">
            <v>Apr</v>
          </cell>
        </row>
        <row r="13658">
          <cell r="D13658" t="str">
            <v>House</v>
          </cell>
          <cell r="E13658">
            <v>662000</v>
          </cell>
          <cell r="R13658" t="str">
            <v>Maroondah</v>
          </cell>
          <cell r="W13658">
            <v>2018</v>
          </cell>
          <cell r="X13658" t="str">
            <v>Apr</v>
          </cell>
        </row>
        <row r="13659">
          <cell r="D13659" t="str">
            <v>House</v>
          </cell>
          <cell r="E13659">
            <v>991000</v>
          </cell>
          <cell r="R13659" t="str">
            <v>Maribyrnong</v>
          </cell>
          <cell r="W13659">
            <v>2018</v>
          </cell>
          <cell r="X13659" t="str">
            <v>Apr</v>
          </cell>
        </row>
        <row r="13660">
          <cell r="D13660" t="str">
            <v>Unit</v>
          </cell>
          <cell r="E13660">
            <v>1721000</v>
          </cell>
          <cell r="R13660" t="str">
            <v>Boroondara</v>
          </cell>
          <cell r="W13660">
            <v>2018</v>
          </cell>
          <cell r="X13660" t="str">
            <v>Apr</v>
          </cell>
        </row>
        <row r="13661">
          <cell r="D13661" t="str">
            <v>Unit</v>
          </cell>
          <cell r="E13661">
            <v>365000</v>
          </cell>
          <cell r="R13661" t="str">
            <v>Yarra</v>
          </cell>
          <cell r="W13661">
            <v>2018</v>
          </cell>
          <cell r="X13661" t="str">
            <v>Apr</v>
          </cell>
        </row>
        <row r="13662">
          <cell r="D13662" t="str">
            <v>Unit</v>
          </cell>
          <cell r="E13662">
            <v>440000</v>
          </cell>
          <cell r="R13662" t="str">
            <v>Maribyrnong</v>
          </cell>
          <cell r="W13662">
            <v>2018</v>
          </cell>
          <cell r="X13662" t="str">
            <v>Apr</v>
          </cell>
        </row>
        <row r="13663">
          <cell r="D13663" t="str">
            <v>Unit</v>
          </cell>
          <cell r="E13663">
            <v>395000</v>
          </cell>
          <cell r="R13663" t="str">
            <v>Maribyrnong</v>
          </cell>
          <cell r="W13663">
            <v>2018</v>
          </cell>
          <cell r="X13663" t="str">
            <v>Apr</v>
          </cell>
        </row>
        <row r="13664">
          <cell r="D13664" t="str">
            <v>Unit</v>
          </cell>
          <cell r="E13664">
            <v>625500</v>
          </cell>
          <cell r="R13664" t="str">
            <v>Maroondah</v>
          </cell>
          <cell r="W13664">
            <v>2018</v>
          </cell>
          <cell r="X13664" t="str">
            <v>Apr</v>
          </cell>
        </row>
        <row r="13665">
          <cell r="D13665" t="str">
            <v>House</v>
          </cell>
          <cell r="E13665">
            <v>878000</v>
          </cell>
          <cell r="R13665" t="str">
            <v>Maribyrnong</v>
          </cell>
          <cell r="W13665">
            <v>2018</v>
          </cell>
          <cell r="X13665" t="str">
            <v>Apr</v>
          </cell>
        </row>
        <row r="13666">
          <cell r="D13666" t="str">
            <v>House</v>
          </cell>
          <cell r="E13666">
            <v>630000</v>
          </cell>
          <cell r="R13666" t="str">
            <v>Brimbank</v>
          </cell>
          <cell r="W13666">
            <v>2018</v>
          </cell>
          <cell r="X13666" t="str">
            <v>Apr</v>
          </cell>
        </row>
        <row r="13667">
          <cell r="D13667" t="str">
            <v>Unit</v>
          </cell>
          <cell r="E13667">
            <v>490000</v>
          </cell>
          <cell r="R13667" t="str">
            <v>Yarra</v>
          </cell>
          <cell r="W13667">
            <v>2018</v>
          </cell>
          <cell r="X13667" t="str">
            <v>Apr</v>
          </cell>
        </row>
        <row r="13668">
          <cell r="D13668" t="str">
            <v>House</v>
          </cell>
          <cell r="E13668">
            <v>904000</v>
          </cell>
          <cell r="R13668" t="str">
            <v>Manningham</v>
          </cell>
          <cell r="W13668">
            <v>2018</v>
          </cell>
          <cell r="X13668" t="str">
            <v>Apr</v>
          </cell>
        </row>
        <row r="13669">
          <cell r="D13669" t="str">
            <v>Unit</v>
          </cell>
          <cell r="E13669">
            <v>541000</v>
          </cell>
          <cell r="R13669" t="str">
            <v>Melbourne</v>
          </cell>
          <cell r="W13669">
            <v>2018</v>
          </cell>
          <cell r="X13669" t="str">
            <v>Apr</v>
          </cell>
        </row>
        <row r="13670">
          <cell r="D13670" t="str">
            <v>House</v>
          </cell>
          <cell r="E13670">
            <v>1080000</v>
          </cell>
          <cell r="R13670" t="str">
            <v>Boroondara</v>
          </cell>
          <cell r="W13670">
            <v>2018</v>
          </cell>
          <cell r="X13670" t="str">
            <v>Apr</v>
          </cell>
        </row>
        <row r="13671">
          <cell r="D13671" t="str">
            <v>House</v>
          </cell>
          <cell r="E13671">
            <v>1200000</v>
          </cell>
          <cell r="R13671" t="str">
            <v>Whitehorse</v>
          </cell>
          <cell r="W13671">
            <v>2018</v>
          </cell>
          <cell r="X13671" t="str">
            <v>Apr</v>
          </cell>
        </row>
        <row r="13672">
          <cell r="D13672" t="str">
            <v>House</v>
          </cell>
          <cell r="E13672">
            <v>280000</v>
          </cell>
          <cell r="R13672" t="str">
            <v>Maribyrnong</v>
          </cell>
          <cell r="W13672">
            <v>2018</v>
          </cell>
          <cell r="X13672" t="str">
            <v>Apr</v>
          </cell>
        </row>
        <row r="13673">
          <cell r="D13673" t="str">
            <v>Unit</v>
          </cell>
          <cell r="E13673">
            <v>700000</v>
          </cell>
          <cell r="R13673" t="str">
            <v>Maribyrnong</v>
          </cell>
          <cell r="W13673">
            <v>2018</v>
          </cell>
          <cell r="X13673" t="str">
            <v>Apr</v>
          </cell>
        </row>
        <row r="13674">
          <cell r="D13674" t="str">
            <v>House</v>
          </cell>
          <cell r="E13674">
            <v>2330000</v>
          </cell>
          <cell r="R13674" t="str">
            <v>Boroondara</v>
          </cell>
          <cell r="W13674">
            <v>2018</v>
          </cell>
          <cell r="X13674" t="str">
            <v>Apr</v>
          </cell>
        </row>
        <row r="13675">
          <cell r="D13675" t="str">
            <v>House</v>
          </cell>
          <cell r="E13675">
            <v>1900000</v>
          </cell>
          <cell r="R13675" t="str">
            <v>Melbourne</v>
          </cell>
          <cell r="W13675">
            <v>2018</v>
          </cell>
          <cell r="X13675" t="str">
            <v>Apr</v>
          </cell>
        </row>
        <row r="13676">
          <cell r="D13676" t="str">
            <v>Unit</v>
          </cell>
          <cell r="E13676">
            <v>706000</v>
          </cell>
          <cell r="R13676" t="str">
            <v>Whitehorse</v>
          </cell>
          <cell r="W13676">
            <v>2018</v>
          </cell>
          <cell r="X13676" t="str">
            <v>Apr</v>
          </cell>
        </row>
        <row r="13677">
          <cell r="D13677" t="str">
            <v>Unit</v>
          </cell>
          <cell r="E13677">
            <v>380000</v>
          </cell>
          <cell r="R13677" t="str">
            <v>Melbourne</v>
          </cell>
          <cell r="W13677">
            <v>2018</v>
          </cell>
          <cell r="X13677" t="str">
            <v>Apr</v>
          </cell>
        </row>
        <row r="13678">
          <cell r="D13678" t="str">
            <v>House</v>
          </cell>
          <cell r="E13678">
            <v>1100000</v>
          </cell>
          <cell r="R13678" t="str">
            <v>Whitehorse</v>
          </cell>
          <cell r="W13678">
            <v>2018</v>
          </cell>
          <cell r="X13678" t="str">
            <v>Apr</v>
          </cell>
        </row>
        <row r="13679">
          <cell r="D13679" t="str">
            <v>House</v>
          </cell>
          <cell r="E13679">
            <v>1230000</v>
          </cell>
          <cell r="R13679" t="str">
            <v>Maribyrnong</v>
          </cell>
          <cell r="W13679">
            <v>2018</v>
          </cell>
          <cell r="X13679" t="str">
            <v>Apr</v>
          </cell>
        </row>
        <row r="13680">
          <cell r="D13680" t="str">
            <v>House</v>
          </cell>
          <cell r="E13680">
            <v>1350000</v>
          </cell>
          <cell r="R13680" t="str">
            <v>Whitehorse</v>
          </cell>
          <cell r="W13680">
            <v>2018</v>
          </cell>
          <cell r="X13680" t="str">
            <v>Apr</v>
          </cell>
        </row>
        <row r="13681">
          <cell r="D13681" t="str">
            <v>Unit</v>
          </cell>
          <cell r="E13681">
            <v>387000</v>
          </cell>
          <cell r="R13681" t="str">
            <v>Melbourne</v>
          </cell>
          <cell r="W13681">
            <v>2018</v>
          </cell>
          <cell r="X13681" t="str">
            <v>Apr</v>
          </cell>
        </row>
        <row r="13682">
          <cell r="D13682" t="str">
            <v>House</v>
          </cell>
          <cell r="E13682">
            <v>1400000</v>
          </cell>
          <cell r="R13682" t="str">
            <v>Maribyrnong</v>
          </cell>
          <cell r="W13682">
            <v>2018</v>
          </cell>
          <cell r="X13682" t="str">
            <v>Apr</v>
          </cell>
        </row>
        <row r="13683">
          <cell r="D13683" t="str">
            <v>Unit</v>
          </cell>
          <cell r="E13683">
            <v>1200000</v>
          </cell>
          <cell r="R13683" t="str">
            <v>Boroondara</v>
          </cell>
          <cell r="W13683">
            <v>2018</v>
          </cell>
          <cell r="X13683" t="str">
            <v>Apr</v>
          </cell>
        </row>
        <row r="13684">
          <cell r="D13684" t="str">
            <v>Unit</v>
          </cell>
          <cell r="E13684">
            <v>1150000</v>
          </cell>
          <cell r="R13684" t="str">
            <v>Boroondara</v>
          </cell>
          <cell r="W13684">
            <v>2018</v>
          </cell>
          <cell r="X13684" t="str">
            <v>Apr</v>
          </cell>
        </row>
        <row r="13685">
          <cell r="D13685" t="str">
            <v>House</v>
          </cell>
          <cell r="E13685">
            <v>1100000</v>
          </cell>
          <cell r="R13685" t="str">
            <v>Boroondara</v>
          </cell>
          <cell r="W13685">
            <v>2018</v>
          </cell>
          <cell r="X13685" t="str">
            <v>Apr</v>
          </cell>
        </row>
        <row r="13686">
          <cell r="D13686" t="str">
            <v>Unit</v>
          </cell>
          <cell r="E13686">
            <v>415000</v>
          </cell>
          <cell r="R13686" t="str">
            <v>Boroondara</v>
          </cell>
          <cell r="W13686">
            <v>2018</v>
          </cell>
          <cell r="X13686" t="str">
            <v>Apr</v>
          </cell>
        </row>
        <row r="13687">
          <cell r="D13687" t="str">
            <v>House</v>
          </cell>
          <cell r="E13687">
            <v>982500</v>
          </cell>
          <cell r="R13687" t="str">
            <v>Maribyrnong</v>
          </cell>
          <cell r="W13687">
            <v>2018</v>
          </cell>
          <cell r="X13687" t="str">
            <v>Apr</v>
          </cell>
        </row>
        <row r="13688">
          <cell r="D13688" t="str">
            <v>House</v>
          </cell>
          <cell r="E13688">
            <v>1200000</v>
          </cell>
          <cell r="R13688" t="str">
            <v>Whitehorse</v>
          </cell>
          <cell r="W13688">
            <v>2018</v>
          </cell>
          <cell r="X13688" t="str">
            <v>Apr</v>
          </cell>
        </row>
        <row r="13689">
          <cell r="D13689" t="str">
            <v>House</v>
          </cell>
          <cell r="E13689">
            <v>1005000</v>
          </cell>
          <cell r="R13689" t="str">
            <v>Maribyrnong</v>
          </cell>
          <cell r="W13689">
            <v>2018</v>
          </cell>
          <cell r="X13689" t="str">
            <v>Apr</v>
          </cell>
        </row>
        <row r="13690">
          <cell r="D13690" t="str">
            <v>House</v>
          </cell>
          <cell r="E13690">
            <v>710000</v>
          </cell>
          <cell r="R13690" t="str">
            <v>Maroondah</v>
          </cell>
          <cell r="W13690">
            <v>2018</v>
          </cell>
          <cell r="X13690" t="str">
            <v>Apr</v>
          </cell>
        </row>
        <row r="13691">
          <cell r="D13691" t="str">
            <v>House</v>
          </cell>
          <cell r="E13691">
            <v>1042000</v>
          </cell>
          <cell r="R13691" t="str">
            <v>Maribyrnong</v>
          </cell>
          <cell r="W13691">
            <v>2018</v>
          </cell>
          <cell r="X13691" t="str">
            <v>Apr</v>
          </cell>
        </row>
        <row r="13692">
          <cell r="D13692" t="str">
            <v>Unit</v>
          </cell>
          <cell r="E13692">
            <v>525000</v>
          </cell>
          <cell r="R13692" t="str">
            <v>Maroondah</v>
          </cell>
          <cell r="W13692">
            <v>2018</v>
          </cell>
          <cell r="X13692" t="str">
            <v>Apr</v>
          </cell>
        </row>
        <row r="13693">
          <cell r="D13693" t="str">
            <v>Unit</v>
          </cell>
          <cell r="E13693">
            <v>432000</v>
          </cell>
          <cell r="R13693" t="str">
            <v>Yarra</v>
          </cell>
          <cell r="W13693">
            <v>2018</v>
          </cell>
          <cell r="X13693" t="str">
            <v>Apr</v>
          </cell>
        </row>
        <row r="13694">
          <cell r="D13694" t="str">
            <v>Unit</v>
          </cell>
          <cell r="E13694">
            <v>800000</v>
          </cell>
          <cell r="R13694" t="str">
            <v>Yarra</v>
          </cell>
          <cell r="W13694">
            <v>2018</v>
          </cell>
          <cell r="X13694" t="str">
            <v>Apr</v>
          </cell>
        </row>
        <row r="13695">
          <cell r="D13695" t="str">
            <v>Unit</v>
          </cell>
          <cell r="E13695">
            <v>372100</v>
          </cell>
          <cell r="R13695" t="str">
            <v>Brimbank</v>
          </cell>
          <cell r="W13695">
            <v>2018</v>
          </cell>
          <cell r="X13695" t="str">
            <v>Apr</v>
          </cell>
        </row>
        <row r="13696">
          <cell r="D13696" t="str">
            <v>Unit</v>
          </cell>
          <cell r="E13696">
            <v>600000</v>
          </cell>
          <cell r="R13696" t="str">
            <v>Boroondara</v>
          </cell>
          <cell r="W13696">
            <v>2018</v>
          </cell>
          <cell r="X13696" t="str">
            <v>Apr</v>
          </cell>
        </row>
        <row r="13697">
          <cell r="D13697" t="str">
            <v>House</v>
          </cell>
          <cell r="E13697">
            <v>650000</v>
          </cell>
          <cell r="R13697" t="str">
            <v>Maroondah</v>
          </cell>
          <cell r="W13697">
            <v>2018</v>
          </cell>
          <cell r="X13697" t="str">
            <v>Apr</v>
          </cell>
        </row>
        <row r="13698">
          <cell r="D13698" t="str">
            <v>House</v>
          </cell>
          <cell r="E13698">
            <v>762000</v>
          </cell>
          <cell r="R13698" t="str">
            <v>Maroondah</v>
          </cell>
          <cell r="W13698">
            <v>2018</v>
          </cell>
          <cell r="X13698" t="str">
            <v>Apr</v>
          </cell>
        </row>
        <row r="13699">
          <cell r="D13699" t="str">
            <v>House</v>
          </cell>
          <cell r="E13699">
            <v>1045000</v>
          </cell>
          <cell r="R13699" t="str">
            <v>Whitehorse</v>
          </cell>
          <cell r="W13699">
            <v>2018</v>
          </cell>
          <cell r="X13699" t="str">
            <v>Apr</v>
          </cell>
        </row>
        <row r="13700">
          <cell r="D13700" t="str">
            <v>House</v>
          </cell>
          <cell r="E13700">
            <v>1070000</v>
          </cell>
          <cell r="R13700" t="str">
            <v>Whitehorse</v>
          </cell>
          <cell r="W13700">
            <v>2018</v>
          </cell>
          <cell r="X13700" t="str">
            <v>Apr</v>
          </cell>
        </row>
        <row r="13701">
          <cell r="D13701" t="str">
            <v>Unit</v>
          </cell>
          <cell r="E13701">
            <v>670000</v>
          </cell>
          <cell r="R13701" t="str">
            <v>Boroondara</v>
          </cell>
          <cell r="W13701">
            <v>2018</v>
          </cell>
          <cell r="X13701" t="str">
            <v>Apr</v>
          </cell>
        </row>
        <row r="13702">
          <cell r="D13702" t="str">
            <v>House</v>
          </cell>
          <cell r="E13702">
            <v>1500000</v>
          </cell>
          <cell r="R13702" t="str">
            <v>Whitehorse</v>
          </cell>
          <cell r="W13702">
            <v>2018</v>
          </cell>
          <cell r="X13702" t="str">
            <v>Apr</v>
          </cell>
        </row>
        <row r="13703">
          <cell r="D13703" t="str">
            <v>House</v>
          </cell>
          <cell r="E13703">
            <v>1111500</v>
          </cell>
          <cell r="R13703" t="str">
            <v>Maroondah</v>
          </cell>
          <cell r="W13703">
            <v>2018</v>
          </cell>
          <cell r="X13703" t="str">
            <v>Apr</v>
          </cell>
        </row>
        <row r="13704">
          <cell r="D13704" t="str">
            <v>House</v>
          </cell>
          <cell r="E13704">
            <v>1234000</v>
          </cell>
          <cell r="R13704" t="str">
            <v>Whitehorse</v>
          </cell>
          <cell r="W13704">
            <v>2018</v>
          </cell>
          <cell r="X13704" t="str">
            <v>Apr</v>
          </cell>
        </row>
        <row r="13705">
          <cell r="D13705" t="str">
            <v>Unit</v>
          </cell>
          <cell r="E13705">
            <v>666000</v>
          </cell>
          <cell r="R13705" t="str">
            <v>Melbourne</v>
          </cell>
          <cell r="W13705">
            <v>2018</v>
          </cell>
          <cell r="X13705" t="str">
            <v>Apr</v>
          </cell>
        </row>
        <row r="13706">
          <cell r="D13706" t="str">
            <v>Unit</v>
          </cell>
          <cell r="E13706">
            <v>451500</v>
          </cell>
          <cell r="R13706" t="str">
            <v>Hobsons Bay</v>
          </cell>
          <cell r="W13706">
            <v>2018</v>
          </cell>
          <cell r="X13706" t="str">
            <v>Apr</v>
          </cell>
        </row>
        <row r="13707">
          <cell r="D13707" t="str">
            <v>House</v>
          </cell>
          <cell r="E13707">
            <v>2800000</v>
          </cell>
          <cell r="R13707" t="str">
            <v>Port Phillip</v>
          </cell>
          <cell r="W13707">
            <v>2018</v>
          </cell>
          <cell r="X13707" t="str">
            <v>Apr</v>
          </cell>
        </row>
        <row r="13708">
          <cell r="D13708" t="str">
            <v>Unit</v>
          </cell>
          <cell r="E13708">
            <v>401500</v>
          </cell>
          <cell r="R13708" t="str">
            <v>Melbourne</v>
          </cell>
          <cell r="W13708">
            <v>2018</v>
          </cell>
          <cell r="X13708" t="str">
            <v>Apr</v>
          </cell>
        </row>
        <row r="13709">
          <cell r="D13709" t="str">
            <v>House</v>
          </cell>
          <cell r="E13709">
            <v>1020000</v>
          </cell>
          <cell r="R13709" t="str">
            <v>Whitehorse</v>
          </cell>
          <cell r="W13709">
            <v>2018</v>
          </cell>
          <cell r="X13709" t="str">
            <v>Apr</v>
          </cell>
        </row>
        <row r="13710">
          <cell r="D13710" t="str">
            <v>House</v>
          </cell>
          <cell r="E13710">
            <v>740000</v>
          </cell>
          <cell r="R13710" t="str">
            <v>Hobsons Bay</v>
          </cell>
          <cell r="W13710">
            <v>2018</v>
          </cell>
          <cell r="X13710" t="str">
            <v>Apr</v>
          </cell>
        </row>
        <row r="13711">
          <cell r="D13711" t="str">
            <v>Unit</v>
          </cell>
          <cell r="E13711">
            <v>1140000</v>
          </cell>
          <cell r="R13711" t="str">
            <v>Stonnington</v>
          </cell>
          <cell r="W13711">
            <v>2018</v>
          </cell>
          <cell r="X13711" t="str">
            <v>Apr</v>
          </cell>
        </row>
        <row r="13712">
          <cell r="D13712" t="str">
            <v>House</v>
          </cell>
          <cell r="E13712">
            <v>990000</v>
          </cell>
          <cell r="R13712" t="str">
            <v>Hobsons Bay</v>
          </cell>
          <cell r="W13712">
            <v>2018</v>
          </cell>
          <cell r="X13712" t="str">
            <v>Apr</v>
          </cell>
        </row>
        <row r="13713">
          <cell r="D13713" t="str">
            <v>Unit</v>
          </cell>
          <cell r="E13713">
            <v>910000</v>
          </cell>
          <cell r="R13713" t="str">
            <v>Melbourne</v>
          </cell>
          <cell r="W13713">
            <v>2018</v>
          </cell>
          <cell r="X13713" t="str">
            <v>Apr</v>
          </cell>
        </row>
        <row r="13714">
          <cell r="D13714" t="str">
            <v>Unit</v>
          </cell>
          <cell r="E13714">
            <v>540000</v>
          </cell>
          <cell r="R13714" t="str">
            <v>Boroondara</v>
          </cell>
          <cell r="W13714">
            <v>2018</v>
          </cell>
          <cell r="X13714" t="str">
            <v>Apr</v>
          </cell>
        </row>
        <row r="13715">
          <cell r="D13715" t="str">
            <v>House</v>
          </cell>
          <cell r="E13715">
            <v>945000</v>
          </cell>
          <cell r="R13715" t="str">
            <v>Whitehorse</v>
          </cell>
          <cell r="W13715">
            <v>2018</v>
          </cell>
          <cell r="X13715" t="str">
            <v>Apr</v>
          </cell>
        </row>
        <row r="13716">
          <cell r="D13716" t="str">
            <v>House</v>
          </cell>
          <cell r="E13716">
            <v>1214000</v>
          </cell>
          <cell r="R13716" t="str">
            <v>Knox</v>
          </cell>
          <cell r="W13716">
            <v>2018</v>
          </cell>
          <cell r="X13716" t="str">
            <v>Apr</v>
          </cell>
        </row>
        <row r="13717">
          <cell r="D13717" t="str">
            <v>House</v>
          </cell>
          <cell r="E13717">
            <v>785000</v>
          </cell>
          <cell r="R13717" t="str">
            <v>Knox</v>
          </cell>
          <cell r="W13717">
            <v>2018</v>
          </cell>
          <cell r="X13717" t="str">
            <v>Apr</v>
          </cell>
        </row>
        <row r="13718">
          <cell r="D13718" t="str">
            <v>House</v>
          </cell>
          <cell r="E13718">
            <v>1320000</v>
          </cell>
          <cell r="R13718" t="str">
            <v>Whitehorse</v>
          </cell>
          <cell r="W13718">
            <v>2018</v>
          </cell>
          <cell r="X13718" t="str">
            <v>Apr</v>
          </cell>
        </row>
        <row r="13719">
          <cell r="D13719" t="str">
            <v>Unit</v>
          </cell>
          <cell r="E13719">
            <v>575000</v>
          </cell>
          <cell r="R13719" t="str">
            <v>Stonnington</v>
          </cell>
          <cell r="W13719">
            <v>2018</v>
          </cell>
          <cell r="X13719" t="str">
            <v>Apr</v>
          </cell>
        </row>
        <row r="13720">
          <cell r="D13720" t="str">
            <v>Unit</v>
          </cell>
          <cell r="E13720">
            <v>500000</v>
          </cell>
          <cell r="R13720" t="str">
            <v>Stonnington</v>
          </cell>
          <cell r="W13720">
            <v>2018</v>
          </cell>
          <cell r="X13720" t="str">
            <v>Apr</v>
          </cell>
        </row>
        <row r="13721">
          <cell r="D13721" t="str">
            <v>House</v>
          </cell>
          <cell r="E13721">
            <v>935000</v>
          </cell>
          <cell r="R13721" t="str">
            <v>Hobsons Bay</v>
          </cell>
          <cell r="W13721">
            <v>2018</v>
          </cell>
          <cell r="X13721" t="str">
            <v>Apr</v>
          </cell>
        </row>
        <row r="13722">
          <cell r="D13722" t="str">
            <v>House</v>
          </cell>
          <cell r="E13722">
            <v>1920000</v>
          </cell>
          <cell r="R13722" t="str">
            <v>Hobsons Bay</v>
          </cell>
          <cell r="W13722">
            <v>2018</v>
          </cell>
          <cell r="X13722" t="str">
            <v>Apr</v>
          </cell>
        </row>
        <row r="13723">
          <cell r="D13723" t="str">
            <v>House</v>
          </cell>
          <cell r="E13723">
            <v>1420000</v>
          </cell>
          <cell r="R13723" t="str">
            <v>Monash</v>
          </cell>
          <cell r="W13723">
            <v>2018</v>
          </cell>
          <cell r="X13723" t="str">
            <v>Apr</v>
          </cell>
        </row>
        <row r="13724">
          <cell r="D13724" t="str">
            <v>Unit</v>
          </cell>
          <cell r="E13724">
            <v>815000</v>
          </cell>
          <cell r="R13724" t="str">
            <v>Hobsons Bay</v>
          </cell>
          <cell r="W13724">
            <v>2018</v>
          </cell>
          <cell r="X13724" t="str">
            <v>Apr</v>
          </cell>
        </row>
        <row r="13725">
          <cell r="D13725" t="str">
            <v>Unit</v>
          </cell>
          <cell r="E13725">
            <v>630000</v>
          </cell>
          <cell r="R13725" t="str">
            <v>Port Phillip</v>
          </cell>
          <cell r="W13725">
            <v>2018</v>
          </cell>
          <cell r="X13725" t="str">
            <v>Apr</v>
          </cell>
        </row>
        <row r="13726">
          <cell r="D13726" t="str">
            <v>House</v>
          </cell>
          <cell r="E13726">
            <v>1000000</v>
          </cell>
          <cell r="R13726" t="str">
            <v>Port Phillip</v>
          </cell>
          <cell r="W13726">
            <v>2018</v>
          </cell>
          <cell r="X13726" t="str">
            <v>Apr</v>
          </cell>
        </row>
        <row r="13727">
          <cell r="D13727" t="str">
            <v>House</v>
          </cell>
          <cell r="E13727">
            <v>2248000</v>
          </cell>
          <cell r="R13727" t="str">
            <v>Monash</v>
          </cell>
          <cell r="W13727">
            <v>2018</v>
          </cell>
          <cell r="X13727" t="str">
            <v>Apr</v>
          </cell>
        </row>
        <row r="13728">
          <cell r="D13728" t="str">
            <v>House</v>
          </cell>
          <cell r="E13728">
            <v>890000</v>
          </cell>
          <cell r="R13728" t="str">
            <v>Hobsons Bay</v>
          </cell>
          <cell r="W13728">
            <v>2018</v>
          </cell>
          <cell r="X13728" t="str">
            <v>Apr</v>
          </cell>
        </row>
        <row r="13729">
          <cell r="D13729" t="str">
            <v>House</v>
          </cell>
          <cell r="E13729">
            <v>950000</v>
          </cell>
          <cell r="R13729" t="str">
            <v>Knox</v>
          </cell>
          <cell r="W13729">
            <v>2018</v>
          </cell>
          <cell r="X13729" t="str">
            <v>Apr</v>
          </cell>
        </row>
        <row r="13730">
          <cell r="D13730" t="str">
            <v>Unit</v>
          </cell>
          <cell r="E13730">
            <v>585000</v>
          </cell>
          <cell r="R13730" t="str">
            <v>Port Phillip</v>
          </cell>
          <cell r="W13730">
            <v>2018</v>
          </cell>
          <cell r="X13730" t="str">
            <v>Apr</v>
          </cell>
        </row>
        <row r="13731">
          <cell r="D13731" t="str">
            <v>Unit</v>
          </cell>
          <cell r="E13731">
            <v>580000</v>
          </cell>
          <cell r="R13731" t="str">
            <v>Port Phillip</v>
          </cell>
          <cell r="W13731">
            <v>2018</v>
          </cell>
          <cell r="X13731" t="str">
            <v>Apr</v>
          </cell>
        </row>
        <row r="13732">
          <cell r="D13732" t="str">
            <v>House</v>
          </cell>
          <cell r="E13732">
            <v>536500</v>
          </cell>
          <cell r="R13732" t="str">
            <v>Wyndham</v>
          </cell>
          <cell r="W13732">
            <v>2018</v>
          </cell>
          <cell r="X13732" t="str">
            <v>Apr</v>
          </cell>
        </row>
        <row r="13733">
          <cell r="D13733" t="str">
            <v>Unit</v>
          </cell>
          <cell r="E13733">
            <v>470000</v>
          </cell>
          <cell r="R13733" t="str">
            <v>Port Phillip</v>
          </cell>
          <cell r="W13733">
            <v>2018</v>
          </cell>
          <cell r="X13733" t="str">
            <v>Apr</v>
          </cell>
        </row>
        <row r="13734">
          <cell r="D13734" t="str">
            <v>House</v>
          </cell>
          <cell r="E13734">
            <v>541000</v>
          </cell>
          <cell r="R13734" t="str">
            <v>Wyndham</v>
          </cell>
          <cell r="W13734">
            <v>2018</v>
          </cell>
          <cell r="X13734" t="str">
            <v>Apr</v>
          </cell>
        </row>
        <row r="13735">
          <cell r="D13735" t="str">
            <v>Unit</v>
          </cell>
          <cell r="E13735">
            <v>960000</v>
          </cell>
          <cell r="R13735" t="str">
            <v>Monash</v>
          </cell>
          <cell r="W13735">
            <v>2018</v>
          </cell>
          <cell r="X13735" t="str">
            <v>Apr</v>
          </cell>
        </row>
        <row r="13736">
          <cell r="D13736" t="str">
            <v>Unit</v>
          </cell>
          <cell r="E13736">
            <v>622000</v>
          </cell>
          <cell r="R13736" t="str">
            <v>Knox</v>
          </cell>
          <cell r="W13736">
            <v>2018</v>
          </cell>
          <cell r="X13736" t="str">
            <v>Apr</v>
          </cell>
        </row>
        <row r="13737">
          <cell r="D13737" t="str">
            <v>House</v>
          </cell>
          <cell r="E13737">
            <v>453000</v>
          </cell>
          <cell r="R13737" t="str">
            <v>Wyndham</v>
          </cell>
          <cell r="W13737">
            <v>2018</v>
          </cell>
          <cell r="X13737" t="str">
            <v>Apr</v>
          </cell>
        </row>
        <row r="13738">
          <cell r="D13738" t="str">
            <v>House</v>
          </cell>
          <cell r="E13738">
            <v>1700000</v>
          </cell>
          <cell r="R13738" t="str">
            <v>Monash</v>
          </cell>
          <cell r="W13738">
            <v>2018</v>
          </cell>
          <cell r="X13738" t="str">
            <v>Apr</v>
          </cell>
        </row>
        <row r="13739">
          <cell r="D13739" t="str">
            <v>Unit</v>
          </cell>
          <cell r="E13739">
            <v>361000</v>
          </cell>
          <cell r="R13739" t="str">
            <v>Glen Eira</v>
          </cell>
          <cell r="W13739">
            <v>2018</v>
          </cell>
          <cell r="X13739" t="str">
            <v>Apr</v>
          </cell>
        </row>
        <row r="13740">
          <cell r="D13740" t="str">
            <v>House</v>
          </cell>
          <cell r="E13740">
            <v>505000</v>
          </cell>
          <cell r="R13740" t="str">
            <v>Wyndham</v>
          </cell>
          <cell r="W13740">
            <v>2018</v>
          </cell>
          <cell r="X13740" t="str">
            <v>Apr</v>
          </cell>
        </row>
        <row r="13741">
          <cell r="D13741" t="str">
            <v>House</v>
          </cell>
          <cell r="E13741">
            <v>1045000</v>
          </cell>
          <cell r="R13741" t="str">
            <v>Knox</v>
          </cell>
          <cell r="W13741">
            <v>2018</v>
          </cell>
          <cell r="X13741" t="str">
            <v>Apr</v>
          </cell>
        </row>
        <row r="13742">
          <cell r="D13742" t="str">
            <v>House</v>
          </cell>
          <cell r="E13742">
            <v>748888</v>
          </cell>
          <cell r="R13742" t="str">
            <v>Knox</v>
          </cell>
          <cell r="W13742">
            <v>2018</v>
          </cell>
          <cell r="X13742" t="str">
            <v>Apr</v>
          </cell>
        </row>
        <row r="13743">
          <cell r="D13743" t="str">
            <v>House</v>
          </cell>
          <cell r="E13743">
            <v>1040000</v>
          </cell>
          <cell r="R13743" t="str">
            <v>Knox</v>
          </cell>
          <cell r="W13743">
            <v>2018</v>
          </cell>
          <cell r="X13743" t="str">
            <v>Apr</v>
          </cell>
        </row>
        <row r="13744">
          <cell r="D13744" t="str">
            <v>House</v>
          </cell>
          <cell r="E13744">
            <v>1800000</v>
          </cell>
          <cell r="R13744" t="str">
            <v>Monash</v>
          </cell>
          <cell r="W13744">
            <v>2018</v>
          </cell>
          <cell r="X13744" t="str">
            <v>Apr</v>
          </cell>
        </row>
        <row r="13745">
          <cell r="D13745" t="str">
            <v>Unit</v>
          </cell>
          <cell r="E13745">
            <v>960000</v>
          </cell>
          <cell r="R13745" t="str">
            <v>Monash</v>
          </cell>
          <cell r="W13745">
            <v>2018</v>
          </cell>
          <cell r="X13745" t="str">
            <v>Apr</v>
          </cell>
        </row>
        <row r="13746">
          <cell r="D13746" t="str">
            <v>Unit</v>
          </cell>
          <cell r="E13746">
            <v>480000</v>
          </cell>
          <cell r="R13746" t="str">
            <v>Glen Eira</v>
          </cell>
          <cell r="W13746">
            <v>2018</v>
          </cell>
          <cell r="X13746" t="str">
            <v>Apr</v>
          </cell>
        </row>
        <row r="13747">
          <cell r="D13747" t="str">
            <v>Unit</v>
          </cell>
          <cell r="E13747">
            <v>900000</v>
          </cell>
          <cell r="R13747" t="str">
            <v>Glen Eira</v>
          </cell>
          <cell r="W13747">
            <v>2018</v>
          </cell>
          <cell r="X13747" t="str">
            <v>Apr</v>
          </cell>
        </row>
        <row r="13748">
          <cell r="D13748" t="str">
            <v>House</v>
          </cell>
          <cell r="E13748">
            <v>557000</v>
          </cell>
          <cell r="R13748" t="str">
            <v>Wyndham</v>
          </cell>
          <cell r="W13748">
            <v>2018</v>
          </cell>
          <cell r="X13748" t="str">
            <v>Apr</v>
          </cell>
        </row>
        <row r="13749">
          <cell r="D13749" t="str">
            <v>House</v>
          </cell>
          <cell r="E13749">
            <v>1550000</v>
          </cell>
          <cell r="R13749" t="str">
            <v>Glen Eira</v>
          </cell>
          <cell r="W13749">
            <v>2018</v>
          </cell>
          <cell r="X13749" t="str">
            <v>Apr</v>
          </cell>
        </row>
        <row r="13750">
          <cell r="D13750" t="str">
            <v>Unit</v>
          </cell>
          <cell r="E13750">
            <v>550000</v>
          </cell>
          <cell r="R13750" t="str">
            <v>Glen Eira</v>
          </cell>
          <cell r="W13750">
            <v>2018</v>
          </cell>
          <cell r="X13750" t="str">
            <v>Apr</v>
          </cell>
        </row>
        <row r="13751">
          <cell r="D13751" t="str">
            <v>Unit</v>
          </cell>
          <cell r="E13751">
            <v>430000</v>
          </cell>
          <cell r="R13751" t="str">
            <v>Glen Eira</v>
          </cell>
          <cell r="W13751">
            <v>2018</v>
          </cell>
          <cell r="X13751" t="str">
            <v>Apr</v>
          </cell>
        </row>
        <row r="13752">
          <cell r="D13752" t="str">
            <v>Unit</v>
          </cell>
          <cell r="E13752">
            <v>956000</v>
          </cell>
          <cell r="R13752" t="str">
            <v>Glen Eira</v>
          </cell>
          <cell r="W13752">
            <v>2018</v>
          </cell>
          <cell r="X13752" t="str">
            <v>Apr</v>
          </cell>
        </row>
        <row r="13753">
          <cell r="D13753" t="str">
            <v>House</v>
          </cell>
          <cell r="E13753">
            <v>1116500</v>
          </cell>
          <cell r="R13753" t="str">
            <v>Monash</v>
          </cell>
          <cell r="W13753">
            <v>2018</v>
          </cell>
          <cell r="X13753" t="str">
            <v>Apr</v>
          </cell>
        </row>
        <row r="13754">
          <cell r="D13754" t="str">
            <v>Unit</v>
          </cell>
          <cell r="E13754">
            <v>440500</v>
          </cell>
          <cell r="R13754" t="str">
            <v>Hobsons Bay</v>
          </cell>
          <cell r="W13754">
            <v>2018</v>
          </cell>
          <cell r="X13754" t="str">
            <v>Apr</v>
          </cell>
        </row>
        <row r="13755">
          <cell r="D13755" t="str">
            <v>House</v>
          </cell>
          <cell r="E13755">
            <v>570000</v>
          </cell>
          <cell r="R13755" t="str">
            <v>Wyndham</v>
          </cell>
          <cell r="W13755">
            <v>2018</v>
          </cell>
          <cell r="X13755" t="str">
            <v>Apr</v>
          </cell>
        </row>
        <row r="13756">
          <cell r="D13756" t="str">
            <v>House</v>
          </cell>
          <cell r="E13756">
            <v>698000</v>
          </cell>
          <cell r="R13756" t="str">
            <v>Wyndham</v>
          </cell>
          <cell r="W13756">
            <v>2018</v>
          </cell>
          <cell r="X13756" t="str">
            <v>Apr</v>
          </cell>
        </row>
        <row r="13757">
          <cell r="D13757" t="str">
            <v>House</v>
          </cell>
          <cell r="E13757">
            <v>1840000</v>
          </cell>
          <cell r="R13757" t="str">
            <v>Glen Eira</v>
          </cell>
          <cell r="W13757">
            <v>2018</v>
          </cell>
          <cell r="X13757" t="str">
            <v>Apr</v>
          </cell>
        </row>
        <row r="13758">
          <cell r="D13758" t="str">
            <v>House</v>
          </cell>
          <cell r="E13758">
            <v>596000</v>
          </cell>
          <cell r="R13758" t="str">
            <v>Wyndham</v>
          </cell>
          <cell r="W13758">
            <v>2018</v>
          </cell>
          <cell r="X13758" t="str">
            <v>Apr</v>
          </cell>
        </row>
        <row r="13759">
          <cell r="D13759" t="str">
            <v>House</v>
          </cell>
          <cell r="E13759">
            <v>1260000</v>
          </cell>
          <cell r="R13759" t="str">
            <v>Monash</v>
          </cell>
          <cell r="W13759">
            <v>2018</v>
          </cell>
          <cell r="X13759" t="str">
            <v>Apr</v>
          </cell>
        </row>
        <row r="13760">
          <cell r="D13760" t="str">
            <v>House</v>
          </cell>
          <cell r="E13760">
            <v>850000</v>
          </cell>
          <cell r="R13760" t="str">
            <v>Knox</v>
          </cell>
          <cell r="W13760">
            <v>2018</v>
          </cell>
          <cell r="X13760" t="str">
            <v>Apr</v>
          </cell>
        </row>
        <row r="13761">
          <cell r="D13761" t="str">
            <v>House</v>
          </cell>
          <cell r="E13761">
            <v>1150000</v>
          </cell>
          <cell r="R13761" t="str">
            <v>Monash</v>
          </cell>
          <cell r="W13761">
            <v>2018</v>
          </cell>
          <cell r="X13761" t="str">
            <v>Apr</v>
          </cell>
        </row>
        <row r="13762">
          <cell r="D13762" t="str">
            <v>House</v>
          </cell>
          <cell r="E13762">
            <v>2800000</v>
          </cell>
          <cell r="R13762" t="str">
            <v>Bayside</v>
          </cell>
          <cell r="W13762">
            <v>2018</v>
          </cell>
          <cell r="X13762" t="str">
            <v>Apr</v>
          </cell>
        </row>
        <row r="13763">
          <cell r="D13763" t="str">
            <v>Unit</v>
          </cell>
          <cell r="E13763">
            <v>290000</v>
          </cell>
          <cell r="R13763" t="str">
            <v>Bayside</v>
          </cell>
          <cell r="W13763">
            <v>2018</v>
          </cell>
          <cell r="X13763" t="str">
            <v>Apr</v>
          </cell>
        </row>
        <row r="13764">
          <cell r="D13764" t="str">
            <v>House</v>
          </cell>
          <cell r="E13764">
            <v>335000</v>
          </cell>
          <cell r="R13764" t="str">
            <v>Wyndham</v>
          </cell>
          <cell r="W13764">
            <v>2018</v>
          </cell>
          <cell r="X13764" t="str">
            <v>Apr</v>
          </cell>
        </row>
        <row r="13765">
          <cell r="D13765" t="str">
            <v>House</v>
          </cell>
          <cell r="E13765">
            <v>690000</v>
          </cell>
          <cell r="R13765" t="str">
            <v>Wyndham</v>
          </cell>
          <cell r="W13765">
            <v>2018</v>
          </cell>
          <cell r="X13765" t="str">
            <v>Apr</v>
          </cell>
        </row>
        <row r="13766">
          <cell r="D13766" t="str">
            <v>House</v>
          </cell>
          <cell r="E13766">
            <v>1211000</v>
          </cell>
          <cell r="R13766" t="str">
            <v>Monash</v>
          </cell>
          <cell r="W13766">
            <v>2018</v>
          </cell>
          <cell r="X13766" t="str">
            <v>Apr</v>
          </cell>
        </row>
        <row r="13767">
          <cell r="D13767" t="str">
            <v>House</v>
          </cell>
          <cell r="E13767">
            <v>1610000</v>
          </cell>
          <cell r="R13767" t="str">
            <v>Monash</v>
          </cell>
          <cell r="W13767">
            <v>2018</v>
          </cell>
          <cell r="X13767" t="str">
            <v>Apr</v>
          </cell>
        </row>
        <row r="13768">
          <cell r="D13768" t="str">
            <v>House</v>
          </cell>
          <cell r="E13768">
            <v>1384000</v>
          </cell>
          <cell r="R13768" t="str">
            <v>Glen Eira</v>
          </cell>
          <cell r="W13768">
            <v>2018</v>
          </cell>
          <cell r="X13768" t="str">
            <v>Apr</v>
          </cell>
        </row>
        <row r="13769">
          <cell r="D13769" t="str">
            <v>House</v>
          </cell>
          <cell r="E13769">
            <v>883000</v>
          </cell>
          <cell r="R13769" t="str">
            <v>Glen Eira</v>
          </cell>
          <cell r="W13769">
            <v>2018</v>
          </cell>
          <cell r="X13769" t="str">
            <v>Apr</v>
          </cell>
        </row>
        <row r="13770">
          <cell r="D13770" t="str">
            <v>Unit</v>
          </cell>
          <cell r="E13770">
            <v>1660000</v>
          </cell>
          <cell r="R13770" t="str">
            <v>Bayside</v>
          </cell>
          <cell r="W13770">
            <v>2018</v>
          </cell>
          <cell r="X13770" t="str">
            <v>Apr</v>
          </cell>
        </row>
        <row r="13771">
          <cell r="D13771" t="str">
            <v>Unit</v>
          </cell>
          <cell r="E13771">
            <v>935000</v>
          </cell>
          <cell r="R13771" t="str">
            <v>Kingston</v>
          </cell>
          <cell r="W13771">
            <v>2018</v>
          </cell>
          <cell r="X13771" t="str">
            <v>Apr</v>
          </cell>
        </row>
        <row r="13772">
          <cell r="D13772" t="str">
            <v>House</v>
          </cell>
          <cell r="E13772">
            <v>1960000</v>
          </cell>
          <cell r="R13772" t="str">
            <v>Bayside</v>
          </cell>
          <cell r="W13772">
            <v>2018</v>
          </cell>
          <cell r="X13772" t="str">
            <v>Apr</v>
          </cell>
        </row>
        <row r="13773">
          <cell r="D13773" t="str">
            <v>House</v>
          </cell>
          <cell r="E13773">
            <v>1625000</v>
          </cell>
          <cell r="R13773" t="str">
            <v>Bayside</v>
          </cell>
          <cell r="W13773">
            <v>2018</v>
          </cell>
          <cell r="X13773" t="str">
            <v>Apr</v>
          </cell>
        </row>
        <row r="13774">
          <cell r="D13774" t="str">
            <v>Unit</v>
          </cell>
          <cell r="E13774">
            <v>1220000</v>
          </cell>
          <cell r="R13774" t="str">
            <v>Manningham</v>
          </cell>
          <cell r="W13774">
            <v>2018</v>
          </cell>
          <cell r="X13774" t="str">
            <v>Apr</v>
          </cell>
        </row>
        <row r="13775">
          <cell r="D13775" t="str">
            <v>House</v>
          </cell>
          <cell r="E13775">
            <v>1110000</v>
          </cell>
          <cell r="R13775" t="str">
            <v>Darebin</v>
          </cell>
          <cell r="W13775">
            <v>2018</v>
          </cell>
          <cell r="X13775" t="str">
            <v>Apr</v>
          </cell>
        </row>
        <row r="13776">
          <cell r="D13776" t="str">
            <v>House</v>
          </cell>
          <cell r="E13776">
            <v>825000</v>
          </cell>
          <cell r="R13776" t="str">
            <v>Banyule</v>
          </cell>
          <cell r="W13776">
            <v>2018</v>
          </cell>
          <cell r="X13776" t="str">
            <v>Apr</v>
          </cell>
        </row>
        <row r="13777">
          <cell r="D13777" t="str">
            <v>Unit</v>
          </cell>
          <cell r="E13777">
            <v>740000</v>
          </cell>
          <cell r="R13777" t="str">
            <v>Boroondara</v>
          </cell>
          <cell r="W13777">
            <v>2018</v>
          </cell>
          <cell r="X13777" t="str">
            <v>Apr</v>
          </cell>
        </row>
        <row r="13778">
          <cell r="D13778" t="str">
            <v>House</v>
          </cell>
          <cell r="E13778">
            <v>631000</v>
          </cell>
          <cell r="R13778" t="str">
            <v>Whittlesea</v>
          </cell>
          <cell r="W13778">
            <v>2018</v>
          </cell>
          <cell r="X13778" t="str">
            <v>Apr</v>
          </cell>
        </row>
        <row r="13779">
          <cell r="D13779" t="str">
            <v>House</v>
          </cell>
          <cell r="E13779">
            <v>1930000</v>
          </cell>
          <cell r="R13779" t="str">
            <v>Monash</v>
          </cell>
          <cell r="W13779">
            <v>2018</v>
          </cell>
          <cell r="X13779" t="str">
            <v>Apr</v>
          </cell>
        </row>
        <row r="13780">
          <cell r="D13780" t="str">
            <v>Unit</v>
          </cell>
          <cell r="E13780">
            <v>1340000</v>
          </cell>
          <cell r="R13780" t="str">
            <v>Glen Eira</v>
          </cell>
          <cell r="W13780">
            <v>2018</v>
          </cell>
          <cell r="X13780" t="str">
            <v>Apr</v>
          </cell>
        </row>
        <row r="13781">
          <cell r="D13781" t="str">
            <v>Unit</v>
          </cell>
          <cell r="E13781">
            <v>1008000</v>
          </cell>
          <cell r="R13781" t="str">
            <v>Monash</v>
          </cell>
          <cell r="W13781">
            <v>2018</v>
          </cell>
          <cell r="X13781" t="str">
            <v>Apr</v>
          </cell>
        </row>
        <row r="13782">
          <cell r="D13782" t="str">
            <v>House</v>
          </cell>
          <cell r="E13782">
            <v>868000</v>
          </cell>
          <cell r="R13782" t="str">
            <v>Banyule</v>
          </cell>
          <cell r="W13782">
            <v>2018</v>
          </cell>
          <cell r="X13782" t="str">
            <v>Apr</v>
          </cell>
        </row>
        <row r="13783">
          <cell r="D13783" t="str">
            <v>House</v>
          </cell>
          <cell r="E13783">
            <v>777000</v>
          </cell>
          <cell r="R13783" t="str">
            <v>Moreland</v>
          </cell>
          <cell r="W13783">
            <v>2018</v>
          </cell>
          <cell r="X13783" t="str">
            <v>Apr</v>
          </cell>
        </row>
        <row r="13784">
          <cell r="D13784" t="str">
            <v>Unit</v>
          </cell>
          <cell r="E13784">
            <v>770000</v>
          </cell>
          <cell r="R13784" t="str">
            <v>Banyule</v>
          </cell>
          <cell r="W13784">
            <v>2018</v>
          </cell>
          <cell r="X13784" t="str">
            <v>Apr</v>
          </cell>
        </row>
        <row r="13785">
          <cell r="D13785" t="str">
            <v>Unit</v>
          </cell>
          <cell r="E13785">
            <v>730000</v>
          </cell>
          <cell r="R13785" t="str">
            <v>Monash</v>
          </cell>
          <cell r="W13785">
            <v>2018</v>
          </cell>
          <cell r="X13785" t="str">
            <v>Apr</v>
          </cell>
        </row>
        <row r="13786">
          <cell r="D13786" t="str">
            <v>Unit</v>
          </cell>
          <cell r="E13786">
            <v>700000</v>
          </cell>
          <cell r="R13786" t="str">
            <v>Moreland</v>
          </cell>
          <cell r="W13786">
            <v>2018</v>
          </cell>
          <cell r="X13786" t="str">
            <v>Apr</v>
          </cell>
        </row>
        <row r="13787">
          <cell r="D13787" t="str">
            <v>Unit</v>
          </cell>
          <cell r="E13787">
            <v>685000</v>
          </cell>
          <cell r="R13787" t="str">
            <v>Hobsons Bay</v>
          </cell>
          <cell r="W13787">
            <v>2018</v>
          </cell>
          <cell r="X13787" t="str">
            <v>Apr</v>
          </cell>
        </row>
        <row r="13788">
          <cell r="D13788" t="str">
            <v>Unit</v>
          </cell>
          <cell r="E13788">
            <v>672000</v>
          </cell>
          <cell r="R13788" t="str">
            <v>Bayside</v>
          </cell>
          <cell r="W13788">
            <v>2018</v>
          </cell>
          <cell r="X13788" t="str">
            <v>Apr</v>
          </cell>
        </row>
        <row r="13789">
          <cell r="D13789" t="str">
            <v>House</v>
          </cell>
          <cell r="E13789">
            <v>610000</v>
          </cell>
          <cell r="R13789" t="str">
            <v>Hume</v>
          </cell>
          <cell r="W13789">
            <v>2018</v>
          </cell>
          <cell r="X13789" t="str">
            <v>Apr</v>
          </cell>
        </row>
        <row r="13790">
          <cell r="D13790" t="str">
            <v>Unit</v>
          </cell>
          <cell r="E13790">
            <v>600000</v>
          </cell>
          <cell r="R13790" t="str">
            <v>Darebin</v>
          </cell>
          <cell r="W13790">
            <v>2018</v>
          </cell>
          <cell r="X13790" t="str">
            <v>Apr</v>
          </cell>
        </row>
        <row r="13791">
          <cell r="D13791" t="str">
            <v>Unit</v>
          </cell>
          <cell r="E13791">
            <v>573000</v>
          </cell>
          <cell r="R13791" t="str">
            <v>Whittlesea</v>
          </cell>
          <cell r="W13791">
            <v>2018</v>
          </cell>
          <cell r="X13791" t="str">
            <v>Apr</v>
          </cell>
        </row>
        <row r="13792">
          <cell r="D13792" t="str">
            <v>Unit</v>
          </cell>
          <cell r="E13792">
            <v>415000</v>
          </cell>
          <cell r="R13792" t="str">
            <v>Melbourne</v>
          </cell>
          <cell r="W13792">
            <v>2018</v>
          </cell>
          <cell r="X13792" t="str">
            <v>Apr</v>
          </cell>
        </row>
        <row r="13793">
          <cell r="D13793" t="str">
            <v>Unit</v>
          </cell>
          <cell r="E13793">
            <v>392500</v>
          </cell>
          <cell r="R13793" t="str">
            <v>Brimbank</v>
          </cell>
          <cell r="W13793">
            <v>2018</v>
          </cell>
          <cell r="X13793" t="str">
            <v>Apr</v>
          </cell>
        </row>
        <row r="13794">
          <cell r="D13794" t="str">
            <v>House</v>
          </cell>
          <cell r="E13794">
            <v>327500</v>
          </cell>
          <cell r="R13794" t="str">
            <v>Wyndham</v>
          </cell>
          <cell r="W13794">
            <v>2018</v>
          </cell>
          <cell r="X13794" t="str">
            <v>Apr</v>
          </cell>
        </row>
        <row r="13795">
          <cell r="D13795" t="str">
            <v>Unit</v>
          </cell>
          <cell r="E13795">
            <v>850000</v>
          </cell>
          <cell r="R13795" t="str">
            <v>Banyule</v>
          </cell>
          <cell r="W13795">
            <v>2018</v>
          </cell>
          <cell r="X13795" t="str">
            <v>Apr</v>
          </cell>
        </row>
        <row r="13796">
          <cell r="D13796" t="str">
            <v>House</v>
          </cell>
          <cell r="E13796">
            <v>800000</v>
          </cell>
          <cell r="R13796" t="str">
            <v>Darebin</v>
          </cell>
          <cell r="W13796">
            <v>2018</v>
          </cell>
          <cell r="X13796" t="str">
            <v>Apr</v>
          </cell>
        </row>
        <row r="13797">
          <cell r="D13797" t="str">
            <v>House</v>
          </cell>
          <cell r="E13797">
            <v>800000</v>
          </cell>
          <cell r="R13797" t="str">
            <v>Darebin</v>
          </cell>
          <cell r="W13797">
            <v>2018</v>
          </cell>
          <cell r="X13797" t="str">
            <v>Apr</v>
          </cell>
        </row>
        <row r="13798">
          <cell r="D13798" t="str">
            <v>Unit</v>
          </cell>
          <cell r="E13798">
            <v>760000</v>
          </cell>
          <cell r="R13798" t="str">
            <v>Darebin</v>
          </cell>
          <cell r="W13798">
            <v>2018</v>
          </cell>
          <cell r="X13798" t="str">
            <v>Apr</v>
          </cell>
        </row>
        <row r="13799">
          <cell r="D13799" t="str">
            <v>Unit</v>
          </cell>
          <cell r="E13799">
            <v>650000</v>
          </cell>
          <cell r="R13799" t="str">
            <v>Yarra</v>
          </cell>
          <cell r="W13799">
            <v>2018</v>
          </cell>
          <cell r="X13799" t="str">
            <v>Apr</v>
          </cell>
        </row>
        <row r="13800">
          <cell r="D13800" t="str">
            <v>Unit</v>
          </cell>
          <cell r="E13800">
            <v>650000</v>
          </cell>
          <cell r="R13800" t="str">
            <v>Darebin</v>
          </cell>
          <cell r="W13800">
            <v>2018</v>
          </cell>
          <cell r="X13800" t="str">
            <v>Apr</v>
          </cell>
        </row>
        <row r="13801">
          <cell r="D13801" t="str">
            <v>Unit</v>
          </cell>
          <cell r="E13801">
            <v>450000</v>
          </cell>
          <cell r="R13801" t="str">
            <v>Brimbank</v>
          </cell>
          <cell r="W13801">
            <v>2018</v>
          </cell>
          <cell r="X13801" t="str">
            <v>Apr</v>
          </cell>
        </row>
        <row r="13802">
          <cell r="D13802" t="str">
            <v>Unit</v>
          </cell>
          <cell r="E13802">
            <v>1250000</v>
          </cell>
          <cell r="R13802" t="str">
            <v>Bayside</v>
          </cell>
          <cell r="W13802">
            <v>2018</v>
          </cell>
          <cell r="X13802" t="str">
            <v>Apr</v>
          </cell>
        </row>
        <row r="13803">
          <cell r="D13803" t="str">
            <v>House</v>
          </cell>
          <cell r="E13803">
            <v>940000</v>
          </cell>
          <cell r="R13803" t="str">
            <v>Darebin</v>
          </cell>
          <cell r="W13803">
            <v>2018</v>
          </cell>
          <cell r="X13803" t="str">
            <v>Apr</v>
          </cell>
        </row>
        <row r="13804">
          <cell r="D13804" t="str">
            <v>Unit</v>
          </cell>
          <cell r="E13804">
            <v>750000</v>
          </cell>
          <cell r="R13804" t="str">
            <v>Hobsons Bay</v>
          </cell>
          <cell r="W13804">
            <v>2018</v>
          </cell>
          <cell r="X13804" t="str">
            <v>Apr</v>
          </cell>
        </row>
        <row r="13805">
          <cell r="D13805" t="str">
            <v>Unit</v>
          </cell>
          <cell r="E13805">
            <v>650000</v>
          </cell>
          <cell r="R13805" t="str">
            <v>Moreland</v>
          </cell>
          <cell r="W13805">
            <v>2018</v>
          </cell>
          <cell r="X13805" t="str">
            <v>Apr</v>
          </cell>
        </row>
        <row r="13806">
          <cell r="D13806" t="str">
            <v>House</v>
          </cell>
          <cell r="E13806">
            <v>510000</v>
          </cell>
          <cell r="R13806" t="str">
            <v>Hume</v>
          </cell>
          <cell r="W13806">
            <v>2018</v>
          </cell>
          <cell r="X13806" t="str">
            <v>May</v>
          </cell>
        </row>
        <row r="13807">
          <cell r="D13807" t="str">
            <v>House</v>
          </cell>
          <cell r="E13807">
            <v>500000</v>
          </cell>
          <cell r="R13807" t="str">
            <v>Hume</v>
          </cell>
          <cell r="W13807">
            <v>2018</v>
          </cell>
          <cell r="X13807" t="str">
            <v>May</v>
          </cell>
        </row>
        <row r="13808">
          <cell r="D13808" t="str">
            <v>House</v>
          </cell>
          <cell r="E13808">
            <v>1000000</v>
          </cell>
          <cell r="R13808" t="str">
            <v>Hume</v>
          </cell>
          <cell r="W13808">
            <v>2018</v>
          </cell>
          <cell r="X13808" t="str">
            <v>May</v>
          </cell>
        </row>
        <row r="13809">
          <cell r="D13809" t="str">
            <v>House</v>
          </cell>
          <cell r="E13809">
            <v>438000</v>
          </cell>
          <cell r="R13809" t="str">
            <v>Hume</v>
          </cell>
          <cell r="W13809">
            <v>2018</v>
          </cell>
          <cell r="X13809" t="str">
            <v>May</v>
          </cell>
        </row>
        <row r="13810">
          <cell r="D13810" t="str">
            <v>House</v>
          </cell>
          <cell r="E13810">
            <v>592500</v>
          </cell>
          <cell r="R13810" t="str">
            <v>Hume</v>
          </cell>
          <cell r="W13810">
            <v>2018</v>
          </cell>
          <cell r="X13810" t="str">
            <v>May</v>
          </cell>
        </row>
        <row r="13811">
          <cell r="D13811" t="str">
            <v>House</v>
          </cell>
          <cell r="E13811">
            <v>515000</v>
          </cell>
          <cell r="R13811" t="str">
            <v>Hume</v>
          </cell>
          <cell r="W13811">
            <v>2018</v>
          </cell>
          <cell r="X13811" t="str">
            <v>May</v>
          </cell>
        </row>
        <row r="13812">
          <cell r="D13812" t="str">
            <v>House</v>
          </cell>
          <cell r="E13812">
            <v>500000</v>
          </cell>
          <cell r="R13812" t="str">
            <v>Hume</v>
          </cell>
          <cell r="W13812">
            <v>2018</v>
          </cell>
          <cell r="X13812" t="str">
            <v>May</v>
          </cell>
        </row>
        <row r="13813">
          <cell r="D13813" t="str">
            <v>House</v>
          </cell>
          <cell r="E13813">
            <v>595000</v>
          </cell>
          <cell r="R13813" t="str">
            <v>Hume</v>
          </cell>
          <cell r="W13813">
            <v>2018</v>
          </cell>
          <cell r="X13813" t="str">
            <v>May</v>
          </cell>
        </row>
        <row r="13814">
          <cell r="D13814" t="str">
            <v>House</v>
          </cell>
          <cell r="E13814">
            <v>607500</v>
          </cell>
          <cell r="R13814" t="str">
            <v>Hume</v>
          </cell>
          <cell r="W13814">
            <v>2018</v>
          </cell>
          <cell r="X13814" t="str">
            <v>May</v>
          </cell>
        </row>
        <row r="13815">
          <cell r="D13815" t="str">
            <v>House</v>
          </cell>
          <cell r="E13815">
            <v>400000</v>
          </cell>
          <cell r="R13815" t="str">
            <v>Whittlesea</v>
          </cell>
          <cell r="W13815">
            <v>2018</v>
          </cell>
          <cell r="X13815" t="str">
            <v>May</v>
          </cell>
        </row>
        <row r="13816">
          <cell r="D13816" t="str">
            <v>House</v>
          </cell>
          <cell r="E13816">
            <v>945000</v>
          </cell>
          <cell r="R13816" t="str">
            <v>Whittlesea</v>
          </cell>
          <cell r="W13816">
            <v>2018</v>
          </cell>
          <cell r="X13816" t="str">
            <v>May</v>
          </cell>
        </row>
        <row r="13817">
          <cell r="D13817" t="str">
            <v>House</v>
          </cell>
          <cell r="E13817">
            <v>600000</v>
          </cell>
          <cell r="R13817" t="str">
            <v>Whittlesea</v>
          </cell>
          <cell r="W13817">
            <v>2018</v>
          </cell>
          <cell r="X13817" t="str">
            <v>May</v>
          </cell>
        </row>
        <row r="13818">
          <cell r="D13818" t="str">
            <v>House</v>
          </cell>
          <cell r="E13818">
            <v>545000</v>
          </cell>
          <cell r="R13818" t="str">
            <v>Whittlesea</v>
          </cell>
          <cell r="W13818">
            <v>2018</v>
          </cell>
          <cell r="X13818" t="str">
            <v>May</v>
          </cell>
        </row>
        <row r="13819">
          <cell r="D13819" t="str">
            <v>House</v>
          </cell>
          <cell r="E13819">
            <v>510000</v>
          </cell>
          <cell r="R13819" t="str">
            <v>Hume</v>
          </cell>
          <cell r="W13819">
            <v>2018</v>
          </cell>
          <cell r="X13819" t="str">
            <v>May</v>
          </cell>
        </row>
        <row r="13820">
          <cell r="D13820" t="str">
            <v>House</v>
          </cell>
          <cell r="E13820">
            <v>601000</v>
          </cell>
          <cell r="R13820" t="str">
            <v>Whittlesea</v>
          </cell>
          <cell r="W13820">
            <v>2018</v>
          </cell>
          <cell r="X13820" t="str">
            <v>May</v>
          </cell>
        </row>
        <row r="13821">
          <cell r="D13821" t="str">
            <v>House</v>
          </cell>
          <cell r="E13821">
            <v>810000</v>
          </cell>
          <cell r="R13821" t="str">
            <v>Whittlesea</v>
          </cell>
          <cell r="W13821">
            <v>2018</v>
          </cell>
          <cell r="X13821" t="str">
            <v>May</v>
          </cell>
        </row>
        <row r="13822">
          <cell r="D13822" t="str">
            <v>House</v>
          </cell>
          <cell r="E13822">
            <v>476500</v>
          </cell>
          <cell r="R13822" t="str">
            <v>Hume</v>
          </cell>
          <cell r="W13822">
            <v>2018</v>
          </cell>
          <cell r="X13822" t="str">
            <v>May</v>
          </cell>
        </row>
        <row r="13823">
          <cell r="D13823" t="str">
            <v>House</v>
          </cell>
          <cell r="E13823">
            <v>500000</v>
          </cell>
          <cell r="R13823" t="str">
            <v>Whittlesea</v>
          </cell>
          <cell r="W13823">
            <v>2018</v>
          </cell>
          <cell r="X13823" t="str">
            <v>May</v>
          </cell>
        </row>
        <row r="13824">
          <cell r="D13824" t="str">
            <v>House</v>
          </cell>
          <cell r="E13824">
            <v>410000</v>
          </cell>
          <cell r="R13824" t="str">
            <v>Whittlesea</v>
          </cell>
          <cell r="W13824">
            <v>2018</v>
          </cell>
          <cell r="X13824" t="str">
            <v>May</v>
          </cell>
        </row>
        <row r="13825">
          <cell r="D13825" t="str">
            <v>Unit</v>
          </cell>
          <cell r="E13825">
            <v>420000</v>
          </cell>
          <cell r="R13825" t="str">
            <v>Hume</v>
          </cell>
          <cell r="W13825">
            <v>2018</v>
          </cell>
          <cell r="X13825" t="str">
            <v>May</v>
          </cell>
        </row>
        <row r="13826">
          <cell r="D13826" t="str">
            <v>House</v>
          </cell>
          <cell r="E13826">
            <v>560000</v>
          </cell>
          <cell r="R13826" t="str">
            <v>Whittlesea</v>
          </cell>
          <cell r="W13826">
            <v>2018</v>
          </cell>
          <cell r="X13826" t="str">
            <v>May</v>
          </cell>
        </row>
        <row r="13827">
          <cell r="D13827" t="str">
            <v>House</v>
          </cell>
          <cell r="E13827">
            <v>798000</v>
          </cell>
          <cell r="R13827" t="str">
            <v>Whittlesea</v>
          </cell>
          <cell r="W13827">
            <v>2018</v>
          </cell>
          <cell r="X13827" t="str">
            <v>May</v>
          </cell>
        </row>
        <row r="13828">
          <cell r="D13828" t="str">
            <v>House</v>
          </cell>
          <cell r="E13828">
            <v>725000</v>
          </cell>
          <cell r="R13828" t="str">
            <v>Whittlesea</v>
          </cell>
          <cell r="W13828">
            <v>2018</v>
          </cell>
          <cell r="X13828" t="str">
            <v>May</v>
          </cell>
        </row>
        <row r="13829">
          <cell r="D13829" t="str">
            <v>House</v>
          </cell>
          <cell r="E13829">
            <v>715500</v>
          </cell>
          <cell r="R13829" t="str">
            <v>Whittlesea</v>
          </cell>
          <cell r="W13829">
            <v>2018</v>
          </cell>
          <cell r="X13829" t="str">
            <v>May</v>
          </cell>
        </row>
        <row r="13830">
          <cell r="D13830" t="str">
            <v>House</v>
          </cell>
          <cell r="E13830">
            <v>651000</v>
          </cell>
          <cell r="R13830" t="str">
            <v>Whittlesea</v>
          </cell>
          <cell r="W13830">
            <v>2018</v>
          </cell>
          <cell r="X13830" t="str">
            <v>May</v>
          </cell>
        </row>
        <row r="13831">
          <cell r="D13831" t="str">
            <v>House</v>
          </cell>
          <cell r="E13831">
            <v>631000</v>
          </cell>
          <cell r="R13831" t="str">
            <v>Whittlesea</v>
          </cell>
          <cell r="W13831">
            <v>2018</v>
          </cell>
          <cell r="X13831" t="str">
            <v>May</v>
          </cell>
        </row>
        <row r="13832">
          <cell r="D13832" t="str">
            <v>House</v>
          </cell>
          <cell r="E13832">
            <v>1100000</v>
          </cell>
          <cell r="R13832" t="str">
            <v>Hume</v>
          </cell>
          <cell r="W13832">
            <v>2018</v>
          </cell>
          <cell r="X13832" t="str">
            <v>May</v>
          </cell>
        </row>
        <row r="13833">
          <cell r="D13833" t="str">
            <v>House</v>
          </cell>
          <cell r="E13833">
            <v>528000</v>
          </cell>
          <cell r="R13833" t="str">
            <v>Hume</v>
          </cell>
          <cell r="W13833">
            <v>2018</v>
          </cell>
          <cell r="X13833" t="str">
            <v>May</v>
          </cell>
        </row>
        <row r="13834">
          <cell r="D13834" t="str">
            <v>House</v>
          </cell>
          <cell r="E13834">
            <v>450000</v>
          </cell>
          <cell r="R13834" t="str">
            <v>Hume</v>
          </cell>
          <cell r="W13834">
            <v>2018</v>
          </cell>
          <cell r="X13834" t="str">
            <v>May</v>
          </cell>
        </row>
        <row r="13835">
          <cell r="D13835" t="str">
            <v>House</v>
          </cell>
          <cell r="E13835">
            <v>700000</v>
          </cell>
          <cell r="R13835" t="str">
            <v>Brimbank</v>
          </cell>
          <cell r="W13835">
            <v>2018</v>
          </cell>
          <cell r="X13835" t="str">
            <v>May</v>
          </cell>
        </row>
        <row r="13836">
          <cell r="D13836" t="str">
            <v>House</v>
          </cell>
          <cell r="E13836">
            <v>725000</v>
          </cell>
          <cell r="R13836" t="str">
            <v>Banyule</v>
          </cell>
          <cell r="W13836">
            <v>2018</v>
          </cell>
          <cell r="X13836" t="str">
            <v>May</v>
          </cell>
        </row>
        <row r="13837">
          <cell r="D13837" t="str">
            <v>House</v>
          </cell>
          <cell r="E13837">
            <v>800000</v>
          </cell>
          <cell r="R13837" t="str">
            <v>Brimbank</v>
          </cell>
          <cell r="W13837">
            <v>2018</v>
          </cell>
          <cell r="X13837" t="str">
            <v>May</v>
          </cell>
        </row>
        <row r="13838">
          <cell r="D13838" t="str">
            <v>House</v>
          </cell>
          <cell r="E13838">
            <v>740000</v>
          </cell>
          <cell r="R13838" t="str">
            <v>Brimbank</v>
          </cell>
          <cell r="W13838">
            <v>2018</v>
          </cell>
          <cell r="X13838" t="str">
            <v>May</v>
          </cell>
        </row>
        <row r="13839">
          <cell r="D13839" t="str">
            <v>House</v>
          </cell>
          <cell r="E13839">
            <v>560000</v>
          </cell>
          <cell r="R13839" t="str">
            <v>Hume</v>
          </cell>
          <cell r="W13839">
            <v>2018</v>
          </cell>
          <cell r="X13839" t="str">
            <v>May</v>
          </cell>
        </row>
        <row r="13840">
          <cell r="D13840" t="str">
            <v>House</v>
          </cell>
          <cell r="E13840">
            <v>627000</v>
          </cell>
          <cell r="R13840" t="str">
            <v>Hume</v>
          </cell>
          <cell r="W13840">
            <v>2018</v>
          </cell>
          <cell r="X13840" t="str">
            <v>May</v>
          </cell>
        </row>
        <row r="13841">
          <cell r="D13841" t="str">
            <v>House</v>
          </cell>
          <cell r="E13841">
            <v>999000</v>
          </cell>
          <cell r="R13841" t="str">
            <v>Banyule</v>
          </cell>
          <cell r="W13841">
            <v>2018</v>
          </cell>
          <cell r="X13841" t="str">
            <v>May</v>
          </cell>
        </row>
        <row r="13842">
          <cell r="D13842" t="str">
            <v>House</v>
          </cell>
          <cell r="E13842">
            <v>760000</v>
          </cell>
          <cell r="R13842" t="str">
            <v>Brimbank</v>
          </cell>
          <cell r="W13842">
            <v>2018</v>
          </cell>
          <cell r="X13842" t="str">
            <v>May</v>
          </cell>
        </row>
        <row r="13843">
          <cell r="D13843" t="str">
            <v>Unit</v>
          </cell>
          <cell r="E13843">
            <v>502000</v>
          </cell>
          <cell r="R13843" t="str">
            <v>Brimbank</v>
          </cell>
          <cell r="W13843">
            <v>2018</v>
          </cell>
          <cell r="X13843" t="str">
            <v>May</v>
          </cell>
        </row>
        <row r="13844">
          <cell r="D13844" t="str">
            <v>House</v>
          </cell>
          <cell r="E13844">
            <v>645000</v>
          </cell>
          <cell r="R13844" t="str">
            <v>Hume</v>
          </cell>
          <cell r="W13844">
            <v>2018</v>
          </cell>
          <cell r="X13844" t="str">
            <v>May</v>
          </cell>
        </row>
        <row r="13845">
          <cell r="D13845" t="str">
            <v>House</v>
          </cell>
          <cell r="E13845">
            <v>850000</v>
          </cell>
          <cell r="R13845" t="str">
            <v>Banyule</v>
          </cell>
          <cell r="W13845">
            <v>2018</v>
          </cell>
          <cell r="X13845" t="str">
            <v>May</v>
          </cell>
        </row>
        <row r="13846">
          <cell r="D13846" t="str">
            <v>House</v>
          </cell>
          <cell r="E13846">
            <v>800000</v>
          </cell>
          <cell r="R13846" t="str">
            <v>Banyule</v>
          </cell>
          <cell r="W13846">
            <v>2018</v>
          </cell>
          <cell r="X13846" t="str">
            <v>May</v>
          </cell>
        </row>
        <row r="13847">
          <cell r="D13847" t="str">
            <v>House</v>
          </cell>
          <cell r="E13847">
            <v>710000</v>
          </cell>
          <cell r="R13847" t="str">
            <v>Banyule</v>
          </cell>
          <cell r="W13847">
            <v>2018</v>
          </cell>
          <cell r="X13847" t="str">
            <v>May</v>
          </cell>
        </row>
        <row r="13848">
          <cell r="D13848" t="str">
            <v>House</v>
          </cell>
          <cell r="E13848">
            <v>680000</v>
          </cell>
          <cell r="R13848" t="str">
            <v>Banyule</v>
          </cell>
          <cell r="W13848">
            <v>2018</v>
          </cell>
          <cell r="X13848" t="str">
            <v>May</v>
          </cell>
        </row>
        <row r="13849">
          <cell r="D13849" t="str">
            <v>House</v>
          </cell>
          <cell r="E13849">
            <v>940000</v>
          </cell>
          <cell r="R13849" t="str">
            <v>Moreland</v>
          </cell>
          <cell r="W13849">
            <v>2018</v>
          </cell>
          <cell r="X13849" t="str">
            <v>May</v>
          </cell>
        </row>
        <row r="13850">
          <cell r="D13850" t="str">
            <v>Unit</v>
          </cell>
          <cell r="E13850">
            <v>751000</v>
          </cell>
          <cell r="R13850" t="str">
            <v>Banyule</v>
          </cell>
          <cell r="W13850">
            <v>2018</v>
          </cell>
          <cell r="X13850" t="str">
            <v>May</v>
          </cell>
        </row>
        <row r="13851">
          <cell r="D13851" t="str">
            <v>House</v>
          </cell>
          <cell r="E13851">
            <v>822000</v>
          </cell>
          <cell r="R13851" t="str">
            <v>Brimbank</v>
          </cell>
          <cell r="W13851">
            <v>2018</v>
          </cell>
          <cell r="X13851" t="str">
            <v>May</v>
          </cell>
        </row>
        <row r="13852">
          <cell r="D13852" t="str">
            <v>House</v>
          </cell>
          <cell r="E13852">
            <v>550000</v>
          </cell>
          <cell r="R13852" t="str">
            <v>Moreland</v>
          </cell>
          <cell r="W13852">
            <v>2018</v>
          </cell>
          <cell r="X13852" t="str">
            <v>May</v>
          </cell>
        </row>
        <row r="13853">
          <cell r="D13853" t="str">
            <v>House</v>
          </cell>
          <cell r="E13853">
            <v>741000</v>
          </cell>
          <cell r="R13853" t="str">
            <v>Moreland</v>
          </cell>
          <cell r="W13853">
            <v>2018</v>
          </cell>
          <cell r="X13853" t="str">
            <v>May</v>
          </cell>
        </row>
        <row r="13854">
          <cell r="D13854" t="str">
            <v>House</v>
          </cell>
          <cell r="E13854">
            <v>760500</v>
          </cell>
          <cell r="R13854" t="str">
            <v>Darebin</v>
          </cell>
          <cell r="W13854">
            <v>2018</v>
          </cell>
          <cell r="X13854" t="str">
            <v>May</v>
          </cell>
        </row>
        <row r="13855">
          <cell r="D13855" t="str">
            <v>Unit</v>
          </cell>
          <cell r="E13855">
            <v>435000</v>
          </cell>
          <cell r="R13855" t="str">
            <v>Moreland</v>
          </cell>
          <cell r="W13855">
            <v>2018</v>
          </cell>
          <cell r="X13855" t="str">
            <v>May</v>
          </cell>
        </row>
        <row r="13856">
          <cell r="D13856" t="str">
            <v>House</v>
          </cell>
          <cell r="E13856">
            <v>620000</v>
          </cell>
          <cell r="R13856" t="str">
            <v>Brimbank</v>
          </cell>
          <cell r="W13856">
            <v>2018</v>
          </cell>
          <cell r="X13856" t="str">
            <v>May</v>
          </cell>
        </row>
        <row r="13857">
          <cell r="D13857" t="str">
            <v>Unit</v>
          </cell>
          <cell r="E13857">
            <v>493000</v>
          </cell>
          <cell r="R13857" t="str">
            <v>Moreland</v>
          </cell>
          <cell r="W13857">
            <v>2018</v>
          </cell>
          <cell r="X13857" t="str">
            <v>May</v>
          </cell>
        </row>
        <row r="13858">
          <cell r="D13858" t="str">
            <v>House</v>
          </cell>
          <cell r="E13858">
            <v>688000</v>
          </cell>
          <cell r="R13858" t="str">
            <v>Brimbank</v>
          </cell>
          <cell r="W13858">
            <v>2018</v>
          </cell>
          <cell r="X13858" t="str">
            <v>May</v>
          </cell>
        </row>
        <row r="13859">
          <cell r="D13859" t="str">
            <v>House</v>
          </cell>
          <cell r="E13859">
            <v>630000</v>
          </cell>
          <cell r="R13859" t="str">
            <v>Brimbank</v>
          </cell>
          <cell r="W13859">
            <v>2018</v>
          </cell>
          <cell r="X13859" t="str">
            <v>May</v>
          </cell>
        </row>
        <row r="13860">
          <cell r="D13860" t="str">
            <v>House</v>
          </cell>
          <cell r="E13860">
            <v>725500</v>
          </cell>
          <cell r="R13860" t="str">
            <v>Melton</v>
          </cell>
          <cell r="W13860">
            <v>2018</v>
          </cell>
          <cell r="X13860" t="str">
            <v>May</v>
          </cell>
        </row>
        <row r="13861">
          <cell r="D13861" t="str">
            <v>House</v>
          </cell>
          <cell r="E13861">
            <v>530000</v>
          </cell>
          <cell r="R13861" t="str">
            <v>Melton</v>
          </cell>
          <cell r="W13861">
            <v>2018</v>
          </cell>
          <cell r="X13861" t="str">
            <v>May</v>
          </cell>
        </row>
        <row r="13862">
          <cell r="D13862" t="str">
            <v>House</v>
          </cell>
          <cell r="E13862">
            <v>520000</v>
          </cell>
          <cell r="R13862" t="str">
            <v>Melton</v>
          </cell>
          <cell r="W13862">
            <v>2018</v>
          </cell>
          <cell r="X13862" t="str">
            <v>May</v>
          </cell>
        </row>
        <row r="13863">
          <cell r="D13863" t="str">
            <v>House</v>
          </cell>
          <cell r="E13863">
            <v>830000</v>
          </cell>
          <cell r="R13863" t="str">
            <v>Hume</v>
          </cell>
          <cell r="W13863">
            <v>2018</v>
          </cell>
          <cell r="X13863" t="str">
            <v>May</v>
          </cell>
        </row>
        <row r="13864">
          <cell r="D13864" t="str">
            <v>House</v>
          </cell>
          <cell r="E13864">
            <v>830000</v>
          </cell>
          <cell r="R13864" t="str">
            <v>Banyule</v>
          </cell>
          <cell r="W13864">
            <v>2018</v>
          </cell>
          <cell r="X13864" t="str">
            <v>May</v>
          </cell>
        </row>
        <row r="13865">
          <cell r="D13865" t="str">
            <v>House</v>
          </cell>
          <cell r="E13865">
            <v>320000</v>
          </cell>
          <cell r="R13865" t="str">
            <v>Darebin</v>
          </cell>
          <cell r="W13865">
            <v>2018</v>
          </cell>
          <cell r="X13865" t="str">
            <v>May</v>
          </cell>
        </row>
        <row r="13866">
          <cell r="D13866" t="str">
            <v>Unit</v>
          </cell>
          <cell r="E13866">
            <v>510000</v>
          </cell>
          <cell r="R13866" t="str">
            <v>Moreland</v>
          </cell>
          <cell r="W13866">
            <v>2018</v>
          </cell>
          <cell r="X13866" t="str">
            <v>May</v>
          </cell>
        </row>
        <row r="13867">
          <cell r="D13867" t="str">
            <v>House</v>
          </cell>
          <cell r="E13867">
            <v>505000</v>
          </cell>
          <cell r="R13867" t="str">
            <v>Brimbank</v>
          </cell>
          <cell r="W13867">
            <v>2018</v>
          </cell>
          <cell r="X13867" t="str">
            <v>May</v>
          </cell>
        </row>
        <row r="13868">
          <cell r="D13868" t="str">
            <v>Unit</v>
          </cell>
          <cell r="E13868">
            <v>541000</v>
          </cell>
          <cell r="R13868" t="str">
            <v>Moreland</v>
          </cell>
          <cell r="W13868">
            <v>2018</v>
          </cell>
          <cell r="X13868" t="str">
            <v>May</v>
          </cell>
        </row>
        <row r="13869">
          <cell r="D13869" t="str">
            <v>Unit</v>
          </cell>
          <cell r="E13869">
            <v>454000</v>
          </cell>
          <cell r="R13869" t="str">
            <v>Moonee Valley</v>
          </cell>
          <cell r="W13869">
            <v>2018</v>
          </cell>
          <cell r="X13869" t="str">
            <v>May</v>
          </cell>
        </row>
        <row r="13870">
          <cell r="D13870" t="str">
            <v>Unit</v>
          </cell>
          <cell r="E13870">
            <v>495000</v>
          </cell>
          <cell r="R13870" t="str">
            <v>Darebin</v>
          </cell>
          <cell r="W13870">
            <v>2018</v>
          </cell>
          <cell r="X13870" t="str">
            <v>May</v>
          </cell>
        </row>
        <row r="13871">
          <cell r="D13871" t="str">
            <v>Unit</v>
          </cell>
          <cell r="E13871">
            <v>550000</v>
          </cell>
          <cell r="R13871" t="str">
            <v>Moreland</v>
          </cell>
          <cell r="W13871">
            <v>2018</v>
          </cell>
          <cell r="X13871" t="str">
            <v>May</v>
          </cell>
        </row>
        <row r="13872">
          <cell r="D13872" t="str">
            <v>House</v>
          </cell>
          <cell r="E13872">
            <v>1282500</v>
          </cell>
          <cell r="R13872" t="str">
            <v>Darebin</v>
          </cell>
          <cell r="W13872">
            <v>2018</v>
          </cell>
          <cell r="X13872" t="str">
            <v>May</v>
          </cell>
        </row>
        <row r="13873">
          <cell r="D13873" t="str">
            <v>House</v>
          </cell>
          <cell r="E13873">
            <v>550000</v>
          </cell>
          <cell r="R13873" t="str">
            <v>Brimbank</v>
          </cell>
          <cell r="W13873">
            <v>2018</v>
          </cell>
          <cell r="X13873" t="str">
            <v>May</v>
          </cell>
        </row>
        <row r="13874">
          <cell r="D13874" t="str">
            <v>House</v>
          </cell>
          <cell r="E13874">
            <v>565000</v>
          </cell>
          <cell r="R13874" t="str">
            <v>Brimbank</v>
          </cell>
          <cell r="W13874">
            <v>2018</v>
          </cell>
          <cell r="X13874" t="str">
            <v>May</v>
          </cell>
        </row>
        <row r="13875">
          <cell r="D13875" t="str">
            <v>Unit</v>
          </cell>
          <cell r="E13875">
            <v>580000</v>
          </cell>
          <cell r="R13875" t="str">
            <v>Moreland</v>
          </cell>
          <cell r="W13875">
            <v>2018</v>
          </cell>
          <cell r="X13875" t="str">
            <v>May</v>
          </cell>
        </row>
        <row r="13876">
          <cell r="D13876" t="str">
            <v>Unit</v>
          </cell>
          <cell r="E13876">
            <v>706000</v>
          </cell>
          <cell r="R13876" t="str">
            <v>Moreland</v>
          </cell>
          <cell r="W13876">
            <v>2018</v>
          </cell>
          <cell r="X13876" t="str">
            <v>May</v>
          </cell>
        </row>
        <row r="13877">
          <cell r="D13877" t="str">
            <v>Unit</v>
          </cell>
          <cell r="E13877">
            <v>617500</v>
          </cell>
          <cell r="R13877" t="str">
            <v>Darebin</v>
          </cell>
          <cell r="W13877">
            <v>2018</v>
          </cell>
          <cell r="X13877" t="str">
            <v>May</v>
          </cell>
        </row>
        <row r="13878">
          <cell r="D13878" t="str">
            <v>House</v>
          </cell>
          <cell r="E13878">
            <v>1220000</v>
          </cell>
          <cell r="R13878" t="str">
            <v>Moonee Valley</v>
          </cell>
          <cell r="W13878">
            <v>2018</v>
          </cell>
          <cell r="X13878" t="str">
            <v>May</v>
          </cell>
        </row>
        <row r="13879">
          <cell r="D13879" t="str">
            <v>House</v>
          </cell>
          <cell r="E13879">
            <v>627000</v>
          </cell>
          <cell r="R13879" t="str">
            <v>Brimbank</v>
          </cell>
          <cell r="W13879">
            <v>2018</v>
          </cell>
          <cell r="X13879" t="str">
            <v>May</v>
          </cell>
        </row>
        <row r="13880">
          <cell r="D13880" t="str">
            <v>Unit</v>
          </cell>
          <cell r="E13880">
            <v>777000</v>
          </cell>
          <cell r="R13880" t="str">
            <v>Brimbank</v>
          </cell>
          <cell r="W13880">
            <v>2018</v>
          </cell>
          <cell r="X13880" t="str">
            <v>May</v>
          </cell>
        </row>
        <row r="13881">
          <cell r="D13881" t="str">
            <v>House</v>
          </cell>
          <cell r="E13881">
            <v>1130000</v>
          </cell>
          <cell r="R13881" t="str">
            <v>Moonee Valley</v>
          </cell>
          <cell r="W13881">
            <v>2018</v>
          </cell>
          <cell r="X13881" t="str">
            <v>May</v>
          </cell>
        </row>
        <row r="13882">
          <cell r="D13882" t="str">
            <v>House</v>
          </cell>
          <cell r="E13882">
            <v>590000</v>
          </cell>
          <cell r="R13882" t="str">
            <v>Brimbank</v>
          </cell>
          <cell r="W13882">
            <v>2018</v>
          </cell>
          <cell r="X13882" t="str">
            <v>May</v>
          </cell>
        </row>
        <row r="13883">
          <cell r="D13883" t="str">
            <v>House</v>
          </cell>
          <cell r="E13883">
            <v>980000</v>
          </cell>
          <cell r="R13883" t="str">
            <v>Darebin</v>
          </cell>
          <cell r="W13883">
            <v>2018</v>
          </cell>
          <cell r="X13883" t="str">
            <v>May</v>
          </cell>
        </row>
        <row r="13884">
          <cell r="D13884" t="str">
            <v>House</v>
          </cell>
          <cell r="E13884">
            <v>1535000</v>
          </cell>
          <cell r="R13884" t="str">
            <v>Moonee Valley</v>
          </cell>
          <cell r="W13884">
            <v>2018</v>
          </cell>
          <cell r="X13884" t="str">
            <v>May</v>
          </cell>
        </row>
        <row r="13885">
          <cell r="D13885" t="str">
            <v>House</v>
          </cell>
          <cell r="E13885">
            <v>918000</v>
          </cell>
          <cell r="R13885" t="str">
            <v>Brimbank</v>
          </cell>
          <cell r="W13885">
            <v>2018</v>
          </cell>
          <cell r="X13885" t="str">
            <v>May</v>
          </cell>
        </row>
        <row r="13886">
          <cell r="D13886" t="str">
            <v>House</v>
          </cell>
          <cell r="E13886">
            <v>590000</v>
          </cell>
          <cell r="R13886" t="str">
            <v>Banyule</v>
          </cell>
          <cell r="W13886">
            <v>2018</v>
          </cell>
          <cell r="X13886" t="str">
            <v>May</v>
          </cell>
        </row>
        <row r="13887">
          <cell r="D13887" t="str">
            <v>Unit</v>
          </cell>
          <cell r="E13887">
            <v>392000</v>
          </cell>
          <cell r="R13887" t="str">
            <v>Darebin</v>
          </cell>
          <cell r="W13887">
            <v>2018</v>
          </cell>
          <cell r="X13887" t="str">
            <v>May</v>
          </cell>
        </row>
        <row r="13888">
          <cell r="D13888" t="str">
            <v>House</v>
          </cell>
          <cell r="E13888">
            <v>1006000</v>
          </cell>
          <cell r="R13888" t="str">
            <v>Moonee Valley</v>
          </cell>
          <cell r="W13888">
            <v>2018</v>
          </cell>
          <cell r="X13888" t="str">
            <v>May</v>
          </cell>
        </row>
        <row r="13889">
          <cell r="D13889" t="str">
            <v>House</v>
          </cell>
          <cell r="E13889">
            <v>1285000</v>
          </cell>
          <cell r="R13889" t="str">
            <v>Darebin</v>
          </cell>
          <cell r="W13889">
            <v>2018</v>
          </cell>
          <cell r="X13889" t="str">
            <v>May</v>
          </cell>
        </row>
        <row r="13890">
          <cell r="D13890" t="str">
            <v>Unit</v>
          </cell>
          <cell r="E13890">
            <v>250000</v>
          </cell>
          <cell r="R13890" t="str">
            <v>Darebin</v>
          </cell>
          <cell r="W13890">
            <v>2018</v>
          </cell>
          <cell r="X13890" t="str">
            <v>May</v>
          </cell>
        </row>
        <row r="13891">
          <cell r="D13891" t="str">
            <v>Unit</v>
          </cell>
          <cell r="E13891">
            <v>505000</v>
          </cell>
          <cell r="R13891" t="str">
            <v>Darebin</v>
          </cell>
          <cell r="W13891">
            <v>2018</v>
          </cell>
          <cell r="X13891" t="str">
            <v>May</v>
          </cell>
        </row>
        <row r="13892">
          <cell r="D13892" t="str">
            <v>House</v>
          </cell>
          <cell r="E13892">
            <v>1515000</v>
          </cell>
          <cell r="R13892" t="str">
            <v>Banyule</v>
          </cell>
          <cell r="W13892">
            <v>2018</v>
          </cell>
          <cell r="X13892" t="str">
            <v>May</v>
          </cell>
        </row>
        <row r="13893">
          <cell r="D13893" t="str">
            <v>House</v>
          </cell>
          <cell r="E13893">
            <v>735000</v>
          </cell>
          <cell r="R13893" t="str">
            <v>Banyule</v>
          </cell>
          <cell r="W13893">
            <v>2018</v>
          </cell>
          <cell r="X13893" t="str">
            <v>May</v>
          </cell>
        </row>
        <row r="13894">
          <cell r="D13894" t="str">
            <v>House</v>
          </cell>
          <cell r="E13894">
            <v>880000</v>
          </cell>
          <cell r="R13894" t="str">
            <v>Brimbank</v>
          </cell>
          <cell r="W13894">
            <v>2018</v>
          </cell>
          <cell r="X13894" t="str">
            <v>May</v>
          </cell>
        </row>
        <row r="13895">
          <cell r="D13895" t="str">
            <v>House</v>
          </cell>
          <cell r="E13895">
            <v>890000</v>
          </cell>
          <cell r="R13895" t="str">
            <v>Darebin</v>
          </cell>
          <cell r="W13895">
            <v>2018</v>
          </cell>
          <cell r="X13895" t="str">
            <v>May</v>
          </cell>
        </row>
        <row r="13896">
          <cell r="D13896" t="str">
            <v>House</v>
          </cell>
          <cell r="E13896">
            <v>800000</v>
          </cell>
          <cell r="R13896" t="str">
            <v>Moonee Valley</v>
          </cell>
          <cell r="W13896">
            <v>2018</v>
          </cell>
          <cell r="X13896" t="str">
            <v>May</v>
          </cell>
        </row>
        <row r="13897">
          <cell r="D13897" t="str">
            <v>House</v>
          </cell>
          <cell r="E13897">
            <v>750000</v>
          </cell>
          <cell r="R13897" t="str">
            <v>Moonee Valley</v>
          </cell>
          <cell r="W13897">
            <v>2018</v>
          </cell>
          <cell r="X13897" t="str">
            <v>May</v>
          </cell>
        </row>
        <row r="13898">
          <cell r="D13898" t="str">
            <v>House</v>
          </cell>
          <cell r="E13898">
            <v>906000</v>
          </cell>
          <cell r="R13898" t="str">
            <v>Banyule</v>
          </cell>
          <cell r="W13898">
            <v>2018</v>
          </cell>
          <cell r="X13898" t="str">
            <v>May</v>
          </cell>
        </row>
        <row r="13899">
          <cell r="D13899" t="str">
            <v>House</v>
          </cell>
          <cell r="E13899">
            <v>1110000</v>
          </cell>
          <cell r="R13899" t="str">
            <v>Darebin</v>
          </cell>
          <cell r="W13899">
            <v>2018</v>
          </cell>
          <cell r="X13899" t="str">
            <v>May</v>
          </cell>
        </row>
        <row r="13900">
          <cell r="D13900" t="str">
            <v>Unit</v>
          </cell>
          <cell r="E13900">
            <v>326000</v>
          </cell>
          <cell r="R13900" t="str">
            <v>Moonee Valley</v>
          </cell>
          <cell r="W13900">
            <v>2018</v>
          </cell>
          <cell r="X13900" t="str">
            <v>May</v>
          </cell>
        </row>
        <row r="13901">
          <cell r="D13901" t="str">
            <v>House</v>
          </cell>
          <cell r="E13901">
            <v>1260000</v>
          </cell>
          <cell r="R13901" t="str">
            <v>Moreland</v>
          </cell>
          <cell r="W13901">
            <v>2018</v>
          </cell>
          <cell r="X13901" t="str">
            <v>May</v>
          </cell>
        </row>
        <row r="13902">
          <cell r="D13902" t="str">
            <v>House</v>
          </cell>
          <cell r="E13902">
            <v>750000</v>
          </cell>
          <cell r="R13902" t="str">
            <v>Brimbank</v>
          </cell>
          <cell r="W13902">
            <v>2018</v>
          </cell>
          <cell r="X13902" t="str">
            <v>May</v>
          </cell>
        </row>
        <row r="13903">
          <cell r="D13903" t="str">
            <v>Unit</v>
          </cell>
          <cell r="E13903">
            <v>731000</v>
          </cell>
          <cell r="R13903" t="str">
            <v>Manningham</v>
          </cell>
          <cell r="W13903">
            <v>2018</v>
          </cell>
          <cell r="X13903" t="str">
            <v>May</v>
          </cell>
        </row>
        <row r="13904">
          <cell r="D13904" t="str">
            <v>House</v>
          </cell>
          <cell r="E13904">
            <v>1620000</v>
          </cell>
          <cell r="R13904" t="str">
            <v>Moonee Valley</v>
          </cell>
          <cell r="W13904">
            <v>2018</v>
          </cell>
          <cell r="X13904" t="str">
            <v>May</v>
          </cell>
        </row>
        <row r="13905">
          <cell r="D13905" t="str">
            <v>House</v>
          </cell>
          <cell r="E13905">
            <v>1110000</v>
          </cell>
          <cell r="R13905" t="str">
            <v>Moreland</v>
          </cell>
          <cell r="W13905">
            <v>2018</v>
          </cell>
          <cell r="X13905" t="str">
            <v>May</v>
          </cell>
        </row>
        <row r="13906">
          <cell r="D13906" t="str">
            <v>House</v>
          </cell>
          <cell r="E13906">
            <v>1275000</v>
          </cell>
          <cell r="R13906" t="str">
            <v>Manningham</v>
          </cell>
          <cell r="W13906">
            <v>2018</v>
          </cell>
          <cell r="X13906" t="str">
            <v>May</v>
          </cell>
        </row>
        <row r="13907">
          <cell r="D13907" t="str">
            <v>Unit</v>
          </cell>
          <cell r="E13907">
            <v>280000</v>
          </cell>
          <cell r="R13907" t="str">
            <v>Moonee Valley</v>
          </cell>
          <cell r="W13907">
            <v>2018</v>
          </cell>
          <cell r="X13907" t="str">
            <v>May</v>
          </cell>
        </row>
        <row r="13908">
          <cell r="D13908" t="str">
            <v>Unit</v>
          </cell>
          <cell r="E13908">
            <v>310000</v>
          </cell>
          <cell r="R13908" t="str">
            <v>Moonee Valley</v>
          </cell>
          <cell r="W13908">
            <v>2018</v>
          </cell>
          <cell r="X13908" t="str">
            <v>May</v>
          </cell>
        </row>
        <row r="13909">
          <cell r="D13909" t="str">
            <v>House</v>
          </cell>
          <cell r="E13909">
            <v>1120000</v>
          </cell>
          <cell r="R13909" t="str">
            <v>Moreland</v>
          </cell>
          <cell r="W13909">
            <v>2018</v>
          </cell>
          <cell r="X13909" t="str">
            <v>May</v>
          </cell>
        </row>
        <row r="13910">
          <cell r="D13910" t="str">
            <v>House</v>
          </cell>
          <cell r="E13910">
            <v>1790000</v>
          </cell>
          <cell r="R13910" t="str">
            <v>Moreland</v>
          </cell>
          <cell r="W13910">
            <v>2018</v>
          </cell>
          <cell r="X13910" t="str">
            <v>May</v>
          </cell>
        </row>
        <row r="13911">
          <cell r="D13911" t="str">
            <v>House</v>
          </cell>
          <cell r="E13911">
            <v>572000</v>
          </cell>
          <cell r="R13911" t="str">
            <v>Brimbank</v>
          </cell>
          <cell r="W13911">
            <v>2018</v>
          </cell>
          <cell r="X13911" t="str">
            <v>May</v>
          </cell>
        </row>
        <row r="13912">
          <cell r="D13912" t="str">
            <v>House</v>
          </cell>
          <cell r="E13912">
            <v>2050000</v>
          </cell>
          <cell r="R13912" t="str">
            <v>Moonee Valley</v>
          </cell>
          <cell r="W13912">
            <v>2018</v>
          </cell>
          <cell r="X13912" t="str">
            <v>May</v>
          </cell>
        </row>
        <row r="13913">
          <cell r="D13913" t="str">
            <v>House</v>
          </cell>
          <cell r="E13913">
            <v>1300000</v>
          </cell>
          <cell r="R13913" t="str">
            <v>Manningham</v>
          </cell>
          <cell r="W13913">
            <v>2018</v>
          </cell>
          <cell r="X13913" t="str">
            <v>May</v>
          </cell>
        </row>
        <row r="13914">
          <cell r="D13914" t="str">
            <v>House</v>
          </cell>
          <cell r="E13914">
            <v>1472000</v>
          </cell>
          <cell r="R13914" t="str">
            <v>Moonee Valley</v>
          </cell>
          <cell r="W13914">
            <v>2018</v>
          </cell>
          <cell r="X13914" t="str">
            <v>May</v>
          </cell>
        </row>
        <row r="13915">
          <cell r="D13915" t="str">
            <v>House</v>
          </cell>
          <cell r="E13915">
            <v>1680000</v>
          </cell>
          <cell r="R13915" t="str">
            <v>Moonee Valley</v>
          </cell>
          <cell r="W13915">
            <v>2018</v>
          </cell>
          <cell r="X13915" t="str">
            <v>May</v>
          </cell>
        </row>
        <row r="13916">
          <cell r="D13916" t="str">
            <v>Unit</v>
          </cell>
          <cell r="E13916">
            <v>370000</v>
          </cell>
          <cell r="R13916" t="str">
            <v>Moreland</v>
          </cell>
          <cell r="W13916">
            <v>2018</v>
          </cell>
          <cell r="X13916" t="str">
            <v>May</v>
          </cell>
        </row>
        <row r="13917">
          <cell r="D13917" t="str">
            <v>Unit</v>
          </cell>
          <cell r="E13917">
            <v>650000</v>
          </cell>
          <cell r="R13917" t="str">
            <v>Brimbank</v>
          </cell>
          <cell r="W13917">
            <v>2018</v>
          </cell>
          <cell r="X13917" t="str">
            <v>May</v>
          </cell>
        </row>
        <row r="13918">
          <cell r="D13918" t="str">
            <v>Unit</v>
          </cell>
          <cell r="E13918">
            <v>880000</v>
          </cell>
          <cell r="R13918" t="str">
            <v>Banyule</v>
          </cell>
          <cell r="W13918">
            <v>2018</v>
          </cell>
          <cell r="X13918" t="str">
            <v>May</v>
          </cell>
        </row>
        <row r="13919">
          <cell r="D13919" t="str">
            <v>House</v>
          </cell>
          <cell r="E13919">
            <v>665000</v>
          </cell>
          <cell r="R13919" t="str">
            <v>Moonee Valley</v>
          </cell>
          <cell r="W13919">
            <v>2018</v>
          </cell>
          <cell r="X13919" t="str">
            <v>May</v>
          </cell>
        </row>
        <row r="13920">
          <cell r="D13920" t="str">
            <v>House</v>
          </cell>
          <cell r="E13920">
            <v>1335000</v>
          </cell>
          <cell r="R13920" t="str">
            <v>Darebin</v>
          </cell>
          <cell r="W13920">
            <v>2018</v>
          </cell>
          <cell r="X13920" t="str">
            <v>May</v>
          </cell>
        </row>
        <row r="13921">
          <cell r="D13921" t="str">
            <v>Unit</v>
          </cell>
          <cell r="E13921">
            <v>352500</v>
          </cell>
          <cell r="R13921" t="str">
            <v>Darebin</v>
          </cell>
          <cell r="W13921">
            <v>2018</v>
          </cell>
          <cell r="X13921" t="str">
            <v>May</v>
          </cell>
        </row>
        <row r="13922">
          <cell r="D13922" t="str">
            <v>House</v>
          </cell>
          <cell r="E13922">
            <v>1875000</v>
          </cell>
          <cell r="R13922" t="str">
            <v>Darebin</v>
          </cell>
          <cell r="W13922">
            <v>2018</v>
          </cell>
          <cell r="X13922" t="str">
            <v>May</v>
          </cell>
        </row>
        <row r="13923">
          <cell r="D13923" t="str">
            <v>Unit</v>
          </cell>
          <cell r="E13923">
            <v>985000</v>
          </cell>
          <cell r="R13923" t="str">
            <v>Banyule</v>
          </cell>
          <cell r="W13923">
            <v>2018</v>
          </cell>
          <cell r="X13923" t="str">
            <v>May</v>
          </cell>
        </row>
        <row r="13924">
          <cell r="D13924" t="str">
            <v>House</v>
          </cell>
          <cell r="E13924">
            <v>595000</v>
          </cell>
          <cell r="R13924" t="str">
            <v>Brimbank</v>
          </cell>
          <cell r="W13924">
            <v>2018</v>
          </cell>
          <cell r="X13924" t="str">
            <v>May</v>
          </cell>
        </row>
        <row r="13925">
          <cell r="D13925" t="str">
            <v>House</v>
          </cell>
          <cell r="E13925">
            <v>1215000</v>
          </cell>
          <cell r="R13925" t="str">
            <v>Manningham</v>
          </cell>
          <cell r="W13925">
            <v>2018</v>
          </cell>
          <cell r="X13925" t="str">
            <v>May</v>
          </cell>
        </row>
        <row r="13926">
          <cell r="D13926" t="str">
            <v>House</v>
          </cell>
          <cell r="E13926">
            <v>1320000</v>
          </cell>
          <cell r="R13926" t="str">
            <v>Manningham</v>
          </cell>
          <cell r="W13926">
            <v>2018</v>
          </cell>
          <cell r="X13926" t="str">
            <v>May</v>
          </cell>
        </row>
        <row r="13927">
          <cell r="D13927" t="str">
            <v>Unit</v>
          </cell>
          <cell r="E13927">
            <v>410000</v>
          </cell>
          <cell r="R13927" t="str">
            <v>Maribyrnong</v>
          </cell>
          <cell r="W13927">
            <v>2018</v>
          </cell>
          <cell r="X13927" t="str">
            <v>May</v>
          </cell>
        </row>
        <row r="13928">
          <cell r="D13928" t="str">
            <v>Unit</v>
          </cell>
          <cell r="E13928">
            <v>362000</v>
          </cell>
          <cell r="R13928" t="str">
            <v>Moonee Valley</v>
          </cell>
          <cell r="W13928">
            <v>2018</v>
          </cell>
          <cell r="X13928" t="str">
            <v>May</v>
          </cell>
        </row>
        <row r="13929">
          <cell r="D13929" t="str">
            <v>House</v>
          </cell>
          <cell r="E13929">
            <v>1310000</v>
          </cell>
          <cell r="R13929" t="str">
            <v>Moonee Valley</v>
          </cell>
          <cell r="W13929">
            <v>2018</v>
          </cell>
          <cell r="X13929" t="str">
            <v>May</v>
          </cell>
        </row>
        <row r="13930">
          <cell r="D13930" t="str">
            <v>House</v>
          </cell>
          <cell r="E13930">
            <v>1035000</v>
          </cell>
          <cell r="R13930" t="str">
            <v>Moonee Valley</v>
          </cell>
          <cell r="W13930">
            <v>2018</v>
          </cell>
          <cell r="X13930" t="str">
            <v>May</v>
          </cell>
        </row>
        <row r="13931">
          <cell r="D13931" t="str">
            <v>Unit</v>
          </cell>
          <cell r="E13931">
            <v>640000</v>
          </cell>
          <cell r="R13931" t="str">
            <v>Maribyrnong</v>
          </cell>
          <cell r="W13931">
            <v>2018</v>
          </cell>
          <cell r="X13931" t="str">
            <v>May</v>
          </cell>
        </row>
        <row r="13932">
          <cell r="D13932" t="str">
            <v>House</v>
          </cell>
          <cell r="E13932">
            <v>1290000</v>
          </cell>
          <cell r="R13932" t="str">
            <v>Darebin</v>
          </cell>
          <cell r="W13932">
            <v>2018</v>
          </cell>
          <cell r="X13932" t="str">
            <v>May</v>
          </cell>
        </row>
        <row r="13933">
          <cell r="D13933" t="str">
            <v>Unit</v>
          </cell>
          <cell r="E13933">
            <v>390500</v>
          </cell>
          <cell r="R13933" t="str">
            <v>Moreland</v>
          </cell>
          <cell r="W13933">
            <v>2018</v>
          </cell>
          <cell r="X13933" t="str">
            <v>May</v>
          </cell>
        </row>
        <row r="13934">
          <cell r="D13934" t="str">
            <v>House</v>
          </cell>
          <cell r="E13934">
            <v>645000</v>
          </cell>
          <cell r="R13934" t="str">
            <v>Brimbank</v>
          </cell>
          <cell r="W13934">
            <v>2018</v>
          </cell>
          <cell r="X13934" t="str">
            <v>May</v>
          </cell>
        </row>
        <row r="13935">
          <cell r="D13935" t="str">
            <v>House</v>
          </cell>
          <cell r="E13935">
            <v>1530000</v>
          </cell>
          <cell r="R13935" t="str">
            <v>Manningham</v>
          </cell>
          <cell r="W13935">
            <v>2018</v>
          </cell>
          <cell r="X13935" t="str">
            <v>May</v>
          </cell>
        </row>
        <row r="13936">
          <cell r="D13936" t="str">
            <v>House</v>
          </cell>
          <cell r="E13936">
            <v>681000</v>
          </cell>
          <cell r="R13936" t="str">
            <v>Maribyrnong</v>
          </cell>
          <cell r="W13936">
            <v>2018</v>
          </cell>
          <cell r="X13936" t="str">
            <v>May</v>
          </cell>
        </row>
        <row r="13937">
          <cell r="D13937" t="str">
            <v>Unit</v>
          </cell>
          <cell r="E13937">
            <v>505000</v>
          </cell>
          <cell r="R13937" t="str">
            <v>Melbourne</v>
          </cell>
          <cell r="W13937">
            <v>2018</v>
          </cell>
          <cell r="X13937" t="str">
            <v>May</v>
          </cell>
        </row>
        <row r="13938">
          <cell r="D13938" t="str">
            <v>Unit</v>
          </cell>
          <cell r="E13938">
            <v>855000</v>
          </cell>
          <cell r="R13938" t="str">
            <v>Moonee Valley</v>
          </cell>
          <cell r="W13938">
            <v>2018</v>
          </cell>
          <cell r="X13938" t="str">
            <v>May</v>
          </cell>
        </row>
        <row r="13939">
          <cell r="D13939" t="str">
            <v>House</v>
          </cell>
          <cell r="E13939">
            <v>468000</v>
          </cell>
          <cell r="R13939" t="str">
            <v>Maribyrnong</v>
          </cell>
          <cell r="W13939">
            <v>2018</v>
          </cell>
          <cell r="X13939" t="str">
            <v>May</v>
          </cell>
        </row>
        <row r="13940">
          <cell r="D13940" t="str">
            <v>House</v>
          </cell>
          <cell r="E13940">
            <v>1005000</v>
          </cell>
          <cell r="R13940" t="str">
            <v>Maribyrnong</v>
          </cell>
          <cell r="W13940">
            <v>2018</v>
          </cell>
          <cell r="X13940" t="str">
            <v>May</v>
          </cell>
        </row>
        <row r="13941">
          <cell r="D13941" t="str">
            <v>House</v>
          </cell>
          <cell r="E13941">
            <v>710000</v>
          </cell>
          <cell r="R13941" t="str">
            <v>Brimbank</v>
          </cell>
          <cell r="W13941">
            <v>2018</v>
          </cell>
          <cell r="X13941" t="str">
            <v>May</v>
          </cell>
        </row>
        <row r="13942">
          <cell r="D13942" t="str">
            <v>Unit</v>
          </cell>
          <cell r="E13942">
            <v>816000</v>
          </cell>
          <cell r="R13942" t="str">
            <v>Manningham</v>
          </cell>
          <cell r="W13942">
            <v>2018</v>
          </cell>
          <cell r="X13942" t="str">
            <v>May</v>
          </cell>
        </row>
        <row r="13943">
          <cell r="D13943" t="str">
            <v>House</v>
          </cell>
          <cell r="E13943">
            <v>650000</v>
          </cell>
          <cell r="R13943" t="str">
            <v>Maribyrnong</v>
          </cell>
          <cell r="W13943">
            <v>2018</v>
          </cell>
          <cell r="X13943" t="str">
            <v>May</v>
          </cell>
        </row>
        <row r="13944">
          <cell r="D13944" t="str">
            <v>Unit</v>
          </cell>
          <cell r="E13944">
            <v>560000</v>
          </cell>
          <cell r="R13944" t="str">
            <v>Maribyrnong</v>
          </cell>
          <cell r="W13944">
            <v>2018</v>
          </cell>
          <cell r="X13944" t="str">
            <v>May</v>
          </cell>
        </row>
        <row r="13945">
          <cell r="D13945" t="str">
            <v>House</v>
          </cell>
          <cell r="E13945">
            <v>859000</v>
          </cell>
          <cell r="R13945" t="str">
            <v>Brimbank</v>
          </cell>
          <cell r="W13945">
            <v>2018</v>
          </cell>
          <cell r="X13945" t="str">
            <v>May</v>
          </cell>
        </row>
        <row r="13946">
          <cell r="D13946" t="str">
            <v>House</v>
          </cell>
          <cell r="E13946">
            <v>915000</v>
          </cell>
          <cell r="R13946" t="str">
            <v>Maribyrnong</v>
          </cell>
          <cell r="W13946">
            <v>2018</v>
          </cell>
          <cell r="X13946" t="str">
            <v>May</v>
          </cell>
        </row>
        <row r="13947">
          <cell r="D13947" t="str">
            <v>House</v>
          </cell>
          <cell r="E13947">
            <v>1400000</v>
          </cell>
          <cell r="R13947" t="str">
            <v>Melbourne</v>
          </cell>
          <cell r="W13947">
            <v>2018</v>
          </cell>
          <cell r="X13947" t="str">
            <v>May</v>
          </cell>
        </row>
        <row r="13948">
          <cell r="D13948" t="str">
            <v>House</v>
          </cell>
          <cell r="E13948">
            <v>891000</v>
          </cell>
          <cell r="R13948" t="str">
            <v>Maribyrnong</v>
          </cell>
          <cell r="W13948">
            <v>2018</v>
          </cell>
          <cell r="X13948" t="str">
            <v>May</v>
          </cell>
        </row>
        <row r="13949">
          <cell r="D13949" t="str">
            <v>House</v>
          </cell>
          <cell r="E13949">
            <v>1385000</v>
          </cell>
          <cell r="R13949" t="str">
            <v>Manningham</v>
          </cell>
          <cell r="W13949">
            <v>2018</v>
          </cell>
          <cell r="X13949" t="str">
            <v>May</v>
          </cell>
        </row>
        <row r="13950">
          <cell r="D13950" t="str">
            <v>House</v>
          </cell>
          <cell r="E13950">
            <v>1005000</v>
          </cell>
          <cell r="R13950" t="str">
            <v>Maroondah</v>
          </cell>
          <cell r="W13950">
            <v>2018</v>
          </cell>
          <cell r="X13950" t="str">
            <v>May</v>
          </cell>
        </row>
        <row r="13951">
          <cell r="D13951" t="str">
            <v>House</v>
          </cell>
          <cell r="E13951">
            <v>900000</v>
          </cell>
          <cell r="R13951" t="str">
            <v>Maribyrnong</v>
          </cell>
          <cell r="W13951">
            <v>2018</v>
          </cell>
          <cell r="X13951" t="str">
            <v>May</v>
          </cell>
        </row>
        <row r="13952">
          <cell r="D13952" t="str">
            <v>House</v>
          </cell>
          <cell r="E13952">
            <v>910000</v>
          </cell>
          <cell r="R13952" t="str">
            <v>Brimbank</v>
          </cell>
          <cell r="W13952">
            <v>2018</v>
          </cell>
          <cell r="X13952" t="str">
            <v>May</v>
          </cell>
        </row>
        <row r="13953">
          <cell r="D13953" t="str">
            <v>House</v>
          </cell>
          <cell r="E13953">
            <v>882500</v>
          </cell>
          <cell r="R13953" t="str">
            <v>Maroondah</v>
          </cell>
          <cell r="W13953">
            <v>2018</v>
          </cell>
          <cell r="X13953" t="str">
            <v>May</v>
          </cell>
        </row>
        <row r="13954">
          <cell r="D13954" t="str">
            <v>Unit</v>
          </cell>
          <cell r="E13954">
            <v>591000</v>
          </cell>
          <cell r="R13954" t="str">
            <v>Boroondara</v>
          </cell>
          <cell r="W13954">
            <v>2018</v>
          </cell>
          <cell r="X13954" t="str">
            <v>May</v>
          </cell>
        </row>
        <row r="13955">
          <cell r="D13955" t="str">
            <v>Unit</v>
          </cell>
          <cell r="E13955">
            <v>640000</v>
          </cell>
          <cell r="R13955" t="str">
            <v>Yarra</v>
          </cell>
          <cell r="W13955">
            <v>2018</v>
          </cell>
          <cell r="X13955" t="str">
            <v>May</v>
          </cell>
        </row>
        <row r="13956">
          <cell r="D13956" t="str">
            <v>House</v>
          </cell>
          <cell r="E13956">
            <v>2668000</v>
          </cell>
          <cell r="R13956" t="str">
            <v>Boroondara</v>
          </cell>
          <cell r="W13956">
            <v>2018</v>
          </cell>
          <cell r="X13956" t="str">
            <v>May</v>
          </cell>
        </row>
        <row r="13957">
          <cell r="D13957" t="str">
            <v>House</v>
          </cell>
          <cell r="E13957">
            <v>1850000</v>
          </cell>
          <cell r="R13957" t="str">
            <v>Boroondara</v>
          </cell>
          <cell r="W13957">
            <v>2018</v>
          </cell>
          <cell r="X13957" t="str">
            <v>May</v>
          </cell>
        </row>
        <row r="13958">
          <cell r="D13958" t="str">
            <v>Unit</v>
          </cell>
          <cell r="E13958">
            <v>615000</v>
          </cell>
          <cell r="R13958" t="str">
            <v>Brimbank</v>
          </cell>
          <cell r="W13958">
            <v>2018</v>
          </cell>
          <cell r="X13958" t="str">
            <v>May</v>
          </cell>
        </row>
        <row r="13959">
          <cell r="D13959" t="str">
            <v>House</v>
          </cell>
          <cell r="E13959">
            <v>1080000</v>
          </cell>
          <cell r="R13959" t="str">
            <v>Yarra</v>
          </cell>
          <cell r="W13959">
            <v>2018</v>
          </cell>
          <cell r="X13959" t="str">
            <v>May</v>
          </cell>
        </row>
        <row r="13960">
          <cell r="D13960" t="str">
            <v>House</v>
          </cell>
          <cell r="E13960">
            <v>920000</v>
          </cell>
          <cell r="R13960" t="str">
            <v>Melbourne</v>
          </cell>
          <cell r="W13960">
            <v>2018</v>
          </cell>
          <cell r="X13960" t="str">
            <v>May</v>
          </cell>
        </row>
        <row r="13961">
          <cell r="D13961" t="str">
            <v>House</v>
          </cell>
          <cell r="E13961">
            <v>910000</v>
          </cell>
          <cell r="R13961" t="str">
            <v>Maroondah</v>
          </cell>
          <cell r="W13961">
            <v>2018</v>
          </cell>
          <cell r="X13961" t="str">
            <v>May</v>
          </cell>
        </row>
        <row r="13962">
          <cell r="D13962" t="str">
            <v>House</v>
          </cell>
          <cell r="E13962">
            <v>850000</v>
          </cell>
          <cell r="R13962" t="str">
            <v>Maribyrnong</v>
          </cell>
          <cell r="W13962">
            <v>2018</v>
          </cell>
          <cell r="X13962" t="str">
            <v>May</v>
          </cell>
        </row>
        <row r="13963">
          <cell r="D13963" t="str">
            <v>House</v>
          </cell>
          <cell r="E13963">
            <v>1000000</v>
          </cell>
          <cell r="R13963" t="str">
            <v>Maribyrnong</v>
          </cell>
          <cell r="W13963">
            <v>2018</v>
          </cell>
          <cell r="X13963" t="str">
            <v>May</v>
          </cell>
        </row>
        <row r="13964">
          <cell r="D13964" t="str">
            <v>Unit</v>
          </cell>
          <cell r="E13964">
            <v>465000</v>
          </cell>
          <cell r="R13964" t="str">
            <v>Melbourne</v>
          </cell>
          <cell r="W13964">
            <v>2018</v>
          </cell>
          <cell r="X13964" t="str">
            <v>May</v>
          </cell>
        </row>
        <row r="13965">
          <cell r="D13965" t="str">
            <v>Unit</v>
          </cell>
          <cell r="E13965">
            <v>430000</v>
          </cell>
          <cell r="R13965" t="str">
            <v>Maribyrnong</v>
          </cell>
          <cell r="W13965">
            <v>2018</v>
          </cell>
          <cell r="X13965" t="str">
            <v>May</v>
          </cell>
        </row>
        <row r="13966">
          <cell r="D13966" t="str">
            <v>House</v>
          </cell>
          <cell r="E13966">
            <v>2400000</v>
          </cell>
          <cell r="R13966" t="str">
            <v>Boroondara</v>
          </cell>
          <cell r="W13966">
            <v>2018</v>
          </cell>
          <cell r="X13966" t="str">
            <v>May</v>
          </cell>
        </row>
        <row r="13967">
          <cell r="D13967" t="str">
            <v>House</v>
          </cell>
          <cell r="E13967">
            <v>1190000</v>
          </cell>
          <cell r="R13967" t="str">
            <v>Yarra</v>
          </cell>
          <cell r="W13967">
            <v>2018</v>
          </cell>
          <cell r="X13967" t="str">
            <v>May</v>
          </cell>
        </row>
        <row r="13968">
          <cell r="D13968" t="str">
            <v>House</v>
          </cell>
          <cell r="E13968">
            <v>1750000</v>
          </cell>
          <cell r="R13968" t="str">
            <v>Boroondara</v>
          </cell>
          <cell r="W13968">
            <v>2018</v>
          </cell>
          <cell r="X13968" t="str">
            <v>May</v>
          </cell>
        </row>
        <row r="13969">
          <cell r="D13969" t="str">
            <v>House</v>
          </cell>
          <cell r="E13969">
            <v>900000</v>
          </cell>
          <cell r="R13969" t="str">
            <v>Manningham</v>
          </cell>
          <cell r="W13969">
            <v>2018</v>
          </cell>
          <cell r="X13969" t="str">
            <v>May</v>
          </cell>
        </row>
        <row r="13970">
          <cell r="D13970" t="str">
            <v>House</v>
          </cell>
          <cell r="E13970">
            <v>911000</v>
          </cell>
          <cell r="R13970" t="str">
            <v>Yarra</v>
          </cell>
          <cell r="W13970">
            <v>2018</v>
          </cell>
          <cell r="X13970" t="str">
            <v>May</v>
          </cell>
        </row>
        <row r="13971">
          <cell r="D13971" t="str">
            <v>House</v>
          </cell>
          <cell r="E13971">
            <v>1101000</v>
          </cell>
          <cell r="R13971" t="str">
            <v>Whitehorse</v>
          </cell>
          <cell r="W13971">
            <v>2018</v>
          </cell>
          <cell r="X13971" t="str">
            <v>May</v>
          </cell>
        </row>
        <row r="13972">
          <cell r="D13972" t="str">
            <v>Unit</v>
          </cell>
          <cell r="E13972">
            <v>886000</v>
          </cell>
          <cell r="R13972" t="str">
            <v>Maribyrnong</v>
          </cell>
          <cell r="W13972">
            <v>2018</v>
          </cell>
          <cell r="X13972" t="str">
            <v>May</v>
          </cell>
        </row>
        <row r="13973">
          <cell r="D13973" t="str">
            <v>House</v>
          </cell>
          <cell r="E13973">
            <v>1020000</v>
          </cell>
          <cell r="R13973" t="str">
            <v>Whitehorse</v>
          </cell>
          <cell r="W13973">
            <v>2018</v>
          </cell>
          <cell r="X13973" t="str">
            <v>May</v>
          </cell>
        </row>
        <row r="13974">
          <cell r="D13974" t="str">
            <v>House</v>
          </cell>
          <cell r="E13974">
            <v>710000</v>
          </cell>
          <cell r="R13974" t="str">
            <v>Boroondara</v>
          </cell>
          <cell r="W13974">
            <v>2018</v>
          </cell>
          <cell r="X13974" t="str">
            <v>May</v>
          </cell>
        </row>
        <row r="13975">
          <cell r="D13975" t="str">
            <v>House</v>
          </cell>
          <cell r="E13975">
            <v>2400000</v>
          </cell>
          <cell r="R13975" t="str">
            <v>Boroondara</v>
          </cell>
          <cell r="W13975">
            <v>2018</v>
          </cell>
          <cell r="X13975" t="str">
            <v>May</v>
          </cell>
        </row>
        <row r="13976">
          <cell r="D13976" t="str">
            <v>Unit</v>
          </cell>
          <cell r="E13976">
            <v>895000</v>
          </cell>
          <cell r="R13976" t="str">
            <v>Melbourne</v>
          </cell>
          <cell r="W13976">
            <v>2018</v>
          </cell>
          <cell r="X13976" t="str">
            <v>May</v>
          </cell>
        </row>
        <row r="13977">
          <cell r="D13977" t="str">
            <v>Unit</v>
          </cell>
          <cell r="E13977">
            <v>685000</v>
          </cell>
          <cell r="R13977" t="str">
            <v>Yarra</v>
          </cell>
          <cell r="W13977">
            <v>2018</v>
          </cell>
          <cell r="X13977" t="str">
            <v>May</v>
          </cell>
        </row>
        <row r="13978">
          <cell r="D13978" t="str">
            <v>Unit</v>
          </cell>
          <cell r="E13978">
            <v>926000</v>
          </cell>
          <cell r="R13978" t="str">
            <v>Whitehorse</v>
          </cell>
          <cell r="W13978">
            <v>2018</v>
          </cell>
          <cell r="X13978" t="str">
            <v>May</v>
          </cell>
        </row>
        <row r="13979">
          <cell r="D13979" t="str">
            <v>Unit</v>
          </cell>
          <cell r="E13979">
            <v>800000</v>
          </cell>
          <cell r="R13979" t="str">
            <v>Boroondara</v>
          </cell>
          <cell r="W13979">
            <v>2018</v>
          </cell>
          <cell r="X13979" t="str">
            <v>May</v>
          </cell>
        </row>
        <row r="13980">
          <cell r="D13980" t="str">
            <v>Unit</v>
          </cell>
          <cell r="E13980">
            <v>592000</v>
          </cell>
          <cell r="R13980" t="str">
            <v>Yarra</v>
          </cell>
          <cell r="W13980">
            <v>2018</v>
          </cell>
          <cell r="X13980" t="str">
            <v>May</v>
          </cell>
        </row>
        <row r="13981">
          <cell r="D13981" t="str">
            <v>House</v>
          </cell>
          <cell r="E13981">
            <v>1044000</v>
          </cell>
          <cell r="R13981" t="str">
            <v>Maribyrnong</v>
          </cell>
          <cell r="W13981">
            <v>2018</v>
          </cell>
          <cell r="X13981" t="str">
            <v>May</v>
          </cell>
        </row>
        <row r="13982">
          <cell r="D13982" t="str">
            <v>Unit</v>
          </cell>
          <cell r="E13982">
            <v>419000</v>
          </cell>
          <cell r="R13982" t="str">
            <v>Yarra</v>
          </cell>
          <cell r="W13982">
            <v>2018</v>
          </cell>
          <cell r="X13982" t="str">
            <v>May</v>
          </cell>
        </row>
        <row r="13983">
          <cell r="D13983" t="str">
            <v>House</v>
          </cell>
          <cell r="E13983">
            <v>1407000</v>
          </cell>
          <cell r="R13983" t="str">
            <v>Maribyrnong</v>
          </cell>
          <cell r="W13983">
            <v>2018</v>
          </cell>
          <cell r="X13983" t="str">
            <v>May</v>
          </cell>
        </row>
        <row r="13984">
          <cell r="D13984" t="str">
            <v>House</v>
          </cell>
          <cell r="E13984">
            <v>777000</v>
          </cell>
          <cell r="R13984" t="str">
            <v>Maroondah</v>
          </cell>
          <cell r="W13984">
            <v>2018</v>
          </cell>
          <cell r="X13984" t="str">
            <v>May</v>
          </cell>
        </row>
        <row r="13985">
          <cell r="D13985" t="str">
            <v>Unit</v>
          </cell>
          <cell r="E13985">
            <v>1667500</v>
          </cell>
          <cell r="R13985" t="str">
            <v>Yarra</v>
          </cell>
          <cell r="W13985">
            <v>2018</v>
          </cell>
          <cell r="X13985" t="str">
            <v>May</v>
          </cell>
        </row>
        <row r="13986">
          <cell r="D13986" t="str">
            <v>House</v>
          </cell>
          <cell r="E13986">
            <v>900000</v>
          </cell>
          <cell r="R13986" t="str">
            <v>Maribyrnong</v>
          </cell>
          <cell r="W13986">
            <v>2018</v>
          </cell>
          <cell r="X13986" t="str">
            <v>May</v>
          </cell>
        </row>
        <row r="13987">
          <cell r="D13987" t="str">
            <v>House</v>
          </cell>
          <cell r="E13987">
            <v>1590000</v>
          </cell>
          <cell r="R13987" t="str">
            <v>Yarra</v>
          </cell>
          <cell r="W13987">
            <v>2018</v>
          </cell>
          <cell r="X13987" t="str">
            <v>May</v>
          </cell>
        </row>
        <row r="13988">
          <cell r="D13988" t="str">
            <v>House</v>
          </cell>
          <cell r="E13988">
            <v>751000</v>
          </cell>
          <cell r="R13988" t="str">
            <v>Maroondah</v>
          </cell>
          <cell r="W13988">
            <v>2018</v>
          </cell>
          <cell r="X13988" t="str">
            <v>May</v>
          </cell>
        </row>
        <row r="13989">
          <cell r="D13989" t="str">
            <v>House</v>
          </cell>
          <cell r="E13989">
            <v>1950000</v>
          </cell>
          <cell r="R13989" t="str">
            <v>Boroondara</v>
          </cell>
          <cell r="W13989">
            <v>2018</v>
          </cell>
          <cell r="X13989" t="str">
            <v>May</v>
          </cell>
        </row>
        <row r="13990">
          <cell r="D13990" t="str">
            <v>House</v>
          </cell>
          <cell r="E13990">
            <v>2550000</v>
          </cell>
          <cell r="R13990" t="str">
            <v>Boroondara</v>
          </cell>
          <cell r="W13990">
            <v>2018</v>
          </cell>
          <cell r="X13990" t="str">
            <v>May</v>
          </cell>
        </row>
        <row r="13991">
          <cell r="D13991" t="str">
            <v>House</v>
          </cell>
          <cell r="E13991">
            <v>1270500</v>
          </cell>
          <cell r="R13991" t="str">
            <v>Maroondah</v>
          </cell>
          <cell r="W13991">
            <v>2018</v>
          </cell>
          <cell r="X13991" t="str">
            <v>May</v>
          </cell>
        </row>
        <row r="13992">
          <cell r="D13992" t="str">
            <v>House</v>
          </cell>
          <cell r="E13992">
            <v>730000</v>
          </cell>
          <cell r="R13992" t="str">
            <v>Hobsons Bay</v>
          </cell>
          <cell r="W13992">
            <v>2018</v>
          </cell>
          <cell r="X13992" t="str">
            <v>May</v>
          </cell>
        </row>
        <row r="13993">
          <cell r="D13993" t="str">
            <v>Unit</v>
          </cell>
          <cell r="E13993">
            <v>830000</v>
          </cell>
          <cell r="R13993" t="str">
            <v>Boroondara</v>
          </cell>
          <cell r="W13993">
            <v>2018</v>
          </cell>
          <cell r="X13993" t="str">
            <v>May</v>
          </cell>
        </row>
        <row r="13994">
          <cell r="D13994" t="str">
            <v>Unit</v>
          </cell>
          <cell r="E13994">
            <v>500000</v>
          </cell>
          <cell r="R13994" t="str">
            <v>Boroondara</v>
          </cell>
          <cell r="W13994">
            <v>2018</v>
          </cell>
          <cell r="X13994" t="str">
            <v>May</v>
          </cell>
        </row>
        <row r="13995">
          <cell r="D13995" t="str">
            <v>Unit</v>
          </cell>
          <cell r="E13995">
            <v>735000</v>
          </cell>
          <cell r="R13995" t="str">
            <v>Stonnington</v>
          </cell>
          <cell r="W13995">
            <v>2018</v>
          </cell>
          <cell r="X13995" t="str">
            <v>May</v>
          </cell>
        </row>
        <row r="13996">
          <cell r="D13996" t="str">
            <v>House</v>
          </cell>
          <cell r="E13996">
            <v>2225000</v>
          </cell>
          <cell r="R13996" t="str">
            <v>Boroondara</v>
          </cell>
          <cell r="W13996">
            <v>2018</v>
          </cell>
          <cell r="X13996" t="str">
            <v>May</v>
          </cell>
        </row>
        <row r="13997">
          <cell r="D13997" t="str">
            <v>House</v>
          </cell>
          <cell r="E13997">
            <v>530000</v>
          </cell>
          <cell r="R13997" t="str">
            <v>Wyndham</v>
          </cell>
          <cell r="W13997">
            <v>2018</v>
          </cell>
          <cell r="X13997" t="str">
            <v>May</v>
          </cell>
        </row>
        <row r="13998">
          <cell r="D13998" t="str">
            <v>Unit</v>
          </cell>
          <cell r="E13998">
            <v>559000</v>
          </cell>
          <cell r="R13998" t="str">
            <v>Melbourne</v>
          </cell>
          <cell r="W13998">
            <v>2018</v>
          </cell>
          <cell r="X13998" t="str">
            <v>May</v>
          </cell>
        </row>
        <row r="13999">
          <cell r="D13999" t="str">
            <v>Unit</v>
          </cell>
          <cell r="E13999">
            <v>420000</v>
          </cell>
          <cell r="R13999" t="str">
            <v>Melbourne</v>
          </cell>
          <cell r="W13999">
            <v>2018</v>
          </cell>
          <cell r="X13999" t="str">
            <v>May</v>
          </cell>
        </row>
        <row r="14000">
          <cell r="D14000" t="str">
            <v>Unit</v>
          </cell>
          <cell r="E14000">
            <v>747500</v>
          </cell>
          <cell r="R14000" t="str">
            <v>Melbourne</v>
          </cell>
          <cell r="W14000">
            <v>2018</v>
          </cell>
          <cell r="X14000" t="str">
            <v>May</v>
          </cell>
        </row>
        <row r="14001">
          <cell r="D14001" t="str">
            <v>House</v>
          </cell>
          <cell r="E14001">
            <v>874000</v>
          </cell>
          <cell r="R14001" t="str">
            <v>Whitehorse</v>
          </cell>
          <cell r="W14001">
            <v>2018</v>
          </cell>
          <cell r="X14001" t="str">
            <v>May</v>
          </cell>
        </row>
        <row r="14002">
          <cell r="D14002" t="str">
            <v>House</v>
          </cell>
          <cell r="E14002">
            <v>510000</v>
          </cell>
          <cell r="R14002" t="str">
            <v>Hobsons Bay</v>
          </cell>
          <cell r="W14002">
            <v>2018</v>
          </cell>
          <cell r="X14002" t="str">
            <v>May</v>
          </cell>
        </row>
        <row r="14003">
          <cell r="D14003" t="str">
            <v>House</v>
          </cell>
          <cell r="E14003">
            <v>742000</v>
          </cell>
          <cell r="R14003" t="str">
            <v>Whitehorse</v>
          </cell>
          <cell r="W14003">
            <v>2018</v>
          </cell>
          <cell r="X14003" t="str">
            <v>May</v>
          </cell>
        </row>
        <row r="14004">
          <cell r="D14004" t="str">
            <v>House</v>
          </cell>
          <cell r="E14004">
            <v>1830000</v>
          </cell>
          <cell r="R14004" t="str">
            <v>Boroondara</v>
          </cell>
          <cell r="W14004">
            <v>2018</v>
          </cell>
          <cell r="X14004" t="str">
            <v>May</v>
          </cell>
        </row>
        <row r="14005">
          <cell r="D14005" t="str">
            <v>Unit</v>
          </cell>
          <cell r="E14005">
            <v>460000</v>
          </cell>
          <cell r="R14005" t="str">
            <v>Melbourne</v>
          </cell>
          <cell r="W14005">
            <v>2018</v>
          </cell>
          <cell r="X14005" t="str">
            <v>May</v>
          </cell>
        </row>
        <row r="14006">
          <cell r="D14006" t="str">
            <v>Unit</v>
          </cell>
          <cell r="E14006">
            <v>1340000</v>
          </cell>
          <cell r="R14006" t="str">
            <v>Melbourne</v>
          </cell>
          <cell r="W14006">
            <v>2018</v>
          </cell>
          <cell r="X14006" t="str">
            <v>May</v>
          </cell>
        </row>
        <row r="14007">
          <cell r="D14007" t="str">
            <v>House</v>
          </cell>
          <cell r="E14007">
            <v>988000</v>
          </cell>
          <cell r="R14007" t="str">
            <v>Maroondah</v>
          </cell>
          <cell r="W14007">
            <v>2018</v>
          </cell>
          <cell r="X14007" t="str">
            <v>May</v>
          </cell>
        </row>
        <row r="14008">
          <cell r="D14008" t="str">
            <v>House</v>
          </cell>
          <cell r="E14008">
            <v>830000</v>
          </cell>
          <cell r="R14008" t="str">
            <v>Hobsons Bay</v>
          </cell>
          <cell r="W14008">
            <v>2018</v>
          </cell>
          <cell r="X14008" t="str">
            <v>May</v>
          </cell>
        </row>
        <row r="14009">
          <cell r="D14009" t="str">
            <v>Unit</v>
          </cell>
          <cell r="E14009">
            <v>920000</v>
          </cell>
          <cell r="R14009" t="str">
            <v>Stonnington</v>
          </cell>
          <cell r="W14009">
            <v>2018</v>
          </cell>
          <cell r="X14009" t="str">
            <v>May</v>
          </cell>
        </row>
        <row r="14010">
          <cell r="D14010" t="str">
            <v>Unit</v>
          </cell>
          <cell r="E14010">
            <v>520000</v>
          </cell>
          <cell r="R14010" t="str">
            <v>Boroondara</v>
          </cell>
          <cell r="W14010">
            <v>2018</v>
          </cell>
          <cell r="X14010" t="str">
            <v>May</v>
          </cell>
        </row>
        <row r="14011">
          <cell r="D14011" t="str">
            <v>Unit</v>
          </cell>
          <cell r="E14011">
            <v>350000</v>
          </cell>
          <cell r="R14011" t="str">
            <v>Stonnington</v>
          </cell>
          <cell r="W14011">
            <v>2018</v>
          </cell>
          <cell r="X14011" t="str">
            <v>May</v>
          </cell>
        </row>
        <row r="14012">
          <cell r="D14012" t="str">
            <v>House</v>
          </cell>
          <cell r="E14012">
            <v>1011000</v>
          </cell>
          <cell r="R14012" t="str">
            <v>Whitehorse</v>
          </cell>
          <cell r="W14012">
            <v>2018</v>
          </cell>
          <cell r="X14012" t="str">
            <v>May</v>
          </cell>
        </row>
        <row r="14013">
          <cell r="D14013" t="str">
            <v>House</v>
          </cell>
          <cell r="E14013">
            <v>805000</v>
          </cell>
          <cell r="R14013" t="str">
            <v>Hobsons Bay</v>
          </cell>
          <cell r="W14013">
            <v>2018</v>
          </cell>
          <cell r="X14013" t="str">
            <v>May</v>
          </cell>
        </row>
        <row r="14014">
          <cell r="D14014" t="str">
            <v>House</v>
          </cell>
          <cell r="E14014">
            <v>1100000</v>
          </cell>
          <cell r="R14014" t="str">
            <v>Hobsons Bay</v>
          </cell>
          <cell r="W14014">
            <v>2018</v>
          </cell>
          <cell r="X14014" t="str">
            <v>May</v>
          </cell>
        </row>
        <row r="14015">
          <cell r="D14015" t="str">
            <v>House</v>
          </cell>
          <cell r="E14015">
            <v>446000</v>
          </cell>
          <cell r="R14015" t="str">
            <v>Wyndham</v>
          </cell>
          <cell r="W14015">
            <v>2018</v>
          </cell>
          <cell r="X14015" t="str">
            <v>May</v>
          </cell>
        </row>
        <row r="14016">
          <cell r="D14016" t="str">
            <v>House</v>
          </cell>
          <cell r="E14016">
            <v>1440000</v>
          </cell>
          <cell r="R14016" t="str">
            <v>Hobsons Bay</v>
          </cell>
          <cell r="W14016">
            <v>2018</v>
          </cell>
          <cell r="X14016" t="str">
            <v>May</v>
          </cell>
        </row>
        <row r="14017">
          <cell r="D14017" t="str">
            <v>Unit</v>
          </cell>
          <cell r="E14017">
            <v>486000</v>
          </cell>
          <cell r="R14017" t="str">
            <v>Stonnington</v>
          </cell>
          <cell r="W14017">
            <v>2018</v>
          </cell>
          <cell r="X14017" t="str">
            <v>May</v>
          </cell>
        </row>
        <row r="14018">
          <cell r="D14018" t="str">
            <v>Unit</v>
          </cell>
          <cell r="E14018">
            <v>519500</v>
          </cell>
          <cell r="R14018" t="str">
            <v>Boroondara</v>
          </cell>
          <cell r="W14018">
            <v>2018</v>
          </cell>
          <cell r="X14018" t="str">
            <v>May</v>
          </cell>
        </row>
        <row r="14019">
          <cell r="D14019" t="str">
            <v>Unit</v>
          </cell>
          <cell r="E14019">
            <v>580000</v>
          </cell>
          <cell r="R14019" t="str">
            <v>Boroondara</v>
          </cell>
          <cell r="W14019">
            <v>2018</v>
          </cell>
          <cell r="X14019" t="str">
            <v>May</v>
          </cell>
        </row>
        <row r="14020">
          <cell r="D14020" t="str">
            <v>Unit</v>
          </cell>
          <cell r="E14020">
            <v>570000</v>
          </cell>
          <cell r="R14020" t="str">
            <v>Stonnington</v>
          </cell>
          <cell r="W14020">
            <v>2018</v>
          </cell>
          <cell r="X14020" t="str">
            <v>May</v>
          </cell>
        </row>
        <row r="14021">
          <cell r="D14021" t="str">
            <v>Unit</v>
          </cell>
          <cell r="E14021">
            <v>610000</v>
          </cell>
          <cell r="R14021" t="str">
            <v>Glen Eira</v>
          </cell>
          <cell r="W14021">
            <v>2018</v>
          </cell>
          <cell r="X14021" t="str">
            <v>May</v>
          </cell>
        </row>
        <row r="14022">
          <cell r="D14022" t="str">
            <v>House</v>
          </cell>
          <cell r="E14022">
            <v>1450000</v>
          </cell>
          <cell r="R14022" t="str">
            <v>Monash</v>
          </cell>
          <cell r="W14022">
            <v>2018</v>
          </cell>
          <cell r="X14022" t="str">
            <v>May</v>
          </cell>
        </row>
        <row r="14023">
          <cell r="D14023" t="str">
            <v>House</v>
          </cell>
          <cell r="E14023">
            <v>855000</v>
          </cell>
          <cell r="R14023" t="str">
            <v>Knox</v>
          </cell>
          <cell r="W14023">
            <v>2018</v>
          </cell>
          <cell r="X14023" t="str">
            <v>May</v>
          </cell>
        </row>
        <row r="14024">
          <cell r="D14024" t="str">
            <v>House</v>
          </cell>
          <cell r="E14024">
            <v>1005000</v>
          </cell>
          <cell r="R14024" t="str">
            <v>Hobsons Bay</v>
          </cell>
          <cell r="W14024">
            <v>2018</v>
          </cell>
          <cell r="X14024" t="str">
            <v>May</v>
          </cell>
        </row>
        <row r="14025">
          <cell r="D14025" t="str">
            <v>Unit</v>
          </cell>
          <cell r="E14025">
            <v>1060000</v>
          </cell>
          <cell r="R14025" t="str">
            <v>Monash</v>
          </cell>
          <cell r="W14025">
            <v>2018</v>
          </cell>
          <cell r="X14025" t="str">
            <v>May</v>
          </cell>
        </row>
        <row r="14026">
          <cell r="D14026" t="str">
            <v>House</v>
          </cell>
          <cell r="E14026">
            <v>1180000</v>
          </cell>
          <cell r="R14026" t="str">
            <v>Port Phillip</v>
          </cell>
          <cell r="W14026">
            <v>2018</v>
          </cell>
          <cell r="X14026" t="str">
            <v>May</v>
          </cell>
        </row>
        <row r="14027">
          <cell r="D14027" t="str">
            <v>House</v>
          </cell>
          <cell r="E14027">
            <v>463500</v>
          </cell>
          <cell r="R14027" t="str">
            <v>Wyndham</v>
          </cell>
          <cell r="W14027">
            <v>2018</v>
          </cell>
          <cell r="X14027" t="str">
            <v>May</v>
          </cell>
        </row>
        <row r="14028">
          <cell r="D14028" t="str">
            <v>Unit</v>
          </cell>
          <cell r="E14028">
            <v>530000</v>
          </cell>
          <cell r="R14028" t="str">
            <v>Port Phillip</v>
          </cell>
          <cell r="W14028">
            <v>2018</v>
          </cell>
          <cell r="X14028" t="str">
            <v>May</v>
          </cell>
        </row>
        <row r="14029">
          <cell r="D14029" t="str">
            <v>Unit</v>
          </cell>
          <cell r="E14029">
            <v>533000</v>
          </cell>
          <cell r="R14029" t="str">
            <v>Port Phillip</v>
          </cell>
          <cell r="W14029">
            <v>2018</v>
          </cell>
          <cell r="X14029" t="str">
            <v>May</v>
          </cell>
        </row>
        <row r="14030">
          <cell r="D14030" t="str">
            <v>House</v>
          </cell>
          <cell r="E14030">
            <v>650000</v>
          </cell>
          <cell r="R14030" t="str">
            <v>Wyndham</v>
          </cell>
          <cell r="W14030">
            <v>2018</v>
          </cell>
          <cell r="X14030" t="str">
            <v>May</v>
          </cell>
        </row>
        <row r="14031">
          <cell r="D14031" t="str">
            <v>House</v>
          </cell>
          <cell r="E14031">
            <v>1800000</v>
          </cell>
          <cell r="R14031" t="str">
            <v>Monash</v>
          </cell>
          <cell r="W14031">
            <v>2018</v>
          </cell>
          <cell r="X14031" t="str">
            <v>May</v>
          </cell>
        </row>
        <row r="14032">
          <cell r="D14032" t="str">
            <v>House</v>
          </cell>
          <cell r="E14032">
            <v>520000</v>
          </cell>
          <cell r="R14032" t="str">
            <v>Wyndham</v>
          </cell>
          <cell r="W14032">
            <v>2018</v>
          </cell>
          <cell r="X14032" t="str">
            <v>May</v>
          </cell>
        </row>
        <row r="14033">
          <cell r="D14033" t="str">
            <v>House</v>
          </cell>
          <cell r="E14033">
            <v>620000</v>
          </cell>
          <cell r="R14033" t="str">
            <v>Hobsons Bay</v>
          </cell>
          <cell r="W14033">
            <v>2018</v>
          </cell>
          <cell r="X14033" t="str">
            <v>May</v>
          </cell>
        </row>
        <row r="14034">
          <cell r="D14034" t="str">
            <v>House</v>
          </cell>
          <cell r="E14034">
            <v>1360000</v>
          </cell>
          <cell r="R14034" t="str">
            <v>Hobsons Bay</v>
          </cell>
          <cell r="W14034">
            <v>2018</v>
          </cell>
          <cell r="X14034" t="str">
            <v>May</v>
          </cell>
        </row>
        <row r="14035">
          <cell r="D14035" t="str">
            <v>House</v>
          </cell>
          <cell r="E14035">
            <v>950000</v>
          </cell>
          <cell r="R14035" t="str">
            <v>Hobsons Bay</v>
          </cell>
          <cell r="W14035">
            <v>2018</v>
          </cell>
          <cell r="X14035" t="str">
            <v>May</v>
          </cell>
        </row>
        <row r="14036">
          <cell r="D14036" t="str">
            <v>Unit</v>
          </cell>
          <cell r="E14036">
            <v>820000</v>
          </cell>
          <cell r="R14036" t="str">
            <v>Hobsons Bay</v>
          </cell>
          <cell r="W14036">
            <v>2018</v>
          </cell>
          <cell r="X14036" t="str">
            <v>May</v>
          </cell>
        </row>
        <row r="14037">
          <cell r="D14037" t="str">
            <v>House</v>
          </cell>
          <cell r="E14037">
            <v>576000</v>
          </cell>
          <cell r="R14037" t="str">
            <v>Wyndham</v>
          </cell>
          <cell r="W14037">
            <v>2018</v>
          </cell>
          <cell r="X14037" t="str">
            <v>May</v>
          </cell>
        </row>
        <row r="14038">
          <cell r="D14038" t="str">
            <v>Unit</v>
          </cell>
          <cell r="E14038">
            <v>360000</v>
          </cell>
          <cell r="R14038" t="str">
            <v>Port Phillip</v>
          </cell>
          <cell r="W14038">
            <v>2018</v>
          </cell>
          <cell r="X14038" t="str">
            <v>May</v>
          </cell>
        </row>
        <row r="14039">
          <cell r="D14039" t="str">
            <v>Unit</v>
          </cell>
          <cell r="E14039">
            <v>630000</v>
          </cell>
          <cell r="R14039" t="str">
            <v>Knox</v>
          </cell>
          <cell r="W14039">
            <v>2018</v>
          </cell>
          <cell r="X14039" t="str">
            <v>May</v>
          </cell>
        </row>
        <row r="14040">
          <cell r="D14040" t="str">
            <v>Unit</v>
          </cell>
          <cell r="E14040">
            <v>635000</v>
          </cell>
          <cell r="R14040" t="str">
            <v>Port Phillip</v>
          </cell>
          <cell r="W14040">
            <v>2018</v>
          </cell>
          <cell r="X14040" t="str">
            <v>May</v>
          </cell>
        </row>
        <row r="14041">
          <cell r="D14041" t="str">
            <v>House</v>
          </cell>
          <cell r="E14041">
            <v>1832000</v>
          </cell>
          <cell r="R14041" t="str">
            <v>Monash</v>
          </cell>
          <cell r="W14041">
            <v>2018</v>
          </cell>
          <cell r="X14041" t="str">
            <v>May</v>
          </cell>
        </row>
        <row r="14042">
          <cell r="D14042" t="str">
            <v>House</v>
          </cell>
          <cell r="E14042">
            <v>1750000</v>
          </cell>
          <cell r="R14042" t="str">
            <v>Monash</v>
          </cell>
          <cell r="W14042">
            <v>2018</v>
          </cell>
          <cell r="X14042" t="str">
            <v>May</v>
          </cell>
        </row>
        <row r="14043">
          <cell r="D14043" t="str">
            <v>Unit</v>
          </cell>
          <cell r="E14043">
            <v>1200000</v>
          </cell>
          <cell r="R14043" t="str">
            <v>Glen Eira</v>
          </cell>
          <cell r="W14043">
            <v>2018</v>
          </cell>
          <cell r="X14043" t="str">
            <v>May</v>
          </cell>
        </row>
        <row r="14044">
          <cell r="D14044" t="str">
            <v>House</v>
          </cell>
          <cell r="E14044">
            <v>1975000</v>
          </cell>
          <cell r="R14044" t="str">
            <v>Glen Eira</v>
          </cell>
          <cell r="W14044">
            <v>2018</v>
          </cell>
          <cell r="X14044" t="str">
            <v>May</v>
          </cell>
        </row>
        <row r="14045">
          <cell r="D14045" t="str">
            <v>House</v>
          </cell>
          <cell r="E14045">
            <v>1638000</v>
          </cell>
          <cell r="R14045" t="str">
            <v>Stonnington</v>
          </cell>
          <cell r="W14045">
            <v>2018</v>
          </cell>
          <cell r="X14045" t="str">
            <v>May</v>
          </cell>
        </row>
        <row r="14046">
          <cell r="D14046" t="str">
            <v>Unit</v>
          </cell>
          <cell r="E14046">
            <v>611000</v>
          </cell>
          <cell r="R14046" t="str">
            <v>Monash</v>
          </cell>
          <cell r="W14046">
            <v>2018</v>
          </cell>
          <cell r="X14046" t="str">
            <v>May</v>
          </cell>
        </row>
        <row r="14047">
          <cell r="D14047" t="str">
            <v>Unit</v>
          </cell>
          <cell r="E14047">
            <v>630000</v>
          </cell>
          <cell r="R14047" t="str">
            <v>Port Phillip</v>
          </cell>
          <cell r="W14047">
            <v>2018</v>
          </cell>
          <cell r="X14047" t="str">
            <v>May</v>
          </cell>
        </row>
        <row r="14048">
          <cell r="D14048" t="str">
            <v>Unit</v>
          </cell>
          <cell r="E14048">
            <v>796000</v>
          </cell>
          <cell r="R14048" t="str">
            <v>Glen Eira</v>
          </cell>
          <cell r="W14048">
            <v>2018</v>
          </cell>
          <cell r="X14048" t="str">
            <v>May</v>
          </cell>
        </row>
        <row r="14049">
          <cell r="D14049" t="str">
            <v>Unit</v>
          </cell>
          <cell r="E14049">
            <v>1500000</v>
          </cell>
          <cell r="R14049" t="str">
            <v>Monash</v>
          </cell>
          <cell r="W14049">
            <v>2018</v>
          </cell>
          <cell r="X14049" t="str">
            <v>May</v>
          </cell>
        </row>
        <row r="14050">
          <cell r="D14050" t="str">
            <v>House</v>
          </cell>
          <cell r="E14050">
            <v>740000</v>
          </cell>
          <cell r="R14050" t="str">
            <v>Knox</v>
          </cell>
          <cell r="W14050">
            <v>2018</v>
          </cell>
          <cell r="X14050" t="str">
            <v>May</v>
          </cell>
        </row>
        <row r="14051">
          <cell r="D14051" t="str">
            <v>Unit</v>
          </cell>
          <cell r="E14051">
            <v>1000000</v>
          </cell>
          <cell r="R14051" t="str">
            <v>Monash</v>
          </cell>
          <cell r="W14051">
            <v>2018</v>
          </cell>
          <cell r="X14051" t="str">
            <v>May</v>
          </cell>
        </row>
        <row r="14052">
          <cell r="D14052" t="str">
            <v>House</v>
          </cell>
          <cell r="E14052">
            <v>452000</v>
          </cell>
          <cell r="R14052" t="str">
            <v>Wyndham</v>
          </cell>
          <cell r="W14052">
            <v>2018</v>
          </cell>
          <cell r="X14052" t="str">
            <v>May</v>
          </cell>
        </row>
        <row r="14053">
          <cell r="D14053" t="str">
            <v>Unit</v>
          </cell>
          <cell r="E14053">
            <v>730000</v>
          </cell>
          <cell r="R14053" t="str">
            <v>Port Phillip</v>
          </cell>
          <cell r="W14053">
            <v>2018</v>
          </cell>
          <cell r="X14053" t="str">
            <v>May</v>
          </cell>
        </row>
        <row r="14054">
          <cell r="D14054" t="str">
            <v>House</v>
          </cell>
          <cell r="E14054">
            <v>412500</v>
          </cell>
          <cell r="R14054" t="str">
            <v>Wyndham</v>
          </cell>
          <cell r="W14054">
            <v>2018</v>
          </cell>
          <cell r="X14054" t="str">
            <v>May</v>
          </cell>
        </row>
        <row r="14055">
          <cell r="D14055" t="str">
            <v>House</v>
          </cell>
          <cell r="E14055">
            <v>383000</v>
          </cell>
          <cell r="R14055" t="str">
            <v>Wyndham</v>
          </cell>
          <cell r="W14055">
            <v>2018</v>
          </cell>
          <cell r="X14055" t="str">
            <v>May</v>
          </cell>
        </row>
        <row r="14056">
          <cell r="D14056" t="str">
            <v>Unit</v>
          </cell>
          <cell r="E14056">
            <v>977500</v>
          </cell>
          <cell r="R14056" t="str">
            <v>Monash</v>
          </cell>
          <cell r="W14056">
            <v>2018</v>
          </cell>
          <cell r="X14056" t="str">
            <v>May</v>
          </cell>
        </row>
        <row r="14057">
          <cell r="D14057" t="str">
            <v>House</v>
          </cell>
          <cell r="E14057">
            <v>1120000</v>
          </cell>
          <cell r="R14057" t="str">
            <v>Knox</v>
          </cell>
          <cell r="W14057">
            <v>2018</v>
          </cell>
          <cell r="X14057" t="str">
            <v>May</v>
          </cell>
        </row>
        <row r="14058">
          <cell r="D14058" t="str">
            <v>Unit</v>
          </cell>
          <cell r="E14058">
            <v>730000</v>
          </cell>
          <cell r="R14058" t="str">
            <v>Monash</v>
          </cell>
          <cell r="W14058">
            <v>2018</v>
          </cell>
          <cell r="X14058" t="str">
            <v>May</v>
          </cell>
        </row>
        <row r="14059">
          <cell r="D14059" t="str">
            <v>House</v>
          </cell>
          <cell r="E14059">
            <v>1267000</v>
          </cell>
          <cell r="R14059" t="str">
            <v>Monash</v>
          </cell>
          <cell r="W14059">
            <v>2018</v>
          </cell>
          <cell r="X14059" t="str">
            <v>May</v>
          </cell>
        </row>
        <row r="14060">
          <cell r="D14060" t="str">
            <v>House</v>
          </cell>
          <cell r="E14060">
            <v>1630000</v>
          </cell>
          <cell r="R14060" t="str">
            <v>Glen Eira</v>
          </cell>
          <cell r="W14060">
            <v>2018</v>
          </cell>
          <cell r="X14060" t="str">
            <v>May</v>
          </cell>
        </row>
        <row r="14061">
          <cell r="D14061" t="str">
            <v>Unit</v>
          </cell>
          <cell r="E14061">
            <v>472000</v>
          </cell>
          <cell r="R14061" t="str">
            <v>Monash</v>
          </cell>
          <cell r="W14061">
            <v>2018</v>
          </cell>
          <cell r="X14061" t="str">
            <v>May</v>
          </cell>
        </row>
        <row r="14062">
          <cell r="D14062" t="str">
            <v>House</v>
          </cell>
          <cell r="E14062">
            <v>471500</v>
          </cell>
          <cell r="R14062" t="str">
            <v>Wyndham</v>
          </cell>
          <cell r="W14062">
            <v>2018</v>
          </cell>
          <cell r="X14062" t="str">
            <v>May</v>
          </cell>
        </row>
        <row r="14063">
          <cell r="D14063" t="str">
            <v>House</v>
          </cell>
          <cell r="E14063">
            <v>485000</v>
          </cell>
          <cell r="R14063" t="str">
            <v>Wyndham</v>
          </cell>
          <cell r="W14063">
            <v>2018</v>
          </cell>
          <cell r="X14063" t="str">
            <v>May</v>
          </cell>
        </row>
        <row r="14064">
          <cell r="D14064" t="str">
            <v>House</v>
          </cell>
          <cell r="E14064">
            <v>1040000</v>
          </cell>
          <cell r="R14064" t="str">
            <v>Knox</v>
          </cell>
          <cell r="W14064">
            <v>2018</v>
          </cell>
          <cell r="X14064" t="str">
            <v>May</v>
          </cell>
        </row>
        <row r="14065">
          <cell r="D14065" t="str">
            <v>House</v>
          </cell>
          <cell r="E14065">
            <v>510000</v>
          </cell>
          <cell r="R14065" t="str">
            <v>Wyndham</v>
          </cell>
          <cell r="W14065">
            <v>2018</v>
          </cell>
          <cell r="X14065" t="str">
            <v>May</v>
          </cell>
        </row>
        <row r="14066">
          <cell r="D14066" t="str">
            <v>Unit</v>
          </cell>
          <cell r="E14066">
            <v>656000</v>
          </cell>
          <cell r="R14066" t="str">
            <v>Monash</v>
          </cell>
          <cell r="W14066">
            <v>2018</v>
          </cell>
          <cell r="X14066" t="str">
            <v>May</v>
          </cell>
        </row>
        <row r="14067">
          <cell r="D14067" t="str">
            <v>House</v>
          </cell>
          <cell r="E14067">
            <v>1050000</v>
          </cell>
          <cell r="R14067" t="str">
            <v>Glen Eira</v>
          </cell>
          <cell r="W14067">
            <v>2018</v>
          </cell>
          <cell r="X14067" t="str">
            <v>May</v>
          </cell>
        </row>
        <row r="14068">
          <cell r="D14068" t="str">
            <v>House</v>
          </cell>
          <cell r="E14068">
            <v>1182000</v>
          </cell>
          <cell r="R14068" t="str">
            <v>Monash</v>
          </cell>
          <cell r="W14068">
            <v>2018</v>
          </cell>
          <cell r="X14068" t="str">
            <v>May</v>
          </cell>
        </row>
        <row r="14069">
          <cell r="D14069" t="str">
            <v>House</v>
          </cell>
          <cell r="E14069">
            <v>1500000</v>
          </cell>
          <cell r="R14069" t="str">
            <v>Bayside</v>
          </cell>
          <cell r="W14069">
            <v>2018</v>
          </cell>
          <cell r="X14069" t="str">
            <v>May</v>
          </cell>
        </row>
        <row r="14070">
          <cell r="D14070" t="str">
            <v>Unit</v>
          </cell>
          <cell r="E14070">
            <v>410000</v>
          </cell>
          <cell r="R14070" t="str">
            <v>Glen Eira</v>
          </cell>
          <cell r="W14070">
            <v>2018</v>
          </cell>
          <cell r="X14070" t="str">
            <v>May</v>
          </cell>
        </row>
        <row r="14071">
          <cell r="D14071" t="str">
            <v>House</v>
          </cell>
          <cell r="E14071">
            <v>1640000</v>
          </cell>
          <cell r="R14071" t="str">
            <v>Glen Eira</v>
          </cell>
          <cell r="W14071">
            <v>2018</v>
          </cell>
          <cell r="X14071" t="str">
            <v>May</v>
          </cell>
        </row>
        <row r="14072">
          <cell r="D14072" t="str">
            <v>House</v>
          </cell>
          <cell r="E14072">
            <v>463000</v>
          </cell>
          <cell r="R14072" t="str">
            <v>Wyndham</v>
          </cell>
          <cell r="W14072">
            <v>2018</v>
          </cell>
          <cell r="X14072" t="str">
            <v>May</v>
          </cell>
        </row>
        <row r="14073">
          <cell r="D14073" t="str">
            <v>House</v>
          </cell>
          <cell r="E14073">
            <v>665000</v>
          </cell>
          <cell r="R14073" t="str">
            <v>Wyndham</v>
          </cell>
          <cell r="W14073">
            <v>2018</v>
          </cell>
          <cell r="X14073" t="str">
            <v>May</v>
          </cell>
        </row>
        <row r="14074">
          <cell r="D14074" t="str">
            <v>House</v>
          </cell>
          <cell r="E14074">
            <v>1500000</v>
          </cell>
          <cell r="R14074" t="str">
            <v>Glen Eira</v>
          </cell>
          <cell r="W14074">
            <v>2018</v>
          </cell>
          <cell r="X14074" t="str">
            <v>May</v>
          </cell>
        </row>
        <row r="14075">
          <cell r="D14075" t="str">
            <v>Unit</v>
          </cell>
          <cell r="E14075">
            <v>860000</v>
          </cell>
          <cell r="R14075" t="str">
            <v>Glen Eira</v>
          </cell>
          <cell r="W14075">
            <v>2018</v>
          </cell>
          <cell r="X14075" t="str">
            <v>May</v>
          </cell>
        </row>
        <row r="14076">
          <cell r="D14076" t="str">
            <v>House</v>
          </cell>
          <cell r="E14076">
            <v>1610000</v>
          </cell>
          <cell r="R14076" t="str">
            <v>Glen Eira</v>
          </cell>
          <cell r="W14076">
            <v>2018</v>
          </cell>
          <cell r="X14076" t="str">
            <v>May</v>
          </cell>
        </row>
        <row r="14077">
          <cell r="D14077" t="str">
            <v>Unit</v>
          </cell>
          <cell r="E14077">
            <v>620000</v>
          </cell>
          <cell r="R14077" t="str">
            <v>Bayside</v>
          </cell>
          <cell r="W14077">
            <v>2018</v>
          </cell>
          <cell r="X14077" t="str">
            <v>May</v>
          </cell>
        </row>
        <row r="14078">
          <cell r="D14078" t="str">
            <v>Unit</v>
          </cell>
          <cell r="E14078">
            <v>1405000</v>
          </cell>
          <cell r="R14078" t="str">
            <v>Bayside</v>
          </cell>
          <cell r="W14078">
            <v>2018</v>
          </cell>
          <cell r="X14078" t="str">
            <v>May</v>
          </cell>
        </row>
        <row r="14079">
          <cell r="D14079" t="str">
            <v>House</v>
          </cell>
          <cell r="E14079">
            <v>1930000</v>
          </cell>
          <cell r="R14079" t="str">
            <v>Bayside</v>
          </cell>
          <cell r="W14079">
            <v>2018</v>
          </cell>
          <cell r="X14079" t="str">
            <v>May</v>
          </cell>
        </row>
        <row r="14080">
          <cell r="D14080" t="str">
            <v>House</v>
          </cell>
          <cell r="E14080">
            <v>1535000</v>
          </cell>
          <cell r="R14080" t="str">
            <v>Bayside</v>
          </cell>
          <cell r="W14080">
            <v>2018</v>
          </cell>
          <cell r="X14080" t="str">
            <v>May</v>
          </cell>
        </row>
        <row r="14081">
          <cell r="D14081" t="str">
            <v>House</v>
          </cell>
          <cell r="E14081">
            <v>1460000</v>
          </cell>
          <cell r="R14081" t="str">
            <v>Bayside</v>
          </cell>
          <cell r="W14081">
            <v>2018</v>
          </cell>
          <cell r="X14081" t="str">
            <v>May</v>
          </cell>
        </row>
        <row r="14082">
          <cell r="D14082" t="str">
            <v>House</v>
          </cell>
          <cell r="E14082">
            <v>1651000</v>
          </cell>
          <cell r="R14082" t="str">
            <v>Bayside</v>
          </cell>
          <cell r="W14082">
            <v>2018</v>
          </cell>
          <cell r="X14082" t="str">
            <v>May</v>
          </cell>
        </row>
        <row r="14083">
          <cell r="D14083" t="str">
            <v>Unit</v>
          </cell>
          <cell r="E14083">
            <v>770000</v>
          </cell>
          <cell r="R14083" t="str">
            <v>Bayside</v>
          </cell>
          <cell r="W14083">
            <v>2018</v>
          </cell>
          <cell r="X14083" t="str">
            <v>May</v>
          </cell>
        </row>
        <row r="14084">
          <cell r="D14084" t="str">
            <v>House</v>
          </cell>
          <cell r="E14084">
            <v>1138000</v>
          </cell>
          <cell r="R14084" t="str">
            <v>Bayside</v>
          </cell>
          <cell r="W14084">
            <v>2018</v>
          </cell>
          <cell r="X14084" t="str">
            <v>May</v>
          </cell>
        </row>
        <row r="14085">
          <cell r="D14085" t="str">
            <v>House</v>
          </cell>
          <cell r="E14085">
            <v>1050000</v>
          </cell>
          <cell r="R14085" t="str">
            <v>Bayside</v>
          </cell>
          <cell r="W14085">
            <v>2018</v>
          </cell>
          <cell r="X14085" t="str">
            <v>May</v>
          </cell>
        </row>
        <row r="14086">
          <cell r="D14086" t="str">
            <v>Unit</v>
          </cell>
          <cell r="E14086">
            <v>1850000</v>
          </cell>
          <cell r="R14086" t="str">
            <v>Bayside</v>
          </cell>
          <cell r="W14086">
            <v>2018</v>
          </cell>
          <cell r="X14086" t="str">
            <v>May</v>
          </cell>
        </row>
        <row r="14087">
          <cell r="D14087" t="str">
            <v>House</v>
          </cell>
          <cell r="E14087">
            <v>510000</v>
          </cell>
          <cell r="R14087" t="str">
            <v>Hume</v>
          </cell>
          <cell r="W14087">
            <v>2018</v>
          </cell>
          <cell r="X14087" t="str">
            <v>May</v>
          </cell>
        </row>
        <row r="14088">
          <cell r="D14088" t="str">
            <v>House</v>
          </cell>
          <cell r="E14088">
            <v>2590000</v>
          </cell>
          <cell r="R14088" t="str">
            <v>Yarra</v>
          </cell>
          <cell r="W14088">
            <v>2018</v>
          </cell>
          <cell r="X14088" t="str">
            <v>May</v>
          </cell>
        </row>
        <row r="14089">
          <cell r="D14089" t="str">
            <v>House</v>
          </cell>
          <cell r="E14089">
            <v>1780000</v>
          </cell>
          <cell r="R14089" t="str">
            <v>Glen Eira</v>
          </cell>
          <cell r="W14089">
            <v>2018</v>
          </cell>
          <cell r="X14089" t="str">
            <v>May</v>
          </cell>
        </row>
        <row r="14090">
          <cell r="D14090" t="str">
            <v>House</v>
          </cell>
          <cell r="E14090">
            <v>1710000</v>
          </cell>
          <cell r="R14090" t="str">
            <v>Yarra</v>
          </cell>
          <cell r="W14090">
            <v>2018</v>
          </cell>
          <cell r="X14090" t="str">
            <v>May</v>
          </cell>
        </row>
        <row r="14091">
          <cell r="D14091" t="str">
            <v>Unit</v>
          </cell>
          <cell r="E14091">
            <v>1205000</v>
          </cell>
          <cell r="R14091" t="str">
            <v>Bayside</v>
          </cell>
          <cell r="W14091">
            <v>2018</v>
          </cell>
          <cell r="X14091" t="str">
            <v>May</v>
          </cell>
        </row>
        <row r="14092">
          <cell r="D14092" t="str">
            <v>House</v>
          </cell>
          <cell r="E14092">
            <v>910000</v>
          </cell>
          <cell r="R14092" t="str">
            <v>Banyule</v>
          </cell>
          <cell r="W14092">
            <v>2018</v>
          </cell>
          <cell r="X14092" t="str">
            <v>May</v>
          </cell>
        </row>
        <row r="14093">
          <cell r="D14093" t="str">
            <v>House</v>
          </cell>
          <cell r="E14093">
            <v>785500</v>
          </cell>
          <cell r="R14093" t="str">
            <v>Darebin</v>
          </cell>
          <cell r="W14093">
            <v>2018</v>
          </cell>
          <cell r="X14093" t="str">
            <v>May</v>
          </cell>
        </row>
        <row r="14094">
          <cell r="D14094" t="str">
            <v>Unit</v>
          </cell>
          <cell r="E14094">
            <v>782500</v>
          </cell>
          <cell r="R14094" t="str">
            <v>Darebin</v>
          </cell>
          <cell r="W14094">
            <v>2018</v>
          </cell>
          <cell r="X14094" t="str">
            <v>May</v>
          </cell>
        </row>
        <row r="14095">
          <cell r="D14095" t="str">
            <v>House</v>
          </cell>
          <cell r="E14095">
            <v>710000</v>
          </cell>
          <cell r="R14095" t="str">
            <v>Banyule</v>
          </cell>
          <cell r="W14095">
            <v>2018</v>
          </cell>
          <cell r="X14095" t="str">
            <v>May</v>
          </cell>
        </row>
        <row r="14096">
          <cell r="D14096" t="str">
            <v>Unit</v>
          </cell>
          <cell r="E14096">
            <v>670000</v>
          </cell>
          <cell r="R14096" t="str">
            <v>Maribyrnong</v>
          </cell>
          <cell r="W14096">
            <v>2018</v>
          </cell>
          <cell r="X14096" t="str">
            <v>May</v>
          </cell>
        </row>
        <row r="14097">
          <cell r="D14097" t="str">
            <v>Unit</v>
          </cell>
          <cell r="E14097">
            <v>637000</v>
          </cell>
          <cell r="R14097" t="str">
            <v>Melbourne</v>
          </cell>
          <cell r="W14097">
            <v>2018</v>
          </cell>
          <cell r="X14097" t="str">
            <v>May</v>
          </cell>
        </row>
        <row r="14098">
          <cell r="D14098" t="str">
            <v>Unit</v>
          </cell>
          <cell r="E14098">
            <v>635000</v>
          </cell>
          <cell r="R14098" t="str">
            <v>Moonee Valley</v>
          </cell>
          <cell r="W14098">
            <v>2018</v>
          </cell>
          <cell r="X14098" t="str">
            <v>May</v>
          </cell>
        </row>
        <row r="14099">
          <cell r="D14099" t="str">
            <v>Unit</v>
          </cell>
          <cell r="E14099">
            <v>620000</v>
          </cell>
          <cell r="R14099" t="str">
            <v>Knox</v>
          </cell>
          <cell r="W14099">
            <v>2018</v>
          </cell>
          <cell r="X14099" t="str">
            <v>May</v>
          </cell>
        </row>
        <row r="14100">
          <cell r="D14100" t="str">
            <v>House</v>
          </cell>
          <cell r="E14100">
            <v>620000</v>
          </cell>
          <cell r="R14100" t="str">
            <v>Whittlesea</v>
          </cell>
          <cell r="W14100">
            <v>2018</v>
          </cell>
          <cell r="X14100" t="str">
            <v>May</v>
          </cell>
        </row>
        <row r="14101">
          <cell r="D14101" t="str">
            <v>Unit</v>
          </cell>
          <cell r="E14101">
            <v>525000</v>
          </cell>
          <cell r="R14101" t="str">
            <v>Bayside</v>
          </cell>
          <cell r="W14101">
            <v>2018</v>
          </cell>
          <cell r="X14101" t="str">
            <v>May</v>
          </cell>
        </row>
        <row r="14102">
          <cell r="D14102" t="str">
            <v>House</v>
          </cell>
          <cell r="E14102">
            <v>512000</v>
          </cell>
          <cell r="R14102" t="str">
            <v>Wyndham</v>
          </cell>
          <cell r="W14102">
            <v>2018</v>
          </cell>
          <cell r="X14102" t="str">
            <v>May</v>
          </cell>
        </row>
        <row r="14103">
          <cell r="D14103" t="str">
            <v>House</v>
          </cell>
          <cell r="E14103">
            <v>431000</v>
          </cell>
          <cell r="R14103" t="str">
            <v>Hume</v>
          </cell>
          <cell r="W14103">
            <v>2018</v>
          </cell>
          <cell r="X14103" t="str">
            <v>May</v>
          </cell>
        </row>
        <row r="14104">
          <cell r="D14104" t="str">
            <v>House</v>
          </cell>
          <cell r="E14104">
            <v>685000</v>
          </cell>
          <cell r="R14104" t="str">
            <v>Whittlesea</v>
          </cell>
          <cell r="W14104">
            <v>2018</v>
          </cell>
          <cell r="X14104" t="str">
            <v>May</v>
          </cell>
        </row>
        <row r="14105">
          <cell r="D14105" t="str">
            <v>House</v>
          </cell>
          <cell r="E14105">
            <v>672000</v>
          </cell>
          <cell r="R14105" t="str">
            <v>Whittlesea</v>
          </cell>
          <cell r="W14105">
            <v>2018</v>
          </cell>
          <cell r="X14105" t="str">
            <v>May</v>
          </cell>
        </row>
        <row r="14106">
          <cell r="D14106" t="str">
            <v>Unit</v>
          </cell>
          <cell r="E14106">
            <v>592000</v>
          </cell>
          <cell r="R14106" t="str">
            <v>Moreland</v>
          </cell>
          <cell r="W14106">
            <v>2018</v>
          </cell>
          <cell r="X14106" t="str">
            <v>May</v>
          </cell>
        </row>
        <row r="14107">
          <cell r="D14107" t="str">
            <v>House</v>
          </cell>
          <cell r="E14107">
            <v>1380000</v>
          </cell>
          <cell r="R14107" t="str">
            <v>Maribyrnong</v>
          </cell>
          <cell r="W14107">
            <v>2018</v>
          </cell>
          <cell r="X14107" t="str">
            <v>May</v>
          </cell>
        </row>
        <row r="14108">
          <cell r="D14108" t="str">
            <v>Unit</v>
          </cell>
          <cell r="E14108">
            <v>470000</v>
          </cell>
          <cell r="R14108" t="str">
            <v>Hume</v>
          </cell>
          <cell r="W14108">
            <v>2018</v>
          </cell>
          <cell r="X14108" t="str">
            <v>May</v>
          </cell>
        </row>
        <row r="14109">
          <cell r="D14109" t="str">
            <v>Unit</v>
          </cell>
          <cell r="E14109">
            <v>1420000</v>
          </cell>
          <cell r="R14109" t="str">
            <v>Glen Eira</v>
          </cell>
          <cell r="W14109">
            <v>2018</v>
          </cell>
          <cell r="X14109" t="str">
            <v>May</v>
          </cell>
        </row>
        <row r="14110">
          <cell r="D14110" t="str">
            <v>Unit</v>
          </cell>
          <cell r="E14110">
            <v>1380000</v>
          </cell>
          <cell r="R14110" t="str">
            <v>Manningham</v>
          </cell>
          <cell r="W14110">
            <v>2018</v>
          </cell>
          <cell r="X14110" t="str">
            <v>May</v>
          </cell>
        </row>
        <row r="14111">
          <cell r="D14111" t="str">
            <v>House</v>
          </cell>
          <cell r="E14111">
            <v>1325000</v>
          </cell>
          <cell r="R14111" t="str">
            <v>Manningham</v>
          </cell>
          <cell r="W14111">
            <v>2018</v>
          </cell>
          <cell r="X14111" t="str">
            <v>May</v>
          </cell>
        </row>
        <row r="14112">
          <cell r="D14112" t="str">
            <v>Unit</v>
          </cell>
          <cell r="E14112">
            <v>900000</v>
          </cell>
          <cell r="R14112" t="str">
            <v>Manningham</v>
          </cell>
          <cell r="W14112">
            <v>2018</v>
          </cell>
          <cell r="X14112" t="str">
            <v>May</v>
          </cell>
        </row>
        <row r="14113">
          <cell r="D14113" t="str">
            <v>House</v>
          </cell>
          <cell r="E14113">
            <v>670000</v>
          </cell>
          <cell r="R14113" t="str">
            <v>Hume</v>
          </cell>
          <cell r="W14113">
            <v>2018</v>
          </cell>
          <cell r="X14113" t="str">
            <v>May</v>
          </cell>
        </row>
        <row r="14114">
          <cell r="D14114" t="str">
            <v>Unit</v>
          </cell>
          <cell r="E14114">
            <v>510000</v>
          </cell>
          <cell r="R14114" t="str">
            <v>Melbourne</v>
          </cell>
          <cell r="W14114">
            <v>2018</v>
          </cell>
          <cell r="X14114" t="str">
            <v>May</v>
          </cell>
        </row>
        <row r="14115">
          <cell r="D14115" t="str">
            <v>Unit</v>
          </cell>
          <cell r="E14115">
            <v>360000</v>
          </cell>
          <cell r="R14115" t="str">
            <v>Hume</v>
          </cell>
          <cell r="W14115">
            <v>2018</v>
          </cell>
          <cell r="X14115" t="str">
            <v>May</v>
          </cell>
        </row>
        <row r="14116">
          <cell r="D14116" t="str">
            <v>House</v>
          </cell>
          <cell r="E14116">
            <v>495000</v>
          </cell>
          <cell r="R14116" t="str">
            <v>Hume</v>
          </cell>
          <cell r="W14116">
            <v>2018</v>
          </cell>
          <cell r="X14116" t="str">
            <v>May</v>
          </cell>
        </row>
        <row r="14117">
          <cell r="D14117" t="str">
            <v>House</v>
          </cell>
          <cell r="E14117">
            <v>597000</v>
          </cell>
          <cell r="R14117" t="str">
            <v>Hume</v>
          </cell>
          <cell r="W14117">
            <v>2018</v>
          </cell>
          <cell r="X14117" t="str">
            <v>May</v>
          </cell>
        </row>
        <row r="14118">
          <cell r="D14118" t="str">
            <v>House</v>
          </cell>
          <cell r="E14118">
            <v>475000</v>
          </cell>
          <cell r="R14118" t="str">
            <v>Hume</v>
          </cell>
          <cell r="W14118">
            <v>2018</v>
          </cell>
          <cell r="X14118" t="str">
            <v>May</v>
          </cell>
        </row>
        <row r="14119">
          <cell r="D14119" t="str">
            <v>House</v>
          </cell>
          <cell r="E14119">
            <v>590000</v>
          </cell>
          <cell r="R14119" t="str">
            <v>Hume</v>
          </cell>
          <cell r="W14119">
            <v>2018</v>
          </cell>
          <cell r="X14119" t="str">
            <v>May</v>
          </cell>
        </row>
        <row r="14120">
          <cell r="D14120" t="str">
            <v>House</v>
          </cell>
          <cell r="E14120">
            <v>390000</v>
          </cell>
          <cell r="R14120" t="str">
            <v>Hume</v>
          </cell>
          <cell r="W14120">
            <v>2018</v>
          </cell>
          <cell r="X14120" t="str">
            <v>May</v>
          </cell>
        </row>
        <row r="14121">
          <cell r="D14121" t="str">
            <v>House</v>
          </cell>
          <cell r="E14121">
            <v>510000</v>
          </cell>
          <cell r="R14121" t="str">
            <v>Hume</v>
          </cell>
          <cell r="W14121">
            <v>2018</v>
          </cell>
          <cell r="X14121" t="str">
            <v>May</v>
          </cell>
        </row>
        <row r="14122">
          <cell r="D14122" t="str">
            <v>House</v>
          </cell>
          <cell r="E14122">
            <v>525300</v>
          </cell>
          <cell r="R14122" t="str">
            <v>Whittlesea</v>
          </cell>
          <cell r="W14122">
            <v>2018</v>
          </cell>
          <cell r="X14122" t="str">
            <v>May</v>
          </cell>
        </row>
        <row r="14123">
          <cell r="D14123" t="str">
            <v>House</v>
          </cell>
          <cell r="E14123">
            <v>393200</v>
          </cell>
          <cell r="R14123" t="str">
            <v>Hume</v>
          </cell>
          <cell r="W14123">
            <v>2018</v>
          </cell>
          <cell r="X14123" t="str">
            <v>May</v>
          </cell>
        </row>
        <row r="14124">
          <cell r="D14124" t="str">
            <v>House</v>
          </cell>
          <cell r="E14124">
            <v>490000</v>
          </cell>
          <cell r="R14124" t="str">
            <v>Hume</v>
          </cell>
          <cell r="W14124">
            <v>2018</v>
          </cell>
          <cell r="X14124" t="str">
            <v>May</v>
          </cell>
        </row>
        <row r="14125">
          <cell r="D14125" t="str">
            <v>House</v>
          </cell>
          <cell r="E14125">
            <v>561000</v>
          </cell>
          <cell r="R14125" t="str">
            <v>Whittlesea</v>
          </cell>
          <cell r="W14125">
            <v>2018</v>
          </cell>
          <cell r="X14125" t="str">
            <v>May</v>
          </cell>
        </row>
        <row r="14126">
          <cell r="D14126" t="str">
            <v>House</v>
          </cell>
          <cell r="E14126">
            <v>560000</v>
          </cell>
          <cell r="R14126" t="str">
            <v>Whittlesea</v>
          </cell>
          <cell r="W14126">
            <v>2018</v>
          </cell>
          <cell r="X14126" t="str">
            <v>May</v>
          </cell>
        </row>
        <row r="14127">
          <cell r="D14127" t="str">
            <v>House</v>
          </cell>
          <cell r="E14127">
            <v>500000</v>
          </cell>
          <cell r="R14127" t="str">
            <v>Whittlesea</v>
          </cell>
          <cell r="W14127">
            <v>2018</v>
          </cell>
          <cell r="X14127" t="str">
            <v>May</v>
          </cell>
        </row>
        <row r="14128">
          <cell r="D14128" t="str">
            <v>House</v>
          </cell>
          <cell r="E14128">
            <v>460000</v>
          </cell>
          <cell r="R14128" t="str">
            <v>Hume</v>
          </cell>
          <cell r="W14128">
            <v>2018</v>
          </cell>
          <cell r="X14128" t="str">
            <v>May</v>
          </cell>
        </row>
        <row r="14129">
          <cell r="D14129" t="str">
            <v>House</v>
          </cell>
          <cell r="E14129">
            <v>658000</v>
          </cell>
          <cell r="R14129" t="str">
            <v>Whittlesea</v>
          </cell>
          <cell r="W14129">
            <v>2018</v>
          </cell>
          <cell r="X14129" t="str">
            <v>May</v>
          </cell>
        </row>
        <row r="14130">
          <cell r="D14130" t="str">
            <v>Unit</v>
          </cell>
          <cell r="E14130">
            <v>360000</v>
          </cell>
          <cell r="R14130" t="str">
            <v>Hume</v>
          </cell>
          <cell r="W14130">
            <v>2018</v>
          </cell>
          <cell r="X14130" t="str">
            <v>May</v>
          </cell>
        </row>
        <row r="14131">
          <cell r="D14131" t="str">
            <v>Unit</v>
          </cell>
          <cell r="E14131">
            <v>503000</v>
          </cell>
          <cell r="R14131" t="str">
            <v>Whittlesea</v>
          </cell>
          <cell r="W14131">
            <v>2018</v>
          </cell>
          <cell r="X14131" t="str">
            <v>May</v>
          </cell>
        </row>
        <row r="14132">
          <cell r="D14132" t="str">
            <v>House</v>
          </cell>
          <cell r="E14132">
            <v>510000</v>
          </cell>
          <cell r="R14132" t="str">
            <v>Hume</v>
          </cell>
          <cell r="W14132">
            <v>2018</v>
          </cell>
          <cell r="X14132" t="str">
            <v>May</v>
          </cell>
        </row>
        <row r="14133">
          <cell r="D14133" t="str">
            <v>House</v>
          </cell>
          <cell r="E14133">
            <v>690000</v>
          </cell>
          <cell r="R14133" t="str">
            <v>Whittlesea</v>
          </cell>
          <cell r="W14133">
            <v>2018</v>
          </cell>
          <cell r="X14133" t="str">
            <v>May</v>
          </cell>
        </row>
        <row r="14134">
          <cell r="D14134" t="str">
            <v>House</v>
          </cell>
          <cell r="E14134">
            <v>612000</v>
          </cell>
          <cell r="R14134" t="str">
            <v>Whittlesea</v>
          </cell>
          <cell r="W14134">
            <v>2018</v>
          </cell>
          <cell r="X14134" t="str">
            <v>May</v>
          </cell>
        </row>
        <row r="14135">
          <cell r="D14135" t="str">
            <v>House</v>
          </cell>
          <cell r="E14135">
            <v>800000</v>
          </cell>
          <cell r="R14135" t="str">
            <v>Whittlesea</v>
          </cell>
          <cell r="W14135">
            <v>2018</v>
          </cell>
          <cell r="X14135" t="str">
            <v>May</v>
          </cell>
        </row>
        <row r="14136">
          <cell r="D14136" t="str">
            <v>House</v>
          </cell>
          <cell r="E14136">
            <v>580500</v>
          </cell>
          <cell r="R14136" t="str">
            <v>Whittlesea</v>
          </cell>
          <cell r="W14136">
            <v>2018</v>
          </cell>
          <cell r="X14136" t="str">
            <v>May</v>
          </cell>
        </row>
        <row r="14137">
          <cell r="D14137" t="str">
            <v>House</v>
          </cell>
          <cell r="E14137">
            <v>455000</v>
          </cell>
          <cell r="R14137" t="str">
            <v>Hume</v>
          </cell>
          <cell r="W14137">
            <v>2018</v>
          </cell>
          <cell r="X14137" t="str">
            <v>May</v>
          </cell>
        </row>
        <row r="14138">
          <cell r="D14138" t="str">
            <v>Unit</v>
          </cell>
          <cell r="E14138">
            <v>444000</v>
          </cell>
          <cell r="R14138" t="str">
            <v>Whittlesea</v>
          </cell>
          <cell r="W14138">
            <v>2018</v>
          </cell>
          <cell r="X14138" t="str">
            <v>May</v>
          </cell>
        </row>
        <row r="14139">
          <cell r="D14139" t="str">
            <v>House</v>
          </cell>
          <cell r="E14139">
            <v>955000</v>
          </cell>
          <cell r="R14139" t="str">
            <v>Whittlesea</v>
          </cell>
          <cell r="W14139">
            <v>2018</v>
          </cell>
          <cell r="X14139" t="str">
            <v>May</v>
          </cell>
        </row>
        <row r="14140">
          <cell r="D14140" t="str">
            <v>House</v>
          </cell>
          <cell r="E14140">
            <v>635000</v>
          </cell>
          <cell r="R14140" t="str">
            <v>Whittlesea</v>
          </cell>
          <cell r="W14140">
            <v>2018</v>
          </cell>
          <cell r="X14140" t="str">
            <v>May</v>
          </cell>
        </row>
        <row r="14141">
          <cell r="D14141" t="str">
            <v>House</v>
          </cell>
          <cell r="E14141">
            <v>710000</v>
          </cell>
          <cell r="R14141" t="str">
            <v>Whittlesea</v>
          </cell>
          <cell r="W14141">
            <v>2018</v>
          </cell>
          <cell r="X14141" t="str">
            <v>May</v>
          </cell>
        </row>
        <row r="14142">
          <cell r="D14142" t="str">
            <v>House</v>
          </cell>
          <cell r="E14142">
            <v>650000</v>
          </cell>
          <cell r="R14142" t="str">
            <v>Whittlesea</v>
          </cell>
          <cell r="W14142">
            <v>2018</v>
          </cell>
          <cell r="X14142" t="str">
            <v>May</v>
          </cell>
        </row>
        <row r="14143">
          <cell r="D14143" t="str">
            <v>House</v>
          </cell>
          <cell r="E14143">
            <v>544000</v>
          </cell>
          <cell r="R14143" t="str">
            <v>Whittlesea</v>
          </cell>
          <cell r="W14143">
            <v>2018</v>
          </cell>
          <cell r="X14143" t="str">
            <v>May</v>
          </cell>
        </row>
        <row r="14144">
          <cell r="D14144" t="str">
            <v>House</v>
          </cell>
          <cell r="E14144">
            <v>700000</v>
          </cell>
          <cell r="R14144" t="str">
            <v>Whittlesea</v>
          </cell>
          <cell r="W14144">
            <v>2018</v>
          </cell>
          <cell r="X14144" t="str">
            <v>May</v>
          </cell>
        </row>
        <row r="14145">
          <cell r="D14145" t="str">
            <v>House</v>
          </cell>
          <cell r="E14145">
            <v>490000</v>
          </cell>
          <cell r="R14145" t="str">
            <v>Whittlesea</v>
          </cell>
          <cell r="W14145">
            <v>2018</v>
          </cell>
          <cell r="X14145" t="str">
            <v>May</v>
          </cell>
        </row>
        <row r="14146">
          <cell r="D14146" t="str">
            <v>House</v>
          </cell>
          <cell r="E14146">
            <v>668000</v>
          </cell>
          <cell r="R14146" t="str">
            <v>Whittlesea</v>
          </cell>
          <cell r="W14146">
            <v>2018</v>
          </cell>
          <cell r="X14146" t="str">
            <v>May</v>
          </cell>
        </row>
        <row r="14147">
          <cell r="D14147" t="str">
            <v>House</v>
          </cell>
          <cell r="E14147">
            <v>706000</v>
          </cell>
          <cell r="R14147" t="str">
            <v>Hume</v>
          </cell>
          <cell r="W14147">
            <v>2018</v>
          </cell>
          <cell r="X14147" t="str">
            <v>May</v>
          </cell>
        </row>
        <row r="14148">
          <cell r="D14148" t="str">
            <v>House</v>
          </cell>
          <cell r="E14148">
            <v>590500</v>
          </cell>
          <cell r="R14148" t="str">
            <v>Whittlesea</v>
          </cell>
          <cell r="W14148">
            <v>2018</v>
          </cell>
          <cell r="X14148" t="str">
            <v>May</v>
          </cell>
        </row>
        <row r="14149">
          <cell r="D14149" t="str">
            <v>House</v>
          </cell>
          <cell r="E14149">
            <v>821000</v>
          </cell>
          <cell r="R14149" t="str">
            <v>Hume</v>
          </cell>
          <cell r="W14149">
            <v>2018</v>
          </cell>
          <cell r="X14149" t="str">
            <v>May</v>
          </cell>
        </row>
        <row r="14150">
          <cell r="D14150" t="str">
            <v>House</v>
          </cell>
          <cell r="E14150">
            <v>867000</v>
          </cell>
          <cell r="R14150" t="str">
            <v>Whittlesea</v>
          </cell>
          <cell r="W14150">
            <v>2018</v>
          </cell>
          <cell r="X14150" t="str">
            <v>May</v>
          </cell>
        </row>
        <row r="14151">
          <cell r="D14151" t="str">
            <v>House</v>
          </cell>
          <cell r="E14151">
            <v>635000</v>
          </cell>
          <cell r="R14151" t="str">
            <v>Hume</v>
          </cell>
          <cell r="W14151">
            <v>2018</v>
          </cell>
          <cell r="X14151" t="str">
            <v>May</v>
          </cell>
        </row>
        <row r="14152">
          <cell r="D14152" t="str">
            <v>House</v>
          </cell>
          <cell r="E14152">
            <v>618350</v>
          </cell>
          <cell r="R14152" t="str">
            <v>Brimbank</v>
          </cell>
          <cell r="W14152">
            <v>2018</v>
          </cell>
          <cell r="X14152" t="str">
            <v>May</v>
          </cell>
        </row>
        <row r="14153">
          <cell r="D14153" t="str">
            <v>Unit</v>
          </cell>
          <cell r="E14153">
            <v>407000</v>
          </cell>
          <cell r="R14153" t="str">
            <v>Whittlesea</v>
          </cell>
          <cell r="W14153">
            <v>2018</v>
          </cell>
          <cell r="X14153" t="str">
            <v>May</v>
          </cell>
        </row>
        <row r="14154">
          <cell r="D14154" t="str">
            <v>House</v>
          </cell>
          <cell r="E14154">
            <v>887500</v>
          </cell>
          <cell r="R14154" t="str">
            <v>Banyule</v>
          </cell>
          <cell r="W14154">
            <v>2018</v>
          </cell>
          <cell r="X14154" t="str">
            <v>May</v>
          </cell>
        </row>
        <row r="14155">
          <cell r="D14155" t="str">
            <v>House</v>
          </cell>
          <cell r="E14155">
            <v>620500</v>
          </cell>
          <cell r="R14155" t="str">
            <v>Hume</v>
          </cell>
          <cell r="W14155">
            <v>2018</v>
          </cell>
          <cell r="X14155" t="str">
            <v>May</v>
          </cell>
        </row>
        <row r="14156">
          <cell r="D14156" t="str">
            <v>House</v>
          </cell>
          <cell r="E14156">
            <v>550000</v>
          </cell>
          <cell r="R14156" t="str">
            <v>Hume</v>
          </cell>
          <cell r="W14156">
            <v>2018</v>
          </cell>
          <cell r="X14156" t="str">
            <v>May</v>
          </cell>
        </row>
        <row r="14157">
          <cell r="D14157" t="str">
            <v>House</v>
          </cell>
          <cell r="E14157">
            <v>586000</v>
          </cell>
          <cell r="R14157" t="str">
            <v>Hume</v>
          </cell>
          <cell r="W14157">
            <v>2018</v>
          </cell>
          <cell r="X14157" t="str">
            <v>May</v>
          </cell>
        </row>
        <row r="14158">
          <cell r="D14158" t="str">
            <v>House</v>
          </cell>
          <cell r="E14158">
            <v>605000</v>
          </cell>
          <cell r="R14158" t="str">
            <v>Darebin</v>
          </cell>
          <cell r="W14158">
            <v>2018</v>
          </cell>
          <cell r="X14158" t="str">
            <v>May</v>
          </cell>
        </row>
        <row r="14159">
          <cell r="D14159" t="str">
            <v>House</v>
          </cell>
          <cell r="E14159">
            <v>670000</v>
          </cell>
          <cell r="R14159" t="str">
            <v>Darebin</v>
          </cell>
          <cell r="W14159">
            <v>2018</v>
          </cell>
          <cell r="X14159" t="str">
            <v>May</v>
          </cell>
        </row>
        <row r="14160">
          <cell r="D14160" t="str">
            <v>House</v>
          </cell>
          <cell r="E14160">
            <v>770000</v>
          </cell>
          <cell r="R14160" t="str">
            <v>Banyule</v>
          </cell>
          <cell r="W14160">
            <v>2018</v>
          </cell>
          <cell r="X14160" t="str">
            <v>May</v>
          </cell>
        </row>
        <row r="14161">
          <cell r="D14161" t="str">
            <v>Unit</v>
          </cell>
          <cell r="E14161">
            <v>300000</v>
          </cell>
          <cell r="R14161" t="str">
            <v>Brimbank</v>
          </cell>
          <cell r="W14161">
            <v>2018</v>
          </cell>
          <cell r="X14161" t="str">
            <v>May</v>
          </cell>
        </row>
        <row r="14162">
          <cell r="D14162" t="str">
            <v>House</v>
          </cell>
          <cell r="E14162">
            <v>629500</v>
          </cell>
          <cell r="R14162" t="str">
            <v>Moreland</v>
          </cell>
          <cell r="W14162">
            <v>2018</v>
          </cell>
          <cell r="X14162" t="str">
            <v>May</v>
          </cell>
        </row>
        <row r="14163">
          <cell r="D14163" t="str">
            <v>House</v>
          </cell>
          <cell r="E14163">
            <v>760000</v>
          </cell>
          <cell r="R14163" t="str">
            <v>Moreland</v>
          </cell>
          <cell r="W14163">
            <v>2018</v>
          </cell>
          <cell r="X14163" t="str">
            <v>May</v>
          </cell>
        </row>
        <row r="14164">
          <cell r="D14164" t="str">
            <v>House</v>
          </cell>
          <cell r="E14164">
            <v>755000</v>
          </cell>
          <cell r="R14164" t="str">
            <v>Banyule</v>
          </cell>
          <cell r="W14164">
            <v>2018</v>
          </cell>
          <cell r="X14164" t="str">
            <v>May</v>
          </cell>
        </row>
        <row r="14165">
          <cell r="D14165" t="str">
            <v>House</v>
          </cell>
          <cell r="E14165">
            <v>900000</v>
          </cell>
          <cell r="R14165" t="str">
            <v>Banyule</v>
          </cell>
          <cell r="W14165">
            <v>2018</v>
          </cell>
          <cell r="X14165" t="str">
            <v>May</v>
          </cell>
        </row>
        <row r="14166">
          <cell r="D14166" t="str">
            <v>House</v>
          </cell>
          <cell r="E14166">
            <v>615500</v>
          </cell>
          <cell r="R14166" t="str">
            <v>Brimbank</v>
          </cell>
          <cell r="W14166">
            <v>2018</v>
          </cell>
          <cell r="X14166" t="str">
            <v>May</v>
          </cell>
        </row>
        <row r="14167">
          <cell r="D14167" t="str">
            <v>House</v>
          </cell>
          <cell r="E14167">
            <v>850000</v>
          </cell>
          <cell r="R14167" t="str">
            <v>Banyule</v>
          </cell>
          <cell r="W14167">
            <v>2018</v>
          </cell>
          <cell r="X14167" t="str">
            <v>May</v>
          </cell>
        </row>
        <row r="14168">
          <cell r="D14168" t="str">
            <v>House</v>
          </cell>
          <cell r="E14168">
            <v>680000</v>
          </cell>
          <cell r="R14168" t="str">
            <v>Moreland</v>
          </cell>
          <cell r="W14168">
            <v>2018</v>
          </cell>
          <cell r="X14168" t="str">
            <v>May</v>
          </cell>
        </row>
        <row r="14169">
          <cell r="D14169" t="str">
            <v>Unit</v>
          </cell>
          <cell r="E14169">
            <v>485000</v>
          </cell>
          <cell r="R14169" t="str">
            <v>Brimbank</v>
          </cell>
          <cell r="W14169">
            <v>2018</v>
          </cell>
          <cell r="X14169" t="str">
            <v>May</v>
          </cell>
        </row>
        <row r="14170">
          <cell r="D14170" t="str">
            <v>House</v>
          </cell>
          <cell r="E14170">
            <v>905000</v>
          </cell>
          <cell r="R14170" t="str">
            <v>Darebin</v>
          </cell>
          <cell r="W14170">
            <v>2018</v>
          </cell>
          <cell r="X14170" t="str">
            <v>May</v>
          </cell>
        </row>
        <row r="14171">
          <cell r="D14171" t="str">
            <v>House</v>
          </cell>
          <cell r="E14171">
            <v>693000</v>
          </cell>
          <cell r="R14171" t="str">
            <v>Brimbank</v>
          </cell>
          <cell r="W14171">
            <v>2018</v>
          </cell>
          <cell r="X14171" t="str">
            <v>May</v>
          </cell>
        </row>
        <row r="14172">
          <cell r="D14172" t="str">
            <v>House</v>
          </cell>
          <cell r="E14172">
            <v>585000</v>
          </cell>
          <cell r="R14172" t="str">
            <v>Brimbank</v>
          </cell>
          <cell r="W14172">
            <v>2018</v>
          </cell>
          <cell r="X14172" t="str">
            <v>May</v>
          </cell>
        </row>
        <row r="14173">
          <cell r="D14173" t="str">
            <v>House</v>
          </cell>
          <cell r="E14173">
            <v>900000</v>
          </cell>
          <cell r="R14173" t="str">
            <v>Moreland</v>
          </cell>
          <cell r="W14173">
            <v>2018</v>
          </cell>
          <cell r="X14173" t="str">
            <v>May</v>
          </cell>
        </row>
        <row r="14174">
          <cell r="D14174" t="str">
            <v>House</v>
          </cell>
          <cell r="E14174">
            <v>850000</v>
          </cell>
          <cell r="R14174" t="str">
            <v>Banyule</v>
          </cell>
          <cell r="W14174">
            <v>2018</v>
          </cell>
          <cell r="X14174" t="str">
            <v>May</v>
          </cell>
        </row>
        <row r="14175">
          <cell r="D14175" t="str">
            <v>House</v>
          </cell>
          <cell r="E14175">
            <v>920000</v>
          </cell>
          <cell r="R14175" t="str">
            <v>Banyule</v>
          </cell>
          <cell r="W14175">
            <v>2018</v>
          </cell>
          <cell r="X14175" t="str">
            <v>May</v>
          </cell>
        </row>
        <row r="14176">
          <cell r="D14176" t="str">
            <v>House</v>
          </cell>
          <cell r="E14176">
            <v>820000</v>
          </cell>
          <cell r="R14176" t="str">
            <v>Moreland</v>
          </cell>
          <cell r="W14176">
            <v>2018</v>
          </cell>
          <cell r="X14176" t="str">
            <v>May</v>
          </cell>
        </row>
        <row r="14177">
          <cell r="D14177" t="str">
            <v>House</v>
          </cell>
          <cell r="E14177">
            <v>685000</v>
          </cell>
          <cell r="R14177" t="str">
            <v>Brimbank</v>
          </cell>
          <cell r="W14177">
            <v>2018</v>
          </cell>
          <cell r="X14177" t="str">
            <v>May</v>
          </cell>
        </row>
        <row r="14178">
          <cell r="D14178" t="str">
            <v>Unit</v>
          </cell>
          <cell r="E14178">
            <v>672000</v>
          </cell>
          <cell r="R14178" t="str">
            <v>Darebin</v>
          </cell>
          <cell r="W14178">
            <v>2018</v>
          </cell>
          <cell r="X14178" t="str">
            <v>May</v>
          </cell>
        </row>
        <row r="14179">
          <cell r="D14179" t="str">
            <v>House</v>
          </cell>
          <cell r="E14179">
            <v>860000</v>
          </cell>
          <cell r="R14179" t="str">
            <v>Moreland</v>
          </cell>
          <cell r="W14179">
            <v>2018</v>
          </cell>
          <cell r="X14179" t="str">
            <v>May</v>
          </cell>
        </row>
        <row r="14180">
          <cell r="D14180" t="str">
            <v>House</v>
          </cell>
          <cell r="E14180">
            <v>661000</v>
          </cell>
          <cell r="R14180" t="str">
            <v>Hume</v>
          </cell>
          <cell r="W14180">
            <v>2018</v>
          </cell>
          <cell r="X14180" t="str">
            <v>May</v>
          </cell>
        </row>
        <row r="14181">
          <cell r="D14181" t="str">
            <v>Unit</v>
          </cell>
          <cell r="E14181">
            <v>686000</v>
          </cell>
          <cell r="R14181" t="str">
            <v>Banyule</v>
          </cell>
          <cell r="W14181">
            <v>2018</v>
          </cell>
          <cell r="X14181" t="str">
            <v>May</v>
          </cell>
        </row>
        <row r="14182">
          <cell r="D14182" t="str">
            <v>Unit</v>
          </cell>
          <cell r="E14182">
            <v>545000</v>
          </cell>
          <cell r="R14182" t="str">
            <v>Moreland</v>
          </cell>
          <cell r="W14182">
            <v>2018</v>
          </cell>
          <cell r="X14182" t="str">
            <v>May</v>
          </cell>
        </row>
        <row r="14183">
          <cell r="D14183" t="str">
            <v>House</v>
          </cell>
          <cell r="E14183">
            <v>1260000</v>
          </cell>
          <cell r="R14183" t="str">
            <v>Moreland</v>
          </cell>
          <cell r="W14183">
            <v>2018</v>
          </cell>
          <cell r="X14183" t="str">
            <v>May</v>
          </cell>
        </row>
        <row r="14184">
          <cell r="D14184" t="str">
            <v>House</v>
          </cell>
          <cell r="E14184">
            <v>840000</v>
          </cell>
          <cell r="R14184" t="str">
            <v>Moreland</v>
          </cell>
          <cell r="W14184">
            <v>2018</v>
          </cell>
          <cell r="X14184" t="str">
            <v>May</v>
          </cell>
        </row>
        <row r="14185">
          <cell r="D14185" t="str">
            <v>House</v>
          </cell>
          <cell r="E14185">
            <v>1300000</v>
          </cell>
          <cell r="R14185" t="str">
            <v>Moreland</v>
          </cell>
          <cell r="W14185">
            <v>2018</v>
          </cell>
          <cell r="X14185" t="str">
            <v>May</v>
          </cell>
        </row>
        <row r="14186">
          <cell r="D14186" t="str">
            <v>House</v>
          </cell>
          <cell r="E14186">
            <v>921000</v>
          </cell>
          <cell r="R14186" t="str">
            <v>Moreland</v>
          </cell>
          <cell r="W14186">
            <v>2018</v>
          </cell>
          <cell r="X14186" t="str">
            <v>May</v>
          </cell>
        </row>
        <row r="14187">
          <cell r="D14187" t="str">
            <v>Unit</v>
          </cell>
          <cell r="E14187">
            <v>541000</v>
          </cell>
          <cell r="R14187" t="str">
            <v>Moreland</v>
          </cell>
          <cell r="W14187">
            <v>2018</v>
          </cell>
          <cell r="X14187" t="str">
            <v>May</v>
          </cell>
        </row>
        <row r="14188">
          <cell r="D14188" t="str">
            <v>House</v>
          </cell>
          <cell r="E14188">
            <v>1011000</v>
          </cell>
          <cell r="R14188" t="str">
            <v>Darebin</v>
          </cell>
          <cell r="W14188">
            <v>2018</v>
          </cell>
          <cell r="X14188" t="str">
            <v>May</v>
          </cell>
        </row>
        <row r="14189">
          <cell r="D14189" t="str">
            <v>House</v>
          </cell>
          <cell r="E14189">
            <v>750000</v>
          </cell>
          <cell r="R14189" t="str">
            <v>Brimbank</v>
          </cell>
          <cell r="W14189">
            <v>2018</v>
          </cell>
          <cell r="X14189" t="str">
            <v>May</v>
          </cell>
        </row>
        <row r="14190">
          <cell r="D14190" t="str">
            <v>House</v>
          </cell>
          <cell r="E14190">
            <v>765000</v>
          </cell>
          <cell r="R14190" t="str">
            <v>Brimbank</v>
          </cell>
          <cell r="W14190">
            <v>2018</v>
          </cell>
          <cell r="X14190" t="str">
            <v>May</v>
          </cell>
        </row>
        <row r="14191">
          <cell r="D14191" t="str">
            <v>House</v>
          </cell>
          <cell r="E14191">
            <v>1129000</v>
          </cell>
          <cell r="R14191" t="str">
            <v>Banyule</v>
          </cell>
          <cell r="W14191">
            <v>2018</v>
          </cell>
          <cell r="X14191" t="str">
            <v>May</v>
          </cell>
        </row>
        <row r="14192">
          <cell r="D14192" t="str">
            <v>House</v>
          </cell>
          <cell r="E14192">
            <v>875000</v>
          </cell>
          <cell r="R14192" t="str">
            <v>Darebin</v>
          </cell>
          <cell r="W14192">
            <v>2018</v>
          </cell>
          <cell r="X14192" t="str">
            <v>May</v>
          </cell>
        </row>
        <row r="14193">
          <cell r="D14193" t="str">
            <v>Unit</v>
          </cell>
          <cell r="E14193">
            <v>830000</v>
          </cell>
          <cell r="R14193" t="str">
            <v>Darebin</v>
          </cell>
          <cell r="W14193">
            <v>2018</v>
          </cell>
          <cell r="X14193" t="str">
            <v>May</v>
          </cell>
        </row>
        <row r="14194">
          <cell r="D14194" t="str">
            <v>Unit</v>
          </cell>
          <cell r="E14194">
            <v>565000</v>
          </cell>
          <cell r="R14194" t="str">
            <v>Moreland</v>
          </cell>
          <cell r="W14194">
            <v>2018</v>
          </cell>
          <cell r="X14194" t="str">
            <v>May</v>
          </cell>
        </row>
        <row r="14195">
          <cell r="D14195" t="str">
            <v>Unit</v>
          </cell>
          <cell r="E14195">
            <v>780000</v>
          </cell>
          <cell r="R14195" t="str">
            <v>Moonee Valley</v>
          </cell>
          <cell r="W14195">
            <v>2018</v>
          </cell>
          <cell r="X14195" t="str">
            <v>May</v>
          </cell>
        </row>
        <row r="14196">
          <cell r="D14196" t="str">
            <v>House</v>
          </cell>
          <cell r="E14196">
            <v>940000</v>
          </cell>
          <cell r="R14196" t="str">
            <v>Moreland</v>
          </cell>
          <cell r="W14196">
            <v>2018</v>
          </cell>
          <cell r="X14196" t="str">
            <v>May</v>
          </cell>
        </row>
        <row r="14197">
          <cell r="D14197" t="str">
            <v>House</v>
          </cell>
          <cell r="E14197">
            <v>770000</v>
          </cell>
          <cell r="R14197" t="str">
            <v>Darebin</v>
          </cell>
          <cell r="W14197">
            <v>2018</v>
          </cell>
          <cell r="X14197" t="str">
            <v>May</v>
          </cell>
        </row>
        <row r="14198">
          <cell r="D14198" t="str">
            <v>House</v>
          </cell>
          <cell r="E14198">
            <v>905000</v>
          </cell>
          <cell r="R14198" t="str">
            <v>Darebin</v>
          </cell>
          <cell r="W14198">
            <v>2018</v>
          </cell>
          <cell r="X14198" t="str">
            <v>May</v>
          </cell>
        </row>
        <row r="14199">
          <cell r="D14199" t="str">
            <v>House</v>
          </cell>
          <cell r="E14199">
            <v>1350000</v>
          </cell>
          <cell r="R14199" t="str">
            <v>Darebin</v>
          </cell>
          <cell r="W14199">
            <v>2018</v>
          </cell>
          <cell r="X14199" t="str">
            <v>May</v>
          </cell>
        </row>
        <row r="14200">
          <cell r="D14200" t="str">
            <v>House</v>
          </cell>
          <cell r="E14200">
            <v>518000</v>
          </cell>
          <cell r="R14200" t="str">
            <v>Melton</v>
          </cell>
          <cell r="W14200">
            <v>2018</v>
          </cell>
          <cell r="X14200" t="str">
            <v>May</v>
          </cell>
        </row>
        <row r="14201">
          <cell r="D14201" t="str">
            <v>House</v>
          </cell>
          <cell r="E14201">
            <v>996000</v>
          </cell>
          <cell r="R14201" t="str">
            <v>Darebin</v>
          </cell>
          <cell r="W14201">
            <v>2018</v>
          </cell>
          <cell r="X14201" t="str">
            <v>May</v>
          </cell>
        </row>
        <row r="14202">
          <cell r="D14202" t="str">
            <v>Unit</v>
          </cell>
          <cell r="E14202">
            <v>1002000</v>
          </cell>
          <cell r="R14202" t="str">
            <v>Moonee Valley</v>
          </cell>
          <cell r="W14202">
            <v>2018</v>
          </cell>
          <cell r="X14202" t="str">
            <v>May</v>
          </cell>
        </row>
        <row r="14203">
          <cell r="D14203" t="str">
            <v>House</v>
          </cell>
          <cell r="E14203">
            <v>555000</v>
          </cell>
          <cell r="R14203" t="str">
            <v>Brimbank</v>
          </cell>
          <cell r="W14203">
            <v>2018</v>
          </cell>
          <cell r="X14203" t="str">
            <v>May</v>
          </cell>
        </row>
        <row r="14204">
          <cell r="D14204" t="str">
            <v>House</v>
          </cell>
          <cell r="E14204">
            <v>1875000</v>
          </cell>
          <cell r="R14204" t="str">
            <v>Moonee Valley</v>
          </cell>
          <cell r="W14204">
            <v>2018</v>
          </cell>
          <cell r="X14204" t="str">
            <v>May</v>
          </cell>
        </row>
        <row r="14205">
          <cell r="D14205" t="str">
            <v>House</v>
          </cell>
          <cell r="E14205">
            <v>1485000</v>
          </cell>
          <cell r="R14205" t="str">
            <v>Darebin</v>
          </cell>
          <cell r="W14205">
            <v>2018</v>
          </cell>
          <cell r="X14205" t="str">
            <v>May</v>
          </cell>
        </row>
        <row r="14206">
          <cell r="D14206" t="str">
            <v>House</v>
          </cell>
          <cell r="E14206">
            <v>1400000</v>
          </cell>
          <cell r="R14206" t="str">
            <v>Darebin</v>
          </cell>
          <cell r="W14206">
            <v>2018</v>
          </cell>
          <cell r="X14206" t="str">
            <v>May</v>
          </cell>
        </row>
        <row r="14207">
          <cell r="D14207" t="str">
            <v>Unit</v>
          </cell>
          <cell r="E14207">
            <v>835000</v>
          </cell>
          <cell r="R14207" t="str">
            <v>Banyule</v>
          </cell>
          <cell r="W14207">
            <v>2018</v>
          </cell>
          <cell r="X14207" t="str">
            <v>May</v>
          </cell>
        </row>
        <row r="14208">
          <cell r="D14208" t="str">
            <v>House</v>
          </cell>
          <cell r="E14208">
            <v>650000</v>
          </cell>
          <cell r="R14208" t="str">
            <v>Darebin</v>
          </cell>
          <cell r="W14208">
            <v>2018</v>
          </cell>
          <cell r="X14208" t="str">
            <v>May</v>
          </cell>
        </row>
        <row r="14209">
          <cell r="D14209" t="str">
            <v>Unit</v>
          </cell>
          <cell r="E14209">
            <v>550000</v>
          </cell>
          <cell r="R14209" t="str">
            <v>Moonee Valley</v>
          </cell>
          <cell r="W14209">
            <v>2018</v>
          </cell>
          <cell r="X14209" t="str">
            <v>May</v>
          </cell>
        </row>
        <row r="14210">
          <cell r="D14210" t="str">
            <v>House</v>
          </cell>
          <cell r="E14210">
            <v>1475000</v>
          </cell>
          <cell r="R14210" t="str">
            <v>Brimbank</v>
          </cell>
          <cell r="W14210">
            <v>2018</v>
          </cell>
          <cell r="X14210" t="str">
            <v>May</v>
          </cell>
        </row>
        <row r="14211">
          <cell r="D14211" t="str">
            <v>Unit</v>
          </cell>
          <cell r="E14211">
            <v>400000</v>
          </cell>
          <cell r="R14211" t="str">
            <v>Moreland</v>
          </cell>
          <cell r="W14211">
            <v>2018</v>
          </cell>
          <cell r="X14211" t="str">
            <v>May</v>
          </cell>
        </row>
        <row r="14212">
          <cell r="D14212" t="str">
            <v>Unit</v>
          </cell>
          <cell r="E14212">
            <v>430000</v>
          </cell>
          <cell r="R14212" t="str">
            <v>Darebin</v>
          </cell>
          <cell r="W14212">
            <v>2018</v>
          </cell>
          <cell r="X14212" t="str">
            <v>May</v>
          </cell>
        </row>
        <row r="14213">
          <cell r="D14213" t="str">
            <v>House</v>
          </cell>
          <cell r="E14213">
            <v>1045000</v>
          </cell>
          <cell r="R14213" t="str">
            <v>Darebin</v>
          </cell>
          <cell r="W14213">
            <v>2018</v>
          </cell>
          <cell r="X14213" t="str">
            <v>May</v>
          </cell>
        </row>
        <row r="14214">
          <cell r="D14214" t="str">
            <v>Unit</v>
          </cell>
          <cell r="E14214">
            <v>468000</v>
          </cell>
          <cell r="R14214" t="str">
            <v>Moonee Valley</v>
          </cell>
          <cell r="W14214">
            <v>2018</v>
          </cell>
          <cell r="X14214" t="str">
            <v>May</v>
          </cell>
        </row>
        <row r="14215">
          <cell r="D14215" t="str">
            <v>House</v>
          </cell>
          <cell r="E14215">
            <v>1315000</v>
          </cell>
          <cell r="R14215" t="str">
            <v>Moonee Valley</v>
          </cell>
          <cell r="W14215">
            <v>2018</v>
          </cell>
          <cell r="X14215" t="str">
            <v>May</v>
          </cell>
        </row>
        <row r="14216">
          <cell r="D14216" t="str">
            <v>House</v>
          </cell>
          <cell r="E14216">
            <v>650000</v>
          </cell>
          <cell r="R14216" t="str">
            <v>Moreland</v>
          </cell>
          <cell r="W14216">
            <v>2018</v>
          </cell>
          <cell r="X14216" t="str">
            <v>May</v>
          </cell>
        </row>
        <row r="14217">
          <cell r="D14217" t="str">
            <v>House</v>
          </cell>
          <cell r="E14217">
            <v>1000000</v>
          </cell>
          <cell r="R14217" t="str">
            <v>Darebin</v>
          </cell>
          <cell r="W14217">
            <v>2018</v>
          </cell>
          <cell r="X14217" t="str">
            <v>May</v>
          </cell>
        </row>
        <row r="14218">
          <cell r="D14218" t="str">
            <v>House</v>
          </cell>
          <cell r="E14218">
            <v>891000</v>
          </cell>
          <cell r="R14218" t="str">
            <v>Darebin</v>
          </cell>
          <cell r="W14218">
            <v>2018</v>
          </cell>
          <cell r="X14218" t="str">
            <v>May</v>
          </cell>
        </row>
        <row r="14219">
          <cell r="D14219" t="str">
            <v>House</v>
          </cell>
          <cell r="E14219">
            <v>640000</v>
          </cell>
          <cell r="R14219" t="str">
            <v>Brimbank</v>
          </cell>
          <cell r="W14219">
            <v>2018</v>
          </cell>
          <cell r="X14219" t="str">
            <v>May</v>
          </cell>
        </row>
        <row r="14220">
          <cell r="D14220" t="str">
            <v>House</v>
          </cell>
          <cell r="E14220">
            <v>2250000</v>
          </cell>
          <cell r="R14220" t="str">
            <v>Banyule</v>
          </cell>
          <cell r="W14220">
            <v>2018</v>
          </cell>
          <cell r="X14220" t="str">
            <v>May</v>
          </cell>
        </row>
        <row r="14221">
          <cell r="D14221" t="str">
            <v>Unit</v>
          </cell>
          <cell r="E14221">
            <v>1120000</v>
          </cell>
          <cell r="R14221" t="str">
            <v>Manningham</v>
          </cell>
          <cell r="W14221">
            <v>2018</v>
          </cell>
          <cell r="X14221" t="str">
            <v>May</v>
          </cell>
        </row>
        <row r="14222">
          <cell r="D14222" t="str">
            <v>House</v>
          </cell>
          <cell r="E14222">
            <v>1400000</v>
          </cell>
          <cell r="R14222" t="str">
            <v>Moonee Valley</v>
          </cell>
          <cell r="W14222">
            <v>2018</v>
          </cell>
          <cell r="X14222" t="str">
            <v>May</v>
          </cell>
        </row>
        <row r="14223">
          <cell r="D14223" t="str">
            <v>House</v>
          </cell>
          <cell r="E14223">
            <v>1515000</v>
          </cell>
          <cell r="R14223" t="str">
            <v>Darebin</v>
          </cell>
          <cell r="W14223">
            <v>2018</v>
          </cell>
          <cell r="X14223" t="str">
            <v>May</v>
          </cell>
        </row>
        <row r="14224">
          <cell r="D14224" t="str">
            <v>House</v>
          </cell>
          <cell r="E14224">
            <v>1245000</v>
          </cell>
          <cell r="R14224" t="str">
            <v>Manningham</v>
          </cell>
          <cell r="W14224">
            <v>2018</v>
          </cell>
          <cell r="X14224" t="str">
            <v>May</v>
          </cell>
        </row>
        <row r="14225">
          <cell r="D14225" t="str">
            <v>House</v>
          </cell>
          <cell r="E14225">
            <v>1245000</v>
          </cell>
          <cell r="R14225" t="str">
            <v>Moonee Valley</v>
          </cell>
          <cell r="W14225">
            <v>2018</v>
          </cell>
          <cell r="X14225" t="str">
            <v>May</v>
          </cell>
        </row>
        <row r="14226">
          <cell r="D14226" t="str">
            <v>House</v>
          </cell>
          <cell r="E14226">
            <v>1610000</v>
          </cell>
          <cell r="R14226" t="str">
            <v>Darebin</v>
          </cell>
          <cell r="W14226">
            <v>2018</v>
          </cell>
          <cell r="X14226" t="str">
            <v>May</v>
          </cell>
        </row>
        <row r="14227">
          <cell r="D14227" t="str">
            <v>House</v>
          </cell>
          <cell r="E14227">
            <v>3300000</v>
          </cell>
          <cell r="R14227" t="str">
            <v>Banyule</v>
          </cell>
          <cell r="W14227">
            <v>2018</v>
          </cell>
          <cell r="X14227" t="str">
            <v>May</v>
          </cell>
        </row>
        <row r="14228">
          <cell r="D14228" t="str">
            <v>House</v>
          </cell>
          <cell r="E14228">
            <v>1220000</v>
          </cell>
          <cell r="R14228" t="str">
            <v>Moreland</v>
          </cell>
          <cell r="W14228">
            <v>2018</v>
          </cell>
          <cell r="X14228" t="str">
            <v>May</v>
          </cell>
        </row>
        <row r="14229">
          <cell r="D14229" t="str">
            <v>Unit</v>
          </cell>
          <cell r="E14229">
            <v>328000</v>
          </cell>
          <cell r="R14229" t="str">
            <v>Moreland</v>
          </cell>
          <cell r="W14229">
            <v>2018</v>
          </cell>
          <cell r="X14229" t="str">
            <v>May</v>
          </cell>
        </row>
        <row r="14230">
          <cell r="D14230" t="str">
            <v>House</v>
          </cell>
          <cell r="E14230">
            <v>1080000</v>
          </cell>
          <cell r="R14230" t="str">
            <v>Moreland</v>
          </cell>
          <cell r="W14230">
            <v>2018</v>
          </cell>
          <cell r="X14230" t="str">
            <v>May</v>
          </cell>
        </row>
        <row r="14231">
          <cell r="D14231" t="str">
            <v>House</v>
          </cell>
          <cell r="E14231">
            <v>501000</v>
          </cell>
          <cell r="R14231" t="str">
            <v>Moreland</v>
          </cell>
          <cell r="W14231">
            <v>2018</v>
          </cell>
          <cell r="X14231" t="str">
            <v>May</v>
          </cell>
        </row>
        <row r="14232">
          <cell r="D14232" t="str">
            <v>House</v>
          </cell>
          <cell r="E14232">
            <v>1150000</v>
          </cell>
          <cell r="R14232" t="str">
            <v>Moreland</v>
          </cell>
          <cell r="W14232">
            <v>2018</v>
          </cell>
          <cell r="X14232" t="str">
            <v>May</v>
          </cell>
        </row>
        <row r="14233">
          <cell r="D14233" t="str">
            <v>House</v>
          </cell>
          <cell r="E14233">
            <v>2000000</v>
          </cell>
          <cell r="R14233" t="str">
            <v>Manningham</v>
          </cell>
          <cell r="W14233">
            <v>2018</v>
          </cell>
          <cell r="X14233" t="str">
            <v>May</v>
          </cell>
        </row>
        <row r="14234">
          <cell r="D14234" t="str">
            <v>House</v>
          </cell>
          <cell r="E14234">
            <v>1655000</v>
          </cell>
          <cell r="R14234" t="str">
            <v>Manningham</v>
          </cell>
          <cell r="W14234">
            <v>2018</v>
          </cell>
          <cell r="X14234" t="str">
            <v>May</v>
          </cell>
        </row>
        <row r="14235">
          <cell r="D14235" t="str">
            <v>House</v>
          </cell>
          <cell r="E14235">
            <v>1800000</v>
          </cell>
          <cell r="R14235" t="str">
            <v>Darebin</v>
          </cell>
          <cell r="W14235">
            <v>2018</v>
          </cell>
          <cell r="X14235" t="str">
            <v>May</v>
          </cell>
        </row>
        <row r="14236">
          <cell r="D14236" t="str">
            <v>House</v>
          </cell>
          <cell r="E14236">
            <v>2530000</v>
          </cell>
          <cell r="R14236" t="str">
            <v>Banyule</v>
          </cell>
          <cell r="W14236">
            <v>2018</v>
          </cell>
          <cell r="X14236" t="str">
            <v>May</v>
          </cell>
        </row>
        <row r="14237">
          <cell r="D14237" t="str">
            <v>House</v>
          </cell>
          <cell r="E14237">
            <v>627000</v>
          </cell>
          <cell r="R14237" t="str">
            <v>Brimbank</v>
          </cell>
          <cell r="W14237">
            <v>2018</v>
          </cell>
          <cell r="X14237" t="str">
            <v>May</v>
          </cell>
        </row>
        <row r="14238">
          <cell r="D14238" t="str">
            <v>House</v>
          </cell>
          <cell r="E14238">
            <v>1225000</v>
          </cell>
          <cell r="R14238" t="str">
            <v>Manningham</v>
          </cell>
          <cell r="W14238">
            <v>2018</v>
          </cell>
          <cell r="X14238" t="str">
            <v>May</v>
          </cell>
        </row>
        <row r="14239">
          <cell r="D14239" t="str">
            <v>House</v>
          </cell>
          <cell r="E14239">
            <v>1020000</v>
          </cell>
          <cell r="R14239" t="str">
            <v>Maroondah</v>
          </cell>
          <cell r="W14239">
            <v>2018</v>
          </cell>
          <cell r="X14239" t="str">
            <v>May</v>
          </cell>
        </row>
        <row r="14240">
          <cell r="D14240" t="str">
            <v>House</v>
          </cell>
          <cell r="E14240">
            <v>683000</v>
          </cell>
          <cell r="R14240" t="str">
            <v>Moreland</v>
          </cell>
          <cell r="W14240">
            <v>2018</v>
          </cell>
          <cell r="X14240" t="str">
            <v>May</v>
          </cell>
        </row>
        <row r="14241">
          <cell r="D14241" t="str">
            <v>Unit</v>
          </cell>
          <cell r="E14241">
            <v>1185000</v>
          </cell>
          <cell r="R14241" t="str">
            <v>Moonee Valley</v>
          </cell>
          <cell r="W14241">
            <v>2018</v>
          </cell>
          <cell r="X14241" t="str">
            <v>May</v>
          </cell>
        </row>
        <row r="14242">
          <cell r="D14242" t="str">
            <v>House</v>
          </cell>
          <cell r="E14242">
            <v>620000</v>
          </cell>
          <cell r="R14242" t="str">
            <v>Moreland</v>
          </cell>
          <cell r="W14242">
            <v>2018</v>
          </cell>
          <cell r="X14242" t="str">
            <v>May</v>
          </cell>
        </row>
        <row r="14243">
          <cell r="D14243" t="str">
            <v>Unit</v>
          </cell>
          <cell r="E14243">
            <v>580000</v>
          </cell>
          <cell r="R14243" t="str">
            <v>Brimbank</v>
          </cell>
          <cell r="W14243">
            <v>2018</v>
          </cell>
          <cell r="X14243" t="str">
            <v>May</v>
          </cell>
        </row>
        <row r="14244">
          <cell r="D14244" t="str">
            <v>House</v>
          </cell>
          <cell r="E14244">
            <v>1460000</v>
          </cell>
          <cell r="R14244" t="str">
            <v>Manningham</v>
          </cell>
          <cell r="W14244">
            <v>2018</v>
          </cell>
          <cell r="X14244" t="str">
            <v>May</v>
          </cell>
        </row>
        <row r="14245">
          <cell r="D14245" t="str">
            <v>Unit</v>
          </cell>
          <cell r="E14245">
            <v>615000</v>
          </cell>
          <cell r="R14245" t="str">
            <v>Moreland</v>
          </cell>
          <cell r="W14245">
            <v>2018</v>
          </cell>
          <cell r="X14245" t="str">
            <v>May</v>
          </cell>
        </row>
        <row r="14246">
          <cell r="D14246" t="str">
            <v>Unit</v>
          </cell>
          <cell r="E14246">
            <v>340000</v>
          </cell>
          <cell r="R14246" t="str">
            <v>Brimbank</v>
          </cell>
          <cell r="W14246">
            <v>2018</v>
          </cell>
          <cell r="X14246" t="str">
            <v>May</v>
          </cell>
        </row>
        <row r="14247">
          <cell r="D14247" t="str">
            <v>House</v>
          </cell>
          <cell r="E14247">
            <v>950000</v>
          </cell>
          <cell r="R14247" t="str">
            <v>Darebin</v>
          </cell>
          <cell r="W14247">
            <v>2018</v>
          </cell>
          <cell r="X14247" t="str">
            <v>May</v>
          </cell>
        </row>
        <row r="14248">
          <cell r="D14248" t="str">
            <v>House</v>
          </cell>
          <cell r="E14248">
            <v>800000</v>
          </cell>
          <cell r="R14248" t="str">
            <v>Maribyrnong</v>
          </cell>
          <cell r="W14248">
            <v>2018</v>
          </cell>
          <cell r="X14248" t="str">
            <v>May</v>
          </cell>
        </row>
        <row r="14249">
          <cell r="D14249" t="str">
            <v>Unit</v>
          </cell>
          <cell r="E14249">
            <v>821000</v>
          </cell>
          <cell r="R14249" t="str">
            <v>Maribyrnong</v>
          </cell>
          <cell r="W14249">
            <v>2018</v>
          </cell>
          <cell r="X14249" t="str">
            <v>May</v>
          </cell>
        </row>
        <row r="14250">
          <cell r="D14250" t="str">
            <v>House</v>
          </cell>
          <cell r="E14250">
            <v>613000</v>
          </cell>
          <cell r="R14250" t="str">
            <v>Brimbank</v>
          </cell>
          <cell r="W14250">
            <v>2018</v>
          </cell>
          <cell r="X14250" t="str">
            <v>May</v>
          </cell>
        </row>
        <row r="14251">
          <cell r="D14251" t="str">
            <v>Unit</v>
          </cell>
          <cell r="E14251">
            <v>970000</v>
          </cell>
          <cell r="R14251" t="str">
            <v>Manningham</v>
          </cell>
          <cell r="W14251">
            <v>2018</v>
          </cell>
          <cell r="X14251" t="str">
            <v>May</v>
          </cell>
        </row>
        <row r="14252">
          <cell r="D14252" t="str">
            <v>Unit</v>
          </cell>
          <cell r="E14252">
            <v>950000</v>
          </cell>
          <cell r="R14252" t="str">
            <v>Boroondara</v>
          </cell>
          <cell r="W14252">
            <v>2018</v>
          </cell>
          <cell r="X14252" t="str">
            <v>May</v>
          </cell>
        </row>
        <row r="14253">
          <cell r="D14253" t="str">
            <v>House</v>
          </cell>
          <cell r="E14253">
            <v>928000</v>
          </cell>
          <cell r="R14253" t="str">
            <v>Maroondah</v>
          </cell>
          <cell r="W14253">
            <v>2018</v>
          </cell>
          <cell r="X14253" t="str">
            <v>May</v>
          </cell>
        </row>
        <row r="14254">
          <cell r="D14254" t="str">
            <v>Unit</v>
          </cell>
          <cell r="E14254">
            <v>670000</v>
          </cell>
          <cell r="R14254" t="str">
            <v>Maribyrnong</v>
          </cell>
          <cell r="W14254">
            <v>2018</v>
          </cell>
          <cell r="X14254" t="str">
            <v>May</v>
          </cell>
        </row>
        <row r="14255">
          <cell r="D14255" t="str">
            <v>Unit</v>
          </cell>
          <cell r="E14255">
            <v>591000</v>
          </cell>
          <cell r="R14255" t="str">
            <v>Yarra</v>
          </cell>
          <cell r="W14255">
            <v>2018</v>
          </cell>
          <cell r="X14255" t="str">
            <v>May</v>
          </cell>
        </row>
        <row r="14256">
          <cell r="D14256" t="str">
            <v>House</v>
          </cell>
          <cell r="E14256">
            <v>1690000</v>
          </cell>
          <cell r="R14256" t="str">
            <v>Melbourne</v>
          </cell>
          <cell r="W14256">
            <v>2018</v>
          </cell>
          <cell r="X14256" t="str">
            <v>May</v>
          </cell>
        </row>
        <row r="14257">
          <cell r="D14257" t="str">
            <v>House</v>
          </cell>
          <cell r="E14257">
            <v>695000</v>
          </cell>
          <cell r="R14257" t="str">
            <v>Brimbank</v>
          </cell>
          <cell r="W14257">
            <v>2018</v>
          </cell>
          <cell r="X14257" t="str">
            <v>May</v>
          </cell>
        </row>
        <row r="14258">
          <cell r="D14258" t="str">
            <v>House</v>
          </cell>
          <cell r="E14258">
            <v>745000</v>
          </cell>
          <cell r="R14258" t="str">
            <v>Maroondah</v>
          </cell>
          <cell r="W14258">
            <v>2018</v>
          </cell>
          <cell r="X14258" t="str">
            <v>May</v>
          </cell>
        </row>
        <row r="14259">
          <cell r="D14259" t="str">
            <v>House</v>
          </cell>
          <cell r="E14259">
            <v>760000</v>
          </cell>
          <cell r="R14259" t="str">
            <v>Brimbank</v>
          </cell>
          <cell r="W14259">
            <v>2018</v>
          </cell>
          <cell r="X14259" t="str">
            <v>May</v>
          </cell>
        </row>
        <row r="14260">
          <cell r="D14260" t="str">
            <v>House</v>
          </cell>
          <cell r="E14260">
            <v>1420000</v>
          </cell>
          <cell r="R14260" t="str">
            <v>Manningham</v>
          </cell>
          <cell r="W14260">
            <v>2018</v>
          </cell>
          <cell r="X14260" t="str">
            <v>May</v>
          </cell>
        </row>
        <row r="14261">
          <cell r="D14261" t="str">
            <v>House</v>
          </cell>
          <cell r="E14261">
            <v>1662500</v>
          </cell>
          <cell r="R14261" t="str">
            <v>Yarra</v>
          </cell>
          <cell r="W14261">
            <v>2018</v>
          </cell>
          <cell r="X14261" t="str">
            <v>May</v>
          </cell>
        </row>
        <row r="14262">
          <cell r="D14262" t="str">
            <v>Unit</v>
          </cell>
          <cell r="E14262">
            <v>1600000</v>
          </cell>
          <cell r="R14262" t="str">
            <v>Boroondara</v>
          </cell>
          <cell r="W14262">
            <v>2018</v>
          </cell>
          <cell r="X14262" t="str">
            <v>May</v>
          </cell>
        </row>
        <row r="14263">
          <cell r="D14263" t="str">
            <v>House</v>
          </cell>
          <cell r="E14263">
            <v>1300000</v>
          </cell>
          <cell r="R14263" t="str">
            <v>Maribyrnong</v>
          </cell>
          <cell r="W14263">
            <v>2018</v>
          </cell>
          <cell r="X14263" t="str">
            <v>May</v>
          </cell>
        </row>
        <row r="14264">
          <cell r="D14264" t="str">
            <v>House</v>
          </cell>
          <cell r="E14264">
            <v>957000</v>
          </cell>
          <cell r="R14264" t="str">
            <v>Maribyrnong</v>
          </cell>
          <cell r="W14264">
            <v>2018</v>
          </cell>
          <cell r="X14264" t="str">
            <v>May</v>
          </cell>
        </row>
        <row r="14265">
          <cell r="D14265" t="str">
            <v>House</v>
          </cell>
          <cell r="E14265">
            <v>1005000</v>
          </cell>
          <cell r="R14265" t="str">
            <v>Manningham</v>
          </cell>
          <cell r="W14265">
            <v>2018</v>
          </cell>
          <cell r="X14265" t="str">
            <v>May</v>
          </cell>
        </row>
        <row r="14266">
          <cell r="D14266" t="str">
            <v>House</v>
          </cell>
          <cell r="E14266">
            <v>1755000</v>
          </cell>
          <cell r="R14266" t="str">
            <v>Boroondara</v>
          </cell>
          <cell r="W14266">
            <v>2018</v>
          </cell>
          <cell r="X14266" t="str">
            <v>May</v>
          </cell>
        </row>
        <row r="14267">
          <cell r="D14267" t="str">
            <v>House</v>
          </cell>
          <cell r="E14267">
            <v>1120000</v>
          </cell>
          <cell r="R14267" t="str">
            <v>Manningham</v>
          </cell>
          <cell r="W14267">
            <v>2018</v>
          </cell>
          <cell r="X14267" t="str">
            <v>May</v>
          </cell>
        </row>
        <row r="14268">
          <cell r="D14268" t="str">
            <v>House</v>
          </cell>
          <cell r="E14268">
            <v>1060000</v>
          </cell>
          <cell r="R14268" t="str">
            <v>Melbourne</v>
          </cell>
          <cell r="W14268">
            <v>2018</v>
          </cell>
          <cell r="X14268" t="str">
            <v>May</v>
          </cell>
        </row>
        <row r="14269">
          <cell r="D14269" t="str">
            <v>House</v>
          </cell>
          <cell r="E14269">
            <v>1150000</v>
          </cell>
          <cell r="R14269" t="str">
            <v>Maroondah</v>
          </cell>
          <cell r="W14269">
            <v>2018</v>
          </cell>
          <cell r="X14269" t="str">
            <v>May</v>
          </cell>
        </row>
        <row r="14270">
          <cell r="D14270" t="str">
            <v>House</v>
          </cell>
          <cell r="E14270">
            <v>1500000</v>
          </cell>
          <cell r="R14270" t="str">
            <v>Boroondara</v>
          </cell>
          <cell r="W14270">
            <v>2018</v>
          </cell>
          <cell r="X14270" t="str">
            <v>May</v>
          </cell>
        </row>
        <row r="14271">
          <cell r="D14271" t="str">
            <v>House</v>
          </cell>
          <cell r="E14271">
            <v>920000</v>
          </cell>
          <cell r="R14271" t="str">
            <v>Melbourne</v>
          </cell>
          <cell r="W14271">
            <v>2018</v>
          </cell>
          <cell r="X14271" t="str">
            <v>May</v>
          </cell>
        </row>
        <row r="14272">
          <cell r="D14272" t="str">
            <v>House</v>
          </cell>
          <cell r="E14272">
            <v>850000</v>
          </cell>
          <cell r="R14272" t="str">
            <v>Manningham</v>
          </cell>
          <cell r="W14272">
            <v>2018</v>
          </cell>
          <cell r="X14272" t="str">
            <v>May</v>
          </cell>
        </row>
        <row r="14273">
          <cell r="D14273" t="str">
            <v>Unit</v>
          </cell>
          <cell r="E14273">
            <v>501000</v>
          </cell>
          <cell r="R14273" t="str">
            <v>Melbourne</v>
          </cell>
          <cell r="W14273">
            <v>2018</v>
          </cell>
          <cell r="X14273" t="str">
            <v>May</v>
          </cell>
        </row>
        <row r="14274">
          <cell r="D14274" t="str">
            <v>Unit</v>
          </cell>
          <cell r="E14274">
            <v>681000</v>
          </cell>
          <cell r="R14274" t="str">
            <v>Melbourne</v>
          </cell>
          <cell r="W14274">
            <v>2018</v>
          </cell>
          <cell r="X14274" t="str">
            <v>May</v>
          </cell>
        </row>
        <row r="14275">
          <cell r="D14275" t="str">
            <v>Unit</v>
          </cell>
          <cell r="E14275">
            <v>445000</v>
          </cell>
          <cell r="R14275" t="str">
            <v>Melbourne</v>
          </cell>
          <cell r="W14275">
            <v>2018</v>
          </cell>
          <cell r="X14275" t="str">
            <v>May</v>
          </cell>
        </row>
        <row r="14276">
          <cell r="D14276" t="str">
            <v>House</v>
          </cell>
          <cell r="E14276">
            <v>583500</v>
          </cell>
          <cell r="R14276" t="str">
            <v>Brimbank</v>
          </cell>
          <cell r="W14276">
            <v>2018</v>
          </cell>
          <cell r="X14276" t="str">
            <v>May</v>
          </cell>
        </row>
        <row r="14277">
          <cell r="D14277" t="str">
            <v>House</v>
          </cell>
          <cell r="E14277">
            <v>1803000</v>
          </cell>
          <cell r="R14277" t="str">
            <v>Melbourne</v>
          </cell>
          <cell r="W14277">
            <v>2018</v>
          </cell>
          <cell r="X14277" t="str">
            <v>May</v>
          </cell>
        </row>
        <row r="14278">
          <cell r="D14278" t="str">
            <v>Unit</v>
          </cell>
          <cell r="E14278">
            <v>1450000</v>
          </cell>
          <cell r="R14278" t="str">
            <v>Boroondara</v>
          </cell>
          <cell r="W14278">
            <v>2018</v>
          </cell>
          <cell r="X14278" t="str">
            <v>May</v>
          </cell>
        </row>
        <row r="14279">
          <cell r="D14279" t="str">
            <v>House</v>
          </cell>
          <cell r="E14279">
            <v>3015000</v>
          </cell>
          <cell r="R14279" t="str">
            <v>Boroondara</v>
          </cell>
          <cell r="W14279">
            <v>2018</v>
          </cell>
          <cell r="X14279" t="str">
            <v>May</v>
          </cell>
        </row>
        <row r="14280">
          <cell r="D14280" t="str">
            <v>House</v>
          </cell>
          <cell r="E14280">
            <v>945000</v>
          </cell>
          <cell r="R14280" t="str">
            <v>Maribyrnong</v>
          </cell>
          <cell r="W14280">
            <v>2018</v>
          </cell>
          <cell r="X14280" t="str">
            <v>May</v>
          </cell>
        </row>
        <row r="14281">
          <cell r="D14281" t="str">
            <v>Unit</v>
          </cell>
          <cell r="E14281">
            <v>370000</v>
          </cell>
          <cell r="R14281" t="str">
            <v>Maribyrnong</v>
          </cell>
          <cell r="W14281">
            <v>2018</v>
          </cell>
          <cell r="X14281" t="str">
            <v>May</v>
          </cell>
        </row>
        <row r="14282">
          <cell r="D14282" t="str">
            <v>House</v>
          </cell>
          <cell r="E14282">
            <v>3812000</v>
          </cell>
          <cell r="R14282" t="str">
            <v>Boroondara</v>
          </cell>
          <cell r="W14282">
            <v>2018</v>
          </cell>
          <cell r="X14282" t="str">
            <v>May</v>
          </cell>
        </row>
        <row r="14283">
          <cell r="D14283" t="str">
            <v>Unit</v>
          </cell>
          <cell r="E14283">
            <v>565000</v>
          </cell>
          <cell r="R14283" t="str">
            <v>Melbourne</v>
          </cell>
          <cell r="W14283">
            <v>2018</v>
          </cell>
          <cell r="X14283" t="str">
            <v>May</v>
          </cell>
        </row>
        <row r="14284">
          <cell r="D14284" t="str">
            <v>Unit</v>
          </cell>
          <cell r="E14284">
            <v>216000</v>
          </cell>
          <cell r="R14284" t="str">
            <v>Maribyrnong</v>
          </cell>
          <cell r="W14284">
            <v>2018</v>
          </cell>
          <cell r="X14284" t="str">
            <v>May</v>
          </cell>
        </row>
        <row r="14285">
          <cell r="D14285" t="str">
            <v>House</v>
          </cell>
          <cell r="E14285">
            <v>2450000</v>
          </cell>
          <cell r="R14285" t="str">
            <v>Maribyrnong</v>
          </cell>
          <cell r="W14285">
            <v>2018</v>
          </cell>
          <cell r="X14285" t="str">
            <v>May</v>
          </cell>
        </row>
        <row r="14286">
          <cell r="D14286" t="str">
            <v>House</v>
          </cell>
          <cell r="E14286">
            <v>1310000</v>
          </cell>
          <cell r="R14286" t="str">
            <v>Yarra</v>
          </cell>
          <cell r="W14286">
            <v>2018</v>
          </cell>
          <cell r="X14286" t="str">
            <v>May</v>
          </cell>
        </row>
        <row r="14287">
          <cell r="D14287" t="str">
            <v>House</v>
          </cell>
          <cell r="E14287">
            <v>1400000</v>
          </cell>
          <cell r="R14287" t="str">
            <v>Maroondah</v>
          </cell>
          <cell r="W14287">
            <v>2018</v>
          </cell>
          <cell r="X14287" t="str">
            <v>May</v>
          </cell>
        </row>
        <row r="14288">
          <cell r="D14288" t="str">
            <v>Unit</v>
          </cell>
          <cell r="E14288">
            <v>330000</v>
          </cell>
          <cell r="R14288" t="str">
            <v>Yarra</v>
          </cell>
          <cell r="W14288">
            <v>2018</v>
          </cell>
          <cell r="X14288" t="str">
            <v>May</v>
          </cell>
        </row>
        <row r="14289">
          <cell r="D14289" t="str">
            <v>Unit</v>
          </cell>
          <cell r="E14289">
            <v>540000</v>
          </cell>
          <cell r="R14289" t="str">
            <v>Melbourne</v>
          </cell>
          <cell r="W14289">
            <v>2018</v>
          </cell>
          <cell r="X14289" t="str">
            <v>May</v>
          </cell>
        </row>
        <row r="14290">
          <cell r="D14290" t="str">
            <v>Unit</v>
          </cell>
          <cell r="E14290">
            <v>840000</v>
          </cell>
          <cell r="R14290" t="str">
            <v>Boroondara</v>
          </cell>
          <cell r="W14290">
            <v>2018</v>
          </cell>
          <cell r="X14290" t="str">
            <v>May</v>
          </cell>
        </row>
        <row r="14291">
          <cell r="D14291" t="str">
            <v>Unit</v>
          </cell>
          <cell r="E14291">
            <v>1405000</v>
          </cell>
          <cell r="R14291" t="str">
            <v>Boroondara</v>
          </cell>
          <cell r="W14291">
            <v>2018</v>
          </cell>
          <cell r="X14291" t="str">
            <v>May</v>
          </cell>
        </row>
        <row r="14292">
          <cell r="D14292" t="str">
            <v>House</v>
          </cell>
          <cell r="E14292">
            <v>1460000</v>
          </cell>
          <cell r="R14292" t="str">
            <v>Boroondara</v>
          </cell>
          <cell r="W14292">
            <v>2018</v>
          </cell>
          <cell r="X14292" t="str">
            <v>May</v>
          </cell>
        </row>
        <row r="14293">
          <cell r="D14293" t="str">
            <v>House</v>
          </cell>
          <cell r="E14293">
            <v>750000</v>
          </cell>
          <cell r="R14293" t="str">
            <v>Maribyrnong</v>
          </cell>
          <cell r="W14293">
            <v>2018</v>
          </cell>
          <cell r="X14293" t="str">
            <v>May</v>
          </cell>
        </row>
        <row r="14294">
          <cell r="D14294" t="str">
            <v>House</v>
          </cell>
          <cell r="E14294">
            <v>1831000</v>
          </cell>
          <cell r="R14294" t="str">
            <v>Whitehorse</v>
          </cell>
          <cell r="W14294">
            <v>2018</v>
          </cell>
          <cell r="X14294" t="str">
            <v>May</v>
          </cell>
        </row>
        <row r="14295">
          <cell r="D14295" t="str">
            <v>Unit</v>
          </cell>
          <cell r="E14295">
            <v>555000</v>
          </cell>
          <cell r="R14295" t="str">
            <v>Brimbank</v>
          </cell>
          <cell r="W14295">
            <v>2018</v>
          </cell>
          <cell r="X14295" t="str">
            <v>May</v>
          </cell>
        </row>
        <row r="14296">
          <cell r="D14296" t="str">
            <v>Unit</v>
          </cell>
          <cell r="E14296">
            <v>660000</v>
          </cell>
          <cell r="R14296" t="str">
            <v>Yarra</v>
          </cell>
          <cell r="W14296">
            <v>2018</v>
          </cell>
          <cell r="X14296" t="str">
            <v>May</v>
          </cell>
        </row>
        <row r="14297">
          <cell r="D14297" t="str">
            <v>Unit</v>
          </cell>
          <cell r="E14297">
            <v>666000</v>
          </cell>
          <cell r="R14297" t="str">
            <v>Yarra</v>
          </cell>
          <cell r="W14297">
            <v>2018</v>
          </cell>
          <cell r="X14297" t="str">
            <v>May</v>
          </cell>
        </row>
        <row r="14298">
          <cell r="D14298" t="str">
            <v>Unit</v>
          </cell>
          <cell r="E14298">
            <v>575500</v>
          </cell>
          <cell r="R14298" t="str">
            <v>Yarra</v>
          </cell>
          <cell r="W14298">
            <v>2018</v>
          </cell>
          <cell r="X14298" t="str">
            <v>May</v>
          </cell>
        </row>
        <row r="14299">
          <cell r="D14299" t="str">
            <v>Unit</v>
          </cell>
          <cell r="E14299">
            <v>943000</v>
          </cell>
          <cell r="R14299" t="str">
            <v>Boroondara</v>
          </cell>
          <cell r="W14299">
            <v>2018</v>
          </cell>
          <cell r="X14299" t="str">
            <v>May</v>
          </cell>
        </row>
        <row r="14300">
          <cell r="D14300" t="str">
            <v>Unit</v>
          </cell>
          <cell r="E14300">
            <v>400000</v>
          </cell>
          <cell r="R14300" t="str">
            <v>Boroondara</v>
          </cell>
          <cell r="W14300">
            <v>2018</v>
          </cell>
          <cell r="X14300" t="str">
            <v>May</v>
          </cell>
        </row>
        <row r="14301">
          <cell r="D14301" t="str">
            <v>Unit</v>
          </cell>
          <cell r="E14301">
            <v>725000</v>
          </cell>
          <cell r="R14301" t="str">
            <v>Manningham</v>
          </cell>
          <cell r="W14301">
            <v>2018</v>
          </cell>
          <cell r="X14301" t="str">
            <v>May</v>
          </cell>
        </row>
        <row r="14302">
          <cell r="D14302" t="str">
            <v>Unit</v>
          </cell>
          <cell r="E14302">
            <v>732000</v>
          </cell>
          <cell r="R14302" t="str">
            <v>Melbourne</v>
          </cell>
          <cell r="W14302">
            <v>2018</v>
          </cell>
          <cell r="X14302" t="str">
            <v>May</v>
          </cell>
        </row>
        <row r="14303">
          <cell r="D14303" t="str">
            <v>Unit</v>
          </cell>
          <cell r="E14303">
            <v>813000</v>
          </cell>
          <cell r="R14303" t="str">
            <v>Manningham</v>
          </cell>
          <cell r="W14303">
            <v>2018</v>
          </cell>
          <cell r="X14303" t="str">
            <v>May</v>
          </cell>
        </row>
        <row r="14304">
          <cell r="D14304" t="str">
            <v>Unit</v>
          </cell>
          <cell r="E14304">
            <v>730000</v>
          </cell>
          <cell r="R14304" t="str">
            <v>Hobsons Bay</v>
          </cell>
          <cell r="W14304">
            <v>2018</v>
          </cell>
          <cell r="X14304" t="str">
            <v>May</v>
          </cell>
        </row>
        <row r="14305">
          <cell r="D14305" t="str">
            <v>Unit</v>
          </cell>
          <cell r="E14305">
            <v>580000</v>
          </cell>
          <cell r="R14305" t="str">
            <v>Boroondara</v>
          </cell>
          <cell r="W14305">
            <v>2018</v>
          </cell>
          <cell r="X14305" t="str">
            <v>May</v>
          </cell>
        </row>
        <row r="14306">
          <cell r="D14306" t="str">
            <v>Unit</v>
          </cell>
          <cell r="E14306">
            <v>615000</v>
          </cell>
          <cell r="R14306" t="str">
            <v>Whitehorse</v>
          </cell>
          <cell r="W14306">
            <v>2018</v>
          </cell>
          <cell r="X14306" t="str">
            <v>May</v>
          </cell>
        </row>
        <row r="14307">
          <cell r="D14307" t="str">
            <v>Unit</v>
          </cell>
          <cell r="E14307">
            <v>682000</v>
          </cell>
          <cell r="R14307" t="str">
            <v>Boroondara</v>
          </cell>
          <cell r="W14307">
            <v>2018</v>
          </cell>
          <cell r="X14307" t="str">
            <v>May</v>
          </cell>
        </row>
        <row r="14308">
          <cell r="D14308" t="str">
            <v>Unit</v>
          </cell>
          <cell r="E14308">
            <v>927000</v>
          </cell>
          <cell r="R14308" t="str">
            <v>Yarra</v>
          </cell>
          <cell r="W14308">
            <v>2018</v>
          </cell>
          <cell r="X14308" t="str">
            <v>May</v>
          </cell>
        </row>
        <row r="14309">
          <cell r="D14309" t="str">
            <v>House</v>
          </cell>
          <cell r="E14309">
            <v>980000</v>
          </cell>
          <cell r="R14309" t="str">
            <v>Port Phillip</v>
          </cell>
          <cell r="W14309">
            <v>2018</v>
          </cell>
          <cell r="X14309" t="str">
            <v>May</v>
          </cell>
        </row>
        <row r="14310">
          <cell r="D14310" t="str">
            <v>Unit</v>
          </cell>
          <cell r="E14310">
            <v>1050000</v>
          </cell>
          <cell r="R14310" t="str">
            <v>Boroondara</v>
          </cell>
          <cell r="W14310">
            <v>2018</v>
          </cell>
          <cell r="X14310" t="str">
            <v>May</v>
          </cell>
        </row>
        <row r="14311">
          <cell r="D14311" t="str">
            <v>House</v>
          </cell>
          <cell r="E14311">
            <v>2200000</v>
          </cell>
          <cell r="R14311" t="str">
            <v>Port Phillip</v>
          </cell>
          <cell r="W14311">
            <v>2018</v>
          </cell>
          <cell r="X14311" t="str">
            <v>May</v>
          </cell>
        </row>
        <row r="14312">
          <cell r="D14312" t="str">
            <v>House</v>
          </cell>
          <cell r="E14312">
            <v>1030000</v>
          </cell>
          <cell r="R14312" t="str">
            <v>Melbourne</v>
          </cell>
          <cell r="W14312">
            <v>2018</v>
          </cell>
          <cell r="X14312" t="str">
            <v>May</v>
          </cell>
        </row>
        <row r="14313">
          <cell r="D14313" t="str">
            <v>House</v>
          </cell>
          <cell r="E14313">
            <v>1722500</v>
          </cell>
          <cell r="R14313" t="str">
            <v>Melbourne</v>
          </cell>
          <cell r="W14313">
            <v>2018</v>
          </cell>
          <cell r="X14313" t="str">
            <v>May</v>
          </cell>
        </row>
        <row r="14314">
          <cell r="D14314" t="str">
            <v>Unit</v>
          </cell>
          <cell r="E14314">
            <v>682000</v>
          </cell>
          <cell r="R14314" t="str">
            <v>Boroondara</v>
          </cell>
          <cell r="W14314">
            <v>2018</v>
          </cell>
          <cell r="X14314" t="str">
            <v>May</v>
          </cell>
        </row>
        <row r="14315">
          <cell r="D14315" t="str">
            <v>Unit</v>
          </cell>
          <cell r="E14315">
            <v>1090000</v>
          </cell>
          <cell r="R14315" t="str">
            <v>Melbourne</v>
          </cell>
          <cell r="W14315">
            <v>2018</v>
          </cell>
          <cell r="X14315" t="str">
            <v>May</v>
          </cell>
        </row>
        <row r="14316">
          <cell r="D14316" t="str">
            <v>Unit</v>
          </cell>
          <cell r="E14316">
            <v>555000</v>
          </cell>
          <cell r="R14316" t="str">
            <v>Melbourne</v>
          </cell>
          <cell r="W14316">
            <v>2018</v>
          </cell>
          <cell r="X14316" t="str">
            <v>May</v>
          </cell>
        </row>
        <row r="14317">
          <cell r="D14317" t="str">
            <v>House</v>
          </cell>
          <cell r="E14317">
            <v>901000</v>
          </cell>
          <cell r="R14317" t="str">
            <v>Maroondah</v>
          </cell>
          <cell r="W14317">
            <v>2018</v>
          </cell>
          <cell r="X14317" t="str">
            <v>May</v>
          </cell>
        </row>
        <row r="14318">
          <cell r="D14318" t="str">
            <v>Unit</v>
          </cell>
          <cell r="E14318">
            <v>950000</v>
          </cell>
          <cell r="R14318" t="str">
            <v>Hobsons Bay</v>
          </cell>
          <cell r="W14318">
            <v>2018</v>
          </cell>
          <cell r="X14318" t="str">
            <v>May</v>
          </cell>
        </row>
        <row r="14319">
          <cell r="D14319" t="str">
            <v>House</v>
          </cell>
          <cell r="E14319">
            <v>2730000</v>
          </cell>
          <cell r="R14319" t="str">
            <v>Melbourne</v>
          </cell>
          <cell r="W14319">
            <v>2018</v>
          </cell>
          <cell r="X14319" t="str">
            <v>May</v>
          </cell>
        </row>
        <row r="14320">
          <cell r="D14320" t="str">
            <v>House</v>
          </cell>
          <cell r="E14320">
            <v>2400000</v>
          </cell>
          <cell r="R14320" t="str">
            <v>Boroondara</v>
          </cell>
          <cell r="W14320">
            <v>2018</v>
          </cell>
          <cell r="X14320" t="str">
            <v>May</v>
          </cell>
        </row>
        <row r="14321">
          <cell r="D14321" t="str">
            <v>Unit</v>
          </cell>
          <cell r="E14321">
            <v>1280000</v>
          </cell>
          <cell r="R14321" t="str">
            <v>Boroondara</v>
          </cell>
          <cell r="W14321">
            <v>2018</v>
          </cell>
          <cell r="X14321" t="str">
            <v>May</v>
          </cell>
        </row>
        <row r="14322">
          <cell r="D14322" t="str">
            <v>Unit</v>
          </cell>
          <cell r="E14322">
            <v>582000</v>
          </cell>
          <cell r="R14322" t="str">
            <v>Hobsons Bay</v>
          </cell>
          <cell r="W14322">
            <v>2018</v>
          </cell>
          <cell r="X14322" t="str">
            <v>May</v>
          </cell>
        </row>
        <row r="14323">
          <cell r="D14323" t="str">
            <v>Unit</v>
          </cell>
          <cell r="E14323">
            <v>600800</v>
          </cell>
          <cell r="R14323" t="str">
            <v>Boroondara</v>
          </cell>
          <cell r="W14323">
            <v>2018</v>
          </cell>
          <cell r="X14323" t="str">
            <v>May</v>
          </cell>
        </row>
        <row r="14324">
          <cell r="D14324" t="str">
            <v>House</v>
          </cell>
          <cell r="E14324">
            <v>606000</v>
          </cell>
          <cell r="R14324" t="str">
            <v>Knox</v>
          </cell>
          <cell r="W14324">
            <v>2018</v>
          </cell>
          <cell r="X14324" t="str">
            <v>May</v>
          </cell>
        </row>
        <row r="14325">
          <cell r="D14325" t="str">
            <v>House</v>
          </cell>
          <cell r="E14325">
            <v>2500000</v>
          </cell>
          <cell r="R14325" t="str">
            <v>Boroondara</v>
          </cell>
          <cell r="W14325">
            <v>2018</v>
          </cell>
          <cell r="X14325" t="str">
            <v>May</v>
          </cell>
        </row>
        <row r="14326">
          <cell r="D14326" t="str">
            <v>Unit</v>
          </cell>
          <cell r="E14326">
            <v>570000</v>
          </cell>
          <cell r="R14326" t="str">
            <v>Melbourne</v>
          </cell>
          <cell r="W14326">
            <v>2018</v>
          </cell>
          <cell r="X14326" t="str">
            <v>May</v>
          </cell>
        </row>
        <row r="14327">
          <cell r="D14327" t="str">
            <v>House</v>
          </cell>
          <cell r="E14327">
            <v>770000</v>
          </cell>
          <cell r="R14327" t="str">
            <v>Knox</v>
          </cell>
          <cell r="W14327">
            <v>2018</v>
          </cell>
          <cell r="X14327" t="str">
            <v>May</v>
          </cell>
        </row>
        <row r="14328">
          <cell r="D14328" t="str">
            <v>House</v>
          </cell>
          <cell r="E14328">
            <v>908000</v>
          </cell>
          <cell r="R14328" t="str">
            <v>Knox</v>
          </cell>
          <cell r="W14328">
            <v>2018</v>
          </cell>
          <cell r="X14328" t="str">
            <v>May</v>
          </cell>
        </row>
        <row r="14329">
          <cell r="D14329" t="str">
            <v>House</v>
          </cell>
          <cell r="E14329">
            <v>1908000</v>
          </cell>
          <cell r="R14329" t="str">
            <v>Boroondara</v>
          </cell>
          <cell r="W14329">
            <v>2018</v>
          </cell>
          <cell r="X14329" t="str">
            <v>May</v>
          </cell>
        </row>
        <row r="14330">
          <cell r="D14330" t="str">
            <v>Unit</v>
          </cell>
          <cell r="E14330">
            <v>520000</v>
          </cell>
          <cell r="R14330" t="str">
            <v>Stonnington</v>
          </cell>
          <cell r="W14330">
            <v>2018</v>
          </cell>
          <cell r="X14330" t="str">
            <v>May</v>
          </cell>
        </row>
        <row r="14331">
          <cell r="D14331" t="str">
            <v>House</v>
          </cell>
          <cell r="E14331">
            <v>1750500</v>
          </cell>
          <cell r="R14331" t="str">
            <v>Monash</v>
          </cell>
          <cell r="W14331">
            <v>2018</v>
          </cell>
          <cell r="X14331" t="str">
            <v>May</v>
          </cell>
        </row>
        <row r="14332">
          <cell r="D14332" t="str">
            <v>House</v>
          </cell>
          <cell r="E14332">
            <v>850000</v>
          </cell>
          <cell r="R14332" t="str">
            <v>Knox</v>
          </cell>
          <cell r="W14332">
            <v>2018</v>
          </cell>
          <cell r="X14332" t="str">
            <v>May</v>
          </cell>
        </row>
        <row r="14333">
          <cell r="D14333" t="str">
            <v>Unit</v>
          </cell>
          <cell r="E14333">
            <v>835000</v>
          </cell>
          <cell r="R14333" t="str">
            <v>Whitehorse</v>
          </cell>
          <cell r="W14333">
            <v>2018</v>
          </cell>
          <cell r="X14333" t="str">
            <v>May</v>
          </cell>
        </row>
        <row r="14334">
          <cell r="D14334" t="str">
            <v>Unit</v>
          </cell>
          <cell r="E14334">
            <v>955000</v>
          </cell>
          <cell r="R14334" t="str">
            <v>Boroondara</v>
          </cell>
          <cell r="W14334">
            <v>2018</v>
          </cell>
          <cell r="X14334" t="str">
            <v>May</v>
          </cell>
        </row>
        <row r="14335">
          <cell r="D14335" t="str">
            <v>Unit</v>
          </cell>
          <cell r="E14335">
            <v>560000</v>
          </cell>
          <cell r="R14335" t="str">
            <v>Port Phillip</v>
          </cell>
          <cell r="W14335">
            <v>2018</v>
          </cell>
          <cell r="X14335" t="str">
            <v>May</v>
          </cell>
        </row>
        <row r="14336">
          <cell r="D14336" t="str">
            <v>Unit</v>
          </cell>
          <cell r="E14336">
            <v>385000</v>
          </cell>
          <cell r="R14336" t="str">
            <v>Hobsons Bay</v>
          </cell>
          <cell r="W14336">
            <v>2018</v>
          </cell>
          <cell r="X14336" t="str">
            <v>May</v>
          </cell>
        </row>
        <row r="14337">
          <cell r="D14337" t="str">
            <v>House</v>
          </cell>
          <cell r="E14337">
            <v>1200000</v>
          </cell>
          <cell r="R14337" t="str">
            <v>Knox</v>
          </cell>
          <cell r="W14337">
            <v>2018</v>
          </cell>
          <cell r="X14337" t="str">
            <v>May</v>
          </cell>
        </row>
        <row r="14338">
          <cell r="D14338" t="str">
            <v>Unit</v>
          </cell>
          <cell r="E14338">
            <v>631500</v>
          </cell>
          <cell r="R14338" t="str">
            <v>Stonnington</v>
          </cell>
          <cell r="W14338">
            <v>2018</v>
          </cell>
          <cell r="X14338" t="str">
            <v>May</v>
          </cell>
        </row>
        <row r="14339">
          <cell r="D14339" t="str">
            <v>House</v>
          </cell>
          <cell r="E14339">
            <v>1640000</v>
          </cell>
          <cell r="R14339" t="str">
            <v>Monash</v>
          </cell>
          <cell r="W14339">
            <v>2018</v>
          </cell>
          <cell r="X14339" t="str">
            <v>May</v>
          </cell>
        </row>
        <row r="14340">
          <cell r="D14340" t="str">
            <v>Unit</v>
          </cell>
          <cell r="E14340">
            <v>380000</v>
          </cell>
          <cell r="R14340" t="str">
            <v>Stonnington</v>
          </cell>
          <cell r="W14340">
            <v>2018</v>
          </cell>
          <cell r="X14340" t="str">
            <v>May</v>
          </cell>
        </row>
        <row r="14341">
          <cell r="D14341" t="str">
            <v>Unit</v>
          </cell>
          <cell r="E14341">
            <v>600000</v>
          </cell>
          <cell r="R14341" t="str">
            <v>Port Phillip</v>
          </cell>
          <cell r="W14341">
            <v>2018</v>
          </cell>
          <cell r="X14341" t="str">
            <v>May</v>
          </cell>
        </row>
        <row r="14342">
          <cell r="D14342" t="str">
            <v>House</v>
          </cell>
          <cell r="E14342">
            <v>790000</v>
          </cell>
          <cell r="R14342" t="str">
            <v>Knox</v>
          </cell>
          <cell r="W14342">
            <v>2018</v>
          </cell>
          <cell r="X14342" t="str">
            <v>May</v>
          </cell>
        </row>
        <row r="14343">
          <cell r="D14343" t="str">
            <v>Unit</v>
          </cell>
          <cell r="E14343">
            <v>481000</v>
          </cell>
          <cell r="R14343" t="str">
            <v>Port Phillip</v>
          </cell>
          <cell r="W14343">
            <v>2018</v>
          </cell>
          <cell r="X14343" t="str">
            <v>May</v>
          </cell>
        </row>
        <row r="14344">
          <cell r="D14344" t="str">
            <v>Unit</v>
          </cell>
          <cell r="E14344">
            <v>312000</v>
          </cell>
          <cell r="R14344" t="str">
            <v>Hobsons Bay</v>
          </cell>
          <cell r="W14344">
            <v>2018</v>
          </cell>
          <cell r="X14344" t="str">
            <v>May</v>
          </cell>
        </row>
        <row r="14345">
          <cell r="D14345" t="str">
            <v>House</v>
          </cell>
          <cell r="E14345">
            <v>1540000</v>
          </cell>
          <cell r="R14345" t="str">
            <v>Monash</v>
          </cell>
          <cell r="W14345">
            <v>2018</v>
          </cell>
          <cell r="X14345" t="str">
            <v>May</v>
          </cell>
        </row>
        <row r="14346">
          <cell r="D14346" t="str">
            <v>House</v>
          </cell>
          <cell r="E14346">
            <v>1406000</v>
          </cell>
          <cell r="R14346" t="str">
            <v>Monash</v>
          </cell>
          <cell r="W14346">
            <v>2018</v>
          </cell>
          <cell r="X14346" t="str">
            <v>May</v>
          </cell>
        </row>
        <row r="14347">
          <cell r="D14347" t="str">
            <v>House</v>
          </cell>
          <cell r="E14347">
            <v>1285000</v>
          </cell>
          <cell r="R14347" t="str">
            <v>Hobsons Bay</v>
          </cell>
          <cell r="W14347">
            <v>2018</v>
          </cell>
          <cell r="X14347" t="str">
            <v>May</v>
          </cell>
        </row>
        <row r="14348">
          <cell r="D14348" t="str">
            <v>House</v>
          </cell>
          <cell r="E14348">
            <v>1050000</v>
          </cell>
          <cell r="R14348" t="str">
            <v>Hobsons Bay</v>
          </cell>
          <cell r="W14348">
            <v>2018</v>
          </cell>
          <cell r="X14348" t="str">
            <v>May</v>
          </cell>
        </row>
        <row r="14349">
          <cell r="D14349" t="str">
            <v>Unit</v>
          </cell>
          <cell r="E14349">
            <v>930000</v>
          </cell>
          <cell r="R14349" t="str">
            <v>Port Phillip</v>
          </cell>
          <cell r="W14349">
            <v>2018</v>
          </cell>
          <cell r="X14349" t="str">
            <v>May</v>
          </cell>
        </row>
        <row r="14350">
          <cell r="D14350" t="str">
            <v>House</v>
          </cell>
          <cell r="E14350">
            <v>540000</v>
          </cell>
          <cell r="R14350" t="str">
            <v>Wyndham</v>
          </cell>
          <cell r="W14350">
            <v>2018</v>
          </cell>
          <cell r="X14350" t="str">
            <v>May</v>
          </cell>
        </row>
        <row r="14351">
          <cell r="D14351" t="str">
            <v>Unit</v>
          </cell>
          <cell r="E14351">
            <v>720000</v>
          </cell>
          <cell r="R14351" t="str">
            <v>Port Phillip</v>
          </cell>
          <cell r="W14351">
            <v>2018</v>
          </cell>
          <cell r="X14351" t="str">
            <v>May</v>
          </cell>
        </row>
        <row r="14352">
          <cell r="D14352" t="str">
            <v>Unit</v>
          </cell>
          <cell r="E14352">
            <v>1035000</v>
          </cell>
          <cell r="R14352" t="str">
            <v>Port Phillip</v>
          </cell>
          <cell r="W14352">
            <v>2018</v>
          </cell>
          <cell r="X14352" t="str">
            <v>May</v>
          </cell>
        </row>
        <row r="14353">
          <cell r="D14353" t="str">
            <v>House</v>
          </cell>
          <cell r="E14353">
            <v>1635000</v>
          </cell>
          <cell r="R14353" t="str">
            <v>Monash</v>
          </cell>
          <cell r="W14353">
            <v>2018</v>
          </cell>
          <cell r="X14353" t="str">
            <v>May</v>
          </cell>
        </row>
        <row r="14354">
          <cell r="D14354" t="str">
            <v>House</v>
          </cell>
          <cell r="E14354">
            <v>861000</v>
          </cell>
          <cell r="R14354" t="str">
            <v>Knox</v>
          </cell>
          <cell r="W14354">
            <v>2018</v>
          </cell>
          <cell r="X14354" t="str">
            <v>May</v>
          </cell>
        </row>
        <row r="14355">
          <cell r="D14355" t="str">
            <v>Unit</v>
          </cell>
          <cell r="E14355">
            <v>558500</v>
          </cell>
          <cell r="R14355" t="str">
            <v>Port Phillip</v>
          </cell>
          <cell r="W14355">
            <v>2018</v>
          </cell>
          <cell r="X14355" t="str">
            <v>May</v>
          </cell>
        </row>
        <row r="14356">
          <cell r="D14356" t="str">
            <v>House</v>
          </cell>
          <cell r="E14356">
            <v>1310000</v>
          </cell>
          <cell r="R14356" t="str">
            <v>Knox</v>
          </cell>
          <cell r="W14356">
            <v>2018</v>
          </cell>
          <cell r="X14356" t="str">
            <v>May</v>
          </cell>
        </row>
        <row r="14357">
          <cell r="D14357" t="str">
            <v>Unit</v>
          </cell>
          <cell r="E14357">
            <v>1050000</v>
          </cell>
          <cell r="R14357" t="str">
            <v>Monash</v>
          </cell>
          <cell r="W14357">
            <v>2018</v>
          </cell>
          <cell r="X14357" t="str">
            <v>May</v>
          </cell>
        </row>
        <row r="14358">
          <cell r="D14358" t="str">
            <v>House</v>
          </cell>
          <cell r="E14358">
            <v>930000</v>
          </cell>
          <cell r="R14358" t="str">
            <v>Knox</v>
          </cell>
          <cell r="W14358">
            <v>2018</v>
          </cell>
          <cell r="X14358" t="str">
            <v>May</v>
          </cell>
        </row>
        <row r="14359">
          <cell r="D14359" t="str">
            <v>Unit</v>
          </cell>
          <cell r="E14359">
            <v>394000</v>
          </cell>
          <cell r="R14359" t="str">
            <v>Wyndham</v>
          </cell>
          <cell r="W14359">
            <v>2018</v>
          </cell>
          <cell r="X14359" t="str">
            <v>May</v>
          </cell>
        </row>
        <row r="14360">
          <cell r="D14360" t="str">
            <v>House</v>
          </cell>
          <cell r="E14360">
            <v>590000</v>
          </cell>
          <cell r="R14360" t="str">
            <v>Hobsons Bay</v>
          </cell>
          <cell r="W14360">
            <v>2018</v>
          </cell>
          <cell r="X14360" t="str">
            <v>May</v>
          </cell>
        </row>
        <row r="14361">
          <cell r="D14361" t="str">
            <v>Unit</v>
          </cell>
          <cell r="E14361">
            <v>834500</v>
          </cell>
          <cell r="R14361" t="str">
            <v>Glen Eira</v>
          </cell>
          <cell r="W14361">
            <v>2018</v>
          </cell>
          <cell r="X14361" t="str">
            <v>May</v>
          </cell>
        </row>
        <row r="14362">
          <cell r="D14362" t="str">
            <v>House</v>
          </cell>
          <cell r="E14362">
            <v>1070000</v>
          </cell>
          <cell r="R14362" t="str">
            <v>Knox</v>
          </cell>
          <cell r="W14362">
            <v>2018</v>
          </cell>
          <cell r="X14362" t="str">
            <v>May</v>
          </cell>
        </row>
        <row r="14363">
          <cell r="D14363" t="str">
            <v>Unit</v>
          </cell>
          <cell r="E14363">
            <v>715000</v>
          </cell>
          <cell r="R14363" t="str">
            <v>Port Phillip</v>
          </cell>
          <cell r="W14363">
            <v>2018</v>
          </cell>
          <cell r="X14363" t="str">
            <v>May</v>
          </cell>
        </row>
        <row r="14364">
          <cell r="D14364" t="str">
            <v>Unit</v>
          </cell>
          <cell r="E14364">
            <v>710000</v>
          </cell>
          <cell r="R14364" t="str">
            <v>Port Phillip</v>
          </cell>
          <cell r="W14364">
            <v>2018</v>
          </cell>
          <cell r="X14364" t="str">
            <v>May</v>
          </cell>
        </row>
        <row r="14365">
          <cell r="D14365" t="str">
            <v>Unit</v>
          </cell>
          <cell r="E14365">
            <v>316000</v>
          </cell>
          <cell r="R14365" t="str">
            <v>Glen Eira</v>
          </cell>
          <cell r="W14365">
            <v>2018</v>
          </cell>
          <cell r="X14365" t="str">
            <v>May</v>
          </cell>
        </row>
        <row r="14366">
          <cell r="D14366" t="str">
            <v>House</v>
          </cell>
          <cell r="E14366">
            <v>1820000</v>
          </cell>
          <cell r="R14366" t="str">
            <v>Port Phillip</v>
          </cell>
          <cell r="W14366">
            <v>2018</v>
          </cell>
          <cell r="X14366" t="str">
            <v>May</v>
          </cell>
        </row>
        <row r="14367">
          <cell r="D14367" t="str">
            <v>House</v>
          </cell>
          <cell r="E14367">
            <v>1965000</v>
          </cell>
          <cell r="R14367" t="str">
            <v>Glen Eira</v>
          </cell>
          <cell r="W14367">
            <v>2018</v>
          </cell>
          <cell r="X14367" t="str">
            <v>May</v>
          </cell>
        </row>
        <row r="14368">
          <cell r="D14368" t="str">
            <v>Unit</v>
          </cell>
          <cell r="E14368">
            <v>680000</v>
          </cell>
          <cell r="R14368" t="str">
            <v>Glen Eira</v>
          </cell>
          <cell r="W14368">
            <v>2018</v>
          </cell>
          <cell r="X14368" t="str">
            <v>May</v>
          </cell>
        </row>
        <row r="14369">
          <cell r="D14369" t="str">
            <v>House</v>
          </cell>
          <cell r="E14369">
            <v>1200000</v>
          </cell>
          <cell r="R14369" t="str">
            <v>Monash</v>
          </cell>
          <cell r="W14369">
            <v>2018</v>
          </cell>
          <cell r="X14369" t="str">
            <v>May</v>
          </cell>
        </row>
        <row r="14370">
          <cell r="D14370" t="str">
            <v>Unit</v>
          </cell>
          <cell r="E14370">
            <v>450000</v>
          </cell>
          <cell r="R14370" t="str">
            <v>Glen Eira</v>
          </cell>
          <cell r="W14370">
            <v>2018</v>
          </cell>
          <cell r="X14370" t="str">
            <v>May</v>
          </cell>
        </row>
        <row r="14371">
          <cell r="D14371" t="str">
            <v>Unit</v>
          </cell>
          <cell r="E14371">
            <v>295000</v>
          </cell>
          <cell r="R14371" t="str">
            <v>Glen Eira</v>
          </cell>
          <cell r="W14371">
            <v>2018</v>
          </cell>
          <cell r="X14371" t="str">
            <v>May</v>
          </cell>
        </row>
        <row r="14372">
          <cell r="D14372" t="str">
            <v>Unit</v>
          </cell>
          <cell r="E14372">
            <v>1151000</v>
          </cell>
          <cell r="R14372" t="str">
            <v>Glen Eira</v>
          </cell>
          <cell r="W14372">
            <v>2018</v>
          </cell>
          <cell r="X14372" t="str">
            <v>May</v>
          </cell>
        </row>
        <row r="14373">
          <cell r="D14373" t="str">
            <v>House</v>
          </cell>
          <cell r="E14373">
            <v>482500</v>
          </cell>
          <cell r="R14373" t="str">
            <v>Wyndham</v>
          </cell>
          <cell r="W14373">
            <v>2018</v>
          </cell>
          <cell r="X14373" t="str">
            <v>May</v>
          </cell>
        </row>
        <row r="14374">
          <cell r="D14374" t="str">
            <v>House</v>
          </cell>
          <cell r="E14374">
            <v>645000</v>
          </cell>
          <cell r="R14374" t="str">
            <v>Wyndham</v>
          </cell>
          <cell r="W14374">
            <v>2018</v>
          </cell>
          <cell r="X14374" t="str">
            <v>May</v>
          </cell>
        </row>
        <row r="14375">
          <cell r="D14375" t="str">
            <v>House</v>
          </cell>
          <cell r="E14375">
            <v>597000</v>
          </cell>
          <cell r="R14375" t="str">
            <v>Wyndham</v>
          </cell>
          <cell r="W14375">
            <v>2018</v>
          </cell>
          <cell r="X14375" t="str">
            <v>May</v>
          </cell>
        </row>
        <row r="14376">
          <cell r="D14376" t="str">
            <v>House</v>
          </cell>
          <cell r="E14376">
            <v>890000</v>
          </cell>
          <cell r="R14376" t="str">
            <v>Knox</v>
          </cell>
          <cell r="W14376">
            <v>2018</v>
          </cell>
          <cell r="X14376" t="str">
            <v>May</v>
          </cell>
        </row>
        <row r="14377">
          <cell r="D14377" t="str">
            <v>Unit</v>
          </cell>
          <cell r="E14377">
            <v>540000</v>
          </cell>
          <cell r="R14377" t="str">
            <v>Glen Eira</v>
          </cell>
          <cell r="W14377">
            <v>2018</v>
          </cell>
          <cell r="X14377" t="str">
            <v>May</v>
          </cell>
        </row>
        <row r="14378">
          <cell r="D14378" t="str">
            <v>Unit</v>
          </cell>
          <cell r="E14378">
            <v>845000</v>
          </cell>
          <cell r="R14378" t="str">
            <v>Bayside</v>
          </cell>
          <cell r="W14378">
            <v>2018</v>
          </cell>
          <cell r="X14378" t="str">
            <v>May</v>
          </cell>
        </row>
        <row r="14379">
          <cell r="D14379" t="str">
            <v>House</v>
          </cell>
          <cell r="E14379">
            <v>760000</v>
          </cell>
          <cell r="R14379" t="str">
            <v>Knox</v>
          </cell>
          <cell r="W14379">
            <v>2018</v>
          </cell>
          <cell r="X14379" t="str">
            <v>May</v>
          </cell>
        </row>
        <row r="14380">
          <cell r="D14380" t="str">
            <v>Unit</v>
          </cell>
          <cell r="E14380">
            <v>910000</v>
          </cell>
          <cell r="R14380" t="str">
            <v>Glen Eira</v>
          </cell>
          <cell r="W14380">
            <v>2018</v>
          </cell>
          <cell r="X14380" t="str">
            <v>May</v>
          </cell>
        </row>
        <row r="14381">
          <cell r="D14381" t="str">
            <v>House</v>
          </cell>
          <cell r="E14381">
            <v>1130000</v>
          </cell>
          <cell r="R14381" t="str">
            <v>Monash</v>
          </cell>
          <cell r="W14381">
            <v>2018</v>
          </cell>
          <cell r="X14381" t="str">
            <v>May</v>
          </cell>
        </row>
        <row r="14382">
          <cell r="D14382" t="str">
            <v>House</v>
          </cell>
          <cell r="E14382">
            <v>678000</v>
          </cell>
          <cell r="R14382" t="str">
            <v>Wyndham</v>
          </cell>
          <cell r="W14382">
            <v>2018</v>
          </cell>
          <cell r="X14382" t="str">
            <v>May</v>
          </cell>
        </row>
        <row r="14383">
          <cell r="D14383" t="str">
            <v>House</v>
          </cell>
          <cell r="E14383">
            <v>801000</v>
          </cell>
          <cell r="R14383" t="str">
            <v>Wyndham</v>
          </cell>
          <cell r="W14383">
            <v>2018</v>
          </cell>
          <cell r="X14383" t="str">
            <v>May</v>
          </cell>
        </row>
        <row r="14384">
          <cell r="D14384" t="str">
            <v>House</v>
          </cell>
          <cell r="E14384">
            <v>990000</v>
          </cell>
          <cell r="R14384" t="str">
            <v>Monash</v>
          </cell>
          <cell r="W14384">
            <v>2018</v>
          </cell>
          <cell r="X14384" t="str">
            <v>May</v>
          </cell>
        </row>
        <row r="14385">
          <cell r="D14385" t="str">
            <v>Unit</v>
          </cell>
          <cell r="E14385">
            <v>592000</v>
          </cell>
          <cell r="R14385" t="str">
            <v>Glen Eira</v>
          </cell>
          <cell r="W14385">
            <v>2018</v>
          </cell>
          <cell r="X14385" t="str">
            <v>May</v>
          </cell>
        </row>
        <row r="14386">
          <cell r="D14386" t="str">
            <v>House</v>
          </cell>
          <cell r="E14386">
            <v>900000</v>
          </cell>
          <cell r="R14386" t="str">
            <v>Glen Eira</v>
          </cell>
          <cell r="W14386">
            <v>2018</v>
          </cell>
          <cell r="X14386" t="str">
            <v>May</v>
          </cell>
        </row>
        <row r="14387">
          <cell r="D14387" t="str">
            <v>House</v>
          </cell>
          <cell r="E14387">
            <v>620000</v>
          </cell>
          <cell r="R14387" t="str">
            <v>Wyndham</v>
          </cell>
          <cell r="W14387">
            <v>2018</v>
          </cell>
          <cell r="X14387" t="str">
            <v>May</v>
          </cell>
        </row>
        <row r="14388">
          <cell r="D14388" t="str">
            <v>Unit</v>
          </cell>
          <cell r="E14388">
            <v>1260000</v>
          </cell>
          <cell r="R14388" t="str">
            <v>Glen Eira</v>
          </cell>
          <cell r="W14388">
            <v>2018</v>
          </cell>
          <cell r="X14388" t="str">
            <v>May</v>
          </cell>
        </row>
        <row r="14389">
          <cell r="D14389" t="str">
            <v>House</v>
          </cell>
          <cell r="E14389">
            <v>1780000</v>
          </cell>
          <cell r="R14389" t="str">
            <v>Glen Eira</v>
          </cell>
          <cell r="W14389">
            <v>2018</v>
          </cell>
          <cell r="X14389" t="str">
            <v>May</v>
          </cell>
        </row>
        <row r="14390">
          <cell r="D14390" t="str">
            <v>Unit</v>
          </cell>
          <cell r="E14390">
            <v>1435000</v>
          </cell>
          <cell r="R14390" t="str">
            <v>Glen Eira</v>
          </cell>
          <cell r="W14390">
            <v>2018</v>
          </cell>
          <cell r="X14390" t="str">
            <v>May</v>
          </cell>
        </row>
        <row r="14391">
          <cell r="D14391" t="str">
            <v>Unit</v>
          </cell>
          <cell r="E14391">
            <v>495000</v>
          </cell>
          <cell r="R14391" t="str">
            <v>Bayside</v>
          </cell>
          <cell r="W14391">
            <v>2018</v>
          </cell>
          <cell r="X14391" t="str">
            <v>May</v>
          </cell>
        </row>
        <row r="14392">
          <cell r="D14392" t="str">
            <v>Unit</v>
          </cell>
          <cell r="E14392">
            <v>760000</v>
          </cell>
          <cell r="R14392" t="str">
            <v>Bayside</v>
          </cell>
          <cell r="W14392">
            <v>2018</v>
          </cell>
          <cell r="X14392" t="str">
            <v>May</v>
          </cell>
        </row>
        <row r="14393">
          <cell r="D14393" t="str">
            <v>House</v>
          </cell>
          <cell r="E14393">
            <v>1240000</v>
          </cell>
          <cell r="R14393" t="str">
            <v>Bayside</v>
          </cell>
          <cell r="W14393">
            <v>2018</v>
          </cell>
          <cell r="X14393" t="str">
            <v>May</v>
          </cell>
        </row>
        <row r="14394">
          <cell r="D14394" t="str">
            <v>Unit</v>
          </cell>
          <cell r="E14394">
            <v>920000</v>
          </cell>
          <cell r="R14394" t="str">
            <v>Kingston</v>
          </cell>
          <cell r="W14394">
            <v>2018</v>
          </cell>
          <cell r="X14394" t="str">
            <v>May</v>
          </cell>
        </row>
        <row r="14395">
          <cell r="D14395" t="str">
            <v>Unit</v>
          </cell>
          <cell r="E14395">
            <v>1030000</v>
          </cell>
          <cell r="R14395" t="str">
            <v>Bayside</v>
          </cell>
          <cell r="W14395">
            <v>2018</v>
          </cell>
          <cell r="X14395" t="str">
            <v>May</v>
          </cell>
        </row>
        <row r="14396">
          <cell r="D14396" t="str">
            <v>Unit</v>
          </cell>
          <cell r="E14396">
            <v>1200000</v>
          </cell>
          <cell r="R14396" t="str">
            <v>Bayside</v>
          </cell>
          <cell r="W14396">
            <v>2018</v>
          </cell>
          <cell r="X14396" t="str">
            <v>May</v>
          </cell>
        </row>
        <row r="14397">
          <cell r="D14397" t="str">
            <v>House</v>
          </cell>
          <cell r="E14397">
            <v>1260000</v>
          </cell>
          <cell r="R14397" t="str">
            <v>Bayside</v>
          </cell>
          <cell r="W14397">
            <v>2018</v>
          </cell>
          <cell r="X14397" t="str">
            <v>May</v>
          </cell>
        </row>
        <row r="14398">
          <cell r="D14398" t="str">
            <v>House</v>
          </cell>
          <cell r="E14398">
            <v>1150000</v>
          </cell>
          <cell r="R14398" t="str">
            <v>Bayside</v>
          </cell>
          <cell r="W14398">
            <v>2018</v>
          </cell>
          <cell r="X14398" t="str">
            <v>May</v>
          </cell>
        </row>
        <row r="14399">
          <cell r="D14399" t="str">
            <v>Unit</v>
          </cell>
          <cell r="E14399">
            <v>1200000</v>
          </cell>
          <cell r="R14399" t="str">
            <v>Bayside</v>
          </cell>
          <cell r="W14399">
            <v>2018</v>
          </cell>
          <cell r="X14399" t="str">
            <v>May</v>
          </cell>
        </row>
        <row r="14400">
          <cell r="D14400" t="str">
            <v>House</v>
          </cell>
          <cell r="E14400">
            <v>1535000</v>
          </cell>
          <cell r="R14400" t="str">
            <v>Bayside</v>
          </cell>
          <cell r="W14400">
            <v>2018</v>
          </cell>
          <cell r="X14400" t="str">
            <v>May</v>
          </cell>
        </row>
        <row r="14401">
          <cell r="D14401" t="str">
            <v>House</v>
          </cell>
          <cell r="E14401">
            <v>1257000</v>
          </cell>
          <cell r="R14401" t="str">
            <v>Bayside</v>
          </cell>
          <cell r="W14401">
            <v>2018</v>
          </cell>
          <cell r="X14401" t="str">
            <v>May</v>
          </cell>
        </row>
        <row r="14402">
          <cell r="D14402" t="str">
            <v>House</v>
          </cell>
          <cell r="E14402">
            <v>1235000</v>
          </cell>
          <cell r="R14402" t="str">
            <v>Bayside</v>
          </cell>
          <cell r="W14402">
            <v>2018</v>
          </cell>
          <cell r="X14402" t="str">
            <v>May</v>
          </cell>
        </row>
        <row r="14403">
          <cell r="D14403" t="str">
            <v>House</v>
          </cell>
          <cell r="E14403">
            <v>1660000</v>
          </cell>
          <cell r="R14403" t="str">
            <v>Bayside</v>
          </cell>
          <cell r="W14403">
            <v>2018</v>
          </cell>
          <cell r="X14403" t="str">
            <v>May</v>
          </cell>
        </row>
        <row r="14404">
          <cell r="D14404" t="str">
            <v>Unit</v>
          </cell>
          <cell r="E14404">
            <v>751000</v>
          </cell>
          <cell r="R14404" t="str">
            <v>Bayside</v>
          </cell>
          <cell r="W14404">
            <v>2018</v>
          </cell>
          <cell r="X14404" t="str">
            <v>May</v>
          </cell>
        </row>
        <row r="14405">
          <cell r="D14405" t="str">
            <v>House</v>
          </cell>
          <cell r="E14405">
            <v>1740000</v>
          </cell>
          <cell r="R14405" t="str">
            <v>Bayside</v>
          </cell>
          <cell r="W14405">
            <v>2018</v>
          </cell>
          <cell r="X14405" t="str">
            <v>May</v>
          </cell>
        </row>
        <row r="14406">
          <cell r="D14406" t="str">
            <v>Unit</v>
          </cell>
          <cell r="E14406">
            <v>560000</v>
          </cell>
          <cell r="R14406" t="str">
            <v>Bayside</v>
          </cell>
          <cell r="W14406">
            <v>2018</v>
          </cell>
          <cell r="X14406" t="str">
            <v>May</v>
          </cell>
        </row>
        <row r="14407">
          <cell r="D14407" t="str">
            <v>Unit</v>
          </cell>
          <cell r="E14407">
            <v>1215000</v>
          </cell>
          <cell r="R14407" t="str">
            <v>Bayside</v>
          </cell>
          <cell r="W14407">
            <v>2018</v>
          </cell>
          <cell r="X14407" t="str">
            <v>May</v>
          </cell>
        </row>
        <row r="14408">
          <cell r="D14408" t="str">
            <v>House</v>
          </cell>
          <cell r="E14408">
            <v>1500000</v>
          </cell>
          <cell r="R14408" t="str">
            <v>Bayside</v>
          </cell>
          <cell r="W14408">
            <v>2018</v>
          </cell>
          <cell r="X14408" t="str">
            <v>May</v>
          </cell>
        </row>
        <row r="14409">
          <cell r="D14409" t="str">
            <v>Unit</v>
          </cell>
          <cell r="E14409">
            <v>600000</v>
          </cell>
          <cell r="R14409" t="str">
            <v>Bayside</v>
          </cell>
          <cell r="W14409">
            <v>2018</v>
          </cell>
          <cell r="X14409" t="str">
            <v>May</v>
          </cell>
        </row>
        <row r="14410">
          <cell r="D14410" t="str">
            <v>Unit</v>
          </cell>
          <cell r="E14410">
            <v>900000</v>
          </cell>
          <cell r="R14410" t="str">
            <v>Bayside</v>
          </cell>
          <cell r="W14410">
            <v>2018</v>
          </cell>
          <cell r="X14410" t="str">
            <v>May</v>
          </cell>
        </row>
        <row r="14411">
          <cell r="D14411" t="str">
            <v>House</v>
          </cell>
          <cell r="E14411">
            <v>1500000</v>
          </cell>
          <cell r="R14411" t="str">
            <v>Moonee Valley</v>
          </cell>
          <cell r="W14411">
            <v>2018</v>
          </cell>
          <cell r="X14411" t="str">
            <v>May</v>
          </cell>
        </row>
        <row r="14412">
          <cell r="D14412" t="str">
            <v>House</v>
          </cell>
          <cell r="E14412">
            <v>1305000</v>
          </cell>
          <cell r="R14412" t="str">
            <v>Darebin</v>
          </cell>
          <cell r="W14412">
            <v>2018</v>
          </cell>
          <cell r="X14412" t="str">
            <v>May</v>
          </cell>
        </row>
        <row r="14413">
          <cell r="D14413" t="str">
            <v>House</v>
          </cell>
          <cell r="E14413">
            <v>770000</v>
          </cell>
          <cell r="R14413" t="str">
            <v>Moonee Valley</v>
          </cell>
          <cell r="W14413">
            <v>2018</v>
          </cell>
          <cell r="X14413" t="str">
            <v>May</v>
          </cell>
        </row>
        <row r="14414">
          <cell r="D14414" t="str">
            <v>Unit</v>
          </cell>
          <cell r="E14414">
            <v>725000</v>
          </cell>
          <cell r="R14414" t="str">
            <v>Moreland</v>
          </cell>
          <cell r="W14414">
            <v>2018</v>
          </cell>
          <cell r="X14414" t="str">
            <v>May</v>
          </cell>
        </row>
        <row r="14415">
          <cell r="D14415" t="str">
            <v>Unit</v>
          </cell>
          <cell r="E14415">
            <v>550000</v>
          </cell>
          <cell r="R14415" t="str">
            <v>Melbourne</v>
          </cell>
          <cell r="W14415">
            <v>2018</v>
          </cell>
          <cell r="X14415" t="str">
            <v>May</v>
          </cell>
        </row>
        <row r="14416">
          <cell r="D14416" t="str">
            <v>Unit</v>
          </cell>
          <cell r="E14416">
            <v>1600000</v>
          </cell>
          <cell r="R14416" t="str">
            <v>Glen Eira</v>
          </cell>
          <cell r="W14416">
            <v>2018</v>
          </cell>
          <cell r="X14416" t="str">
            <v>May</v>
          </cell>
        </row>
        <row r="14417">
          <cell r="D14417" t="str">
            <v>Unit</v>
          </cell>
          <cell r="E14417">
            <v>1320000</v>
          </cell>
          <cell r="R14417" t="str">
            <v>Kingston</v>
          </cell>
          <cell r="W14417">
            <v>2018</v>
          </cell>
          <cell r="X14417" t="str">
            <v>May</v>
          </cell>
        </row>
        <row r="14418">
          <cell r="D14418" t="str">
            <v>Unit</v>
          </cell>
          <cell r="E14418">
            <v>1237500</v>
          </cell>
          <cell r="R14418" t="str">
            <v>Bayside</v>
          </cell>
          <cell r="W14418">
            <v>2018</v>
          </cell>
          <cell r="X14418" t="str">
            <v>May</v>
          </cell>
        </row>
        <row r="14419">
          <cell r="D14419" t="str">
            <v>House</v>
          </cell>
          <cell r="E14419">
            <v>1210000</v>
          </cell>
          <cell r="R14419" t="str">
            <v>Banyule</v>
          </cell>
          <cell r="W14419">
            <v>2018</v>
          </cell>
          <cell r="X14419" t="str">
            <v>May</v>
          </cell>
        </row>
        <row r="14420">
          <cell r="D14420" t="str">
            <v>House</v>
          </cell>
          <cell r="E14420">
            <v>1192000</v>
          </cell>
          <cell r="R14420" t="str">
            <v>Hobsons Bay</v>
          </cell>
          <cell r="W14420">
            <v>2018</v>
          </cell>
          <cell r="X14420" t="str">
            <v>May</v>
          </cell>
        </row>
        <row r="14421">
          <cell r="D14421" t="str">
            <v>House</v>
          </cell>
          <cell r="E14421">
            <v>1130000</v>
          </cell>
          <cell r="R14421" t="str">
            <v>Maroondah</v>
          </cell>
          <cell r="W14421">
            <v>2018</v>
          </cell>
          <cell r="X14421" t="str">
            <v>May</v>
          </cell>
        </row>
        <row r="14422">
          <cell r="D14422" t="str">
            <v>Unit</v>
          </cell>
          <cell r="E14422">
            <v>1000000</v>
          </cell>
          <cell r="R14422" t="str">
            <v>Moonee Valley</v>
          </cell>
          <cell r="W14422">
            <v>2018</v>
          </cell>
          <cell r="X14422" t="str">
            <v>May</v>
          </cell>
        </row>
        <row r="14423">
          <cell r="D14423" t="str">
            <v>Unit</v>
          </cell>
          <cell r="E14423">
            <v>950000</v>
          </cell>
          <cell r="R14423" t="str">
            <v>Bayside</v>
          </cell>
          <cell r="W14423">
            <v>2018</v>
          </cell>
          <cell r="X14423" t="str">
            <v>May</v>
          </cell>
        </row>
        <row r="14424">
          <cell r="D14424" t="str">
            <v>Unit</v>
          </cell>
          <cell r="E14424">
            <v>910000</v>
          </cell>
          <cell r="R14424" t="str">
            <v>Glen Eira</v>
          </cell>
          <cell r="W14424">
            <v>2018</v>
          </cell>
          <cell r="X14424" t="str">
            <v>May</v>
          </cell>
        </row>
        <row r="14425">
          <cell r="D14425" t="str">
            <v>Unit</v>
          </cell>
          <cell r="E14425">
            <v>905000</v>
          </cell>
          <cell r="R14425" t="str">
            <v>Yarra</v>
          </cell>
          <cell r="W14425">
            <v>2018</v>
          </cell>
          <cell r="X14425" t="str">
            <v>May</v>
          </cell>
        </row>
        <row r="14426">
          <cell r="D14426" t="str">
            <v>House</v>
          </cell>
          <cell r="E14426">
            <v>881000</v>
          </cell>
          <cell r="R14426" t="str">
            <v>Hobsons Bay</v>
          </cell>
          <cell r="W14426">
            <v>2018</v>
          </cell>
          <cell r="X14426" t="str">
            <v>May</v>
          </cell>
        </row>
        <row r="14427">
          <cell r="D14427" t="str">
            <v>Unit</v>
          </cell>
          <cell r="E14427">
            <v>815000</v>
          </cell>
          <cell r="R14427" t="str">
            <v>Glen Eira</v>
          </cell>
          <cell r="W14427">
            <v>2018</v>
          </cell>
          <cell r="X14427" t="str">
            <v>May</v>
          </cell>
        </row>
        <row r="14428">
          <cell r="D14428" t="str">
            <v>Unit</v>
          </cell>
          <cell r="E14428">
            <v>773500</v>
          </cell>
          <cell r="R14428" t="str">
            <v>Banyule</v>
          </cell>
          <cell r="W14428">
            <v>2018</v>
          </cell>
          <cell r="X14428" t="str">
            <v>May</v>
          </cell>
        </row>
        <row r="14429">
          <cell r="D14429" t="str">
            <v>Unit</v>
          </cell>
          <cell r="E14429">
            <v>670000</v>
          </cell>
          <cell r="R14429" t="str">
            <v>Moonee Valley</v>
          </cell>
          <cell r="W14429">
            <v>2018</v>
          </cell>
          <cell r="X14429" t="str">
            <v>May</v>
          </cell>
        </row>
        <row r="14430">
          <cell r="D14430" t="str">
            <v>House</v>
          </cell>
          <cell r="E14430">
            <v>662000</v>
          </cell>
          <cell r="R14430" t="str">
            <v>Hume</v>
          </cell>
          <cell r="W14430">
            <v>2018</v>
          </cell>
          <cell r="X14430" t="str">
            <v>May</v>
          </cell>
        </row>
        <row r="14431">
          <cell r="D14431" t="str">
            <v>Unit</v>
          </cell>
          <cell r="E14431">
            <v>645000</v>
          </cell>
          <cell r="R14431" t="str">
            <v>Melbourne</v>
          </cell>
          <cell r="W14431">
            <v>2018</v>
          </cell>
          <cell r="X14431" t="str">
            <v>May</v>
          </cell>
        </row>
        <row r="14432">
          <cell r="D14432" t="str">
            <v>House</v>
          </cell>
          <cell r="E14432">
            <v>633000</v>
          </cell>
          <cell r="R14432" t="str">
            <v>Hume</v>
          </cell>
          <cell r="W14432">
            <v>2018</v>
          </cell>
          <cell r="X14432" t="str">
            <v>May</v>
          </cell>
        </row>
        <row r="14433">
          <cell r="D14433" t="str">
            <v>House</v>
          </cell>
          <cell r="E14433">
            <v>600000</v>
          </cell>
          <cell r="R14433" t="str">
            <v>Maribyrnong</v>
          </cell>
          <cell r="W14433">
            <v>2018</v>
          </cell>
          <cell r="X14433" t="str">
            <v>May</v>
          </cell>
        </row>
        <row r="14434">
          <cell r="D14434" t="str">
            <v>House</v>
          </cell>
          <cell r="E14434">
            <v>591000</v>
          </cell>
          <cell r="R14434" t="str">
            <v>Whittlesea</v>
          </cell>
          <cell r="W14434">
            <v>2018</v>
          </cell>
          <cell r="X14434" t="str">
            <v>May</v>
          </cell>
        </row>
        <row r="14435">
          <cell r="D14435" t="str">
            <v>Unit</v>
          </cell>
          <cell r="E14435">
            <v>590000</v>
          </cell>
          <cell r="R14435" t="str">
            <v>Brimbank</v>
          </cell>
          <cell r="W14435">
            <v>2018</v>
          </cell>
          <cell r="X14435" t="str">
            <v>May</v>
          </cell>
        </row>
        <row r="14436">
          <cell r="D14436" t="str">
            <v>Unit</v>
          </cell>
          <cell r="E14436">
            <v>478000</v>
          </cell>
          <cell r="R14436" t="str">
            <v>Manningham</v>
          </cell>
          <cell r="W14436">
            <v>2018</v>
          </cell>
          <cell r="X14436" t="str">
            <v>May</v>
          </cell>
        </row>
        <row r="14437">
          <cell r="D14437" t="str">
            <v>Unit</v>
          </cell>
          <cell r="E14437">
            <v>470000</v>
          </cell>
          <cell r="R14437" t="str">
            <v>Hume</v>
          </cell>
          <cell r="W14437">
            <v>2018</v>
          </cell>
          <cell r="X14437" t="str">
            <v>May</v>
          </cell>
        </row>
        <row r="14438">
          <cell r="D14438" t="str">
            <v>House</v>
          </cell>
          <cell r="E14438">
            <v>470000</v>
          </cell>
          <cell r="R14438" t="str">
            <v>Hume</v>
          </cell>
          <cell r="W14438">
            <v>2018</v>
          </cell>
          <cell r="X14438" t="str">
            <v>May</v>
          </cell>
        </row>
        <row r="14439">
          <cell r="D14439" t="str">
            <v>Unit</v>
          </cell>
          <cell r="E14439">
            <v>422000</v>
          </cell>
          <cell r="R14439" t="str">
            <v>Melbourne</v>
          </cell>
          <cell r="W14439">
            <v>2018</v>
          </cell>
          <cell r="X14439" t="str">
            <v>May</v>
          </cell>
        </row>
        <row r="14440">
          <cell r="D14440" t="str">
            <v>Unit</v>
          </cell>
          <cell r="E14440">
            <v>381500</v>
          </cell>
          <cell r="R14440" t="str">
            <v>Maribyrnong</v>
          </cell>
          <cell r="W14440">
            <v>2018</v>
          </cell>
          <cell r="X14440" t="str">
            <v>May</v>
          </cell>
        </row>
        <row r="14441">
          <cell r="D14441" t="str">
            <v>Unit</v>
          </cell>
          <cell r="E14441">
            <v>645000</v>
          </cell>
          <cell r="R14441" t="str">
            <v>Maribyrnong</v>
          </cell>
          <cell r="W14441">
            <v>2018</v>
          </cell>
          <cell r="X14441" t="str">
            <v>May</v>
          </cell>
        </row>
        <row r="14442">
          <cell r="D14442" t="str">
            <v>House</v>
          </cell>
          <cell r="E14442">
            <v>620000</v>
          </cell>
          <cell r="R14442" t="str">
            <v>Hume</v>
          </cell>
          <cell r="W14442">
            <v>2018</v>
          </cell>
          <cell r="X14442" t="str">
            <v>May</v>
          </cell>
        </row>
        <row r="14443">
          <cell r="D14443" t="str">
            <v>Unit</v>
          </cell>
          <cell r="E14443">
            <v>460000</v>
          </cell>
          <cell r="R14443" t="str">
            <v>Whittlesea</v>
          </cell>
          <cell r="W14443">
            <v>2018</v>
          </cell>
          <cell r="X14443" t="str">
            <v>May</v>
          </cell>
        </row>
        <row r="14444">
          <cell r="D14444" t="str">
            <v>Unit</v>
          </cell>
          <cell r="E14444">
            <v>402000</v>
          </cell>
          <cell r="R14444" t="str">
            <v>Hobsons Bay</v>
          </cell>
          <cell r="W14444">
            <v>2018</v>
          </cell>
          <cell r="X14444" t="str">
            <v>May</v>
          </cell>
        </row>
        <row r="14445">
          <cell r="D14445" t="str">
            <v>Unit</v>
          </cell>
          <cell r="E14445">
            <v>790000</v>
          </cell>
          <cell r="R14445" t="str">
            <v>Port Phillip</v>
          </cell>
          <cell r="W14445">
            <v>2018</v>
          </cell>
          <cell r="X14445" t="str">
            <v>May</v>
          </cell>
        </row>
        <row r="14446">
          <cell r="D14446" t="str">
            <v>Unit</v>
          </cell>
          <cell r="E14446">
            <v>750000</v>
          </cell>
          <cell r="R14446" t="str">
            <v>Melbourne</v>
          </cell>
          <cell r="W14446">
            <v>2018</v>
          </cell>
          <cell r="X14446" t="str">
            <v>May</v>
          </cell>
        </row>
        <row r="14447">
          <cell r="D14447" t="str">
            <v>House</v>
          </cell>
          <cell r="E14447">
            <v>615000</v>
          </cell>
          <cell r="R14447" t="str">
            <v>Hume</v>
          </cell>
          <cell r="W14447">
            <v>2018</v>
          </cell>
          <cell r="X14447" t="str">
            <v>May</v>
          </cell>
        </row>
        <row r="14448">
          <cell r="D14448" t="str">
            <v>House</v>
          </cell>
          <cell r="E14448">
            <v>565000</v>
          </cell>
          <cell r="R14448" t="str">
            <v>Hume</v>
          </cell>
          <cell r="W14448">
            <v>2018</v>
          </cell>
          <cell r="X14448" t="str">
            <v>May</v>
          </cell>
        </row>
        <row r="14449">
          <cell r="D14449" t="str">
            <v>House</v>
          </cell>
          <cell r="E14449">
            <v>667500</v>
          </cell>
          <cell r="R14449" t="str">
            <v>Hume</v>
          </cell>
          <cell r="W14449">
            <v>2018</v>
          </cell>
          <cell r="X14449" t="str">
            <v>May</v>
          </cell>
        </row>
        <row r="14450">
          <cell r="D14450" t="str">
            <v>House</v>
          </cell>
          <cell r="E14450">
            <v>548000</v>
          </cell>
          <cell r="R14450" t="str">
            <v>Hume</v>
          </cell>
          <cell r="W14450">
            <v>2018</v>
          </cell>
          <cell r="X14450" t="str">
            <v>May</v>
          </cell>
        </row>
        <row r="14451">
          <cell r="D14451" t="str">
            <v>House</v>
          </cell>
          <cell r="E14451">
            <v>716000</v>
          </cell>
          <cell r="R14451" t="str">
            <v>Hume</v>
          </cell>
          <cell r="W14451">
            <v>2018</v>
          </cell>
          <cell r="X14451" t="str">
            <v>May</v>
          </cell>
        </row>
        <row r="14452">
          <cell r="D14452" t="str">
            <v>House</v>
          </cell>
          <cell r="E14452">
            <v>630000</v>
          </cell>
          <cell r="R14452" t="str">
            <v>Whittlesea</v>
          </cell>
          <cell r="W14452">
            <v>2018</v>
          </cell>
          <cell r="X14452" t="str">
            <v>May</v>
          </cell>
        </row>
        <row r="14453">
          <cell r="D14453" t="str">
            <v>House</v>
          </cell>
          <cell r="E14453">
            <v>550000</v>
          </cell>
          <cell r="R14453" t="str">
            <v>Whittlesea</v>
          </cell>
          <cell r="W14453">
            <v>2018</v>
          </cell>
          <cell r="X14453" t="str">
            <v>May</v>
          </cell>
        </row>
        <row r="14454">
          <cell r="D14454" t="str">
            <v>House</v>
          </cell>
          <cell r="E14454">
            <v>615000</v>
          </cell>
          <cell r="R14454" t="str">
            <v>Hume</v>
          </cell>
          <cell r="W14454">
            <v>2018</v>
          </cell>
          <cell r="X14454" t="str">
            <v>May</v>
          </cell>
        </row>
        <row r="14455">
          <cell r="D14455" t="str">
            <v>House</v>
          </cell>
          <cell r="E14455">
            <v>441000</v>
          </cell>
          <cell r="R14455" t="str">
            <v>Whittlesea</v>
          </cell>
          <cell r="W14455">
            <v>2018</v>
          </cell>
          <cell r="X14455" t="str">
            <v>May</v>
          </cell>
        </row>
        <row r="14456">
          <cell r="D14456" t="str">
            <v>House</v>
          </cell>
          <cell r="E14456">
            <v>485000</v>
          </cell>
          <cell r="R14456" t="str">
            <v>Whittlesea</v>
          </cell>
          <cell r="W14456">
            <v>2018</v>
          </cell>
          <cell r="X14456" t="str">
            <v>May</v>
          </cell>
        </row>
        <row r="14457">
          <cell r="D14457" t="str">
            <v>House</v>
          </cell>
          <cell r="E14457">
            <v>556000</v>
          </cell>
          <cell r="R14457" t="str">
            <v>Whittlesea</v>
          </cell>
          <cell r="W14457">
            <v>2018</v>
          </cell>
          <cell r="X14457" t="str">
            <v>May</v>
          </cell>
        </row>
        <row r="14458">
          <cell r="D14458" t="str">
            <v>House</v>
          </cell>
          <cell r="E14458">
            <v>561000</v>
          </cell>
          <cell r="R14458" t="str">
            <v>Whittlesea</v>
          </cell>
          <cell r="W14458">
            <v>2018</v>
          </cell>
          <cell r="X14458" t="str">
            <v>May</v>
          </cell>
        </row>
        <row r="14459">
          <cell r="D14459" t="str">
            <v>House</v>
          </cell>
          <cell r="E14459">
            <v>552000</v>
          </cell>
          <cell r="R14459" t="str">
            <v>Whittlesea</v>
          </cell>
          <cell r="W14459">
            <v>2018</v>
          </cell>
          <cell r="X14459" t="str">
            <v>May</v>
          </cell>
        </row>
        <row r="14460">
          <cell r="D14460" t="str">
            <v>House</v>
          </cell>
          <cell r="E14460">
            <v>570000</v>
          </cell>
          <cell r="R14460" t="str">
            <v>Whittlesea</v>
          </cell>
          <cell r="W14460">
            <v>2018</v>
          </cell>
          <cell r="X14460" t="str">
            <v>May</v>
          </cell>
        </row>
        <row r="14461">
          <cell r="D14461" t="str">
            <v>House</v>
          </cell>
          <cell r="E14461">
            <v>670000</v>
          </cell>
          <cell r="R14461" t="str">
            <v>Whittlesea</v>
          </cell>
          <cell r="W14461">
            <v>2018</v>
          </cell>
          <cell r="X14461" t="str">
            <v>May</v>
          </cell>
        </row>
        <row r="14462">
          <cell r="D14462" t="str">
            <v>House</v>
          </cell>
          <cell r="E14462">
            <v>700000</v>
          </cell>
          <cell r="R14462" t="str">
            <v>Hume</v>
          </cell>
          <cell r="W14462">
            <v>2018</v>
          </cell>
          <cell r="X14462" t="str">
            <v>May</v>
          </cell>
        </row>
        <row r="14463">
          <cell r="D14463" t="str">
            <v>House</v>
          </cell>
          <cell r="E14463">
            <v>729000</v>
          </cell>
          <cell r="R14463" t="str">
            <v>Hume</v>
          </cell>
          <cell r="W14463">
            <v>2018</v>
          </cell>
          <cell r="X14463" t="str">
            <v>May</v>
          </cell>
        </row>
        <row r="14464">
          <cell r="D14464" t="str">
            <v>House</v>
          </cell>
          <cell r="E14464">
            <v>760000</v>
          </cell>
          <cell r="R14464" t="str">
            <v>Whittlesea</v>
          </cell>
          <cell r="W14464">
            <v>2018</v>
          </cell>
          <cell r="X14464" t="str">
            <v>May</v>
          </cell>
        </row>
        <row r="14465">
          <cell r="D14465" t="str">
            <v>House</v>
          </cell>
          <cell r="E14465">
            <v>1253000</v>
          </cell>
          <cell r="R14465" t="str">
            <v>Banyule</v>
          </cell>
          <cell r="W14465">
            <v>2018</v>
          </cell>
          <cell r="X14465" t="str">
            <v>May</v>
          </cell>
        </row>
        <row r="14466">
          <cell r="D14466" t="str">
            <v>House</v>
          </cell>
          <cell r="E14466">
            <v>725000</v>
          </cell>
          <cell r="R14466" t="str">
            <v>Banyule</v>
          </cell>
          <cell r="W14466">
            <v>2018</v>
          </cell>
          <cell r="X14466" t="str">
            <v>May</v>
          </cell>
        </row>
        <row r="14467">
          <cell r="D14467" t="str">
            <v>House</v>
          </cell>
          <cell r="E14467">
            <v>580000</v>
          </cell>
          <cell r="R14467" t="str">
            <v>Brimbank</v>
          </cell>
          <cell r="W14467">
            <v>2018</v>
          </cell>
          <cell r="X14467" t="str">
            <v>May</v>
          </cell>
        </row>
        <row r="14468">
          <cell r="D14468" t="str">
            <v>House</v>
          </cell>
          <cell r="E14468">
            <v>550000</v>
          </cell>
          <cell r="R14468" t="str">
            <v>Hume</v>
          </cell>
          <cell r="W14468">
            <v>2018</v>
          </cell>
          <cell r="X14468" t="str">
            <v>May</v>
          </cell>
        </row>
        <row r="14469">
          <cell r="D14469" t="str">
            <v>House</v>
          </cell>
          <cell r="E14469">
            <v>616000</v>
          </cell>
          <cell r="R14469" t="str">
            <v>Hume</v>
          </cell>
          <cell r="W14469">
            <v>2018</v>
          </cell>
          <cell r="X14469" t="str">
            <v>May</v>
          </cell>
        </row>
        <row r="14470">
          <cell r="D14470" t="str">
            <v>House</v>
          </cell>
          <cell r="E14470">
            <v>632000</v>
          </cell>
          <cell r="R14470" t="str">
            <v>Hume</v>
          </cell>
          <cell r="W14470">
            <v>2018</v>
          </cell>
          <cell r="X14470" t="str">
            <v>May</v>
          </cell>
        </row>
        <row r="14471">
          <cell r="D14471" t="str">
            <v>House</v>
          </cell>
          <cell r="E14471">
            <v>629000</v>
          </cell>
          <cell r="R14471" t="str">
            <v>Hume</v>
          </cell>
          <cell r="W14471">
            <v>2018</v>
          </cell>
          <cell r="X14471" t="str">
            <v>May</v>
          </cell>
        </row>
        <row r="14472">
          <cell r="D14472" t="str">
            <v>House</v>
          </cell>
          <cell r="E14472">
            <v>1300000</v>
          </cell>
          <cell r="R14472" t="str">
            <v>Banyule</v>
          </cell>
          <cell r="W14472">
            <v>2018</v>
          </cell>
          <cell r="X14472" t="str">
            <v>May</v>
          </cell>
        </row>
        <row r="14473">
          <cell r="D14473" t="str">
            <v>House</v>
          </cell>
          <cell r="E14473">
            <v>685000</v>
          </cell>
          <cell r="R14473" t="str">
            <v>Banyule</v>
          </cell>
          <cell r="W14473">
            <v>2018</v>
          </cell>
          <cell r="X14473" t="str">
            <v>May</v>
          </cell>
        </row>
        <row r="14474">
          <cell r="D14474" t="str">
            <v>House</v>
          </cell>
          <cell r="E14474">
            <v>714000</v>
          </cell>
          <cell r="R14474" t="str">
            <v>Banyule</v>
          </cell>
          <cell r="W14474">
            <v>2018</v>
          </cell>
          <cell r="X14474" t="str">
            <v>May</v>
          </cell>
        </row>
        <row r="14475">
          <cell r="D14475" t="str">
            <v>Unit</v>
          </cell>
          <cell r="E14475">
            <v>685000</v>
          </cell>
          <cell r="R14475" t="str">
            <v>Banyule</v>
          </cell>
          <cell r="W14475">
            <v>2018</v>
          </cell>
          <cell r="X14475" t="str">
            <v>May</v>
          </cell>
        </row>
        <row r="14476">
          <cell r="D14476" t="str">
            <v>House</v>
          </cell>
          <cell r="E14476">
            <v>452500</v>
          </cell>
          <cell r="R14476" t="str">
            <v>Hume</v>
          </cell>
          <cell r="W14476">
            <v>2018</v>
          </cell>
          <cell r="X14476" t="str">
            <v>May</v>
          </cell>
        </row>
        <row r="14477">
          <cell r="D14477" t="str">
            <v>House</v>
          </cell>
          <cell r="E14477">
            <v>861000</v>
          </cell>
          <cell r="R14477" t="str">
            <v>Darebin</v>
          </cell>
          <cell r="W14477">
            <v>2018</v>
          </cell>
          <cell r="X14477" t="str">
            <v>May</v>
          </cell>
        </row>
        <row r="14478">
          <cell r="D14478" t="str">
            <v>House</v>
          </cell>
          <cell r="E14478">
            <v>732000</v>
          </cell>
          <cell r="R14478" t="str">
            <v>Darebin</v>
          </cell>
          <cell r="W14478">
            <v>2018</v>
          </cell>
          <cell r="X14478" t="str">
            <v>May</v>
          </cell>
        </row>
        <row r="14479">
          <cell r="D14479" t="str">
            <v>House</v>
          </cell>
          <cell r="E14479">
            <v>659500</v>
          </cell>
          <cell r="R14479" t="str">
            <v>Brimbank</v>
          </cell>
          <cell r="W14479">
            <v>2018</v>
          </cell>
          <cell r="X14479" t="str">
            <v>May</v>
          </cell>
        </row>
        <row r="14480">
          <cell r="D14480" t="str">
            <v>House</v>
          </cell>
          <cell r="E14480">
            <v>762000</v>
          </cell>
          <cell r="R14480" t="str">
            <v>Banyule</v>
          </cell>
          <cell r="W14480">
            <v>2018</v>
          </cell>
          <cell r="X14480" t="str">
            <v>May</v>
          </cell>
        </row>
        <row r="14481">
          <cell r="D14481" t="str">
            <v>House</v>
          </cell>
          <cell r="E14481">
            <v>900000</v>
          </cell>
          <cell r="R14481" t="str">
            <v>Banyule</v>
          </cell>
          <cell r="W14481">
            <v>2018</v>
          </cell>
          <cell r="X14481" t="str">
            <v>May</v>
          </cell>
        </row>
        <row r="14482">
          <cell r="D14482" t="str">
            <v>House</v>
          </cell>
          <cell r="E14482">
            <v>700000</v>
          </cell>
          <cell r="R14482" t="str">
            <v>Banyule</v>
          </cell>
          <cell r="W14482">
            <v>2018</v>
          </cell>
          <cell r="X14482" t="str">
            <v>May</v>
          </cell>
        </row>
        <row r="14483">
          <cell r="D14483" t="str">
            <v>Unit</v>
          </cell>
          <cell r="E14483">
            <v>565000</v>
          </cell>
          <cell r="R14483" t="str">
            <v>Moreland</v>
          </cell>
          <cell r="W14483">
            <v>2018</v>
          </cell>
          <cell r="X14483" t="str">
            <v>May</v>
          </cell>
        </row>
        <row r="14484">
          <cell r="D14484" t="str">
            <v>House</v>
          </cell>
          <cell r="E14484">
            <v>830000</v>
          </cell>
          <cell r="R14484" t="str">
            <v>Banyule</v>
          </cell>
          <cell r="W14484">
            <v>2018</v>
          </cell>
          <cell r="X14484" t="str">
            <v>May</v>
          </cell>
        </row>
        <row r="14485">
          <cell r="D14485" t="str">
            <v>House</v>
          </cell>
          <cell r="E14485">
            <v>900000</v>
          </cell>
          <cell r="R14485" t="str">
            <v>Hume</v>
          </cell>
          <cell r="W14485">
            <v>2018</v>
          </cell>
          <cell r="X14485" t="str">
            <v>May</v>
          </cell>
        </row>
        <row r="14486">
          <cell r="D14486" t="str">
            <v>House</v>
          </cell>
          <cell r="E14486">
            <v>700000</v>
          </cell>
          <cell r="R14486" t="str">
            <v>Hume</v>
          </cell>
          <cell r="W14486">
            <v>2018</v>
          </cell>
          <cell r="X14486" t="str">
            <v>May</v>
          </cell>
        </row>
        <row r="14487">
          <cell r="D14487" t="str">
            <v>House</v>
          </cell>
          <cell r="E14487">
            <v>515000</v>
          </cell>
          <cell r="R14487" t="str">
            <v>Hume</v>
          </cell>
          <cell r="W14487">
            <v>2018</v>
          </cell>
          <cell r="X14487" t="str">
            <v>May</v>
          </cell>
        </row>
        <row r="14488">
          <cell r="D14488" t="str">
            <v>House</v>
          </cell>
          <cell r="E14488">
            <v>1210000</v>
          </cell>
          <cell r="R14488" t="str">
            <v>Darebin</v>
          </cell>
          <cell r="W14488">
            <v>2018</v>
          </cell>
          <cell r="X14488" t="str">
            <v>May</v>
          </cell>
        </row>
        <row r="14489">
          <cell r="D14489" t="str">
            <v>House</v>
          </cell>
          <cell r="E14489">
            <v>701000</v>
          </cell>
          <cell r="R14489" t="str">
            <v>Brimbank</v>
          </cell>
          <cell r="W14489">
            <v>2018</v>
          </cell>
          <cell r="X14489" t="str">
            <v>May</v>
          </cell>
        </row>
        <row r="14490">
          <cell r="D14490" t="str">
            <v>House</v>
          </cell>
          <cell r="E14490">
            <v>770000</v>
          </cell>
          <cell r="R14490" t="str">
            <v>Moreland</v>
          </cell>
          <cell r="W14490">
            <v>2018</v>
          </cell>
          <cell r="X14490" t="str">
            <v>May</v>
          </cell>
        </row>
        <row r="14491">
          <cell r="D14491" t="str">
            <v>Unit</v>
          </cell>
          <cell r="E14491">
            <v>505000</v>
          </cell>
          <cell r="R14491" t="str">
            <v>Banyule</v>
          </cell>
          <cell r="W14491">
            <v>2018</v>
          </cell>
          <cell r="X14491" t="str">
            <v>May</v>
          </cell>
        </row>
        <row r="14492">
          <cell r="D14492" t="str">
            <v>House</v>
          </cell>
          <cell r="E14492">
            <v>755000</v>
          </cell>
          <cell r="R14492" t="str">
            <v>Darebin</v>
          </cell>
          <cell r="W14492">
            <v>2018</v>
          </cell>
          <cell r="X14492" t="str">
            <v>May</v>
          </cell>
        </row>
        <row r="14493">
          <cell r="D14493" t="str">
            <v>House</v>
          </cell>
          <cell r="E14493">
            <v>900000</v>
          </cell>
          <cell r="R14493" t="str">
            <v>Banyule</v>
          </cell>
          <cell r="W14493">
            <v>2018</v>
          </cell>
          <cell r="X14493" t="str">
            <v>May</v>
          </cell>
        </row>
        <row r="14494">
          <cell r="D14494" t="str">
            <v>House</v>
          </cell>
          <cell r="E14494">
            <v>1220000</v>
          </cell>
          <cell r="R14494" t="str">
            <v>Moreland</v>
          </cell>
          <cell r="W14494">
            <v>2018</v>
          </cell>
          <cell r="X14494" t="str">
            <v>May</v>
          </cell>
        </row>
        <row r="14495">
          <cell r="D14495" t="str">
            <v>House</v>
          </cell>
          <cell r="E14495">
            <v>925000</v>
          </cell>
          <cell r="R14495" t="str">
            <v>Banyule</v>
          </cell>
          <cell r="W14495">
            <v>2018</v>
          </cell>
          <cell r="X14495" t="str">
            <v>May</v>
          </cell>
        </row>
        <row r="14496">
          <cell r="D14496" t="str">
            <v>House</v>
          </cell>
          <cell r="E14496">
            <v>510000</v>
          </cell>
          <cell r="R14496" t="str">
            <v>Darebin</v>
          </cell>
          <cell r="W14496">
            <v>2018</v>
          </cell>
          <cell r="X14496" t="str">
            <v>May</v>
          </cell>
        </row>
        <row r="14497">
          <cell r="D14497" t="str">
            <v>House</v>
          </cell>
          <cell r="E14497">
            <v>475000</v>
          </cell>
          <cell r="R14497" t="str">
            <v>Brimbank</v>
          </cell>
          <cell r="W14497">
            <v>2018</v>
          </cell>
          <cell r="X14497" t="str">
            <v>May</v>
          </cell>
        </row>
        <row r="14498">
          <cell r="D14498" t="str">
            <v>House</v>
          </cell>
          <cell r="E14498">
            <v>788800</v>
          </cell>
          <cell r="R14498" t="str">
            <v>Banyule</v>
          </cell>
          <cell r="W14498">
            <v>2018</v>
          </cell>
          <cell r="X14498" t="str">
            <v>May</v>
          </cell>
        </row>
        <row r="14499">
          <cell r="D14499" t="str">
            <v>House</v>
          </cell>
          <cell r="E14499">
            <v>815000</v>
          </cell>
          <cell r="R14499" t="str">
            <v>Banyule</v>
          </cell>
          <cell r="W14499">
            <v>2018</v>
          </cell>
          <cell r="X14499" t="str">
            <v>May</v>
          </cell>
        </row>
        <row r="14500">
          <cell r="D14500" t="str">
            <v>Unit</v>
          </cell>
          <cell r="E14500">
            <v>325000</v>
          </cell>
          <cell r="R14500" t="str">
            <v>Darebin</v>
          </cell>
          <cell r="W14500">
            <v>2018</v>
          </cell>
          <cell r="X14500" t="str">
            <v>May</v>
          </cell>
        </row>
        <row r="14501">
          <cell r="D14501" t="str">
            <v>House</v>
          </cell>
          <cell r="E14501">
            <v>640000</v>
          </cell>
          <cell r="R14501" t="str">
            <v>Darebin</v>
          </cell>
          <cell r="W14501">
            <v>2018</v>
          </cell>
          <cell r="X14501" t="str">
            <v>May</v>
          </cell>
        </row>
        <row r="14502">
          <cell r="D14502" t="str">
            <v>House</v>
          </cell>
          <cell r="E14502">
            <v>935000</v>
          </cell>
          <cell r="R14502" t="str">
            <v>Darebin</v>
          </cell>
          <cell r="W14502">
            <v>2018</v>
          </cell>
          <cell r="X14502" t="str">
            <v>May</v>
          </cell>
        </row>
        <row r="14503">
          <cell r="D14503" t="str">
            <v>House</v>
          </cell>
          <cell r="E14503">
            <v>1114000</v>
          </cell>
          <cell r="R14503" t="str">
            <v>Moreland</v>
          </cell>
          <cell r="W14503">
            <v>2018</v>
          </cell>
          <cell r="X14503" t="str">
            <v>May</v>
          </cell>
        </row>
        <row r="14504">
          <cell r="D14504" t="str">
            <v>House</v>
          </cell>
          <cell r="E14504">
            <v>830000</v>
          </cell>
          <cell r="R14504" t="str">
            <v>Banyule</v>
          </cell>
          <cell r="W14504">
            <v>2018</v>
          </cell>
          <cell r="X14504" t="str">
            <v>May</v>
          </cell>
        </row>
        <row r="14505">
          <cell r="D14505" t="str">
            <v>Unit</v>
          </cell>
          <cell r="E14505">
            <v>257500</v>
          </cell>
          <cell r="R14505" t="str">
            <v>Moreland</v>
          </cell>
          <cell r="W14505">
            <v>2018</v>
          </cell>
          <cell r="X14505" t="str">
            <v>May</v>
          </cell>
        </row>
        <row r="14506">
          <cell r="D14506" t="str">
            <v>Unit</v>
          </cell>
          <cell r="E14506">
            <v>257500</v>
          </cell>
          <cell r="R14506" t="str">
            <v>Moreland</v>
          </cell>
          <cell r="W14506">
            <v>2018</v>
          </cell>
          <cell r="X14506" t="str">
            <v>May</v>
          </cell>
        </row>
        <row r="14507">
          <cell r="D14507" t="str">
            <v>House</v>
          </cell>
          <cell r="E14507">
            <v>881100</v>
          </cell>
          <cell r="R14507" t="str">
            <v>Banyule</v>
          </cell>
          <cell r="W14507">
            <v>2018</v>
          </cell>
          <cell r="X14507" t="str">
            <v>May</v>
          </cell>
        </row>
        <row r="14508">
          <cell r="D14508" t="str">
            <v>Unit</v>
          </cell>
          <cell r="E14508">
            <v>950000</v>
          </cell>
          <cell r="R14508" t="str">
            <v>Moonee Valley</v>
          </cell>
          <cell r="W14508">
            <v>2018</v>
          </cell>
          <cell r="X14508" t="str">
            <v>May</v>
          </cell>
        </row>
        <row r="14509">
          <cell r="D14509" t="str">
            <v>House</v>
          </cell>
          <cell r="E14509">
            <v>1200000</v>
          </cell>
          <cell r="R14509" t="str">
            <v>Darebin</v>
          </cell>
          <cell r="W14509">
            <v>2018</v>
          </cell>
          <cell r="X14509" t="str">
            <v>May</v>
          </cell>
        </row>
        <row r="14510">
          <cell r="D14510" t="str">
            <v>Unit</v>
          </cell>
          <cell r="E14510">
            <v>420000</v>
          </cell>
          <cell r="R14510" t="str">
            <v>Banyule</v>
          </cell>
          <cell r="W14510">
            <v>2018</v>
          </cell>
          <cell r="X14510" t="str">
            <v>May</v>
          </cell>
        </row>
        <row r="14511">
          <cell r="D14511" t="str">
            <v>House</v>
          </cell>
          <cell r="E14511">
            <v>1148000</v>
          </cell>
          <cell r="R14511" t="str">
            <v>Darebin</v>
          </cell>
          <cell r="W14511">
            <v>2018</v>
          </cell>
          <cell r="X14511" t="str">
            <v>May</v>
          </cell>
        </row>
        <row r="14512">
          <cell r="D14512" t="str">
            <v>Unit</v>
          </cell>
          <cell r="E14512">
            <v>900000</v>
          </cell>
          <cell r="R14512" t="str">
            <v>Moreland</v>
          </cell>
          <cell r="W14512">
            <v>2018</v>
          </cell>
          <cell r="X14512" t="str">
            <v>May</v>
          </cell>
        </row>
        <row r="14513">
          <cell r="D14513" t="str">
            <v>House</v>
          </cell>
          <cell r="E14513">
            <v>702000</v>
          </cell>
          <cell r="R14513" t="str">
            <v>Brimbank</v>
          </cell>
          <cell r="W14513">
            <v>2018</v>
          </cell>
          <cell r="X14513" t="str">
            <v>May</v>
          </cell>
        </row>
        <row r="14514">
          <cell r="D14514" t="str">
            <v>House</v>
          </cell>
          <cell r="E14514">
            <v>632500</v>
          </cell>
          <cell r="R14514" t="str">
            <v>Brimbank</v>
          </cell>
          <cell r="W14514">
            <v>2018</v>
          </cell>
          <cell r="X14514" t="str">
            <v>May</v>
          </cell>
        </row>
        <row r="14515">
          <cell r="D14515" t="str">
            <v>House</v>
          </cell>
          <cell r="E14515">
            <v>940000</v>
          </cell>
          <cell r="R14515" t="str">
            <v>Moreland</v>
          </cell>
          <cell r="W14515">
            <v>2018</v>
          </cell>
          <cell r="X14515" t="str">
            <v>May</v>
          </cell>
        </row>
        <row r="14516">
          <cell r="D14516" t="str">
            <v>House</v>
          </cell>
          <cell r="E14516">
            <v>1610000</v>
          </cell>
          <cell r="R14516" t="str">
            <v>Moonee Valley</v>
          </cell>
          <cell r="W14516">
            <v>2018</v>
          </cell>
          <cell r="X14516" t="str">
            <v>May</v>
          </cell>
        </row>
        <row r="14517">
          <cell r="D14517" t="str">
            <v>House</v>
          </cell>
          <cell r="E14517">
            <v>1400000</v>
          </cell>
          <cell r="R14517" t="str">
            <v>Banyule</v>
          </cell>
          <cell r="W14517">
            <v>2018</v>
          </cell>
          <cell r="X14517" t="str">
            <v>May</v>
          </cell>
        </row>
        <row r="14518">
          <cell r="D14518" t="str">
            <v>House</v>
          </cell>
          <cell r="E14518">
            <v>1295000</v>
          </cell>
          <cell r="R14518" t="str">
            <v>Banyule</v>
          </cell>
          <cell r="W14518">
            <v>2018</v>
          </cell>
          <cell r="X14518" t="str">
            <v>May</v>
          </cell>
        </row>
        <row r="14519">
          <cell r="D14519" t="str">
            <v>House</v>
          </cell>
          <cell r="E14519">
            <v>850000</v>
          </cell>
          <cell r="R14519" t="str">
            <v>Brimbank</v>
          </cell>
          <cell r="W14519">
            <v>2018</v>
          </cell>
          <cell r="X14519" t="str">
            <v>May</v>
          </cell>
        </row>
        <row r="14520">
          <cell r="D14520" t="str">
            <v>Unit</v>
          </cell>
          <cell r="E14520">
            <v>700000</v>
          </cell>
          <cell r="R14520" t="str">
            <v>Moonee Valley</v>
          </cell>
          <cell r="W14520">
            <v>2018</v>
          </cell>
          <cell r="X14520" t="str">
            <v>May</v>
          </cell>
        </row>
        <row r="14521">
          <cell r="D14521" t="str">
            <v>House</v>
          </cell>
          <cell r="E14521">
            <v>1016000</v>
          </cell>
          <cell r="R14521" t="str">
            <v>Moonee Valley</v>
          </cell>
          <cell r="W14521">
            <v>2018</v>
          </cell>
          <cell r="X14521" t="str">
            <v>May</v>
          </cell>
        </row>
        <row r="14522">
          <cell r="D14522" t="str">
            <v>House</v>
          </cell>
          <cell r="E14522">
            <v>870000</v>
          </cell>
          <cell r="R14522" t="str">
            <v>Melton</v>
          </cell>
          <cell r="W14522">
            <v>2018</v>
          </cell>
          <cell r="X14522" t="str">
            <v>May</v>
          </cell>
        </row>
        <row r="14523">
          <cell r="D14523" t="str">
            <v>Unit</v>
          </cell>
          <cell r="E14523">
            <v>1022000</v>
          </cell>
          <cell r="R14523" t="str">
            <v>Brimbank</v>
          </cell>
          <cell r="W14523">
            <v>2018</v>
          </cell>
          <cell r="X14523" t="str">
            <v>May</v>
          </cell>
        </row>
        <row r="14524">
          <cell r="D14524" t="str">
            <v>House</v>
          </cell>
          <cell r="E14524">
            <v>810000</v>
          </cell>
          <cell r="R14524" t="str">
            <v>Banyule</v>
          </cell>
          <cell r="W14524">
            <v>2018</v>
          </cell>
          <cell r="X14524" t="str">
            <v>May</v>
          </cell>
        </row>
        <row r="14525">
          <cell r="D14525" t="str">
            <v>House</v>
          </cell>
          <cell r="E14525">
            <v>2000000</v>
          </cell>
          <cell r="R14525" t="str">
            <v>Moonee Valley</v>
          </cell>
          <cell r="W14525">
            <v>2018</v>
          </cell>
          <cell r="X14525" t="str">
            <v>May</v>
          </cell>
        </row>
        <row r="14526">
          <cell r="D14526" t="str">
            <v>House</v>
          </cell>
          <cell r="E14526">
            <v>1100000</v>
          </cell>
          <cell r="R14526" t="str">
            <v>Darebin</v>
          </cell>
          <cell r="W14526">
            <v>2018</v>
          </cell>
          <cell r="X14526" t="str">
            <v>May</v>
          </cell>
        </row>
        <row r="14527">
          <cell r="D14527" t="str">
            <v>House</v>
          </cell>
          <cell r="E14527">
            <v>1170000</v>
          </cell>
          <cell r="R14527" t="str">
            <v>Banyule</v>
          </cell>
          <cell r="W14527">
            <v>2018</v>
          </cell>
          <cell r="X14527" t="str">
            <v>May</v>
          </cell>
        </row>
        <row r="14528">
          <cell r="D14528" t="str">
            <v>House</v>
          </cell>
          <cell r="E14528">
            <v>1742000</v>
          </cell>
          <cell r="R14528" t="str">
            <v>Moonee Valley</v>
          </cell>
          <cell r="W14528">
            <v>2018</v>
          </cell>
          <cell r="X14528" t="str">
            <v>May</v>
          </cell>
        </row>
        <row r="14529">
          <cell r="D14529" t="str">
            <v>House</v>
          </cell>
          <cell r="E14529">
            <v>980000</v>
          </cell>
          <cell r="R14529" t="str">
            <v>Darebin</v>
          </cell>
          <cell r="W14529">
            <v>2018</v>
          </cell>
          <cell r="X14529" t="str">
            <v>May</v>
          </cell>
        </row>
        <row r="14530">
          <cell r="D14530" t="str">
            <v>House</v>
          </cell>
          <cell r="E14530">
            <v>1280000</v>
          </cell>
          <cell r="R14530" t="str">
            <v>Moonee Valley</v>
          </cell>
          <cell r="W14530">
            <v>2018</v>
          </cell>
          <cell r="X14530" t="str">
            <v>May</v>
          </cell>
        </row>
        <row r="14531">
          <cell r="D14531" t="str">
            <v>Unit</v>
          </cell>
          <cell r="E14531">
            <v>518500</v>
          </cell>
          <cell r="R14531" t="str">
            <v>Brimbank</v>
          </cell>
          <cell r="W14531">
            <v>2018</v>
          </cell>
          <cell r="X14531" t="str">
            <v>May</v>
          </cell>
        </row>
        <row r="14532">
          <cell r="D14532" t="str">
            <v>House</v>
          </cell>
          <cell r="E14532">
            <v>1270000</v>
          </cell>
          <cell r="R14532" t="str">
            <v>Darebin</v>
          </cell>
          <cell r="W14532">
            <v>2018</v>
          </cell>
          <cell r="X14532" t="str">
            <v>May</v>
          </cell>
        </row>
        <row r="14533">
          <cell r="D14533" t="str">
            <v>House</v>
          </cell>
          <cell r="E14533">
            <v>1230000</v>
          </cell>
          <cell r="R14533" t="str">
            <v>Moonee Valley</v>
          </cell>
          <cell r="W14533">
            <v>2018</v>
          </cell>
          <cell r="X14533" t="str">
            <v>May</v>
          </cell>
        </row>
        <row r="14534">
          <cell r="D14534" t="str">
            <v>House</v>
          </cell>
          <cell r="E14534">
            <v>2050000</v>
          </cell>
          <cell r="R14534" t="str">
            <v>Moonee Valley</v>
          </cell>
          <cell r="W14534">
            <v>2018</v>
          </cell>
          <cell r="X14534" t="str">
            <v>May</v>
          </cell>
        </row>
        <row r="14535">
          <cell r="D14535" t="str">
            <v>Unit</v>
          </cell>
          <cell r="E14535">
            <v>463000</v>
          </cell>
          <cell r="R14535" t="str">
            <v>Banyule</v>
          </cell>
          <cell r="W14535">
            <v>2018</v>
          </cell>
          <cell r="X14535" t="str">
            <v>May</v>
          </cell>
        </row>
        <row r="14536">
          <cell r="D14536" t="str">
            <v>House</v>
          </cell>
          <cell r="E14536">
            <v>2300000</v>
          </cell>
          <cell r="R14536" t="str">
            <v>Manningham</v>
          </cell>
          <cell r="W14536">
            <v>2018</v>
          </cell>
          <cell r="X14536" t="str">
            <v>May</v>
          </cell>
        </row>
        <row r="14537">
          <cell r="D14537" t="str">
            <v>House</v>
          </cell>
          <cell r="E14537">
            <v>1165000</v>
          </cell>
          <cell r="R14537" t="str">
            <v>Moonee Valley</v>
          </cell>
          <cell r="W14537">
            <v>2018</v>
          </cell>
          <cell r="X14537" t="str">
            <v>May</v>
          </cell>
        </row>
        <row r="14538">
          <cell r="D14538" t="str">
            <v>Unit</v>
          </cell>
          <cell r="E14538">
            <v>415000</v>
          </cell>
          <cell r="R14538" t="str">
            <v>Brimbank</v>
          </cell>
          <cell r="W14538">
            <v>2018</v>
          </cell>
          <cell r="X14538" t="str">
            <v>May</v>
          </cell>
        </row>
        <row r="14539">
          <cell r="D14539" t="str">
            <v>House</v>
          </cell>
          <cell r="E14539">
            <v>697500</v>
          </cell>
          <cell r="R14539" t="str">
            <v>Banyule</v>
          </cell>
          <cell r="W14539">
            <v>2018</v>
          </cell>
          <cell r="X14539" t="str">
            <v>May</v>
          </cell>
        </row>
        <row r="14540">
          <cell r="D14540" t="str">
            <v>House</v>
          </cell>
          <cell r="E14540">
            <v>2165000</v>
          </cell>
          <cell r="R14540" t="str">
            <v>Moonee Valley</v>
          </cell>
          <cell r="W14540">
            <v>2018</v>
          </cell>
          <cell r="X14540" t="str">
            <v>May</v>
          </cell>
        </row>
        <row r="14541">
          <cell r="D14541" t="str">
            <v>House</v>
          </cell>
          <cell r="E14541">
            <v>1645000</v>
          </cell>
          <cell r="R14541" t="str">
            <v>Banyule</v>
          </cell>
          <cell r="W14541">
            <v>2018</v>
          </cell>
          <cell r="X14541" t="str">
            <v>May</v>
          </cell>
        </row>
        <row r="14542">
          <cell r="D14542" t="str">
            <v>House</v>
          </cell>
          <cell r="E14542">
            <v>650000</v>
          </cell>
          <cell r="R14542" t="str">
            <v>Banyule</v>
          </cell>
          <cell r="W14542">
            <v>2018</v>
          </cell>
          <cell r="X14542" t="str">
            <v>May</v>
          </cell>
        </row>
        <row r="14543">
          <cell r="D14543" t="str">
            <v>House</v>
          </cell>
          <cell r="E14543">
            <v>680000</v>
          </cell>
          <cell r="R14543" t="str">
            <v>Banyule</v>
          </cell>
          <cell r="W14543">
            <v>2018</v>
          </cell>
          <cell r="X14543" t="str">
            <v>May</v>
          </cell>
        </row>
        <row r="14544">
          <cell r="D14544" t="str">
            <v>Unit</v>
          </cell>
          <cell r="E14544">
            <v>720000</v>
          </cell>
          <cell r="R14544" t="str">
            <v>Banyule</v>
          </cell>
          <cell r="W14544">
            <v>2018</v>
          </cell>
          <cell r="X14544" t="str">
            <v>May</v>
          </cell>
        </row>
        <row r="14545">
          <cell r="D14545" t="str">
            <v>House</v>
          </cell>
          <cell r="E14545">
            <v>1500000</v>
          </cell>
          <cell r="R14545" t="str">
            <v>Moonee Valley</v>
          </cell>
          <cell r="W14545">
            <v>2018</v>
          </cell>
          <cell r="X14545" t="str">
            <v>May</v>
          </cell>
        </row>
        <row r="14546">
          <cell r="D14546" t="str">
            <v>House</v>
          </cell>
          <cell r="E14546">
            <v>1250000</v>
          </cell>
          <cell r="R14546" t="str">
            <v>Banyule</v>
          </cell>
          <cell r="W14546">
            <v>2018</v>
          </cell>
          <cell r="X14546" t="str">
            <v>May</v>
          </cell>
        </row>
        <row r="14547">
          <cell r="D14547" t="str">
            <v>House</v>
          </cell>
          <cell r="E14547">
            <v>560000</v>
          </cell>
          <cell r="R14547" t="str">
            <v>Brimbank</v>
          </cell>
          <cell r="W14547">
            <v>2018</v>
          </cell>
          <cell r="X14547" t="str">
            <v>May</v>
          </cell>
        </row>
        <row r="14548">
          <cell r="D14548" t="str">
            <v>House</v>
          </cell>
          <cell r="E14548">
            <v>1006000</v>
          </cell>
          <cell r="R14548" t="str">
            <v>Banyule</v>
          </cell>
          <cell r="W14548">
            <v>2018</v>
          </cell>
          <cell r="X14548" t="str">
            <v>May</v>
          </cell>
        </row>
        <row r="14549">
          <cell r="D14549" t="str">
            <v>House</v>
          </cell>
          <cell r="E14549">
            <v>1350000</v>
          </cell>
          <cell r="R14549" t="str">
            <v>Manningham</v>
          </cell>
          <cell r="W14549">
            <v>2018</v>
          </cell>
          <cell r="X14549" t="str">
            <v>May</v>
          </cell>
        </row>
        <row r="14550">
          <cell r="D14550" t="str">
            <v>House</v>
          </cell>
          <cell r="E14550">
            <v>2600000</v>
          </cell>
          <cell r="R14550" t="str">
            <v>Manningham</v>
          </cell>
          <cell r="W14550">
            <v>2018</v>
          </cell>
          <cell r="X14550" t="str">
            <v>May</v>
          </cell>
        </row>
        <row r="14551">
          <cell r="D14551" t="str">
            <v>House</v>
          </cell>
          <cell r="E14551">
            <v>2330000</v>
          </cell>
          <cell r="R14551" t="str">
            <v>Manningham</v>
          </cell>
          <cell r="W14551">
            <v>2018</v>
          </cell>
          <cell r="X14551" t="str">
            <v>May</v>
          </cell>
        </row>
        <row r="14552">
          <cell r="D14552" t="str">
            <v>House</v>
          </cell>
          <cell r="E14552">
            <v>1380000</v>
          </cell>
          <cell r="R14552" t="str">
            <v>Moonee Valley</v>
          </cell>
          <cell r="W14552">
            <v>2018</v>
          </cell>
          <cell r="X14552" t="str">
            <v>May</v>
          </cell>
        </row>
        <row r="14553">
          <cell r="D14553" t="str">
            <v>Unit</v>
          </cell>
          <cell r="E14553">
            <v>450000</v>
          </cell>
          <cell r="R14553" t="str">
            <v>Banyule</v>
          </cell>
          <cell r="W14553">
            <v>2018</v>
          </cell>
          <cell r="X14553" t="str">
            <v>May</v>
          </cell>
        </row>
        <row r="14554">
          <cell r="D14554" t="str">
            <v>House</v>
          </cell>
          <cell r="E14554">
            <v>950000</v>
          </cell>
          <cell r="R14554" t="str">
            <v>Banyule</v>
          </cell>
          <cell r="W14554">
            <v>2018</v>
          </cell>
          <cell r="X14554" t="str">
            <v>May</v>
          </cell>
        </row>
        <row r="14555">
          <cell r="D14555" t="str">
            <v>House</v>
          </cell>
          <cell r="E14555">
            <v>1205000</v>
          </cell>
          <cell r="R14555" t="str">
            <v>Manningham</v>
          </cell>
          <cell r="W14555">
            <v>2018</v>
          </cell>
          <cell r="X14555" t="str">
            <v>May</v>
          </cell>
        </row>
        <row r="14556">
          <cell r="D14556" t="str">
            <v>House</v>
          </cell>
          <cell r="E14556">
            <v>1310000</v>
          </cell>
          <cell r="R14556" t="str">
            <v>Moreland</v>
          </cell>
          <cell r="W14556">
            <v>2018</v>
          </cell>
          <cell r="X14556" t="str">
            <v>May</v>
          </cell>
        </row>
        <row r="14557">
          <cell r="D14557" t="str">
            <v>House</v>
          </cell>
          <cell r="E14557">
            <v>1580000</v>
          </cell>
          <cell r="R14557" t="str">
            <v>Manningham</v>
          </cell>
          <cell r="W14557">
            <v>2018</v>
          </cell>
          <cell r="X14557" t="str">
            <v>May</v>
          </cell>
        </row>
        <row r="14558">
          <cell r="D14558" t="str">
            <v>House</v>
          </cell>
          <cell r="E14558">
            <v>1060000</v>
          </cell>
          <cell r="R14558" t="str">
            <v>Moonee Valley</v>
          </cell>
          <cell r="W14558">
            <v>2018</v>
          </cell>
          <cell r="X14558" t="str">
            <v>May</v>
          </cell>
        </row>
        <row r="14559">
          <cell r="D14559" t="str">
            <v>House</v>
          </cell>
          <cell r="E14559">
            <v>1955000</v>
          </cell>
          <cell r="R14559" t="str">
            <v>Darebin</v>
          </cell>
          <cell r="W14559">
            <v>2018</v>
          </cell>
          <cell r="X14559" t="str">
            <v>May</v>
          </cell>
        </row>
        <row r="14560">
          <cell r="D14560" t="str">
            <v>House</v>
          </cell>
          <cell r="E14560">
            <v>1500000</v>
          </cell>
          <cell r="R14560" t="str">
            <v>Moreland</v>
          </cell>
          <cell r="W14560">
            <v>2018</v>
          </cell>
          <cell r="X14560" t="str">
            <v>May</v>
          </cell>
        </row>
        <row r="14561">
          <cell r="D14561" t="str">
            <v>House</v>
          </cell>
          <cell r="E14561">
            <v>1225000</v>
          </cell>
          <cell r="R14561" t="str">
            <v>Moonee Valley</v>
          </cell>
          <cell r="W14561">
            <v>2018</v>
          </cell>
          <cell r="X14561" t="str">
            <v>May</v>
          </cell>
        </row>
        <row r="14562">
          <cell r="D14562" t="str">
            <v>House</v>
          </cell>
          <cell r="E14562">
            <v>766000</v>
          </cell>
          <cell r="R14562" t="str">
            <v>Maroondah</v>
          </cell>
          <cell r="W14562">
            <v>2018</v>
          </cell>
          <cell r="X14562" t="str">
            <v>May</v>
          </cell>
        </row>
        <row r="14563">
          <cell r="D14563" t="str">
            <v>House</v>
          </cell>
          <cell r="E14563">
            <v>1350000</v>
          </cell>
          <cell r="R14563" t="str">
            <v>Manningham</v>
          </cell>
          <cell r="W14563">
            <v>2018</v>
          </cell>
          <cell r="X14563" t="str">
            <v>May</v>
          </cell>
        </row>
        <row r="14564">
          <cell r="D14564" t="str">
            <v>House</v>
          </cell>
          <cell r="E14564">
            <v>1200000</v>
          </cell>
          <cell r="R14564" t="str">
            <v>Manningham</v>
          </cell>
          <cell r="W14564">
            <v>2018</v>
          </cell>
          <cell r="X14564" t="str">
            <v>May</v>
          </cell>
        </row>
        <row r="14565">
          <cell r="D14565" t="str">
            <v>House</v>
          </cell>
          <cell r="E14565">
            <v>2400000</v>
          </cell>
          <cell r="R14565" t="str">
            <v>Banyule</v>
          </cell>
          <cell r="W14565">
            <v>2018</v>
          </cell>
          <cell r="X14565" t="str">
            <v>May</v>
          </cell>
        </row>
        <row r="14566">
          <cell r="D14566" t="str">
            <v>Unit</v>
          </cell>
          <cell r="E14566">
            <v>505000</v>
          </cell>
          <cell r="R14566" t="str">
            <v>Maroondah</v>
          </cell>
          <cell r="W14566">
            <v>2018</v>
          </cell>
          <cell r="X14566" t="str">
            <v>May</v>
          </cell>
        </row>
        <row r="14567">
          <cell r="D14567" t="str">
            <v>House</v>
          </cell>
          <cell r="E14567">
            <v>1750000</v>
          </cell>
          <cell r="R14567" t="str">
            <v>Manningham</v>
          </cell>
          <cell r="W14567">
            <v>2018</v>
          </cell>
          <cell r="X14567" t="str">
            <v>May</v>
          </cell>
        </row>
        <row r="14568">
          <cell r="D14568" t="str">
            <v>House</v>
          </cell>
          <cell r="E14568">
            <v>1204000</v>
          </cell>
          <cell r="R14568" t="str">
            <v>Manningham</v>
          </cell>
          <cell r="W14568">
            <v>2018</v>
          </cell>
          <cell r="X14568" t="str">
            <v>May</v>
          </cell>
        </row>
        <row r="14569">
          <cell r="D14569" t="str">
            <v>House</v>
          </cell>
          <cell r="E14569">
            <v>1410000</v>
          </cell>
          <cell r="R14569" t="str">
            <v>Manningham</v>
          </cell>
          <cell r="W14569">
            <v>2018</v>
          </cell>
          <cell r="X14569" t="str">
            <v>May</v>
          </cell>
        </row>
        <row r="14570">
          <cell r="D14570" t="str">
            <v>House</v>
          </cell>
          <cell r="E14570">
            <v>1615000</v>
          </cell>
          <cell r="R14570" t="str">
            <v>Moreland</v>
          </cell>
          <cell r="W14570">
            <v>2018</v>
          </cell>
          <cell r="X14570" t="str">
            <v>May</v>
          </cell>
        </row>
        <row r="14571">
          <cell r="D14571" t="str">
            <v>House</v>
          </cell>
          <cell r="E14571">
            <v>1751000</v>
          </cell>
          <cell r="R14571" t="str">
            <v>Manningham</v>
          </cell>
          <cell r="W14571">
            <v>2018</v>
          </cell>
          <cell r="X14571" t="str">
            <v>May</v>
          </cell>
        </row>
        <row r="14572">
          <cell r="D14572" t="str">
            <v>House</v>
          </cell>
          <cell r="E14572">
            <v>1200000</v>
          </cell>
          <cell r="R14572" t="str">
            <v>Maribyrnong</v>
          </cell>
          <cell r="W14572">
            <v>2018</v>
          </cell>
          <cell r="X14572" t="str">
            <v>May</v>
          </cell>
        </row>
        <row r="14573">
          <cell r="D14573" t="str">
            <v>House</v>
          </cell>
          <cell r="E14573">
            <v>665000</v>
          </cell>
          <cell r="R14573" t="str">
            <v>Brimbank</v>
          </cell>
          <cell r="W14573">
            <v>2018</v>
          </cell>
          <cell r="X14573" t="str">
            <v>May</v>
          </cell>
        </row>
        <row r="14574">
          <cell r="D14574" t="str">
            <v>House</v>
          </cell>
          <cell r="E14574">
            <v>1625000</v>
          </cell>
          <cell r="R14574" t="str">
            <v>Darebin</v>
          </cell>
          <cell r="W14574">
            <v>2018</v>
          </cell>
          <cell r="X14574" t="str">
            <v>May</v>
          </cell>
        </row>
        <row r="14575">
          <cell r="D14575" t="str">
            <v>House</v>
          </cell>
          <cell r="E14575">
            <v>1250000</v>
          </cell>
          <cell r="R14575" t="str">
            <v>Moonee Valley</v>
          </cell>
          <cell r="W14575">
            <v>2018</v>
          </cell>
          <cell r="X14575" t="str">
            <v>May</v>
          </cell>
        </row>
        <row r="14576">
          <cell r="D14576" t="str">
            <v>House</v>
          </cell>
          <cell r="E14576">
            <v>2070000</v>
          </cell>
          <cell r="R14576" t="str">
            <v>Moonee Valley</v>
          </cell>
          <cell r="W14576">
            <v>2018</v>
          </cell>
          <cell r="X14576" t="str">
            <v>May</v>
          </cell>
        </row>
        <row r="14577">
          <cell r="D14577" t="str">
            <v>House</v>
          </cell>
          <cell r="E14577">
            <v>1225000</v>
          </cell>
          <cell r="R14577" t="str">
            <v>Darebin</v>
          </cell>
          <cell r="W14577">
            <v>2018</v>
          </cell>
          <cell r="X14577" t="str">
            <v>May</v>
          </cell>
        </row>
        <row r="14578">
          <cell r="D14578" t="str">
            <v>House</v>
          </cell>
          <cell r="E14578">
            <v>2775000</v>
          </cell>
          <cell r="R14578" t="str">
            <v>Darebin</v>
          </cell>
          <cell r="W14578">
            <v>2018</v>
          </cell>
          <cell r="X14578" t="str">
            <v>May</v>
          </cell>
        </row>
        <row r="14579">
          <cell r="D14579" t="str">
            <v>House</v>
          </cell>
          <cell r="E14579">
            <v>1328000</v>
          </cell>
          <cell r="R14579" t="str">
            <v>Manningham</v>
          </cell>
          <cell r="W14579">
            <v>2018</v>
          </cell>
          <cell r="X14579" t="str">
            <v>May</v>
          </cell>
        </row>
        <row r="14580">
          <cell r="D14580" t="str">
            <v>Unit</v>
          </cell>
          <cell r="E14580">
            <v>940000</v>
          </cell>
          <cell r="R14580" t="str">
            <v>Maribyrnong</v>
          </cell>
          <cell r="W14580">
            <v>2018</v>
          </cell>
          <cell r="X14580" t="str">
            <v>May</v>
          </cell>
        </row>
        <row r="14581">
          <cell r="D14581" t="str">
            <v>Unit</v>
          </cell>
          <cell r="E14581">
            <v>780000</v>
          </cell>
          <cell r="R14581" t="str">
            <v>Manningham</v>
          </cell>
          <cell r="W14581">
            <v>2018</v>
          </cell>
          <cell r="X14581" t="str">
            <v>May</v>
          </cell>
        </row>
        <row r="14582">
          <cell r="D14582" t="str">
            <v>House</v>
          </cell>
          <cell r="E14582">
            <v>702500</v>
          </cell>
          <cell r="R14582" t="str">
            <v>Maroondah</v>
          </cell>
          <cell r="W14582">
            <v>2018</v>
          </cell>
          <cell r="X14582" t="str">
            <v>May</v>
          </cell>
        </row>
        <row r="14583">
          <cell r="D14583" t="str">
            <v>House</v>
          </cell>
          <cell r="E14583">
            <v>1540000</v>
          </cell>
          <cell r="R14583" t="str">
            <v>Yarra</v>
          </cell>
          <cell r="W14583">
            <v>2018</v>
          </cell>
          <cell r="X14583" t="str">
            <v>May</v>
          </cell>
        </row>
        <row r="14584">
          <cell r="D14584" t="str">
            <v>Unit</v>
          </cell>
          <cell r="E14584">
            <v>850250</v>
          </cell>
          <cell r="R14584" t="str">
            <v>Moreland</v>
          </cell>
          <cell r="W14584">
            <v>2018</v>
          </cell>
          <cell r="X14584" t="str">
            <v>May</v>
          </cell>
        </row>
        <row r="14585">
          <cell r="D14585" t="str">
            <v>House</v>
          </cell>
          <cell r="E14585">
            <v>1460000</v>
          </cell>
          <cell r="R14585" t="str">
            <v>Boroondara</v>
          </cell>
          <cell r="W14585">
            <v>2018</v>
          </cell>
          <cell r="X14585" t="str">
            <v>May</v>
          </cell>
        </row>
        <row r="14586">
          <cell r="D14586" t="str">
            <v>House</v>
          </cell>
          <cell r="E14586">
            <v>1220000</v>
          </cell>
          <cell r="R14586" t="str">
            <v>Melbourne</v>
          </cell>
          <cell r="W14586">
            <v>2018</v>
          </cell>
          <cell r="X14586" t="str">
            <v>May</v>
          </cell>
        </row>
        <row r="14587">
          <cell r="D14587" t="str">
            <v>Unit</v>
          </cell>
          <cell r="E14587">
            <v>642500</v>
          </cell>
          <cell r="R14587" t="str">
            <v>Maribyrnong</v>
          </cell>
          <cell r="W14587">
            <v>2018</v>
          </cell>
          <cell r="X14587" t="str">
            <v>May</v>
          </cell>
        </row>
        <row r="14588">
          <cell r="D14588" t="str">
            <v>House</v>
          </cell>
          <cell r="E14588">
            <v>730000</v>
          </cell>
          <cell r="R14588" t="str">
            <v>Maroondah</v>
          </cell>
          <cell r="W14588">
            <v>2018</v>
          </cell>
          <cell r="X14588" t="str">
            <v>May</v>
          </cell>
        </row>
        <row r="14589">
          <cell r="D14589" t="str">
            <v>Unit</v>
          </cell>
          <cell r="E14589">
            <v>710000</v>
          </cell>
          <cell r="R14589" t="str">
            <v>Maribyrnong</v>
          </cell>
          <cell r="W14589">
            <v>2018</v>
          </cell>
          <cell r="X14589" t="str">
            <v>May</v>
          </cell>
        </row>
        <row r="14590">
          <cell r="D14590" t="str">
            <v>House</v>
          </cell>
          <cell r="E14590">
            <v>1360000</v>
          </cell>
          <cell r="R14590" t="str">
            <v>Boroondara</v>
          </cell>
          <cell r="W14590">
            <v>2018</v>
          </cell>
          <cell r="X14590" t="str">
            <v>May</v>
          </cell>
        </row>
        <row r="14591">
          <cell r="D14591" t="str">
            <v>House</v>
          </cell>
          <cell r="E14591">
            <v>700000</v>
          </cell>
          <cell r="R14591" t="str">
            <v>Brimbank</v>
          </cell>
          <cell r="W14591">
            <v>2018</v>
          </cell>
          <cell r="X14591" t="str">
            <v>May</v>
          </cell>
        </row>
        <row r="14592">
          <cell r="D14592" t="str">
            <v>House</v>
          </cell>
          <cell r="E14592">
            <v>650000</v>
          </cell>
          <cell r="R14592" t="str">
            <v>Brimbank</v>
          </cell>
          <cell r="W14592">
            <v>2018</v>
          </cell>
          <cell r="X14592" t="str">
            <v>May</v>
          </cell>
        </row>
        <row r="14593">
          <cell r="D14593" t="str">
            <v>Unit</v>
          </cell>
          <cell r="E14593">
            <v>575000</v>
          </cell>
          <cell r="R14593" t="str">
            <v>Maribyrnong</v>
          </cell>
          <cell r="W14593">
            <v>2018</v>
          </cell>
          <cell r="X14593" t="str">
            <v>May</v>
          </cell>
        </row>
        <row r="14594">
          <cell r="D14594" t="str">
            <v>House</v>
          </cell>
          <cell r="E14594">
            <v>755000</v>
          </cell>
          <cell r="R14594" t="str">
            <v>Maribyrnong</v>
          </cell>
          <cell r="W14594">
            <v>2018</v>
          </cell>
          <cell r="X14594" t="str">
            <v>May</v>
          </cell>
        </row>
        <row r="14595">
          <cell r="D14595" t="str">
            <v>House</v>
          </cell>
          <cell r="E14595">
            <v>798000</v>
          </cell>
          <cell r="R14595" t="str">
            <v>Maribyrnong</v>
          </cell>
          <cell r="W14595">
            <v>2018</v>
          </cell>
          <cell r="X14595" t="str">
            <v>May</v>
          </cell>
        </row>
        <row r="14596">
          <cell r="D14596" t="str">
            <v>House</v>
          </cell>
          <cell r="E14596">
            <v>1705000</v>
          </cell>
          <cell r="R14596" t="str">
            <v>Moreland</v>
          </cell>
          <cell r="W14596">
            <v>2018</v>
          </cell>
          <cell r="X14596" t="str">
            <v>May</v>
          </cell>
        </row>
        <row r="14597">
          <cell r="D14597" t="str">
            <v>House</v>
          </cell>
          <cell r="E14597">
            <v>1080000</v>
          </cell>
          <cell r="R14597" t="str">
            <v>Maroondah</v>
          </cell>
          <cell r="W14597">
            <v>2018</v>
          </cell>
          <cell r="X14597" t="str">
            <v>May</v>
          </cell>
        </row>
        <row r="14598">
          <cell r="D14598" t="str">
            <v>House</v>
          </cell>
          <cell r="E14598">
            <v>1750000</v>
          </cell>
          <cell r="R14598" t="str">
            <v>Boroondara</v>
          </cell>
          <cell r="W14598">
            <v>2018</v>
          </cell>
          <cell r="X14598" t="str">
            <v>May</v>
          </cell>
        </row>
        <row r="14599">
          <cell r="D14599" t="str">
            <v>House</v>
          </cell>
          <cell r="E14599">
            <v>1400000</v>
          </cell>
          <cell r="R14599" t="str">
            <v>Manningham</v>
          </cell>
          <cell r="W14599">
            <v>2018</v>
          </cell>
          <cell r="X14599" t="str">
            <v>May</v>
          </cell>
        </row>
        <row r="14600">
          <cell r="D14600" t="str">
            <v>House</v>
          </cell>
          <cell r="E14600">
            <v>973000</v>
          </cell>
          <cell r="R14600" t="str">
            <v>Yarra</v>
          </cell>
          <cell r="W14600">
            <v>2018</v>
          </cell>
          <cell r="X14600" t="str">
            <v>May</v>
          </cell>
        </row>
        <row r="14601">
          <cell r="D14601" t="str">
            <v>House</v>
          </cell>
          <cell r="E14601">
            <v>1276000</v>
          </cell>
          <cell r="R14601" t="str">
            <v>Maribyrnong</v>
          </cell>
          <cell r="W14601">
            <v>2018</v>
          </cell>
          <cell r="X14601" t="str">
            <v>May</v>
          </cell>
        </row>
        <row r="14602">
          <cell r="D14602" t="str">
            <v>House</v>
          </cell>
          <cell r="E14602">
            <v>1225000</v>
          </cell>
          <cell r="R14602" t="str">
            <v>Melbourne</v>
          </cell>
          <cell r="W14602">
            <v>2018</v>
          </cell>
          <cell r="X14602" t="str">
            <v>May</v>
          </cell>
        </row>
        <row r="14603">
          <cell r="D14603" t="str">
            <v>Unit</v>
          </cell>
          <cell r="E14603">
            <v>450000</v>
          </cell>
          <cell r="R14603" t="str">
            <v>Melbourne</v>
          </cell>
          <cell r="W14603">
            <v>2018</v>
          </cell>
          <cell r="X14603" t="str">
            <v>May</v>
          </cell>
        </row>
        <row r="14604">
          <cell r="D14604" t="str">
            <v>House</v>
          </cell>
          <cell r="E14604">
            <v>615000</v>
          </cell>
          <cell r="R14604" t="str">
            <v>Brimbank</v>
          </cell>
          <cell r="W14604">
            <v>2018</v>
          </cell>
          <cell r="X14604" t="str">
            <v>May</v>
          </cell>
        </row>
        <row r="14605">
          <cell r="D14605" t="str">
            <v>Unit</v>
          </cell>
          <cell r="E14605">
            <v>560000</v>
          </cell>
          <cell r="R14605" t="str">
            <v>Yarra</v>
          </cell>
          <cell r="W14605">
            <v>2018</v>
          </cell>
          <cell r="X14605" t="str">
            <v>May</v>
          </cell>
        </row>
        <row r="14606">
          <cell r="D14606" t="str">
            <v>Unit</v>
          </cell>
          <cell r="E14606">
            <v>545000</v>
          </cell>
          <cell r="R14606" t="str">
            <v>Yarra</v>
          </cell>
          <cell r="W14606">
            <v>2018</v>
          </cell>
          <cell r="X14606" t="str">
            <v>May</v>
          </cell>
        </row>
        <row r="14607">
          <cell r="D14607" t="str">
            <v>Unit</v>
          </cell>
          <cell r="E14607">
            <v>1060000</v>
          </cell>
          <cell r="R14607" t="str">
            <v>Yarra</v>
          </cell>
          <cell r="W14607">
            <v>2018</v>
          </cell>
          <cell r="X14607" t="str">
            <v>May</v>
          </cell>
        </row>
        <row r="14608">
          <cell r="D14608" t="str">
            <v>House</v>
          </cell>
          <cell r="E14608">
            <v>2700000</v>
          </cell>
          <cell r="R14608" t="str">
            <v>Yarra</v>
          </cell>
          <cell r="W14608">
            <v>2018</v>
          </cell>
          <cell r="X14608" t="str">
            <v>May</v>
          </cell>
        </row>
        <row r="14609">
          <cell r="D14609" t="str">
            <v>House</v>
          </cell>
          <cell r="E14609">
            <v>1840000</v>
          </cell>
          <cell r="R14609" t="str">
            <v>Boroondara</v>
          </cell>
          <cell r="W14609">
            <v>2018</v>
          </cell>
          <cell r="X14609" t="str">
            <v>May</v>
          </cell>
        </row>
        <row r="14610">
          <cell r="D14610" t="str">
            <v>House</v>
          </cell>
          <cell r="E14610">
            <v>1739000</v>
          </cell>
          <cell r="R14610" t="str">
            <v>Boroondara</v>
          </cell>
          <cell r="W14610">
            <v>2018</v>
          </cell>
          <cell r="X14610" t="str">
            <v>May</v>
          </cell>
        </row>
        <row r="14611">
          <cell r="D14611" t="str">
            <v>House</v>
          </cell>
          <cell r="E14611">
            <v>1510000</v>
          </cell>
          <cell r="R14611" t="str">
            <v>Boroondara</v>
          </cell>
          <cell r="W14611">
            <v>2018</v>
          </cell>
          <cell r="X14611" t="str">
            <v>May</v>
          </cell>
        </row>
        <row r="14612">
          <cell r="D14612" t="str">
            <v>Unit</v>
          </cell>
          <cell r="E14612">
            <v>525000</v>
          </cell>
          <cell r="R14612" t="str">
            <v>Melbourne</v>
          </cell>
          <cell r="W14612">
            <v>2018</v>
          </cell>
          <cell r="X14612" t="str">
            <v>May</v>
          </cell>
        </row>
        <row r="14613">
          <cell r="D14613" t="str">
            <v>Unit</v>
          </cell>
          <cell r="E14613">
            <v>455000</v>
          </cell>
          <cell r="R14613" t="str">
            <v>Maribyrnong</v>
          </cell>
          <cell r="W14613">
            <v>2018</v>
          </cell>
          <cell r="X14613" t="str">
            <v>May</v>
          </cell>
        </row>
        <row r="14614">
          <cell r="D14614" t="str">
            <v>House</v>
          </cell>
          <cell r="E14614">
            <v>1475000</v>
          </cell>
          <cell r="R14614" t="str">
            <v>Melbourne</v>
          </cell>
          <cell r="W14614">
            <v>2018</v>
          </cell>
          <cell r="X14614" t="str">
            <v>May</v>
          </cell>
        </row>
        <row r="14615">
          <cell r="D14615" t="str">
            <v>Unit</v>
          </cell>
          <cell r="E14615">
            <v>1525000</v>
          </cell>
          <cell r="R14615" t="str">
            <v>Yarra</v>
          </cell>
          <cell r="W14615">
            <v>2018</v>
          </cell>
          <cell r="X14615" t="str">
            <v>May</v>
          </cell>
        </row>
        <row r="14616">
          <cell r="D14616" t="str">
            <v>House</v>
          </cell>
          <cell r="E14616">
            <v>1375000</v>
          </cell>
          <cell r="R14616" t="str">
            <v>Yarra</v>
          </cell>
          <cell r="W14616">
            <v>2018</v>
          </cell>
          <cell r="X14616" t="str">
            <v>May</v>
          </cell>
        </row>
        <row r="14617">
          <cell r="D14617" t="str">
            <v>House</v>
          </cell>
          <cell r="E14617">
            <v>812000</v>
          </cell>
          <cell r="R14617" t="str">
            <v>Manningham</v>
          </cell>
          <cell r="W14617">
            <v>2018</v>
          </cell>
          <cell r="X14617" t="str">
            <v>May</v>
          </cell>
        </row>
        <row r="14618">
          <cell r="D14618" t="str">
            <v>House</v>
          </cell>
          <cell r="E14618">
            <v>3200000</v>
          </cell>
          <cell r="R14618" t="str">
            <v>Yarra</v>
          </cell>
          <cell r="W14618">
            <v>2018</v>
          </cell>
          <cell r="X14618" t="str">
            <v>May</v>
          </cell>
        </row>
        <row r="14619">
          <cell r="D14619" t="str">
            <v>House</v>
          </cell>
          <cell r="E14619">
            <v>2660000</v>
          </cell>
          <cell r="R14619" t="str">
            <v>Boroondara</v>
          </cell>
          <cell r="W14619">
            <v>2018</v>
          </cell>
          <cell r="X14619" t="str">
            <v>May</v>
          </cell>
        </row>
        <row r="14620">
          <cell r="D14620" t="str">
            <v>House</v>
          </cell>
          <cell r="E14620">
            <v>1635000</v>
          </cell>
          <cell r="R14620" t="str">
            <v>Yarra</v>
          </cell>
          <cell r="W14620">
            <v>2018</v>
          </cell>
          <cell r="X14620" t="str">
            <v>May</v>
          </cell>
        </row>
        <row r="14621">
          <cell r="D14621" t="str">
            <v>Unit</v>
          </cell>
          <cell r="E14621">
            <v>655000</v>
          </cell>
          <cell r="R14621" t="str">
            <v>Maroondah</v>
          </cell>
          <cell r="W14621">
            <v>2018</v>
          </cell>
          <cell r="X14621" t="str">
            <v>May</v>
          </cell>
        </row>
        <row r="14622">
          <cell r="D14622" t="str">
            <v>Unit</v>
          </cell>
          <cell r="E14622">
            <v>802000</v>
          </cell>
          <cell r="R14622" t="str">
            <v>Boroondara</v>
          </cell>
          <cell r="W14622">
            <v>2018</v>
          </cell>
          <cell r="X14622" t="str">
            <v>May</v>
          </cell>
        </row>
        <row r="14623">
          <cell r="D14623" t="str">
            <v>Unit</v>
          </cell>
          <cell r="E14623">
            <v>1007000</v>
          </cell>
          <cell r="R14623" t="str">
            <v>Boroondara</v>
          </cell>
          <cell r="W14623">
            <v>2018</v>
          </cell>
          <cell r="X14623" t="str">
            <v>May</v>
          </cell>
        </row>
        <row r="14624">
          <cell r="D14624" t="str">
            <v>House</v>
          </cell>
          <cell r="E14624">
            <v>1250000</v>
          </cell>
          <cell r="R14624" t="str">
            <v>Whitehorse</v>
          </cell>
          <cell r="W14624">
            <v>2018</v>
          </cell>
          <cell r="X14624" t="str">
            <v>May</v>
          </cell>
        </row>
        <row r="14625">
          <cell r="D14625" t="str">
            <v>Unit</v>
          </cell>
          <cell r="E14625">
            <v>860000</v>
          </cell>
          <cell r="R14625" t="str">
            <v>Boroondara</v>
          </cell>
          <cell r="W14625">
            <v>2018</v>
          </cell>
          <cell r="X14625" t="str">
            <v>May</v>
          </cell>
        </row>
        <row r="14626">
          <cell r="D14626" t="str">
            <v>House</v>
          </cell>
          <cell r="E14626">
            <v>1870000</v>
          </cell>
          <cell r="R14626" t="str">
            <v>Maribyrnong</v>
          </cell>
          <cell r="W14626">
            <v>2018</v>
          </cell>
          <cell r="X14626" t="str">
            <v>May</v>
          </cell>
        </row>
        <row r="14627">
          <cell r="D14627" t="str">
            <v>Unit</v>
          </cell>
          <cell r="E14627">
            <v>570000</v>
          </cell>
          <cell r="R14627" t="str">
            <v>Maribyrnong</v>
          </cell>
          <cell r="W14627">
            <v>2018</v>
          </cell>
          <cell r="X14627" t="str">
            <v>May</v>
          </cell>
        </row>
        <row r="14628">
          <cell r="D14628" t="str">
            <v>House</v>
          </cell>
          <cell r="E14628">
            <v>2550000</v>
          </cell>
          <cell r="R14628" t="str">
            <v>Boroondara</v>
          </cell>
          <cell r="W14628">
            <v>2018</v>
          </cell>
          <cell r="X14628" t="str">
            <v>May</v>
          </cell>
        </row>
        <row r="14629">
          <cell r="D14629" t="str">
            <v>House</v>
          </cell>
          <cell r="E14629">
            <v>940000</v>
          </cell>
          <cell r="R14629" t="str">
            <v>Yarra</v>
          </cell>
          <cell r="W14629">
            <v>2018</v>
          </cell>
          <cell r="X14629" t="str">
            <v>May</v>
          </cell>
        </row>
        <row r="14630">
          <cell r="D14630" t="str">
            <v>Unit</v>
          </cell>
          <cell r="E14630">
            <v>973000</v>
          </cell>
          <cell r="R14630" t="str">
            <v>Whitehorse</v>
          </cell>
          <cell r="W14630">
            <v>2018</v>
          </cell>
          <cell r="X14630" t="str">
            <v>May</v>
          </cell>
        </row>
        <row r="14631">
          <cell r="D14631" t="str">
            <v>Unit</v>
          </cell>
          <cell r="E14631">
            <v>1680000</v>
          </cell>
          <cell r="R14631" t="str">
            <v>Boroondara</v>
          </cell>
          <cell r="W14631">
            <v>2018</v>
          </cell>
          <cell r="X14631" t="str">
            <v>May</v>
          </cell>
        </row>
        <row r="14632">
          <cell r="D14632" t="str">
            <v>House</v>
          </cell>
          <cell r="E14632">
            <v>900000</v>
          </cell>
          <cell r="R14632" t="str">
            <v>Maribyrnong</v>
          </cell>
          <cell r="W14632">
            <v>2018</v>
          </cell>
          <cell r="X14632" t="str">
            <v>May</v>
          </cell>
        </row>
        <row r="14633">
          <cell r="D14633" t="str">
            <v>House</v>
          </cell>
          <cell r="E14633">
            <v>1100000</v>
          </cell>
          <cell r="R14633" t="str">
            <v>Whitehorse</v>
          </cell>
          <cell r="W14633">
            <v>2018</v>
          </cell>
          <cell r="X14633" t="str">
            <v>May</v>
          </cell>
        </row>
        <row r="14634">
          <cell r="D14634" t="str">
            <v>House</v>
          </cell>
          <cell r="E14634">
            <v>4050000</v>
          </cell>
          <cell r="R14634" t="str">
            <v>Boroondara</v>
          </cell>
          <cell r="W14634">
            <v>2018</v>
          </cell>
          <cell r="X14634" t="str">
            <v>May</v>
          </cell>
        </row>
        <row r="14635">
          <cell r="D14635" t="str">
            <v>House</v>
          </cell>
          <cell r="E14635">
            <v>920000</v>
          </cell>
          <cell r="R14635" t="str">
            <v>Maribyrnong</v>
          </cell>
          <cell r="W14635">
            <v>2018</v>
          </cell>
          <cell r="X14635" t="str">
            <v>May</v>
          </cell>
        </row>
        <row r="14636">
          <cell r="D14636" t="str">
            <v>Unit</v>
          </cell>
          <cell r="E14636">
            <v>614000</v>
          </cell>
          <cell r="R14636" t="str">
            <v>Boroondara</v>
          </cell>
          <cell r="W14636">
            <v>2018</v>
          </cell>
          <cell r="X14636" t="str">
            <v>May</v>
          </cell>
        </row>
        <row r="14637">
          <cell r="D14637" t="str">
            <v>Unit</v>
          </cell>
          <cell r="E14637">
            <v>500000</v>
          </cell>
          <cell r="R14637" t="str">
            <v>Maribyrnong</v>
          </cell>
          <cell r="W14637">
            <v>2018</v>
          </cell>
          <cell r="X14637" t="str">
            <v>May</v>
          </cell>
        </row>
        <row r="14638">
          <cell r="D14638" t="str">
            <v>House</v>
          </cell>
          <cell r="E14638">
            <v>1750000</v>
          </cell>
          <cell r="R14638" t="str">
            <v>Boroondara</v>
          </cell>
          <cell r="W14638">
            <v>2018</v>
          </cell>
          <cell r="X14638" t="str">
            <v>May</v>
          </cell>
        </row>
        <row r="14639">
          <cell r="D14639" t="str">
            <v>House</v>
          </cell>
          <cell r="E14639">
            <v>1775000</v>
          </cell>
          <cell r="R14639" t="str">
            <v>Boroondara</v>
          </cell>
          <cell r="W14639">
            <v>2018</v>
          </cell>
          <cell r="X14639" t="str">
            <v>May</v>
          </cell>
        </row>
        <row r="14640">
          <cell r="D14640" t="str">
            <v>House</v>
          </cell>
          <cell r="E14640">
            <v>2360000</v>
          </cell>
          <cell r="R14640" t="str">
            <v>Boroondara</v>
          </cell>
          <cell r="W14640">
            <v>2018</v>
          </cell>
          <cell r="X14640" t="str">
            <v>May</v>
          </cell>
        </row>
        <row r="14641">
          <cell r="D14641" t="str">
            <v>House</v>
          </cell>
          <cell r="E14641">
            <v>780000</v>
          </cell>
          <cell r="R14641" t="str">
            <v>Maribyrnong</v>
          </cell>
          <cell r="W14641">
            <v>2018</v>
          </cell>
          <cell r="X14641" t="str">
            <v>May</v>
          </cell>
        </row>
        <row r="14642">
          <cell r="D14642" t="str">
            <v>Unit</v>
          </cell>
          <cell r="E14642">
            <v>1300000</v>
          </cell>
          <cell r="R14642" t="str">
            <v>Melbourne</v>
          </cell>
          <cell r="W14642">
            <v>2018</v>
          </cell>
          <cell r="X14642" t="str">
            <v>May</v>
          </cell>
        </row>
        <row r="14643">
          <cell r="D14643" t="str">
            <v>House</v>
          </cell>
          <cell r="E14643">
            <v>1857000</v>
          </cell>
          <cell r="R14643" t="str">
            <v>Boroondara</v>
          </cell>
          <cell r="W14643">
            <v>2018</v>
          </cell>
          <cell r="X14643" t="str">
            <v>May</v>
          </cell>
        </row>
        <row r="14644">
          <cell r="D14644" t="str">
            <v>Unit</v>
          </cell>
          <cell r="E14644">
            <v>730000</v>
          </cell>
          <cell r="R14644" t="str">
            <v>Whitehorse</v>
          </cell>
          <cell r="W14644">
            <v>2018</v>
          </cell>
          <cell r="X14644" t="str">
            <v>May</v>
          </cell>
        </row>
        <row r="14645">
          <cell r="D14645" t="str">
            <v>House</v>
          </cell>
          <cell r="E14645">
            <v>1142000</v>
          </cell>
          <cell r="R14645" t="str">
            <v>Maribyrnong</v>
          </cell>
          <cell r="W14645">
            <v>2018</v>
          </cell>
          <cell r="X14645" t="str">
            <v>May</v>
          </cell>
        </row>
        <row r="14646">
          <cell r="D14646" t="str">
            <v>House</v>
          </cell>
          <cell r="E14646">
            <v>3250000</v>
          </cell>
          <cell r="R14646" t="str">
            <v>Boroondara</v>
          </cell>
          <cell r="W14646">
            <v>2018</v>
          </cell>
          <cell r="X14646" t="str">
            <v>May</v>
          </cell>
        </row>
        <row r="14647">
          <cell r="D14647" t="str">
            <v>House</v>
          </cell>
          <cell r="E14647">
            <v>2825000</v>
          </cell>
          <cell r="R14647" t="str">
            <v>Boroondara</v>
          </cell>
          <cell r="W14647">
            <v>2018</v>
          </cell>
          <cell r="X14647" t="str">
            <v>May</v>
          </cell>
        </row>
        <row r="14648">
          <cell r="D14648" t="str">
            <v>Unit</v>
          </cell>
          <cell r="E14648">
            <v>630000</v>
          </cell>
          <cell r="R14648" t="str">
            <v>Boroondara</v>
          </cell>
          <cell r="W14648">
            <v>2018</v>
          </cell>
          <cell r="X14648" t="str">
            <v>May</v>
          </cell>
        </row>
        <row r="14649">
          <cell r="D14649" t="str">
            <v>House</v>
          </cell>
          <cell r="E14649">
            <v>1100000</v>
          </cell>
          <cell r="R14649" t="str">
            <v>Maribyrnong</v>
          </cell>
          <cell r="W14649">
            <v>2018</v>
          </cell>
          <cell r="X14649" t="str">
            <v>May</v>
          </cell>
        </row>
        <row r="14650">
          <cell r="D14650" t="str">
            <v>Unit</v>
          </cell>
          <cell r="E14650">
            <v>420000</v>
          </cell>
          <cell r="R14650" t="str">
            <v>Boroondara</v>
          </cell>
          <cell r="W14650">
            <v>2018</v>
          </cell>
          <cell r="X14650" t="str">
            <v>May</v>
          </cell>
        </row>
        <row r="14651">
          <cell r="D14651" t="str">
            <v>House</v>
          </cell>
          <cell r="E14651">
            <v>1485000</v>
          </cell>
          <cell r="R14651" t="str">
            <v>Boroondara</v>
          </cell>
          <cell r="W14651">
            <v>2018</v>
          </cell>
          <cell r="X14651" t="str">
            <v>May</v>
          </cell>
        </row>
        <row r="14652">
          <cell r="D14652" t="str">
            <v>House</v>
          </cell>
          <cell r="E14652">
            <v>800000</v>
          </cell>
          <cell r="R14652" t="str">
            <v>Maroondah</v>
          </cell>
          <cell r="W14652">
            <v>2018</v>
          </cell>
          <cell r="X14652" t="str">
            <v>May</v>
          </cell>
        </row>
        <row r="14653">
          <cell r="D14653" t="str">
            <v>Unit</v>
          </cell>
          <cell r="E14653">
            <v>370000</v>
          </cell>
          <cell r="R14653" t="str">
            <v>Boroondara</v>
          </cell>
          <cell r="W14653">
            <v>2018</v>
          </cell>
          <cell r="X14653" t="str">
            <v>May</v>
          </cell>
        </row>
        <row r="14654">
          <cell r="D14654" t="str">
            <v>House</v>
          </cell>
          <cell r="E14654">
            <v>1310000</v>
          </cell>
          <cell r="R14654" t="str">
            <v>Manningham</v>
          </cell>
          <cell r="W14654">
            <v>2018</v>
          </cell>
          <cell r="X14654" t="str">
            <v>May</v>
          </cell>
        </row>
        <row r="14655">
          <cell r="D14655" t="str">
            <v>Unit</v>
          </cell>
          <cell r="E14655">
            <v>560000</v>
          </cell>
          <cell r="R14655" t="str">
            <v>Boroondara</v>
          </cell>
          <cell r="W14655">
            <v>2018</v>
          </cell>
          <cell r="X14655" t="str">
            <v>May</v>
          </cell>
        </row>
        <row r="14656">
          <cell r="D14656" t="str">
            <v>House</v>
          </cell>
          <cell r="E14656">
            <v>1525000</v>
          </cell>
          <cell r="R14656" t="str">
            <v>Whitehorse</v>
          </cell>
          <cell r="W14656">
            <v>2018</v>
          </cell>
          <cell r="X14656" t="str">
            <v>May</v>
          </cell>
        </row>
        <row r="14657">
          <cell r="D14657" t="str">
            <v>House</v>
          </cell>
          <cell r="E14657">
            <v>1425000</v>
          </cell>
          <cell r="R14657" t="str">
            <v>Boroondara</v>
          </cell>
          <cell r="W14657">
            <v>2018</v>
          </cell>
          <cell r="X14657" t="str">
            <v>May</v>
          </cell>
        </row>
        <row r="14658">
          <cell r="D14658" t="str">
            <v>Unit</v>
          </cell>
          <cell r="E14658">
            <v>505000</v>
          </cell>
          <cell r="R14658" t="str">
            <v>Boroondara</v>
          </cell>
          <cell r="W14658">
            <v>2018</v>
          </cell>
          <cell r="X14658" t="str">
            <v>May</v>
          </cell>
        </row>
        <row r="14659">
          <cell r="D14659" t="str">
            <v>House</v>
          </cell>
          <cell r="E14659">
            <v>1071000</v>
          </cell>
          <cell r="R14659" t="str">
            <v>Whitehorse</v>
          </cell>
          <cell r="W14659">
            <v>2018</v>
          </cell>
          <cell r="X14659" t="str">
            <v>May</v>
          </cell>
        </row>
        <row r="14660">
          <cell r="D14660" t="str">
            <v>House</v>
          </cell>
          <cell r="E14660">
            <v>2100000</v>
          </cell>
          <cell r="R14660" t="str">
            <v>Boroondara</v>
          </cell>
          <cell r="W14660">
            <v>2018</v>
          </cell>
          <cell r="X14660" t="str">
            <v>May</v>
          </cell>
        </row>
        <row r="14661">
          <cell r="D14661" t="str">
            <v>Unit</v>
          </cell>
          <cell r="E14661">
            <v>625000</v>
          </cell>
          <cell r="R14661" t="str">
            <v>Melbourne</v>
          </cell>
          <cell r="W14661">
            <v>2018</v>
          </cell>
          <cell r="X14661" t="str">
            <v>May</v>
          </cell>
        </row>
        <row r="14662">
          <cell r="D14662" t="str">
            <v>House</v>
          </cell>
          <cell r="E14662">
            <v>3190000</v>
          </cell>
          <cell r="R14662" t="str">
            <v>Boroondara</v>
          </cell>
          <cell r="W14662">
            <v>2018</v>
          </cell>
          <cell r="X14662" t="str">
            <v>May</v>
          </cell>
        </row>
        <row r="14663">
          <cell r="D14663" t="str">
            <v>House</v>
          </cell>
          <cell r="E14663">
            <v>1910000</v>
          </cell>
          <cell r="R14663" t="str">
            <v>Boroondara</v>
          </cell>
          <cell r="W14663">
            <v>2018</v>
          </cell>
          <cell r="X14663" t="str">
            <v>May</v>
          </cell>
        </row>
        <row r="14664">
          <cell r="D14664" t="str">
            <v>Unit</v>
          </cell>
          <cell r="E14664">
            <v>1350000</v>
          </cell>
          <cell r="R14664" t="str">
            <v>Melbourne</v>
          </cell>
          <cell r="W14664">
            <v>2018</v>
          </cell>
          <cell r="X14664" t="str">
            <v>May</v>
          </cell>
        </row>
        <row r="14665">
          <cell r="D14665" t="str">
            <v>House</v>
          </cell>
          <cell r="E14665">
            <v>1040000</v>
          </cell>
          <cell r="R14665" t="str">
            <v>Maroondah</v>
          </cell>
          <cell r="W14665">
            <v>2018</v>
          </cell>
          <cell r="X14665" t="str">
            <v>May</v>
          </cell>
        </row>
        <row r="14666">
          <cell r="D14666" t="str">
            <v>House</v>
          </cell>
          <cell r="E14666">
            <v>2290000</v>
          </cell>
          <cell r="R14666" t="str">
            <v>Boroondara</v>
          </cell>
          <cell r="W14666">
            <v>2018</v>
          </cell>
          <cell r="X14666" t="str">
            <v>May</v>
          </cell>
        </row>
        <row r="14667">
          <cell r="D14667" t="str">
            <v>House</v>
          </cell>
          <cell r="E14667">
            <v>1031000</v>
          </cell>
          <cell r="R14667" t="str">
            <v>Maroondah</v>
          </cell>
          <cell r="W14667">
            <v>2018</v>
          </cell>
          <cell r="X14667" t="str">
            <v>May</v>
          </cell>
        </row>
        <row r="14668">
          <cell r="D14668" t="str">
            <v>House</v>
          </cell>
          <cell r="E14668">
            <v>912000</v>
          </cell>
          <cell r="R14668" t="str">
            <v>Maroondah</v>
          </cell>
          <cell r="W14668">
            <v>2018</v>
          </cell>
          <cell r="X14668" t="str">
            <v>May</v>
          </cell>
        </row>
        <row r="14669">
          <cell r="D14669" t="str">
            <v>House</v>
          </cell>
          <cell r="E14669">
            <v>2725000</v>
          </cell>
          <cell r="R14669" t="str">
            <v>Boroondara</v>
          </cell>
          <cell r="W14669">
            <v>2018</v>
          </cell>
          <cell r="X14669" t="str">
            <v>May</v>
          </cell>
        </row>
        <row r="14670">
          <cell r="D14670" t="str">
            <v>House</v>
          </cell>
          <cell r="E14670">
            <v>1500000</v>
          </cell>
          <cell r="R14670" t="str">
            <v>Boroondara</v>
          </cell>
          <cell r="W14670">
            <v>2018</v>
          </cell>
          <cell r="X14670" t="str">
            <v>May</v>
          </cell>
        </row>
        <row r="14671">
          <cell r="D14671" t="str">
            <v>House</v>
          </cell>
          <cell r="E14671">
            <v>2400000</v>
          </cell>
          <cell r="R14671" t="str">
            <v>Boroondara</v>
          </cell>
          <cell r="W14671">
            <v>2018</v>
          </cell>
          <cell r="X14671" t="str">
            <v>May</v>
          </cell>
        </row>
        <row r="14672">
          <cell r="D14672" t="str">
            <v>House</v>
          </cell>
          <cell r="E14672">
            <v>360000</v>
          </cell>
          <cell r="R14672" t="str">
            <v>Whitehorse</v>
          </cell>
          <cell r="W14672">
            <v>2018</v>
          </cell>
          <cell r="X14672" t="str">
            <v>May</v>
          </cell>
        </row>
        <row r="14673">
          <cell r="D14673" t="str">
            <v>Unit</v>
          </cell>
          <cell r="E14673">
            <v>1750000</v>
          </cell>
          <cell r="R14673" t="str">
            <v>Port Phillip</v>
          </cell>
          <cell r="W14673">
            <v>2018</v>
          </cell>
          <cell r="X14673" t="str">
            <v>May</v>
          </cell>
        </row>
        <row r="14674">
          <cell r="D14674" t="str">
            <v>House</v>
          </cell>
          <cell r="E14674">
            <v>980000</v>
          </cell>
          <cell r="R14674" t="str">
            <v>Maroondah</v>
          </cell>
          <cell r="W14674">
            <v>2018</v>
          </cell>
          <cell r="X14674" t="str">
            <v>May</v>
          </cell>
        </row>
        <row r="14675">
          <cell r="D14675" t="str">
            <v>House</v>
          </cell>
          <cell r="E14675">
            <v>865000</v>
          </cell>
          <cell r="R14675" t="str">
            <v>Maroondah</v>
          </cell>
          <cell r="W14675">
            <v>2018</v>
          </cell>
          <cell r="X14675" t="str">
            <v>May</v>
          </cell>
        </row>
        <row r="14676">
          <cell r="D14676" t="str">
            <v>House</v>
          </cell>
          <cell r="E14676">
            <v>1246000</v>
          </cell>
          <cell r="R14676" t="str">
            <v>Whitehorse</v>
          </cell>
          <cell r="W14676">
            <v>2018</v>
          </cell>
          <cell r="X14676" t="str">
            <v>May</v>
          </cell>
        </row>
        <row r="14677">
          <cell r="D14677" t="str">
            <v>House</v>
          </cell>
          <cell r="E14677">
            <v>1450000</v>
          </cell>
          <cell r="R14677" t="str">
            <v>Maroondah</v>
          </cell>
          <cell r="W14677">
            <v>2018</v>
          </cell>
          <cell r="X14677" t="str">
            <v>May</v>
          </cell>
        </row>
        <row r="14678">
          <cell r="D14678" t="str">
            <v>House</v>
          </cell>
          <cell r="E14678">
            <v>1800000</v>
          </cell>
          <cell r="R14678" t="str">
            <v>Port Phillip</v>
          </cell>
          <cell r="W14678">
            <v>2018</v>
          </cell>
          <cell r="X14678" t="str">
            <v>May</v>
          </cell>
        </row>
        <row r="14679">
          <cell r="D14679" t="str">
            <v>Unit</v>
          </cell>
          <cell r="E14679">
            <v>938000</v>
          </cell>
          <cell r="R14679" t="str">
            <v>Boroondara</v>
          </cell>
          <cell r="W14679">
            <v>2018</v>
          </cell>
          <cell r="X14679" t="str">
            <v>May</v>
          </cell>
        </row>
        <row r="14680">
          <cell r="D14680" t="str">
            <v>Unit</v>
          </cell>
          <cell r="E14680">
            <v>1400000</v>
          </cell>
          <cell r="R14680" t="str">
            <v>Stonnington</v>
          </cell>
          <cell r="W14680">
            <v>2018</v>
          </cell>
          <cell r="X14680" t="str">
            <v>May</v>
          </cell>
        </row>
        <row r="14681">
          <cell r="D14681" t="str">
            <v>Unit</v>
          </cell>
          <cell r="E14681">
            <v>595000</v>
          </cell>
          <cell r="R14681" t="str">
            <v>Boroondara</v>
          </cell>
          <cell r="W14681">
            <v>2018</v>
          </cell>
          <cell r="X14681" t="str">
            <v>May</v>
          </cell>
        </row>
        <row r="14682">
          <cell r="D14682" t="str">
            <v>House</v>
          </cell>
          <cell r="E14682">
            <v>1900000</v>
          </cell>
          <cell r="R14682" t="str">
            <v>Melbourne</v>
          </cell>
          <cell r="W14682">
            <v>2018</v>
          </cell>
          <cell r="X14682" t="str">
            <v>May</v>
          </cell>
        </row>
        <row r="14683">
          <cell r="D14683" t="str">
            <v>House</v>
          </cell>
          <cell r="E14683">
            <v>560000</v>
          </cell>
          <cell r="R14683" t="str">
            <v>Wyndham</v>
          </cell>
          <cell r="W14683">
            <v>2018</v>
          </cell>
          <cell r="X14683" t="str">
            <v>May</v>
          </cell>
        </row>
        <row r="14684">
          <cell r="D14684" t="str">
            <v>House</v>
          </cell>
          <cell r="E14684">
            <v>923000</v>
          </cell>
          <cell r="R14684" t="str">
            <v>Hobsons Bay</v>
          </cell>
          <cell r="W14684">
            <v>2018</v>
          </cell>
          <cell r="X14684" t="str">
            <v>May</v>
          </cell>
        </row>
        <row r="14685">
          <cell r="D14685" t="str">
            <v>Unit</v>
          </cell>
          <cell r="E14685">
            <v>980000</v>
          </cell>
          <cell r="R14685" t="str">
            <v>Melbourne</v>
          </cell>
          <cell r="W14685">
            <v>2018</v>
          </cell>
          <cell r="X14685" t="str">
            <v>May</v>
          </cell>
        </row>
        <row r="14686">
          <cell r="D14686" t="str">
            <v>House</v>
          </cell>
          <cell r="E14686">
            <v>3825000</v>
          </cell>
          <cell r="R14686" t="str">
            <v>Port Phillip</v>
          </cell>
          <cell r="W14686">
            <v>2018</v>
          </cell>
          <cell r="X14686" t="str">
            <v>May</v>
          </cell>
        </row>
        <row r="14687">
          <cell r="D14687" t="str">
            <v>Unit</v>
          </cell>
          <cell r="E14687">
            <v>1860000</v>
          </cell>
          <cell r="R14687" t="str">
            <v>Stonnington</v>
          </cell>
          <cell r="W14687">
            <v>2018</v>
          </cell>
          <cell r="X14687" t="str">
            <v>May</v>
          </cell>
        </row>
        <row r="14688">
          <cell r="D14688" t="str">
            <v>Unit</v>
          </cell>
          <cell r="E14688">
            <v>1480000</v>
          </cell>
          <cell r="R14688" t="str">
            <v>Melbourne</v>
          </cell>
          <cell r="W14688">
            <v>2018</v>
          </cell>
          <cell r="X14688" t="str">
            <v>May</v>
          </cell>
        </row>
        <row r="14689">
          <cell r="D14689" t="str">
            <v>House</v>
          </cell>
          <cell r="E14689">
            <v>1050000</v>
          </cell>
          <cell r="R14689" t="str">
            <v>Hobsons Bay</v>
          </cell>
          <cell r="W14689">
            <v>2018</v>
          </cell>
          <cell r="X14689" t="str">
            <v>May</v>
          </cell>
        </row>
        <row r="14690">
          <cell r="D14690" t="str">
            <v>Unit</v>
          </cell>
          <cell r="E14690">
            <v>760000</v>
          </cell>
          <cell r="R14690" t="str">
            <v>Melbourne</v>
          </cell>
          <cell r="W14690">
            <v>2018</v>
          </cell>
          <cell r="X14690" t="str">
            <v>May</v>
          </cell>
        </row>
        <row r="14691">
          <cell r="D14691" t="str">
            <v>House</v>
          </cell>
          <cell r="E14691">
            <v>505000</v>
          </cell>
          <cell r="R14691" t="str">
            <v>Wyndham</v>
          </cell>
          <cell r="W14691">
            <v>2018</v>
          </cell>
          <cell r="X14691" t="str">
            <v>May</v>
          </cell>
        </row>
        <row r="14692">
          <cell r="D14692" t="str">
            <v>Unit</v>
          </cell>
          <cell r="E14692">
            <v>1350000</v>
          </cell>
          <cell r="R14692" t="str">
            <v>Stonnington</v>
          </cell>
          <cell r="W14692">
            <v>2018</v>
          </cell>
          <cell r="X14692" t="str">
            <v>May</v>
          </cell>
        </row>
        <row r="14693">
          <cell r="D14693" t="str">
            <v>House</v>
          </cell>
          <cell r="E14693">
            <v>1650000</v>
          </cell>
          <cell r="R14693" t="str">
            <v>Boroondara</v>
          </cell>
          <cell r="W14693">
            <v>2018</v>
          </cell>
          <cell r="X14693" t="str">
            <v>May</v>
          </cell>
        </row>
        <row r="14694">
          <cell r="D14694" t="str">
            <v>Unit</v>
          </cell>
          <cell r="E14694">
            <v>380000</v>
          </cell>
          <cell r="R14694" t="str">
            <v>Melbourne</v>
          </cell>
          <cell r="W14694">
            <v>2018</v>
          </cell>
          <cell r="X14694" t="str">
            <v>May</v>
          </cell>
        </row>
        <row r="14695">
          <cell r="D14695" t="str">
            <v>Unit</v>
          </cell>
          <cell r="E14695">
            <v>410000</v>
          </cell>
          <cell r="R14695" t="str">
            <v>Melbourne</v>
          </cell>
          <cell r="W14695">
            <v>2018</v>
          </cell>
          <cell r="X14695" t="str">
            <v>May</v>
          </cell>
        </row>
        <row r="14696">
          <cell r="D14696" t="str">
            <v>Unit</v>
          </cell>
          <cell r="E14696">
            <v>940000</v>
          </cell>
          <cell r="R14696" t="str">
            <v>Melbourne</v>
          </cell>
          <cell r="W14696">
            <v>2018</v>
          </cell>
          <cell r="X14696" t="str">
            <v>May</v>
          </cell>
        </row>
        <row r="14697">
          <cell r="D14697" t="str">
            <v>House</v>
          </cell>
          <cell r="E14697">
            <v>1195000</v>
          </cell>
          <cell r="R14697" t="str">
            <v>Hobsons Bay</v>
          </cell>
          <cell r="W14697">
            <v>2018</v>
          </cell>
          <cell r="X14697" t="str">
            <v>May</v>
          </cell>
        </row>
        <row r="14698">
          <cell r="D14698" t="str">
            <v>Unit</v>
          </cell>
          <cell r="E14698">
            <v>881000</v>
          </cell>
          <cell r="R14698" t="str">
            <v>Boroondara</v>
          </cell>
          <cell r="W14698">
            <v>2018</v>
          </cell>
          <cell r="X14698" t="str">
            <v>May</v>
          </cell>
        </row>
        <row r="14699">
          <cell r="D14699" t="str">
            <v>Unit</v>
          </cell>
          <cell r="E14699">
            <v>600000</v>
          </cell>
          <cell r="R14699" t="str">
            <v>Hobsons Bay</v>
          </cell>
          <cell r="W14699">
            <v>2018</v>
          </cell>
          <cell r="X14699" t="str">
            <v>May</v>
          </cell>
        </row>
        <row r="14700">
          <cell r="D14700" t="str">
            <v>House</v>
          </cell>
          <cell r="E14700">
            <v>720000</v>
          </cell>
          <cell r="R14700" t="str">
            <v>Knox</v>
          </cell>
          <cell r="W14700">
            <v>2018</v>
          </cell>
          <cell r="X14700" t="str">
            <v>May</v>
          </cell>
        </row>
        <row r="14701">
          <cell r="D14701" t="str">
            <v>Unit</v>
          </cell>
          <cell r="E14701">
            <v>839000</v>
          </cell>
          <cell r="R14701" t="str">
            <v>Boroondara</v>
          </cell>
          <cell r="W14701">
            <v>2018</v>
          </cell>
          <cell r="X14701" t="str">
            <v>May</v>
          </cell>
        </row>
        <row r="14702">
          <cell r="D14702" t="str">
            <v>House</v>
          </cell>
          <cell r="E14702">
            <v>1471000</v>
          </cell>
          <cell r="R14702" t="str">
            <v>Monash</v>
          </cell>
          <cell r="W14702">
            <v>2018</v>
          </cell>
          <cell r="X14702" t="str">
            <v>May</v>
          </cell>
        </row>
        <row r="14703">
          <cell r="D14703" t="str">
            <v>House</v>
          </cell>
          <cell r="E14703">
            <v>950000</v>
          </cell>
          <cell r="R14703" t="str">
            <v>Whitehorse</v>
          </cell>
          <cell r="W14703">
            <v>2018</v>
          </cell>
          <cell r="X14703" t="str">
            <v>May</v>
          </cell>
        </row>
        <row r="14704">
          <cell r="D14704" t="str">
            <v>Unit</v>
          </cell>
          <cell r="E14704">
            <v>626000</v>
          </cell>
          <cell r="R14704" t="str">
            <v>Stonnington</v>
          </cell>
          <cell r="W14704">
            <v>2018</v>
          </cell>
          <cell r="X14704" t="str">
            <v>May</v>
          </cell>
        </row>
        <row r="14705">
          <cell r="D14705" t="str">
            <v>House</v>
          </cell>
          <cell r="E14705">
            <v>1310000</v>
          </cell>
          <cell r="R14705" t="str">
            <v>Stonnington</v>
          </cell>
          <cell r="W14705">
            <v>2018</v>
          </cell>
          <cell r="X14705" t="str">
            <v>May</v>
          </cell>
        </row>
        <row r="14706">
          <cell r="D14706" t="str">
            <v>Unit</v>
          </cell>
          <cell r="E14706">
            <v>400000</v>
          </cell>
          <cell r="R14706" t="str">
            <v>Stonnington</v>
          </cell>
          <cell r="W14706">
            <v>2018</v>
          </cell>
          <cell r="X14706" t="str">
            <v>May</v>
          </cell>
        </row>
        <row r="14707">
          <cell r="D14707" t="str">
            <v>Unit</v>
          </cell>
          <cell r="E14707">
            <v>730000</v>
          </cell>
          <cell r="R14707" t="str">
            <v>Hobsons Bay</v>
          </cell>
          <cell r="W14707">
            <v>2018</v>
          </cell>
          <cell r="X14707" t="str">
            <v>May</v>
          </cell>
        </row>
        <row r="14708">
          <cell r="D14708" t="str">
            <v>House</v>
          </cell>
          <cell r="E14708">
            <v>865000</v>
          </cell>
          <cell r="R14708" t="str">
            <v>Port Phillip</v>
          </cell>
          <cell r="W14708">
            <v>2018</v>
          </cell>
          <cell r="X14708" t="str">
            <v>May</v>
          </cell>
        </row>
        <row r="14709">
          <cell r="D14709" t="str">
            <v>Unit</v>
          </cell>
          <cell r="E14709">
            <v>746000</v>
          </cell>
          <cell r="R14709" t="str">
            <v>Whitehorse</v>
          </cell>
          <cell r="W14709">
            <v>2018</v>
          </cell>
          <cell r="X14709" t="str">
            <v>May</v>
          </cell>
        </row>
        <row r="14710">
          <cell r="D14710" t="str">
            <v>House</v>
          </cell>
          <cell r="E14710">
            <v>2020000</v>
          </cell>
          <cell r="R14710" t="str">
            <v>Stonnington</v>
          </cell>
          <cell r="W14710">
            <v>2018</v>
          </cell>
          <cell r="X14710" t="str">
            <v>May</v>
          </cell>
        </row>
        <row r="14711">
          <cell r="D14711" t="str">
            <v>House</v>
          </cell>
          <cell r="E14711">
            <v>1650000</v>
          </cell>
          <cell r="R14711" t="str">
            <v>Stonnington</v>
          </cell>
          <cell r="W14711">
            <v>2018</v>
          </cell>
          <cell r="X14711" t="str">
            <v>May</v>
          </cell>
        </row>
        <row r="14712">
          <cell r="D14712" t="str">
            <v>House</v>
          </cell>
          <cell r="E14712">
            <v>2165000</v>
          </cell>
          <cell r="R14712" t="str">
            <v>Boroondara</v>
          </cell>
          <cell r="W14712">
            <v>2018</v>
          </cell>
          <cell r="X14712" t="str">
            <v>May</v>
          </cell>
        </row>
        <row r="14713">
          <cell r="D14713" t="str">
            <v>Unit</v>
          </cell>
          <cell r="E14713">
            <v>851000</v>
          </cell>
          <cell r="R14713" t="str">
            <v>Boroondara</v>
          </cell>
          <cell r="W14713">
            <v>2018</v>
          </cell>
          <cell r="X14713" t="str">
            <v>May</v>
          </cell>
        </row>
        <row r="14714">
          <cell r="D14714" t="str">
            <v>House</v>
          </cell>
          <cell r="E14714">
            <v>1390000</v>
          </cell>
          <cell r="R14714" t="str">
            <v>Monash</v>
          </cell>
          <cell r="W14714">
            <v>2018</v>
          </cell>
          <cell r="X14714" t="str">
            <v>May</v>
          </cell>
        </row>
        <row r="14715">
          <cell r="D14715" t="str">
            <v>House</v>
          </cell>
          <cell r="E14715">
            <v>1480000</v>
          </cell>
          <cell r="R14715" t="str">
            <v>Stonnington</v>
          </cell>
          <cell r="W14715">
            <v>2018</v>
          </cell>
          <cell r="X14715" t="str">
            <v>May</v>
          </cell>
        </row>
        <row r="14716">
          <cell r="D14716" t="str">
            <v>House</v>
          </cell>
          <cell r="E14716">
            <v>1170000</v>
          </cell>
          <cell r="R14716" t="str">
            <v>Monash</v>
          </cell>
          <cell r="W14716">
            <v>2018</v>
          </cell>
          <cell r="X14716" t="str">
            <v>May</v>
          </cell>
        </row>
        <row r="14717">
          <cell r="D14717" t="str">
            <v>House</v>
          </cell>
          <cell r="E14717">
            <v>1250000</v>
          </cell>
          <cell r="R14717" t="str">
            <v>Stonnington</v>
          </cell>
          <cell r="W14717">
            <v>2018</v>
          </cell>
          <cell r="X14717" t="str">
            <v>May</v>
          </cell>
        </row>
        <row r="14718">
          <cell r="D14718" t="str">
            <v>House</v>
          </cell>
          <cell r="E14718">
            <v>2635000</v>
          </cell>
          <cell r="R14718" t="str">
            <v>Stonnington</v>
          </cell>
          <cell r="W14718">
            <v>2018</v>
          </cell>
          <cell r="X14718" t="str">
            <v>May</v>
          </cell>
        </row>
        <row r="14719">
          <cell r="D14719" t="str">
            <v>House</v>
          </cell>
          <cell r="E14719">
            <v>2215000</v>
          </cell>
          <cell r="R14719" t="str">
            <v>Boroondara</v>
          </cell>
          <cell r="W14719">
            <v>2018</v>
          </cell>
          <cell r="X14719" t="str">
            <v>May</v>
          </cell>
        </row>
        <row r="14720">
          <cell r="D14720" t="str">
            <v>House</v>
          </cell>
          <cell r="E14720">
            <v>1690000</v>
          </cell>
          <cell r="R14720" t="str">
            <v>Boroondara</v>
          </cell>
          <cell r="W14720">
            <v>2018</v>
          </cell>
          <cell r="X14720" t="str">
            <v>May</v>
          </cell>
        </row>
        <row r="14721">
          <cell r="D14721" t="str">
            <v>House</v>
          </cell>
          <cell r="E14721">
            <v>4200000</v>
          </cell>
          <cell r="R14721" t="str">
            <v>Stonnington</v>
          </cell>
          <cell r="W14721">
            <v>2018</v>
          </cell>
          <cell r="X14721" t="str">
            <v>May</v>
          </cell>
        </row>
        <row r="14722">
          <cell r="D14722" t="str">
            <v>Unit</v>
          </cell>
          <cell r="E14722">
            <v>740000</v>
          </cell>
          <cell r="R14722" t="str">
            <v>Knox</v>
          </cell>
          <cell r="W14722">
            <v>2018</v>
          </cell>
          <cell r="X14722" t="str">
            <v>May</v>
          </cell>
        </row>
        <row r="14723">
          <cell r="D14723" t="str">
            <v>Unit</v>
          </cell>
          <cell r="E14723">
            <v>320000</v>
          </cell>
          <cell r="R14723" t="str">
            <v>Boroondara</v>
          </cell>
          <cell r="W14723">
            <v>2018</v>
          </cell>
          <cell r="X14723" t="str">
            <v>May</v>
          </cell>
        </row>
        <row r="14724">
          <cell r="D14724" t="str">
            <v>House</v>
          </cell>
          <cell r="E14724">
            <v>3400000</v>
          </cell>
          <cell r="R14724" t="str">
            <v>Boroondara</v>
          </cell>
          <cell r="W14724">
            <v>2018</v>
          </cell>
          <cell r="X14724" t="str">
            <v>May</v>
          </cell>
        </row>
        <row r="14725">
          <cell r="D14725" t="str">
            <v>House</v>
          </cell>
          <cell r="E14725">
            <v>2200000</v>
          </cell>
          <cell r="R14725" t="str">
            <v>Hobsons Bay</v>
          </cell>
          <cell r="W14725">
            <v>2018</v>
          </cell>
          <cell r="X14725" t="str">
            <v>May</v>
          </cell>
        </row>
        <row r="14726">
          <cell r="D14726" t="str">
            <v>House</v>
          </cell>
          <cell r="E14726">
            <v>540000</v>
          </cell>
          <cell r="R14726" t="str">
            <v>Wyndham</v>
          </cell>
          <cell r="W14726">
            <v>2018</v>
          </cell>
          <cell r="X14726" t="str">
            <v>May</v>
          </cell>
        </row>
        <row r="14727">
          <cell r="D14727" t="str">
            <v>Unit</v>
          </cell>
          <cell r="E14727">
            <v>900000</v>
          </cell>
          <cell r="R14727" t="str">
            <v>Monash</v>
          </cell>
          <cell r="W14727">
            <v>2018</v>
          </cell>
          <cell r="X14727" t="str">
            <v>May</v>
          </cell>
        </row>
        <row r="14728">
          <cell r="D14728" t="str">
            <v>House</v>
          </cell>
          <cell r="E14728">
            <v>1910000</v>
          </cell>
          <cell r="R14728" t="str">
            <v>Boroondara</v>
          </cell>
          <cell r="W14728">
            <v>2018</v>
          </cell>
          <cell r="X14728" t="str">
            <v>May</v>
          </cell>
        </row>
        <row r="14729">
          <cell r="D14729" t="str">
            <v>House</v>
          </cell>
          <cell r="E14729">
            <v>4050000</v>
          </cell>
          <cell r="R14729" t="str">
            <v>Stonnington</v>
          </cell>
          <cell r="W14729">
            <v>2018</v>
          </cell>
          <cell r="X14729" t="str">
            <v>May</v>
          </cell>
        </row>
        <row r="14730">
          <cell r="D14730" t="str">
            <v>Unit</v>
          </cell>
          <cell r="E14730">
            <v>821000</v>
          </cell>
          <cell r="R14730" t="str">
            <v>Stonnington</v>
          </cell>
          <cell r="W14730">
            <v>2018</v>
          </cell>
          <cell r="X14730" t="str">
            <v>May</v>
          </cell>
        </row>
        <row r="14731">
          <cell r="D14731" t="str">
            <v>Unit</v>
          </cell>
          <cell r="E14731">
            <v>701000</v>
          </cell>
          <cell r="R14731" t="str">
            <v>Port Phillip</v>
          </cell>
          <cell r="W14731">
            <v>2018</v>
          </cell>
          <cell r="X14731" t="str">
            <v>May</v>
          </cell>
        </row>
        <row r="14732">
          <cell r="D14732" t="str">
            <v>House</v>
          </cell>
          <cell r="E14732">
            <v>610000</v>
          </cell>
          <cell r="R14732" t="str">
            <v>Knox</v>
          </cell>
          <cell r="W14732">
            <v>2018</v>
          </cell>
          <cell r="X14732" t="str">
            <v>May</v>
          </cell>
        </row>
        <row r="14733">
          <cell r="D14733" t="str">
            <v>Unit</v>
          </cell>
          <cell r="E14733">
            <v>660000</v>
          </cell>
          <cell r="R14733" t="str">
            <v>Hobsons Bay</v>
          </cell>
          <cell r="W14733">
            <v>2018</v>
          </cell>
          <cell r="X14733" t="str">
            <v>May</v>
          </cell>
        </row>
        <row r="14734">
          <cell r="D14734" t="str">
            <v>House</v>
          </cell>
          <cell r="E14734">
            <v>2299500</v>
          </cell>
          <cell r="R14734" t="str">
            <v>Boroondara</v>
          </cell>
          <cell r="W14734">
            <v>2018</v>
          </cell>
          <cell r="X14734" t="str">
            <v>May</v>
          </cell>
        </row>
        <row r="14735">
          <cell r="D14735" t="str">
            <v>House</v>
          </cell>
          <cell r="E14735">
            <v>2500000</v>
          </cell>
          <cell r="R14735" t="str">
            <v>Stonnington</v>
          </cell>
          <cell r="W14735">
            <v>2018</v>
          </cell>
          <cell r="X14735" t="str">
            <v>May</v>
          </cell>
        </row>
        <row r="14736">
          <cell r="D14736" t="str">
            <v>Unit</v>
          </cell>
          <cell r="E14736">
            <v>730000</v>
          </cell>
          <cell r="R14736" t="str">
            <v>Monash</v>
          </cell>
          <cell r="W14736">
            <v>2018</v>
          </cell>
          <cell r="X14736" t="str">
            <v>May</v>
          </cell>
        </row>
        <row r="14737">
          <cell r="D14737" t="str">
            <v>House</v>
          </cell>
          <cell r="E14737">
            <v>1600000</v>
          </cell>
          <cell r="R14737" t="str">
            <v>Port Phillip</v>
          </cell>
          <cell r="W14737">
            <v>2018</v>
          </cell>
          <cell r="X14737" t="str">
            <v>May</v>
          </cell>
        </row>
        <row r="14738">
          <cell r="D14738" t="str">
            <v>House</v>
          </cell>
          <cell r="E14738">
            <v>516000</v>
          </cell>
          <cell r="R14738" t="str">
            <v>Wyndham</v>
          </cell>
          <cell r="W14738">
            <v>2018</v>
          </cell>
          <cell r="X14738" t="str">
            <v>May</v>
          </cell>
        </row>
        <row r="14739">
          <cell r="D14739" t="str">
            <v>House</v>
          </cell>
          <cell r="E14739">
            <v>3000000</v>
          </cell>
          <cell r="R14739" t="str">
            <v>Stonnington</v>
          </cell>
          <cell r="W14739">
            <v>2018</v>
          </cell>
          <cell r="X14739" t="str">
            <v>May</v>
          </cell>
        </row>
        <row r="14740">
          <cell r="D14740" t="str">
            <v>Unit</v>
          </cell>
          <cell r="E14740">
            <v>1520000</v>
          </cell>
          <cell r="R14740" t="str">
            <v>Boroondara</v>
          </cell>
          <cell r="W14740">
            <v>2018</v>
          </cell>
          <cell r="X14740" t="str">
            <v>May</v>
          </cell>
        </row>
        <row r="14741">
          <cell r="D14741" t="str">
            <v>Unit</v>
          </cell>
          <cell r="E14741">
            <v>767000</v>
          </cell>
          <cell r="R14741" t="str">
            <v>Hobsons Bay</v>
          </cell>
          <cell r="W14741">
            <v>2018</v>
          </cell>
          <cell r="X14741" t="str">
            <v>May</v>
          </cell>
        </row>
        <row r="14742">
          <cell r="D14742" t="str">
            <v>Unit</v>
          </cell>
          <cell r="E14742">
            <v>559000</v>
          </cell>
          <cell r="R14742" t="str">
            <v>Port Phillip</v>
          </cell>
          <cell r="W14742">
            <v>2018</v>
          </cell>
          <cell r="X14742" t="str">
            <v>May</v>
          </cell>
        </row>
        <row r="14743">
          <cell r="D14743" t="str">
            <v>Unit</v>
          </cell>
          <cell r="E14743">
            <v>700000</v>
          </cell>
          <cell r="R14743" t="str">
            <v>Port Phillip</v>
          </cell>
          <cell r="W14743">
            <v>2018</v>
          </cell>
          <cell r="X14743" t="str">
            <v>May</v>
          </cell>
        </row>
        <row r="14744">
          <cell r="D14744" t="str">
            <v>House</v>
          </cell>
          <cell r="E14744">
            <v>1925000</v>
          </cell>
          <cell r="R14744" t="str">
            <v>Glen Eira</v>
          </cell>
          <cell r="W14744">
            <v>2018</v>
          </cell>
          <cell r="X14744" t="str">
            <v>May</v>
          </cell>
        </row>
        <row r="14745">
          <cell r="D14745" t="str">
            <v>House</v>
          </cell>
          <cell r="E14745">
            <v>1225000</v>
          </cell>
          <cell r="R14745" t="str">
            <v>Hobsons Bay</v>
          </cell>
          <cell r="W14745">
            <v>2018</v>
          </cell>
          <cell r="X14745" t="str">
            <v>May</v>
          </cell>
        </row>
        <row r="14746">
          <cell r="D14746" t="str">
            <v>Unit</v>
          </cell>
          <cell r="E14746">
            <v>520000</v>
          </cell>
          <cell r="R14746" t="str">
            <v>Port Phillip</v>
          </cell>
          <cell r="W14746">
            <v>2018</v>
          </cell>
          <cell r="X14746" t="str">
            <v>May</v>
          </cell>
        </row>
        <row r="14747">
          <cell r="D14747" t="str">
            <v>House</v>
          </cell>
          <cell r="E14747">
            <v>2500000</v>
          </cell>
          <cell r="R14747" t="str">
            <v>Stonnington</v>
          </cell>
          <cell r="W14747">
            <v>2018</v>
          </cell>
          <cell r="X14747" t="str">
            <v>May</v>
          </cell>
        </row>
        <row r="14748">
          <cell r="D14748" t="str">
            <v>House</v>
          </cell>
          <cell r="E14748">
            <v>500000</v>
          </cell>
          <cell r="R14748" t="str">
            <v>Wyndham</v>
          </cell>
          <cell r="W14748">
            <v>2018</v>
          </cell>
          <cell r="X14748" t="str">
            <v>May</v>
          </cell>
        </row>
        <row r="14749">
          <cell r="D14749" t="str">
            <v>House</v>
          </cell>
          <cell r="E14749">
            <v>2558000</v>
          </cell>
          <cell r="R14749" t="str">
            <v>Monash</v>
          </cell>
          <cell r="W14749">
            <v>2018</v>
          </cell>
          <cell r="X14749" t="str">
            <v>May</v>
          </cell>
        </row>
        <row r="14750">
          <cell r="D14750" t="str">
            <v>House</v>
          </cell>
          <cell r="E14750">
            <v>3175000</v>
          </cell>
          <cell r="R14750" t="str">
            <v>Port Phillip</v>
          </cell>
          <cell r="W14750">
            <v>2018</v>
          </cell>
          <cell r="X14750" t="str">
            <v>May</v>
          </cell>
        </row>
        <row r="14751">
          <cell r="D14751" t="str">
            <v>House</v>
          </cell>
          <cell r="E14751">
            <v>810000</v>
          </cell>
          <cell r="R14751" t="str">
            <v>Hobsons Bay</v>
          </cell>
          <cell r="W14751">
            <v>2018</v>
          </cell>
          <cell r="X14751" t="str">
            <v>May</v>
          </cell>
        </row>
        <row r="14752">
          <cell r="D14752" t="str">
            <v>House</v>
          </cell>
          <cell r="E14752">
            <v>904000</v>
          </cell>
          <cell r="R14752" t="str">
            <v>Knox</v>
          </cell>
          <cell r="W14752">
            <v>2018</v>
          </cell>
          <cell r="X14752" t="str">
            <v>May</v>
          </cell>
        </row>
        <row r="14753">
          <cell r="D14753" t="str">
            <v>House</v>
          </cell>
          <cell r="E14753">
            <v>1310000</v>
          </cell>
          <cell r="R14753" t="str">
            <v>Monash</v>
          </cell>
          <cell r="W14753">
            <v>2018</v>
          </cell>
          <cell r="X14753" t="str">
            <v>May</v>
          </cell>
        </row>
        <row r="14754">
          <cell r="D14754" t="str">
            <v>House</v>
          </cell>
          <cell r="E14754">
            <v>455000</v>
          </cell>
          <cell r="R14754" t="str">
            <v>Wyndham</v>
          </cell>
          <cell r="W14754">
            <v>2018</v>
          </cell>
          <cell r="X14754" t="str">
            <v>May</v>
          </cell>
        </row>
        <row r="14755">
          <cell r="D14755" t="str">
            <v>House</v>
          </cell>
          <cell r="E14755">
            <v>1370000</v>
          </cell>
          <cell r="R14755" t="str">
            <v>Glen Eira</v>
          </cell>
          <cell r="W14755">
            <v>2018</v>
          </cell>
          <cell r="X14755" t="str">
            <v>May</v>
          </cell>
        </row>
        <row r="14756">
          <cell r="D14756" t="str">
            <v>House</v>
          </cell>
          <cell r="E14756">
            <v>1070000</v>
          </cell>
          <cell r="R14756" t="str">
            <v>Glen Eira</v>
          </cell>
          <cell r="W14756">
            <v>2018</v>
          </cell>
          <cell r="X14756" t="str">
            <v>May</v>
          </cell>
        </row>
        <row r="14757">
          <cell r="D14757" t="str">
            <v>House</v>
          </cell>
          <cell r="E14757">
            <v>455000</v>
          </cell>
          <cell r="R14757" t="str">
            <v>Wyndham</v>
          </cell>
          <cell r="W14757">
            <v>2018</v>
          </cell>
          <cell r="X14757" t="str">
            <v>May</v>
          </cell>
        </row>
        <row r="14758">
          <cell r="D14758" t="str">
            <v>Unit</v>
          </cell>
          <cell r="E14758">
            <v>1225000</v>
          </cell>
          <cell r="R14758" t="str">
            <v>Port Phillip</v>
          </cell>
          <cell r="W14758">
            <v>2018</v>
          </cell>
          <cell r="X14758" t="str">
            <v>May</v>
          </cell>
        </row>
        <row r="14759">
          <cell r="D14759" t="str">
            <v>House</v>
          </cell>
          <cell r="E14759">
            <v>995000</v>
          </cell>
          <cell r="R14759" t="str">
            <v>Monash</v>
          </cell>
          <cell r="W14759">
            <v>2018</v>
          </cell>
          <cell r="X14759" t="str">
            <v>May</v>
          </cell>
        </row>
        <row r="14760">
          <cell r="D14760" t="str">
            <v>House</v>
          </cell>
          <cell r="E14760">
            <v>2210000</v>
          </cell>
          <cell r="R14760" t="str">
            <v>Bayside</v>
          </cell>
          <cell r="W14760">
            <v>2018</v>
          </cell>
          <cell r="X14760" t="str">
            <v>May</v>
          </cell>
        </row>
        <row r="14761">
          <cell r="D14761" t="str">
            <v>House</v>
          </cell>
          <cell r="E14761">
            <v>1311000</v>
          </cell>
          <cell r="R14761" t="str">
            <v>Monash</v>
          </cell>
          <cell r="W14761">
            <v>2018</v>
          </cell>
          <cell r="X14761" t="str">
            <v>May</v>
          </cell>
        </row>
        <row r="14762">
          <cell r="D14762" t="str">
            <v>House</v>
          </cell>
          <cell r="E14762">
            <v>483000</v>
          </cell>
          <cell r="R14762" t="str">
            <v>Wyndham</v>
          </cell>
          <cell r="W14762">
            <v>2018</v>
          </cell>
          <cell r="X14762" t="str">
            <v>May</v>
          </cell>
        </row>
        <row r="14763">
          <cell r="D14763" t="str">
            <v>House</v>
          </cell>
          <cell r="E14763">
            <v>1415000</v>
          </cell>
          <cell r="R14763" t="str">
            <v>Monash</v>
          </cell>
          <cell r="W14763">
            <v>2018</v>
          </cell>
          <cell r="X14763" t="str">
            <v>May</v>
          </cell>
        </row>
        <row r="14764">
          <cell r="D14764" t="str">
            <v>House</v>
          </cell>
          <cell r="E14764">
            <v>520000</v>
          </cell>
          <cell r="R14764" t="str">
            <v>Wyndham</v>
          </cell>
          <cell r="W14764">
            <v>2018</v>
          </cell>
          <cell r="X14764" t="str">
            <v>May</v>
          </cell>
        </row>
        <row r="14765">
          <cell r="D14765" t="str">
            <v>House</v>
          </cell>
          <cell r="E14765">
            <v>870000</v>
          </cell>
          <cell r="R14765" t="str">
            <v>Knox</v>
          </cell>
          <cell r="W14765">
            <v>2018</v>
          </cell>
          <cell r="X14765" t="str">
            <v>May</v>
          </cell>
        </row>
        <row r="14766">
          <cell r="D14766" t="str">
            <v>House</v>
          </cell>
          <cell r="E14766">
            <v>715000</v>
          </cell>
          <cell r="R14766" t="str">
            <v>Wyndham</v>
          </cell>
          <cell r="W14766">
            <v>2018</v>
          </cell>
          <cell r="X14766" t="str">
            <v>May</v>
          </cell>
        </row>
        <row r="14767">
          <cell r="D14767" t="str">
            <v>Unit</v>
          </cell>
          <cell r="E14767">
            <v>370000</v>
          </cell>
          <cell r="R14767" t="str">
            <v>Glen Eira</v>
          </cell>
          <cell r="W14767">
            <v>2018</v>
          </cell>
          <cell r="X14767" t="str">
            <v>May</v>
          </cell>
        </row>
        <row r="14768">
          <cell r="D14768" t="str">
            <v>House</v>
          </cell>
          <cell r="E14768">
            <v>1570000</v>
          </cell>
          <cell r="R14768" t="str">
            <v>Monash</v>
          </cell>
          <cell r="W14768">
            <v>2018</v>
          </cell>
          <cell r="X14768" t="str">
            <v>May</v>
          </cell>
        </row>
        <row r="14769">
          <cell r="D14769" t="str">
            <v>Unit</v>
          </cell>
          <cell r="E14769">
            <v>440000</v>
          </cell>
          <cell r="R14769" t="str">
            <v>Glen Eira</v>
          </cell>
          <cell r="W14769">
            <v>2018</v>
          </cell>
          <cell r="X14769" t="str">
            <v>May</v>
          </cell>
        </row>
        <row r="14770">
          <cell r="D14770" t="str">
            <v>House</v>
          </cell>
          <cell r="E14770">
            <v>1655000</v>
          </cell>
          <cell r="R14770" t="str">
            <v>Bayside</v>
          </cell>
          <cell r="W14770">
            <v>2018</v>
          </cell>
          <cell r="X14770" t="str">
            <v>May</v>
          </cell>
        </row>
        <row r="14771">
          <cell r="D14771" t="str">
            <v>House</v>
          </cell>
          <cell r="E14771">
            <v>2000000</v>
          </cell>
          <cell r="R14771" t="str">
            <v>Bayside</v>
          </cell>
          <cell r="W14771">
            <v>2018</v>
          </cell>
          <cell r="X14771" t="str">
            <v>May</v>
          </cell>
        </row>
        <row r="14772">
          <cell r="D14772" t="str">
            <v>House</v>
          </cell>
          <cell r="E14772">
            <v>4050000</v>
          </cell>
          <cell r="R14772" t="str">
            <v>Bayside</v>
          </cell>
          <cell r="W14772">
            <v>2018</v>
          </cell>
          <cell r="X14772" t="str">
            <v>May</v>
          </cell>
        </row>
        <row r="14773">
          <cell r="D14773" t="str">
            <v>House</v>
          </cell>
          <cell r="E14773">
            <v>1200000</v>
          </cell>
          <cell r="R14773" t="str">
            <v>Glen Eira</v>
          </cell>
          <cell r="W14773">
            <v>2018</v>
          </cell>
          <cell r="X14773" t="str">
            <v>May</v>
          </cell>
        </row>
        <row r="14774">
          <cell r="D14774" t="str">
            <v>Unit</v>
          </cell>
          <cell r="E14774">
            <v>890000</v>
          </cell>
          <cell r="R14774" t="str">
            <v>Bayside</v>
          </cell>
          <cell r="W14774">
            <v>2018</v>
          </cell>
          <cell r="X14774" t="str">
            <v>May</v>
          </cell>
        </row>
        <row r="14775">
          <cell r="D14775" t="str">
            <v>Unit</v>
          </cell>
          <cell r="E14775">
            <v>1750000</v>
          </cell>
          <cell r="R14775" t="str">
            <v>Glen Eira</v>
          </cell>
          <cell r="W14775">
            <v>2018</v>
          </cell>
          <cell r="X14775" t="str">
            <v>May</v>
          </cell>
        </row>
        <row r="14776">
          <cell r="D14776" t="str">
            <v>Unit</v>
          </cell>
          <cell r="E14776">
            <v>1296000</v>
          </cell>
          <cell r="R14776" t="str">
            <v>Bayside</v>
          </cell>
          <cell r="W14776">
            <v>2018</v>
          </cell>
          <cell r="X14776" t="str">
            <v>May</v>
          </cell>
        </row>
        <row r="14777">
          <cell r="D14777" t="str">
            <v>House</v>
          </cell>
          <cell r="E14777">
            <v>2150000</v>
          </cell>
          <cell r="R14777" t="str">
            <v>Bayside</v>
          </cell>
          <cell r="W14777">
            <v>2018</v>
          </cell>
          <cell r="X14777" t="str">
            <v>May</v>
          </cell>
        </row>
        <row r="14778">
          <cell r="D14778" t="str">
            <v>House</v>
          </cell>
          <cell r="E14778">
            <v>1900000</v>
          </cell>
          <cell r="R14778" t="str">
            <v>Bayside</v>
          </cell>
          <cell r="W14778">
            <v>2018</v>
          </cell>
          <cell r="X14778" t="str">
            <v>May</v>
          </cell>
        </row>
        <row r="14779">
          <cell r="D14779" t="str">
            <v>House</v>
          </cell>
          <cell r="E14779">
            <v>3000000</v>
          </cell>
          <cell r="R14779" t="str">
            <v>Bayside</v>
          </cell>
          <cell r="W14779">
            <v>2018</v>
          </cell>
          <cell r="X14779" t="str">
            <v>May</v>
          </cell>
        </row>
        <row r="14780">
          <cell r="D14780" t="str">
            <v>House</v>
          </cell>
          <cell r="E14780">
            <v>1290000</v>
          </cell>
          <cell r="R14780" t="str">
            <v>Glen Eira</v>
          </cell>
          <cell r="W14780">
            <v>2018</v>
          </cell>
          <cell r="X14780" t="str">
            <v>May</v>
          </cell>
        </row>
        <row r="14781">
          <cell r="D14781" t="str">
            <v>House</v>
          </cell>
          <cell r="E14781">
            <v>1175000</v>
          </cell>
          <cell r="R14781" t="str">
            <v>Glen Eira</v>
          </cell>
          <cell r="W14781">
            <v>2018</v>
          </cell>
          <cell r="X14781" t="str">
            <v>May</v>
          </cell>
        </row>
        <row r="14782">
          <cell r="D14782" t="str">
            <v>House</v>
          </cell>
          <cell r="E14782">
            <v>1700000</v>
          </cell>
          <cell r="R14782" t="str">
            <v>Glen Eira</v>
          </cell>
          <cell r="W14782">
            <v>2018</v>
          </cell>
          <cell r="X14782" t="str">
            <v>May</v>
          </cell>
        </row>
        <row r="14783">
          <cell r="D14783" t="str">
            <v>Unit</v>
          </cell>
          <cell r="E14783">
            <v>1280000</v>
          </cell>
          <cell r="R14783" t="str">
            <v>Glen Eira</v>
          </cell>
          <cell r="W14783">
            <v>2018</v>
          </cell>
          <cell r="X14783" t="str">
            <v>May</v>
          </cell>
        </row>
        <row r="14784">
          <cell r="D14784" t="str">
            <v>House</v>
          </cell>
          <cell r="E14784">
            <v>1680000</v>
          </cell>
          <cell r="R14784" t="str">
            <v>Bayside</v>
          </cell>
          <cell r="W14784">
            <v>2018</v>
          </cell>
          <cell r="X14784" t="str">
            <v>May</v>
          </cell>
        </row>
        <row r="14785">
          <cell r="D14785" t="str">
            <v>House</v>
          </cell>
          <cell r="E14785">
            <v>1345000</v>
          </cell>
          <cell r="R14785" t="str">
            <v>Bayside</v>
          </cell>
          <cell r="W14785">
            <v>2018</v>
          </cell>
          <cell r="X14785" t="str">
            <v>May</v>
          </cell>
        </row>
        <row r="14786">
          <cell r="D14786" t="str">
            <v>Unit</v>
          </cell>
          <cell r="E14786">
            <v>677500</v>
          </cell>
          <cell r="R14786" t="str">
            <v>Bayside</v>
          </cell>
          <cell r="W14786">
            <v>2018</v>
          </cell>
          <cell r="X14786" t="str">
            <v>May</v>
          </cell>
        </row>
        <row r="14787">
          <cell r="D14787" t="str">
            <v>House</v>
          </cell>
          <cell r="E14787">
            <v>2255000</v>
          </cell>
          <cell r="R14787" t="str">
            <v>Bayside</v>
          </cell>
          <cell r="W14787">
            <v>2018</v>
          </cell>
          <cell r="X14787" t="str">
            <v>May</v>
          </cell>
        </row>
        <row r="14788">
          <cell r="D14788" t="str">
            <v>House</v>
          </cell>
          <cell r="E14788">
            <v>1242000</v>
          </cell>
          <cell r="R14788" t="str">
            <v>Bayside</v>
          </cell>
          <cell r="W14788">
            <v>2018</v>
          </cell>
          <cell r="X14788" t="str">
            <v>May</v>
          </cell>
        </row>
        <row r="14789">
          <cell r="D14789" t="str">
            <v>House</v>
          </cell>
          <cell r="E14789">
            <v>3350000</v>
          </cell>
          <cell r="R14789" t="str">
            <v>Bayside</v>
          </cell>
          <cell r="W14789">
            <v>2018</v>
          </cell>
          <cell r="X14789" t="str">
            <v>May</v>
          </cell>
        </row>
        <row r="14790">
          <cell r="D14790" t="str">
            <v>House</v>
          </cell>
          <cell r="E14790">
            <v>1200000</v>
          </cell>
          <cell r="R14790" t="str">
            <v>Bayside</v>
          </cell>
          <cell r="W14790">
            <v>2018</v>
          </cell>
          <cell r="X14790" t="str">
            <v>May</v>
          </cell>
        </row>
        <row r="14791">
          <cell r="D14791" t="str">
            <v>House</v>
          </cell>
          <cell r="E14791">
            <v>1730000</v>
          </cell>
          <cell r="R14791" t="str">
            <v>Bayside</v>
          </cell>
          <cell r="W14791">
            <v>2018</v>
          </cell>
          <cell r="X14791" t="str">
            <v>May</v>
          </cell>
        </row>
        <row r="14792">
          <cell r="D14792" t="str">
            <v>House</v>
          </cell>
          <cell r="E14792">
            <v>1275000</v>
          </cell>
          <cell r="R14792" t="str">
            <v>Bayside</v>
          </cell>
          <cell r="W14792">
            <v>2018</v>
          </cell>
          <cell r="X14792" t="str">
            <v>May</v>
          </cell>
        </row>
        <row r="14793">
          <cell r="D14793" t="str">
            <v>House</v>
          </cell>
          <cell r="E14793">
            <v>1095000</v>
          </cell>
          <cell r="R14793" t="str">
            <v>Bayside</v>
          </cell>
          <cell r="W14793">
            <v>2018</v>
          </cell>
          <cell r="X14793" t="str">
            <v>May</v>
          </cell>
        </row>
        <row r="14794">
          <cell r="D14794" t="str">
            <v>House</v>
          </cell>
          <cell r="E14794">
            <v>1780000</v>
          </cell>
          <cell r="R14794" t="str">
            <v>Bayside</v>
          </cell>
          <cell r="W14794">
            <v>2018</v>
          </cell>
          <cell r="X14794" t="str">
            <v>May</v>
          </cell>
        </row>
        <row r="14795">
          <cell r="D14795" t="str">
            <v>House</v>
          </cell>
          <cell r="E14795">
            <v>1611000</v>
          </cell>
          <cell r="R14795" t="str">
            <v>Bayside</v>
          </cell>
          <cell r="W14795">
            <v>2018</v>
          </cell>
          <cell r="X14795" t="str">
            <v>May</v>
          </cell>
        </row>
        <row r="14796">
          <cell r="D14796" t="str">
            <v>House</v>
          </cell>
          <cell r="E14796">
            <v>2610000</v>
          </cell>
          <cell r="R14796" t="str">
            <v>Boroondara</v>
          </cell>
          <cell r="W14796">
            <v>2018</v>
          </cell>
          <cell r="X14796" t="str">
            <v>May</v>
          </cell>
        </row>
        <row r="14797">
          <cell r="D14797" t="str">
            <v>Unit</v>
          </cell>
          <cell r="E14797">
            <v>1395000</v>
          </cell>
          <cell r="R14797" t="str">
            <v>Bayside</v>
          </cell>
          <cell r="W14797">
            <v>2018</v>
          </cell>
          <cell r="X14797" t="str">
            <v>May</v>
          </cell>
        </row>
        <row r="14798">
          <cell r="D14798" t="str">
            <v>Unit</v>
          </cell>
          <cell r="E14798">
            <v>1120000</v>
          </cell>
          <cell r="R14798" t="str">
            <v>Manningham</v>
          </cell>
          <cell r="W14798">
            <v>2018</v>
          </cell>
          <cell r="X14798" t="str">
            <v>May</v>
          </cell>
        </row>
        <row r="14799">
          <cell r="D14799" t="str">
            <v>House</v>
          </cell>
          <cell r="E14799">
            <v>1020000</v>
          </cell>
          <cell r="R14799" t="str">
            <v>Hobsons Bay</v>
          </cell>
          <cell r="W14799">
            <v>2018</v>
          </cell>
          <cell r="X14799" t="str">
            <v>May</v>
          </cell>
        </row>
        <row r="14800">
          <cell r="D14800" t="str">
            <v>Unit</v>
          </cell>
          <cell r="E14800">
            <v>550000</v>
          </cell>
          <cell r="R14800" t="str">
            <v>Moreland</v>
          </cell>
          <cell r="W14800">
            <v>2018</v>
          </cell>
          <cell r="X14800" t="str">
            <v>May</v>
          </cell>
        </row>
        <row r="14801">
          <cell r="D14801" t="str">
            <v>Unit</v>
          </cell>
          <cell r="E14801">
            <v>520000</v>
          </cell>
          <cell r="R14801" t="str">
            <v>Darebin</v>
          </cell>
          <cell r="W14801">
            <v>2018</v>
          </cell>
          <cell r="X14801" t="str">
            <v>May</v>
          </cell>
        </row>
        <row r="14802">
          <cell r="D14802" t="str">
            <v>House</v>
          </cell>
          <cell r="E14802">
            <v>2500000</v>
          </cell>
          <cell r="R14802" t="str">
            <v>Bayside</v>
          </cell>
          <cell r="W14802">
            <v>2018</v>
          </cell>
          <cell r="X14802" t="str">
            <v>May</v>
          </cell>
        </row>
        <row r="14803">
          <cell r="D14803" t="str">
            <v>House</v>
          </cell>
          <cell r="E14803">
            <v>1985000</v>
          </cell>
          <cell r="R14803" t="str">
            <v>Boroondara</v>
          </cell>
          <cell r="W14803">
            <v>2018</v>
          </cell>
          <cell r="X14803" t="str">
            <v>May</v>
          </cell>
        </row>
        <row r="14804">
          <cell r="D14804" t="str">
            <v>Unit</v>
          </cell>
          <cell r="E14804">
            <v>1785000</v>
          </cell>
          <cell r="R14804" t="str">
            <v>Boroondara</v>
          </cell>
          <cell r="W14804">
            <v>2018</v>
          </cell>
          <cell r="X14804" t="str">
            <v>May</v>
          </cell>
        </row>
        <row r="14805">
          <cell r="D14805" t="str">
            <v>House</v>
          </cell>
          <cell r="E14805">
            <v>1485000</v>
          </cell>
          <cell r="R14805" t="str">
            <v>Boroondara</v>
          </cell>
          <cell r="W14805">
            <v>2018</v>
          </cell>
          <cell r="X14805" t="str">
            <v>May</v>
          </cell>
        </row>
        <row r="14806">
          <cell r="D14806" t="str">
            <v>Unit</v>
          </cell>
          <cell r="E14806">
            <v>1370000</v>
          </cell>
          <cell r="R14806" t="str">
            <v>Moonee Valley</v>
          </cell>
          <cell r="W14806">
            <v>2018</v>
          </cell>
          <cell r="X14806" t="str">
            <v>May</v>
          </cell>
        </row>
        <row r="14807">
          <cell r="D14807" t="str">
            <v>Unit</v>
          </cell>
          <cell r="E14807">
            <v>892000</v>
          </cell>
          <cell r="R14807" t="str">
            <v>Bayside</v>
          </cell>
          <cell r="W14807">
            <v>2018</v>
          </cell>
          <cell r="X14807" t="str">
            <v>May</v>
          </cell>
        </row>
        <row r="14808">
          <cell r="D14808" t="str">
            <v>Unit</v>
          </cell>
          <cell r="E14808">
            <v>880000</v>
          </cell>
          <cell r="R14808" t="str">
            <v>Whitehorse</v>
          </cell>
          <cell r="W14808">
            <v>2018</v>
          </cell>
          <cell r="X14808" t="str">
            <v>May</v>
          </cell>
        </row>
        <row r="14809">
          <cell r="D14809" t="str">
            <v>Unit</v>
          </cell>
          <cell r="E14809">
            <v>870000</v>
          </cell>
          <cell r="R14809" t="str">
            <v>Moreland</v>
          </cell>
          <cell r="W14809">
            <v>2018</v>
          </cell>
          <cell r="X14809" t="str">
            <v>May</v>
          </cell>
        </row>
        <row r="14810">
          <cell r="D14810" t="str">
            <v>House</v>
          </cell>
          <cell r="E14810">
            <v>821000</v>
          </cell>
          <cell r="R14810" t="str">
            <v>Banyule</v>
          </cell>
          <cell r="W14810">
            <v>2018</v>
          </cell>
          <cell r="X14810" t="str">
            <v>May</v>
          </cell>
        </row>
        <row r="14811">
          <cell r="D14811" t="str">
            <v>House</v>
          </cell>
          <cell r="E14811">
            <v>805000</v>
          </cell>
          <cell r="R14811" t="str">
            <v>Knox</v>
          </cell>
          <cell r="W14811">
            <v>2018</v>
          </cell>
          <cell r="X14811" t="str">
            <v>May</v>
          </cell>
        </row>
        <row r="14812">
          <cell r="D14812" t="str">
            <v>Unit</v>
          </cell>
          <cell r="E14812">
            <v>760000</v>
          </cell>
          <cell r="R14812" t="str">
            <v>Maribyrnong</v>
          </cell>
          <cell r="W14812">
            <v>2018</v>
          </cell>
          <cell r="X14812" t="str">
            <v>May</v>
          </cell>
        </row>
        <row r="14813">
          <cell r="D14813" t="str">
            <v>Unit</v>
          </cell>
          <cell r="E14813">
            <v>725000</v>
          </cell>
          <cell r="R14813" t="str">
            <v>Hobsons Bay</v>
          </cell>
          <cell r="W14813">
            <v>2018</v>
          </cell>
          <cell r="X14813" t="str">
            <v>May</v>
          </cell>
        </row>
        <row r="14814">
          <cell r="D14814" t="str">
            <v>Unit</v>
          </cell>
          <cell r="E14814">
            <v>717000</v>
          </cell>
          <cell r="R14814" t="str">
            <v>Manningham</v>
          </cell>
          <cell r="W14814">
            <v>2018</v>
          </cell>
          <cell r="X14814" t="str">
            <v>May</v>
          </cell>
        </row>
        <row r="14815">
          <cell r="D14815" t="str">
            <v>House</v>
          </cell>
          <cell r="E14815">
            <v>682000</v>
          </cell>
          <cell r="R14815" t="str">
            <v>Banyule</v>
          </cell>
          <cell r="W14815">
            <v>2018</v>
          </cell>
          <cell r="X14815" t="str">
            <v>May</v>
          </cell>
        </row>
        <row r="14816">
          <cell r="D14816" t="str">
            <v>Unit</v>
          </cell>
          <cell r="E14816">
            <v>675000</v>
          </cell>
          <cell r="R14816" t="str">
            <v>Darebin</v>
          </cell>
          <cell r="W14816">
            <v>2018</v>
          </cell>
          <cell r="X14816" t="str">
            <v>May</v>
          </cell>
        </row>
        <row r="14817">
          <cell r="D14817" t="str">
            <v>Unit</v>
          </cell>
          <cell r="E14817">
            <v>673000</v>
          </cell>
          <cell r="R14817" t="str">
            <v>Darebin</v>
          </cell>
          <cell r="W14817">
            <v>2018</v>
          </cell>
          <cell r="X14817" t="str">
            <v>May</v>
          </cell>
        </row>
        <row r="14818">
          <cell r="D14818" t="str">
            <v>House</v>
          </cell>
          <cell r="E14818">
            <v>635000</v>
          </cell>
          <cell r="R14818" t="str">
            <v>Moreland</v>
          </cell>
          <cell r="W14818">
            <v>2018</v>
          </cell>
          <cell r="X14818" t="str">
            <v>May</v>
          </cell>
        </row>
        <row r="14819">
          <cell r="D14819" t="str">
            <v>Unit</v>
          </cell>
          <cell r="E14819">
            <v>621000</v>
          </cell>
          <cell r="R14819" t="str">
            <v>Melbourne</v>
          </cell>
          <cell r="W14819">
            <v>2018</v>
          </cell>
          <cell r="X14819" t="str">
            <v>May</v>
          </cell>
        </row>
        <row r="14820">
          <cell r="D14820" t="str">
            <v>Unit</v>
          </cell>
          <cell r="E14820">
            <v>615000</v>
          </cell>
          <cell r="R14820" t="str">
            <v>Yarra</v>
          </cell>
          <cell r="W14820">
            <v>2018</v>
          </cell>
          <cell r="X14820" t="str">
            <v>May</v>
          </cell>
        </row>
        <row r="14821">
          <cell r="D14821" t="str">
            <v>Unit</v>
          </cell>
          <cell r="E14821">
            <v>615000</v>
          </cell>
          <cell r="R14821" t="str">
            <v>Brimbank</v>
          </cell>
          <cell r="W14821">
            <v>2018</v>
          </cell>
          <cell r="X14821" t="str">
            <v>May</v>
          </cell>
        </row>
        <row r="14822">
          <cell r="D14822" t="str">
            <v>Unit</v>
          </cell>
          <cell r="E14822">
            <v>595000</v>
          </cell>
          <cell r="R14822" t="str">
            <v>Yarra</v>
          </cell>
          <cell r="W14822">
            <v>2018</v>
          </cell>
          <cell r="X14822" t="str">
            <v>May</v>
          </cell>
        </row>
        <row r="14823">
          <cell r="D14823" t="str">
            <v>House</v>
          </cell>
          <cell r="E14823">
            <v>590500</v>
          </cell>
          <cell r="R14823" t="str">
            <v>Wyndham</v>
          </cell>
          <cell r="W14823">
            <v>2018</v>
          </cell>
          <cell r="X14823" t="str">
            <v>May</v>
          </cell>
        </row>
        <row r="14824">
          <cell r="D14824" t="str">
            <v>House</v>
          </cell>
          <cell r="E14824">
            <v>555000</v>
          </cell>
          <cell r="R14824" t="str">
            <v>Hume</v>
          </cell>
          <cell r="W14824">
            <v>2018</v>
          </cell>
          <cell r="X14824" t="str">
            <v>May</v>
          </cell>
        </row>
        <row r="14825">
          <cell r="D14825" t="str">
            <v>Unit</v>
          </cell>
          <cell r="E14825">
            <v>532500</v>
          </cell>
          <cell r="R14825" t="str">
            <v>Brimbank</v>
          </cell>
          <cell r="W14825">
            <v>2018</v>
          </cell>
          <cell r="X14825" t="str">
            <v>May</v>
          </cell>
        </row>
        <row r="14826">
          <cell r="D14826" t="str">
            <v>House</v>
          </cell>
          <cell r="E14826">
            <v>522000</v>
          </cell>
          <cell r="R14826" t="str">
            <v>Whittlesea</v>
          </cell>
          <cell r="W14826">
            <v>2018</v>
          </cell>
          <cell r="X14826" t="str">
            <v>May</v>
          </cell>
        </row>
        <row r="14827">
          <cell r="D14827" t="str">
            <v>Unit</v>
          </cell>
          <cell r="E14827">
            <v>463000</v>
          </cell>
          <cell r="R14827" t="str">
            <v>Whittlesea</v>
          </cell>
          <cell r="W14827">
            <v>2018</v>
          </cell>
          <cell r="X14827" t="str">
            <v>May</v>
          </cell>
        </row>
        <row r="14828">
          <cell r="D14828" t="str">
            <v>Unit</v>
          </cell>
          <cell r="E14828">
            <v>454500</v>
          </cell>
          <cell r="R14828" t="str">
            <v>Whittlesea</v>
          </cell>
          <cell r="W14828">
            <v>2018</v>
          </cell>
          <cell r="X14828" t="str">
            <v>May</v>
          </cell>
        </row>
        <row r="14829">
          <cell r="D14829" t="str">
            <v>Unit</v>
          </cell>
          <cell r="E14829">
            <v>412500</v>
          </cell>
          <cell r="R14829" t="str">
            <v>Moreland</v>
          </cell>
          <cell r="W14829">
            <v>2018</v>
          </cell>
          <cell r="X14829" t="str">
            <v>May</v>
          </cell>
        </row>
        <row r="14830">
          <cell r="D14830" t="str">
            <v>House</v>
          </cell>
          <cell r="E14830">
            <v>1705000</v>
          </cell>
          <cell r="R14830" t="str">
            <v>Stonnington</v>
          </cell>
          <cell r="W14830">
            <v>2018</v>
          </cell>
          <cell r="X14830" t="str">
            <v>May</v>
          </cell>
        </row>
        <row r="14831">
          <cell r="D14831" t="str">
            <v>House</v>
          </cell>
          <cell r="E14831">
            <v>1035000</v>
          </cell>
          <cell r="R14831" t="str">
            <v>Manningham</v>
          </cell>
          <cell r="W14831">
            <v>2018</v>
          </cell>
          <cell r="X14831" t="str">
            <v>May</v>
          </cell>
        </row>
        <row r="14832">
          <cell r="D14832" t="str">
            <v>Unit</v>
          </cell>
          <cell r="E14832">
            <v>605000</v>
          </cell>
          <cell r="R14832" t="str">
            <v>Melbourne</v>
          </cell>
          <cell r="W14832">
            <v>2018</v>
          </cell>
          <cell r="X14832" t="str">
            <v>May</v>
          </cell>
        </row>
        <row r="14833">
          <cell r="D14833" t="str">
            <v>Unit</v>
          </cell>
          <cell r="E14833">
            <v>1800800</v>
          </cell>
          <cell r="R14833" t="str">
            <v>Glen Eira</v>
          </cell>
          <cell r="W14833">
            <v>2018</v>
          </cell>
          <cell r="X14833" t="str">
            <v>May</v>
          </cell>
        </row>
        <row r="14834">
          <cell r="D14834" t="str">
            <v>House</v>
          </cell>
          <cell r="E14834">
            <v>742000</v>
          </cell>
          <cell r="R14834" t="str">
            <v>Wyndham</v>
          </cell>
          <cell r="W14834">
            <v>2018</v>
          </cell>
          <cell r="X14834" t="str">
            <v>May</v>
          </cell>
        </row>
        <row r="14835">
          <cell r="D14835" t="str">
            <v>Unit</v>
          </cell>
          <cell r="E14835">
            <v>650000</v>
          </cell>
          <cell r="R14835" t="str">
            <v>Brimbank</v>
          </cell>
          <cell r="W14835">
            <v>2018</v>
          </cell>
          <cell r="X14835" t="str">
            <v>May</v>
          </cell>
        </row>
        <row r="14836">
          <cell r="D14836" t="str">
            <v>Unit</v>
          </cell>
          <cell r="E14836">
            <v>590000</v>
          </cell>
          <cell r="R14836" t="str">
            <v>Yarra</v>
          </cell>
          <cell r="W14836">
            <v>2018</v>
          </cell>
          <cell r="X14836" t="str">
            <v>May</v>
          </cell>
        </row>
        <row r="14837">
          <cell r="D14837" t="str">
            <v>Unit</v>
          </cell>
          <cell r="E14837">
            <v>500000</v>
          </cell>
          <cell r="R14837" t="str">
            <v>Moreland</v>
          </cell>
          <cell r="W14837">
            <v>2018</v>
          </cell>
          <cell r="X14837" t="str">
            <v>May</v>
          </cell>
        </row>
        <row r="14838">
          <cell r="D14838" t="str">
            <v>Unit</v>
          </cell>
          <cell r="E14838">
            <v>460700</v>
          </cell>
          <cell r="R14838" t="str">
            <v>Darebin</v>
          </cell>
          <cell r="W14838">
            <v>2018</v>
          </cell>
          <cell r="X14838" t="str">
            <v>May</v>
          </cell>
        </row>
        <row r="14839">
          <cell r="D14839" t="str">
            <v>House</v>
          </cell>
          <cell r="E14839">
            <v>2300000</v>
          </cell>
          <cell r="R14839" t="str">
            <v>Moonee Valley</v>
          </cell>
          <cell r="W14839">
            <v>2018</v>
          </cell>
          <cell r="X14839" t="str">
            <v>May</v>
          </cell>
        </row>
        <row r="14840">
          <cell r="D14840" t="str">
            <v>House</v>
          </cell>
          <cell r="E14840">
            <v>2200000</v>
          </cell>
          <cell r="R14840" t="str">
            <v>Melbourne</v>
          </cell>
          <cell r="W14840">
            <v>2018</v>
          </cell>
          <cell r="X14840" t="str">
            <v>May</v>
          </cell>
        </row>
        <row r="14841">
          <cell r="D14841" t="str">
            <v>House</v>
          </cell>
          <cell r="E14841">
            <v>1400000</v>
          </cell>
          <cell r="R14841" t="str">
            <v>Monash</v>
          </cell>
          <cell r="W14841">
            <v>2018</v>
          </cell>
          <cell r="X14841" t="str">
            <v>May</v>
          </cell>
        </row>
        <row r="14842">
          <cell r="D14842" t="str">
            <v>Unit</v>
          </cell>
          <cell r="E14842">
            <v>1250000</v>
          </cell>
          <cell r="R14842" t="str">
            <v>Glen Eira</v>
          </cell>
          <cell r="W14842">
            <v>2018</v>
          </cell>
          <cell r="X14842" t="str">
            <v>May</v>
          </cell>
        </row>
        <row r="14843">
          <cell r="D14843" t="str">
            <v>Unit</v>
          </cell>
          <cell r="E14843">
            <v>1200000</v>
          </cell>
          <cell r="R14843" t="str">
            <v>Glen Eira</v>
          </cell>
          <cell r="W14843">
            <v>2018</v>
          </cell>
          <cell r="X14843" t="str">
            <v>May</v>
          </cell>
        </row>
        <row r="14844">
          <cell r="D14844" t="str">
            <v>House</v>
          </cell>
          <cell r="E14844">
            <v>900000</v>
          </cell>
          <cell r="R14844" t="str">
            <v>Moonee Valley</v>
          </cell>
          <cell r="W14844">
            <v>2018</v>
          </cell>
          <cell r="X14844" t="str">
            <v>May</v>
          </cell>
        </row>
        <row r="14845">
          <cell r="D14845" t="str">
            <v>Unit</v>
          </cell>
          <cell r="E14845">
            <v>560000</v>
          </cell>
          <cell r="R14845" t="str">
            <v>Moreland</v>
          </cell>
          <cell r="W14845">
            <v>2018</v>
          </cell>
          <cell r="X14845" t="str">
            <v>May</v>
          </cell>
        </row>
        <row r="14846">
          <cell r="D14846" t="str">
            <v>Unit</v>
          </cell>
          <cell r="E14846">
            <v>360000</v>
          </cell>
          <cell r="R14846" t="str">
            <v>Darebin</v>
          </cell>
          <cell r="W14846">
            <v>2018</v>
          </cell>
          <cell r="X14846" t="str">
            <v>May</v>
          </cell>
        </row>
        <row r="14847">
          <cell r="D14847" t="str">
            <v>House</v>
          </cell>
          <cell r="E14847">
            <v>555000</v>
          </cell>
          <cell r="R14847" t="str">
            <v>Hume</v>
          </cell>
          <cell r="W14847">
            <v>2018</v>
          </cell>
          <cell r="X14847" t="str">
            <v>Jun</v>
          </cell>
        </row>
        <row r="14848">
          <cell r="D14848" t="str">
            <v>House</v>
          </cell>
          <cell r="E14848">
            <v>480500</v>
          </cell>
          <cell r="R14848" t="str">
            <v>Hume</v>
          </cell>
          <cell r="W14848">
            <v>2018</v>
          </cell>
          <cell r="X14848" t="str">
            <v>Jun</v>
          </cell>
        </row>
        <row r="14849">
          <cell r="D14849" t="str">
            <v>House</v>
          </cell>
          <cell r="E14849">
            <v>825000</v>
          </cell>
          <cell r="R14849" t="str">
            <v>Hume</v>
          </cell>
          <cell r="W14849">
            <v>2018</v>
          </cell>
          <cell r="X14849" t="str">
            <v>Jun</v>
          </cell>
        </row>
        <row r="14850">
          <cell r="D14850" t="str">
            <v>House</v>
          </cell>
          <cell r="E14850">
            <v>480000</v>
          </cell>
          <cell r="R14850" t="str">
            <v>Hume</v>
          </cell>
          <cell r="W14850">
            <v>2018</v>
          </cell>
          <cell r="X14850" t="str">
            <v>Jun</v>
          </cell>
        </row>
        <row r="14851">
          <cell r="D14851" t="str">
            <v>House</v>
          </cell>
          <cell r="E14851">
            <v>485000</v>
          </cell>
          <cell r="R14851" t="str">
            <v>Hume</v>
          </cell>
          <cell r="W14851">
            <v>2018</v>
          </cell>
          <cell r="X14851" t="str">
            <v>Jun</v>
          </cell>
        </row>
        <row r="14852">
          <cell r="D14852" t="str">
            <v>House</v>
          </cell>
          <cell r="E14852">
            <v>632000</v>
          </cell>
          <cell r="R14852" t="str">
            <v>Hume</v>
          </cell>
          <cell r="W14852">
            <v>2018</v>
          </cell>
          <cell r="X14852" t="str">
            <v>Jun</v>
          </cell>
        </row>
        <row r="14853">
          <cell r="D14853" t="str">
            <v>House</v>
          </cell>
          <cell r="E14853">
            <v>523000</v>
          </cell>
          <cell r="R14853" t="str">
            <v>Hume</v>
          </cell>
          <cell r="W14853">
            <v>2018</v>
          </cell>
          <cell r="X14853" t="str">
            <v>Jun</v>
          </cell>
        </row>
        <row r="14854">
          <cell r="D14854" t="str">
            <v>Unit</v>
          </cell>
          <cell r="E14854">
            <v>358000</v>
          </cell>
          <cell r="R14854" t="str">
            <v>Hume</v>
          </cell>
          <cell r="W14854">
            <v>2018</v>
          </cell>
          <cell r="X14854" t="str">
            <v>Jun</v>
          </cell>
        </row>
        <row r="14855">
          <cell r="D14855" t="str">
            <v>House</v>
          </cell>
          <cell r="E14855">
            <v>431250</v>
          </cell>
          <cell r="R14855" t="str">
            <v>Hume</v>
          </cell>
          <cell r="W14855">
            <v>2018</v>
          </cell>
          <cell r="X14855" t="str">
            <v>Jun</v>
          </cell>
        </row>
        <row r="14856">
          <cell r="D14856" t="str">
            <v>House</v>
          </cell>
          <cell r="E14856">
            <v>477000</v>
          </cell>
          <cell r="R14856" t="str">
            <v>Hume</v>
          </cell>
          <cell r="W14856">
            <v>2018</v>
          </cell>
          <cell r="X14856" t="str">
            <v>Jun</v>
          </cell>
        </row>
        <row r="14857">
          <cell r="D14857" t="str">
            <v>House</v>
          </cell>
          <cell r="E14857">
            <v>800000</v>
          </cell>
          <cell r="R14857" t="str">
            <v>Hume</v>
          </cell>
          <cell r="W14857">
            <v>2018</v>
          </cell>
          <cell r="X14857" t="str">
            <v>Jun</v>
          </cell>
        </row>
        <row r="14858">
          <cell r="D14858" t="str">
            <v>House</v>
          </cell>
          <cell r="E14858">
            <v>582500</v>
          </cell>
          <cell r="R14858" t="str">
            <v>Hume</v>
          </cell>
          <cell r="W14858">
            <v>2018</v>
          </cell>
          <cell r="X14858" t="str">
            <v>Jun</v>
          </cell>
        </row>
        <row r="14859">
          <cell r="D14859" t="str">
            <v>House</v>
          </cell>
          <cell r="E14859">
            <v>547000</v>
          </cell>
          <cell r="R14859" t="str">
            <v>Whittlesea</v>
          </cell>
          <cell r="W14859">
            <v>2018</v>
          </cell>
          <cell r="X14859" t="str">
            <v>Jun</v>
          </cell>
        </row>
        <row r="14860">
          <cell r="D14860" t="str">
            <v>House</v>
          </cell>
          <cell r="E14860">
            <v>430000</v>
          </cell>
          <cell r="R14860" t="str">
            <v>Whittlesea</v>
          </cell>
          <cell r="W14860">
            <v>2018</v>
          </cell>
          <cell r="X14860" t="str">
            <v>Jun</v>
          </cell>
        </row>
        <row r="14861">
          <cell r="D14861" t="str">
            <v>House</v>
          </cell>
          <cell r="E14861">
            <v>640000</v>
          </cell>
          <cell r="R14861" t="str">
            <v>Hume</v>
          </cell>
          <cell r="W14861">
            <v>2018</v>
          </cell>
          <cell r="X14861" t="str">
            <v>Jun</v>
          </cell>
        </row>
        <row r="14862">
          <cell r="D14862" t="str">
            <v>House</v>
          </cell>
          <cell r="E14862">
            <v>575000</v>
          </cell>
          <cell r="R14862" t="str">
            <v>Whittlesea</v>
          </cell>
          <cell r="W14862">
            <v>2018</v>
          </cell>
          <cell r="X14862" t="str">
            <v>Jun</v>
          </cell>
        </row>
        <row r="14863">
          <cell r="D14863" t="str">
            <v>House</v>
          </cell>
          <cell r="E14863">
            <v>597000</v>
          </cell>
          <cell r="R14863" t="str">
            <v>Whittlesea</v>
          </cell>
          <cell r="W14863">
            <v>2018</v>
          </cell>
          <cell r="X14863" t="str">
            <v>Jun</v>
          </cell>
        </row>
        <row r="14864">
          <cell r="D14864" t="str">
            <v>House</v>
          </cell>
          <cell r="E14864">
            <v>600000</v>
          </cell>
          <cell r="R14864" t="str">
            <v>Whittlesea</v>
          </cell>
          <cell r="W14864">
            <v>2018</v>
          </cell>
          <cell r="X14864" t="str">
            <v>Jun</v>
          </cell>
        </row>
        <row r="14865">
          <cell r="D14865" t="str">
            <v>House</v>
          </cell>
          <cell r="E14865">
            <v>631000</v>
          </cell>
          <cell r="R14865" t="str">
            <v>Whittlesea</v>
          </cell>
          <cell r="W14865">
            <v>2018</v>
          </cell>
          <cell r="X14865" t="str">
            <v>Jun</v>
          </cell>
        </row>
        <row r="14866">
          <cell r="D14866" t="str">
            <v>House</v>
          </cell>
          <cell r="E14866">
            <v>400000</v>
          </cell>
          <cell r="R14866" t="str">
            <v>Hume</v>
          </cell>
          <cell r="W14866">
            <v>2018</v>
          </cell>
          <cell r="X14866" t="str">
            <v>Jun</v>
          </cell>
        </row>
        <row r="14867">
          <cell r="D14867" t="str">
            <v>House</v>
          </cell>
          <cell r="E14867">
            <v>681000</v>
          </cell>
          <cell r="R14867" t="str">
            <v>Whittlesea</v>
          </cell>
          <cell r="W14867">
            <v>2018</v>
          </cell>
          <cell r="X14867" t="str">
            <v>Jun</v>
          </cell>
        </row>
        <row r="14868">
          <cell r="D14868" t="str">
            <v>House</v>
          </cell>
          <cell r="E14868">
            <v>700000</v>
          </cell>
          <cell r="R14868" t="str">
            <v>Hume</v>
          </cell>
          <cell r="W14868">
            <v>2018</v>
          </cell>
          <cell r="X14868" t="str">
            <v>Jun</v>
          </cell>
        </row>
        <row r="14869">
          <cell r="D14869" t="str">
            <v>Unit</v>
          </cell>
          <cell r="E14869">
            <v>333000</v>
          </cell>
          <cell r="R14869" t="str">
            <v>Hume</v>
          </cell>
          <cell r="W14869">
            <v>2018</v>
          </cell>
          <cell r="X14869" t="str">
            <v>Jun</v>
          </cell>
        </row>
        <row r="14870">
          <cell r="D14870" t="str">
            <v>Unit</v>
          </cell>
          <cell r="E14870">
            <v>397000</v>
          </cell>
          <cell r="R14870" t="str">
            <v>Whittlesea</v>
          </cell>
          <cell r="W14870">
            <v>2018</v>
          </cell>
          <cell r="X14870" t="str">
            <v>Jun</v>
          </cell>
        </row>
        <row r="14871">
          <cell r="D14871" t="str">
            <v>House</v>
          </cell>
          <cell r="E14871">
            <v>1380000</v>
          </cell>
          <cell r="R14871" t="str">
            <v>Hume</v>
          </cell>
          <cell r="W14871">
            <v>2018</v>
          </cell>
          <cell r="X14871" t="str">
            <v>Jun</v>
          </cell>
        </row>
        <row r="14872">
          <cell r="D14872" t="str">
            <v>House</v>
          </cell>
          <cell r="E14872">
            <v>678000</v>
          </cell>
          <cell r="R14872" t="str">
            <v>Whittlesea</v>
          </cell>
          <cell r="W14872">
            <v>2018</v>
          </cell>
          <cell r="X14872" t="str">
            <v>Jun</v>
          </cell>
        </row>
        <row r="14873">
          <cell r="D14873" t="str">
            <v>House</v>
          </cell>
          <cell r="E14873">
            <v>652500</v>
          </cell>
          <cell r="R14873" t="str">
            <v>Whittlesea</v>
          </cell>
          <cell r="W14873">
            <v>2018</v>
          </cell>
          <cell r="X14873" t="str">
            <v>Jun</v>
          </cell>
        </row>
        <row r="14874">
          <cell r="D14874" t="str">
            <v>House</v>
          </cell>
          <cell r="E14874">
            <v>470000</v>
          </cell>
          <cell r="R14874" t="str">
            <v>Whittlesea</v>
          </cell>
          <cell r="W14874">
            <v>2018</v>
          </cell>
          <cell r="X14874" t="str">
            <v>Jun</v>
          </cell>
        </row>
        <row r="14875">
          <cell r="D14875" t="str">
            <v>House</v>
          </cell>
          <cell r="E14875">
            <v>700000</v>
          </cell>
          <cell r="R14875" t="str">
            <v>Whittlesea</v>
          </cell>
          <cell r="W14875">
            <v>2018</v>
          </cell>
          <cell r="X14875" t="str">
            <v>Jun</v>
          </cell>
        </row>
        <row r="14876">
          <cell r="D14876" t="str">
            <v>House</v>
          </cell>
          <cell r="E14876">
            <v>650000</v>
          </cell>
          <cell r="R14876" t="str">
            <v>Hume</v>
          </cell>
          <cell r="W14876">
            <v>2018</v>
          </cell>
          <cell r="X14876" t="str">
            <v>Jun</v>
          </cell>
        </row>
        <row r="14877">
          <cell r="D14877" t="str">
            <v>House</v>
          </cell>
          <cell r="E14877">
            <v>475000</v>
          </cell>
          <cell r="R14877" t="str">
            <v>Hume</v>
          </cell>
          <cell r="W14877">
            <v>2018</v>
          </cell>
          <cell r="X14877" t="str">
            <v>Jun</v>
          </cell>
        </row>
        <row r="14878">
          <cell r="D14878" t="str">
            <v>House</v>
          </cell>
          <cell r="E14878">
            <v>671000</v>
          </cell>
          <cell r="R14878" t="str">
            <v>Whittlesea</v>
          </cell>
          <cell r="W14878">
            <v>2018</v>
          </cell>
          <cell r="X14878" t="str">
            <v>Jun</v>
          </cell>
        </row>
        <row r="14879">
          <cell r="D14879" t="str">
            <v>House</v>
          </cell>
          <cell r="E14879">
            <v>650000</v>
          </cell>
          <cell r="R14879" t="str">
            <v>Hume</v>
          </cell>
          <cell r="W14879">
            <v>2018</v>
          </cell>
          <cell r="X14879" t="str">
            <v>Jun</v>
          </cell>
        </row>
        <row r="14880">
          <cell r="D14880" t="str">
            <v>House</v>
          </cell>
          <cell r="E14880">
            <v>582000</v>
          </cell>
          <cell r="R14880" t="str">
            <v>Hume</v>
          </cell>
          <cell r="W14880">
            <v>2018</v>
          </cell>
          <cell r="X14880" t="str">
            <v>Jun</v>
          </cell>
        </row>
        <row r="14881">
          <cell r="D14881" t="str">
            <v>Unit</v>
          </cell>
          <cell r="E14881">
            <v>431000</v>
          </cell>
          <cell r="R14881" t="str">
            <v>Hume</v>
          </cell>
          <cell r="W14881">
            <v>2018</v>
          </cell>
          <cell r="X14881" t="str">
            <v>Jun</v>
          </cell>
        </row>
        <row r="14882">
          <cell r="D14882" t="str">
            <v>House</v>
          </cell>
          <cell r="E14882">
            <v>1020000</v>
          </cell>
          <cell r="R14882" t="str">
            <v>Banyule</v>
          </cell>
          <cell r="W14882">
            <v>2018</v>
          </cell>
          <cell r="X14882" t="str">
            <v>Jun</v>
          </cell>
        </row>
        <row r="14883">
          <cell r="D14883" t="str">
            <v>House</v>
          </cell>
          <cell r="E14883">
            <v>1335000</v>
          </cell>
          <cell r="R14883" t="str">
            <v>Hume</v>
          </cell>
          <cell r="W14883">
            <v>2018</v>
          </cell>
          <cell r="X14883" t="str">
            <v>Jun</v>
          </cell>
        </row>
        <row r="14884">
          <cell r="D14884" t="str">
            <v>House</v>
          </cell>
          <cell r="E14884">
            <v>920000</v>
          </cell>
          <cell r="R14884" t="str">
            <v>Brimbank</v>
          </cell>
          <cell r="W14884">
            <v>2018</v>
          </cell>
          <cell r="X14884" t="str">
            <v>Jun</v>
          </cell>
        </row>
        <row r="14885">
          <cell r="D14885" t="str">
            <v>House</v>
          </cell>
          <cell r="E14885">
            <v>1115000</v>
          </cell>
          <cell r="R14885" t="str">
            <v>Banyule</v>
          </cell>
          <cell r="W14885">
            <v>2018</v>
          </cell>
          <cell r="X14885" t="str">
            <v>Jun</v>
          </cell>
        </row>
        <row r="14886">
          <cell r="D14886" t="str">
            <v>Unit</v>
          </cell>
          <cell r="E14886">
            <v>435000</v>
          </cell>
          <cell r="R14886" t="str">
            <v>Hume</v>
          </cell>
          <cell r="W14886">
            <v>2018</v>
          </cell>
          <cell r="X14886" t="str">
            <v>Jun</v>
          </cell>
        </row>
        <row r="14887">
          <cell r="D14887" t="str">
            <v>House</v>
          </cell>
          <cell r="E14887">
            <v>600000</v>
          </cell>
          <cell r="R14887" t="str">
            <v>Brimbank</v>
          </cell>
          <cell r="W14887">
            <v>2018</v>
          </cell>
          <cell r="X14887" t="str">
            <v>Jun</v>
          </cell>
        </row>
        <row r="14888">
          <cell r="D14888" t="str">
            <v>House</v>
          </cell>
          <cell r="E14888">
            <v>637000</v>
          </cell>
          <cell r="R14888" t="str">
            <v>Hume</v>
          </cell>
          <cell r="W14888">
            <v>2018</v>
          </cell>
          <cell r="X14888" t="str">
            <v>Jun</v>
          </cell>
        </row>
        <row r="14889">
          <cell r="D14889" t="str">
            <v>House</v>
          </cell>
          <cell r="E14889">
            <v>625000</v>
          </cell>
          <cell r="R14889" t="str">
            <v>Hume</v>
          </cell>
          <cell r="W14889">
            <v>2018</v>
          </cell>
          <cell r="X14889" t="str">
            <v>Jun</v>
          </cell>
        </row>
        <row r="14890">
          <cell r="D14890" t="str">
            <v>House</v>
          </cell>
          <cell r="E14890">
            <v>565500</v>
          </cell>
          <cell r="R14890" t="str">
            <v>Brimbank</v>
          </cell>
          <cell r="W14890">
            <v>2018</v>
          </cell>
          <cell r="X14890" t="str">
            <v>Jun</v>
          </cell>
        </row>
        <row r="14891">
          <cell r="D14891" t="str">
            <v>House</v>
          </cell>
          <cell r="E14891">
            <v>1111000</v>
          </cell>
          <cell r="R14891" t="str">
            <v>Brimbank</v>
          </cell>
          <cell r="W14891">
            <v>2018</v>
          </cell>
          <cell r="X14891" t="str">
            <v>Jun</v>
          </cell>
        </row>
        <row r="14892">
          <cell r="D14892" t="str">
            <v>Unit</v>
          </cell>
          <cell r="E14892">
            <v>500000</v>
          </cell>
          <cell r="R14892" t="str">
            <v>Brimbank</v>
          </cell>
          <cell r="W14892">
            <v>2018</v>
          </cell>
          <cell r="X14892" t="str">
            <v>Jun</v>
          </cell>
        </row>
        <row r="14893">
          <cell r="D14893" t="str">
            <v>House</v>
          </cell>
          <cell r="E14893">
            <v>901000</v>
          </cell>
          <cell r="R14893" t="str">
            <v>Banyule</v>
          </cell>
          <cell r="W14893">
            <v>2018</v>
          </cell>
          <cell r="X14893" t="str">
            <v>Jun</v>
          </cell>
        </row>
        <row r="14894">
          <cell r="D14894" t="str">
            <v>House</v>
          </cell>
          <cell r="E14894">
            <v>660000</v>
          </cell>
          <cell r="R14894" t="str">
            <v>Brimbank</v>
          </cell>
          <cell r="W14894">
            <v>2018</v>
          </cell>
          <cell r="X14894" t="str">
            <v>Jun</v>
          </cell>
        </row>
        <row r="14895">
          <cell r="D14895" t="str">
            <v>Unit</v>
          </cell>
          <cell r="E14895">
            <v>587000</v>
          </cell>
          <cell r="R14895" t="str">
            <v>Moreland</v>
          </cell>
          <cell r="W14895">
            <v>2018</v>
          </cell>
          <cell r="X14895" t="str">
            <v>Jun</v>
          </cell>
        </row>
        <row r="14896">
          <cell r="D14896" t="str">
            <v>House</v>
          </cell>
          <cell r="E14896">
            <v>866000</v>
          </cell>
          <cell r="R14896" t="str">
            <v>Darebin</v>
          </cell>
          <cell r="W14896">
            <v>2018</v>
          </cell>
          <cell r="X14896" t="str">
            <v>Jun</v>
          </cell>
        </row>
        <row r="14897">
          <cell r="D14897" t="str">
            <v>House</v>
          </cell>
          <cell r="E14897">
            <v>570000</v>
          </cell>
          <cell r="R14897" t="str">
            <v>Moreland</v>
          </cell>
          <cell r="W14897">
            <v>2018</v>
          </cell>
          <cell r="X14897" t="str">
            <v>Jun</v>
          </cell>
        </row>
        <row r="14898">
          <cell r="D14898" t="str">
            <v>House</v>
          </cell>
          <cell r="E14898">
            <v>931000</v>
          </cell>
          <cell r="R14898" t="str">
            <v>Moreland</v>
          </cell>
          <cell r="W14898">
            <v>2018</v>
          </cell>
          <cell r="X14898" t="str">
            <v>Jun</v>
          </cell>
        </row>
        <row r="14899">
          <cell r="D14899" t="str">
            <v>House</v>
          </cell>
          <cell r="E14899">
            <v>775500</v>
          </cell>
          <cell r="R14899" t="str">
            <v>Darebin</v>
          </cell>
          <cell r="W14899">
            <v>2018</v>
          </cell>
          <cell r="X14899" t="str">
            <v>Jun</v>
          </cell>
        </row>
        <row r="14900">
          <cell r="D14900" t="str">
            <v>House</v>
          </cell>
          <cell r="E14900">
            <v>805000</v>
          </cell>
          <cell r="R14900" t="str">
            <v>Moreland</v>
          </cell>
          <cell r="W14900">
            <v>2018</v>
          </cell>
          <cell r="X14900" t="str">
            <v>Jun</v>
          </cell>
        </row>
        <row r="14901">
          <cell r="D14901" t="str">
            <v>House</v>
          </cell>
          <cell r="E14901">
            <v>1234000</v>
          </cell>
          <cell r="R14901" t="str">
            <v>Banyule</v>
          </cell>
          <cell r="W14901">
            <v>2018</v>
          </cell>
          <cell r="X14901" t="str">
            <v>Jun</v>
          </cell>
        </row>
        <row r="14902">
          <cell r="D14902" t="str">
            <v>House</v>
          </cell>
          <cell r="E14902">
            <v>880000</v>
          </cell>
          <cell r="R14902" t="str">
            <v>Banyule</v>
          </cell>
          <cell r="W14902">
            <v>2018</v>
          </cell>
          <cell r="X14902" t="str">
            <v>Jun</v>
          </cell>
        </row>
        <row r="14903">
          <cell r="D14903" t="str">
            <v>Unit</v>
          </cell>
          <cell r="E14903">
            <v>379500</v>
          </cell>
          <cell r="R14903" t="str">
            <v>Moreland</v>
          </cell>
          <cell r="W14903">
            <v>2018</v>
          </cell>
          <cell r="X14903" t="str">
            <v>Jun</v>
          </cell>
        </row>
        <row r="14904">
          <cell r="D14904" t="str">
            <v>House</v>
          </cell>
          <cell r="E14904">
            <v>523500</v>
          </cell>
          <cell r="R14904" t="str">
            <v>Brimbank</v>
          </cell>
          <cell r="W14904">
            <v>2018</v>
          </cell>
          <cell r="X14904" t="str">
            <v>Jun</v>
          </cell>
        </row>
        <row r="14905">
          <cell r="D14905" t="str">
            <v>Unit</v>
          </cell>
          <cell r="E14905">
            <v>527000</v>
          </cell>
          <cell r="R14905" t="str">
            <v>Brimbank</v>
          </cell>
          <cell r="W14905">
            <v>2018</v>
          </cell>
          <cell r="X14905" t="str">
            <v>Jun</v>
          </cell>
        </row>
        <row r="14906">
          <cell r="D14906" t="str">
            <v>House</v>
          </cell>
          <cell r="E14906">
            <v>831000</v>
          </cell>
          <cell r="R14906" t="str">
            <v>Moreland</v>
          </cell>
          <cell r="W14906">
            <v>2018</v>
          </cell>
          <cell r="X14906" t="str">
            <v>Jun</v>
          </cell>
        </row>
        <row r="14907">
          <cell r="D14907" t="str">
            <v>House</v>
          </cell>
          <cell r="E14907">
            <v>478000</v>
          </cell>
          <cell r="R14907" t="str">
            <v>Brimbank</v>
          </cell>
          <cell r="W14907">
            <v>2018</v>
          </cell>
          <cell r="X14907" t="str">
            <v>Jun</v>
          </cell>
        </row>
        <row r="14908">
          <cell r="D14908" t="str">
            <v>House</v>
          </cell>
          <cell r="E14908">
            <v>810000</v>
          </cell>
          <cell r="R14908" t="str">
            <v>Banyule</v>
          </cell>
          <cell r="W14908">
            <v>2018</v>
          </cell>
          <cell r="X14908" t="str">
            <v>Jun</v>
          </cell>
        </row>
        <row r="14909">
          <cell r="D14909" t="str">
            <v>House</v>
          </cell>
          <cell r="E14909">
            <v>800000</v>
          </cell>
          <cell r="R14909" t="str">
            <v>Moreland</v>
          </cell>
          <cell r="W14909">
            <v>2018</v>
          </cell>
          <cell r="X14909" t="str">
            <v>Jun</v>
          </cell>
        </row>
        <row r="14910">
          <cell r="D14910" t="str">
            <v>Unit</v>
          </cell>
          <cell r="E14910">
            <v>625000</v>
          </cell>
          <cell r="R14910" t="str">
            <v>Banyule</v>
          </cell>
          <cell r="W14910">
            <v>2018</v>
          </cell>
          <cell r="X14910" t="str">
            <v>Jun</v>
          </cell>
        </row>
        <row r="14911">
          <cell r="D14911" t="str">
            <v>House</v>
          </cell>
          <cell r="E14911">
            <v>920000</v>
          </cell>
          <cell r="R14911" t="str">
            <v>Darebin</v>
          </cell>
          <cell r="W14911">
            <v>2018</v>
          </cell>
          <cell r="X14911" t="str">
            <v>Jun</v>
          </cell>
        </row>
        <row r="14912">
          <cell r="D14912" t="str">
            <v>House</v>
          </cell>
          <cell r="E14912">
            <v>1000000</v>
          </cell>
          <cell r="R14912" t="str">
            <v>Moonee Valley</v>
          </cell>
          <cell r="W14912">
            <v>2018</v>
          </cell>
          <cell r="X14912" t="str">
            <v>Jun</v>
          </cell>
        </row>
        <row r="14913">
          <cell r="D14913" t="str">
            <v>House</v>
          </cell>
          <cell r="E14913">
            <v>876000</v>
          </cell>
          <cell r="R14913" t="str">
            <v>Darebin</v>
          </cell>
          <cell r="W14913">
            <v>2018</v>
          </cell>
          <cell r="X14913" t="str">
            <v>Jun</v>
          </cell>
        </row>
        <row r="14914">
          <cell r="D14914" t="str">
            <v>House</v>
          </cell>
          <cell r="E14914">
            <v>900000</v>
          </cell>
          <cell r="R14914" t="str">
            <v>Banyule</v>
          </cell>
          <cell r="W14914">
            <v>2018</v>
          </cell>
          <cell r="X14914" t="str">
            <v>Jun</v>
          </cell>
        </row>
        <row r="14915">
          <cell r="D14915" t="str">
            <v>House</v>
          </cell>
          <cell r="E14915">
            <v>790000</v>
          </cell>
          <cell r="R14915" t="str">
            <v>Banyule</v>
          </cell>
          <cell r="W14915">
            <v>2018</v>
          </cell>
          <cell r="X14915" t="str">
            <v>Jun</v>
          </cell>
        </row>
        <row r="14916">
          <cell r="D14916" t="str">
            <v>House</v>
          </cell>
          <cell r="E14916">
            <v>715000</v>
          </cell>
          <cell r="R14916" t="str">
            <v>Brimbank</v>
          </cell>
          <cell r="W14916">
            <v>2018</v>
          </cell>
          <cell r="X14916" t="str">
            <v>Jun</v>
          </cell>
        </row>
        <row r="14917">
          <cell r="D14917" t="str">
            <v>Unit</v>
          </cell>
          <cell r="E14917">
            <v>590000</v>
          </cell>
          <cell r="R14917" t="str">
            <v>Moonee Valley</v>
          </cell>
          <cell r="W14917">
            <v>2018</v>
          </cell>
          <cell r="X14917" t="str">
            <v>Jun</v>
          </cell>
        </row>
        <row r="14918">
          <cell r="D14918" t="str">
            <v>House</v>
          </cell>
          <cell r="E14918">
            <v>756001</v>
          </cell>
          <cell r="R14918" t="str">
            <v>Brimbank</v>
          </cell>
          <cell r="W14918">
            <v>2018</v>
          </cell>
          <cell r="X14918" t="str">
            <v>Jun</v>
          </cell>
        </row>
        <row r="14919">
          <cell r="D14919" t="str">
            <v>House</v>
          </cell>
          <cell r="E14919">
            <v>897000</v>
          </cell>
          <cell r="R14919" t="str">
            <v>Banyule</v>
          </cell>
          <cell r="W14919">
            <v>2018</v>
          </cell>
          <cell r="X14919" t="str">
            <v>Jun</v>
          </cell>
        </row>
        <row r="14920">
          <cell r="D14920" t="str">
            <v>House</v>
          </cell>
          <cell r="E14920">
            <v>850000</v>
          </cell>
          <cell r="R14920" t="str">
            <v>Moreland</v>
          </cell>
          <cell r="W14920">
            <v>2018</v>
          </cell>
          <cell r="X14920" t="str">
            <v>Jun</v>
          </cell>
        </row>
        <row r="14921">
          <cell r="D14921" t="str">
            <v>House</v>
          </cell>
          <cell r="E14921">
            <v>874000</v>
          </cell>
          <cell r="R14921" t="str">
            <v>Hume</v>
          </cell>
          <cell r="W14921">
            <v>2018</v>
          </cell>
          <cell r="X14921" t="str">
            <v>Jun</v>
          </cell>
        </row>
        <row r="14922">
          <cell r="D14922" t="str">
            <v>House</v>
          </cell>
          <cell r="E14922">
            <v>790000</v>
          </cell>
          <cell r="R14922" t="str">
            <v>Darebin</v>
          </cell>
          <cell r="W14922">
            <v>2018</v>
          </cell>
          <cell r="X14922" t="str">
            <v>Jun</v>
          </cell>
        </row>
        <row r="14923">
          <cell r="D14923" t="str">
            <v>House</v>
          </cell>
          <cell r="E14923">
            <v>971000</v>
          </cell>
          <cell r="R14923" t="str">
            <v>Darebin</v>
          </cell>
          <cell r="W14923">
            <v>2018</v>
          </cell>
          <cell r="X14923" t="str">
            <v>Jun</v>
          </cell>
        </row>
        <row r="14924">
          <cell r="D14924" t="str">
            <v>House</v>
          </cell>
          <cell r="E14924">
            <v>864000</v>
          </cell>
          <cell r="R14924" t="str">
            <v>Darebin</v>
          </cell>
          <cell r="W14924">
            <v>2018</v>
          </cell>
          <cell r="X14924" t="str">
            <v>Jun</v>
          </cell>
        </row>
        <row r="14925">
          <cell r="D14925" t="str">
            <v>House</v>
          </cell>
          <cell r="E14925">
            <v>980000</v>
          </cell>
          <cell r="R14925" t="str">
            <v>Moreland</v>
          </cell>
          <cell r="W14925">
            <v>2018</v>
          </cell>
          <cell r="X14925" t="str">
            <v>Jun</v>
          </cell>
        </row>
        <row r="14926">
          <cell r="D14926" t="str">
            <v>House</v>
          </cell>
          <cell r="E14926">
            <v>756000</v>
          </cell>
          <cell r="R14926" t="str">
            <v>Banyule</v>
          </cell>
          <cell r="W14926">
            <v>2018</v>
          </cell>
          <cell r="X14926" t="str">
            <v>Jun</v>
          </cell>
        </row>
        <row r="14927">
          <cell r="D14927" t="str">
            <v>Unit</v>
          </cell>
          <cell r="E14927">
            <v>730000</v>
          </cell>
          <cell r="R14927" t="str">
            <v>Moonee Valley</v>
          </cell>
          <cell r="W14927">
            <v>2018</v>
          </cell>
          <cell r="X14927" t="str">
            <v>Jun</v>
          </cell>
        </row>
        <row r="14928">
          <cell r="D14928" t="str">
            <v>Unit</v>
          </cell>
          <cell r="E14928">
            <v>585500</v>
          </cell>
          <cell r="R14928" t="str">
            <v>Moreland</v>
          </cell>
          <cell r="W14928">
            <v>2018</v>
          </cell>
          <cell r="X14928" t="str">
            <v>Jun</v>
          </cell>
        </row>
        <row r="14929">
          <cell r="D14929" t="str">
            <v>House</v>
          </cell>
          <cell r="E14929">
            <v>1050000</v>
          </cell>
          <cell r="R14929" t="str">
            <v>Banyule</v>
          </cell>
          <cell r="W14929">
            <v>2018</v>
          </cell>
          <cell r="X14929" t="str">
            <v>Jun</v>
          </cell>
        </row>
        <row r="14930">
          <cell r="D14930" t="str">
            <v>House</v>
          </cell>
          <cell r="E14930">
            <v>1175000</v>
          </cell>
          <cell r="R14930" t="str">
            <v>Darebin</v>
          </cell>
          <cell r="W14930">
            <v>2018</v>
          </cell>
          <cell r="X14930" t="str">
            <v>Jun</v>
          </cell>
        </row>
        <row r="14931">
          <cell r="D14931" t="str">
            <v>Unit</v>
          </cell>
          <cell r="E14931">
            <v>790000</v>
          </cell>
          <cell r="R14931" t="str">
            <v>Darebin</v>
          </cell>
          <cell r="W14931">
            <v>2018</v>
          </cell>
          <cell r="X14931" t="str">
            <v>Jun</v>
          </cell>
        </row>
        <row r="14932">
          <cell r="D14932" t="str">
            <v>House</v>
          </cell>
          <cell r="E14932">
            <v>1025000</v>
          </cell>
          <cell r="R14932" t="str">
            <v>Banyule</v>
          </cell>
          <cell r="W14932">
            <v>2018</v>
          </cell>
          <cell r="X14932" t="str">
            <v>Jun</v>
          </cell>
        </row>
        <row r="14933">
          <cell r="D14933" t="str">
            <v>House</v>
          </cell>
          <cell r="E14933">
            <v>1612000</v>
          </cell>
          <cell r="R14933" t="str">
            <v>Banyule</v>
          </cell>
          <cell r="W14933">
            <v>2018</v>
          </cell>
          <cell r="X14933" t="str">
            <v>Jun</v>
          </cell>
        </row>
        <row r="14934">
          <cell r="D14934" t="str">
            <v>House</v>
          </cell>
          <cell r="E14934">
            <v>1010000</v>
          </cell>
          <cell r="R14934" t="str">
            <v>Darebin</v>
          </cell>
          <cell r="W14934">
            <v>2018</v>
          </cell>
          <cell r="X14934" t="str">
            <v>Jun</v>
          </cell>
        </row>
        <row r="14935">
          <cell r="D14935" t="str">
            <v>House</v>
          </cell>
          <cell r="E14935">
            <v>626000</v>
          </cell>
          <cell r="R14935" t="str">
            <v>Brimbank</v>
          </cell>
          <cell r="W14935">
            <v>2018</v>
          </cell>
          <cell r="X14935" t="str">
            <v>Jun</v>
          </cell>
        </row>
        <row r="14936">
          <cell r="D14936" t="str">
            <v>House</v>
          </cell>
          <cell r="E14936">
            <v>703000</v>
          </cell>
          <cell r="R14936" t="str">
            <v>Brimbank</v>
          </cell>
          <cell r="W14936">
            <v>2018</v>
          </cell>
          <cell r="X14936" t="str">
            <v>Jun</v>
          </cell>
        </row>
        <row r="14937">
          <cell r="D14937" t="str">
            <v>House</v>
          </cell>
          <cell r="E14937">
            <v>1051500</v>
          </cell>
          <cell r="R14937" t="str">
            <v>Banyule</v>
          </cell>
          <cell r="W14937">
            <v>2018</v>
          </cell>
          <cell r="X14937" t="str">
            <v>Jun</v>
          </cell>
        </row>
        <row r="14938">
          <cell r="D14938" t="str">
            <v>House</v>
          </cell>
          <cell r="E14938">
            <v>700000</v>
          </cell>
          <cell r="R14938" t="str">
            <v>Melton</v>
          </cell>
          <cell r="W14938">
            <v>2018</v>
          </cell>
          <cell r="X14938" t="str">
            <v>Jun</v>
          </cell>
        </row>
        <row r="14939">
          <cell r="D14939" t="str">
            <v>House</v>
          </cell>
          <cell r="E14939">
            <v>981000</v>
          </cell>
          <cell r="R14939" t="str">
            <v>Brimbank</v>
          </cell>
          <cell r="W14939">
            <v>2018</v>
          </cell>
          <cell r="X14939" t="str">
            <v>Jun</v>
          </cell>
        </row>
        <row r="14940">
          <cell r="D14940" t="str">
            <v>House</v>
          </cell>
          <cell r="E14940">
            <v>880000</v>
          </cell>
          <cell r="R14940" t="str">
            <v>Darebin</v>
          </cell>
          <cell r="W14940">
            <v>2018</v>
          </cell>
          <cell r="X14940" t="str">
            <v>Jun</v>
          </cell>
        </row>
        <row r="14941">
          <cell r="D14941" t="str">
            <v>House</v>
          </cell>
          <cell r="E14941">
            <v>1295000</v>
          </cell>
          <cell r="R14941" t="str">
            <v>Brimbank</v>
          </cell>
          <cell r="W14941">
            <v>2018</v>
          </cell>
          <cell r="X14941" t="str">
            <v>Jun</v>
          </cell>
        </row>
        <row r="14942">
          <cell r="D14942" t="str">
            <v>Unit</v>
          </cell>
          <cell r="E14942">
            <v>1150000</v>
          </cell>
          <cell r="R14942" t="str">
            <v>Moonee Valley</v>
          </cell>
          <cell r="W14942">
            <v>2018</v>
          </cell>
          <cell r="X14942" t="str">
            <v>Jun</v>
          </cell>
        </row>
        <row r="14943">
          <cell r="D14943" t="str">
            <v>House</v>
          </cell>
          <cell r="E14943">
            <v>986000</v>
          </cell>
          <cell r="R14943" t="str">
            <v>Brimbank</v>
          </cell>
          <cell r="W14943">
            <v>2018</v>
          </cell>
          <cell r="X14943" t="str">
            <v>Jun</v>
          </cell>
        </row>
        <row r="14944">
          <cell r="D14944" t="str">
            <v>House</v>
          </cell>
          <cell r="E14944">
            <v>502000</v>
          </cell>
          <cell r="R14944" t="str">
            <v>Brimbank</v>
          </cell>
          <cell r="W14944">
            <v>2018</v>
          </cell>
          <cell r="X14944" t="str">
            <v>Jun</v>
          </cell>
        </row>
        <row r="14945">
          <cell r="D14945" t="str">
            <v>House</v>
          </cell>
          <cell r="E14945">
            <v>1001000</v>
          </cell>
          <cell r="R14945" t="str">
            <v>Darebin</v>
          </cell>
          <cell r="W14945">
            <v>2018</v>
          </cell>
          <cell r="X14945" t="str">
            <v>Jun</v>
          </cell>
        </row>
        <row r="14946">
          <cell r="D14946" t="str">
            <v>House</v>
          </cell>
          <cell r="E14946">
            <v>1250000</v>
          </cell>
          <cell r="R14946" t="str">
            <v>Brimbank</v>
          </cell>
          <cell r="W14946">
            <v>2018</v>
          </cell>
          <cell r="X14946" t="str">
            <v>Jun</v>
          </cell>
        </row>
        <row r="14947">
          <cell r="D14947" t="str">
            <v>House</v>
          </cell>
          <cell r="E14947">
            <v>1600000</v>
          </cell>
          <cell r="R14947" t="str">
            <v>Manningham</v>
          </cell>
          <cell r="W14947">
            <v>2018</v>
          </cell>
          <cell r="X14947" t="str">
            <v>Jun</v>
          </cell>
        </row>
        <row r="14948">
          <cell r="D14948" t="str">
            <v>House</v>
          </cell>
          <cell r="E14948">
            <v>1600000</v>
          </cell>
          <cell r="R14948" t="str">
            <v>Moonee Valley</v>
          </cell>
          <cell r="W14948">
            <v>2018</v>
          </cell>
          <cell r="X14948" t="str">
            <v>Jun</v>
          </cell>
        </row>
        <row r="14949">
          <cell r="D14949" t="str">
            <v>House</v>
          </cell>
          <cell r="E14949">
            <v>845000</v>
          </cell>
          <cell r="R14949" t="str">
            <v>Banyule</v>
          </cell>
          <cell r="W14949">
            <v>2018</v>
          </cell>
          <cell r="X14949" t="str">
            <v>Jun</v>
          </cell>
        </row>
        <row r="14950">
          <cell r="D14950" t="str">
            <v>House</v>
          </cell>
          <cell r="E14950">
            <v>1070000</v>
          </cell>
          <cell r="R14950" t="str">
            <v>Darebin</v>
          </cell>
          <cell r="W14950">
            <v>2018</v>
          </cell>
          <cell r="X14950" t="str">
            <v>Jun</v>
          </cell>
        </row>
        <row r="14951">
          <cell r="D14951" t="str">
            <v>House</v>
          </cell>
          <cell r="E14951">
            <v>620000</v>
          </cell>
          <cell r="R14951" t="str">
            <v>Brimbank</v>
          </cell>
          <cell r="W14951">
            <v>2018</v>
          </cell>
          <cell r="X14951" t="str">
            <v>Jun</v>
          </cell>
        </row>
        <row r="14952">
          <cell r="D14952" t="str">
            <v>House</v>
          </cell>
          <cell r="E14952">
            <v>2053000</v>
          </cell>
          <cell r="R14952" t="str">
            <v>Moonee Valley</v>
          </cell>
          <cell r="W14952">
            <v>2018</v>
          </cell>
          <cell r="X14952" t="str">
            <v>Jun</v>
          </cell>
        </row>
        <row r="14953">
          <cell r="D14953" t="str">
            <v>House</v>
          </cell>
          <cell r="E14953">
            <v>506000</v>
          </cell>
          <cell r="R14953" t="str">
            <v>Brimbank</v>
          </cell>
          <cell r="W14953">
            <v>2018</v>
          </cell>
          <cell r="X14953" t="str">
            <v>Jun</v>
          </cell>
        </row>
        <row r="14954">
          <cell r="D14954" t="str">
            <v>Unit</v>
          </cell>
          <cell r="E14954">
            <v>491000</v>
          </cell>
          <cell r="R14954" t="str">
            <v>Moonee Valley</v>
          </cell>
          <cell r="W14954">
            <v>2018</v>
          </cell>
          <cell r="X14954" t="str">
            <v>Jun</v>
          </cell>
        </row>
        <row r="14955">
          <cell r="D14955" t="str">
            <v>Unit</v>
          </cell>
          <cell r="E14955">
            <v>485000</v>
          </cell>
          <cell r="R14955" t="str">
            <v>Moonee Valley</v>
          </cell>
          <cell r="W14955">
            <v>2018</v>
          </cell>
          <cell r="X14955" t="str">
            <v>Jun</v>
          </cell>
        </row>
        <row r="14956">
          <cell r="D14956" t="str">
            <v>House</v>
          </cell>
          <cell r="E14956">
            <v>961000</v>
          </cell>
          <cell r="R14956" t="str">
            <v>Darebin</v>
          </cell>
          <cell r="W14956">
            <v>2018</v>
          </cell>
          <cell r="X14956" t="str">
            <v>Jun</v>
          </cell>
        </row>
        <row r="14957">
          <cell r="D14957" t="str">
            <v>House</v>
          </cell>
          <cell r="E14957">
            <v>1085000</v>
          </cell>
          <cell r="R14957" t="str">
            <v>Darebin</v>
          </cell>
          <cell r="W14957">
            <v>2018</v>
          </cell>
          <cell r="X14957" t="str">
            <v>Jun</v>
          </cell>
        </row>
        <row r="14958">
          <cell r="D14958" t="str">
            <v>House</v>
          </cell>
          <cell r="E14958">
            <v>600000</v>
          </cell>
          <cell r="R14958" t="str">
            <v>Banyule</v>
          </cell>
          <cell r="W14958">
            <v>2018</v>
          </cell>
          <cell r="X14958" t="str">
            <v>Jun</v>
          </cell>
        </row>
        <row r="14959">
          <cell r="D14959" t="str">
            <v>Unit</v>
          </cell>
          <cell r="E14959">
            <v>920000</v>
          </cell>
          <cell r="R14959" t="str">
            <v>Banyule</v>
          </cell>
          <cell r="W14959">
            <v>2018</v>
          </cell>
          <cell r="X14959" t="str">
            <v>Jun</v>
          </cell>
        </row>
        <row r="14960">
          <cell r="D14960" t="str">
            <v>House</v>
          </cell>
          <cell r="E14960">
            <v>1500000</v>
          </cell>
          <cell r="R14960" t="str">
            <v>Darebin</v>
          </cell>
          <cell r="W14960">
            <v>2018</v>
          </cell>
          <cell r="X14960" t="str">
            <v>Jun</v>
          </cell>
        </row>
        <row r="14961">
          <cell r="D14961" t="str">
            <v>House</v>
          </cell>
          <cell r="E14961">
            <v>1150000</v>
          </cell>
          <cell r="R14961" t="str">
            <v>Manningham</v>
          </cell>
          <cell r="W14961">
            <v>2018</v>
          </cell>
          <cell r="X14961" t="str">
            <v>Jun</v>
          </cell>
        </row>
        <row r="14962">
          <cell r="D14962" t="str">
            <v>House</v>
          </cell>
          <cell r="E14962">
            <v>1450000</v>
          </cell>
          <cell r="R14962" t="str">
            <v>Moreland</v>
          </cell>
          <cell r="W14962">
            <v>2018</v>
          </cell>
          <cell r="X14962" t="str">
            <v>Jun</v>
          </cell>
        </row>
        <row r="14963">
          <cell r="D14963" t="str">
            <v>Unit</v>
          </cell>
          <cell r="E14963">
            <v>461500</v>
          </cell>
          <cell r="R14963" t="str">
            <v>Moreland</v>
          </cell>
          <cell r="W14963">
            <v>2018</v>
          </cell>
          <cell r="X14963" t="str">
            <v>Jun</v>
          </cell>
        </row>
        <row r="14964">
          <cell r="D14964" t="str">
            <v>Unit</v>
          </cell>
          <cell r="E14964">
            <v>505000</v>
          </cell>
          <cell r="R14964" t="str">
            <v>Moreland</v>
          </cell>
          <cell r="W14964">
            <v>2018</v>
          </cell>
          <cell r="X14964" t="str">
            <v>Jun</v>
          </cell>
        </row>
        <row r="14965">
          <cell r="D14965" t="str">
            <v>House</v>
          </cell>
          <cell r="E14965">
            <v>1200000</v>
          </cell>
          <cell r="R14965" t="str">
            <v>Darebin</v>
          </cell>
          <cell r="W14965">
            <v>2018</v>
          </cell>
          <cell r="X14965" t="str">
            <v>Jun</v>
          </cell>
        </row>
        <row r="14966">
          <cell r="D14966" t="str">
            <v>House</v>
          </cell>
          <cell r="E14966">
            <v>1495000</v>
          </cell>
          <cell r="R14966" t="str">
            <v>Manningham</v>
          </cell>
          <cell r="W14966">
            <v>2018</v>
          </cell>
          <cell r="X14966" t="str">
            <v>Jun</v>
          </cell>
        </row>
        <row r="14967">
          <cell r="D14967" t="str">
            <v>Unit</v>
          </cell>
          <cell r="E14967">
            <v>695000</v>
          </cell>
          <cell r="R14967" t="str">
            <v>Moreland</v>
          </cell>
          <cell r="W14967">
            <v>2018</v>
          </cell>
          <cell r="X14967" t="str">
            <v>Jun</v>
          </cell>
        </row>
        <row r="14968">
          <cell r="D14968" t="str">
            <v>House</v>
          </cell>
          <cell r="E14968">
            <v>905000</v>
          </cell>
          <cell r="R14968" t="str">
            <v>Moreland</v>
          </cell>
          <cell r="W14968">
            <v>2018</v>
          </cell>
          <cell r="X14968" t="str">
            <v>Jun</v>
          </cell>
        </row>
        <row r="14969">
          <cell r="D14969" t="str">
            <v>House</v>
          </cell>
          <cell r="E14969">
            <v>502500</v>
          </cell>
          <cell r="R14969" t="str">
            <v>Brimbank</v>
          </cell>
          <cell r="W14969">
            <v>2018</v>
          </cell>
          <cell r="X14969" t="str">
            <v>Jun</v>
          </cell>
        </row>
        <row r="14970">
          <cell r="D14970" t="str">
            <v>House</v>
          </cell>
          <cell r="E14970">
            <v>1240000</v>
          </cell>
          <cell r="R14970" t="str">
            <v>Manningham</v>
          </cell>
          <cell r="W14970">
            <v>2018</v>
          </cell>
          <cell r="X14970" t="str">
            <v>Jun</v>
          </cell>
        </row>
        <row r="14971">
          <cell r="D14971" t="str">
            <v>Unit</v>
          </cell>
          <cell r="E14971">
            <v>351000</v>
          </cell>
          <cell r="R14971" t="str">
            <v>Darebin</v>
          </cell>
          <cell r="W14971">
            <v>2018</v>
          </cell>
          <cell r="X14971" t="str">
            <v>Jun</v>
          </cell>
        </row>
        <row r="14972">
          <cell r="D14972" t="str">
            <v>House</v>
          </cell>
          <cell r="E14972">
            <v>1315000</v>
          </cell>
          <cell r="R14972" t="str">
            <v>Moreland</v>
          </cell>
          <cell r="W14972">
            <v>2018</v>
          </cell>
          <cell r="X14972" t="str">
            <v>Jun</v>
          </cell>
        </row>
        <row r="14973">
          <cell r="D14973" t="str">
            <v>House</v>
          </cell>
          <cell r="E14973">
            <v>635000</v>
          </cell>
          <cell r="R14973" t="str">
            <v>Brimbank</v>
          </cell>
          <cell r="W14973">
            <v>2018</v>
          </cell>
          <cell r="X14973" t="str">
            <v>Jun</v>
          </cell>
        </row>
        <row r="14974">
          <cell r="D14974" t="str">
            <v>Unit</v>
          </cell>
          <cell r="E14974">
            <v>754000</v>
          </cell>
          <cell r="R14974" t="str">
            <v>Darebin</v>
          </cell>
          <cell r="W14974">
            <v>2018</v>
          </cell>
          <cell r="X14974" t="str">
            <v>Jun</v>
          </cell>
        </row>
        <row r="14975">
          <cell r="D14975" t="str">
            <v>Unit</v>
          </cell>
          <cell r="E14975">
            <v>360000</v>
          </cell>
          <cell r="R14975" t="str">
            <v>Moreland</v>
          </cell>
          <cell r="W14975">
            <v>2018</v>
          </cell>
          <cell r="X14975" t="str">
            <v>Jun</v>
          </cell>
        </row>
        <row r="14976">
          <cell r="D14976" t="str">
            <v>Unit</v>
          </cell>
          <cell r="E14976">
            <v>1302000</v>
          </cell>
          <cell r="R14976" t="str">
            <v>Banyule</v>
          </cell>
          <cell r="W14976">
            <v>2018</v>
          </cell>
          <cell r="X14976" t="str">
            <v>Jun</v>
          </cell>
        </row>
        <row r="14977">
          <cell r="D14977" t="str">
            <v>House</v>
          </cell>
          <cell r="E14977">
            <v>910000</v>
          </cell>
          <cell r="R14977" t="str">
            <v>Moreland</v>
          </cell>
          <cell r="W14977">
            <v>2018</v>
          </cell>
          <cell r="X14977" t="str">
            <v>Jun</v>
          </cell>
        </row>
        <row r="14978">
          <cell r="D14978" t="str">
            <v>House</v>
          </cell>
          <cell r="E14978">
            <v>1700000</v>
          </cell>
          <cell r="R14978" t="str">
            <v>Manningham</v>
          </cell>
          <cell r="W14978">
            <v>2018</v>
          </cell>
          <cell r="X14978" t="str">
            <v>Jun</v>
          </cell>
        </row>
        <row r="14979">
          <cell r="D14979" t="str">
            <v>Unit</v>
          </cell>
          <cell r="E14979">
            <v>580000</v>
          </cell>
          <cell r="R14979" t="str">
            <v>Moreland</v>
          </cell>
          <cell r="W14979">
            <v>2018</v>
          </cell>
          <cell r="X14979" t="str">
            <v>Jun</v>
          </cell>
        </row>
        <row r="14980">
          <cell r="D14980" t="str">
            <v>House</v>
          </cell>
          <cell r="E14980">
            <v>1925000</v>
          </cell>
          <cell r="R14980" t="str">
            <v>Banyule</v>
          </cell>
          <cell r="W14980">
            <v>2018</v>
          </cell>
          <cell r="X14980" t="str">
            <v>Jun</v>
          </cell>
        </row>
        <row r="14981">
          <cell r="D14981" t="str">
            <v>House</v>
          </cell>
          <cell r="E14981">
            <v>1180000</v>
          </cell>
          <cell r="R14981" t="str">
            <v>Darebin</v>
          </cell>
          <cell r="W14981">
            <v>2018</v>
          </cell>
          <cell r="X14981" t="str">
            <v>Jun</v>
          </cell>
        </row>
        <row r="14982">
          <cell r="D14982" t="str">
            <v>House</v>
          </cell>
          <cell r="E14982">
            <v>1280000</v>
          </cell>
          <cell r="R14982" t="str">
            <v>Darebin</v>
          </cell>
          <cell r="W14982">
            <v>2018</v>
          </cell>
          <cell r="X14982" t="str">
            <v>Jun</v>
          </cell>
        </row>
        <row r="14983">
          <cell r="D14983" t="str">
            <v>House</v>
          </cell>
          <cell r="E14983">
            <v>730000</v>
          </cell>
          <cell r="R14983" t="str">
            <v>Brimbank</v>
          </cell>
          <cell r="W14983">
            <v>2018</v>
          </cell>
          <cell r="X14983" t="str">
            <v>Jun</v>
          </cell>
        </row>
        <row r="14984">
          <cell r="D14984" t="str">
            <v>Unit</v>
          </cell>
          <cell r="E14984">
            <v>650000</v>
          </cell>
          <cell r="R14984" t="str">
            <v>Moreland</v>
          </cell>
          <cell r="W14984">
            <v>2018</v>
          </cell>
          <cell r="X14984" t="str">
            <v>Jun</v>
          </cell>
        </row>
        <row r="14985">
          <cell r="D14985" t="str">
            <v>Unit</v>
          </cell>
          <cell r="E14985">
            <v>320000</v>
          </cell>
          <cell r="R14985" t="str">
            <v>Moreland</v>
          </cell>
          <cell r="W14985">
            <v>2018</v>
          </cell>
          <cell r="X14985" t="str">
            <v>Jun</v>
          </cell>
        </row>
        <row r="14986">
          <cell r="D14986" t="str">
            <v>House</v>
          </cell>
          <cell r="E14986">
            <v>900000</v>
          </cell>
          <cell r="R14986" t="str">
            <v>Manningham</v>
          </cell>
          <cell r="W14986">
            <v>2018</v>
          </cell>
          <cell r="X14986" t="str">
            <v>Jun</v>
          </cell>
        </row>
        <row r="14987">
          <cell r="D14987" t="str">
            <v>House</v>
          </cell>
          <cell r="E14987">
            <v>1280000</v>
          </cell>
          <cell r="R14987" t="str">
            <v>Manningham</v>
          </cell>
          <cell r="W14987">
            <v>2018</v>
          </cell>
          <cell r="X14987" t="str">
            <v>Jun</v>
          </cell>
        </row>
        <row r="14988">
          <cell r="D14988" t="str">
            <v>House</v>
          </cell>
          <cell r="E14988">
            <v>1200000</v>
          </cell>
          <cell r="R14988" t="str">
            <v>Manningham</v>
          </cell>
          <cell r="W14988">
            <v>2018</v>
          </cell>
          <cell r="X14988" t="str">
            <v>Jun</v>
          </cell>
        </row>
        <row r="14989">
          <cell r="D14989" t="str">
            <v>House</v>
          </cell>
          <cell r="E14989">
            <v>2300000</v>
          </cell>
          <cell r="R14989" t="str">
            <v>Moonee Valley</v>
          </cell>
          <cell r="W14989">
            <v>2018</v>
          </cell>
          <cell r="X14989" t="str">
            <v>Jun</v>
          </cell>
        </row>
        <row r="14990">
          <cell r="D14990" t="str">
            <v>Unit</v>
          </cell>
          <cell r="E14990">
            <v>420000</v>
          </cell>
          <cell r="R14990" t="str">
            <v>Maribyrnong</v>
          </cell>
          <cell r="W14990">
            <v>2018</v>
          </cell>
          <cell r="X14990" t="str">
            <v>Jun</v>
          </cell>
        </row>
        <row r="14991">
          <cell r="D14991" t="str">
            <v>House</v>
          </cell>
          <cell r="E14991">
            <v>341000</v>
          </cell>
          <cell r="R14991" t="str">
            <v>Darebin</v>
          </cell>
          <cell r="W14991">
            <v>2018</v>
          </cell>
          <cell r="X14991" t="str">
            <v>Jun</v>
          </cell>
        </row>
        <row r="14992">
          <cell r="D14992" t="str">
            <v>House</v>
          </cell>
          <cell r="E14992">
            <v>1500000</v>
          </cell>
          <cell r="R14992" t="str">
            <v>Maribyrnong</v>
          </cell>
          <cell r="W14992">
            <v>2018</v>
          </cell>
          <cell r="X14992" t="str">
            <v>Jun</v>
          </cell>
        </row>
        <row r="14993">
          <cell r="D14993" t="str">
            <v>House</v>
          </cell>
          <cell r="E14993">
            <v>1408000</v>
          </cell>
          <cell r="R14993" t="str">
            <v>Manningham</v>
          </cell>
          <cell r="W14993">
            <v>2018</v>
          </cell>
          <cell r="X14993" t="str">
            <v>Jun</v>
          </cell>
        </row>
        <row r="14994">
          <cell r="D14994" t="str">
            <v>House</v>
          </cell>
          <cell r="E14994">
            <v>1230000</v>
          </cell>
          <cell r="R14994" t="str">
            <v>Manningham</v>
          </cell>
          <cell r="W14994">
            <v>2018</v>
          </cell>
          <cell r="X14994" t="str">
            <v>Jun</v>
          </cell>
        </row>
        <row r="14995">
          <cell r="D14995" t="str">
            <v>House</v>
          </cell>
          <cell r="E14995">
            <v>1490000</v>
          </cell>
          <cell r="R14995" t="str">
            <v>Moreland</v>
          </cell>
          <cell r="W14995">
            <v>2018</v>
          </cell>
          <cell r="X14995" t="str">
            <v>Jun</v>
          </cell>
        </row>
        <row r="14996">
          <cell r="D14996" t="str">
            <v>Unit</v>
          </cell>
          <cell r="E14996">
            <v>1017500</v>
          </cell>
          <cell r="R14996" t="str">
            <v>Melbourne</v>
          </cell>
          <cell r="W14996">
            <v>2018</v>
          </cell>
          <cell r="X14996" t="str">
            <v>Jun</v>
          </cell>
        </row>
        <row r="14997">
          <cell r="D14997" t="str">
            <v>House</v>
          </cell>
          <cell r="E14997">
            <v>988000</v>
          </cell>
          <cell r="R14997" t="str">
            <v>Manningham</v>
          </cell>
          <cell r="W14997">
            <v>2018</v>
          </cell>
          <cell r="X14997" t="str">
            <v>Jun</v>
          </cell>
        </row>
        <row r="14998">
          <cell r="D14998" t="str">
            <v>Unit</v>
          </cell>
          <cell r="E14998">
            <v>580000</v>
          </cell>
          <cell r="R14998" t="str">
            <v>Darebin</v>
          </cell>
          <cell r="W14998">
            <v>2018</v>
          </cell>
          <cell r="X14998" t="str">
            <v>Jun</v>
          </cell>
        </row>
        <row r="14999">
          <cell r="D14999" t="str">
            <v>House</v>
          </cell>
          <cell r="E14999">
            <v>2270000</v>
          </cell>
          <cell r="R14999" t="str">
            <v>Boroondara</v>
          </cell>
          <cell r="W14999">
            <v>2018</v>
          </cell>
          <cell r="X14999" t="str">
            <v>Jun</v>
          </cell>
        </row>
        <row r="15000">
          <cell r="D15000" t="str">
            <v>House</v>
          </cell>
          <cell r="E15000">
            <v>650000</v>
          </cell>
          <cell r="R15000" t="str">
            <v>Brimbank</v>
          </cell>
          <cell r="W15000">
            <v>2018</v>
          </cell>
          <cell r="X15000" t="str">
            <v>Jun</v>
          </cell>
        </row>
        <row r="15001">
          <cell r="D15001" t="str">
            <v>House</v>
          </cell>
          <cell r="E15001">
            <v>2000000</v>
          </cell>
          <cell r="R15001" t="str">
            <v>Boroondara</v>
          </cell>
          <cell r="W15001">
            <v>2018</v>
          </cell>
          <cell r="X15001" t="str">
            <v>Jun</v>
          </cell>
        </row>
        <row r="15002">
          <cell r="D15002" t="str">
            <v>House</v>
          </cell>
          <cell r="E15002">
            <v>1890000</v>
          </cell>
          <cell r="R15002" t="str">
            <v>Yarra</v>
          </cell>
          <cell r="W15002">
            <v>2018</v>
          </cell>
          <cell r="X15002" t="str">
            <v>Jun</v>
          </cell>
        </row>
        <row r="15003">
          <cell r="D15003" t="str">
            <v>House</v>
          </cell>
          <cell r="E15003">
            <v>3900000</v>
          </cell>
          <cell r="R15003" t="str">
            <v>Yarra</v>
          </cell>
          <cell r="W15003">
            <v>2018</v>
          </cell>
          <cell r="X15003" t="str">
            <v>Jun</v>
          </cell>
        </row>
        <row r="15004">
          <cell r="D15004" t="str">
            <v>House</v>
          </cell>
          <cell r="E15004">
            <v>2600000</v>
          </cell>
          <cell r="R15004" t="str">
            <v>Boroondara</v>
          </cell>
          <cell r="W15004">
            <v>2018</v>
          </cell>
          <cell r="X15004" t="str">
            <v>Jun</v>
          </cell>
        </row>
        <row r="15005">
          <cell r="D15005" t="str">
            <v>House</v>
          </cell>
          <cell r="E15005">
            <v>610000</v>
          </cell>
          <cell r="R15005" t="str">
            <v>Maribyrnong</v>
          </cell>
          <cell r="W15005">
            <v>2018</v>
          </cell>
          <cell r="X15005" t="str">
            <v>Jun</v>
          </cell>
        </row>
        <row r="15006">
          <cell r="D15006" t="str">
            <v>House</v>
          </cell>
          <cell r="E15006">
            <v>1457500</v>
          </cell>
          <cell r="R15006" t="str">
            <v>Yarra</v>
          </cell>
          <cell r="W15006">
            <v>2018</v>
          </cell>
          <cell r="X15006" t="str">
            <v>Jun</v>
          </cell>
        </row>
        <row r="15007">
          <cell r="D15007" t="str">
            <v>House</v>
          </cell>
          <cell r="E15007">
            <v>1200000</v>
          </cell>
          <cell r="R15007" t="str">
            <v>Manningham</v>
          </cell>
          <cell r="W15007">
            <v>2018</v>
          </cell>
          <cell r="X15007" t="str">
            <v>Jun</v>
          </cell>
        </row>
        <row r="15008">
          <cell r="D15008" t="str">
            <v>House</v>
          </cell>
          <cell r="E15008">
            <v>778000</v>
          </cell>
          <cell r="R15008" t="str">
            <v>Maribyrnong</v>
          </cell>
          <cell r="W15008">
            <v>2018</v>
          </cell>
          <cell r="X15008" t="str">
            <v>Jun</v>
          </cell>
        </row>
        <row r="15009">
          <cell r="D15009" t="str">
            <v>House</v>
          </cell>
          <cell r="E15009">
            <v>1890000</v>
          </cell>
          <cell r="R15009" t="str">
            <v>Boroondara</v>
          </cell>
          <cell r="W15009">
            <v>2018</v>
          </cell>
          <cell r="X15009" t="str">
            <v>Jun</v>
          </cell>
        </row>
        <row r="15010">
          <cell r="D15010" t="str">
            <v>Unit</v>
          </cell>
          <cell r="E15010">
            <v>865000</v>
          </cell>
          <cell r="R15010" t="str">
            <v>Melbourne</v>
          </cell>
          <cell r="W15010">
            <v>2018</v>
          </cell>
          <cell r="X15010" t="str">
            <v>Jun</v>
          </cell>
        </row>
        <row r="15011">
          <cell r="D15011" t="str">
            <v>House</v>
          </cell>
          <cell r="E15011">
            <v>1100500</v>
          </cell>
          <cell r="R15011" t="str">
            <v>Maribyrnong</v>
          </cell>
          <cell r="W15011">
            <v>2018</v>
          </cell>
          <cell r="X15011" t="str">
            <v>Jun</v>
          </cell>
        </row>
        <row r="15012">
          <cell r="D15012" t="str">
            <v>House</v>
          </cell>
          <cell r="E15012">
            <v>855000</v>
          </cell>
          <cell r="R15012" t="str">
            <v>Maribyrnong</v>
          </cell>
          <cell r="W15012">
            <v>2018</v>
          </cell>
          <cell r="X15012" t="str">
            <v>Jun</v>
          </cell>
        </row>
        <row r="15013">
          <cell r="D15013" t="str">
            <v>House</v>
          </cell>
          <cell r="E15013">
            <v>1540000</v>
          </cell>
          <cell r="R15013" t="str">
            <v>Melbourne</v>
          </cell>
          <cell r="W15013">
            <v>2018</v>
          </cell>
          <cell r="X15013" t="str">
            <v>Jun</v>
          </cell>
        </row>
        <row r="15014">
          <cell r="D15014" t="str">
            <v>House</v>
          </cell>
          <cell r="E15014">
            <v>675000</v>
          </cell>
          <cell r="R15014" t="str">
            <v>Maribyrnong</v>
          </cell>
          <cell r="W15014">
            <v>2018</v>
          </cell>
          <cell r="X15014" t="str">
            <v>Jun</v>
          </cell>
        </row>
        <row r="15015">
          <cell r="D15015" t="str">
            <v>Unit</v>
          </cell>
          <cell r="E15015">
            <v>841000</v>
          </cell>
          <cell r="R15015" t="str">
            <v>Melbourne</v>
          </cell>
          <cell r="W15015">
            <v>2018</v>
          </cell>
          <cell r="X15015" t="str">
            <v>Jun</v>
          </cell>
        </row>
        <row r="15016">
          <cell r="D15016" t="str">
            <v>Unit</v>
          </cell>
          <cell r="E15016">
            <v>575000</v>
          </cell>
          <cell r="R15016" t="str">
            <v>Boroondara</v>
          </cell>
          <cell r="W15016">
            <v>2018</v>
          </cell>
          <cell r="X15016" t="str">
            <v>Jun</v>
          </cell>
        </row>
        <row r="15017">
          <cell r="D15017" t="str">
            <v>House</v>
          </cell>
          <cell r="E15017">
            <v>1410000</v>
          </cell>
          <cell r="R15017" t="str">
            <v>Manningham</v>
          </cell>
          <cell r="W15017">
            <v>2018</v>
          </cell>
          <cell r="X15017" t="str">
            <v>Jun</v>
          </cell>
        </row>
        <row r="15018">
          <cell r="D15018" t="str">
            <v>Unit</v>
          </cell>
          <cell r="E15018">
            <v>1330000</v>
          </cell>
          <cell r="R15018" t="str">
            <v>Yarra</v>
          </cell>
          <cell r="W15018">
            <v>2018</v>
          </cell>
          <cell r="X15018" t="str">
            <v>Jun</v>
          </cell>
        </row>
        <row r="15019">
          <cell r="D15019" t="str">
            <v>House</v>
          </cell>
          <cell r="E15019">
            <v>1152000</v>
          </cell>
          <cell r="R15019" t="str">
            <v>Maroondah</v>
          </cell>
          <cell r="W15019">
            <v>2018</v>
          </cell>
          <cell r="X15019" t="str">
            <v>Jun</v>
          </cell>
        </row>
        <row r="15020">
          <cell r="D15020" t="str">
            <v>House</v>
          </cell>
          <cell r="E15020">
            <v>1310000</v>
          </cell>
          <cell r="R15020" t="str">
            <v>Yarra</v>
          </cell>
          <cell r="W15020">
            <v>2018</v>
          </cell>
          <cell r="X15020" t="str">
            <v>Jun</v>
          </cell>
        </row>
        <row r="15021">
          <cell r="D15021" t="str">
            <v>House</v>
          </cell>
          <cell r="E15021">
            <v>1900000</v>
          </cell>
          <cell r="R15021" t="str">
            <v>Boroondara</v>
          </cell>
          <cell r="W15021">
            <v>2018</v>
          </cell>
          <cell r="X15021" t="str">
            <v>Jun</v>
          </cell>
        </row>
        <row r="15022">
          <cell r="D15022" t="str">
            <v>House</v>
          </cell>
          <cell r="E15022">
            <v>1775000</v>
          </cell>
          <cell r="R15022" t="str">
            <v>Boroondara</v>
          </cell>
          <cell r="W15022">
            <v>2018</v>
          </cell>
          <cell r="X15022" t="str">
            <v>Jun</v>
          </cell>
        </row>
        <row r="15023">
          <cell r="D15023" t="str">
            <v>House</v>
          </cell>
          <cell r="E15023">
            <v>2400000</v>
          </cell>
          <cell r="R15023" t="str">
            <v>Boroondara</v>
          </cell>
          <cell r="W15023">
            <v>2018</v>
          </cell>
          <cell r="X15023" t="str">
            <v>Jun</v>
          </cell>
        </row>
        <row r="15024">
          <cell r="D15024" t="str">
            <v>Unit</v>
          </cell>
          <cell r="E15024">
            <v>1360000</v>
          </cell>
          <cell r="R15024" t="str">
            <v>Boroondara</v>
          </cell>
          <cell r="W15024">
            <v>2018</v>
          </cell>
          <cell r="X15024" t="str">
            <v>Jun</v>
          </cell>
        </row>
        <row r="15025">
          <cell r="D15025" t="str">
            <v>House</v>
          </cell>
          <cell r="E15025">
            <v>942000</v>
          </cell>
          <cell r="R15025" t="str">
            <v>Maribyrnong</v>
          </cell>
          <cell r="W15025">
            <v>2018</v>
          </cell>
          <cell r="X15025" t="str">
            <v>Jun</v>
          </cell>
        </row>
        <row r="15026">
          <cell r="D15026" t="str">
            <v>House</v>
          </cell>
          <cell r="E15026">
            <v>990000</v>
          </cell>
          <cell r="R15026" t="str">
            <v>Maribyrnong</v>
          </cell>
          <cell r="W15026">
            <v>2018</v>
          </cell>
          <cell r="X15026" t="str">
            <v>Jun</v>
          </cell>
        </row>
        <row r="15027">
          <cell r="D15027" t="str">
            <v>House</v>
          </cell>
          <cell r="E15027">
            <v>1320000</v>
          </cell>
          <cell r="R15027" t="str">
            <v>Maribyrnong</v>
          </cell>
          <cell r="W15027">
            <v>2018</v>
          </cell>
          <cell r="X15027" t="str">
            <v>Jun</v>
          </cell>
        </row>
        <row r="15028">
          <cell r="D15028" t="str">
            <v>Unit</v>
          </cell>
          <cell r="E15028">
            <v>580000</v>
          </cell>
          <cell r="R15028" t="str">
            <v>Yarra</v>
          </cell>
          <cell r="W15028">
            <v>2018</v>
          </cell>
          <cell r="X15028" t="str">
            <v>Jun</v>
          </cell>
        </row>
        <row r="15029">
          <cell r="D15029" t="str">
            <v>House</v>
          </cell>
          <cell r="E15029">
            <v>2118000</v>
          </cell>
          <cell r="R15029" t="str">
            <v>Boroondara</v>
          </cell>
          <cell r="W15029">
            <v>2018</v>
          </cell>
          <cell r="X15029" t="str">
            <v>Jun</v>
          </cell>
        </row>
        <row r="15030">
          <cell r="D15030" t="str">
            <v>House</v>
          </cell>
          <cell r="E15030">
            <v>710000</v>
          </cell>
          <cell r="R15030" t="str">
            <v>Maroondah</v>
          </cell>
          <cell r="W15030">
            <v>2018</v>
          </cell>
          <cell r="X15030" t="str">
            <v>Jun</v>
          </cell>
        </row>
        <row r="15031">
          <cell r="D15031" t="str">
            <v>House</v>
          </cell>
          <cell r="E15031">
            <v>1320000</v>
          </cell>
          <cell r="R15031" t="str">
            <v>Manningham</v>
          </cell>
          <cell r="W15031">
            <v>2018</v>
          </cell>
          <cell r="X15031" t="str">
            <v>Jun</v>
          </cell>
        </row>
        <row r="15032">
          <cell r="D15032" t="str">
            <v>House</v>
          </cell>
          <cell r="E15032">
            <v>2478000</v>
          </cell>
          <cell r="R15032" t="str">
            <v>Yarra</v>
          </cell>
          <cell r="W15032">
            <v>2018</v>
          </cell>
          <cell r="X15032" t="str">
            <v>Jun</v>
          </cell>
        </row>
        <row r="15033">
          <cell r="D15033" t="str">
            <v>Unit</v>
          </cell>
          <cell r="E15033">
            <v>980000</v>
          </cell>
          <cell r="R15033" t="str">
            <v>Manningham</v>
          </cell>
          <cell r="W15033">
            <v>2018</v>
          </cell>
          <cell r="X15033" t="str">
            <v>Jun</v>
          </cell>
        </row>
        <row r="15034">
          <cell r="D15034" t="str">
            <v>Unit</v>
          </cell>
          <cell r="E15034">
            <v>920000</v>
          </cell>
          <cell r="R15034" t="str">
            <v>Manningham</v>
          </cell>
          <cell r="W15034">
            <v>2018</v>
          </cell>
          <cell r="X15034" t="str">
            <v>Jun</v>
          </cell>
        </row>
        <row r="15035">
          <cell r="D15035" t="str">
            <v>House</v>
          </cell>
          <cell r="E15035">
            <v>805000</v>
          </cell>
          <cell r="R15035" t="str">
            <v>Maribyrnong</v>
          </cell>
          <cell r="W15035">
            <v>2018</v>
          </cell>
          <cell r="X15035" t="str">
            <v>Jun</v>
          </cell>
        </row>
        <row r="15036">
          <cell r="D15036" t="str">
            <v>House</v>
          </cell>
          <cell r="E15036">
            <v>2321000</v>
          </cell>
          <cell r="R15036" t="str">
            <v>Boroondara</v>
          </cell>
          <cell r="W15036">
            <v>2018</v>
          </cell>
          <cell r="X15036" t="str">
            <v>Jun</v>
          </cell>
        </row>
        <row r="15037">
          <cell r="D15037" t="str">
            <v>House</v>
          </cell>
          <cell r="E15037">
            <v>1000000</v>
          </cell>
          <cell r="R15037" t="str">
            <v>Yarra</v>
          </cell>
          <cell r="W15037">
            <v>2018</v>
          </cell>
          <cell r="X15037" t="str">
            <v>Jun</v>
          </cell>
        </row>
        <row r="15038">
          <cell r="D15038" t="str">
            <v>Unit</v>
          </cell>
          <cell r="E15038">
            <v>1220000</v>
          </cell>
          <cell r="R15038" t="str">
            <v>Melbourne</v>
          </cell>
          <cell r="W15038">
            <v>2018</v>
          </cell>
          <cell r="X15038" t="str">
            <v>Jun</v>
          </cell>
        </row>
        <row r="15039">
          <cell r="D15039" t="str">
            <v>House</v>
          </cell>
          <cell r="E15039">
            <v>780000</v>
          </cell>
          <cell r="R15039" t="str">
            <v>Maroondah</v>
          </cell>
          <cell r="W15039">
            <v>2018</v>
          </cell>
          <cell r="X15039" t="str">
            <v>Jun</v>
          </cell>
        </row>
        <row r="15040">
          <cell r="D15040" t="str">
            <v>House</v>
          </cell>
          <cell r="E15040">
            <v>1120000</v>
          </cell>
          <cell r="R15040" t="str">
            <v>Maroondah</v>
          </cell>
          <cell r="W15040">
            <v>2018</v>
          </cell>
          <cell r="X15040" t="str">
            <v>Jun</v>
          </cell>
        </row>
        <row r="15041">
          <cell r="D15041" t="str">
            <v>House</v>
          </cell>
          <cell r="E15041">
            <v>780000</v>
          </cell>
          <cell r="R15041" t="str">
            <v>Brimbank</v>
          </cell>
          <cell r="W15041">
            <v>2018</v>
          </cell>
          <cell r="X15041" t="str">
            <v>Jun</v>
          </cell>
        </row>
        <row r="15042">
          <cell r="D15042" t="str">
            <v>House</v>
          </cell>
          <cell r="E15042">
            <v>2115000</v>
          </cell>
          <cell r="R15042" t="str">
            <v>Boroondara</v>
          </cell>
          <cell r="W15042">
            <v>2018</v>
          </cell>
          <cell r="X15042" t="str">
            <v>Jun</v>
          </cell>
        </row>
        <row r="15043">
          <cell r="D15043" t="str">
            <v>Unit</v>
          </cell>
          <cell r="E15043">
            <v>1001000</v>
          </cell>
          <cell r="R15043" t="str">
            <v>Yarra</v>
          </cell>
          <cell r="W15043">
            <v>2018</v>
          </cell>
          <cell r="X15043" t="str">
            <v>Jun</v>
          </cell>
        </row>
        <row r="15044">
          <cell r="D15044" t="str">
            <v>House</v>
          </cell>
          <cell r="E15044">
            <v>2536000</v>
          </cell>
          <cell r="R15044" t="str">
            <v>Boroondara</v>
          </cell>
          <cell r="W15044">
            <v>2018</v>
          </cell>
          <cell r="X15044" t="str">
            <v>Jun</v>
          </cell>
        </row>
        <row r="15045">
          <cell r="D15045" t="str">
            <v>House</v>
          </cell>
          <cell r="E15045">
            <v>720000</v>
          </cell>
          <cell r="R15045" t="str">
            <v>Maroondah</v>
          </cell>
          <cell r="W15045">
            <v>2018</v>
          </cell>
          <cell r="X15045" t="str">
            <v>Jun</v>
          </cell>
        </row>
        <row r="15046">
          <cell r="D15046" t="str">
            <v>House</v>
          </cell>
          <cell r="E15046">
            <v>1300000</v>
          </cell>
          <cell r="R15046" t="str">
            <v>Whitehorse</v>
          </cell>
          <cell r="W15046">
            <v>2018</v>
          </cell>
          <cell r="X15046" t="str">
            <v>Jun</v>
          </cell>
        </row>
        <row r="15047">
          <cell r="D15047" t="str">
            <v>House</v>
          </cell>
          <cell r="E15047">
            <v>2100000</v>
          </cell>
          <cell r="R15047" t="str">
            <v>Boroondara</v>
          </cell>
          <cell r="W15047">
            <v>2018</v>
          </cell>
          <cell r="X15047" t="str">
            <v>Jun</v>
          </cell>
        </row>
        <row r="15048">
          <cell r="D15048" t="str">
            <v>Unit</v>
          </cell>
          <cell r="E15048">
            <v>700000</v>
          </cell>
          <cell r="R15048" t="str">
            <v>Whitehorse</v>
          </cell>
          <cell r="W15048">
            <v>2018</v>
          </cell>
          <cell r="X15048" t="str">
            <v>Jun</v>
          </cell>
        </row>
        <row r="15049">
          <cell r="D15049" t="str">
            <v>Unit</v>
          </cell>
          <cell r="E15049">
            <v>901000</v>
          </cell>
          <cell r="R15049" t="str">
            <v>Boroondara</v>
          </cell>
          <cell r="W15049">
            <v>2018</v>
          </cell>
          <cell r="X15049" t="str">
            <v>Jun</v>
          </cell>
        </row>
        <row r="15050">
          <cell r="D15050" t="str">
            <v>Unit</v>
          </cell>
          <cell r="E15050">
            <v>1005000</v>
          </cell>
          <cell r="R15050" t="str">
            <v>Boroondara</v>
          </cell>
          <cell r="W15050">
            <v>2018</v>
          </cell>
          <cell r="X15050" t="str">
            <v>Jun</v>
          </cell>
        </row>
        <row r="15051">
          <cell r="D15051" t="str">
            <v>House</v>
          </cell>
          <cell r="E15051">
            <v>4000000</v>
          </cell>
          <cell r="R15051" t="str">
            <v>Boroondara</v>
          </cell>
          <cell r="W15051">
            <v>2018</v>
          </cell>
          <cell r="X15051" t="str">
            <v>Jun</v>
          </cell>
        </row>
        <row r="15052">
          <cell r="D15052" t="str">
            <v>House</v>
          </cell>
          <cell r="E15052">
            <v>2180000</v>
          </cell>
          <cell r="R15052" t="str">
            <v>Boroondara</v>
          </cell>
          <cell r="W15052">
            <v>2018</v>
          </cell>
          <cell r="X15052" t="str">
            <v>Jun</v>
          </cell>
        </row>
        <row r="15053">
          <cell r="D15053" t="str">
            <v>House</v>
          </cell>
          <cell r="E15053">
            <v>2562000</v>
          </cell>
          <cell r="R15053" t="str">
            <v>Boroondara</v>
          </cell>
          <cell r="W15053">
            <v>2018</v>
          </cell>
          <cell r="X15053" t="str">
            <v>Jun</v>
          </cell>
        </row>
        <row r="15054">
          <cell r="D15054" t="str">
            <v>Unit</v>
          </cell>
          <cell r="E15054">
            <v>881000</v>
          </cell>
          <cell r="R15054" t="str">
            <v>Whitehorse</v>
          </cell>
          <cell r="W15054">
            <v>2018</v>
          </cell>
          <cell r="X15054" t="str">
            <v>Jun</v>
          </cell>
        </row>
        <row r="15055">
          <cell r="D15055" t="str">
            <v>Unit</v>
          </cell>
          <cell r="E15055">
            <v>500000</v>
          </cell>
          <cell r="R15055" t="str">
            <v>Boroondara</v>
          </cell>
          <cell r="W15055">
            <v>2018</v>
          </cell>
          <cell r="X15055" t="str">
            <v>Jun</v>
          </cell>
        </row>
        <row r="15056">
          <cell r="D15056" t="str">
            <v>House</v>
          </cell>
          <cell r="E15056">
            <v>1600000</v>
          </cell>
          <cell r="R15056" t="str">
            <v>Boroondara</v>
          </cell>
          <cell r="W15056">
            <v>2018</v>
          </cell>
          <cell r="X15056" t="str">
            <v>Jun</v>
          </cell>
        </row>
        <row r="15057">
          <cell r="D15057" t="str">
            <v>Unit</v>
          </cell>
          <cell r="E15057">
            <v>660000</v>
          </cell>
          <cell r="R15057" t="str">
            <v>Boroondara</v>
          </cell>
          <cell r="W15057">
            <v>2018</v>
          </cell>
          <cell r="X15057" t="str">
            <v>Jun</v>
          </cell>
        </row>
        <row r="15058">
          <cell r="D15058" t="str">
            <v>House</v>
          </cell>
          <cell r="E15058">
            <v>1610000</v>
          </cell>
          <cell r="R15058" t="str">
            <v>Boroondara</v>
          </cell>
          <cell r="W15058">
            <v>2018</v>
          </cell>
          <cell r="X15058" t="str">
            <v>Jun</v>
          </cell>
        </row>
        <row r="15059">
          <cell r="D15059" t="str">
            <v>House</v>
          </cell>
          <cell r="E15059">
            <v>2200000</v>
          </cell>
          <cell r="R15059" t="str">
            <v>Boroondara</v>
          </cell>
          <cell r="W15059">
            <v>2018</v>
          </cell>
          <cell r="X15059" t="str">
            <v>Jun</v>
          </cell>
        </row>
        <row r="15060">
          <cell r="D15060" t="str">
            <v>Unit</v>
          </cell>
          <cell r="E15060">
            <v>580000</v>
          </cell>
          <cell r="R15060" t="str">
            <v>Yarra</v>
          </cell>
          <cell r="W15060">
            <v>2018</v>
          </cell>
          <cell r="X15060" t="str">
            <v>Jun</v>
          </cell>
        </row>
        <row r="15061">
          <cell r="D15061" t="str">
            <v>Unit</v>
          </cell>
          <cell r="E15061">
            <v>860000</v>
          </cell>
          <cell r="R15061" t="str">
            <v>Manningham</v>
          </cell>
          <cell r="W15061">
            <v>2018</v>
          </cell>
          <cell r="X15061" t="str">
            <v>Jun</v>
          </cell>
        </row>
        <row r="15062">
          <cell r="D15062" t="str">
            <v>House</v>
          </cell>
          <cell r="E15062">
            <v>1600000</v>
          </cell>
          <cell r="R15062" t="str">
            <v>Boroondara</v>
          </cell>
          <cell r="W15062">
            <v>2018</v>
          </cell>
          <cell r="X15062" t="str">
            <v>Jun</v>
          </cell>
        </row>
        <row r="15063">
          <cell r="D15063" t="str">
            <v>Unit</v>
          </cell>
          <cell r="E15063">
            <v>1375000</v>
          </cell>
          <cell r="R15063" t="str">
            <v>Boroondara</v>
          </cell>
          <cell r="W15063">
            <v>2018</v>
          </cell>
          <cell r="X15063" t="str">
            <v>Jun</v>
          </cell>
        </row>
        <row r="15064">
          <cell r="D15064" t="str">
            <v>Unit</v>
          </cell>
          <cell r="E15064">
            <v>865000</v>
          </cell>
          <cell r="R15064" t="str">
            <v>Boroondara</v>
          </cell>
          <cell r="W15064">
            <v>2018</v>
          </cell>
          <cell r="X15064" t="str">
            <v>Jun</v>
          </cell>
        </row>
        <row r="15065">
          <cell r="D15065" t="str">
            <v>House</v>
          </cell>
          <cell r="E15065">
            <v>2300000</v>
          </cell>
          <cell r="R15065" t="str">
            <v>Boroondara</v>
          </cell>
          <cell r="W15065">
            <v>2018</v>
          </cell>
          <cell r="X15065" t="str">
            <v>Jun</v>
          </cell>
        </row>
        <row r="15066">
          <cell r="D15066" t="str">
            <v>House</v>
          </cell>
          <cell r="E15066">
            <v>1901000</v>
          </cell>
          <cell r="R15066" t="str">
            <v>Boroondara</v>
          </cell>
          <cell r="W15066">
            <v>2018</v>
          </cell>
          <cell r="X15066" t="str">
            <v>Jun</v>
          </cell>
        </row>
        <row r="15067">
          <cell r="D15067" t="str">
            <v>House</v>
          </cell>
          <cell r="E15067">
            <v>1218000</v>
          </cell>
          <cell r="R15067" t="str">
            <v>Manningham</v>
          </cell>
          <cell r="W15067">
            <v>2018</v>
          </cell>
          <cell r="X15067" t="str">
            <v>Jun</v>
          </cell>
        </row>
        <row r="15068">
          <cell r="D15068" t="str">
            <v>House</v>
          </cell>
          <cell r="E15068">
            <v>1700000</v>
          </cell>
          <cell r="R15068" t="str">
            <v>Boroondara</v>
          </cell>
          <cell r="W15068">
            <v>2018</v>
          </cell>
          <cell r="X15068" t="str">
            <v>Jun</v>
          </cell>
        </row>
        <row r="15069">
          <cell r="D15069" t="str">
            <v>House</v>
          </cell>
          <cell r="E15069">
            <v>1000000</v>
          </cell>
          <cell r="R15069" t="str">
            <v>Maroondah</v>
          </cell>
          <cell r="W15069">
            <v>2018</v>
          </cell>
          <cell r="X15069" t="str">
            <v>Jun</v>
          </cell>
        </row>
        <row r="15070">
          <cell r="D15070" t="str">
            <v>House</v>
          </cell>
          <cell r="E15070">
            <v>1366000</v>
          </cell>
          <cell r="R15070" t="str">
            <v>Boroondara</v>
          </cell>
          <cell r="W15070">
            <v>2018</v>
          </cell>
          <cell r="X15070" t="str">
            <v>Jun</v>
          </cell>
        </row>
        <row r="15071">
          <cell r="D15071" t="str">
            <v>House</v>
          </cell>
          <cell r="E15071">
            <v>782500</v>
          </cell>
          <cell r="R15071" t="str">
            <v>Hobsons Bay</v>
          </cell>
          <cell r="W15071">
            <v>2018</v>
          </cell>
          <cell r="X15071" t="str">
            <v>Jun</v>
          </cell>
        </row>
        <row r="15072">
          <cell r="D15072" t="str">
            <v>House</v>
          </cell>
          <cell r="E15072">
            <v>1805000</v>
          </cell>
          <cell r="R15072" t="str">
            <v>Boroondara</v>
          </cell>
          <cell r="W15072">
            <v>2018</v>
          </cell>
          <cell r="X15072" t="str">
            <v>Jun</v>
          </cell>
        </row>
        <row r="15073">
          <cell r="D15073" t="str">
            <v>House</v>
          </cell>
          <cell r="E15073">
            <v>1975000</v>
          </cell>
          <cell r="R15073" t="str">
            <v>Yarra</v>
          </cell>
          <cell r="W15073">
            <v>2018</v>
          </cell>
          <cell r="X15073" t="str">
            <v>Jun</v>
          </cell>
        </row>
        <row r="15074">
          <cell r="D15074" t="str">
            <v>House</v>
          </cell>
          <cell r="E15074">
            <v>1750000</v>
          </cell>
          <cell r="R15074" t="str">
            <v>Boroondara</v>
          </cell>
          <cell r="W15074">
            <v>2018</v>
          </cell>
          <cell r="X15074" t="str">
            <v>Jun</v>
          </cell>
        </row>
        <row r="15075">
          <cell r="D15075" t="str">
            <v>House</v>
          </cell>
          <cell r="E15075">
            <v>1825000</v>
          </cell>
          <cell r="R15075" t="str">
            <v>Maroondah</v>
          </cell>
          <cell r="W15075">
            <v>2018</v>
          </cell>
          <cell r="X15075" t="str">
            <v>Jun</v>
          </cell>
        </row>
        <row r="15076">
          <cell r="D15076" t="str">
            <v>House</v>
          </cell>
          <cell r="E15076">
            <v>1201000</v>
          </cell>
          <cell r="R15076" t="str">
            <v>Hobsons Bay</v>
          </cell>
          <cell r="W15076">
            <v>2018</v>
          </cell>
          <cell r="X15076" t="str">
            <v>Jun</v>
          </cell>
        </row>
        <row r="15077">
          <cell r="D15077" t="str">
            <v>House</v>
          </cell>
          <cell r="E15077">
            <v>2550000</v>
          </cell>
          <cell r="R15077" t="str">
            <v>Boroondara</v>
          </cell>
          <cell r="W15077">
            <v>2018</v>
          </cell>
          <cell r="X15077" t="str">
            <v>Jun</v>
          </cell>
        </row>
        <row r="15078">
          <cell r="D15078" t="str">
            <v>House</v>
          </cell>
          <cell r="E15078">
            <v>1265000</v>
          </cell>
          <cell r="R15078" t="str">
            <v>Melbourne</v>
          </cell>
          <cell r="W15078">
            <v>2018</v>
          </cell>
          <cell r="X15078" t="str">
            <v>Jun</v>
          </cell>
        </row>
        <row r="15079">
          <cell r="D15079" t="str">
            <v>House</v>
          </cell>
          <cell r="E15079">
            <v>1825000</v>
          </cell>
          <cell r="R15079" t="str">
            <v>Boroondara</v>
          </cell>
          <cell r="W15079">
            <v>2018</v>
          </cell>
          <cell r="X15079" t="str">
            <v>Jun</v>
          </cell>
        </row>
        <row r="15080">
          <cell r="D15080" t="str">
            <v>House</v>
          </cell>
          <cell r="E15080">
            <v>2567500</v>
          </cell>
          <cell r="R15080" t="str">
            <v>Boroondara</v>
          </cell>
          <cell r="W15080">
            <v>2018</v>
          </cell>
          <cell r="X15080" t="str">
            <v>Jun</v>
          </cell>
        </row>
        <row r="15081">
          <cell r="D15081" t="str">
            <v>House</v>
          </cell>
          <cell r="E15081">
            <v>1230000</v>
          </cell>
          <cell r="R15081" t="str">
            <v>Melbourne</v>
          </cell>
          <cell r="W15081">
            <v>2018</v>
          </cell>
          <cell r="X15081" t="str">
            <v>Jun</v>
          </cell>
        </row>
        <row r="15082">
          <cell r="D15082" t="str">
            <v>House</v>
          </cell>
          <cell r="E15082">
            <v>720000</v>
          </cell>
          <cell r="R15082" t="str">
            <v>Hobsons Bay</v>
          </cell>
          <cell r="W15082">
            <v>2018</v>
          </cell>
          <cell r="X15082" t="str">
            <v>Jun</v>
          </cell>
        </row>
        <row r="15083">
          <cell r="D15083" t="str">
            <v>House</v>
          </cell>
          <cell r="E15083">
            <v>1300000</v>
          </cell>
          <cell r="R15083" t="str">
            <v>Maroondah</v>
          </cell>
          <cell r="W15083">
            <v>2018</v>
          </cell>
          <cell r="X15083" t="str">
            <v>Jun</v>
          </cell>
        </row>
        <row r="15084">
          <cell r="D15084" t="str">
            <v>House</v>
          </cell>
          <cell r="E15084">
            <v>1412000</v>
          </cell>
          <cell r="R15084" t="str">
            <v>Port Phillip</v>
          </cell>
          <cell r="W15084">
            <v>2018</v>
          </cell>
          <cell r="X15084" t="str">
            <v>Jun</v>
          </cell>
        </row>
        <row r="15085">
          <cell r="D15085" t="str">
            <v>House</v>
          </cell>
          <cell r="E15085">
            <v>976000</v>
          </cell>
          <cell r="R15085" t="str">
            <v>Whitehorse</v>
          </cell>
          <cell r="W15085">
            <v>2018</v>
          </cell>
          <cell r="X15085" t="str">
            <v>Jun</v>
          </cell>
        </row>
        <row r="15086">
          <cell r="D15086" t="str">
            <v>House</v>
          </cell>
          <cell r="E15086">
            <v>635000</v>
          </cell>
          <cell r="R15086" t="str">
            <v>Melton</v>
          </cell>
          <cell r="W15086">
            <v>2018</v>
          </cell>
          <cell r="X15086" t="str">
            <v>Jun</v>
          </cell>
        </row>
        <row r="15087">
          <cell r="D15087" t="str">
            <v>House</v>
          </cell>
          <cell r="E15087">
            <v>880000</v>
          </cell>
          <cell r="R15087" t="str">
            <v>Hobsons Bay</v>
          </cell>
          <cell r="W15087">
            <v>2018</v>
          </cell>
          <cell r="X15087" t="str">
            <v>Jun</v>
          </cell>
        </row>
        <row r="15088">
          <cell r="D15088" t="str">
            <v>Unit</v>
          </cell>
          <cell r="E15088">
            <v>250000</v>
          </cell>
          <cell r="R15088" t="str">
            <v>Stonnington</v>
          </cell>
          <cell r="W15088">
            <v>2018</v>
          </cell>
          <cell r="X15088" t="str">
            <v>Jun</v>
          </cell>
        </row>
        <row r="15089">
          <cell r="D15089" t="str">
            <v>House</v>
          </cell>
          <cell r="E15089">
            <v>1400000</v>
          </cell>
          <cell r="R15089" t="str">
            <v>Melbourne</v>
          </cell>
          <cell r="W15089">
            <v>2018</v>
          </cell>
          <cell r="X15089" t="str">
            <v>Jun</v>
          </cell>
        </row>
        <row r="15090">
          <cell r="D15090" t="str">
            <v>Unit</v>
          </cell>
          <cell r="E15090">
            <v>1020000</v>
          </cell>
          <cell r="R15090" t="str">
            <v>Melbourne</v>
          </cell>
          <cell r="W15090">
            <v>2018</v>
          </cell>
          <cell r="X15090" t="str">
            <v>Jun</v>
          </cell>
        </row>
        <row r="15091">
          <cell r="D15091" t="str">
            <v>House</v>
          </cell>
          <cell r="E15091">
            <v>2600000</v>
          </cell>
          <cell r="R15091" t="str">
            <v>Boroondara</v>
          </cell>
          <cell r="W15091">
            <v>2018</v>
          </cell>
          <cell r="X15091" t="str">
            <v>Jun</v>
          </cell>
        </row>
        <row r="15092">
          <cell r="D15092" t="str">
            <v>House</v>
          </cell>
          <cell r="E15092">
            <v>1000000</v>
          </cell>
          <cell r="R15092" t="str">
            <v>Whitehorse</v>
          </cell>
          <cell r="W15092">
            <v>2018</v>
          </cell>
          <cell r="X15092" t="str">
            <v>Jun</v>
          </cell>
        </row>
        <row r="15093">
          <cell r="D15093" t="str">
            <v>Unit</v>
          </cell>
          <cell r="E15093">
            <v>1000000</v>
          </cell>
          <cell r="R15093" t="str">
            <v>Stonnington</v>
          </cell>
          <cell r="W15093">
            <v>2018</v>
          </cell>
          <cell r="X15093" t="str">
            <v>Jun</v>
          </cell>
        </row>
        <row r="15094">
          <cell r="D15094" t="str">
            <v>House</v>
          </cell>
          <cell r="E15094">
            <v>425000</v>
          </cell>
          <cell r="R15094" t="str">
            <v>Knox</v>
          </cell>
          <cell r="W15094">
            <v>2018</v>
          </cell>
          <cell r="X15094" t="str">
            <v>Jun</v>
          </cell>
        </row>
        <row r="15095">
          <cell r="D15095" t="str">
            <v>House</v>
          </cell>
          <cell r="E15095">
            <v>3500000</v>
          </cell>
          <cell r="R15095" t="str">
            <v>Port Phillip</v>
          </cell>
          <cell r="W15095">
            <v>2018</v>
          </cell>
          <cell r="X15095" t="str">
            <v>Jun</v>
          </cell>
        </row>
        <row r="15096">
          <cell r="D15096" t="str">
            <v>House</v>
          </cell>
          <cell r="E15096">
            <v>2220000</v>
          </cell>
          <cell r="R15096" t="str">
            <v>Port Phillip</v>
          </cell>
          <cell r="W15096">
            <v>2018</v>
          </cell>
          <cell r="X15096" t="str">
            <v>Jun</v>
          </cell>
        </row>
        <row r="15097">
          <cell r="D15097" t="str">
            <v>House</v>
          </cell>
          <cell r="E15097">
            <v>1588000</v>
          </cell>
          <cell r="R15097" t="str">
            <v>Monash</v>
          </cell>
          <cell r="W15097">
            <v>2018</v>
          </cell>
          <cell r="X15097" t="str">
            <v>Jun</v>
          </cell>
        </row>
        <row r="15098">
          <cell r="D15098" t="str">
            <v>House</v>
          </cell>
          <cell r="E15098">
            <v>2550000</v>
          </cell>
          <cell r="R15098" t="str">
            <v>Port Phillip</v>
          </cell>
          <cell r="W15098">
            <v>2018</v>
          </cell>
          <cell r="X15098" t="str">
            <v>Jun</v>
          </cell>
        </row>
        <row r="15099">
          <cell r="D15099" t="str">
            <v>Unit</v>
          </cell>
          <cell r="E15099">
            <v>290000</v>
          </cell>
          <cell r="R15099" t="str">
            <v>Melbourne</v>
          </cell>
          <cell r="W15099">
            <v>2018</v>
          </cell>
          <cell r="X15099" t="str">
            <v>Jun</v>
          </cell>
        </row>
        <row r="15100">
          <cell r="D15100" t="str">
            <v>Unit</v>
          </cell>
          <cell r="E15100">
            <v>905000</v>
          </cell>
          <cell r="R15100" t="str">
            <v>Boroondara</v>
          </cell>
          <cell r="W15100">
            <v>2018</v>
          </cell>
          <cell r="X15100" t="str">
            <v>Jun</v>
          </cell>
        </row>
        <row r="15101">
          <cell r="D15101" t="str">
            <v>House</v>
          </cell>
          <cell r="E15101">
            <v>1307500</v>
          </cell>
          <cell r="R15101" t="str">
            <v>Boroondara</v>
          </cell>
          <cell r="W15101">
            <v>2018</v>
          </cell>
          <cell r="X15101" t="str">
            <v>Jun</v>
          </cell>
        </row>
        <row r="15102">
          <cell r="D15102" t="str">
            <v>House</v>
          </cell>
          <cell r="E15102">
            <v>708000</v>
          </cell>
          <cell r="R15102" t="str">
            <v>Boroondara</v>
          </cell>
          <cell r="W15102">
            <v>2018</v>
          </cell>
          <cell r="X15102" t="str">
            <v>Jun</v>
          </cell>
        </row>
        <row r="15103">
          <cell r="D15103" t="str">
            <v>House</v>
          </cell>
          <cell r="E15103">
            <v>820000</v>
          </cell>
          <cell r="R15103" t="str">
            <v>Boroondara</v>
          </cell>
          <cell r="W15103">
            <v>2018</v>
          </cell>
          <cell r="X15103" t="str">
            <v>Jun</v>
          </cell>
        </row>
        <row r="15104">
          <cell r="D15104" t="str">
            <v>House</v>
          </cell>
          <cell r="E15104">
            <v>1138000</v>
          </cell>
          <cell r="R15104" t="str">
            <v>Whitehorse</v>
          </cell>
          <cell r="W15104">
            <v>2018</v>
          </cell>
          <cell r="X15104" t="str">
            <v>Jun</v>
          </cell>
        </row>
        <row r="15105">
          <cell r="D15105" t="str">
            <v>House</v>
          </cell>
          <cell r="E15105">
            <v>1390000</v>
          </cell>
          <cell r="R15105" t="str">
            <v>Stonnington</v>
          </cell>
          <cell r="W15105">
            <v>2018</v>
          </cell>
          <cell r="X15105" t="str">
            <v>Jun</v>
          </cell>
        </row>
        <row r="15106">
          <cell r="D15106" t="str">
            <v>Unit</v>
          </cell>
          <cell r="E15106">
            <v>552000</v>
          </cell>
          <cell r="R15106" t="str">
            <v>Boroondara</v>
          </cell>
          <cell r="W15106">
            <v>2018</v>
          </cell>
          <cell r="X15106" t="str">
            <v>Jun</v>
          </cell>
        </row>
        <row r="15107">
          <cell r="D15107" t="str">
            <v>House</v>
          </cell>
          <cell r="E15107">
            <v>1460000</v>
          </cell>
          <cell r="R15107" t="str">
            <v>Stonnington</v>
          </cell>
          <cell r="W15107">
            <v>2018</v>
          </cell>
          <cell r="X15107" t="str">
            <v>Jun</v>
          </cell>
        </row>
        <row r="15108">
          <cell r="D15108" t="str">
            <v>House</v>
          </cell>
          <cell r="E15108">
            <v>1726000</v>
          </cell>
          <cell r="R15108" t="str">
            <v>Stonnington</v>
          </cell>
          <cell r="W15108">
            <v>2018</v>
          </cell>
          <cell r="X15108" t="str">
            <v>Jun</v>
          </cell>
        </row>
        <row r="15109">
          <cell r="D15109" t="str">
            <v>House</v>
          </cell>
          <cell r="E15109">
            <v>1300000</v>
          </cell>
          <cell r="R15109" t="str">
            <v>Boroondara</v>
          </cell>
          <cell r="W15109">
            <v>2018</v>
          </cell>
          <cell r="X15109" t="str">
            <v>Jun</v>
          </cell>
        </row>
        <row r="15110">
          <cell r="D15110" t="str">
            <v>Unit</v>
          </cell>
          <cell r="E15110">
            <v>583000</v>
          </cell>
          <cell r="R15110" t="str">
            <v>Boroondara</v>
          </cell>
          <cell r="W15110">
            <v>2018</v>
          </cell>
          <cell r="X15110" t="str">
            <v>Jun</v>
          </cell>
        </row>
        <row r="15111">
          <cell r="D15111" t="str">
            <v>Unit</v>
          </cell>
          <cell r="E15111">
            <v>420000</v>
          </cell>
          <cell r="R15111" t="str">
            <v>Port Phillip</v>
          </cell>
          <cell r="W15111">
            <v>2018</v>
          </cell>
          <cell r="X15111" t="str">
            <v>Jun</v>
          </cell>
        </row>
        <row r="15112">
          <cell r="D15112" t="str">
            <v>House</v>
          </cell>
          <cell r="E15112">
            <v>1390000</v>
          </cell>
          <cell r="R15112" t="str">
            <v>Boroondara</v>
          </cell>
          <cell r="W15112">
            <v>2018</v>
          </cell>
          <cell r="X15112" t="str">
            <v>Jun</v>
          </cell>
        </row>
        <row r="15113">
          <cell r="D15113" t="str">
            <v>House</v>
          </cell>
          <cell r="E15113">
            <v>1150000</v>
          </cell>
          <cell r="R15113" t="str">
            <v>Knox</v>
          </cell>
          <cell r="W15113">
            <v>2018</v>
          </cell>
          <cell r="X15113" t="str">
            <v>Jun</v>
          </cell>
        </row>
        <row r="15114">
          <cell r="D15114" t="str">
            <v>House</v>
          </cell>
          <cell r="E15114">
            <v>635000</v>
          </cell>
          <cell r="R15114" t="str">
            <v>Wyndham</v>
          </cell>
          <cell r="W15114">
            <v>2018</v>
          </cell>
          <cell r="X15114" t="str">
            <v>Jun</v>
          </cell>
        </row>
        <row r="15115">
          <cell r="D15115" t="str">
            <v>Unit</v>
          </cell>
          <cell r="E15115">
            <v>465000</v>
          </cell>
          <cell r="R15115" t="str">
            <v>Port Phillip</v>
          </cell>
          <cell r="W15115">
            <v>2018</v>
          </cell>
          <cell r="X15115" t="str">
            <v>Jun</v>
          </cell>
        </row>
        <row r="15116">
          <cell r="D15116" t="str">
            <v>Unit</v>
          </cell>
          <cell r="E15116">
            <v>440000</v>
          </cell>
          <cell r="R15116" t="str">
            <v>Stonnington</v>
          </cell>
          <cell r="W15116">
            <v>2018</v>
          </cell>
          <cell r="X15116" t="str">
            <v>Jun</v>
          </cell>
        </row>
        <row r="15117">
          <cell r="D15117" t="str">
            <v>House</v>
          </cell>
          <cell r="E15117">
            <v>1000000</v>
          </cell>
          <cell r="R15117" t="str">
            <v>Whitehorse</v>
          </cell>
          <cell r="W15117">
            <v>2018</v>
          </cell>
          <cell r="X15117" t="str">
            <v>Jun</v>
          </cell>
        </row>
        <row r="15118">
          <cell r="D15118" t="str">
            <v>House</v>
          </cell>
          <cell r="E15118">
            <v>1360000</v>
          </cell>
          <cell r="R15118" t="str">
            <v>Whitehorse</v>
          </cell>
          <cell r="W15118">
            <v>2018</v>
          </cell>
          <cell r="X15118" t="str">
            <v>Jun</v>
          </cell>
        </row>
        <row r="15119">
          <cell r="D15119" t="str">
            <v>House</v>
          </cell>
          <cell r="E15119">
            <v>1300000</v>
          </cell>
          <cell r="R15119" t="str">
            <v>Whitehorse</v>
          </cell>
          <cell r="W15119">
            <v>2018</v>
          </cell>
          <cell r="X15119" t="str">
            <v>Jun</v>
          </cell>
        </row>
        <row r="15120">
          <cell r="D15120" t="str">
            <v>House</v>
          </cell>
          <cell r="E15120">
            <v>901000</v>
          </cell>
          <cell r="R15120" t="str">
            <v>Hobsons Bay</v>
          </cell>
          <cell r="W15120">
            <v>2018</v>
          </cell>
          <cell r="X15120" t="str">
            <v>Jun</v>
          </cell>
        </row>
        <row r="15121">
          <cell r="D15121" t="str">
            <v>Unit</v>
          </cell>
          <cell r="E15121">
            <v>750000</v>
          </cell>
          <cell r="R15121" t="str">
            <v>Stonnington</v>
          </cell>
          <cell r="W15121">
            <v>2018</v>
          </cell>
          <cell r="X15121" t="str">
            <v>Jun</v>
          </cell>
        </row>
        <row r="15122">
          <cell r="D15122" t="str">
            <v>House</v>
          </cell>
          <cell r="E15122">
            <v>2550000</v>
          </cell>
          <cell r="R15122" t="str">
            <v>Hobsons Bay</v>
          </cell>
          <cell r="W15122">
            <v>2018</v>
          </cell>
          <cell r="X15122" t="str">
            <v>Jun</v>
          </cell>
        </row>
        <row r="15123">
          <cell r="D15123" t="str">
            <v>House</v>
          </cell>
          <cell r="E15123">
            <v>1575000</v>
          </cell>
          <cell r="R15123" t="str">
            <v>Monash</v>
          </cell>
          <cell r="W15123">
            <v>2018</v>
          </cell>
          <cell r="X15123" t="str">
            <v>Jun</v>
          </cell>
        </row>
        <row r="15124">
          <cell r="D15124" t="str">
            <v>House</v>
          </cell>
          <cell r="E15124">
            <v>600000</v>
          </cell>
          <cell r="R15124" t="str">
            <v>Wyndham</v>
          </cell>
          <cell r="W15124">
            <v>2018</v>
          </cell>
          <cell r="X15124" t="str">
            <v>Jun</v>
          </cell>
        </row>
        <row r="15125">
          <cell r="D15125" t="str">
            <v>House</v>
          </cell>
          <cell r="E15125">
            <v>590000</v>
          </cell>
          <cell r="R15125" t="str">
            <v>Hobsons Bay</v>
          </cell>
          <cell r="W15125">
            <v>2018</v>
          </cell>
          <cell r="X15125" t="str">
            <v>Jun</v>
          </cell>
        </row>
        <row r="15126">
          <cell r="D15126" t="str">
            <v>House</v>
          </cell>
          <cell r="E15126">
            <v>1285000</v>
          </cell>
          <cell r="R15126" t="str">
            <v>Monash</v>
          </cell>
          <cell r="W15126">
            <v>2018</v>
          </cell>
          <cell r="X15126" t="str">
            <v>Jun</v>
          </cell>
        </row>
        <row r="15127">
          <cell r="D15127" t="str">
            <v>House</v>
          </cell>
          <cell r="E15127">
            <v>1920000</v>
          </cell>
          <cell r="R15127" t="str">
            <v>Boroondara</v>
          </cell>
          <cell r="W15127">
            <v>2018</v>
          </cell>
          <cell r="X15127" t="str">
            <v>Jun</v>
          </cell>
        </row>
        <row r="15128">
          <cell r="D15128" t="str">
            <v>House</v>
          </cell>
          <cell r="E15128">
            <v>1375000</v>
          </cell>
          <cell r="R15128" t="str">
            <v>Stonnington</v>
          </cell>
          <cell r="W15128">
            <v>2018</v>
          </cell>
          <cell r="X15128" t="str">
            <v>Jun</v>
          </cell>
        </row>
        <row r="15129">
          <cell r="D15129" t="str">
            <v>Unit</v>
          </cell>
          <cell r="E15129">
            <v>735000</v>
          </cell>
          <cell r="R15129" t="str">
            <v>Stonnington</v>
          </cell>
          <cell r="W15129">
            <v>2018</v>
          </cell>
          <cell r="X15129" t="str">
            <v>Jun</v>
          </cell>
        </row>
        <row r="15130">
          <cell r="D15130" t="str">
            <v>Unit</v>
          </cell>
          <cell r="E15130">
            <v>1200000</v>
          </cell>
          <cell r="R15130" t="str">
            <v>Boroondara</v>
          </cell>
          <cell r="W15130">
            <v>2018</v>
          </cell>
          <cell r="X15130" t="str">
            <v>Jun</v>
          </cell>
        </row>
        <row r="15131">
          <cell r="D15131" t="str">
            <v>House</v>
          </cell>
          <cell r="E15131">
            <v>1310000</v>
          </cell>
          <cell r="R15131" t="str">
            <v>Monash</v>
          </cell>
          <cell r="W15131">
            <v>2018</v>
          </cell>
          <cell r="X15131" t="str">
            <v>Jun</v>
          </cell>
        </row>
        <row r="15132">
          <cell r="D15132" t="str">
            <v>House</v>
          </cell>
          <cell r="E15132">
            <v>2990000</v>
          </cell>
          <cell r="R15132" t="str">
            <v>Stonnington</v>
          </cell>
          <cell r="W15132">
            <v>2018</v>
          </cell>
          <cell r="X15132" t="str">
            <v>Jun</v>
          </cell>
        </row>
        <row r="15133">
          <cell r="D15133" t="str">
            <v>House</v>
          </cell>
          <cell r="E15133">
            <v>1800000</v>
          </cell>
          <cell r="R15133" t="str">
            <v>Stonnington</v>
          </cell>
          <cell r="W15133">
            <v>2018</v>
          </cell>
          <cell r="X15133" t="str">
            <v>Jun</v>
          </cell>
        </row>
        <row r="15134">
          <cell r="D15134" t="str">
            <v>House</v>
          </cell>
          <cell r="E15134">
            <v>1940000</v>
          </cell>
          <cell r="R15134" t="str">
            <v>Monash</v>
          </cell>
          <cell r="W15134">
            <v>2018</v>
          </cell>
          <cell r="X15134" t="str">
            <v>Jun</v>
          </cell>
        </row>
        <row r="15135">
          <cell r="D15135" t="str">
            <v>House</v>
          </cell>
          <cell r="E15135">
            <v>770000</v>
          </cell>
          <cell r="R15135" t="str">
            <v>Knox</v>
          </cell>
          <cell r="W15135">
            <v>2018</v>
          </cell>
          <cell r="X15135" t="str">
            <v>Jun</v>
          </cell>
        </row>
        <row r="15136">
          <cell r="D15136" t="str">
            <v>Unit</v>
          </cell>
          <cell r="E15136">
            <v>521000</v>
          </cell>
          <cell r="R15136" t="str">
            <v>Port Phillip</v>
          </cell>
          <cell r="W15136">
            <v>2018</v>
          </cell>
          <cell r="X15136" t="str">
            <v>Jun</v>
          </cell>
        </row>
        <row r="15137">
          <cell r="D15137" t="str">
            <v>House</v>
          </cell>
          <cell r="E15137">
            <v>1259000</v>
          </cell>
          <cell r="R15137" t="str">
            <v>Monash</v>
          </cell>
          <cell r="W15137">
            <v>2018</v>
          </cell>
          <cell r="X15137" t="str">
            <v>Jun</v>
          </cell>
        </row>
        <row r="15138">
          <cell r="D15138" t="str">
            <v>House</v>
          </cell>
          <cell r="E15138">
            <v>1160000</v>
          </cell>
          <cell r="R15138" t="str">
            <v>Glen Eira</v>
          </cell>
          <cell r="W15138">
            <v>2018</v>
          </cell>
          <cell r="X15138" t="str">
            <v>Jun</v>
          </cell>
        </row>
        <row r="15139">
          <cell r="D15139" t="str">
            <v>House</v>
          </cell>
          <cell r="E15139">
            <v>1750000</v>
          </cell>
          <cell r="R15139" t="str">
            <v>Monash</v>
          </cell>
          <cell r="W15139">
            <v>2018</v>
          </cell>
          <cell r="X15139" t="str">
            <v>Jun</v>
          </cell>
        </row>
        <row r="15140">
          <cell r="D15140" t="str">
            <v>Unit</v>
          </cell>
          <cell r="E15140">
            <v>1150000</v>
          </cell>
          <cell r="R15140" t="str">
            <v>Monash</v>
          </cell>
          <cell r="W15140">
            <v>2018</v>
          </cell>
          <cell r="X15140" t="str">
            <v>Jun</v>
          </cell>
        </row>
        <row r="15141">
          <cell r="D15141" t="str">
            <v>House</v>
          </cell>
          <cell r="E15141">
            <v>2350000</v>
          </cell>
          <cell r="R15141" t="str">
            <v>Glen Eira</v>
          </cell>
          <cell r="W15141">
            <v>2018</v>
          </cell>
          <cell r="X15141" t="str">
            <v>Jun</v>
          </cell>
        </row>
        <row r="15142">
          <cell r="D15142" t="str">
            <v>House</v>
          </cell>
          <cell r="E15142">
            <v>2030000</v>
          </cell>
          <cell r="R15142" t="str">
            <v>Stonnington</v>
          </cell>
          <cell r="W15142">
            <v>2018</v>
          </cell>
          <cell r="X15142" t="str">
            <v>Jun</v>
          </cell>
        </row>
        <row r="15143">
          <cell r="D15143" t="str">
            <v>Unit</v>
          </cell>
          <cell r="E15143">
            <v>673000</v>
          </cell>
          <cell r="R15143" t="str">
            <v>Knox</v>
          </cell>
          <cell r="W15143">
            <v>2018</v>
          </cell>
          <cell r="X15143" t="str">
            <v>Jun</v>
          </cell>
        </row>
        <row r="15144">
          <cell r="D15144" t="str">
            <v>House</v>
          </cell>
          <cell r="E15144">
            <v>1380000</v>
          </cell>
          <cell r="R15144" t="str">
            <v>Port Phillip</v>
          </cell>
          <cell r="W15144">
            <v>2018</v>
          </cell>
          <cell r="X15144" t="str">
            <v>Jun</v>
          </cell>
        </row>
        <row r="15145">
          <cell r="D15145" t="str">
            <v>House</v>
          </cell>
          <cell r="E15145">
            <v>591000</v>
          </cell>
          <cell r="R15145" t="str">
            <v>Wyndham</v>
          </cell>
          <cell r="W15145">
            <v>2018</v>
          </cell>
          <cell r="X15145" t="str">
            <v>Jun</v>
          </cell>
        </row>
        <row r="15146">
          <cell r="D15146" t="str">
            <v>House</v>
          </cell>
          <cell r="E15146">
            <v>475000</v>
          </cell>
          <cell r="R15146" t="str">
            <v>Wyndham</v>
          </cell>
          <cell r="W15146">
            <v>2018</v>
          </cell>
          <cell r="X15146" t="str">
            <v>Jun</v>
          </cell>
        </row>
        <row r="15147">
          <cell r="D15147" t="str">
            <v>House</v>
          </cell>
          <cell r="E15147">
            <v>2105000</v>
          </cell>
          <cell r="R15147" t="str">
            <v>Glen Eira</v>
          </cell>
          <cell r="W15147">
            <v>2018</v>
          </cell>
          <cell r="X15147" t="str">
            <v>Jun</v>
          </cell>
        </row>
        <row r="15148">
          <cell r="D15148" t="str">
            <v>Unit</v>
          </cell>
          <cell r="E15148">
            <v>566000</v>
          </cell>
          <cell r="R15148" t="str">
            <v>Glen Eira</v>
          </cell>
          <cell r="W15148">
            <v>2018</v>
          </cell>
          <cell r="X15148" t="str">
            <v>Jun</v>
          </cell>
        </row>
        <row r="15149">
          <cell r="D15149" t="str">
            <v>House</v>
          </cell>
          <cell r="E15149">
            <v>520000</v>
          </cell>
          <cell r="R15149" t="str">
            <v>Wyndham</v>
          </cell>
          <cell r="W15149">
            <v>2018</v>
          </cell>
          <cell r="X15149" t="str">
            <v>Jun</v>
          </cell>
        </row>
        <row r="15150">
          <cell r="D15150" t="str">
            <v>House</v>
          </cell>
          <cell r="E15150">
            <v>1235000</v>
          </cell>
          <cell r="R15150" t="str">
            <v>Knox</v>
          </cell>
          <cell r="W15150">
            <v>2018</v>
          </cell>
          <cell r="X15150" t="str">
            <v>Jun</v>
          </cell>
        </row>
        <row r="15151">
          <cell r="D15151" t="str">
            <v>House</v>
          </cell>
          <cell r="E15151">
            <v>2410000</v>
          </cell>
          <cell r="R15151" t="str">
            <v>Glen Eira</v>
          </cell>
          <cell r="W15151">
            <v>2018</v>
          </cell>
          <cell r="X15151" t="str">
            <v>Jun</v>
          </cell>
        </row>
        <row r="15152">
          <cell r="D15152" t="str">
            <v>House</v>
          </cell>
          <cell r="E15152">
            <v>875000</v>
          </cell>
          <cell r="R15152" t="str">
            <v>Knox</v>
          </cell>
          <cell r="W15152">
            <v>2018</v>
          </cell>
          <cell r="X15152" t="str">
            <v>Jun</v>
          </cell>
        </row>
        <row r="15153">
          <cell r="D15153" t="str">
            <v>House</v>
          </cell>
          <cell r="E15153">
            <v>1340000</v>
          </cell>
          <cell r="R15153" t="str">
            <v>Monash</v>
          </cell>
          <cell r="W15153">
            <v>2018</v>
          </cell>
          <cell r="X15153" t="str">
            <v>Jun</v>
          </cell>
        </row>
        <row r="15154">
          <cell r="D15154" t="str">
            <v>House</v>
          </cell>
          <cell r="E15154">
            <v>1300000</v>
          </cell>
          <cell r="R15154" t="str">
            <v>Monash</v>
          </cell>
          <cell r="W15154">
            <v>2018</v>
          </cell>
          <cell r="X15154" t="str">
            <v>Jun</v>
          </cell>
        </row>
        <row r="15155">
          <cell r="D15155" t="str">
            <v>Unit</v>
          </cell>
          <cell r="E15155">
            <v>732500</v>
          </cell>
          <cell r="R15155" t="str">
            <v>Glen Eira</v>
          </cell>
          <cell r="W15155">
            <v>2018</v>
          </cell>
          <cell r="X15155" t="str">
            <v>Jun</v>
          </cell>
        </row>
        <row r="15156">
          <cell r="D15156" t="str">
            <v>House</v>
          </cell>
          <cell r="E15156">
            <v>3100000</v>
          </cell>
          <cell r="R15156" t="str">
            <v>Bayside</v>
          </cell>
          <cell r="W15156">
            <v>2018</v>
          </cell>
          <cell r="X15156" t="str">
            <v>Jun</v>
          </cell>
        </row>
        <row r="15157">
          <cell r="D15157" t="str">
            <v>Unit</v>
          </cell>
          <cell r="E15157">
            <v>1077000</v>
          </cell>
          <cell r="R15157" t="str">
            <v>Glen Eira</v>
          </cell>
          <cell r="W15157">
            <v>2018</v>
          </cell>
          <cell r="X15157" t="str">
            <v>Jun</v>
          </cell>
        </row>
        <row r="15158">
          <cell r="D15158" t="str">
            <v>Unit</v>
          </cell>
          <cell r="E15158">
            <v>875000</v>
          </cell>
          <cell r="R15158" t="str">
            <v>Monash</v>
          </cell>
          <cell r="W15158">
            <v>2018</v>
          </cell>
          <cell r="X15158" t="str">
            <v>Jun</v>
          </cell>
        </row>
        <row r="15159">
          <cell r="D15159" t="str">
            <v>House</v>
          </cell>
          <cell r="E15159">
            <v>412700</v>
          </cell>
          <cell r="R15159" t="str">
            <v>Wyndham</v>
          </cell>
          <cell r="W15159">
            <v>2018</v>
          </cell>
          <cell r="X15159" t="str">
            <v>Jun</v>
          </cell>
        </row>
        <row r="15160">
          <cell r="D15160" t="str">
            <v>House</v>
          </cell>
          <cell r="E15160">
            <v>1200000</v>
          </cell>
          <cell r="R15160" t="str">
            <v>Monash</v>
          </cell>
          <cell r="W15160">
            <v>2018</v>
          </cell>
          <cell r="X15160" t="str">
            <v>Jun</v>
          </cell>
        </row>
        <row r="15161">
          <cell r="D15161" t="str">
            <v>House</v>
          </cell>
          <cell r="E15161">
            <v>1390000</v>
          </cell>
          <cell r="R15161" t="str">
            <v>Glen Eira</v>
          </cell>
          <cell r="W15161">
            <v>2018</v>
          </cell>
          <cell r="X15161" t="str">
            <v>Jun</v>
          </cell>
        </row>
        <row r="15162">
          <cell r="D15162" t="str">
            <v>House</v>
          </cell>
          <cell r="E15162">
            <v>2450000</v>
          </cell>
          <cell r="R15162" t="str">
            <v>Glen Eira</v>
          </cell>
          <cell r="W15162">
            <v>2018</v>
          </cell>
          <cell r="X15162" t="str">
            <v>Jun</v>
          </cell>
        </row>
        <row r="15163">
          <cell r="D15163" t="str">
            <v>House</v>
          </cell>
          <cell r="E15163">
            <v>1155000</v>
          </cell>
          <cell r="R15163" t="str">
            <v>Monash</v>
          </cell>
          <cell r="W15163">
            <v>2018</v>
          </cell>
          <cell r="X15163" t="str">
            <v>Jun</v>
          </cell>
        </row>
        <row r="15164">
          <cell r="D15164" t="str">
            <v>House</v>
          </cell>
          <cell r="E15164">
            <v>1292000</v>
          </cell>
          <cell r="R15164" t="str">
            <v>Monash</v>
          </cell>
          <cell r="W15164">
            <v>2018</v>
          </cell>
          <cell r="X15164" t="str">
            <v>Jun</v>
          </cell>
        </row>
        <row r="15165">
          <cell r="D15165" t="str">
            <v>Unit</v>
          </cell>
          <cell r="E15165">
            <v>345000</v>
          </cell>
          <cell r="R15165" t="str">
            <v>Glen Eira</v>
          </cell>
          <cell r="W15165">
            <v>2018</v>
          </cell>
          <cell r="X15165" t="str">
            <v>Jun</v>
          </cell>
        </row>
        <row r="15166">
          <cell r="D15166" t="str">
            <v>House</v>
          </cell>
          <cell r="E15166">
            <v>2020000</v>
          </cell>
          <cell r="R15166" t="str">
            <v>Bayside</v>
          </cell>
          <cell r="W15166">
            <v>2018</v>
          </cell>
          <cell r="X15166" t="str">
            <v>Jun</v>
          </cell>
        </row>
        <row r="15167">
          <cell r="D15167" t="str">
            <v>House</v>
          </cell>
          <cell r="E15167">
            <v>1005500</v>
          </cell>
          <cell r="R15167" t="str">
            <v>Glen Eira</v>
          </cell>
          <cell r="W15167">
            <v>2018</v>
          </cell>
          <cell r="X15167" t="str">
            <v>Jun</v>
          </cell>
        </row>
        <row r="15168">
          <cell r="D15168" t="str">
            <v>Unit</v>
          </cell>
          <cell r="E15168">
            <v>1200000</v>
          </cell>
          <cell r="R15168" t="str">
            <v>Bayside</v>
          </cell>
          <cell r="W15168">
            <v>2018</v>
          </cell>
          <cell r="X15168" t="str">
            <v>Jun</v>
          </cell>
        </row>
        <row r="15169">
          <cell r="D15169" t="str">
            <v>House</v>
          </cell>
          <cell r="E15169">
            <v>1300000</v>
          </cell>
          <cell r="R15169" t="str">
            <v>Bayside</v>
          </cell>
          <cell r="W15169">
            <v>2018</v>
          </cell>
          <cell r="X15169" t="str">
            <v>Jun</v>
          </cell>
        </row>
        <row r="15170">
          <cell r="D15170" t="str">
            <v>Unit</v>
          </cell>
          <cell r="E15170">
            <v>905000</v>
          </cell>
          <cell r="R15170" t="str">
            <v>Monash</v>
          </cell>
          <cell r="W15170">
            <v>2018</v>
          </cell>
          <cell r="X15170" t="str">
            <v>Jun</v>
          </cell>
        </row>
        <row r="15171">
          <cell r="D15171" t="str">
            <v>House</v>
          </cell>
          <cell r="E15171">
            <v>490000</v>
          </cell>
          <cell r="R15171" t="str">
            <v>Wyndham</v>
          </cell>
          <cell r="W15171">
            <v>2018</v>
          </cell>
          <cell r="X15171" t="str">
            <v>Jun</v>
          </cell>
        </row>
        <row r="15172">
          <cell r="D15172" t="str">
            <v>House</v>
          </cell>
          <cell r="E15172">
            <v>1388000</v>
          </cell>
          <cell r="R15172" t="str">
            <v>Glen Eira</v>
          </cell>
          <cell r="W15172">
            <v>2018</v>
          </cell>
          <cell r="X15172" t="str">
            <v>Jun</v>
          </cell>
        </row>
        <row r="15173">
          <cell r="D15173" t="str">
            <v>House</v>
          </cell>
          <cell r="E15173">
            <v>1850000</v>
          </cell>
          <cell r="R15173" t="str">
            <v>Bayside</v>
          </cell>
          <cell r="W15173">
            <v>2018</v>
          </cell>
          <cell r="X15173" t="str">
            <v>Jun</v>
          </cell>
        </row>
        <row r="15174">
          <cell r="D15174" t="str">
            <v>Unit</v>
          </cell>
          <cell r="E15174">
            <v>1500000</v>
          </cell>
          <cell r="R15174" t="str">
            <v>Bayside</v>
          </cell>
          <cell r="W15174">
            <v>2018</v>
          </cell>
          <cell r="X15174" t="str">
            <v>Jun</v>
          </cell>
        </row>
        <row r="15175">
          <cell r="D15175" t="str">
            <v>House</v>
          </cell>
          <cell r="E15175">
            <v>1001000</v>
          </cell>
          <cell r="R15175" t="str">
            <v>Monash</v>
          </cell>
          <cell r="W15175">
            <v>2018</v>
          </cell>
          <cell r="X15175" t="str">
            <v>Jun</v>
          </cell>
        </row>
        <row r="15176">
          <cell r="D15176" t="str">
            <v>Unit</v>
          </cell>
          <cell r="E15176">
            <v>455000</v>
          </cell>
          <cell r="R15176" t="str">
            <v>Monash</v>
          </cell>
          <cell r="W15176">
            <v>2018</v>
          </cell>
          <cell r="X15176" t="str">
            <v>Jun</v>
          </cell>
        </row>
        <row r="15177">
          <cell r="D15177" t="str">
            <v>Unit</v>
          </cell>
          <cell r="E15177">
            <v>1125000</v>
          </cell>
          <cell r="R15177" t="str">
            <v>Glen Eira</v>
          </cell>
          <cell r="W15177">
            <v>2018</v>
          </cell>
          <cell r="X15177" t="str">
            <v>Jun</v>
          </cell>
        </row>
        <row r="15178">
          <cell r="D15178" t="str">
            <v>House</v>
          </cell>
          <cell r="E15178">
            <v>1595000</v>
          </cell>
          <cell r="R15178" t="str">
            <v>Glen Eira</v>
          </cell>
          <cell r="W15178">
            <v>2018</v>
          </cell>
          <cell r="X15178" t="str">
            <v>Jun</v>
          </cell>
        </row>
        <row r="15179">
          <cell r="D15179" t="str">
            <v>House</v>
          </cell>
          <cell r="E15179">
            <v>1110000</v>
          </cell>
          <cell r="R15179" t="str">
            <v>Glen Eira</v>
          </cell>
          <cell r="W15179">
            <v>2018</v>
          </cell>
          <cell r="X15179" t="str">
            <v>Jun</v>
          </cell>
        </row>
        <row r="15180">
          <cell r="D15180" t="str">
            <v>House</v>
          </cell>
          <cell r="E15180">
            <v>1115000</v>
          </cell>
          <cell r="R15180" t="str">
            <v>Glen Eira</v>
          </cell>
          <cell r="W15180">
            <v>2018</v>
          </cell>
          <cell r="X15180" t="str">
            <v>Jun</v>
          </cell>
        </row>
        <row r="15181">
          <cell r="D15181" t="str">
            <v>Unit</v>
          </cell>
          <cell r="E15181">
            <v>2020000</v>
          </cell>
          <cell r="R15181" t="str">
            <v>Bayside</v>
          </cell>
          <cell r="W15181">
            <v>2018</v>
          </cell>
          <cell r="X15181" t="str">
            <v>Jun</v>
          </cell>
        </row>
        <row r="15182">
          <cell r="D15182" t="str">
            <v>House</v>
          </cell>
          <cell r="E15182">
            <v>1895000</v>
          </cell>
          <cell r="R15182" t="str">
            <v>Glen Eira</v>
          </cell>
          <cell r="W15182">
            <v>2018</v>
          </cell>
          <cell r="X15182" t="str">
            <v>Jun</v>
          </cell>
        </row>
        <row r="15183">
          <cell r="D15183" t="str">
            <v>Unit</v>
          </cell>
          <cell r="E15183">
            <v>1280000</v>
          </cell>
          <cell r="R15183" t="str">
            <v>Glen Eira</v>
          </cell>
          <cell r="W15183">
            <v>2018</v>
          </cell>
          <cell r="X15183" t="str">
            <v>Jun</v>
          </cell>
        </row>
        <row r="15184">
          <cell r="D15184" t="str">
            <v>Unit</v>
          </cell>
          <cell r="E15184">
            <v>690000</v>
          </cell>
          <cell r="R15184" t="str">
            <v>Glen Eira</v>
          </cell>
          <cell r="W15184">
            <v>2018</v>
          </cell>
          <cell r="X15184" t="str">
            <v>Jun</v>
          </cell>
        </row>
        <row r="15185">
          <cell r="D15185" t="str">
            <v>Unit</v>
          </cell>
          <cell r="E15185">
            <v>1230000</v>
          </cell>
          <cell r="R15185" t="str">
            <v>Glen Eira</v>
          </cell>
          <cell r="W15185">
            <v>2018</v>
          </cell>
          <cell r="X15185" t="str">
            <v>Jun</v>
          </cell>
        </row>
        <row r="15186">
          <cell r="D15186" t="str">
            <v>House</v>
          </cell>
          <cell r="E15186">
            <v>2770000</v>
          </cell>
          <cell r="R15186" t="str">
            <v>Bayside</v>
          </cell>
          <cell r="W15186">
            <v>2018</v>
          </cell>
          <cell r="X15186" t="str">
            <v>Jun</v>
          </cell>
        </row>
        <row r="15187">
          <cell r="D15187" t="str">
            <v>Unit</v>
          </cell>
          <cell r="E15187">
            <v>870000</v>
          </cell>
          <cell r="R15187" t="str">
            <v>Glen Eira</v>
          </cell>
          <cell r="W15187">
            <v>2018</v>
          </cell>
          <cell r="X15187" t="str">
            <v>Jun</v>
          </cell>
        </row>
        <row r="15188">
          <cell r="D15188" t="str">
            <v>House</v>
          </cell>
          <cell r="E15188">
            <v>1430000</v>
          </cell>
          <cell r="R15188" t="str">
            <v>Glen Eira</v>
          </cell>
          <cell r="W15188">
            <v>2018</v>
          </cell>
          <cell r="X15188" t="str">
            <v>Jun</v>
          </cell>
        </row>
        <row r="15189">
          <cell r="D15189" t="str">
            <v>House</v>
          </cell>
          <cell r="E15189">
            <v>1350000</v>
          </cell>
          <cell r="R15189" t="str">
            <v>Glen Eira</v>
          </cell>
          <cell r="W15189">
            <v>2018</v>
          </cell>
          <cell r="X15189" t="str">
            <v>Jun</v>
          </cell>
        </row>
        <row r="15190">
          <cell r="D15190" t="str">
            <v>House</v>
          </cell>
          <cell r="E15190">
            <v>1740000</v>
          </cell>
          <cell r="R15190" t="str">
            <v>Bayside</v>
          </cell>
          <cell r="W15190">
            <v>2018</v>
          </cell>
          <cell r="X15190" t="str">
            <v>Jun</v>
          </cell>
        </row>
        <row r="15191">
          <cell r="D15191" t="str">
            <v>Unit</v>
          </cell>
          <cell r="E15191">
            <v>1225000</v>
          </cell>
          <cell r="R15191" t="str">
            <v>Glen Eira</v>
          </cell>
          <cell r="W15191">
            <v>2018</v>
          </cell>
          <cell r="X15191" t="str">
            <v>Jun</v>
          </cell>
        </row>
        <row r="15192">
          <cell r="D15192" t="str">
            <v>House</v>
          </cell>
          <cell r="E15192">
            <v>980000</v>
          </cell>
          <cell r="R15192" t="str">
            <v>Glen Eira</v>
          </cell>
          <cell r="W15192">
            <v>2018</v>
          </cell>
          <cell r="X15192" t="str">
            <v>Jun</v>
          </cell>
        </row>
        <row r="15193">
          <cell r="D15193" t="str">
            <v>House</v>
          </cell>
          <cell r="E15193">
            <v>2500000</v>
          </cell>
          <cell r="R15193" t="str">
            <v>Bayside</v>
          </cell>
          <cell r="W15193">
            <v>2018</v>
          </cell>
          <cell r="X15193" t="str">
            <v>Jun</v>
          </cell>
        </row>
        <row r="15194">
          <cell r="D15194" t="str">
            <v>House</v>
          </cell>
          <cell r="E15194">
            <v>901000</v>
          </cell>
          <cell r="R15194" t="str">
            <v>Kingston</v>
          </cell>
          <cell r="W15194">
            <v>2018</v>
          </cell>
          <cell r="X15194" t="str">
            <v>Jun</v>
          </cell>
        </row>
        <row r="15195">
          <cell r="D15195" t="str">
            <v>House</v>
          </cell>
          <cell r="E15195">
            <v>1225000</v>
          </cell>
          <cell r="R15195" t="str">
            <v>Bayside</v>
          </cell>
          <cell r="W15195">
            <v>2018</v>
          </cell>
          <cell r="X15195" t="str">
            <v>Jun</v>
          </cell>
        </row>
        <row r="15196">
          <cell r="D15196" t="str">
            <v>House</v>
          </cell>
          <cell r="E15196">
            <v>1080000</v>
          </cell>
          <cell r="R15196" t="str">
            <v>Bayside</v>
          </cell>
          <cell r="W15196">
            <v>2018</v>
          </cell>
          <cell r="X15196" t="str">
            <v>Jun</v>
          </cell>
        </row>
        <row r="15197">
          <cell r="D15197" t="str">
            <v>House</v>
          </cell>
          <cell r="E15197">
            <v>2585000</v>
          </cell>
          <cell r="R15197" t="str">
            <v>Bayside</v>
          </cell>
          <cell r="W15197">
            <v>2018</v>
          </cell>
          <cell r="X15197" t="str">
            <v>Jun</v>
          </cell>
        </row>
        <row r="15198">
          <cell r="D15198" t="str">
            <v>Unit</v>
          </cell>
          <cell r="E15198">
            <v>1000000</v>
          </cell>
          <cell r="R15198" t="str">
            <v>Bayside</v>
          </cell>
          <cell r="W15198">
            <v>2018</v>
          </cell>
          <cell r="X15198" t="str">
            <v>Jun</v>
          </cell>
        </row>
        <row r="15199">
          <cell r="D15199" t="str">
            <v>Unit</v>
          </cell>
          <cell r="E15199">
            <v>681000</v>
          </cell>
          <cell r="R15199" t="str">
            <v>Bayside</v>
          </cell>
          <cell r="W15199">
            <v>2018</v>
          </cell>
          <cell r="X15199" t="str">
            <v>Jun</v>
          </cell>
        </row>
        <row r="15200">
          <cell r="D15200" t="str">
            <v>House</v>
          </cell>
          <cell r="E15200">
            <v>1230000</v>
          </cell>
          <cell r="R15200" t="str">
            <v>Bayside</v>
          </cell>
          <cell r="W15200">
            <v>2018</v>
          </cell>
          <cell r="X15200" t="str">
            <v>Jun</v>
          </cell>
        </row>
        <row r="15201">
          <cell r="D15201" t="str">
            <v>Unit</v>
          </cell>
          <cell r="E15201">
            <v>955000</v>
          </cell>
          <cell r="R15201" t="str">
            <v>Bayside</v>
          </cell>
          <cell r="W15201">
            <v>2018</v>
          </cell>
          <cell r="X15201" t="str">
            <v>Jun</v>
          </cell>
        </row>
        <row r="15202">
          <cell r="D15202" t="str">
            <v>Unit</v>
          </cell>
          <cell r="E15202">
            <v>799000</v>
          </cell>
          <cell r="R15202" t="str">
            <v>Bayside</v>
          </cell>
          <cell r="W15202">
            <v>2018</v>
          </cell>
          <cell r="X15202" t="str">
            <v>Jun</v>
          </cell>
        </row>
        <row r="15203">
          <cell r="D15203" t="str">
            <v>House</v>
          </cell>
          <cell r="E15203">
            <v>1740000</v>
          </cell>
          <cell r="R15203" t="str">
            <v>Bayside</v>
          </cell>
          <cell r="W15203">
            <v>2018</v>
          </cell>
          <cell r="X15203" t="str">
            <v>Jun</v>
          </cell>
        </row>
        <row r="15204">
          <cell r="D15204" t="str">
            <v>House</v>
          </cell>
          <cell r="E15204">
            <v>2100000</v>
          </cell>
          <cell r="R15204" t="str">
            <v>Boroondara</v>
          </cell>
          <cell r="W15204">
            <v>2018</v>
          </cell>
          <cell r="X15204" t="str">
            <v>Jun</v>
          </cell>
        </row>
        <row r="15205">
          <cell r="D15205" t="str">
            <v>House</v>
          </cell>
          <cell r="E15205">
            <v>1250000</v>
          </cell>
          <cell r="R15205" t="str">
            <v>Glen Eira</v>
          </cell>
          <cell r="W15205">
            <v>2018</v>
          </cell>
          <cell r="X15205" t="str">
            <v>Jun</v>
          </cell>
        </row>
        <row r="15206">
          <cell r="D15206" t="str">
            <v>Unit</v>
          </cell>
          <cell r="E15206">
            <v>1077000</v>
          </cell>
          <cell r="R15206" t="str">
            <v>Glen Eira</v>
          </cell>
          <cell r="W15206">
            <v>2018</v>
          </cell>
          <cell r="X15206" t="str">
            <v>Jun</v>
          </cell>
        </row>
        <row r="15207">
          <cell r="D15207" t="str">
            <v>Unit</v>
          </cell>
          <cell r="E15207">
            <v>880000</v>
          </cell>
          <cell r="R15207" t="str">
            <v>Darebin</v>
          </cell>
          <cell r="W15207">
            <v>2018</v>
          </cell>
          <cell r="X15207" t="str">
            <v>Jun</v>
          </cell>
        </row>
        <row r="15208">
          <cell r="D15208" t="str">
            <v>Unit</v>
          </cell>
          <cell r="E15208">
            <v>750000</v>
          </cell>
          <cell r="R15208" t="str">
            <v>Darebin</v>
          </cell>
          <cell r="W15208">
            <v>2018</v>
          </cell>
          <cell r="X15208" t="str">
            <v>Jun</v>
          </cell>
        </row>
        <row r="15209">
          <cell r="D15209" t="str">
            <v>Unit</v>
          </cell>
          <cell r="E15209">
            <v>685000</v>
          </cell>
          <cell r="R15209" t="str">
            <v>Moreland</v>
          </cell>
          <cell r="W15209">
            <v>2018</v>
          </cell>
          <cell r="X15209" t="str">
            <v>Jun</v>
          </cell>
        </row>
        <row r="15210">
          <cell r="D15210" t="str">
            <v>Unit</v>
          </cell>
          <cell r="E15210">
            <v>1450000</v>
          </cell>
          <cell r="R15210" t="str">
            <v>Bayside</v>
          </cell>
          <cell r="W15210">
            <v>2018</v>
          </cell>
          <cell r="X15210" t="str">
            <v>Jun</v>
          </cell>
        </row>
        <row r="15211">
          <cell r="D15211" t="str">
            <v>House</v>
          </cell>
          <cell r="E15211">
            <v>1226000</v>
          </cell>
          <cell r="R15211" t="str">
            <v>Maroondah</v>
          </cell>
          <cell r="W15211">
            <v>2018</v>
          </cell>
          <cell r="X15211" t="str">
            <v>Jun</v>
          </cell>
        </row>
        <row r="15212">
          <cell r="D15212" t="str">
            <v>House</v>
          </cell>
          <cell r="E15212">
            <v>1165000</v>
          </cell>
          <cell r="R15212" t="str">
            <v>Glen Eira</v>
          </cell>
          <cell r="W15212">
            <v>2018</v>
          </cell>
          <cell r="X15212" t="str">
            <v>Jun</v>
          </cell>
        </row>
        <row r="15213">
          <cell r="D15213" t="str">
            <v>House</v>
          </cell>
          <cell r="E15213">
            <v>1100000</v>
          </cell>
          <cell r="R15213" t="str">
            <v>Stonnington</v>
          </cell>
          <cell r="W15213">
            <v>2018</v>
          </cell>
          <cell r="X15213" t="str">
            <v>Jun</v>
          </cell>
        </row>
        <row r="15214">
          <cell r="D15214" t="str">
            <v>House</v>
          </cell>
          <cell r="E15214">
            <v>956000</v>
          </cell>
          <cell r="R15214" t="str">
            <v>Melbourne</v>
          </cell>
          <cell r="W15214">
            <v>2018</v>
          </cell>
          <cell r="X15214" t="str">
            <v>Jun</v>
          </cell>
        </row>
        <row r="15215">
          <cell r="D15215" t="str">
            <v>House</v>
          </cell>
          <cell r="E15215">
            <v>950000</v>
          </cell>
          <cell r="R15215" t="str">
            <v>Moonee Valley</v>
          </cell>
          <cell r="W15215">
            <v>2018</v>
          </cell>
          <cell r="X15215" t="str">
            <v>Jun</v>
          </cell>
        </row>
        <row r="15216">
          <cell r="D15216" t="str">
            <v>House</v>
          </cell>
          <cell r="E15216">
            <v>726000</v>
          </cell>
          <cell r="R15216" t="str">
            <v>Melton</v>
          </cell>
          <cell r="W15216">
            <v>2018</v>
          </cell>
          <cell r="X15216" t="str">
            <v>Jun</v>
          </cell>
        </row>
        <row r="15217">
          <cell r="D15217" t="str">
            <v>Unit</v>
          </cell>
          <cell r="E15217">
            <v>722000</v>
          </cell>
          <cell r="R15217" t="str">
            <v>Banyule</v>
          </cell>
          <cell r="W15217">
            <v>2018</v>
          </cell>
          <cell r="X15217" t="str">
            <v>Jun</v>
          </cell>
        </row>
        <row r="15218">
          <cell r="D15218" t="str">
            <v>Unit</v>
          </cell>
          <cell r="E15218">
            <v>704000</v>
          </cell>
          <cell r="R15218" t="str">
            <v>Banyule</v>
          </cell>
          <cell r="W15218">
            <v>2018</v>
          </cell>
          <cell r="X15218" t="str">
            <v>Jun</v>
          </cell>
        </row>
        <row r="15219">
          <cell r="D15219" t="str">
            <v>Unit</v>
          </cell>
          <cell r="E15219">
            <v>692500</v>
          </cell>
          <cell r="R15219" t="str">
            <v>Moonee Valley</v>
          </cell>
          <cell r="W15219">
            <v>2018</v>
          </cell>
          <cell r="X15219" t="str">
            <v>Jun</v>
          </cell>
        </row>
        <row r="15220">
          <cell r="D15220" t="str">
            <v>House</v>
          </cell>
          <cell r="E15220">
            <v>690000</v>
          </cell>
          <cell r="R15220" t="str">
            <v>Wyndham</v>
          </cell>
          <cell r="W15220">
            <v>2018</v>
          </cell>
          <cell r="X15220" t="str">
            <v>Jun</v>
          </cell>
        </row>
        <row r="15221">
          <cell r="D15221" t="str">
            <v>Unit</v>
          </cell>
          <cell r="E15221">
            <v>625000</v>
          </cell>
          <cell r="R15221" t="str">
            <v>Darebin</v>
          </cell>
          <cell r="W15221">
            <v>2018</v>
          </cell>
          <cell r="X15221" t="str">
            <v>Jun</v>
          </cell>
        </row>
        <row r="15222">
          <cell r="D15222" t="str">
            <v>Unit</v>
          </cell>
          <cell r="E15222">
            <v>601000</v>
          </cell>
          <cell r="R15222" t="str">
            <v>Hobsons Bay</v>
          </cell>
          <cell r="W15222">
            <v>2018</v>
          </cell>
          <cell r="X15222" t="str">
            <v>Jun</v>
          </cell>
        </row>
        <row r="15223">
          <cell r="D15223" t="str">
            <v>House</v>
          </cell>
          <cell r="E15223">
            <v>568000</v>
          </cell>
          <cell r="R15223" t="str">
            <v>Hume</v>
          </cell>
          <cell r="W15223">
            <v>2018</v>
          </cell>
          <cell r="X15223" t="str">
            <v>Jun</v>
          </cell>
        </row>
        <row r="15224">
          <cell r="D15224" t="str">
            <v>Unit</v>
          </cell>
          <cell r="E15224">
            <v>560000</v>
          </cell>
          <cell r="R15224" t="str">
            <v>Darebin</v>
          </cell>
          <cell r="W15224">
            <v>2018</v>
          </cell>
          <cell r="X15224" t="str">
            <v>Jun</v>
          </cell>
        </row>
        <row r="15225">
          <cell r="D15225" t="str">
            <v>Unit</v>
          </cell>
          <cell r="E15225">
            <v>550000</v>
          </cell>
          <cell r="R15225" t="str">
            <v>Yarra</v>
          </cell>
          <cell r="W15225">
            <v>2018</v>
          </cell>
          <cell r="X15225" t="str">
            <v>Jun</v>
          </cell>
        </row>
        <row r="15226">
          <cell r="D15226" t="str">
            <v>House</v>
          </cell>
          <cell r="E15226">
            <v>485000</v>
          </cell>
          <cell r="R15226" t="str">
            <v>Hume</v>
          </cell>
          <cell r="W15226">
            <v>2018</v>
          </cell>
          <cell r="X15226" t="str">
            <v>Jun</v>
          </cell>
        </row>
        <row r="15227">
          <cell r="D15227" t="str">
            <v>House</v>
          </cell>
          <cell r="E15227">
            <v>480000</v>
          </cell>
          <cell r="R15227" t="str">
            <v>Darebin</v>
          </cell>
          <cell r="W15227">
            <v>2018</v>
          </cell>
          <cell r="X15227" t="str">
            <v>Jun</v>
          </cell>
        </row>
        <row r="15228">
          <cell r="D15228" t="str">
            <v>House</v>
          </cell>
          <cell r="E15228">
            <v>467000</v>
          </cell>
          <cell r="R15228" t="str">
            <v>Whittlesea</v>
          </cell>
          <cell r="W15228">
            <v>2018</v>
          </cell>
          <cell r="X15228" t="str">
            <v>Jun</v>
          </cell>
        </row>
        <row r="15229">
          <cell r="D15229" t="str">
            <v>Unit</v>
          </cell>
          <cell r="E15229">
            <v>430000</v>
          </cell>
          <cell r="R15229" t="str">
            <v>Melbourne</v>
          </cell>
          <cell r="W15229">
            <v>2018</v>
          </cell>
          <cell r="X15229" t="str">
            <v>Jun</v>
          </cell>
        </row>
        <row r="15230">
          <cell r="D15230" t="str">
            <v>Unit</v>
          </cell>
          <cell r="E15230">
            <v>392000</v>
          </cell>
          <cell r="R15230" t="str">
            <v>Boroondara</v>
          </cell>
          <cell r="W15230">
            <v>2018</v>
          </cell>
          <cell r="X15230" t="str">
            <v>Jun</v>
          </cell>
        </row>
        <row r="15231">
          <cell r="D15231" t="str">
            <v>Unit</v>
          </cell>
          <cell r="E15231">
            <v>330000</v>
          </cell>
          <cell r="R15231" t="str">
            <v>Glen Eira</v>
          </cell>
          <cell r="W15231">
            <v>2018</v>
          </cell>
          <cell r="X15231" t="str">
            <v>Jun</v>
          </cell>
        </row>
        <row r="15232">
          <cell r="D15232" t="str">
            <v>House</v>
          </cell>
          <cell r="E15232">
            <v>1900000</v>
          </cell>
          <cell r="R15232" t="str">
            <v>Manningham</v>
          </cell>
          <cell r="W15232">
            <v>2018</v>
          </cell>
          <cell r="X15232" t="str">
            <v>Jun</v>
          </cell>
        </row>
        <row r="15233">
          <cell r="D15233" t="str">
            <v>Unit</v>
          </cell>
          <cell r="E15233">
            <v>1250000</v>
          </cell>
          <cell r="R15233" t="str">
            <v>Bayside</v>
          </cell>
          <cell r="W15233">
            <v>2018</v>
          </cell>
          <cell r="X15233" t="str">
            <v>Jun</v>
          </cell>
        </row>
        <row r="15234">
          <cell r="D15234" t="str">
            <v>House</v>
          </cell>
          <cell r="E15234">
            <v>1206000</v>
          </cell>
          <cell r="R15234" t="str">
            <v>Melbourne</v>
          </cell>
          <cell r="W15234">
            <v>2018</v>
          </cell>
          <cell r="X15234" t="str">
            <v>Jun</v>
          </cell>
        </row>
        <row r="15235">
          <cell r="D15235" t="str">
            <v>Unit</v>
          </cell>
          <cell r="E15235">
            <v>940000</v>
          </cell>
          <cell r="R15235" t="str">
            <v>Monash</v>
          </cell>
          <cell r="W15235">
            <v>2018</v>
          </cell>
          <cell r="X15235" t="str">
            <v>Jun</v>
          </cell>
        </row>
        <row r="15236">
          <cell r="D15236" t="str">
            <v>Unit</v>
          </cell>
          <cell r="E15236">
            <v>820000</v>
          </cell>
          <cell r="R15236" t="str">
            <v>Stonnington</v>
          </cell>
          <cell r="W15236">
            <v>2018</v>
          </cell>
          <cell r="X15236" t="str">
            <v>Jun</v>
          </cell>
        </row>
        <row r="15237">
          <cell r="D15237" t="str">
            <v>Unit</v>
          </cell>
          <cell r="E15237">
            <v>740000</v>
          </cell>
          <cell r="R15237" t="str">
            <v>Hobsons Bay</v>
          </cell>
          <cell r="W15237">
            <v>2018</v>
          </cell>
          <cell r="X15237" t="str">
            <v>Jun</v>
          </cell>
        </row>
        <row r="15238">
          <cell r="D15238" t="str">
            <v>Unit</v>
          </cell>
          <cell r="E15238">
            <v>630000</v>
          </cell>
          <cell r="R15238" t="str">
            <v>Darebin</v>
          </cell>
          <cell r="W15238">
            <v>2018</v>
          </cell>
          <cell r="X15238" t="str">
            <v>Jun</v>
          </cell>
        </row>
        <row r="15239">
          <cell r="D15239" t="str">
            <v>House</v>
          </cell>
          <cell r="E15239">
            <v>565000</v>
          </cell>
          <cell r="R15239" t="str">
            <v>Whittlesea</v>
          </cell>
          <cell r="W15239">
            <v>2018</v>
          </cell>
          <cell r="X15239" t="str">
            <v>Jun</v>
          </cell>
        </row>
        <row r="15240">
          <cell r="D15240" t="str">
            <v>Unit</v>
          </cell>
          <cell r="E15240">
            <v>515000</v>
          </cell>
          <cell r="R15240" t="str">
            <v>Boroondara</v>
          </cell>
          <cell r="W15240">
            <v>2018</v>
          </cell>
          <cell r="X15240" t="str">
            <v>Jun</v>
          </cell>
        </row>
        <row r="15241">
          <cell r="D15241" t="str">
            <v>Unit</v>
          </cell>
          <cell r="E15241">
            <v>580000</v>
          </cell>
          <cell r="R15241" t="str">
            <v>Brimbank</v>
          </cell>
          <cell r="W15241">
            <v>2018</v>
          </cell>
          <cell r="X15241" t="str">
            <v>Jun</v>
          </cell>
        </row>
        <row r="15242">
          <cell r="D15242" t="str">
            <v>House</v>
          </cell>
          <cell r="E15242">
            <v>480000</v>
          </cell>
          <cell r="R15242" t="str">
            <v>Hume</v>
          </cell>
          <cell r="W15242">
            <v>2018</v>
          </cell>
          <cell r="X15242" t="str">
            <v>Jun</v>
          </cell>
        </row>
        <row r="15243">
          <cell r="D15243" t="str">
            <v>House</v>
          </cell>
          <cell r="E15243">
            <v>605000</v>
          </cell>
          <cell r="R15243" t="str">
            <v>Hume</v>
          </cell>
          <cell r="W15243">
            <v>2018</v>
          </cell>
          <cell r="X15243" t="str">
            <v>Jun</v>
          </cell>
        </row>
        <row r="15244">
          <cell r="D15244" t="str">
            <v>House</v>
          </cell>
          <cell r="E15244">
            <v>465000</v>
          </cell>
          <cell r="R15244" t="str">
            <v>Hume</v>
          </cell>
          <cell r="W15244">
            <v>2018</v>
          </cell>
          <cell r="X15244" t="str">
            <v>Jun</v>
          </cell>
        </row>
        <row r="15245">
          <cell r="D15245" t="str">
            <v>House</v>
          </cell>
          <cell r="E15245">
            <v>412500</v>
          </cell>
          <cell r="R15245" t="str">
            <v>Hume</v>
          </cell>
          <cell r="W15245">
            <v>2018</v>
          </cell>
          <cell r="X15245" t="str">
            <v>Jun</v>
          </cell>
        </row>
        <row r="15246">
          <cell r="D15246" t="str">
            <v>House</v>
          </cell>
          <cell r="E15246">
            <v>763000</v>
          </cell>
          <cell r="R15246" t="str">
            <v>Hume</v>
          </cell>
          <cell r="W15246">
            <v>2018</v>
          </cell>
          <cell r="X15246" t="str">
            <v>Jun</v>
          </cell>
        </row>
        <row r="15247">
          <cell r="D15247" t="str">
            <v>House</v>
          </cell>
          <cell r="E15247">
            <v>516000</v>
          </cell>
          <cell r="R15247" t="str">
            <v>Hume</v>
          </cell>
          <cell r="W15247">
            <v>2018</v>
          </cell>
          <cell r="X15247" t="str">
            <v>Jun</v>
          </cell>
        </row>
        <row r="15248">
          <cell r="D15248" t="str">
            <v>House</v>
          </cell>
          <cell r="E15248">
            <v>410000</v>
          </cell>
          <cell r="R15248" t="str">
            <v>Hume</v>
          </cell>
          <cell r="W15248">
            <v>2018</v>
          </cell>
          <cell r="X15248" t="str">
            <v>Jun</v>
          </cell>
        </row>
        <row r="15249">
          <cell r="D15249" t="str">
            <v>House</v>
          </cell>
          <cell r="E15249">
            <v>555000</v>
          </cell>
          <cell r="R15249" t="str">
            <v>Hume</v>
          </cell>
          <cell r="W15249">
            <v>2018</v>
          </cell>
          <cell r="X15249" t="str">
            <v>Jun</v>
          </cell>
        </row>
        <row r="15250">
          <cell r="D15250" t="str">
            <v>House</v>
          </cell>
          <cell r="E15250">
            <v>970000</v>
          </cell>
          <cell r="R15250" t="str">
            <v>Whittlesea</v>
          </cell>
          <cell r="W15250">
            <v>2018</v>
          </cell>
          <cell r="X15250" t="str">
            <v>Jun</v>
          </cell>
        </row>
        <row r="15251">
          <cell r="D15251" t="str">
            <v>Unit</v>
          </cell>
          <cell r="E15251">
            <v>397000</v>
          </cell>
          <cell r="R15251" t="str">
            <v>Hume</v>
          </cell>
          <cell r="W15251">
            <v>2018</v>
          </cell>
          <cell r="X15251" t="str">
            <v>Jun</v>
          </cell>
        </row>
        <row r="15252">
          <cell r="D15252" t="str">
            <v>House</v>
          </cell>
          <cell r="E15252">
            <v>750000</v>
          </cell>
          <cell r="R15252" t="str">
            <v>Whittlesea</v>
          </cell>
          <cell r="W15252">
            <v>2018</v>
          </cell>
          <cell r="X15252" t="str">
            <v>Jun</v>
          </cell>
        </row>
        <row r="15253">
          <cell r="D15253" t="str">
            <v>House</v>
          </cell>
          <cell r="E15253">
            <v>465000</v>
          </cell>
          <cell r="R15253" t="str">
            <v>Hume</v>
          </cell>
          <cell r="W15253">
            <v>2018</v>
          </cell>
          <cell r="X15253" t="str">
            <v>Jun</v>
          </cell>
        </row>
        <row r="15254">
          <cell r="D15254" t="str">
            <v>House</v>
          </cell>
          <cell r="E15254">
            <v>465000</v>
          </cell>
          <cell r="R15254" t="str">
            <v>Hume</v>
          </cell>
          <cell r="W15254">
            <v>2018</v>
          </cell>
          <cell r="X15254" t="str">
            <v>Jun</v>
          </cell>
        </row>
        <row r="15255">
          <cell r="D15255" t="str">
            <v>House</v>
          </cell>
          <cell r="E15255">
            <v>620000</v>
          </cell>
          <cell r="R15255" t="str">
            <v>Whittlesea</v>
          </cell>
          <cell r="W15255">
            <v>2018</v>
          </cell>
          <cell r="X15255" t="str">
            <v>Jun</v>
          </cell>
        </row>
        <row r="15256">
          <cell r="D15256" t="str">
            <v>House</v>
          </cell>
          <cell r="E15256">
            <v>715000</v>
          </cell>
          <cell r="R15256" t="str">
            <v>Hume</v>
          </cell>
          <cell r="W15256">
            <v>2018</v>
          </cell>
          <cell r="X15256" t="str">
            <v>Jun</v>
          </cell>
        </row>
        <row r="15257">
          <cell r="D15257" t="str">
            <v>House</v>
          </cell>
          <cell r="E15257">
            <v>621000</v>
          </cell>
          <cell r="R15257" t="str">
            <v>Hume</v>
          </cell>
          <cell r="W15257">
            <v>2018</v>
          </cell>
          <cell r="X15257" t="str">
            <v>Jun</v>
          </cell>
        </row>
        <row r="15258">
          <cell r="D15258" t="str">
            <v>House</v>
          </cell>
          <cell r="E15258">
            <v>591000</v>
          </cell>
          <cell r="R15258" t="str">
            <v>Whittlesea</v>
          </cell>
          <cell r="W15258">
            <v>2018</v>
          </cell>
          <cell r="X15258" t="str">
            <v>Jun</v>
          </cell>
        </row>
        <row r="15259">
          <cell r="D15259" t="str">
            <v>House</v>
          </cell>
          <cell r="E15259">
            <v>569000</v>
          </cell>
          <cell r="R15259" t="str">
            <v>Whittlesea</v>
          </cell>
          <cell r="W15259">
            <v>2018</v>
          </cell>
          <cell r="X15259" t="str">
            <v>Jun</v>
          </cell>
        </row>
        <row r="15260">
          <cell r="D15260" t="str">
            <v>House</v>
          </cell>
          <cell r="E15260">
            <v>810000</v>
          </cell>
          <cell r="R15260" t="str">
            <v>Whittlesea</v>
          </cell>
          <cell r="W15260">
            <v>2018</v>
          </cell>
          <cell r="X15260" t="str">
            <v>Jun</v>
          </cell>
        </row>
        <row r="15261">
          <cell r="D15261" t="str">
            <v>Unit</v>
          </cell>
          <cell r="E15261">
            <v>402500</v>
          </cell>
          <cell r="R15261" t="str">
            <v>Whittlesea</v>
          </cell>
          <cell r="W15261">
            <v>2018</v>
          </cell>
          <cell r="X15261" t="str">
            <v>Jun</v>
          </cell>
        </row>
        <row r="15262">
          <cell r="D15262" t="str">
            <v>House</v>
          </cell>
          <cell r="E15262">
            <v>595000</v>
          </cell>
          <cell r="R15262" t="str">
            <v>Whittlesea</v>
          </cell>
          <cell r="W15262">
            <v>2018</v>
          </cell>
          <cell r="X15262" t="str">
            <v>Jun</v>
          </cell>
        </row>
        <row r="15263">
          <cell r="D15263" t="str">
            <v>House</v>
          </cell>
          <cell r="E15263">
            <v>460000</v>
          </cell>
          <cell r="R15263" t="str">
            <v>Hume</v>
          </cell>
          <cell r="W15263">
            <v>2018</v>
          </cell>
          <cell r="X15263" t="str">
            <v>Jun</v>
          </cell>
        </row>
        <row r="15264">
          <cell r="D15264" t="str">
            <v>House</v>
          </cell>
          <cell r="E15264">
            <v>535000</v>
          </cell>
          <cell r="R15264" t="str">
            <v>Hume</v>
          </cell>
          <cell r="W15264">
            <v>2018</v>
          </cell>
          <cell r="X15264" t="str">
            <v>Jun</v>
          </cell>
        </row>
        <row r="15265">
          <cell r="D15265" t="str">
            <v>House</v>
          </cell>
          <cell r="E15265">
            <v>955000</v>
          </cell>
          <cell r="R15265" t="str">
            <v>Whittlesea</v>
          </cell>
          <cell r="W15265">
            <v>2018</v>
          </cell>
          <cell r="X15265" t="str">
            <v>Jun</v>
          </cell>
        </row>
        <row r="15266">
          <cell r="D15266" t="str">
            <v>House</v>
          </cell>
          <cell r="E15266">
            <v>671000</v>
          </cell>
          <cell r="R15266" t="str">
            <v>Whittlesea</v>
          </cell>
          <cell r="W15266">
            <v>2018</v>
          </cell>
          <cell r="X15266" t="str">
            <v>Jun</v>
          </cell>
        </row>
        <row r="15267">
          <cell r="D15267" t="str">
            <v>House</v>
          </cell>
          <cell r="E15267">
            <v>625000</v>
          </cell>
          <cell r="R15267" t="str">
            <v>Whittlesea</v>
          </cell>
          <cell r="W15267">
            <v>2018</v>
          </cell>
          <cell r="X15267" t="str">
            <v>Jun</v>
          </cell>
        </row>
        <row r="15268">
          <cell r="D15268" t="str">
            <v>House</v>
          </cell>
          <cell r="E15268">
            <v>520000</v>
          </cell>
          <cell r="R15268" t="str">
            <v>Whittlesea</v>
          </cell>
          <cell r="W15268">
            <v>2018</v>
          </cell>
          <cell r="X15268" t="str">
            <v>Jun</v>
          </cell>
        </row>
        <row r="15269">
          <cell r="D15269" t="str">
            <v>House</v>
          </cell>
          <cell r="E15269">
            <v>690000</v>
          </cell>
          <cell r="R15269" t="str">
            <v>Whittlesea</v>
          </cell>
          <cell r="W15269">
            <v>2018</v>
          </cell>
          <cell r="X15269" t="str">
            <v>Jun</v>
          </cell>
        </row>
        <row r="15270">
          <cell r="D15270" t="str">
            <v>House</v>
          </cell>
          <cell r="E15270">
            <v>582000</v>
          </cell>
          <cell r="R15270" t="str">
            <v>Hume</v>
          </cell>
          <cell r="W15270">
            <v>2018</v>
          </cell>
          <cell r="X15270" t="str">
            <v>Jun</v>
          </cell>
        </row>
        <row r="15271">
          <cell r="D15271" t="str">
            <v>House</v>
          </cell>
          <cell r="E15271">
            <v>720000</v>
          </cell>
          <cell r="R15271" t="str">
            <v>Hume</v>
          </cell>
          <cell r="W15271">
            <v>2018</v>
          </cell>
          <cell r="X15271" t="str">
            <v>Jun</v>
          </cell>
        </row>
        <row r="15272">
          <cell r="D15272" t="str">
            <v>House</v>
          </cell>
          <cell r="E15272">
            <v>1050000</v>
          </cell>
          <cell r="R15272" t="str">
            <v>Banyule</v>
          </cell>
          <cell r="W15272">
            <v>2018</v>
          </cell>
          <cell r="X15272" t="str">
            <v>Jun</v>
          </cell>
        </row>
        <row r="15273">
          <cell r="D15273" t="str">
            <v>House</v>
          </cell>
          <cell r="E15273">
            <v>742000</v>
          </cell>
          <cell r="R15273" t="str">
            <v>Hume</v>
          </cell>
          <cell r="W15273">
            <v>2018</v>
          </cell>
          <cell r="X15273" t="str">
            <v>Jun</v>
          </cell>
        </row>
        <row r="15274">
          <cell r="D15274" t="str">
            <v>Unit</v>
          </cell>
          <cell r="E15274">
            <v>406500</v>
          </cell>
          <cell r="R15274" t="str">
            <v>Whittlesea</v>
          </cell>
          <cell r="W15274">
            <v>2018</v>
          </cell>
          <cell r="X15274" t="str">
            <v>Jun</v>
          </cell>
        </row>
        <row r="15275">
          <cell r="D15275" t="str">
            <v>House</v>
          </cell>
          <cell r="E15275">
            <v>600000</v>
          </cell>
          <cell r="R15275" t="str">
            <v>Banyule</v>
          </cell>
          <cell r="W15275">
            <v>2018</v>
          </cell>
          <cell r="X15275" t="str">
            <v>Jun</v>
          </cell>
        </row>
        <row r="15276">
          <cell r="D15276" t="str">
            <v>House</v>
          </cell>
          <cell r="E15276">
            <v>940000</v>
          </cell>
          <cell r="R15276" t="str">
            <v>Banyule</v>
          </cell>
          <cell r="W15276">
            <v>2018</v>
          </cell>
          <cell r="X15276" t="str">
            <v>Jun</v>
          </cell>
        </row>
        <row r="15277">
          <cell r="D15277" t="str">
            <v>House</v>
          </cell>
          <cell r="E15277">
            <v>730000</v>
          </cell>
          <cell r="R15277" t="str">
            <v>Brimbank</v>
          </cell>
          <cell r="W15277">
            <v>2018</v>
          </cell>
          <cell r="X15277" t="str">
            <v>Jun</v>
          </cell>
        </row>
        <row r="15278">
          <cell r="D15278" t="str">
            <v>House</v>
          </cell>
          <cell r="E15278">
            <v>842000</v>
          </cell>
          <cell r="R15278" t="str">
            <v>Banyule</v>
          </cell>
          <cell r="W15278">
            <v>2018</v>
          </cell>
          <cell r="X15278" t="str">
            <v>Jun</v>
          </cell>
        </row>
        <row r="15279">
          <cell r="D15279" t="str">
            <v>House</v>
          </cell>
          <cell r="E15279">
            <v>540000</v>
          </cell>
          <cell r="R15279" t="str">
            <v>Brimbank</v>
          </cell>
          <cell r="W15279">
            <v>2018</v>
          </cell>
          <cell r="X15279" t="str">
            <v>Jun</v>
          </cell>
        </row>
        <row r="15280">
          <cell r="D15280" t="str">
            <v>House</v>
          </cell>
          <cell r="E15280">
            <v>950000</v>
          </cell>
          <cell r="R15280" t="str">
            <v>Banyule</v>
          </cell>
          <cell r="W15280">
            <v>2018</v>
          </cell>
          <cell r="X15280" t="str">
            <v>Jun</v>
          </cell>
        </row>
        <row r="15281">
          <cell r="D15281" t="str">
            <v>House</v>
          </cell>
          <cell r="E15281">
            <v>760000</v>
          </cell>
          <cell r="R15281" t="str">
            <v>Banyule</v>
          </cell>
          <cell r="W15281">
            <v>2018</v>
          </cell>
          <cell r="X15281" t="str">
            <v>Jun</v>
          </cell>
        </row>
        <row r="15282">
          <cell r="D15282" t="str">
            <v>Unit</v>
          </cell>
          <cell r="E15282">
            <v>415000</v>
          </cell>
          <cell r="R15282" t="str">
            <v>Darebin</v>
          </cell>
          <cell r="W15282">
            <v>2018</v>
          </cell>
          <cell r="X15282" t="str">
            <v>Jun</v>
          </cell>
        </row>
        <row r="15283">
          <cell r="D15283" t="str">
            <v>House</v>
          </cell>
          <cell r="E15283">
            <v>850000</v>
          </cell>
          <cell r="R15283" t="str">
            <v>Banyule</v>
          </cell>
          <cell r="W15283">
            <v>2018</v>
          </cell>
          <cell r="X15283" t="str">
            <v>Jun</v>
          </cell>
        </row>
        <row r="15284">
          <cell r="D15284" t="str">
            <v>House</v>
          </cell>
          <cell r="E15284">
            <v>725000</v>
          </cell>
          <cell r="R15284" t="str">
            <v>Moreland</v>
          </cell>
          <cell r="W15284">
            <v>2018</v>
          </cell>
          <cell r="X15284" t="str">
            <v>Jun</v>
          </cell>
        </row>
        <row r="15285">
          <cell r="D15285" t="str">
            <v>House</v>
          </cell>
          <cell r="E15285">
            <v>852000</v>
          </cell>
          <cell r="R15285" t="str">
            <v>Darebin</v>
          </cell>
          <cell r="W15285">
            <v>2018</v>
          </cell>
          <cell r="X15285" t="str">
            <v>Jun</v>
          </cell>
        </row>
        <row r="15286">
          <cell r="D15286" t="str">
            <v>Unit</v>
          </cell>
          <cell r="E15286">
            <v>505000</v>
          </cell>
          <cell r="R15286" t="str">
            <v>Banyule</v>
          </cell>
          <cell r="W15286">
            <v>2018</v>
          </cell>
          <cell r="X15286" t="str">
            <v>Jun</v>
          </cell>
        </row>
        <row r="15287">
          <cell r="D15287" t="str">
            <v>Unit</v>
          </cell>
          <cell r="E15287">
            <v>655000</v>
          </cell>
          <cell r="R15287" t="str">
            <v>Moreland</v>
          </cell>
          <cell r="W15287">
            <v>2018</v>
          </cell>
          <cell r="X15287" t="str">
            <v>Jun</v>
          </cell>
        </row>
        <row r="15288">
          <cell r="D15288" t="str">
            <v>Unit</v>
          </cell>
          <cell r="E15288">
            <v>707000</v>
          </cell>
          <cell r="R15288" t="str">
            <v>Darebin</v>
          </cell>
          <cell r="W15288">
            <v>2018</v>
          </cell>
          <cell r="X15288" t="str">
            <v>Jun</v>
          </cell>
        </row>
        <row r="15289">
          <cell r="D15289" t="str">
            <v>House</v>
          </cell>
          <cell r="E15289">
            <v>905000</v>
          </cell>
          <cell r="R15289" t="str">
            <v>Banyule</v>
          </cell>
          <cell r="W15289">
            <v>2018</v>
          </cell>
          <cell r="X15289" t="str">
            <v>Jun</v>
          </cell>
        </row>
        <row r="15290">
          <cell r="D15290" t="str">
            <v>Unit</v>
          </cell>
          <cell r="E15290">
            <v>433000</v>
          </cell>
          <cell r="R15290" t="str">
            <v>Brimbank</v>
          </cell>
          <cell r="W15290">
            <v>2018</v>
          </cell>
          <cell r="X15290" t="str">
            <v>Jun</v>
          </cell>
        </row>
        <row r="15291">
          <cell r="D15291" t="str">
            <v>Unit</v>
          </cell>
          <cell r="E15291">
            <v>582000</v>
          </cell>
          <cell r="R15291" t="str">
            <v>Moreland</v>
          </cell>
          <cell r="W15291">
            <v>2018</v>
          </cell>
          <cell r="X15291" t="str">
            <v>Jun</v>
          </cell>
        </row>
        <row r="15292">
          <cell r="D15292" t="str">
            <v>House</v>
          </cell>
          <cell r="E15292">
            <v>836000</v>
          </cell>
          <cell r="R15292" t="str">
            <v>Hume</v>
          </cell>
          <cell r="W15292">
            <v>2018</v>
          </cell>
          <cell r="X15292" t="str">
            <v>Jun</v>
          </cell>
        </row>
        <row r="15293">
          <cell r="D15293" t="str">
            <v>House</v>
          </cell>
          <cell r="E15293">
            <v>550000</v>
          </cell>
          <cell r="R15293" t="str">
            <v>Brimbank</v>
          </cell>
          <cell r="W15293">
            <v>2018</v>
          </cell>
          <cell r="X15293" t="str">
            <v>Jun</v>
          </cell>
        </row>
        <row r="15294">
          <cell r="D15294" t="str">
            <v>Unit</v>
          </cell>
          <cell r="E15294">
            <v>530000</v>
          </cell>
          <cell r="R15294" t="str">
            <v>Brimbank</v>
          </cell>
          <cell r="W15294">
            <v>2018</v>
          </cell>
          <cell r="X15294" t="str">
            <v>Jun</v>
          </cell>
        </row>
        <row r="15295">
          <cell r="D15295" t="str">
            <v>Unit</v>
          </cell>
          <cell r="E15295">
            <v>372000</v>
          </cell>
          <cell r="R15295" t="str">
            <v>Darebin</v>
          </cell>
          <cell r="W15295">
            <v>2018</v>
          </cell>
          <cell r="X15295" t="str">
            <v>Jun</v>
          </cell>
        </row>
        <row r="15296">
          <cell r="D15296" t="str">
            <v>House</v>
          </cell>
          <cell r="E15296">
            <v>1060000</v>
          </cell>
          <cell r="R15296" t="str">
            <v>Banyule</v>
          </cell>
          <cell r="W15296">
            <v>2018</v>
          </cell>
          <cell r="X15296" t="str">
            <v>Jun</v>
          </cell>
        </row>
        <row r="15297">
          <cell r="D15297" t="str">
            <v>House</v>
          </cell>
          <cell r="E15297">
            <v>1030000</v>
          </cell>
          <cell r="R15297" t="str">
            <v>Banyule</v>
          </cell>
          <cell r="W15297">
            <v>2018</v>
          </cell>
          <cell r="X15297" t="str">
            <v>Jun</v>
          </cell>
        </row>
        <row r="15298">
          <cell r="D15298" t="str">
            <v>House</v>
          </cell>
          <cell r="E15298">
            <v>650000</v>
          </cell>
          <cell r="R15298" t="str">
            <v>Banyule</v>
          </cell>
          <cell r="W15298">
            <v>2018</v>
          </cell>
          <cell r="X15298" t="str">
            <v>Jun</v>
          </cell>
        </row>
        <row r="15299">
          <cell r="D15299" t="str">
            <v>House</v>
          </cell>
          <cell r="E15299">
            <v>1112000</v>
          </cell>
          <cell r="R15299" t="str">
            <v>Darebin</v>
          </cell>
          <cell r="W15299">
            <v>2018</v>
          </cell>
          <cell r="X15299" t="str">
            <v>Jun</v>
          </cell>
        </row>
        <row r="15300">
          <cell r="D15300" t="str">
            <v>Unit</v>
          </cell>
          <cell r="E15300">
            <v>670000</v>
          </cell>
          <cell r="R15300" t="str">
            <v>Banyule</v>
          </cell>
          <cell r="W15300">
            <v>2018</v>
          </cell>
          <cell r="X15300" t="str">
            <v>Jun</v>
          </cell>
        </row>
        <row r="15301">
          <cell r="D15301" t="str">
            <v>Unit</v>
          </cell>
          <cell r="E15301">
            <v>500000</v>
          </cell>
          <cell r="R15301" t="str">
            <v>Moreland</v>
          </cell>
          <cell r="W15301">
            <v>2018</v>
          </cell>
          <cell r="X15301" t="str">
            <v>Jun</v>
          </cell>
        </row>
        <row r="15302">
          <cell r="D15302" t="str">
            <v>House</v>
          </cell>
          <cell r="E15302">
            <v>815000</v>
          </cell>
          <cell r="R15302" t="str">
            <v>Banyule</v>
          </cell>
          <cell r="W15302">
            <v>2018</v>
          </cell>
          <cell r="X15302" t="str">
            <v>Jun</v>
          </cell>
        </row>
        <row r="15303">
          <cell r="D15303" t="str">
            <v>Unit</v>
          </cell>
          <cell r="E15303">
            <v>540000</v>
          </cell>
          <cell r="R15303" t="str">
            <v>Banyule</v>
          </cell>
          <cell r="W15303">
            <v>2018</v>
          </cell>
          <cell r="X15303" t="str">
            <v>Jun</v>
          </cell>
        </row>
        <row r="15304">
          <cell r="D15304" t="str">
            <v>Unit</v>
          </cell>
          <cell r="E15304">
            <v>290000</v>
          </cell>
          <cell r="R15304" t="str">
            <v>Brimbank</v>
          </cell>
          <cell r="W15304">
            <v>2018</v>
          </cell>
          <cell r="X15304" t="str">
            <v>Jun</v>
          </cell>
        </row>
        <row r="15305">
          <cell r="D15305" t="str">
            <v>House</v>
          </cell>
          <cell r="E15305">
            <v>735000</v>
          </cell>
          <cell r="R15305" t="str">
            <v>Banyule</v>
          </cell>
          <cell r="W15305">
            <v>2018</v>
          </cell>
          <cell r="X15305" t="str">
            <v>Jun</v>
          </cell>
        </row>
        <row r="15306">
          <cell r="D15306" t="str">
            <v>House</v>
          </cell>
          <cell r="E15306">
            <v>600000</v>
          </cell>
          <cell r="R15306" t="str">
            <v>Brimbank</v>
          </cell>
          <cell r="W15306">
            <v>2018</v>
          </cell>
          <cell r="X15306" t="str">
            <v>Jun</v>
          </cell>
        </row>
        <row r="15307">
          <cell r="D15307" t="str">
            <v>Unit</v>
          </cell>
          <cell r="E15307">
            <v>635000</v>
          </cell>
          <cell r="R15307" t="str">
            <v>Hume</v>
          </cell>
          <cell r="W15307">
            <v>2018</v>
          </cell>
          <cell r="X15307" t="str">
            <v>Jun</v>
          </cell>
        </row>
        <row r="15308">
          <cell r="D15308" t="str">
            <v>Unit</v>
          </cell>
          <cell r="E15308">
            <v>640000</v>
          </cell>
          <cell r="R15308" t="str">
            <v>Darebin</v>
          </cell>
          <cell r="W15308">
            <v>2018</v>
          </cell>
          <cell r="X15308" t="str">
            <v>Jun</v>
          </cell>
        </row>
        <row r="15309">
          <cell r="D15309" t="str">
            <v>House</v>
          </cell>
          <cell r="E15309">
            <v>705000</v>
          </cell>
          <cell r="R15309" t="str">
            <v>Brimbank</v>
          </cell>
          <cell r="W15309">
            <v>2018</v>
          </cell>
          <cell r="X15309" t="str">
            <v>Jun</v>
          </cell>
        </row>
        <row r="15310">
          <cell r="D15310" t="str">
            <v>Unit</v>
          </cell>
          <cell r="E15310">
            <v>590000</v>
          </cell>
          <cell r="R15310" t="str">
            <v>Banyule</v>
          </cell>
          <cell r="W15310">
            <v>2018</v>
          </cell>
          <cell r="X15310" t="str">
            <v>Jun</v>
          </cell>
        </row>
        <row r="15311">
          <cell r="D15311" t="str">
            <v>House</v>
          </cell>
          <cell r="E15311">
            <v>1006000</v>
          </cell>
          <cell r="R15311" t="str">
            <v>Moreland</v>
          </cell>
          <cell r="W15311">
            <v>2018</v>
          </cell>
          <cell r="X15311" t="str">
            <v>Jun</v>
          </cell>
        </row>
        <row r="15312">
          <cell r="D15312" t="str">
            <v>Unit</v>
          </cell>
          <cell r="E15312">
            <v>625500</v>
          </cell>
          <cell r="R15312" t="str">
            <v>Darebin</v>
          </cell>
          <cell r="W15312">
            <v>2018</v>
          </cell>
          <cell r="X15312" t="str">
            <v>Jun</v>
          </cell>
        </row>
        <row r="15313">
          <cell r="D15313" t="str">
            <v>Unit</v>
          </cell>
          <cell r="E15313">
            <v>760000</v>
          </cell>
          <cell r="R15313" t="str">
            <v>Brimbank</v>
          </cell>
          <cell r="W15313">
            <v>2018</v>
          </cell>
          <cell r="X15313" t="str">
            <v>Jun</v>
          </cell>
        </row>
        <row r="15314">
          <cell r="D15314" t="str">
            <v>Unit</v>
          </cell>
          <cell r="E15314">
            <v>636500</v>
          </cell>
          <cell r="R15314" t="str">
            <v>Moreland</v>
          </cell>
          <cell r="W15314">
            <v>2018</v>
          </cell>
          <cell r="X15314" t="str">
            <v>Jun</v>
          </cell>
        </row>
        <row r="15315">
          <cell r="D15315" t="str">
            <v>Unit</v>
          </cell>
          <cell r="E15315">
            <v>745000</v>
          </cell>
          <cell r="R15315" t="str">
            <v>Moreland</v>
          </cell>
          <cell r="W15315">
            <v>2018</v>
          </cell>
          <cell r="X15315" t="str">
            <v>Jun</v>
          </cell>
        </row>
        <row r="15316">
          <cell r="D15316" t="str">
            <v>House</v>
          </cell>
          <cell r="E15316">
            <v>880000</v>
          </cell>
          <cell r="R15316" t="str">
            <v>Moonee Valley</v>
          </cell>
          <cell r="W15316">
            <v>2018</v>
          </cell>
          <cell r="X15316" t="str">
            <v>Jun</v>
          </cell>
        </row>
        <row r="15317">
          <cell r="D15317" t="str">
            <v>House</v>
          </cell>
          <cell r="E15317">
            <v>739000</v>
          </cell>
          <cell r="R15317" t="str">
            <v>Brimbank</v>
          </cell>
          <cell r="W15317">
            <v>2018</v>
          </cell>
          <cell r="X15317" t="str">
            <v>Jun</v>
          </cell>
        </row>
        <row r="15318">
          <cell r="D15318" t="str">
            <v>House</v>
          </cell>
          <cell r="E15318">
            <v>1100000</v>
          </cell>
          <cell r="R15318" t="str">
            <v>Banyule</v>
          </cell>
          <cell r="W15318">
            <v>2018</v>
          </cell>
          <cell r="X15318" t="str">
            <v>Jun</v>
          </cell>
        </row>
        <row r="15319">
          <cell r="D15319" t="str">
            <v>House</v>
          </cell>
          <cell r="E15319">
            <v>1125000</v>
          </cell>
          <cell r="R15319" t="str">
            <v>Brimbank</v>
          </cell>
          <cell r="W15319">
            <v>2018</v>
          </cell>
          <cell r="X15319" t="str">
            <v>Jun</v>
          </cell>
        </row>
        <row r="15320">
          <cell r="D15320" t="str">
            <v>Unit</v>
          </cell>
          <cell r="E15320">
            <v>650000</v>
          </cell>
          <cell r="R15320" t="str">
            <v>Darebin</v>
          </cell>
          <cell r="W15320">
            <v>2018</v>
          </cell>
          <cell r="X15320" t="str">
            <v>Jun</v>
          </cell>
        </row>
        <row r="15321">
          <cell r="D15321" t="str">
            <v>House</v>
          </cell>
          <cell r="E15321">
            <v>821000</v>
          </cell>
          <cell r="R15321" t="str">
            <v>Brimbank</v>
          </cell>
          <cell r="W15321">
            <v>2018</v>
          </cell>
          <cell r="X15321" t="str">
            <v>Jun</v>
          </cell>
        </row>
        <row r="15322">
          <cell r="D15322" t="str">
            <v>House</v>
          </cell>
          <cell r="E15322">
            <v>600000</v>
          </cell>
          <cell r="R15322" t="str">
            <v>Darebin</v>
          </cell>
          <cell r="W15322">
            <v>2018</v>
          </cell>
          <cell r="X15322" t="str">
            <v>Jun</v>
          </cell>
        </row>
        <row r="15323">
          <cell r="D15323" t="str">
            <v>House</v>
          </cell>
          <cell r="E15323">
            <v>683000</v>
          </cell>
          <cell r="R15323" t="str">
            <v>Brimbank</v>
          </cell>
          <cell r="W15323">
            <v>2018</v>
          </cell>
          <cell r="X15323" t="str">
            <v>Jun</v>
          </cell>
        </row>
        <row r="15324">
          <cell r="D15324" t="str">
            <v>House</v>
          </cell>
          <cell r="E15324">
            <v>700000</v>
          </cell>
          <cell r="R15324" t="str">
            <v>Brimbank</v>
          </cell>
          <cell r="W15324">
            <v>2018</v>
          </cell>
          <cell r="X15324" t="str">
            <v>Jun</v>
          </cell>
        </row>
        <row r="15325">
          <cell r="D15325" t="str">
            <v>House</v>
          </cell>
          <cell r="E15325">
            <v>835000</v>
          </cell>
          <cell r="R15325" t="str">
            <v>Banyule</v>
          </cell>
          <cell r="W15325">
            <v>2018</v>
          </cell>
          <cell r="X15325" t="str">
            <v>Jun</v>
          </cell>
        </row>
        <row r="15326">
          <cell r="D15326" t="str">
            <v>House</v>
          </cell>
          <cell r="E15326">
            <v>601000</v>
          </cell>
          <cell r="R15326" t="str">
            <v>Darebin</v>
          </cell>
          <cell r="W15326">
            <v>2018</v>
          </cell>
          <cell r="X15326" t="str">
            <v>Jun</v>
          </cell>
        </row>
        <row r="15327">
          <cell r="D15327" t="str">
            <v>House</v>
          </cell>
          <cell r="E15327">
            <v>829000</v>
          </cell>
          <cell r="R15327" t="str">
            <v>Darebin</v>
          </cell>
          <cell r="W15327">
            <v>2018</v>
          </cell>
          <cell r="X15327" t="str">
            <v>Jun</v>
          </cell>
        </row>
        <row r="15328">
          <cell r="D15328" t="str">
            <v>Unit</v>
          </cell>
          <cell r="E15328">
            <v>580000</v>
          </cell>
          <cell r="R15328" t="str">
            <v>Moreland</v>
          </cell>
          <cell r="W15328">
            <v>2018</v>
          </cell>
          <cell r="X15328" t="str">
            <v>Jun</v>
          </cell>
        </row>
        <row r="15329">
          <cell r="D15329" t="str">
            <v>House</v>
          </cell>
          <cell r="E15329">
            <v>1260000</v>
          </cell>
          <cell r="R15329" t="str">
            <v>Moreland</v>
          </cell>
          <cell r="W15329">
            <v>2018</v>
          </cell>
          <cell r="X15329" t="str">
            <v>Jun</v>
          </cell>
        </row>
        <row r="15330">
          <cell r="D15330" t="str">
            <v>House</v>
          </cell>
          <cell r="E15330">
            <v>603000</v>
          </cell>
          <cell r="R15330" t="str">
            <v>Melton</v>
          </cell>
          <cell r="W15330">
            <v>2018</v>
          </cell>
          <cell r="X15330" t="str">
            <v>Jun</v>
          </cell>
        </row>
        <row r="15331">
          <cell r="D15331" t="str">
            <v>House</v>
          </cell>
          <cell r="E15331">
            <v>800000</v>
          </cell>
          <cell r="R15331" t="str">
            <v>Darebin</v>
          </cell>
          <cell r="W15331">
            <v>2018</v>
          </cell>
          <cell r="X15331" t="str">
            <v>Jun</v>
          </cell>
        </row>
        <row r="15332">
          <cell r="D15332" t="str">
            <v>House</v>
          </cell>
          <cell r="E15332">
            <v>975500</v>
          </cell>
          <cell r="R15332" t="str">
            <v>Moonee Valley</v>
          </cell>
          <cell r="W15332">
            <v>2018</v>
          </cell>
          <cell r="X15332" t="str">
            <v>Jun</v>
          </cell>
        </row>
        <row r="15333">
          <cell r="D15333" t="str">
            <v>Unit</v>
          </cell>
          <cell r="E15333">
            <v>810000</v>
          </cell>
          <cell r="R15333" t="str">
            <v>Darebin</v>
          </cell>
          <cell r="W15333">
            <v>2018</v>
          </cell>
          <cell r="X15333" t="str">
            <v>Jun</v>
          </cell>
        </row>
        <row r="15334">
          <cell r="D15334" t="str">
            <v>House</v>
          </cell>
          <cell r="E15334">
            <v>1160000</v>
          </cell>
          <cell r="R15334" t="str">
            <v>Brimbank</v>
          </cell>
          <cell r="W15334">
            <v>2018</v>
          </cell>
          <cell r="X15334" t="str">
            <v>Jun</v>
          </cell>
        </row>
        <row r="15335">
          <cell r="D15335" t="str">
            <v>House</v>
          </cell>
          <cell r="E15335">
            <v>1316000</v>
          </cell>
          <cell r="R15335" t="str">
            <v>Banyule</v>
          </cell>
          <cell r="W15335">
            <v>2018</v>
          </cell>
          <cell r="X15335" t="str">
            <v>Jun</v>
          </cell>
        </row>
        <row r="15336">
          <cell r="D15336" t="str">
            <v>House</v>
          </cell>
          <cell r="E15336">
            <v>1426000</v>
          </cell>
          <cell r="R15336" t="str">
            <v>Banyule</v>
          </cell>
          <cell r="W15336">
            <v>2018</v>
          </cell>
          <cell r="X15336" t="str">
            <v>Jun</v>
          </cell>
        </row>
        <row r="15337">
          <cell r="D15337" t="str">
            <v>Unit</v>
          </cell>
          <cell r="E15337">
            <v>820000</v>
          </cell>
          <cell r="R15337" t="str">
            <v>Moonee Valley</v>
          </cell>
          <cell r="W15337">
            <v>2018</v>
          </cell>
          <cell r="X15337" t="str">
            <v>Jun</v>
          </cell>
        </row>
        <row r="15338">
          <cell r="D15338" t="str">
            <v>House</v>
          </cell>
          <cell r="E15338">
            <v>560000</v>
          </cell>
          <cell r="R15338" t="str">
            <v>Brimbank</v>
          </cell>
          <cell r="W15338">
            <v>2018</v>
          </cell>
          <cell r="X15338" t="str">
            <v>Jun</v>
          </cell>
        </row>
        <row r="15339">
          <cell r="D15339" t="str">
            <v>House</v>
          </cell>
          <cell r="E15339">
            <v>520000</v>
          </cell>
          <cell r="R15339" t="str">
            <v>Banyule</v>
          </cell>
          <cell r="W15339">
            <v>2018</v>
          </cell>
          <cell r="X15339" t="str">
            <v>Jun</v>
          </cell>
        </row>
        <row r="15340">
          <cell r="D15340" t="str">
            <v>House</v>
          </cell>
          <cell r="E15340">
            <v>1848000</v>
          </cell>
          <cell r="R15340" t="str">
            <v>Moonee Valley</v>
          </cell>
          <cell r="W15340">
            <v>2018</v>
          </cell>
          <cell r="X15340" t="str">
            <v>Jun</v>
          </cell>
        </row>
        <row r="15341">
          <cell r="D15341" t="str">
            <v>Unit</v>
          </cell>
          <cell r="E15341">
            <v>704000</v>
          </cell>
          <cell r="R15341" t="str">
            <v>Darebin</v>
          </cell>
          <cell r="W15341">
            <v>2018</v>
          </cell>
          <cell r="X15341" t="str">
            <v>Jun</v>
          </cell>
        </row>
        <row r="15342">
          <cell r="D15342" t="str">
            <v>House</v>
          </cell>
          <cell r="E15342">
            <v>845000</v>
          </cell>
          <cell r="R15342" t="str">
            <v>Moonee Valley</v>
          </cell>
          <cell r="W15342">
            <v>2018</v>
          </cell>
          <cell r="X15342" t="str">
            <v>Jun</v>
          </cell>
        </row>
        <row r="15343">
          <cell r="D15343" t="str">
            <v>House</v>
          </cell>
          <cell r="E15343">
            <v>960000</v>
          </cell>
          <cell r="R15343" t="str">
            <v>Brimbank</v>
          </cell>
          <cell r="W15343">
            <v>2018</v>
          </cell>
          <cell r="X15343" t="str">
            <v>Jun</v>
          </cell>
        </row>
        <row r="15344">
          <cell r="D15344" t="str">
            <v>House</v>
          </cell>
          <cell r="E15344">
            <v>990000</v>
          </cell>
          <cell r="R15344" t="str">
            <v>Darebin</v>
          </cell>
          <cell r="W15344">
            <v>2018</v>
          </cell>
          <cell r="X15344" t="str">
            <v>Jun</v>
          </cell>
        </row>
        <row r="15345">
          <cell r="D15345" t="str">
            <v>House</v>
          </cell>
          <cell r="E15345">
            <v>1305000</v>
          </cell>
          <cell r="R15345" t="str">
            <v>Moonee Valley</v>
          </cell>
          <cell r="W15345">
            <v>2018</v>
          </cell>
          <cell r="X15345" t="str">
            <v>Jun</v>
          </cell>
        </row>
        <row r="15346">
          <cell r="D15346" t="str">
            <v>House</v>
          </cell>
          <cell r="E15346">
            <v>860000</v>
          </cell>
          <cell r="R15346" t="str">
            <v>Brimbank</v>
          </cell>
          <cell r="W15346">
            <v>2018</v>
          </cell>
          <cell r="X15346" t="str">
            <v>Jun</v>
          </cell>
        </row>
        <row r="15347">
          <cell r="D15347" t="str">
            <v>House</v>
          </cell>
          <cell r="E15347">
            <v>1521000</v>
          </cell>
          <cell r="R15347" t="str">
            <v>Moonee Valley</v>
          </cell>
          <cell r="W15347">
            <v>2018</v>
          </cell>
          <cell r="X15347" t="str">
            <v>Jun</v>
          </cell>
        </row>
        <row r="15348">
          <cell r="D15348" t="str">
            <v>House</v>
          </cell>
          <cell r="E15348">
            <v>1224000</v>
          </cell>
          <cell r="R15348" t="str">
            <v>Banyule</v>
          </cell>
          <cell r="W15348">
            <v>2018</v>
          </cell>
          <cell r="X15348" t="str">
            <v>Jun</v>
          </cell>
        </row>
        <row r="15349">
          <cell r="D15349" t="str">
            <v>House</v>
          </cell>
          <cell r="E15349">
            <v>580000</v>
          </cell>
          <cell r="R15349" t="str">
            <v>Melton</v>
          </cell>
          <cell r="W15349">
            <v>2018</v>
          </cell>
          <cell r="X15349" t="str">
            <v>Jun</v>
          </cell>
        </row>
        <row r="15350">
          <cell r="D15350" t="str">
            <v>House</v>
          </cell>
          <cell r="E15350">
            <v>1075000</v>
          </cell>
          <cell r="R15350" t="str">
            <v>Banyule</v>
          </cell>
          <cell r="W15350">
            <v>2018</v>
          </cell>
          <cell r="X15350" t="str">
            <v>Jun</v>
          </cell>
        </row>
        <row r="15351">
          <cell r="D15351" t="str">
            <v>House</v>
          </cell>
          <cell r="E15351">
            <v>950000</v>
          </cell>
          <cell r="R15351" t="str">
            <v>Darebin</v>
          </cell>
          <cell r="W15351">
            <v>2018</v>
          </cell>
          <cell r="X15351" t="str">
            <v>Jun</v>
          </cell>
        </row>
        <row r="15352">
          <cell r="D15352" t="str">
            <v>House</v>
          </cell>
          <cell r="E15352">
            <v>886000</v>
          </cell>
          <cell r="R15352" t="str">
            <v>Brimbank</v>
          </cell>
          <cell r="W15352">
            <v>2018</v>
          </cell>
          <cell r="X15352" t="str">
            <v>Jun</v>
          </cell>
        </row>
        <row r="15353">
          <cell r="D15353" t="str">
            <v>House</v>
          </cell>
          <cell r="E15353">
            <v>550000</v>
          </cell>
          <cell r="R15353" t="str">
            <v>Brimbank</v>
          </cell>
          <cell r="W15353">
            <v>2018</v>
          </cell>
          <cell r="X15353" t="str">
            <v>Jun</v>
          </cell>
        </row>
        <row r="15354">
          <cell r="D15354" t="str">
            <v>House</v>
          </cell>
          <cell r="E15354">
            <v>2335000</v>
          </cell>
          <cell r="R15354" t="str">
            <v>Moonee Valley</v>
          </cell>
          <cell r="W15354">
            <v>2018</v>
          </cell>
          <cell r="X15354" t="str">
            <v>Jun</v>
          </cell>
        </row>
        <row r="15355">
          <cell r="D15355" t="str">
            <v>Unit</v>
          </cell>
          <cell r="E15355">
            <v>761000</v>
          </cell>
          <cell r="R15355" t="str">
            <v>Darebin</v>
          </cell>
          <cell r="W15355">
            <v>2018</v>
          </cell>
          <cell r="X15355" t="str">
            <v>Jun</v>
          </cell>
        </row>
        <row r="15356">
          <cell r="D15356" t="str">
            <v>House</v>
          </cell>
          <cell r="E15356">
            <v>849000</v>
          </cell>
          <cell r="R15356" t="str">
            <v>Banyule</v>
          </cell>
          <cell r="W15356">
            <v>2018</v>
          </cell>
          <cell r="X15356" t="str">
            <v>Jun</v>
          </cell>
        </row>
        <row r="15357">
          <cell r="D15357" t="str">
            <v>House</v>
          </cell>
          <cell r="E15357">
            <v>1580000</v>
          </cell>
          <cell r="R15357" t="str">
            <v>Moonee Valley</v>
          </cell>
          <cell r="W15357">
            <v>2018</v>
          </cell>
          <cell r="X15357" t="str">
            <v>Jun</v>
          </cell>
        </row>
        <row r="15358">
          <cell r="D15358" t="str">
            <v>House</v>
          </cell>
          <cell r="E15358">
            <v>910000</v>
          </cell>
          <cell r="R15358" t="str">
            <v>Darebin</v>
          </cell>
          <cell r="W15358">
            <v>2018</v>
          </cell>
          <cell r="X15358" t="str">
            <v>Jun</v>
          </cell>
        </row>
        <row r="15359">
          <cell r="D15359" t="str">
            <v>Unit</v>
          </cell>
          <cell r="E15359">
            <v>610000</v>
          </cell>
          <cell r="R15359" t="str">
            <v>Banyule</v>
          </cell>
          <cell r="W15359">
            <v>2018</v>
          </cell>
          <cell r="X15359" t="str">
            <v>Jun</v>
          </cell>
        </row>
        <row r="15360">
          <cell r="D15360" t="str">
            <v>House</v>
          </cell>
          <cell r="E15360">
            <v>1100000</v>
          </cell>
          <cell r="R15360" t="str">
            <v>Darebin</v>
          </cell>
          <cell r="W15360">
            <v>2018</v>
          </cell>
          <cell r="X15360" t="str">
            <v>Jun</v>
          </cell>
        </row>
        <row r="15361">
          <cell r="D15361" t="str">
            <v>House</v>
          </cell>
          <cell r="E15361">
            <v>887500</v>
          </cell>
          <cell r="R15361" t="str">
            <v>Moreland</v>
          </cell>
          <cell r="W15361">
            <v>2018</v>
          </cell>
          <cell r="X15361" t="str">
            <v>Jun</v>
          </cell>
        </row>
        <row r="15362">
          <cell r="D15362" t="str">
            <v>Unit</v>
          </cell>
          <cell r="E15362">
            <v>770000</v>
          </cell>
          <cell r="R15362" t="str">
            <v>Darebin</v>
          </cell>
          <cell r="W15362">
            <v>2018</v>
          </cell>
          <cell r="X15362" t="str">
            <v>Jun</v>
          </cell>
        </row>
        <row r="15363">
          <cell r="D15363" t="str">
            <v>House</v>
          </cell>
          <cell r="E15363">
            <v>951000</v>
          </cell>
          <cell r="R15363" t="str">
            <v>Banyule</v>
          </cell>
          <cell r="W15363">
            <v>2018</v>
          </cell>
          <cell r="X15363" t="str">
            <v>Jun</v>
          </cell>
        </row>
        <row r="15364">
          <cell r="D15364" t="str">
            <v>House</v>
          </cell>
          <cell r="E15364">
            <v>537000</v>
          </cell>
          <cell r="R15364" t="str">
            <v>Brimbank</v>
          </cell>
          <cell r="W15364">
            <v>2018</v>
          </cell>
          <cell r="X15364" t="str">
            <v>Jun</v>
          </cell>
        </row>
        <row r="15365">
          <cell r="D15365" t="str">
            <v>House</v>
          </cell>
          <cell r="E15365">
            <v>1160000</v>
          </cell>
          <cell r="R15365" t="str">
            <v>Moreland</v>
          </cell>
          <cell r="W15365">
            <v>2018</v>
          </cell>
          <cell r="X15365" t="str">
            <v>Jun</v>
          </cell>
        </row>
        <row r="15366">
          <cell r="D15366" t="str">
            <v>Unit</v>
          </cell>
          <cell r="E15366">
            <v>428000</v>
          </cell>
          <cell r="R15366" t="str">
            <v>Darebin</v>
          </cell>
          <cell r="W15366">
            <v>2018</v>
          </cell>
          <cell r="X15366" t="str">
            <v>Jun</v>
          </cell>
        </row>
        <row r="15367">
          <cell r="D15367" t="str">
            <v>Unit</v>
          </cell>
          <cell r="E15367">
            <v>325000</v>
          </cell>
          <cell r="R15367" t="str">
            <v>Moreland</v>
          </cell>
          <cell r="W15367">
            <v>2018</v>
          </cell>
          <cell r="X15367" t="str">
            <v>Jun</v>
          </cell>
        </row>
        <row r="15368">
          <cell r="D15368" t="str">
            <v>House</v>
          </cell>
          <cell r="E15368">
            <v>1250000</v>
          </cell>
          <cell r="R15368" t="str">
            <v>Manningham</v>
          </cell>
          <cell r="W15368">
            <v>2018</v>
          </cell>
          <cell r="X15368" t="str">
            <v>Jun</v>
          </cell>
        </row>
        <row r="15369">
          <cell r="D15369" t="str">
            <v>House</v>
          </cell>
          <cell r="E15369">
            <v>1250000</v>
          </cell>
          <cell r="R15369" t="str">
            <v>Moreland</v>
          </cell>
          <cell r="W15369">
            <v>2018</v>
          </cell>
          <cell r="X15369" t="str">
            <v>Jun</v>
          </cell>
        </row>
        <row r="15370">
          <cell r="D15370" t="str">
            <v>House</v>
          </cell>
          <cell r="E15370">
            <v>1200000</v>
          </cell>
          <cell r="R15370" t="str">
            <v>Banyule</v>
          </cell>
          <cell r="W15370">
            <v>2018</v>
          </cell>
          <cell r="X15370" t="str">
            <v>Jun</v>
          </cell>
        </row>
        <row r="15371">
          <cell r="D15371" t="str">
            <v>House</v>
          </cell>
          <cell r="E15371">
            <v>1240000</v>
          </cell>
          <cell r="R15371" t="str">
            <v>Moonee Valley</v>
          </cell>
          <cell r="W15371">
            <v>2018</v>
          </cell>
          <cell r="X15371" t="str">
            <v>Jun</v>
          </cell>
        </row>
        <row r="15372">
          <cell r="D15372" t="str">
            <v>Unit</v>
          </cell>
          <cell r="E15372">
            <v>435000</v>
          </cell>
          <cell r="R15372" t="str">
            <v>Moonee Valley</v>
          </cell>
          <cell r="W15372">
            <v>2018</v>
          </cell>
          <cell r="X15372" t="str">
            <v>Jun</v>
          </cell>
        </row>
        <row r="15373">
          <cell r="D15373" t="str">
            <v>House</v>
          </cell>
          <cell r="E15373">
            <v>1745000</v>
          </cell>
          <cell r="R15373" t="str">
            <v>Manningham</v>
          </cell>
          <cell r="W15373">
            <v>2018</v>
          </cell>
          <cell r="X15373" t="str">
            <v>Jun</v>
          </cell>
        </row>
        <row r="15374">
          <cell r="D15374" t="str">
            <v>House</v>
          </cell>
          <cell r="E15374">
            <v>1450000</v>
          </cell>
          <cell r="R15374" t="str">
            <v>Darebin</v>
          </cell>
          <cell r="W15374">
            <v>2018</v>
          </cell>
          <cell r="X15374" t="str">
            <v>Jun</v>
          </cell>
        </row>
        <row r="15375">
          <cell r="D15375" t="str">
            <v>Unit</v>
          </cell>
          <cell r="E15375">
            <v>790000</v>
          </cell>
          <cell r="R15375" t="str">
            <v>Manningham</v>
          </cell>
          <cell r="W15375">
            <v>2018</v>
          </cell>
          <cell r="X15375" t="str">
            <v>Jun</v>
          </cell>
        </row>
        <row r="15376">
          <cell r="D15376" t="str">
            <v>House</v>
          </cell>
          <cell r="E15376">
            <v>1271000</v>
          </cell>
          <cell r="R15376" t="str">
            <v>Darebin</v>
          </cell>
          <cell r="W15376">
            <v>2018</v>
          </cell>
          <cell r="X15376" t="str">
            <v>Jun</v>
          </cell>
        </row>
        <row r="15377">
          <cell r="D15377" t="str">
            <v>House</v>
          </cell>
          <cell r="E15377">
            <v>1288000</v>
          </cell>
          <cell r="R15377" t="str">
            <v>Manningham</v>
          </cell>
          <cell r="W15377">
            <v>2018</v>
          </cell>
          <cell r="X15377" t="str">
            <v>Jun</v>
          </cell>
        </row>
        <row r="15378">
          <cell r="D15378" t="str">
            <v>Unit</v>
          </cell>
          <cell r="E15378">
            <v>424000</v>
          </cell>
          <cell r="R15378" t="str">
            <v>Moreland</v>
          </cell>
          <cell r="W15378">
            <v>2018</v>
          </cell>
          <cell r="X15378" t="str">
            <v>Jun</v>
          </cell>
        </row>
        <row r="15379">
          <cell r="D15379" t="str">
            <v>Unit</v>
          </cell>
          <cell r="E15379">
            <v>580000</v>
          </cell>
          <cell r="R15379" t="str">
            <v>Moreland</v>
          </cell>
          <cell r="W15379">
            <v>2018</v>
          </cell>
          <cell r="X15379" t="str">
            <v>Jun</v>
          </cell>
        </row>
        <row r="15380">
          <cell r="D15380" t="str">
            <v>Unit</v>
          </cell>
          <cell r="E15380">
            <v>959000</v>
          </cell>
          <cell r="R15380" t="str">
            <v>Moreland</v>
          </cell>
          <cell r="W15380">
            <v>2018</v>
          </cell>
          <cell r="X15380" t="str">
            <v>Jun</v>
          </cell>
        </row>
        <row r="15381">
          <cell r="D15381" t="str">
            <v>Unit</v>
          </cell>
          <cell r="E15381">
            <v>1257000</v>
          </cell>
          <cell r="R15381" t="str">
            <v>Darebin</v>
          </cell>
          <cell r="W15381">
            <v>2018</v>
          </cell>
          <cell r="X15381" t="str">
            <v>Jun</v>
          </cell>
        </row>
        <row r="15382">
          <cell r="D15382" t="str">
            <v>Unit</v>
          </cell>
          <cell r="E15382">
            <v>790000</v>
          </cell>
          <cell r="R15382" t="str">
            <v>Moreland</v>
          </cell>
          <cell r="W15382">
            <v>2018</v>
          </cell>
          <cell r="X15382" t="str">
            <v>Jun</v>
          </cell>
        </row>
        <row r="15383">
          <cell r="D15383" t="str">
            <v>House</v>
          </cell>
          <cell r="E15383">
            <v>3400000</v>
          </cell>
          <cell r="R15383" t="str">
            <v>Maribyrnong</v>
          </cell>
          <cell r="W15383">
            <v>2018</v>
          </cell>
          <cell r="X15383" t="str">
            <v>Jun</v>
          </cell>
        </row>
        <row r="15384">
          <cell r="D15384" t="str">
            <v>House</v>
          </cell>
          <cell r="E15384">
            <v>595000</v>
          </cell>
          <cell r="R15384" t="str">
            <v>Brimbank</v>
          </cell>
          <cell r="W15384">
            <v>2018</v>
          </cell>
          <cell r="X15384" t="str">
            <v>Jun</v>
          </cell>
        </row>
        <row r="15385">
          <cell r="D15385" t="str">
            <v>House</v>
          </cell>
          <cell r="E15385">
            <v>1118000</v>
          </cell>
          <cell r="R15385" t="str">
            <v>Darebin</v>
          </cell>
          <cell r="W15385">
            <v>2018</v>
          </cell>
          <cell r="X15385" t="str">
            <v>Jun</v>
          </cell>
        </row>
        <row r="15386">
          <cell r="D15386" t="str">
            <v>House</v>
          </cell>
          <cell r="E15386">
            <v>1400000</v>
          </cell>
          <cell r="R15386" t="str">
            <v>Manningham</v>
          </cell>
          <cell r="W15386">
            <v>2018</v>
          </cell>
          <cell r="X15386" t="str">
            <v>Jun</v>
          </cell>
        </row>
        <row r="15387">
          <cell r="D15387" t="str">
            <v>House</v>
          </cell>
          <cell r="E15387">
            <v>2350000</v>
          </cell>
          <cell r="R15387" t="str">
            <v>Moreland</v>
          </cell>
          <cell r="W15387">
            <v>2018</v>
          </cell>
          <cell r="X15387" t="str">
            <v>Jun</v>
          </cell>
        </row>
        <row r="15388">
          <cell r="D15388" t="str">
            <v>House</v>
          </cell>
          <cell r="E15388">
            <v>1753000</v>
          </cell>
          <cell r="R15388" t="str">
            <v>Manningham</v>
          </cell>
          <cell r="W15388">
            <v>2018</v>
          </cell>
          <cell r="X15388" t="str">
            <v>Jun</v>
          </cell>
        </row>
        <row r="15389">
          <cell r="D15389" t="str">
            <v>House</v>
          </cell>
          <cell r="E15389">
            <v>1190000</v>
          </cell>
          <cell r="R15389" t="str">
            <v>Manningham</v>
          </cell>
          <cell r="W15389">
            <v>2018</v>
          </cell>
          <cell r="X15389" t="str">
            <v>Jun</v>
          </cell>
        </row>
        <row r="15390">
          <cell r="D15390" t="str">
            <v>House</v>
          </cell>
          <cell r="E15390">
            <v>1868000</v>
          </cell>
          <cell r="R15390" t="str">
            <v>Manningham</v>
          </cell>
          <cell r="W15390">
            <v>2018</v>
          </cell>
          <cell r="X15390" t="str">
            <v>Jun</v>
          </cell>
        </row>
        <row r="15391">
          <cell r="D15391" t="str">
            <v>House</v>
          </cell>
          <cell r="E15391">
            <v>1115000</v>
          </cell>
          <cell r="R15391" t="str">
            <v>Moonee Valley</v>
          </cell>
          <cell r="W15391">
            <v>2018</v>
          </cell>
          <cell r="X15391" t="str">
            <v>Jun</v>
          </cell>
        </row>
        <row r="15392">
          <cell r="D15392" t="str">
            <v>House</v>
          </cell>
          <cell r="E15392">
            <v>1525000</v>
          </cell>
          <cell r="R15392" t="str">
            <v>Moonee Valley</v>
          </cell>
          <cell r="W15392">
            <v>2018</v>
          </cell>
          <cell r="X15392" t="str">
            <v>Jun</v>
          </cell>
        </row>
        <row r="15393">
          <cell r="D15393" t="str">
            <v>House</v>
          </cell>
          <cell r="E15393">
            <v>1075000</v>
          </cell>
          <cell r="R15393" t="str">
            <v>Manningham</v>
          </cell>
          <cell r="W15393">
            <v>2018</v>
          </cell>
          <cell r="X15393" t="str">
            <v>Jun</v>
          </cell>
        </row>
        <row r="15394">
          <cell r="D15394" t="str">
            <v>House</v>
          </cell>
          <cell r="E15394">
            <v>1716000</v>
          </cell>
          <cell r="R15394" t="str">
            <v>Moonee Valley</v>
          </cell>
          <cell r="W15394">
            <v>2018</v>
          </cell>
          <cell r="X15394" t="str">
            <v>Jun</v>
          </cell>
        </row>
        <row r="15395">
          <cell r="D15395" t="str">
            <v>Unit</v>
          </cell>
          <cell r="E15395">
            <v>350000</v>
          </cell>
          <cell r="R15395" t="str">
            <v>Moreland</v>
          </cell>
          <cell r="W15395">
            <v>2018</v>
          </cell>
          <cell r="X15395" t="str">
            <v>Jun</v>
          </cell>
        </row>
        <row r="15396">
          <cell r="D15396" t="str">
            <v>Unit</v>
          </cell>
          <cell r="E15396">
            <v>410000</v>
          </cell>
          <cell r="R15396" t="str">
            <v>Maribyrnong</v>
          </cell>
          <cell r="W15396">
            <v>2018</v>
          </cell>
          <cell r="X15396" t="str">
            <v>Jun</v>
          </cell>
        </row>
        <row r="15397">
          <cell r="D15397" t="str">
            <v>House</v>
          </cell>
          <cell r="E15397">
            <v>1305000</v>
          </cell>
          <cell r="R15397" t="str">
            <v>Moonee Valley</v>
          </cell>
          <cell r="W15397">
            <v>2018</v>
          </cell>
          <cell r="X15397" t="str">
            <v>Jun</v>
          </cell>
        </row>
        <row r="15398">
          <cell r="D15398" t="str">
            <v>Unit</v>
          </cell>
          <cell r="E15398">
            <v>935000</v>
          </cell>
          <cell r="R15398" t="str">
            <v>Moreland</v>
          </cell>
          <cell r="W15398">
            <v>2018</v>
          </cell>
          <cell r="X15398" t="str">
            <v>Jun</v>
          </cell>
        </row>
        <row r="15399">
          <cell r="D15399" t="str">
            <v>House</v>
          </cell>
          <cell r="E15399">
            <v>1320000</v>
          </cell>
          <cell r="R15399" t="str">
            <v>Moreland</v>
          </cell>
          <cell r="W15399">
            <v>2018</v>
          </cell>
          <cell r="X15399" t="str">
            <v>Jun</v>
          </cell>
        </row>
        <row r="15400">
          <cell r="D15400" t="str">
            <v>Unit</v>
          </cell>
          <cell r="E15400">
            <v>1625000</v>
          </cell>
          <cell r="R15400" t="str">
            <v>Maribyrnong</v>
          </cell>
          <cell r="W15400">
            <v>2018</v>
          </cell>
          <cell r="X15400" t="str">
            <v>Jun</v>
          </cell>
        </row>
        <row r="15401">
          <cell r="D15401" t="str">
            <v>House</v>
          </cell>
          <cell r="E15401">
            <v>1630000</v>
          </cell>
          <cell r="R15401" t="str">
            <v>Banyule</v>
          </cell>
          <cell r="W15401">
            <v>2018</v>
          </cell>
          <cell r="X15401" t="str">
            <v>Jun</v>
          </cell>
        </row>
        <row r="15402">
          <cell r="D15402" t="str">
            <v>House</v>
          </cell>
          <cell r="E15402">
            <v>1750000</v>
          </cell>
          <cell r="R15402" t="str">
            <v>Moreland</v>
          </cell>
          <cell r="W15402">
            <v>2018</v>
          </cell>
          <cell r="X15402" t="str">
            <v>Jun</v>
          </cell>
        </row>
        <row r="15403">
          <cell r="D15403" t="str">
            <v>House</v>
          </cell>
          <cell r="E15403">
            <v>3350000</v>
          </cell>
          <cell r="R15403" t="str">
            <v>Banyule</v>
          </cell>
          <cell r="W15403">
            <v>2018</v>
          </cell>
          <cell r="X15403" t="str">
            <v>Jun</v>
          </cell>
        </row>
        <row r="15404">
          <cell r="D15404" t="str">
            <v>House</v>
          </cell>
          <cell r="E15404">
            <v>1151000</v>
          </cell>
          <cell r="R15404" t="str">
            <v>Moonee Valley</v>
          </cell>
          <cell r="W15404">
            <v>2018</v>
          </cell>
          <cell r="X15404" t="str">
            <v>Jun</v>
          </cell>
        </row>
        <row r="15405">
          <cell r="D15405" t="str">
            <v>House</v>
          </cell>
          <cell r="E15405">
            <v>975000</v>
          </cell>
          <cell r="R15405" t="str">
            <v>Moreland</v>
          </cell>
          <cell r="W15405">
            <v>2018</v>
          </cell>
          <cell r="X15405" t="str">
            <v>Jun</v>
          </cell>
        </row>
        <row r="15406">
          <cell r="D15406" t="str">
            <v>House</v>
          </cell>
          <cell r="E15406">
            <v>1400000</v>
          </cell>
          <cell r="R15406" t="str">
            <v>Moreland</v>
          </cell>
          <cell r="W15406">
            <v>2018</v>
          </cell>
          <cell r="X15406" t="str">
            <v>Jun</v>
          </cell>
        </row>
        <row r="15407">
          <cell r="D15407" t="str">
            <v>House</v>
          </cell>
          <cell r="E15407">
            <v>1180000</v>
          </cell>
          <cell r="R15407" t="str">
            <v>Moonee Valley</v>
          </cell>
          <cell r="W15407">
            <v>2018</v>
          </cell>
          <cell r="X15407" t="str">
            <v>Jun</v>
          </cell>
        </row>
        <row r="15408">
          <cell r="D15408" t="str">
            <v>House</v>
          </cell>
          <cell r="E15408">
            <v>1200000</v>
          </cell>
          <cell r="R15408" t="str">
            <v>Maribyrnong</v>
          </cell>
          <cell r="W15408">
            <v>2018</v>
          </cell>
          <cell r="X15408" t="str">
            <v>Jun</v>
          </cell>
        </row>
        <row r="15409">
          <cell r="D15409" t="str">
            <v>House</v>
          </cell>
          <cell r="E15409">
            <v>965000</v>
          </cell>
          <cell r="R15409" t="str">
            <v>Brimbank</v>
          </cell>
          <cell r="W15409">
            <v>2018</v>
          </cell>
          <cell r="X15409" t="str">
            <v>Jun</v>
          </cell>
        </row>
        <row r="15410">
          <cell r="D15410" t="str">
            <v>House</v>
          </cell>
          <cell r="E15410">
            <v>1870000</v>
          </cell>
          <cell r="R15410" t="str">
            <v>Moreland</v>
          </cell>
          <cell r="W15410">
            <v>2018</v>
          </cell>
          <cell r="X15410" t="str">
            <v>Jun</v>
          </cell>
        </row>
        <row r="15411">
          <cell r="D15411" t="str">
            <v>House</v>
          </cell>
          <cell r="E15411">
            <v>1620000</v>
          </cell>
          <cell r="R15411" t="str">
            <v>Moreland</v>
          </cell>
          <cell r="W15411">
            <v>2018</v>
          </cell>
          <cell r="X15411" t="str">
            <v>Jun</v>
          </cell>
        </row>
        <row r="15412">
          <cell r="D15412" t="str">
            <v>Unit</v>
          </cell>
          <cell r="E15412">
            <v>935000</v>
          </cell>
          <cell r="R15412" t="str">
            <v>Melbourne</v>
          </cell>
          <cell r="W15412">
            <v>2018</v>
          </cell>
          <cell r="X15412" t="str">
            <v>Jun</v>
          </cell>
        </row>
        <row r="15413">
          <cell r="D15413" t="str">
            <v>House</v>
          </cell>
          <cell r="E15413">
            <v>1370000</v>
          </cell>
          <cell r="R15413" t="str">
            <v>Manningham</v>
          </cell>
          <cell r="W15413">
            <v>2018</v>
          </cell>
          <cell r="X15413" t="str">
            <v>Jun</v>
          </cell>
        </row>
        <row r="15414">
          <cell r="D15414" t="str">
            <v>House</v>
          </cell>
          <cell r="E15414">
            <v>905000</v>
          </cell>
          <cell r="R15414" t="str">
            <v>Maroondah</v>
          </cell>
          <cell r="W15414">
            <v>2018</v>
          </cell>
          <cell r="X15414" t="str">
            <v>Jun</v>
          </cell>
        </row>
        <row r="15415">
          <cell r="D15415" t="str">
            <v>House</v>
          </cell>
          <cell r="E15415">
            <v>1110000</v>
          </cell>
          <cell r="R15415" t="str">
            <v>Melbourne</v>
          </cell>
          <cell r="W15415">
            <v>2018</v>
          </cell>
          <cell r="X15415" t="str">
            <v>Jun</v>
          </cell>
        </row>
        <row r="15416">
          <cell r="D15416" t="str">
            <v>House</v>
          </cell>
          <cell r="E15416">
            <v>717500</v>
          </cell>
          <cell r="R15416" t="str">
            <v>Brimbank</v>
          </cell>
          <cell r="W15416">
            <v>2018</v>
          </cell>
          <cell r="X15416" t="str">
            <v>Jun</v>
          </cell>
        </row>
        <row r="15417">
          <cell r="D15417" t="str">
            <v>Unit</v>
          </cell>
          <cell r="E15417">
            <v>390000</v>
          </cell>
          <cell r="R15417" t="str">
            <v>Moreland</v>
          </cell>
          <cell r="W15417">
            <v>2018</v>
          </cell>
          <cell r="X15417" t="str">
            <v>Jun</v>
          </cell>
        </row>
        <row r="15418">
          <cell r="D15418" t="str">
            <v>House</v>
          </cell>
          <cell r="E15418">
            <v>3000000</v>
          </cell>
          <cell r="R15418" t="str">
            <v>Boroondara</v>
          </cell>
          <cell r="W15418">
            <v>2018</v>
          </cell>
          <cell r="X15418" t="str">
            <v>Jun</v>
          </cell>
        </row>
        <row r="15419">
          <cell r="D15419" t="str">
            <v>Unit</v>
          </cell>
          <cell r="E15419">
            <v>630000</v>
          </cell>
          <cell r="R15419" t="str">
            <v>Maroondah</v>
          </cell>
          <cell r="W15419">
            <v>2018</v>
          </cell>
          <cell r="X15419" t="str">
            <v>Jun</v>
          </cell>
        </row>
        <row r="15420">
          <cell r="D15420" t="str">
            <v>House</v>
          </cell>
          <cell r="E15420">
            <v>735000</v>
          </cell>
          <cell r="R15420" t="str">
            <v>Maribyrnong</v>
          </cell>
          <cell r="W15420">
            <v>2018</v>
          </cell>
          <cell r="X15420" t="str">
            <v>Jun</v>
          </cell>
        </row>
        <row r="15421">
          <cell r="D15421" t="str">
            <v>House</v>
          </cell>
          <cell r="E15421">
            <v>1385000</v>
          </cell>
          <cell r="R15421" t="str">
            <v>Moreland</v>
          </cell>
          <cell r="W15421">
            <v>2018</v>
          </cell>
          <cell r="X15421" t="str">
            <v>Jun</v>
          </cell>
        </row>
        <row r="15422">
          <cell r="D15422" t="str">
            <v>House</v>
          </cell>
          <cell r="E15422">
            <v>2440000</v>
          </cell>
          <cell r="R15422" t="str">
            <v>Yarra</v>
          </cell>
          <cell r="W15422">
            <v>2018</v>
          </cell>
          <cell r="X15422" t="str">
            <v>Jun</v>
          </cell>
        </row>
        <row r="15423">
          <cell r="D15423" t="str">
            <v>House</v>
          </cell>
          <cell r="E15423">
            <v>1900000</v>
          </cell>
          <cell r="R15423" t="str">
            <v>Boroondara</v>
          </cell>
          <cell r="W15423">
            <v>2018</v>
          </cell>
          <cell r="X15423" t="str">
            <v>Jun</v>
          </cell>
        </row>
        <row r="15424">
          <cell r="D15424" t="str">
            <v>House</v>
          </cell>
          <cell r="E15424">
            <v>1837500</v>
          </cell>
          <cell r="R15424" t="str">
            <v>Boroondara</v>
          </cell>
          <cell r="W15424">
            <v>2018</v>
          </cell>
          <cell r="X15424" t="str">
            <v>Jun</v>
          </cell>
        </row>
        <row r="15425">
          <cell r="D15425" t="str">
            <v>House</v>
          </cell>
          <cell r="E15425">
            <v>682000</v>
          </cell>
          <cell r="R15425" t="str">
            <v>Brimbank</v>
          </cell>
          <cell r="W15425">
            <v>2018</v>
          </cell>
          <cell r="X15425" t="str">
            <v>Jun</v>
          </cell>
        </row>
        <row r="15426">
          <cell r="D15426" t="str">
            <v>House</v>
          </cell>
          <cell r="E15426">
            <v>1115000</v>
          </cell>
          <cell r="R15426" t="str">
            <v>Boroondara</v>
          </cell>
          <cell r="W15426">
            <v>2018</v>
          </cell>
          <cell r="X15426" t="str">
            <v>Jun</v>
          </cell>
        </row>
        <row r="15427">
          <cell r="D15427" t="str">
            <v>Unit</v>
          </cell>
          <cell r="E15427">
            <v>1500000</v>
          </cell>
          <cell r="R15427" t="str">
            <v>Boroondara</v>
          </cell>
          <cell r="W15427">
            <v>2018</v>
          </cell>
          <cell r="X15427" t="str">
            <v>Jun</v>
          </cell>
        </row>
        <row r="15428">
          <cell r="D15428" t="str">
            <v>House</v>
          </cell>
          <cell r="E15428">
            <v>1960000</v>
          </cell>
          <cell r="R15428" t="str">
            <v>Boroondara</v>
          </cell>
          <cell r="W15428">
            <v>2018</v>
          </cell>
          <cell r="X15428" t="str">
            <v>Jun</v>
          </cell>
        </row>
        <row r="15429">
          <cell r="D15429" t="str">
            <v>House</v>
          </cell>
          <cell r="E15429">
            <v>965000</v>
          </cell>
          <cell r="R15429" t="str">
            <v>Manningham</v>
          </cell>
          <cell r="W15429">
            <v>2018</v>
          </cell>
          <cell r="X15429" t="str">
            <v>Jun</v>
          </cell>
        </row>
        <row r="15430">
          <cell r="D15430" t="str">
            <v>Unit</v>
          </cell>
          <cell r="E15430">
            <v>1325000</v>
          </cell>
          <cell r="R15430" t="str">
            <v>Melbourne</v>
          </cell>
          <cell r="W15430">
            <v>2018</v>
          </cell>
          <cell r="X15430" t="str">
            <v>Jun</v>
          </cell>
        </row>
        <row r="15431">
          <cell r="D15431" t="str">
            <v>Unit</v>
          </cell>
          <cell r="E15431">
            <v>850000</v>
          </cell>
          <cell r="R15431" t="str">
            <v>Manningham</v>
          </cell>
          <cell r="W15431">
            <v>2018</v>
          </cell>
          <cell r="X15431" t="str">
            <v>Jun</v>
          </cell>
        </row>
        <row r="15432">
          <cell r="D15432" t="str">
            <v>House</v>
          </cell>
          <cell r="E15432">
            <v>1080000</v>
          </cell>
          <cell r="R15432" t="str">
            <v>Melbourne</v>
          </cell>
          <cell r="W15432">
            <v>2018</v>
          </cell>
          <cell r="X15432" t="str">
            <v>Jun</v>
          </cell>
        </row>
        <row r="15433">
          <cell r="D15433" t="str">
            <v>House</v>
          </cell>
          <cell r="E15433">
            <v>1188000</v>
          </cell>
          <cell r="R15433" t="str">
            <v>Maroondah</v>
          </cell>
          <cell r="W15433">
            <v>2018</v>
          </cell>
          <cell r="X15433" t="str">
            <v>Jun</v>
          </cell>
        </row>
        <row r="15434">
          <cell r="D15434" t="str">
            <v>House</v>
          </cell>
          <cell r="E15434">
            <v>1311000</v>
          </cell>
          <cell r="R15434" t="str">
            <v>Yarra</v>
          </cell>
          <cell r="W15434">
            <v>2018</v>
          </cell>
          <cell r="X15434" t="str">
            <v>Jun</v>
          </cell>
        </row>
        <row r="15435">
          <cell r="D15435" t="str">
            <v>House</v>
          </cell>
          <cell r="E15435">
            <v>720000</v>
          </cell>
          <cell r="R15435" t="str">
            <v>Brimbank</v>
          </cell>
          <cell r="W15435">
            <v>2018</v>
          </cell>
          <cell r="X15435" t="str">
            <v>Jun</v>
          </cell>
        </row>
        <row r="15436">
          <cell r="D15436" t="str">
            <v>House</v>
          </cell>
          <cell r="E15436">
            <v>750000</v>
          </cell>
          <cell r="R15436" t="str">
            <v>Maribyrnong</v>
          </cell>
          <cell r="W15436">
            <v>2018</v>
          </cell>
          <cell r="X15436" t="str">
            <v>Jun</v>
          </cell>
        </row>
        <row r="15437">
          <cell r="D15437" t="str">
            <v>House</v>
          </cell>
          <cell r="E15437">
            <v>755000</v>
          </cell>
          <cell r="R15437" t="str">
            <v>Maribyrnong</v>
          </cell>
          <cell r="W15437">
            <v>2018</v>
          </cell>
          <cell r="X15437" t="str">
            <v>Jun</v>
          </cell>
        </row>
        <row r="15438">
          <cell r="D15438" t="str">
            <v>House</v>
          </cell>
          <cell r="E15438">
            <v>640000</v>
          </cell>
          <cell r="R15438" t="str">
            <v>Brimbank</v>
          </cell>
          <cell r="W15438">
            <v>2018</v>
          </cell>
          <cell r="X15438" t="str">
            <v>Jun</v>
          </cell>
        </row>
        <row r="15439">
          <cell r="D15439" t="str">
            <v>House</v>
          </cell>
          <cell r="E15439">
            <v>803000</v>
          </cell>
          <cell r="R15439" t="str">
            <v>Maroondah</v>
          </cell>
          <cell r="W15439">
            <v>2018</v>
          </cell>
          <cell r="X15439" t="str">
            <v>Jun</v>
          </cell>
        </row>
        <row r="15440">
          <cell r="D15440" t="str">
            <v>House</v>
          </cell>
          <cell r="E15440">
            <v>1760000</v>
          </cell>
          <cell r="R15440" t="str">
            <v>Melbourne</v>
          </cell>
          <cell r="W15440">
            <v>2018</v>
          </cell>
          <cell r="X15440" t="str">
            <v>Jun</v>
          </cell>
        </row>
        <row r="15441">
          <cell r="D15441" t="str">
            <v>House</v>
          </cell>
          <cell r="E15441">
            <v>1800000</v>
          </cell>
          <cell r="R15441" t="str">
            <v>Boroondara</v>
          </cell>
          <cell r="W15441">
            <v>2018</v>
          </cell>
          <cell r="X15441" t="str">
            <v>Jun</v>
          </cell>
        </row>
        <row r="15442">
          <cell r="D15442" t="str">
            <v>Unit</v>
          </cell>
          <cell r="E15442">
            <v>650000</v>
          </cell>
          <cell r="R15442" t="str">
            <v>Boroondara</v>
          </cell>
          <cell r="W15442">
            <v>2018</v>
          </cell>
          <cell r="X15442" t="str">
            <v>Jun</v>
          </cell>
        </row>
        <row r="15443">
          <cell r="D15443" t="str">
            <v>Unit</v>
          </cell>
          <cell r="E15443">
            <v>770000</v>
          </cell>
          <cell r="R15443" t="str">
            <v>Melbourne</v>
          </cell>
          <cell r="W15443">
            <v>2018</v>
          </cell>
          <cell r="X15443" t="str">
            <v>Jun</v>
          </cell>
        </row>
        <row r="15444">
          <cell r="D15444" t="str">
            <v>House</v>
          </cell>
          <cell r="E15444">
            <v>1750000</v>
          </cell>
          <cell r="R15444" t="str">
            <v>Boroondara</v>
          </cell>
          <cell r="W15444">
            <v>2018</v>
          </cell>
          <cell r="X15444" t="str">
            <v>Jun</v>
          </cell>
        </row>
        <row r="15445">
          <cell r="D15445" t="str">
            <v>House</v>
          </cell>
          <cell r="E15445">
            <v>1650000</v>
          </cell>
          <cell r="R15445" t="str">
            <v>Boroondara</v>
          </cell>
          <cell r="W15445">
            <v>2018</v>
          </cell>
          <cell r="X15445" t="str">
            <v>Jun</v>
          </cell>
        </row>
        <row r="15446">
          <cell r="D15446" t="str">
            <v>House</v>
          </cell>
          <cell r="E15446">
            <v>2200000</v>
          </cell>
          <cell r="R15446" t="str">
            <v>Boroondara</v>
          </cell>
          <cell r="W15446">
            <v>2018</v>
          </cell>
          <cell r="X15446" t="str">
            <v>Jun</v>
          </cell>
        </row>
        <row r="15447">
          <cell r="D15447" t="str">
            <v>Unit</v>
          </cell>
          <cell r="E15447">
            <v>1425000</v>
          </cell>
          <cell r="R15447" t="str">
            <v>Melbourne</v>
          </cell>
          <cell r="W15447">
            <v>2018</v>
          </cell>
          <cell r="X15447" t="str">
            <v>Jun</v>
          </cell>
        </row>
        <row r="15448">
          <cell r="D15448" t="str">
            <v>House</v>
          </cell>
          <cell r="E15448">
            <v>2800000</v>
          </cell>
          <cell r="R15448" t="str">
            <v>Boroondara</v>
          </cell>
          <cell r="W15448">
            <v>2018</v>
          </cell>
          <cell r="X15448" t="str">
            <v>Jun</v>
          </cell>
        </row>
        <row r="15449">
          <cell r="D15449" t="str">
            <v>House</v>
          </cell>
          <cell r="E15449">
            <v>937000</v>
          </cell>
          <cell r="R15449" t="str">
            <v>Maroondah</v>
          </cell>
          <cell r="W15449">
            <v>2018</v>
          </cell>
          <cell r="X15449" t="str">
            <v>Jun</v>
          </cell>
        </row>
        <row r="15450">
          <cell r="D15450" t="str">
            <v>House</v>
          </cell>
          <cell r="E15450">
            <v>1720000</v>
          </cell>
          <cell r="R15450" t="str">
            <v>Maribyrnong</v>
          </cell>
          <cell r="W15450">
            <v>2018</v>
          </cell>
          <cell r="X15450" t="str">
            <v>Jun</v>
          </cell>
        </row>
        <row r="15451">
          <cell r="D15451" t="str">
            <v>House</v>
          </cell>
          <cell r="E15451">
            <v>854000</v>
          </cell>
          <cell r="R15451" t="str">
            <v>Maribyrnong</v>
          </cell>
          <cell r="W15451">
            <v>2018</v>
          </cell>
          <cell r="X15451" t="str">
            <v>Jun</v>
          </cell>
        </row>
        <row r="15452">
          <cell r="D15452" t="str">
            <v>Unit</v>
          </cell>
          <cell r="E15452">
            <v>710000</v>
          </cell>
          <cell r="R15452" t="str">
            <v>Manningham</v>
          </cell>
          <cell r="W15452">
            <v>2018</v>
          </cell>
          <cell r="X15452" t="str">
            <v>Jun</v>
          </cell>
        </row>
        <row r="15453">
          <cell r="D15453" t="str">
            <v>House</v>
          </cell>
          <cell r="E15453">
            <v>1157000</v>
          </cell>
          <cell r="R15453" t="str">
            <v>Maribyrnong</v>
          </cell>
          <cell r="W15453">
            <v>2018</v>
          </cell>
          <cell r="X15453" t="str">
            <v>Jun</v>
          </cell>
        </row>
        <row r="15454">
          <cell r="D15454" t="str">
            <v>House</v>
          </cell>
          <cell r="E15454">
            <v>3450000</v>
          </cell>
          <cell r="R15454" t="str">
            <v>Boroondara</v>
          </cell>
          <cell r="W15454">
            <v>2018</v>
          </cell>
          <cell r="X15454" t="str">
            <v>Jun</v>
          </cell>
        </row>
        <row r="15455">
          <cell r="D15455" t="str">
            <v>House</v>
          </cell>
          <cell r="E15455">
            <v>2045000</v>
          </cell>
          <cell r="R15455" t="str">
            <v>Boroondara</v>
          </cell>
          <cell r="W15455">
            <v>2018</v>
          </cell>
          <cell r="X15455" t="str">
            <v>Jun</v>
          </cell>
        </row>
        <row r="15456">
          <cell r="D15456" t="str">
            <v>House</v>
          </cell>
          <cell r="E15456">
            <v>1502000</v>
          </cell>
          <cell r="R15456" t="str">
            <v>Maribyrnong</v>
          </cell>
          <cell r="W15456">
            <v>2018</v>
          </cell>
          <cell r="X15456" t="str">
            <v>Jun</v>
          </cell>
        </row>
        <row r="15457">
          <cell r="D15457" t="str">
            <v>Unit</v>
          </cell>
          <cell r="E15457">
            <v>655000</v>
          </cell>
          <cell r="R15457" t="str">
            <v>Maribyrnong</v>
          </cell>
          <cell r="W15457">
            <v>2018</v>
          </cell>
          <cell r="X15457" t="str">
            <v>Jun</v>
          </cell>
        </row>
        <row r="15458">
          <cell r="D15458" t="str">
            <v>House</v>
          </cell>
          <cell r="E15458">
            <v>1200000</v>
          </cell>
          <cell r="R15458" t="str">
            <v>Yarra</v>
          </cell>
          <cell r="W15458">
            <v>2018</v>
          </cell>
          <cell r="X15458" t="str">
            <v>Jun</v>
          </cell>
        </row>
        <row r="15459">
          <cell r="D15459" t="str">
            <v>House</v>
          </cell>
          <cell r="E15459">
            <v>700000</v>
          </cell>
          <cell r="R15459" t="str">
            <v>Maroondah</v>
          </cell>
          <cell r="W15459">
            <v>2018</v>
          </cell>
          <cell r="X15459" t="str">
            <v>Jun</v>
          </cell>
        </row>
        <row r="15460">
          <cell r="D15460" t="str">
            <v>House</v>
          </cell>
          <cell r="E15460">
            <v>3300000</v>
          </cell>
          <cell r="R15460" t="str">
            <v>Boroondara</v>
          </cell>
          <cell r="W15460">
            <v>2018</v>
          </cell>
          <cell r="X15460" t="str">
            <v>Jun</v>
          </cell>
        </row>
        <row r="15461">
          <cell r="D15461" t="str">
            <v>House</v>
          </cell>
          <cell r="E15461">
            <v>1185000</v>
          </cell>
          <cell r="R15461" t="str">
            <v>Whitehorse</v>
          </cell>
          <cell r="W15461">
            <v>2018</v>
          </cell>
          <cell r="X15461" t="str">
            <v>Jun</v>
          </cell>
        </row>
        <row r="15462">
          <cell r="D15462" t="str">
            <v>House</v>
          </cell>
          <cell r="E15462">
            <v>1285000</v>
          </cell>
          <cell r="R15462" t="str">
            <v>Maribyrnong</v>
          </cell>
          <cell r="W15462">
            <v>2018</v>
          </cell>
          <cell r="X15462" t="str">
            <v>Jun</v>
          </cell>
        </row>
        <row r="15463">
          <cell r="D15463" t="str">
            <v>House</v>
          </cell>
          <cell r="E15463">
            <v>1660000</v>
          </cell>
          <cell r="R15463" t="str">
            <v>Whitehorse</v>
          </cell>
          <cell r="W15463">
            <v>2018</v>
          </cell>
          <cell r="X15463" t="str">
            <v>Jun</v>
          </cell>
        </row>
        <row r="15464">
          <cell r="D15464" t="str">
            <v>Unit</v>
          </cell>
          <cell r="E15464">
            <v>303500</v>
          </cell>
          <cell r="R15464" t="str">
            <v>Melbourne</v>
          </cell>
          <cell r="W15464">
            <v>2018</v>
          </cell>
          <cell r="X15464" t="str">
            <v>Jun</v>
          </cell>
        </row>
        <row r="15465">
          <cell r="D15465" t="str">
            <v>House</v>
          </cell>
          <cell r="E15465">
            <v>1350000</v>
          </cell>
          <cell r="R15465" t="str">
            <v>Whitehorse</v>
          </cell>
          <cell r="W15465">
            <v>2018</v>
          </cell>
          <cell r="X15465" t="str">
            <v>Jun</v>
          </cell>
        </row>
        <row r="15466">
          <cell r="D15466" t="str">
            <v>House</v>
          </cell>
          <cell r="E15466">
            <v>2825000</v>
          </cell>
          <cell r="R15466" t="str">
            <v>Boroondara</v>
          </cell>
          <cell r="W15466">
            <v>2018</v>
          </cell>
          <cell r="X15466" t="str">
            <v>Jun</v>
          </cell>
        </row>
        <row r="15467">
          <cell r="D15467" t="str">
            <v>House</v>
          </cell>
          <cell r="E15467">
            <v>1350000</v>
          </cell>
          <cell r="R15467" t="str">
            <v>Boroondara</v>
          </cell>
          <cell r="W15467">
            <v>2018</v>
          </cell>
          <cell r="X15467" t="str">
            <v>Jun</v>
          </cell>
        </row>
        <row r="15468">
          <cell r="D15468" t="str">
            <v>House</v>
          </cell>
          <cell r="E15468">
            <v>1050000</v>
          </cell>
          <cell r="R15468" t="str">
            <v>Maribyrnong</v>
          </cell>
          <cell r="W15468">
            <v>2018</v>
          </cell>
          <cell r="X15468" t="str">
            <v>Jun</v>
          </cell>
        </row>
        <row r="15469">
          <cell r="D15469" t="str">
            <v>House</v>
          </cell>
          <cell r="E15469">
            <v>735000</v>
          </cell>
          <cell r="R15469" t="str">
            <v>Whitehorse</v>
          </cell>
          <cell r="W15469">
            <v>2018</v>
          </cell>
          <cell r="X15469" t="str">
            <v>Jun</v>
          </cell>
        </row>
        <row r="15470">
          <cell r="D15470" t="str">
            <v>Unit</v>
          </cell>
          <cell r="E15470">
            <v>651000</v>
          </cell>
          <cell r="R15470" t="str">
            <v>Whitehorse</v>
          </cell>
          <cell r="W15470">
            <v>2018</v>
          </cell>
          <cell r="X15470" t="str">
            <v>Jun</v>
          </cell>
        </row>
        <row r="15471">
          <cell r="D15471" t="str">
            <v>House</v>
          </cell>
          <cell r="E15471">
            <v>1325000</v>
          </cell>
          <cell r="R15471" t="str">
            <v>Whitehorse</v>
          </cell>
          <cell r="W15471">
            <v>2018</v>
          </cell>
          <cell r="X15471" t="str">
            <v>Jun</v>
          </cell>
        </row>
        <row r="15472">
          <cell r="D15472" t="str">
            <v>Unit</v>
          </cell>
          <cell r="E15472">
            <v>757500</v>
          </cell>
          <cell r="R15472" t="str">
            <v>Boroondara</v>
          </cell>
          <cell r="W15472">
            <v>2018</v>
          </cell>
          <cell r="X15472" t="str">
            <v>Jun</v>
          </cell>
        </row>
        <row r="15473">
          <cell r="D15473" t="str">
            <v>Unit</v>
          </cell>
          <cell r="E15473">
            <v>581000</v>
          </cell>
          <cell r="R15473" t="str">
            <v>Boroondara</v>
          </cell>
          <cell r="W15473">
            <v>2018</v>
          </cell>
          <cell r="X15473" t="str">
            <v>Jun</v>
          </cell>
        </row>
        <row r="15474">
          <cell r="D15474" t="str">
            <v>House</v>
          </cell>
          <cell r="E15474">
            <v>855000</v>
          </cell>
          <cell r="R15474" t="str">
            <v>Whitehorse</v>
          </cell>
          <cell r="W15474">
            <v>2018</v>
          </cell>
          <cell r="X15474" t="str">
            <v>Jun</v>
          </cell>
        </row>
        <row r="15475">
          <cell r="D15475" t="str">
            <v>Unit</v>
          </cell>
          <cell r="E15475">
            <v>610000</v>
          </cell>
          <cell r="R15475" t="str">
            <v>Boroondara</v>
          </cell>
          <cell r="W15475">
            <v>2018</v>
          </cell>
          <cell r="X15475" t="str">
            <v>Jun</v>
          </cell>
        </row>
        <row r="15476">
          <cell r="D15476" t="str">
            <v>House</v>
          </cell>
          <cell r="E15476">
            <v>1935000</v>
          </cell>
          <cell r="R15476" t="str">
            <v>Boroondara</v>
          </cell>
          <cell r="W15476">
            <v>2018</v>
          </cell>
          <cell r="X15476" t="str">
            <v>Jun</v>
          </cell>
        </row>
        <row r="15477">
          <cell r="D15477" t="str">
            <v>House</v>
          </cell>
          <cell r="E15477">
            <v>1010000</v>
          </cell>
          <cell r="R15477" t="str">
            <v>Whitehorse</v>
          </cell>
          <cell r="W15477">
            <v>2018</v>
          </cell>
          <cell r="X15477" t="str">
            <v>Jun</v>
          </cell>
        </row>
        <row r="15478">
          <cell r="D15478" t="str">
            <v>House</v>
          </cell>
          <cell r="E15478">
            <v>1800000</v>
          </cell>
          <cell r="R15478" t="str">
            <v>Yarra</v>
          </cell>
          <cell r="W15478">
            <v>2018</v>
          </cell>
          <cell r="X15478" t="str">
            <v>Jun</v>
          </cell>
        </row>
        <row r="15479">
          <cell r="D15479" t="str">
            <v>House</v>
          </cell>
          <cell r="E15479">
            <v>2720000</v>
          </cell>
          <cell r="R15479" t="str">
            <v>Boroondara</v>
          </cell>
          <cell r="W15479">
            <v>2018</v>
          </cell>
          <cell r="X15479" t="str">
            <v>Jun</v>
          </cell>
        </row>
        <row r="15480">
          <cell r="D15480" t="str">
            <v>Unit</v>
          </cell>
          <cell r="E15480">
            <v>907800</v>
          </cell>
          <cell r="R15480" t="str">
            <v>Whitehorse</v>
          </cell>
          <cell r="W15480">
            <v>2018</v>
          </cell>
          <cell r="X15480" t="str">
            <v>Jun</v>
          </cell>
        </row>
        <row r="15481">
          <cell r="D15481" t="str">
            <v>House</v>
          </cell>
          <cell r="E15481">
            <v>805000</v>
          </cell>
          <cell r="R15481" t="str">
            <v>Manningham</v>
          </cell>
          <cell r="W15481">
            <v>2018</v>
          </cell>
          <cell r="X15481" t="str">
            <v>Jun</v>
          </cell>
        </row>
        <row r="15482">
          <cell r="D15482" t="str">
            <v>House</v>
          </cell>
          <cell r="E15482">
            <v>1900000</v>
          </cell>
          <cell r="R15482" t="str">
            <v>Whitehorse</v>
          </cell>
          <cell r="W15482">
            <v>2018</v>
          </cell>
          <cell r="X15482" t="str">
            <v>Jun</v>
          </cell>
        </row>
        <row r="15483">
          <cell r="D15483" t="str">
            <v>Unit</v>
          </cell>
          <cell r="E15483">
            <v>1335000</v>
          </cell>
          <cell r="R15483" t="str">
            <v>Boroondara</v>
          </cell>
          <cell r="W15483">
            <v>2018</v>
          </cell>
          <cell r="X15483" t="str">
            <v>Jun</v>
          </cell>
        </row>
        <row r="15484">
          <cell r="D15484" t="str">
            <v>House</v>
          </cell>
          <cell r="E15484">
            <v>2700000</v>
          </cell>
          <cell r="R15484" t="str">
            <v>Yarra</v>
          </cell>
          <cell r="W15484">
            <v>2018</v>
          </cell>
          <cell r="X15484" t="str">
            <v>Jun</v>
          </cell>
        </row>
        <row r="15485">
          <cell r="D15485" t="str">
            <v>House</v>
          </cell>
          <cell r="E15485">
            <v>965000</v>
          </cell>
          <cell r="R15485" t="str">
            <v>Hobsons Bay</v>
          </cell>
          <cell r="W15485">
            <v>2018</v>
          </cell>
          <cell r="X15485" t="str">
            <v>Jun</v>
          </cell>
        </row>
        <row r="15486">
          <cell r="D15486" t="str">
            <v>House</v>
          </cell>
          <cell r="E15486">
            <v>2385000</v>
          </cell>
          <cell r="R15486" t="str">
            <v>Boroondara</v>
          </cell>
          <cell r="W15486">
            <v>2018</v>
          </cell>
          <cell r="X15486" t="str">
            <v>Jun</v>
          </cell>
        </row>
        <row r="15487">
          <cell r="D15487" t="str">
            <v>House</v>
          </cell>
          <cell r="E15487">
            <v>1715000</v>
          </cell>
          <cell r="R15487" t="str">
            <v>Boroondara</v>
          </cell>
          <cell r="W15487">
            <v>2018</v>
          </cell>
          <cell r="X15487" t="str">
            <v>Jun</v>
          </cell>
        </row>
        <row r="15488">
          <cell r="D15488" t="str">
            <v>Unit</v>
          </cell>
          <cell r="E15488">
            <v>838000</v>
          </cell>
          <cell r="R15488" t="str">
            <v>Boroondara</v>
          </cell>
          <cell r="W15488">
            <v>2018</v>
          </cell>
          <cell r="X15488" t="str">
            <v>Jun</v>
          </cell>
        </row>
        <row r="15489">
          <cell r="D15489" t="str">
            <v>House</v>
          </cell>
          <cell r="E15489">
            <v>795000</v>
          </cell>
          <cell r="R15489" t="str">
            <v>Maroondah</v>
          </cell>
          <cell r="W15489">
            <v>2018</v>
          </cell>
          <cell r="X15489" t="str">
            <v>Jun</v>
          </cell>
        </row>
        <row r="15490">
          <cell r="D15490" t="str">
            <v>Unit</v>
          </cell>
          <cell r="E15490">
            <v>630100</v>
          </cell>
          <cell r="R15490" t="str">
            <v>Whitehorse</v>
          </cell>
          <cell r="W15490">
            <v>2018</v>
          </cell>
          <cell r="X15490" t="str">
            <v>Jun</v>
          </cell>
        </row>
        <row r="15491">
          <cell r="D15491" t="str">
            <v>House</v>
          </cell>
          <cell r="E15491">
            <v>925000</v>
          </cell>
          <cell r="R15491" t="str">
            <v>Maroondah</v>
          </cell>
          <cell r="W15491">
            <v>2018</v>
          </cell>
          <cell r="X15491" t="str">
            <v>Jun</v>
          </cell>
        </row>
        <row r="15492">
          <cell r="D15492" t="str">
            <v>Unit</v>
          </cell>
          <cell r="E15492">
            <v>580000</v>
          </cell>
          <cell r="R15492" t="str">
            <v>Port Phillip</v>
          </cell>
          <cell r="W15492">
            <v>2018</v>
          </cell>
          <cell r="X15492" t="str">
            <v>Jun</v>
          </cell>
        </row>
        <row r="15493">
          <cell r="D15493" t="str">
            <v>House</v>
          </cell>
          <cell r="E15493">
            <v>1065000</v>
          </cell>
          <cell r="R15493" t="str">
            <v>Whitehorse</v>
          </cell>
          <cell r="W15493">
            <v>2018</v>
          </cell>
          <cell r="X15493" t="str">
            <v>Jun</v>
          </cell>
        </row>
        <row r="15494">
          <cell r="D15494" t="str">
            <v>House</v>
          </cell>
          <cell r="E15494">
            <v>1320000</v>
          </cell>
          <cell r="R15494" t="str">
            <v>Boroondara</v>
          </cell>
          <cell r="W15494">
            <v>2018</v>
          </cell>
          <cell r="X15494" t="str">
            <v>Jun</v>
          </cell>
        </row>
        <row r="15495">
          <cell r="D15495" t="str">
            <v>Unit</v>
          </cell>
          <cell r="E15495">
            <v>2455000</v>
          </cell>
          <cell r="R15495" t="str">
            <v>Melbourne</v>
          </cell>
          <cell r="W15495">
            <v>2018</v>
          </cell>
          <cell r="X15495" t="str">
            <v>Jun</v>
          </cell>
        </row>
        <row r="15496">
          <cell r="D15496" t="str">
            <v>House</v>
          </cell>
          <cell r="E15496">
            <v>1152000</v>
          </cell>
          <cell r="R15496" t="str">
            <v>Whitehorse</v>
          </cell>
          <cell r="W15496">
            <v>2018</v>
          </cell>
          <cell r="X15496" t="str">
            <v>Jun</v>
          </cell>
        </row>
        <row r="15497">
          <cell r="D15497" t="str">
            <v>Unit</v>
          </cell>
          <cell r="E15497">
            <v>730000</v>
          </cell>
          <cell r="R15497" t="str">
            <v>Hobsons Bay</v>
          </cell>
          <cell r="W15497">
            <v>2018</v>
          </cell>
          <cell r="X15497" t="str">
            <v>Jun</v>
          </cell>
        </row>
        <row r="15498">
          <cell r="D15498" t="str">
            <v>Unit</v>
          </cell>
          <cell r="E15498">
            <v>1220000</v>
          </cell>
          <cell r="R15498" t="str">
            <v>Melbourne</v>
          </cell>
          <cell r="W15498">
            <v>2018</v>
          </cell>
          <cell r="X15498" t="str">
            <v>Jun</v>
          </cell>
        </row>
        <row r="15499">
          <cell r="D15499" t="str">
            <v>House</v>
          </cell>
          <cell r="E15499">
            <v>1197000</v>
          </cell>
          <cell r="R15499" t="str">
            <v>Whitehorse</v>
          </cell>
          <cell r="W15499">
            <v>2018</v>
          </cell>
          <cell r="X15499" t="str">
            <v>Jun</v>
          </cell>
        </row>
        <row r="15500">
          <cell r="D15500" t="str">
            <v>House</v>
          </cell>
          <cell r="E15500">
            <v>3100000</v>
          </cell>
          <cell r="R15500" t="str">
            <v>Boroondara</v>
          </cell>
          <cell r="W15500">
            <v>2018</v>
          </cell>
          <cell r="X15500" t="str">
            <v>Jun</v>
          </cell>
        </row>
        <row r="15501">
          <cell r="D15501" t="str">
            <v>Unit</v>
          </cell>
          <cell r="E15501">
            <v>780000</v>
          </cell>
          <cell r="R15501" t="str">
            <v>Melbourne</v>
          </cell>
          <cell r="W15501">
            <v>2018</v>
          </cell>
          <cell r="X15501" t="str">
            <v>Jun</v>
          </cell>
        </row>
        <row r="15502">
          <cell r="D15502" t="str">
            <v>Unit</v>
          </cell>
          <cell r="E15502">
            <v>385000</v>
          </cell>
          <cell r="R15502" t="str">
            <v>Melbourne</v>
          </cell>
          <cell r="W15502">
            <v>2018</v>
          </cell>
          <cell r="X15502" t="str">
            <v>Jun</v>
          </cell>
        </row>
        <row r="15503">
          <cell r="D15503" t="str">
            <v>House</v>
          </cell>
          <cell r="E15503">
            <v>1855000</v>
          </cell>
          <cell r="R15503" t="str">
            <v>Boroondara</v>
          </cell>
          <cell r="W15503">
            <v>2018</v>
          </cell>
          <cell r="X15503" t="str">
            <v>Jun</v>
          </cell>
        </row>
        <row r="15504">
          <cell r="D15504" t="str">
            <v>House</v>
          </cell>
          <cell r="E15504">
            <v>1515000</v>
          </cell>
          <cell r="R15504" t="str">
            <v>Melbourne</v>
          </cell>
          <cell r="W15504">
            <v>2018</v>
          </cell>
          <cell r="X15504" t="str">
            <v>Jun</v>
          </cell>
        </row>
        <row r="15505">
          <cell r="D15505" t="str">
            <v>House</v>
          </cell>
          <cell r="E15505">
            <v>1935000</v>
          </cell>
          <cell r="R15505" t="str">
            <v>Port Phillip</v>
          </cell>
          <cell r="W15505">
            <v>2018</v>
          </cell>
          <cell r="X15505" t="str">
            <v>Jun</v>
          </cell>
        </row>
        <row r="15506">
          <cell r="D15506" t="str">
            <v>House</v>
          </cell>
          <cell r="E15506">
            <v>661000</v>
          </cell>
          <cell r="R15506" t="str">
            <v>Knox</v>
          </cell>
          <cell r="W15506">
            <v>2018</v>
          </cell>
          <cell r="X15506" t="str">
            <v>Jun</v>
          </cell>
        </row>
        <row r="15507">
          <cell r="D15507" t="str">
            <v>House</v>
          </cell>
          <cell r="E15507">
            <v>1078000</v>
          </cell>
          <cell r="R15507" t="str">
            <v>Whitehorse</v>
          </cell>
          <cell r="W15507">
            <v>2018</v>
          </cell>
          <cell r="X15507" t="str">
            <v>Jun</v>
          </cell>
        </row>
        <row r="15508">
          <cell r="D15508" t="str">
            <v>House</v>
          </cell>
          <cell r="E15508">
            <v>4500000</v>
          </cell>
          <cell r="R15508" t="str">
            <v>Port Phillip</v>
          </cell>
          <cell r="W15508">
            <v>2018</v>
          </cell>
          <cell r="X15508" t="str">
            <v>Jun</v>
          </cell>
        </row>
        <row r="15509">
          <cell r="D15509" t="str">
            <v>House</v>
          </cell>
          <cell r="E15509">
            <v>905000</v>
          </cell>
          <cell r="R15509" t="str">
            <v>Whitehorse</v>
          </cell>
          <cell r="W15509">
            <v>2018</v>
          </cell>
          <cell r="X15509" t="str">
            <v>Jun</v>
          </cell>
        </row>
        <row r="15510">
          <cell r="D15510" t="str">
            <v>House</v>
          </cell>
          <cell r="E15510">
            <v>1340000</v>
          </cell>
          <cell r="R15510" t="str">
            <v>Monash</v>
          </cell>
          <cell r="W15510">
            <v>2018</v>
          </cell>
          <cell r="X15510" t="str">
            <v>Jun</v>
          </cell>
        </row>
        <row r="15511">
          <cell r="D15511" t="str">
            <v>House</v>
          </cell>
          <cell r="E15511">
            <v>1000000</v>
          </cell>
          <cell r="R15511" t="str">
            <v>Whitehorse</v>
          </cell>
          <cell r="W15511">
            <v>2018</v>
          </cell>
          <cell r="X15511" t="str">
            <v>Jun</v>
          </cell>
        </row>
        <row r="15512">
          <cell r="D15512" t="str">
            <v>House</v>
          </cell>
          <cell r="E15512">
            <v>3080000</v>
          </cell>
          <cell r="R15512" t="str">
            <v>Stonnington</v>
          </cell>
          <cell r="W15512">
            <v>2018</v>
          </cell>
          <cell r="X15512" t="str">
            <v>Jun</v>
          </cell>
        </row>
        <row r="15513">
          <cell r="D15513" t="str">
            <v>House</v>
          </cell>
          <cell r="E15513">
            <v>2340000</v>
          </cell>
          <cell r="R15513" t="str">
            <v>Port Phillip</v>
          </cell>
          <cell r="W15513">
            <v>2018</v>
          </cell>
          <cell r="X15513" t="str">
            <v>Jun</v>
          </cell>
        </row>
        <row r="15514">
          <cell r="D15514" t="str">
            <v>House</v>
          </cell>
          <cell r="E15514">
            <v>1263500</v>
          </cell>
          <cell r="R15514" t="str">
            <v>Maroondah</v>
          </cell>
          <cell r="W15514">
            <v>2018</v>
          </cell>
          <cell r="X15514" t="str">
            <v>Jun</v>
          </cell>
        </row>
        <row r="15515">
          <cell r="D15515" t="str">
            <v>House</v>
          </cell>
          <cell r="E15515">
            <v>2225000</v>
          </cell>
          <cell r="R15515" t="str">
            <v>Port Phillip</v>
          </cell>
          <cell r="W15515">
            <v>2018</v>
          </cell>
          <cell r="X15515" t="str">
            <v>Jun</v>
          </cell>
        </row>
        <row r="15516">
          <cell r="D15516" t="str">
            <v>House</v>
          </cell>
          <cell r="E15516">
            <v>791000</v>
          </cell>
          <cell r="R15516" t="str">
            <v>Hobsons Bay</v>
          </cell>
          <cell r="W15516">
            <v>2018</v>
          </cell>
          <cell r="X15516" t="str">
            <v>Jun</v>
          </cell>
        </row>
        <row r="15517">
          <cell r="D15517" t="str">
            <v>House</v>
          </cell>
          <cell r="E15517">
            <v>1535000</v>
          </cell>
          <cell r="R15517" t="str">
            <v>Monash</v>
          </cell>
          <cell r="W15517">
            <v>2018</v>
          </cell>
          <cell r="X15517" t="str">
            <v>Jun</v>
          </cell>
        </row>
        <row r="15518">
          <cell r="D15518" t="str">
            <v>Unit</v>
          </cell>
          <cell r="E15518">
            <v>670000</v>
          </cell>
          <cell r="R15518" t="str">
            <v>Boroondara</v>
          </cell>
          <cell r="W15518">
            <v>2018</v>
          </cell>
          <cell r="X15518" t="str">
            <v>Jun</v>
          </cell>
        </row>
        <row r="15519">
          <cell r="D15519" t="str">
            <v>House</v>
          </cell>
          <cell r="E15519">
            <v>523000</v>
          </cell>
          <cell r="R15519" t="str">
            <v>Melton</v>
          </cell>
          <cell r="W15519">
            <v>2018</v>
          </cell>
          <cell r="X15519" t="str">
            <v>Jun</v>
          </cell>
        </row>
        <row r="15520">
          <cell r="D15520" t="str">
            <v>House</v>
          </cell>
          <cell r="E15520">
            <v>1250000</v>
          </cell>
          <cell r="R15520" t="str">
            <v>Whitehorse</v>
          </cell>
          <cell r="W15520">
            <v>2018</v>
          </cell>
          <cell r="X15520" t="str">
            <v>Jun</v>
          </cell>
        </row>
        <row r="15521">
          <cell r="D15521" t="str">
            <v>House</v>
          </cell>
          <cell r="E15521">
            <v>1220000</v>
          </cell>
          <cell r="R15521" t="str">
            <v>Monash</v>
          </cell>
          <cell r="W15521">
            <v>2018</v>
          </cell>
          <cell r="X15521" t="str">
            <v>Jun</v>
          </cell>
        </row>
        <row r="15522">
          <cell r="D15522" t="str">
            <v>Unit</v>
          </cell>
          <cell r="E15522">
            <v>631000</v>
          </cell>
          <cell r="R15522" t="str">
            <v>Stonnington</v>
          </cell>
          <cell r="W15522">
            <v>2018</v>
          </cell>
          <cell r="X15522" t="str">
            <v>Jun</v>
          </cell>
        </row>
        <row r="15523">
          <cell r="D15523" t="str">
            <v>Unit</v>
          </cell>
          <cell r="E15523">
            <v>931000</v>
          </cell>
          <cell r="R15523" t="str">
            <v>Whitehorse</v>
          </cell>
          <cell r="W15523">
            <v>2018</v>
          </cell>
          <cell r="X15523" t="str">
            <v>Jun</v>
          </cell>
        </row>
        <row r="15524">
          <cell r="D15524" t="str">
            <v>House</v>
          </cell>
          <cell r="E15524">
            <v>2090000</v>
          </cell>
          <cell r="R15524" t="str">
            <v>Port Phillip</v>
          </cell>
          <cell r="W15524">
            <v>2018</v>
          </cell>
          <cell r="X15524" t="str">
            <v>Jun</v>
          </cell>
        </row>
        <row r="15525">
          <cell r="D15525" t="str">
            <v>House</v>
          </cell>
          <cell r="E15525">
            <v>2668000</v>
          </cell>
          <cell r="R15525" t="str">
            <v>Stonnington</v>
          </cell>
          <cell r="W15525">
            <v>2018</v>
          </cell>
          <cell r="X15525" t="str">
            <v>Jun</v>
          </cell>
        </row>
        <row r="15526">
          <cell r="D15526" t="str">
            <v>House</v>
          </cell>
          <cell r="E15526">
            <v>602000</v>
          </cell>
          <cell r="R15526" t="str">
            <v>Wyndham</v>
          </cell>
          <cell r="W15526">
            <v>2018</v>
          </cell>
          <cell r="X15526" t="str">
            <v>Jun</v>
          </cell>
        </row>
        <row r="15527">
          <cell r="D15527" t="str">
            <v>Unit</v>
          </cell>
          <cell r="E15527">
            <v>650000</v>
          </cell>
          <cell r="R15527" t="str">
            <v>Stonnington</v>
          </cell>
          <cell r="W15527">
            <v>2018</v>
          </cell>
          <cell r="X15527" t="str">
            <v>Jun</v>
          </cell>
        </row>
        <row r="15528">
          <cell r="D15528" t="str">
            <v>House</v>
          </cell>
          <cell r="E15528">
            <v>1170000</v>
          </cell>
          <cell r="R15528" t="str">
            <v>Hobsons Bay</v>
          </cell>
          <cell r="W15528">
            <v>2018</v>
          </cell>
          <cell r="X15528" t="str">
            <v>Jun</v>
          </cell>
        </row>
        <row r="15529">
          <cell r="D15529" t="str">
            <v>House</v>
          </cell>
          <cell r="E15529">
            <v>1238000</v>
          </cell>
          <cell r="R15529" t="str">
            <v>Monash</v>
          </cell>
          <cell r="W15529">
            <v>2018</v>
          </cell>
          <cell r="X15529" t="str">
            <v>Jun</v>
          </cell>
        </row>
        <row r="15530">
          <cell r="D15530" t="str">
            <v>House</v>
          </cell>
          <cell r="E15530">
            <v>1365000</v>
          </cell>
          <cell r="R15530" t="str">
            <v>Stonnington</v>
          </cell>
          <cell r="W15530">
            <v>2018</v>
          </cell>
          <cell r="X15530" t="str">
            <v>Jun</v>
          </cell>
        </row>
        <row r="15531">
          <cell r="D15531" t="str">
            <v>House</v>
          </cell>
          <cell r="E15531">
            <v>860000</v>
          </cell>
          <cell r="R15531" t="str">
            <v>Stonnington</v>
          </cell>
          <cell r="W15531">
            <v>2018</v>
          </cell>
          <cell r="X15531" t="str">
            <v>Jun</v>
          </cell>
        </row>
        <row r="15532">
          <cell r="D15532" t="str">
            <v>House</v>
          </cell>
          <cell r="E15532">
            <v>505000</v>
          </cell>
          <cell r="R15532" t="str">
            <v>Wyndham</v>
          </cell>
          <cell r="W15532">
            <v>2018</v>
          </cell>
          <cell r="X15532" t="str">
            <v>Jun</v>
          </cell>
        </row>
        <row r="15533">
          <cell r="D15533" t="str">
            <v>House</v>
          </cell>
          <cell r="E15533">
            <v>1322500</v>
          </cell>
          <cell r="R15533" t="str">
            <v>Monash</v>
          </cell>
          <cell r="W15533">
            <v>2018</v>
          </cell>
          <cell r="X15533" t="str">
            <v>Jun</v>
          </cell>
        </row>
        <row r="15534">
          <cell r="D15534" t="str">
            <v>House</v>
          </cell>
          <cell r="E15534">
            <v>951000</v>
          </cell>
          <cell r="R15534" t="str">
            <v>Knox</v>
          </cell>
          <cell r="W15534">
            <v>2018</v>
          </cell>
          <cell r="X15534" t="str">
            <v>Jun</v>
          </cell>
        </row>
        <row r="15535">
          <cell r="D15535" t="str">
            <v>House</v>
          </cell>
          <cell r="E15535">
            <v>2850000</v>
          </cell>
          <cell r="R15535" t="str">
            <v>Boroondara</v>
          </cell>
          <cell r="W15535">
            <v>2018</v>
          </cell>
          <cell r="X15535" t="str">
            <v>Jun</v>
          </cell>
        </row>
        <row r="15536">
          <cell r="D15536" t="str">
            <v>House</v>
          </cell>
          <cell r="E15536">
            <v>728000</v>
          </cell>
          <cell r="R15536" t="str">
            <v>Knox</v>
          </cell>
          <cell r="W15536">
            <v>2018</v>
          </cell>
          <cell r="X15536" t="str">
            <v>Jun</v>
          </cell>
        </row>
        <row r="15537">
          <cell r="D15537" t="str">
            <v>Unit</v>
          </cell>
          <cell r="E15537">
            <v>460000</v>
          </cell>
          <cell r="R15537" t="str">
            <v>Port Phillip</v>
          </cell>
          <cell r="W15537">
            <v>2018</v>
          </cell>
          <cell r="X15537" t="str">
            <v>Jun</v>
          </cell>
        </row>
        <row r="15538">
          <cell r="D15538" t="str">
            <v>House</v>
          </cell>
          <cell r="E15538">
            <v>571000</v>
          </cell>
          <cell r="R15538" t="str">
            <v>Wyndham</v>
          </cell>
          <cell r="W15538">
            <v>2018</v>
          </cell>
          <cell r="X15538" t="str">
            <v>Jun</v>
          </cell>
        </row>
        <row r="15539">
          <cell r="D15539" t="str">
            <v>House</v>
          </cell>
          <cell r="E15539">
            <v>1700000</v>
          </cell>
          <cell r="R15539" t="str">
            <v>Boroondara</v>
          </cell>
          <cell r="W15539">
            <v>2018</v>
          </cell>
          <cell r="X15539" t="str">
            <v>Jun</v>
          </cell>
        </row>
        <row r="15540">
          <cell r="D15540" t="str">
            <v>House</v>
          </cell>
          <cell r="E15540">
            <v>1480000</v>
          </cell>
          <cell r="R15540" t="str">
            <v>Monash</v>
          </cell>
          <cell r="W15540">
            <v>2018</v>
          </cell>
          <cell r="X15540" t="str">
            <v>Jun</v>
          </cell>
        </row>
        <row r="15541">
          <cell r="D15541" t="str">
            <v>House</v>
          </cell>
          <cell r="E15541">
            <v>3610000</v>
          </cell>
          <cell r="R15541" t="str">
            <v>Stonnington</v>
          </cell>
          <cell r="W15541">
            <v>2018</v>
          </cell>
          <cell r="X15541" t="str">
            <v>Jun</v>
          </cell>
        </row>
        <row r="15542">
          <cell r="D15542" t="str">
            <v>House</v>
          </cell>
          <cell r="E15542">
            <v>565000</v>
          </cell>
          <cell r="R15542" t="str">
            <v>Wyndham</v>
          </cell>
          <cell r="W15542">
            <v>2018</v>
          </cell>
          <cell r="X15542" t="str">
            <v>Jun</v>
          </cell>
        </row>
        <row r="15543">
          <cell r="D15543" t="str">
            <v>House</v>
          </cell>
          <cell r="E15543">
            <v>2500000</v>
          </cell>
          <cell r="R15543" t="str">
            <v>Hobsons Bay</v>
          </cell>
          <cell r="W15543">
            <v>2018</v>
          </cell>
          <cell r="X15543" t="str">
            <v>Jun</v>
          </cell>
        </row>
        <row r="15544">
          <cell r="D15544" t="str">
            <v>House</v>
          </cell>
          <cell r="E15544">
            <v>1688000</v>
          </cell>
          <cell r="R15544" t="str">
            <v>Boroondara</v>
          </cell>
          <cell r="W15544">
            <v>2018</v>
          </cell>
          <cell r="X15544" t="str">
            <v>Jun</v>
          </cell>
        </row>
        <row r="15545">
          <cell r="D15545" t="str">
            <v>House</v>
          </cell>
          <cell r="E15545">
            <v>1031000</v>
          </cell>
          <cell r="R15545" t="str">
            <v>Hobsons Bay</v>
          </cell>
          <cell r="W15545">
            <v>2018</v>
          </cell>
          <cell r="X15545" t="str">
            <v>Jun</v>
          </cell>
        </row>
        <row r="15546">
          <cell r="D15546" t="str">
            <v>House</v>
          </cell>
          <cell r="E15546">
            <v>1295000</v>
          </cell>
          <cell r="R15546" t="str">
            <v>Whitehorse</v>
          </cell>
          <cell r="W15546">
            <v>2018</v>
          </cell>
          <cell r="X15546" t="str">
            <v>Jun</v>
          </cell>
        </row>
        <row r="15547">
          <cell r="D15547" t="str">
            <v>Unit</v>
          </cell>
          <cell r="E15547">
            <v>406500</v>
          </cell>
          <cell r="R15547" t="str">
            <v>Wyndham</v>
          </cell>
          <cell r="W15547">
            <v>2018</v>
          </cell>
          <cell r="X15547" t="str">
            <v>Jun</v>
          </cell>
        </row>
        <row r="15548">
          <cell r="D15548" t="str">
            <v>Unit</v>
          </cell>
          <cell r="E15548">
            <v>410000</v>
          </cell>
          <cell r="R15548" t="str">
            <v>Stonnington</v>
          </cell>
          <cell r="W15548">
            <v>2018</v>
          </cell>
          <cell r="X15548" t="str">
            <v>Jun</v>
          </cell>
        </row>
        <row r="15549">
          <cell r="D15549" t="str">
            <v>House</v>
          </cell>
          <cell r="E15549">
            <v>5770000</v>
          </cell>
          <cell r="R15549" t="str">
            <v>Boroondara</v>
          </cell>
          <cell r="W15549">
            <v>2018</v>
          </cell>
          <cell r="X15549" t="str">
            <v>Jun</v>
          </cell>
        </row>
        <row r="15550">
          <cell r="D15550" t="str">
            <v>Unit</v>
          </cell>
          <cell r="E15550">
            <v>350000</v>
          </cell>
          <cell r="R15550" t="str">
            <v>Port Phillip</v>
          </cell>
          <cell r="W15550">
            <v>2018</v>
          </cell>
          <cell r="X15550" t="str">
            <v>Jun</v>
          </cell>
        </row>
        <row r="15551">
          <cell r="D15551" t="str">
            <v>Unit</v>
          </cell>
          <cell r="E15551">
            <v>1650000</v>
          </cell>
          <cell r="R15551" t="str">
            <v>Boroondara</v>
          </cell>
          <cell r="W15551">
            <v>2018</v>
          </cell>
          <cell r="X15551" t="str">
            <v>Jun</v>
          </cell>
        </row>
        <row r="15552">
          <cell r="D15552" t="str">
            <v>House</v>
          </cell>
          <cell r="E15552">
            <v>550000</v>
          </cell>
          <cell r="R15552" t="str">
            <v>Wyndham</v>
          </cell>
          <cell r="W15552">
            <v>2018</v>
          </cell>
          <cell r="X15552" t="str">
            <v>Jun</v>
          </cell>
        </row>
        <row r="15553">
          <cell r="D15553" t="str">
            <v>House</v>
          </cell>
          <cell r="E15553">
            <v>2690000</v>
          </cell>
          <cell r="R15553" t="str">
            <v>Boroondara</v>
          </cell>
          <cell r="W15553">
            <v>2018</v>
          </cell>
          <cell r="X15553" t="str">
            <v>Jun</v>
          </cell>
        </row>
        <row r="15554">
          <cell r="D15554" t="str">
            <v>House</v>
          </cell>
          <cell r="E15554">
            <v>920000</v>
          </cell>
          <cell r="R15554" t="str">
            <v>Hobsons Bay</v>
          </cell>
          <cell r="W15554">
            <v>2018</v>
          </cell>
          <cell r="X15554" t="str">
            <v>Jun</v>
          </cell>
        </row>
        <row r="15555">
          <cell r="D15555" t="str">
            <v>Unit</v>
          </cell>
          <cell r="E15555">
            <v>452000</v>
          </cell>
          <cell r="R15555" t="str">
            <v>Port Phillip</v>
          </cell>
          <cell r="W15555">
            <v>2018</v>
          </cell>
          <cell r="X15555" t="str">
            <v>Jun</v>
          </cell>
        </row>
        <row r="15556">
          <cell r="D15556" t="str">
            <v>House</v>
          </cell>
          <cell r="E15556">
            <v>4060000</v>
          </cell>
          <cell r="R15556" t="str">
            <v>Stonnington</v>
          </cell>
          <cell r="W15556">
            <v>2018</v>
          </cell>
          <cell r="X15556" t="str">
            <v>Jun</v>
          </cell>
        </row>
        <row r="15557">
          <cell r="D15557" t="str">
            <v>Unit</v>
          </cell>
          <cell r="E15557">
            <v>622500</v>
          </cell>
          <cell r="R15557" t="str">
            <v>Hobsons Bay</v>
          </cell>
          <cell r="W15557">
            <v>2018</v>
          </cell>
          <cell r="X15557" t="str">
            <v>Jun</v>
          </cell>
        </row>
        <row r="15558">
          <cell r="D15558" t="str">
            <v>House</v>
          </cell>
          <cell r="E15558">
            <v>1500000</v>
          </cell>
          <cell r="R15558" t="str">
            <v>Monash</v>
          </cell>
          <cell r="W15558">
            <v>2018</v>
          </cell>
          <cell r="X15558" t="str">
            <v>Jun</v>
          </cell>
        </row>
        <row r="15559">
          <cell r="D15559" t="str">
            <v>House</v>
          </cell>
          <cell r="E15559">
            <v>512000</v>
          </cell>
          <cell r="R15559" t="str">
            <v>Wyndham</v>
          </cell>
          <cell r="W15559">
            <v>2018</v>
          </cell>
          <cell r="X15559" t="str">
            <v>Jun</v>
          </cell>
        </row>
        <row r="15560">
          <cell r="D15560" t="str">
            <v>Unit</v>
          </cell>
          <cell r="E15560">
            <v>715000</v>
          </cell>
          <cell r="R15560" t="str">
            <v>Port Phillip</v>
          </cell>
          <cell r="W15560">
            <v>2018</v>
          </cell>
          <cell r="X15560" t="str">
            <v>Jun</v>
          </cell>
        </row>
        <row r="15561">
          <cell r="D15561" t="str">
            <v>Unit</v>
          </cell>
          <cell r="E15561">
            <v>672000</v>
          </cell>
          <cell r="R15561" t="str">
            <v>Hobsons Bay</v>
          </cell>
          <cell r="W15561">
            <v>2018</v>
          </cell>
          <cell r="X15561" t="str">
            <v>Jun</v>
          </cell>
        </row>
        <row r="15562">
          <cell r="D15562" t="str">
            <v>House</v>
          </cell>
          <cell r="E15562">
            <v>567000</v>
          </cell>
          <cell r="R15562" t="str">
            <v>Wyndham</v>
          </cell>
          <cell r="W15562">
            <v>2018</v>
          </cell>
          <cell r="X15562" t="str">
            <v>Jun</v>
          </cell>
        </row>
        <row r="15563">
          <cell r="D15563" t="str">
            <v>House</v>
          </cell>
          <cell r="E15563">
            <v>470000</v>
          </cell>
          <cell r="R15563" t="str">
            <v>Wyndham</v>
          </cell>
          <cell r="W15563">
            <v>2018</v>
          </cell>
          <cell r="X15563" t="str">
            <v>Jun</v>
          </cell>
        </row>
        <row r="15564">
          <cell r="D15564" t="str">
            <v>Unit</v>
          </cell>
          <cell r="E15564">
            <v>1245000</v>
          </cell>
          <cell r="R15564" t="str">
            <v>Monash</v>
          </cell>
          <cell r="W15564">
            <v>2018</v>
          </cell>
          <cell r="X15564" t="str">
            <v>Jun</v>
          </cell>
        </row>
        <row r="15565">
          <cell r="D15565" t="str">
            <v>House</v>
          </cell>
          <cell r="E15565">
            <v>1470000</v>
          </cell>
          <cell r="R15565" t="str">
            <v>Monash</v>
          </cell>
          <cell r="W15565">
            <v>2018</v>
          </cell>
          <cell r="X15565" t="str">
            <v>Jun</v>
          </cell>
        </row>
        <row r="15566">
          <cell r="D15566" t="str">
            <v>House</v>
          </cell>
          <cell r="E15566">
            <v>350000</v>
          </cell>
          <cell r="R15566" t="str">
            <v>Wyndham</v>
          </cell>
          <cell r="W15566">
            <v>2018</v>
          </cell>
          <cell r="X15566" t="str">
            <v>Jun</v>
          </cell>
        </row>
        <row r="15567">
          <cell r="D15567" t="str">
            <v>Unit</v>
          </cell>
          <cell r="E15567">
            <v>1250000</v>
          </cell>
          <cell r="R15567" t="str">
            <v>Port Phillip</v>
          </cell>
          <cell r="W15567">
            <v>2018</v>
          </cell>
          <cell r="X15567" t="str">
            <v>Jun</v>
          </cell>
        </row>
        <row r="15568">
          <cell r="D15568" t="str">
            <v>House</v>
          </cell>
          <cell r="E15568">
            <v>1330000</v>
          </cell>
          <cell r="R15568" t="str">
            <v>Knox</v>
          </cell>
          <cell r="W15568">
            <v>2018</v>
          </cell>
          <cell r="X15568" t="str">
            <v>Jun</v>
          </cell>
        </row>
        <row r="15569">
          <cell r="D15569" t="str">
            <v>House</v>
          </cell>
          <cell r="E15569">
            <v>2585000</v>
          </cell>
          <cell r="R15569" t="str">
            <v>Stonnington</v>
          </cell>
          <cell r="W15569">
            <v>2018</v>
          </cell>
          <cell r="X15569" t="str">
            <v>Jun</v>
          </cell>
        </row>
        <row r="15570">
          <cell r="D15570" t="str">
            <v>Unit</v>
          </cell>
          <cell r="E15570">
            <v>801250</v>
          </cell>
          <cell r="R15570" t="str">
            <v>Hobsons Bay</v>
          </cell>
          <cell r="W15570">
            <v>2018</v>
          </cell>
          <cell r="X15570" t="str">
            <v>Jun</v>
          </cell>
        </row>
        <row r="15571">
          <cell r="D15571" t="str">
            <v>Unit</v>
          </cell>
          <cell r="E15571">
            <v>880000</v>
          </cell>
          <cell r="R15571" t="str">
            <v>Port Phillip</v>
          </cell>
          <cell r="W15571">
            <v>2018</v>
          </cell>
          <cell r="X15571" t="str">
            <v>Jun</v>
          </cell>
        </row>
        <row r="15572">
          <cell r="D15572" t="str">
            <v>House</v>
          </cell>
          <cell r="E15572">
            <v>565000</v>
          </cell>
          <cell r="R15572" t="str">
            <v>Wyndham</v>
          </cell>
          <cell r="W15572">
            <v>2018</v>
          </cell>
          <cell r="X15572" t="str">
            <v>Jun</v>
          </cell>
        </row>
        <row r="15573">
          <cell r="D15573" t="str">
            <v>House</v>
          </cell>
          <cell r="E15573">
            <v>1680000</v>
          </cell>
          <cell r="R15573" t="str">
            <v>Port Phillip</v>
          </cell>
          <cell r="W15573">
            <v>2018</v>
          </cell>
          <cell r="X15573" t="str">
            <v>Jun</v>
          </cell>
        </row>
        <row r="15574">
          <cell r="D15574" t="str">
            <v>Unit</v>
          </cell>
          <cell r="E15574">
            <v>556000</v>
          </cell>
          <cell r="R15574" t="str">
            <v>Port Phillip</v>
          </cell>
          <cell r="W15574">
            <v>2018</v>
          </cell>
          <cell r="X15574" t="str">
            <v>Jun</v>
          </cell>
        </row>
        <row r="15575">
          <cell r="D15575" t="str">
            <v>House</v>
          </cell>
          <cell r="E15575">
            <v>2550000</v>
          </cell>
          <cell r="R15575" t="str">
            <v>Boroondara</v>
          </cell>
          <cell r="W15575">
            <v>2018</v>
          </cell>
          <cell r="X15575" t="str">
            <v>Jun</v>
          </cell>
        </row>
        <row r="15576">
          <cell r="D15576" t="str">
            <v>House</v>
          </cell>
          <cell r="E15576">
            <v>1365000</v>
          </cell>
          <cell r="R15576" t="str">
            <v>Stonnington</v>
          </cell>
          <cell r="W15576">
            <v>2018</v>
          </cell>
          <cell r="X15576" t="str">
            <v>Jun</v>
          </cell>
        </row>
        <row r="15577">
          <cell r="D15577" t="str">
            <v>Unit</v>
          </cell>
          <cell r="E15577">
            <v>850000</v>
          </cell>
          <cell r="R15577" t="str">
            <v>Monash</v>
          </cell>
          <cell r="W15577">
            <v>2018</v>
          </cell>
          <cell r="X15577" t="str">
            <v>Jun</v>
          </cell>
        </row>
        <row r="15578">
          <cell r="D15578" t="str">
            <v>House</v>
          </cell>
          <cell r="E15578">
            <v>1840000</v>
          </cell>
          <cell r="R15578" t="str">
            <v>Monash</v>
          </cell>
          <cell r="W15578">
            <v>2018</v>
          </cell>
          <cell r="X15578" t="str">
            <v>Jun</v>
          </cell>
        </row>
        <row r="15579">
          <cell r="D15579" t="str">
            <v>House</v>
          </cell>
          <cell r="E15579">
            <v>1323000</v>
          </cell>
          <cell r="R15579" t="str">
            <v>Knox</v>
          </cell>
          <cell r="W15579">
            <v>2018</v>
          </cell>
          <cell r="X15579" t="str">
            <v>Jun</v>
          </cell>
        </row>
        <row r="15580">
          <cell r="D15580" t="str">
            <v>House</v>
          </cell>
          <cell r="E15580">
            <v>1700000</v>
          </cell>
          <cell r="R15580" t="str">
            <v>Monash</v>
          </cell>
          <cell r="W15580">
            <v>2018</v>
          </cell>
          <cell r="X15580" t="str">
            <v>Jun</v>
          </cell>
        </row>
        <row r="15581">
          <cell r="D15581" t="str">
            <v>Unit</v>
          </cell>
          <cell r="E15581">
            <v>315000</v>
          </cell>
          <cell r="R15581" t="str">
            <v>Wyndham</v>
          </cell>
          <cell r="W15581">
            <v>2018</v>
          </cell>
          <cell r="X15581" t="str">
            <v>Jun</v>
          </cell>
        </row>
        <row r="15582">
          <cell r="D15582" t="str">
            <v>House</v>
          </cell>
          <cell r="E15582">
            <v>704000</v>
          </cell>
          <cell r="R15582" t="str">
            <v>Knox</v>
          </cell>
          <cell r="W15582">
            <v>2018</v>
          </cell>
          <cell r="X15582" t="str">
            <v>Jun</v>
          </cell>
        </row>
        <row r="15583">
          <cell r="D15583" t="str">
            <v>Unit</v>
          </cell>
          <cell r="E15583">
            <v>651000</v>
          </cell>
          <cell r="R15583" t="str">
            <v>Stonnington</v>
          </cell>
          <cell r="W15583">
            <v>2018</v>
          </cell>
          <cell r="X15583" t="str">
            <v>Jun</v>
          </cell>
        </row>
        <row r="15584">
          <cell r="D15584" t="str">
            <v>House</v>
          </cell>
          <cell r="E15584">
            <v>594000</v>
          </cell>
          <cell r="R15584" t="str">
            <v>Knox</v>
          </cell>
          <cell r="W15584">
            <v>2018</v>
          </cell>
          <cell r="X15584" t="str">
            <v>Jun</v>
          </cell>
        </row>
        <row r="15585">
          <cell r="D15585" t="str">
            <v>House</v>
          </cell>
          <cell r="E15585">
            <v>1430000</v>
          </cell>
          <cell r="R15585" t="str">
            <v>Monash</v>
          </cell>
          <cell r="W15585">
            <v>2018</v>
          </cell>
          <cell r="X15585" t="str">
            <v>Jun</v>
          </cell>
        </row>
        <row r="15586">
          <cell r="D15586" t="str">
            <v>House</v>
          </cell>
          <cell r="E15586">
            <v>1100000</v>
          </cell>
          <cell r="R15586" t="str">
            <v>Stonnington</v>
          </cell>
          <cell r="W15586">
            <v>2018</v>
          </cell>
          <cell r="X15586" t="str">
            <v>Jun</v>
          </cell>
        </row>
        <row r="15587">
          <cell r="D15587" t="str">
            <v>Unit</v>
          </cell>
          <cell r="E15587">
            <v>851500</v>
          </cell>
          <cell r="R15587" t="str">
            <v>Monash</v>
          </cell>
          <cell r="W15587">
            <v>2018</v>
          </cell>
          <cell r="X15587" t="str">
            <v>Jun</v>
          </cell>
        </row>
        <row r="15588">
          <cell r="D15588" t="str">
            <v>House</v>
          </cell>
          <cell r="E15588">
            <v>1761000</v>
          </cell>
          <cell r="R15588" t="str">
            <v>Monash</v>
          </cell>
          <cell r="W15588">
            <v>2018</v>
          </cell>
          <cell r="X15588" t="str">
            <v>Jun</v>
          </cell>
        </row>
        <row r="15589">
          <cell r="D15589" t="str">
            <v>Unit</v>
          </cell>
          <cell r="E15589">
            <v>625000</v>
          </cell>
          <cell r="R15589" t="str">
            <v>Monash</v>
          </cell>
          <cell r="W15589">
            <v>2018</v>
          </cell>
          <cell r="X15589" t="str">
            <v>Jun</v>
          </cell>
        </row>
        <row r="15590">
          <cell r="D15590" t="str">
            <v>House</v>
          </cell>
          <cell r="E15590">
            <v>920000</v>
          </cell>
          <cell r="R15590" t="str">
            <v>Monash</v>
          </cell>
          <cell r="W15590">
            <v>2018</v>
          </cell>
          <cell r="X15590" t="str">
            <v>Jun</v>
          </cell>
        </row>
        <row r="15591">
          <cell r="D15591" t="str">
            <v>House</v>
          </cell>
          <cell r="E15591">
            <v>970000</v>
          </cell>
          <cell r="R15591" t="str">
            <v>Knox</v>
          </cell>
          <cell r="W15591">
            <v>2018</v>
          </cell>
          <cell r="X15591" t="str">
            <v>Jun</v>
          </cell>
        </row>
        <row r="15592">
          <cell r="D15592" t="str">
            <v>Unit</v>
          </cell>
          <cell r="E15592">
            <v>456000</v>
          </cell>
          <cell r="R15592" t="str">
            <v>Glen Eira</v>
          </cell>
          <cell r="W15592">
            <v>2018</v>
          </cell>
          <cell r="X15592" t="str">
            <v>Jun</v>
          </cell>
        </row>
        <row r="15593">
          <cell r="D15593" t="str">
            <v>Unit</v>
          </cell>
          <cell r="E15593">
            <v>355000</v>
          </cell>
          <cell r="R15593" t="str">
            <v>Glen Eira</v>
          </cell>
          <cell r="W15593">
            <v>2018</v>
          </cell>
          <cell r="X15593" t="str">
            <v>Jun</v>
          </cell>
        </row>
        <row r="15594">
          <cell r="D15594" t="str">
            <v>Unit</v>
          </cell>
          <cell r="E15594">
            <v>865000</v>
          </cell>
          <cell r="R15594" t="str">
            <v>Monash</v>
          </cell>
          <cell r="W15594">
            <v>2018</v>
          </cell>
          <cell r="X15594" t="str">
            <v>Jun</v>
          </cell>
        </row>
        <row r="15595">
          <cell r="D15595" t="str">
            <v>Unit</v>
          </cell>
          <cell r="E15595">
            <v>1035000</v>
          </cell>
          <cell r="R15595" t="str">
            <v>Monash</v>
          </cell>
          <cell r="W15595">
            <v>2018</v>
          </cell>
          <cell r="X15595" t="str">
            <v>Jun</v>
          </cell>
        </row>
        <row r="15596">
          <cell r="D15596" t="str">
            <v>House</v>
          </cell>
          <cell r="E15596">
            <v>1028800</v>
          </cell>
          <cell r="R15596" t="str">
            <v>Monash</v>
          </cell>
          <cell r="W15596">
            <v>2018</v>
          </cell>
          <cell r="X15596" t="str">
            <v>Jun</v>
          </cell>
        </row>
        <row r="15597">
          <cell r="D15597" t="str">
            <v>Unit</v>
          </cell>
          <cell r="E15597">
            <v>340000</v>
          </cell>
          <cell r="R15597" t="str">
            <v>Glen Eira</v>
          </cell>
          <cell r="W15597">
            <v>2018</v>
          </cell>
          <cell r="X15597" t="str">
            <v>Jun</v>
          </cell>
        </row>
        <row r="15598">
          <cell r="D15598" t="str">
            <v>House</v>
          </cell>
          <cell r="E15598">
            <v>990000</v>
          </cell>
          <cell r="R15598" t="str">
            <v>Monash</v>
          </cell>
          <cell r="W15598">
            <v>2018</v>
          </cell>
          <cell r="X15598" t="str">
            <v>Jun</v>
          </cell>
        </row>
        <row r="15599">
          <cell r="D15599" t="str">
            <v>Unit</v>
          </cell>
          <cell r="E15599">
            <v>442000</v>
          </cell>
          <cell r="R15599" t="str">
            <v>Glen Eira</v>
          </cell>
          <cell r="W15599">
            <v>2018</v>
          </cell>
          <cell r="X15599" t="str">
            <v>Jun</v>
          </cell>
        </row>
        <row r="15600">
          <cell r="D15600" t="str">
            <v>House</v>
          </cell>
          <cell r="E15600">
            <v>890000</v>
          </cell>
          <cell r="R15600" t="str">
            <v>Knox</v>
          </cell>
          <cell r="W15600">
            <v>2018</v>
          </cell>
          <cell r="X15600" t="str">
            <v>Jun</v>
          </cell>
        </row>
        <row r="15601">
          <cell r="D15601" t="str">
            <v>Unit</v>
          </cell>
          <cell r="E15601">
            <v>780000</v>
          </cell>
          <cell r="R15601" t="str">
            <v>Glen Eira</v>
          </cell>
          <cell r="W15601">
            <v>2018</v>
          </cell>
          <cell r="X15601" t="str">
            <v>Jun</v>
          </cell>
        </row>
        <row r="15602">
          <cell r="D15602" t="str">
            <v>House</v>
          </cell>
          <cell r="E15602">
            <v>635000</v>
          </cell>
          <cell r="R15602" t="str">
            <v>Wyndham</v>
          </cell>
          <cell r="W15602">
            <v>2018</v>
          </cell>
          <cell r="X15602" t="str">
            <v>Jun</v>
          </cell>
        </row>
        <row r="15603">
          <cell r="D15603" t="str">
            <v>House</v>
          </cell>
          <cell r="E15603">
            <v>875000</v>
          </cell>
          <cell r="R15603" t="str">
            <v>Monash</v>
          </cell>
          <cell r="W15603">
            <v>2018</v>
          </cell>
          <cell r="X15603" t="str">
            <v>Jun</v>
          </cell>
        </row>
        <row r="15604">
          <cell r="D15604" t="str">
            <v>Unit</v>
          </cell>
          <cell r="E15604">
            <v>790000</v>
          </cell>
          <cell r="R15604" t="str">
            <v>Glen Eira</v>
          </cell>
          <cell r="W15604">
            <v>2018</v>
          </cell>
          <cell r="X15604" t="str">
            <v>Jun</v>
          </cell>
        </row>
        <row r="15605">
          <cell r="D15605" t="str">
            <v>House</v>
          </cell>
          <cell r="E15605">
            <v>1400000</v>
          </cell>
          <cell r="R15605" t="str">
            <v>Glen Eira</v>
          </cell>
          <cell r="W15605">
            <v>2018</v>
          </cell>
          <cell r="X15605" t="str">
            <v>Jun</v>
          </cell>
        </row>
        <row r="15606">
          <cell r="D15606" t="str">
            <v>House</v>
          </cell>
          <cell r="E15606">
            <v>2830000</v>
          </cell>
          <cell r="R15606" t="str">
            <v>Bayside</v>
          </cell>
          <cell r="W15606">
            <v>2018</v>
          </cell>
          <cell r="X15606" t="str">
            <v>Jun</v>
          </cell>
        </row>
        <row r="15607">
          <cell r="D15607" t="str">
            <v>House</v>
          </cell>
          <cell r="E15607">
            <v>1360000</v>
          </cell>
          <cell r="R15607" t="str">
            <v>Monash</v>
          </cell>
          <cell r="W15607">
            <v>2018</v>
          </cell>
          <cell r="X15607" t="str">
            <v>Jun</v>
          </cell>
        </row>
        <row r="15608">
          <cell r="D15608" t="str">
            <v>House</v>
          </cell>
          <cell r="E15608">
            <v>1510000</v>
          </cell>
          <cell r="R15608" t="str">
            <v>Glen Eira</v>
          </cell>
          <cell r="W15608">
            <v>2018</v>
          </cell>
          <cell r="X15608" t="str">
            <v>Jun</v>
          </cell>
        </row>
        <row r="15609">
          <cell r="D15609" t="str">
            <v>House</v>
          </cell>
          <cell r="E15609">
            <v>2260000</v>
          </cell>
          <cell r="R15609" t="str">
            <v>Bayside</v>
          </cell>
          <cell r="W15609">
            <v>2018</v>
          </cell>
          <cell r="X15609" t="str">
            <v>Jun</v>
          </cell>
        </row>
        <row r="15610">
          <cell r="D15610" t="str">
            <v>House</v>
          </cell>
          <cell r="E15610">
            <v>1700000</v>
          </cell>
          <cell r="R15610" t="str">
            <v>Glen Eira</v>
          </cell>
          <cell r="W15610">
            <v>2018</v>
          </cell>
          <cell r="X15610" t="str">
            <v>Jun</v>
          </cell>
        </row>
        <row r="15611">
          <cell r="D15611" t="str">
            <v>Unit</v>
          </cell>
          <cell r="E15611">
            <v>550000</v>
          </cell>
          <cell r="R15611" t="str">
            <v>Bayside</v>
          </cell>
          <cell r="W15611">
            <v>2018</v>
          </cell>
          <cell r="X15611" t="str">
            <v>Jun</v>
          </cell>
        </row>
        <row r="15612">
          <cell r="D15612" t="str">
            <v>House</v>
          </cell>
          <cell r="E15612">
            <v>1150000</v>
          </cell>
          <cell r="R15612" t="str">
            <v>Glen Eira</v>
          </cell>
          <cell r="W15612">
            <v>2018</v>
          </cell>
          <cell r="X15612" t="str">
            <v>Jun</v>
          </cell>
        </row>
        <row r="15613">
          <cell r="D15613" t="str">
            <v>Unit</v>
          </cell>
          <cell r="E15613">
            <v>570500</v>
          </cell>
          <cell r="R15613" t="str">
            <v>Monash</v>
          </cell>
          <cell r="W15613">
            <v>2018</v>
          </cell>
          <cell r="X15613" t="str">
            <v>Jun</v>
          </cell>
        </row>
        <row r="15614">
          <cell r="D15614" t="str">
            <v>House</v>
          </cell>
          <cell r="E15614">
            <v>1870000</v>
          </cell>
          <cell r="R15614" t="str">
            <v>Glen Eira</v>
          </cell>
          <cell r="W15614">
            <v>2018</v>
          </cell>
          <cell r="X15614" t="str">
            <v>Jun</v>
          </cell>
        </row>
        <row r="15615">
          <cell r="D15615" t="str">
            <v>House</v>
          </cell>
          <cell r="E15615">
            <v>1450000</v>
          </cell>
          <cell r="R15615" t="str">
            <v>Bayside</v>
          </cell>
          <cell r="W15615">
            <v>2018</v>
          </cell>
          <cell r="X15615" t="str">
            <v>Jun</v>
          </cell>
        </row>
        <row r="15616">
          <cell r="D15616" t="str">
            <v>House</v>
          </cell>
          <cell r="E15616">
            <v>527000</v>
          </cell>
          <cell r="R15616" t="str">
            <v>Wyndham</v>
          </cell>
          <cell r="W15616">
            <v>2018</v>
          </cell>
          <cell r="X15616" t="str">
            <v>Jun</v>
          </cell>
        </row>
        <row r="15617">
          <cell r="D15617" t="str">
            <v>Unit</v>
          </cell>
          <cell r="E15617">
            <v>1130000</v>
          </cell>
          <cell r="R15617" t="str">
            <v>Glen Eira</v>
          </cell>
          <cell r="W15617">
            <v>2018</v>
          </cell>
          <cell r="X15617" t="str">
            <v>Jun</v>
          </cell>
        </row>
        <row r="15618">
          <cell r="D15618" t="str">
            <v>House</v>
          </cell>
          <cell r="E15618">
            <v>1380000</v>
          </cell>
          <cell r="R15618" t="str">
            <v>Bayside</v>
          </cell>
          <cell r="W15618">
            <v>2018</v>
          </cell>
          <cell r="X15618" t="str">
            <v>Jun</v>
          </cell>
        </row>
        <row r="15619">
          <cell r="D15619" t="str">
            <v>House</v>
          </cell>
          <cell r="E15619">
            <v>1190000</v>
          </cell>
          <cell r="R15619" t="str">
            <v>Monash</v>
          </cell>
          <cell r="W15619">
            <v>2018</v>
          </cell>
          <cell r="X15619" t="str">
            <v>Jun</v>
          </cell>
        </row>
        <row r="15620">
          <cell r="D15620" t="str">
            <v>House</v>
          </cell>
          <cell r="E15620">
            <v>2025000</v>
          </cell>
          <cell r="R15620" t="str">
            <v>Glen Eira</v>
          </cell>
          <cell r="W15620">
            <v>2018</v>
          </cell>
          <cell r="X15620" t="str">
            <v>Jun</v>
          </cell>
        </row>
        <row r="15621">
          <cell r="D15621" t="str">
            <v>House</v>
          </cell>
          <cell r="E15621">
            <v>1830000</v>
          </cell>
          <cell r="R15621" t="str">
            <v>Glen Eira</v>
          </cell>
          <cell r="W15621">
            <v>2018</v>
          </cell>
          <cell r="X15621" t="str">
            <v>Jun</v>
          </cell>
        </row>
        <row r="15622">
          <cell r="D15622" t="str">
            <v>House</v>
          </cell>
          <cell r="E15622">
            <v>651000</v>
          </cell>
          <cell r="R15622" t="str">
            <v>Wyndham</v>
          </cell>
          <cell r="W15622">
            <v>2018</v>
          </cell>
          <cell r="X15622" t="str">
            <v>Jun</v>
          </cell>
        </row>
        <row r="15623">
          <cell r="D15623" t="str">
            <v>House</v>
          </cell>
          <cell r="E15623">
            <v>1372500</v>
          </cell>
          <cell r="R15623" t="str">
            <v>Glen Eira</v>
          </cell>
          <cell r="W15623">
            <v>2018</v>
          </cell>
          <cell r="X15623" t="str">
            <v>Jun</v>
          </cell>
        </row>
        <row r="15624">
          <cell r="D15624" t="str">
            <v>Unit</v>
          </cell>
          <cell r="E15624">
            <v>1655000</v>
          </cell>
          <cell r="R15624" t="str">
            <v>Glen Eira</v>
          </cell>
          <cell r="W15624">
            <v>2018</v>
          </cell>
          <cell r="X15624" t="str">
            <v>Jun</v>
          </cell>
        </row>
        <row r="15625">
          <cell r="D15625" t="str">
            <v>House</v>
          </cell>
          <cell r="E15625">
            <v>1300000</v>
          </cell>
          <cell r="R15625" t="str">
            <v>Glen Eira</v>
          </cell>
          <cell r="W15625">
            <v>2018</v>
          </cell>
          <cell r="X15625" t="str">
            <v>Jun</v>
          </cell>
        </row>
        <row r="15626">
          <cell r="D15626" t="str">
            <v>House</v>
          </cell>
          <cell r="E15626">
            <v>1370000</v>
          </cell>
          <cell r="R15626" t="str">
            <v>Glen Eira</v>
          </cell>
          <cell r="W15626">
            <v>2018</v>
          </cell>
          <cell r="X15626" t="str">
            <v>Jun</v>
          </cell>
        </row>
        <row r="15627">
          <cell r="D15627" t="str">
            <v>House</v>
          </cell>
          <cell r="E15627">
            <v>3200000</v>
          </cell>
          <cell r="R15627" t="str">
            <v>Bayside</v>
          </cell>
          <cell r="W15627">
            <v>2018</v>
          </cell>
          <cell r="X15627" t="str">
            <v>Jun</v>
          </cell>
        </row>
        <row r="15628">
          <cell r="D15628" t="str">
            <v>Unit</v>
          </cell>
          <cell r="E15628">
            <v>561000</v>
          </cell>
          <cell r="R15628" t="str">
            <v>Bayside</v>
          </cell>
          <cell r="W15628">
            <v>2018</v>
          </cell>
          <cell r="X15628" t="str">
            <v>Jun</v>
          </cell>
        </row>
        <row r="15629">
          <cell r="D15629" t="str">
            <v>House</v>
          </cell>
          <cell r="E15629">
            <v>1800000</v>
          </cell>
          <cell r="R15629" t="str">
            <v>Glen Eira</v>
          </cell>
          <cell r="W15629">
            <v>2018</v>
          </cell>
          <cell r="X15629" t="str">
            <v>Jun</v>
          </cell>
        </row>
        <row r="15630">
          <cell r="D15630" t="str">
            <v>House</v>
          </cell>
          <cell r="E15630">
            <v>1150000</v>
          </cell>
          <cell r="R15630" t="str">
            <v>Glen Eira</v>
          </cell>
          <cell r="W15630">
            <v>2018</v>
          </cell>
          <cell r="X15630" t="str">
            <v>Jun</v>
          </cell>
        </row>
        <row r="15631">
          <cell r="D15631" t="str">
            <v>House</v>
          </cell>
          <cell r="E15631">
            <v>1655000</v>
          </cell>
          <cell r="R15631" t="str">
            <v>Glen Eira</v>
          </cell>
          <cell r="W15631">
            <v>2018</v>
          </cell>
          <cell r="X15631" t="str">
            <v>Jun</v>
          </cell>
        </row>
        <row r="15632">
          <cell r="D15632" t="str">
            <v>House</v>
          </cell>
          <cell r="E15632">
            <v>2060000</v>
          </cell>
          <cell r="R15632" t="str">
            <v>Bayside</v>
          </cell>
          <cell r="W15632">
            <v>2018</v>
          </cell>
          <cell r="X15632" t="str">
            <v>Jun</v>
          </cell>
        </row>
        <row r="15633">
          <cell r="D15633" t="str">
            <v>House</v>
          </cell>
          <cell r="E15633">
            <v>1540000</v>
          </cell>
          <cell r="R15633" t="str">
            <v>Glen Eira</v>
          </cell>
          <cell r="W15633">
            <v>2018</v>
          </cell>
          <cell r="X15633" t="str">
            <v>Jun</v>
          </cell>
        </row>
        <row r="15634">
          <cell r="D15634" t="str">
            <v>House</v>
          </cell>
          <cell r="E15634">
            <v>1200000</v>
          </cell>
          <cell r="R15634" t="str">
            <v>Glen Eira</v>
          </cell>
          <cell r="W15634">
            <v>2018</v>
          </cell>
          <cell r="X15634" t="str">
            <v>Jun</v>
          </cell>
        </row>
        <row r="15635">
          <cell r="D15635" t="str">
            <v>House</v>
          </cell>
          <cell r="E15635">
            <v>1311000</v>
          </cell>
          <cell r="R15635" t="str">
            <v>Glen Eira</v>
          </cell>
          <cell r="W15635">
            <v>2018</v>
          </cell>
          <cell r="X15635" t="str">
            <v>Jun</v>
          </cell>
        </row>
        <row r="15636">
          <cell r="D15636" t="str">
            <v>House</v>
          </cell>
          <cell r="E15636">
            <v>1650000</v>
          </cell>
          <cell r="R15636" t="str">
            <v>Bayside</v>
          </cell>
          <cell r="W15636">
            <v>2018</v>
          </cell>
          <cell r="X15636" t="str">
            <v>Jun</v>
          </cell>
        </row>
        <row r="15637">
          <cell r="D15637" t="str">
            <v>House</v>
          </cell>
          <cell r="E15637">
            <v>1151000</v>
          </cell>
          <cell r="R15637" t="str">
            <v>Glen Eira</v>
          </cell>
          <cell r="W15637">
            <v>2018</v>
          </cell>
          <cell r="X15637" t="str">
            <v>Jun</v>
          </cell>
        </row>
        <row r="15638">
          <cell r="D15638" t="str">
            <v>Unit</v>
          </cell>
          <cell r="E15638">
            <v>905000</v>
          </cell>
          <cell r="R15638" t="str">
            <v>Glen Eira</v>
          </cell>
          <cell r="W15638">
            <v>2018</v>
          </cell>
          <cell r="X15638" t="str">
            <v>Jun</v>
          </cell>
        </row>
        <row r="15639">
          <cell r="D15639" t="str">
            <v>House</v>
          </cell>
          <cell r="E15639">
            <v>1650000</v>
          </cell>
          <cell r="R15639" t="str">
            <v>Bayside</v>
          </cell>
          <cell r="W15639">
            <v>2018</v>
          </cell>
          <cell r="X15639" t="str">
            <v>Jun</v>
          </cell>
        </row>
        <row r="15640">
          <cell r="D15640" t="str">
            <v>House</v>
          </cell>
          <cell r="E15640">
            <v>1072000</v>
          </cell>
          <cell r="R15640" t="str">
            <v>Kingston</v>
          </cell>
          <cell r="W15640">
            <v>2018</v>
          </cell>
          <cell r="X15640" t="str">
            <v>Jun</v>
          </cell>
        </row>
        <row r="15641">
          <cell r="D15641" t="str">
            <v>Unit</v>
          </cell>
          <cell r="E15641">
            <v>842000</v>
          </cell>
          <cell r="R15641" t="str">
            <v>Bayside</v>
          </cell>
          <cell r="W15641">
            <v>2018</v>
          </cell>
          <cell r="X15641" t="str">
            <v>Jun</v>
          </cell>
        </row>
        <row r="15642">
          <cell r="D15642" t="str">
            <v>House</v>
          </cell>
          <cell r="E15642">
            <v>2086000</v>
          </cell>
          <cell r="R15642" t="str">
            <v>Bayside</v>
          </cell>
          <cell r="W15642">
            <v>2018</v>
          </cell>
          <cell r="X15642" t="str">
            <v>Jun</v>
          </cell>
        </row>
        <row r="15643">
          <cell r="D15643" t="str">
            <v>House</v>
          </cell>
          <cell r="E15643">
            <v>1335000</v>
          </cell>
          <cell r="R15643" t="str">
            <v>Bayside</v>
          </cell>
          <cell r="W15643">
            <v>2018</v>
          </cell>
          <cell r="X15643" t="str">
            <v>Jun</v>
          </cell>
        </row>
        <row r="15644">
          <cell r="D15644" t="str">
            <v>House</v>
          </cell>
          <cell r="E15644">
            <v>1280000</v>
          </cell>
          <cell r="R15644" t="str">
            <v>Bayside</v>
          </cell>
          <cell r="W15644">
            <v>2018</v>
          </cell>
          <cell r="X15644" t="str">
            <v>Jun</v>
          </cell>
        </row>
        <row r="15645">
          <cell r="D15645" t="str">
            <v>House</v>
          </cell>
          <cell r="E15645">
            <v>1290000</v>
          </cell>
          <cell r="R15645" t="str">
            <v>Kingston</v>
          </cell>
          <cell r="W15645">
            <v>2018</v>
          </cell>
          <cell r="X15645" t="str">
            <v>Jun</v>
          </cell>
        </row>
        <row r="15646">
          <cell r="D15646" t="str">
            <v>Unit</v>
          </cell>
          <cell r="E15646">
            <v>680500</v>
          </cell>
          <cell r="R15646" t="str">
            <v>Bayside</v>
          </cell>
          <cell r="W15646">
            <v>2018</v>
          </cell>
          <cell r="X15646" t="str">
            <v>Jun</v>
          </cell>
        </row>
        <row r="15647">
          <cell r="D15647" t="str">
            <v>House</v>
          </cell>
          <cell r="E15647">
            <v>1460000</v>
          </cell>
          <cell r="R15647" t="str">
            <v>Bayside</v>
          </cell>
          <cell r="W15647">
            <v>2018</v>
          </cell>
          <cell r="X15647" t="str">
            <v>Jun</v>
          </cell>
        </row>
        <row r="15648">
          <cell r="D15648" t="str">
            <v>House</v>
          </cell>
          <cell r="E15648">
            <v>1650000</v>
          </cell>
          <cell r="R15648" t="str">
            <v>Bayside</v>
          </cell>
          <cell r="W15648">
            <v>2018</v>
          </cell>
          <cell r="X15648" t="str">
            <v>Jun</v>
          </cell>
        </row>
        <row r="15649">
          <cell r="D15649" t="str">
            <v>House</v>
          </cell>
          <cell r="E15649">
            <v>1490000</v>
          </cell>
          <cell r="R15649" t="str">
            <v>Bayside</v>
          </cell>
          <cell r="W15649">
            <v>2018</v>
          </cell>
          <cell r="X15649" t="str">
            <v>Jun</v>
          </cell>
        </row>
        <row r="15650">
          <cell r="D15650" t="str">
            <v>House</v>
          </cell>
          <cell r="E15650">
            <v>1900000</v>
          </cell>
          <cell r="R15650" t="str">
            <v>Bayside</v>
          </cell>
          <cell r="W15650">
            <v>2018</v>
          </cell>
          <cell r="X15650" t="str">
            <v>Jun</v>
          </cell>
        </row>
        <row r="15651">
          <cell r="D15651" t="str">
            <v>House</v>
          </cell>
          <cell r="E15651">
            <v>1385000</v>
          </cell>
          <cell r="R15651" t="str">
            <v>Bayside</v>
          </cell>
          <cell r="W15651">
            <v>2018</v>
          </cell>
          <cell r="X15651" t="str">
            <v>Jun</v>
          </cell>
        </row>
        <row r="15652">
          <cell r="D15652" t="str">
            <v>House</v>
          </cell>
          <cell r="E15652">
            <v>975000</v>
          </cell>
          <cell r="R15652" t="str">
            <v>Bayside</v>
          </cell>
          <cell r="W15652">
            <v>2018</v>
          </cell>
          <cell r="X15652" t="str">
            <v>Jun</v>
          </cell>
        </row>
        <row r="15653">
          <cell r="D15653" t="str">
            <v>House</v>
          </cell>
          <cell r="E15653">
            <v>1300000</v>
          </cell>
          <cell r="R15653" t="str">
            <v>Bayside</v>
          </cell>
          <cell r="W15653">
            <v>2018</v>
          </cell>
          <cell r="X15653" t="str">
            <v>Jun</v>
          </cell>
        </row>
        <row r="15654">
          <cell r="D15654" t="str">
            <v>House</v>
          </cell>
          <cell r="E15654">
            <v>1090000</v>
          </cell>
          <cell r="R15654" t="str">
            <v>Bayside</v>
          </cell>
          <cell r="W15654">
            <v>2018</v>
          </cell>
          <cell r="X15654" t="str">
            <v>Jun</v>
          </cell>
        </row>
        <row r="15655">
          <cell r="D15655" t="str">
            <v>House</v>
          </cell>
          <cell r="E15655">
            <v>1589000</v>
          </cell>
          <cell r="R15655" t="str">
            <v>Bayside</v>
          </cell>
          <cell r="W15655">
            <v>2018</v>
          </cell>
          <cell r="X15655" t="str">
            <v>Jun</v>
          </cell>
        </row>
        <row r="15656">
          <cell r="D15656" t="str">
            <v>House</v>
          </cell>
          <cell r="E15656">
            <v>2750000</v>
          </cell>
          <cell r="R15656" t="str">
            <v>Bayside</v>
          </cell>
          <cell r="W15656">
            <v>2018</v>
          </cell>
          <cell r="X15656" t="str">
            <v>Jun</v>
          </cell>
        </row>
        <row r="15657">
          <cell r="D15657" t="str">
            <v>House</v>
          </cell>
          <cell r="E15657">
            <v>2000000</v>
          </cell>
          <cell r="R15657" t="str">
            <v>Bayside</v>
          </cell>
          <cell r="W15657">
            <v>2018</v>
          </cell>
          <cell r="X15657" t="str">
            <v>Jun</v>
          </cell>
        </row>
        <row r="15658">
          <cell r="D15658" t="str">
            <v>Unit</v>
          </cell>
          <cell r="E15658">
            <v>1690000</v>
          </cell>
          <cell r="R15658" t="str">
            <v>Boroondara</v>
          </cell>
          <cell r="W15658">
            <v>2018</v>
          </cell>
          <cell r="X15658" t="str">
            <v>Jun</v>
          </cell>
        </row>
        <row r="15659">
          <cell r="D15659" t="str">
            <v>House</v>
          </cell>
          <cell r="E15659">
            <v>830000</v>
          </cell>
          <cell r="R15659" t="str">
            <v>Moreland</v>
          </cell>
          <cell r="W15659">
            <v>2018</v>
          </cell>
          <cell r="X15659" t="str">
            <v>Jun</v>
          </cell>
        </row>
        <row r="15660">
          <cell r="D15660" t="str">
            <v>Unit</v>
          </cell>
          <cell r="E15660">
            <v>770000</v>
          </cell>
          <cell r="R15660" t="str">
            <v>Darebin</v>
          </cell>
          <cell r="W15660">
            <v>2018</v>
          </cell>
          <cell r="X15660" t="str">
            <v>Jun</v>
          </cell>
        </row>
        <row r="15661">
          <cell r="D15661" t="str">
            <v>Unit</v>
          </cell>
          <cell r="E15661">
            <v>550000</v>
          </cell>
          <cell r="R15661" t="str">
            <v>Manningham</v>
          </cell>
          <cell r="W15661">
            <v>2018</v>
          </cell>
          <cell r="X15661" t="str">
            <v>Jun</v>
          </cell>
        </row>
        <row r="15662">
          <cell r="D15662" t="str">
            <v>House</v>
          </cell>
          <cell r="E15662">
            <v>540000</v>
          </cell>
          <cell r="R15662" t="str">
            <v>Wyndham</v>
          </cell>
          <cell r="W15662">
            <v>2018</v>
          </cell>
          <cell r="X15662" t="str">
            <v>Jun</v>
          </cell>
        </row>
        <row r="15663">
          <cell r="D15663" t="str">
            <v>Unit</v>
          </cell>
          <cell r="E15663">
            <v>515000</v>
          </cell>
          <cell r="R15663" t="str">
            <v>Brimbank</v>
          </cell>
          <cell r="W15663">
            <v>2018</v>
          </cell>
          <cell r="X15663" t="str">
            <v>Jun</v>
          </cell>
        </row>
        <row r="15664">
          <cell r="D15664" t="str">
            <v>Unit</v>
          </cell>
          <cell r="E15664">
            <v>450000</v>
          </cell>
          <cell r="R15664" t="str">
            <v>Brimbank</v>
          </cell>
          <cell r="W15664">
            <v>2018</v>
          </cell>
          <cell r="X15664" t="str">
            <v>Jun</v>
          </cell>
        </row>
        <row r="15665">
          <cell r="D15665" t="str">
            <v>Unit</v>
          </cell>
          <cell r="E15665">
            <v>410000</v>
          </cell>
          <cell r="R15665" t="str">
            <v>Yarra</v>
          </cell>
          <cell r="W15665">
            <v>2018</v>
          </cell>
          <cell r="X15665" t="str">
            <v>Jun</v>
          </cell>
        </row>
        <row r="15666">
          <cell r="D15666" t="str">
            <v>House</v>
          </cell>
          <cell r="E15666">
            <v>2200000</v>
          </cell>
          <cell r="R15666" t="str">
            <v>Boroondara</v>
          </cell>
          <cell r="W15666">
            <v>2018</v>
          </cell>
          <cell r="X15666" t="str">
            <v>Jun</v>
          </cell>
        </row>
        <row r="15667">
          <cell r="D15667" t="str">
            <v>House</v>
          </cell>
          <cell r="E15667">
            <v>1810000</v>
          </cell>
          <cell r="R15667" t="str">
            <v>Bayside</v>
          </cell>
          <cell r="W15667">
            <v>2018</v>
          </cell>
          <cell r="X15667" t="str">
            <v>Jun</v>
          </cell>
        </row>
        <row r="15668">
          <cell r="D15668" t="str">
            <v>Unit</v>
          </cell>
          <cell r="E15668">
            <v>1750000</v>
          </cell>
          <cell r="R15668" t="str">
            <v>Boroondara</v>
          </cell>
          <cell r="W15668">
            <v>2018</v>
          </cell>
          <cell r="X15668" t="str">
            <v>Jun</v>
          </cell>
        </row>
        <row r="15669">
          <cell r="D15669" t="str">
            <v>Unit</v>
          </cell>
          <cell r="E15669">
            <v>1700000</v>
          </cell>
          <cell r="R15669" t="str">
            <v>Glen Eira</v>
          </cell>
          <cell r="W15669">
            <v>2018</v>
          </cell>
          <cell r="X15669" t="str">
            <v>Jun</v>
          </cell>
        </row>
        <row r="15670">
          <cell r="D15670" t="str">
            <v>Unit</v>
          </cell>
          <cell r="E15670">
            <v>1410000</v>
          </cell>
          <cell r="R15670" t="str">
            <v>Bayside</v>
          </cell>
          <cell r="W15670">
            <v>2018</v>
          </cell>
          <cell r="X15670" t="str">
            <v>Jun</v>
          </cell>
        </row>
        <row r="15671">
          <cell r="D15671" t="str">
            <v>Unit</v>
          </cell>
          <cell r="E15671">
            <v>1225000</v>
          </cell>
          <cell r="R15671" t="str">
            <v>Glen Eira</v>
          </cell>
          <cell r="W15671">
            <v>2018</v>
          </cell>
          <cell r="X15671" t="str">
            <v>Jun</v>
          </cell>
        </row>
        <row r="15672">
          <cell r="D15672" t="str">
            <v>Unit</v>
          </cell>
          <cell r="E15672">
            <v>1175000</v>
          </cell>
          <cell r="R15672" t="str">
            <v>Banyule</v>
          </cell>
          <cell r="W15672">
            <v>2018</v>
          </cell>
          <cell r="X15672" t="str">
            <v>Jun</v>
          </cell>
        </row>
        <row r="15673">
          <cell r="D15673" t="str">
            <v>House</v>
          </cell>
          <cell r="E15673">
            <v>1150000</v>
          </cell>
          <cell r="R15673" t="str">
            <v>Manningham</v>
          </cell>
          <cell r="W15673">
            <v>2018</v>
          </cell>
          <cell r="X15673" t="str">
            <v>Jun</v>
          </cell>
        </row>
        <row r="15674">
          <cell r="D15674" t="str">
            <v>Unit</v>
          </cell>
          <cell r="E15674">
            <v>1095000</v>
          </cell>
          <cell r="R15674" t="str">
            <v>Monash</v>
          </cell>
          <cell r="W15674">
            <v>2018</v>
          </cell>
          <cell r="X15674" t="str">
            <v>Jun</v>
          </cell>
        </row>
        <row r="15675">
          <cell r="D15675" t="str">
            <v>House</v>
          </cell>
          <cell r="E15675">
            <v>998000</v>
          </cell>
          <cell r="R15675" t="str">
            <v>Banyule</v>
          </cell>
          <cell r="W15675">
            <v>2018</v>
          </cell>
          <cell r="X15675" t="str">
            <v>Jun</v>
          </cell>
        </row>
        <row r="15676">
          <cell r="D15676" t="str">
            <v>House</v>
          </cell>
          <cell r="E15676">
            <v>995000</v>
          </cell>
          <cell r="R15676" t="str">
            <v>Moreland</v>
          </cell>
          <cell r="W15676">
            <v>2018</v>
          </cell>
          <cell r="X15676" t="str">
            <v>Jun</v>
          </cell>
        </row>
        <row r="15677">
          <cell r="D15677" t="str">
            <v>House</v>
          </cell>
          <cell r="E15677">
            <v>985000</v>
          </cell>
          <cell r="R15677" t="str">
            <v>Boroondara</v>
          </cell>
          <cell r="W15677">
            <v>2018</v>
          </cell>
          <cell r="X15677" t="str">
            <v>Jun</v>
          </cell>
        </row>
        <row r="15678">
          <cell r="D15678" t="str">
            <v>Unit</v>
          </cell>
          <cell r="E15678">
            <v>961500</v>
          </cell>
          <cell r="R15678" t="str">
            <v>Banyule</v>
          </cell>
          <cell r="W15678">
            <v>2018</v>
          </cell>
          <cell r="X15678" t="str">
            <v>Jun</v>
          </cell>
        </row>
        <row r="15679">
          <cell r="D15679" t="str">
            <v>Unit</v>
          </cell>
          <cell r="E15679">
            <v>915000</v>
          </cell>
          <cell r="R15679" t="str">
            <v>Maribyrnong</v>
          </cell>
          <cell r="W15679">
            <v>2018</v>
          </cell>
          <cell r="X15679" t="str">
            <v>Jun</v>
          </cell>
        </row>
        <row r="15680">
          <cell r="D15680" t="str">
            <v>House</v>
          </cell>
          <cell r="E15680">
            <v>900000</v>
          </cell>
          <cell r="R15680" t="str">
            <v>Darebin</v>
          </cell>
          <cell r="W15680">
            <v>2018</v>
          </cell>
          <cell r="X15680" t="str">
            <v>Jun</v>
          </cell>
        </row>
        <row r="15681">
          <cell r="D15681" t="str">
            <v>Unit</v>
          </cell>
          <cell r="E15681">
            <v>860000</v>
          </cell>
          <cell r="R15681" t="str">
            <v>Glen Eira</v>
          </cell>
          <cell r="W15681">
            <v>2018</v>
          </cell>
          <cell r="X15681" t="str">
            <v>Jun</v>
          </cell>
        </row>
        <row r="15682">
          <cell r="D15682" t="str">
            <v>Unit</v>
          </cell>
          <cell r="E15682">
            <v>858000</v>
          </cell>
          <cell r="R15682" t="str">
            <v>Darebin</v>
          </cell>
          <cell r="W15682">
            <v>2018</v>
          </cell>
          <cell r="X15682" t="str">
            <v>Jun</v>
          </cell>
        </row>
        <row r="15683">
          <cell r="D15683" t="str">
            <v>House</v>
          </cell>
          <cell r="E15683">
            <v>840000</v>
          </cell>
          <cell r="R15683" t="str">
            <v>Knox</v>
          </cell>
          <cell r="W15683">
            <v>2018</v>
          </cell>
          <cell r="X15683" t="str">
            <v>Jun</v>
          </cell>
        </row>
        <row r="15684">
          <cell r="D15684" t="str">
            <v>House</v>
          </cell>
          <cell r="E15684">
            <v>831000</v>
          </cell>
          <cell r="R15684" t="str">
            <v>Banyule</v>
          </cell>
          <cell r="W15684">
            <v>2018</v>
          </cell>
          <cell r="X15684" t="str">
            <v>Jun</v>
          </cell>
        </row>
        <row r="15685">
          <cell r="D15685" t="str">
            <v>Unit</v>
          </cell>
          <cell r="E15685">
            <v>770000</v>
          </cell>
          <cell r="R15685" t="str">
            <v>Moreland</v>
          </cell>
          <cell r="W15685">
            <v>2018</v>
          </cell>
          <cell r="X15685" t="str">
            <v>Jun</v>
          </cell>
        </row>
        <row r="15686">
          <cell r="D15686" t="str">
            <v>House</v>
          </cell>
          <cell r="E15686">
            <v>730000</v>
          </cell>
          <cell r="R15686" t="str">
            <v>Maroondah</v>
          </cell>
          <cell r="W15686">
            <v>2018</v>
          </cell>
          <cell r="X15686" t="str">
            <v>Jun</v>
          </cell>
        </row>
        <row r="15687">
          <cell r="D15687" t="str">
            <v>House</v>
          </cell>
          <cell r="E15687">
            <v>710000</v>
          </cell>
          <cell r="R15687" t="str">
            <v>Hume</v>
          </cell>
          <cell r="W15687">
            <v>2018</v>
          </cell>
          <cell r="X15687" t="str">
            <v>Jun</v>
          </cell>
        </row>
        <row r="15688">
          <cell r="D15688" t="str">
            <v>Unit</v>
          </cell>
          <cell r="E15688">
            <v>706000</v>
          </cell>
          <cell r="R15688" t="str">
            <v>Maribyrnong</v>
          </cell>
          <cell r="W15688">
            <v>2018</v>
          </cell>
          <cell r="X15688" t="str">
            <v>Jun</v>
          </cell>
        </row>
        <row r="15689">
          <cell r="D15689" t="str">
            <v>House</v>
          </cell>
          <cell r="E15689">
            <v>691000</v>
          </cell>
          <cell r="R15689" t="str">
            <v>Whittlesea</v>
          </cell>
          <cell r="W15689">
            <v>2018</v>
          </cell>
          <cell r="X15689" t="str">
            <v>Jun</v>
          </cell>
        </row>
        <row r="15690">
          <cell r="D15690" t="str">
            <v>House</v>
          </cell>
          <cell r="E15690">
            <v>680000</v>
          </cell>
          <cell r="R15690" t="str">
            <v>Hume</v>
          </cell>
          <cell r="W15690">
            <v>2018</v>
          </cell>
          <cell r="X15690" t="str">
            <v>Jun</v>
          </cell>
        </row>
        <row r="15691">
          <cell r="D15691" t="str">
            <v>House</v>
          </cell>
          <cell r="E15691">
            <v>654000</v>
          </cell>
          <cell r="R15691" t="str">
            <v>Brimbank</v>
          </cell>
          <cell r="W15691">
            <v>2018</v>
          </cell>
          <cell r="X15691" t="str">
            <v>Jun</v>
          </cell>
        </row>
        <row r="15692">
          <cell r="D15692" t="str">
            <v>Unit</v>
          </cell>
          <cell r="E15692">
            <v>635000</v>
          </cell>
          <cell r="R15692" t="str">
            <v>Darebin</v>
          </cell>
          <cell r="W15692">
            <v>2018</v>
          </cell>
          <cell r="X15692" t="str">
            <v>Jun</v>
          </cell>
        </row>
        <row r="15693">
          <cell r="D15693" t="str">
            <v>House</v>
          </cell>
          <cell r="E15693">
            <v>622000</v>
          </cell>
          <cell r="R15693" t="str">
            <v>Hume</v>
          </cell>
          <cell r="W15693">
            <v>2018</v>
          </cell>
          <cell r="X15693" t="str">
            <v>Jun</v>
          </cell>
        </row>
        <row r="15694">
          <cell r="D15694" t="str">
            <v>Unit</v>
          </cell>
          <cell r="E15694">
            <v>500000</v>
          </cell>
          <cell r="R15694" t="str">
            <v>Moonee Valley</v>
          </cell>
          <cell r="W15694">
            <v>2018</v>
          </cell>
          <cell r="X15694" t="str">
            <v>Jun</v>
          </cell>
        </row>
        <row r="15695">
          <cell r="D15695" t="str">
            <v>Unit</v>
          </cell>
          <cell r="E15695">
            <v>494000</v>
          </cell>
          <cell r="R15695" t="str">
            <v>Moreland</v>
          </cell>
          <cell r="W15695">
            <v>2018</v>
          </cell>
          <cell r="X15695" t="str">
            <v>Jun</v>
          </cell>
        </row>
        <row r="15696">
          <cell r="D15696" t="str">
            <v>House</v>
          </cell>
          <cell r="E15696">
            <v>460000</v>
          </cell>
          <cell r="R15696" t="str">
            <v>Brimbank</v>
          </cell>
          <cell r="W15696">
            <v>2018</v>
          </cell>
          <cell r="X15696" t="str">
            <v>Jun</v>
          </cell>
        </row>
        <row r="15697">
          <cell r="D15697" t="str">
            <v>Unit</v>
          </cell>
          <cell r="E15697">
            <v>457500</v>
          </cell>
          <cell r="R15697" t="str">
            <v>Brimbank</v>
          </cell>
          <cell r="W15697">
            <v>2018</v>
          </cell>
          <cell r="X15697" t="str">
            <v>Jun</v>
          </cell>
        </row>
        <row r="15698">
          <cell r="D15698" t="str">
            <v>Unit</v>
          </cell>
          <cell r="E15698">
            <v>413500</v>
          </cell>
          <cell r="R15698" t="str">
            <v>Darebin</v>
          </cell>
          <cell r="W15698">
            <v>2018</v>
          </cell>
          <cell r="X15698" t="str">
            <v>Jun</v>
          </cell>
        </row>
        <row r="15699">
          <cell r="D15699" t="str">
            <v>House</v>
          </cell>
          <cell r="E15699">
            <v>335000</v>
          </cell>
          <cell r="R15699" t="str">
            <v>Hume</v>
          </cell>
          <cell r="W15699">
            <v>2018</v>
          </cell>
          <cell r="X15699" t="str">
            <v>Jun</v>
          </cell>
        </row>
        <row r="15700">
          <cell r="D15700" t="str">
            <v>Unit</v>
          </cell>
          <cell r="E15700">
            <v>310000</v>
          </cell>
          <cell r="R15700" t="str">
            <v>Whittlesea</v>
          </cell>
          <cell r="W15700">
            <v>2018</v>
          </cell>
          <cell r="X15700" t="str">
            <v>Jun</v>
          </cell>
        </row>
        <row r="15701">
          <cell r="D15701" t="str">
            <v>Unit</v>
          </cell>
          <cell r="E15701">
            <v>1350000</v>
          </cell>
          <cell r="R15701" t="str">
            <v>Bayside</v>
          </cell>
          <cell r="W15701">
            <v>2018</v>
          </cell>
          <cell r="X15701" t="str">
            <v>Jun</v>
          </cell>
        </row>
        <row r="15702">
          <cell r="D15702" t="str">
            <v>Unit</v>
          </cell>
          <cell r="E15702">
            <v>911000</v>
          </cell>
          <cell r="R15702" t="str">
            <v>Bayside</v>
          </cell>
          <cell r="W15702">
            <v>2018</v>
          </cell>
          <cell r="X15702" t="str">
            <v>Jun</v>
          </cell>
        </row>
        <row r="15703">
          <cell r="D15703" t="str">
            <v>Unit</v>
          </cell>
          <cell r="E15703">
            <v>820000</v>
          </cell>
          <cell r="R15703" t="str">
            <v>Hobsons Bay</v>
          </cell>
          <cell r="W15703">
            <v>2018</v>
          </cell>
          <cell r="X15703" t="str">
            <v>Jun</v>
          </cell>
        </row>
        <row r="15704">
          <cell r="D15704" t="str">
            <v>House</v>
          </cell>
          <cell r="E15704">
            <v>795000</v>
          </cell>
          <cell r="R15704" t="str">
            <v>Knox</v>
          </cell>
          <cell r="W15704">
            <v>2018</v>
          </cell>
          <cell r="X15704" t="str">
            <v>Jun</v>
          </cell>
        </row>
        <row r="15705">
          <cell r="D15705" t="str">
            <v>House</v>
          </cell>
          <cell r="E15705">
            <v>1500000</v>
          </cell>
          <cell r="R15705" t="str">
            <v>Stonnington</v>
          </cell>
          <cell r="W15705">
            <v>2018</v>
          </cell>
          <cell r="X15705" t="str">
            <v>Jun</v>
          </cell>
        </row>
        <row r="15706">
          <cell r="D15706" t="str">
            <v>Unit</v>
          </cell>
          <cell r="E15706">
            <v>1180000</v>
          </cell>
          <cell r="R15706" t="str">
            <v>Glen Eira</v>
          </cell>
          <cell r="W15706">
            <v>2018</v>
          </cell>
          <cell r="X15706" t="str">
            <v>Jun</v>
          </cell>
        </row>
        <row r="15707">
          <cell r="D15707" t="str">
            <v>Unit</v>
          </cell>
          <cell r="E15707">
            <v>850000</v>
          </cell>
          <cell r="R15707" t="str">
            <v>Maroondah</v>
          </cell>
          <cell r="W15707">
            <v>2018</v>
          </cell>
          <cell r="X15707" t="str">
            <v>Jun</v>
          </cell>
        </row>
        <row r="15708">
          <cell r="D15708" t="str">
            <v>Unit</v>
          </cell>
          <cell r="E15708">
            <v>770000</v>
          </cell>
          <cell r="R15708" t="str">
            <v>Darebin</v>
          </cell>
          <cell r="W15708">
            <v>2018</v>
          </cell>
          <cell r="X15708" t="str">
            <v>Jun</v>
          </cell>
        </row>
        <row r="15709">
          <cell r="D15709" t="str">
            <v>Unit</v>
          </cell>
          <cell r="E15709">
            <v>720000</v>
          </cell>
          <cell r="R15709" t="str">
            <v>Stonnington</v>
          </cell>
          <cell r="W15709">
            <v>2018</v>
          </cell>
          <cell r="X15709" t="str">
            <v>Jun</v>
          </cell>
        </row>
        <row r="15710">
          <cell r="D15710" t="str">
            <v>House</v>
          </cell>
          <cell r="E15710">
            <v>700000</v>
          </cell>
          <cell r="R15710" t="str">
            <v>Moonee Valley</v>
          </cell>
          <cell r="W15710">
            <v>2018</v>
          </cell>
          <cell r="X15710" t="str">
            <v>Jun</v>
          </cell>
        </row>
        <row r="15711">
          <cell r="D15711" t="str">
            <v>Unit</v>
          </cell>
          <cell r="E15711">
            <v>500000</v>
          </cell>
          <cell r="R15711" t="str">
            <v>Moreland</v>
          </cell>
          <cell r="W15711">
            <v>2018</v>
          </cell>
          <cell r="X15711" t="str">
            <v>Jun</v>
          </cell>
        </row>
        <row r="15712">
          <cell r="D15712" t="str">
            <v>Unit</v>
          </cell>
          <cell r="E15712">
            <v>500000</v>
          </cell>
          <cell r="R15712" t="str">
            <v>Melbourne</v>
          </cell>
          <cell r="W15712">
            <v>2018</v>
          </cell>
          <cell r="X15712" t="str">
            <v>Jun</v>
          </cell>
        </row>
        <row r="15713">
          <cell r="D15713" t="str">
            <v>House</v>
          </cell>
          <cell r="E15713">
            <v>540000</v>
          </cell>
          <cell r="R15713" t="str">
            <v>Hume</v>
          </cell>
          <cell r="W15713">
            <v>2018</v>
          </cell>
          <cell r="X15713" t="str">
            <v>Jun</v>
          </cell>
        </row>
        <row r="15714">
          <cell r="D15714" t="str">
            <v>House</v>
          </cell>
          <cell r="E15714">
            <v>505000</v>
          </cell>
          <cell r="R15714" t="str">
            <v>Hume</v>
          </cell>
          <cell r="W15714">
            <v>2018</v>
          </cell>
          <cell r="X15714" t="str">
            <v>Jun</v>
          </cell>
        </row>
        <row r="15715">
          <cell r="D15715" t="str">
            <v>House</v>
          </cell>
          <cell r="E15715">
            <v>570000</v>
          </cell>
          <cell r="R15715" t="str">
            <v>Hume</v>
          </cell>
          <cell r="W15715">
            <v>2018</v>
          </cell>
          <cell r="X15715" t="str">
            <v>Jun</v>
          </cell>
        </row>
        <row r="15716">
          <cell r="D15716" t="str">
            <v>House</v>
          </cell>
          <cell r="E15716">
            <v>497500</v>
          </cell>
          <cell r="R15716" t="str">
            <v>Hume</v>
          </cell>
          <cell r="W15716">
            <v>2018</v>
          </cell>
          <cell r="X15716" t="str">
            <v>Jun</v>
          </cell>
        </row>
        <row r="15717">
          <cell r="D15717" t="str">
            <v>House</v>
          </cell>
          <cell r="E15717">
            <v>482000</v>
          </cell>
          <cell r="R15717" t="str">
            <v>Hume</v>
          </cell>
          <cell r="W15717">
            <v>2018</v>
          </cell>
          <cell r="X15717" t="str">
            <v>Jun</v>
          </cell>
        </row>
        <row r="15718">
          <cell r="D15718" t="str">
            <v>House</v>
          </cell>
          <cell r="E15718">
            <v>662000</v>
          </cell>
          <cell r="R15718" t="str">
            <v>Hume</v>
          </cell>
          <cell r="W15718">
            <v>2018</v>
          </cell>
          <cell r="X15718" t="str">
            <v>Jun</v>
          </cell>
        </row>
        <row r="15719">
          <cell r="D15719" t="str">
            <v>House</v>
          </cell>
          <cell r="E15719">
            <v>570000</v>
          </cell>
          <cell r="R15719" t="str">
            <v>Whittlesea</v>
          </cell>
          <cell r="W15719">
            <v>2018</v>
          </cell>
          <cell r="X15719" t="str">
            <v>Jun</v>
          </cell>
        </row>
        <row r="15720">
          <cell r="D15720" t="str">
            <v>House</v>
          </cell>
          <cell r="E15720">
            <v>560000</v>
          </cell>
          <cell r="R15720" t="str">
            <v>Hume</v>
          </cell>
          <cell r="W15720">
            <v>2018</v>
          </cell>
          <cell r="X15720" t="str">
            <v>Jun</v>
          </cell>
        </row>
        <row r="15721">
          <cell r="D15721" t="str">
            <v>House</v>
          </cell>
          <cell r="E15721">
            <v>570000</v>
          </cell>
          <cell r="R15721" t="str">
            <v>Hume</v>
          </cell>
          <cell r="W15721">
            <v>2018</v>
          </cell>
          <cell r="X15721" t="str">
            <v>Jun</v>
          </cell>
        </row>
        <row r="15722">
          <cell r="D15722" t="str">
            <v>House</v>
          </cell>
          <cell r="E15722">
            <v>515000</v>
          </cell>
          <cell r="R15722" t="str">
            <v>Hume</v>
          </cell>
          <cell r="W15722">
            <v>2018</v>
          </cell>
          <cell r="X15722" t="str">
            <v>Jun</v>
          </cell>
        </row>
        <row r="15723">
          <cell r="D15723" t="str">
            <v>House</v>
          </cell>
          <cell r="E15723">
            <v>599500</v>
          </cell>
          <cell r="R15723" t="str">
            <v>Whittlesea</v>
          </cell>
          <cell r="W15723">
            <v>2018</v>
          </cell>
          <cell r="X15723" t="str">
            <v>Jun</v>
          </cell>
        </row>
        <row r="15724">
          <cell r="D15724" t="str">
            <v>House</v>
          </cell>
          <cell r="E15724">
            <v>569000</v>
          </cell>
          <cell r="R15724" t="str">
            <v>Whittlesea</v>
          </cell>
          <cell r="W15724">
            <v>2018</v>
          </cell>
          <cell r="X15724" t="str">
            <v>Jun</v>
          </cell>
        </row>
        <row r="15725">
          <cell r="D15725" t="str">
            <v>House</v>
          </cell>
          <cell r="E15725">
            <v>557500</v>
          </cell>
          <cell r="R15725" t="str">
            <v>Whittlesea</v>
          </cell>
          <cell r="W15725">
            <v>2018</v>
          </cell>
          <cell r="X15725" t="str">
            <v>Jun</v>
          </cell>
        </row>
        <row r="15726">
          <cell r="D15726" t="str">
            <v>House</v>
          </cell>
          <cell r="E15726">
            <v>482000</v>
          </cell>
          <cell r="R15726" t="str">
            <v>Hume</v>
          </cell>
          <cell r="W15726">
            <v>2018</v>
          </cell>
          <cell r="X15726" t="str">
            <v>Jun</v>
          </cell>
        </row>
        <row r="15727">
          <cell r="D15727" t="str">
            <v>House</v>
          </cell>
          <cell r="E15727">
            <v>620000</v>
          </cell>
          <cell r="R15727" t="str">
            <v>Whittlesea</v>
          </cell>
          <cell r="W15727">
            <v>2018</v>
          </cell>
          <cell r="X15727" t="str">
            <v>Jun</v>
          </cell>
        </row>
        <row r="15728">
          <cell r="D15728" t="str">
            <v>House</v>
          </cell>
          <cell r="E15728">
            <v>390000</v>
          </cell>
          <cell r="R15728" t="str">
            <v>Hume</v>
          </cell>
          <cell r="W15728">
            <v>2018</v>
          </cell>
          <cell r="X15728" t="str">
            <v>Jun</v>
          </cell>
        </row>
        <row r="15729">
          <cell r="D15729" t="str">
            <v>House</v>
          </cell>
          <cell r="E15729">
            <v>582000</v>
          </cell>
          <cell r="R15729" t="str">
            <v>Whittlesea</v>
          </cell>
          <cell r="W15729">
            <v>2018</v>
          </cell>
          <cell r="X15729" t="str">
            <v>Jun</v>
          </cell>
        </row>
        <row r="15730">
          <cell r="D15730" t="str">
            <v>House</v>
          </cell>
          <cell r="E15730">
            <v>652000</v>
          </cell>
          <cell r="R15730" t="str">
            <v>Whittlesea</v>
          </cell>
          <cell r="W15730">
            <v>2018</v>
          </cell>
          <cell r="X15730" t="str">
            <v>Jun</v>
          </cell>
        </row>
        <row r="15731">
          <cell r="D15731" t="str">
            <v>House</v>
          </cell>
          <cell r="E15731">
            <v>560000</v>
          </cell>
          <cell r="R15731" t="str">
            <v>Hume</v>
          </cell>
          <cell r="W15731">
            <v>2018</v>
          </cell>
          <cell r="X15731" t="str">
            <v>Jun</v>
          </cell>
        </row>
        <row r="15732">
          <cell r="D15732" t="str">
            <v>House</v>
          </cell>
          <cell r="E15732">
            <v>797000</v>
          </cell>
          <cell r="R15732" t="str">
            <v>Hume</v>
          </cell>
          <cell r="W15732">
            <v>2018</v>
          </cell>
          <cell r="X15732" t="str">
            <v>Jun</v>
          </cell>
        </row>
        <row r="15733">
          <cell r="D15733" t="str">
            <v>House</v>
          </cell>
          <cell r="E15733">
            <v>457000</v>
          </cell>
          <cell r="R15733" t="str">
            <v>Hume</v>
          </cell>
          <cell r="W15733">
            <v>2018</v>
          </cell>
          <cell r="X15733" t="str">
            <v>Jun</v>
          </cell>
        </row>
        <row r="15734">
          <cell r="D15734" t="str">
            <v>House</v>
          </cell>
          <cell r="E15734">
            <v>715000</v>
          </cell>
          <cell r="R15734" t="str">
            <v>Whittlesea</v>
          </cell>
          <cell r="W15734">
            <v>2018</v>
          </cell>
          <cell r="X15734" t="str">
            <v>Jun</v>
          </cell>
        </row>
        <row r="15735">
          <cell r="D15735" t="str">
            <v>House</v>
          </cell>
          <cell r="E15735">
            <v>685000</v>
          </cell>
          <cell r="R15735" t="str">
            <v>Whittlesea</v>
          </cell>
          <cell r="W15735">
            <v>2018</v>
          </cell>
          <cell r="X15735" t="str">
            <v>Jun</v>
          </cell>
        </row>
        <row r="15736">
          <cell r="D15736" t="str">
            <v>House</v>
          </cell>
          <cell r="E15736">
            <v>685500</v>
          </cell>
          <cell r="R15736" t="str">
            <v>Whittlesea</v>
          </cell>
          <cell r="W15736">
            <v>2018</v>
          </cell>
          <cell r="X15736" t="str">
            <v>Jun</v>
          </cell>
        </row>
        <row r="15737">
          <cell r="D15737" t="str">
            <v>House</v>
          </cell>
          <cell r="E15737">
            <v>477000</v>
          </cell>
          <cell r="R15737" t="str">
            <v>Hume</v>
          </cell>
          <cell r="W15737">
            <v>2018</v>
          </cell>
          <cell r="X15737" t="str">
            <v>Jun</v>
          </cell>
        </row>
        <row r="15738">
          <cell r="D15738" t="str">
            <v>House</v>
          </cell>
          <cell r="E15738">
            <v>529500</v>
          </cell>
          <cell r="R15738" t="str">
            <v>Hume</v>
          </cell>
          <cell r="W15738">
            <v>2018</v>
          </cell>
          <cell r="X15738" t="str">
            <v>Jun</v>
          </cell>
        </row>
        <row r="15739">
          <cell r="D15739" t="str">
            <v>Unit</v>
          </cell>
          <cell r="E15739">
            <v>400000</v>
          </cell>
          <cell r="R15739" t="str">
            <v>Hume</v>
          </cell>
          <cell r="W15739">
            <v>2018</v>
          </cell>
          <cell r="X15739" t="str">
            <v>Jun</v>
          </cell>
        </row>
        <row r="15740">
          <cell r="D15740" t="str">
            <v>House</v>
          </cell>
          <cell r="E15740">
            <v>670000</v>
          </cell>
          <cell r="R15740" t="str">
            <v>Hume</v>
          </cell>
          <cell r="W15740">
            <v>2018</v>
          </cell>
          <cell r="X15740" t="str">
            <v>Jun</v>
          </cell>
        </row>
        <row r="15741">
          <cell r="D15741" t="str">
            <v>House</v>
          </cell>
          <cell r="E15741">
            <v>680000</v>
          </cell>
          <cell r="R15741" t="str">
            <v>Hume</v>
          </cell>
          <cell r="W15741">
            <v>2018</v>
          </cell>
          <cell r="X15741" t="str">
            <v>Jun</v>
          </cell>
        </row>
        <row r="15742">
          <cell r="D15742" t="str">
            <v>Unit</v>
          </cell>
          <cell r="E15742">
            <v>533000</v>
          </cell>
          <cell r="R15742" t="str">
            <v>Brimbank</v>
          </cell>
          <cell r="W15742">
            <v>2018</v>
          </cell>
          <cell r="X15742" t="str">
            <v>Jun</v>
          </cell>
        </row>
        <row r="15743">
          <cell r="D15743" t="str">
            <v>House</v>
          </cell>
          <cell r="E15743">
            <v>670000</v>
          </cell>
          <cell r="R15743" t="str">
            <v>Hume</v>
          </cell>
          <cell r="W15743">
            <v>2018</v>
          </cell>
          <cell r="X15743" t="str">
            <v>Jun</v>
          </cell>
        </row>
        <row r="15744">
          <cell r="D15744" t="str">
            <v>House</v>
          </cell>
          <cell r="E15744">
            <v>670000</v>
          </cell>
          <cell r="R15744" t="str">
            <v>Banyule</v>
          </cell>
          <cell r="W15744">
            <v>2018</v>
          </cell>
          <cell r="X15744" t="str">
            <v>Jun</v>
          </cell>
        </row>
        <row r="15745">
          <cell r="D15745" t="str">
            <v>House</v>
          </cell>
          <cell r="E15745">
            <v>601000</v>
          </cell>
          <cell r="R15745" t="str">
            <v>Darebin</v>
          </cell>
          <cell r="W15745">
            <v>2018</v>
          </cell>
          <cell r="X15745" t="str">
            <v>Jun</v>
          </cell>
        </row>
        <row r="15746">
          <cell r="D15746" t="str">
            <v>House</v>
          </cell>
          <cell r="E15746">
            <v>673000</v>
          </cell>
          <cell r="R15746" t="str">
            <v>Hume</v>
          </cell>
          <cell r="W15746">
            <v>2018</v>
          </cell>
          <cell r="X15746" t="str">
            <v>Jun</v>
          </cell>
        </row>
        <row r="15747">
          <cell r="D15747" t="str">
            <v>House</v>
          </cell>
          <cell r="E15747">
            <v>650000</v>
          </cell>
          <cell r="R15747" t="str">
            <v>Hume</v>
          </cell>
          <cell r="W15747">
            <v>2018</v>
          </cell>
          <cell r="X15747" t="str">
            <v>Jun</v>
          </cell>
        </row>
        <row r="15748">
          <cell r="D15748" t="str">
            <v>House</v>
          </cell>
          <cell r="E15748">
            <v>782000</v>
          </cell>
          <cell r="R15748" t="str">
            <v>Brimbank</v>
          </cell>
          <cell r="W15748">
            <v>2018</v>
          </cell>
          <cell r="X15748" t="str">
            <v>Jun</v>
          </cell>
        </row>
        <row r="15749">
          <cell r="D15749" t="str">
            <v>House</v>
          </cell>
          <cell r="E15749">
            <v>680000</v>
          </cell>
          <cell r="R15749" t="str">
            <v>Banyule</v>
          </cell>
          <cell r="W15749">
            <v>2018</v>
          </cell>
          <cell r="X15749" t="str">
            <v>Jun</v>
          </cell>
        </row>
        <row r="15750">
          <cell r="D15750" t="str">
            <v>House</v>
          </cell>
          <cell r="E15750">
            <v>750000</v>
          </cell>
          <cell r="R15750" t="str">
            <v>Darebin</v>
          </cell>
          <cell r="W15750">
            <v>2018</v>
          </cell>
          <cell r="X15750" t="str">
            <v>Jun</v>
          </cell>
        </row>
        <row r="15751">
          <cell r="D15751" t="str">
            <v>House</v>
          </cell>
          <cell r="E15751">
            <v>895000</v>
          </cell>
          <cell r="R15751" t="str">
            <v>Banyule</v>
          </cell>
          <cell r="W15751">
            <v>2018</v>
          </cell>
          <cell r="X15751" t="str">
            <v>Jun</v>
          </cell>
        </row>
        <row r="15752">
          <cell r="D15752" t="str">
            <v>House</v>
          </cell>
          <cell r="E15752">
            <v>780000</v>
          </cell>
          <cell r="R15752" t="str">
            <v>Moreland</v>
          </cell>
          <cell r="W15752">
            <v>2018</v>
          </cell>
          <cell r="X15752" t="str">
            <v>Jun</v>
          </cell>
        </row>
        <row r="15753">
          <cell r="D15753" t="str">
            <v>House</v>
          </cell>
          <cell r="E15753">
            <v>758000</v>
          </cell>
          <cell r="R15753" t="str">
            <v>Darebin</v>
          </cell>
          <cell r="W15753">
            <v>2018</v>
          </cell>
          <cell r="X15753" t="str">
            <v>Jun</v>
          </cell>
        </row>
        <row r="15754">
          <cell r="D15754" t="str">
            <v>House</v>
          </cell>
          <cell r="E15754">
            <v>620000</v>
          </cell>
          <cell r="R15754" t="str">
            <v>Brimbank</v>
          </cell>
          <cell r="W15754">
            <v>2018</v>
          </cell>
          <cell r="X15754" t="str">
            <v>Jun</v>
          </cell>
        </row>
        <row r="15755">
          <cell r="D15755" t="str">
            <v>House</v>
          </cell>
          <cell r="E15755">
            <v>900000</v>
          </cell>
          <cell r="R15755" t="str">
            <v>Darebin</v>
          </cell>
          <cell r="W15755">
            <v>2018</v>
          </cell>
          <cell r="X15755" t="str">
            <v>Jun</v>
          </cell>
        </row>
        <row r="15756">
          <cell r="D15756" t="str">
            <v>House</v>
          </cell>
          <cell r="E15756">
            <v>815000</v>
          </cell>
          <cell r="R15756" t="str">
            <v>Moreland</v>
          </cell>
          <cell r="W15756">
            <v>2018</v>
          </cell>
          <cell r="X15756" t="str">
            <v>Jun</v>
          </cell>
        </row>
        <row r="15757">
          <cell r="D15757" t="str">
            <v>House</v>
          </cell>
          <cell r="E15757">
            <v>635000</v>
          </cell>
          <cell r="R15757" t="str">
            <v>Moreland</v>
          </cell>
          <cell r="W15757">
            <v>2018</v>
          </cell>
          <cell r="X15757" t="str">
            <v>Jun</v>
          </cell>
        </row>
        <row r="15758">
          <cell r="D15758" t="str">
            <v>House</v>
          </cell>
          <cell r="E15758">
            <v>835000</v>
          </cell>
          <cell r="R15758" t="str">
            <v>Moreland</v>
          </cell>
          <cell r="W15758">
            <v>2018</v>
          </cell>
          <cell r="X15758" t="str">
            <v>Jun</v>
          </cell>
        </row>
        <row r="15759">
          <cell r="D15759" t="str">
            <v>House</v>
          </cell>
          <cell r="E15759">
            <v>815000</v>
          </cell>
          <cell r="R15759" t="str">
            <v>Moreland</v>
          </cell>
          <cell r="W15759">
            <v>2018</v>
          </cell>
          <cell r="X15759" t="str">
            <v>Jun</v>
          </cell>
        </row>
        <row r="15760">
          <cell r="D15760" t="str">
            <v>House</v>
          </cell>
          <cell r="E15760">
            <v>600500</v>
          </cell>
          <cell r="R15760" t="str">
            <v>Brimbank</v>
          </cell>
          <cell r="W15760">
            <v>2018</v>
          </cell>
          <cell r="X15760" t="str">
            <v>Jun</v>
          </cell>
        </row>
        <row r="15761">
          <cell r="D15761" t="str">
            <v>House</v>
          </cell>
          <cell r="E15761">
            <v>881017</v>
          </cell>
          <cell r="R15761" t="str">
            <v>Banyule</v>
          </cell>
          <cell r="W15761">
            <v>2018</v>
          </cell>
          <cell r="X15761" t="str">
            <v>Jun</v>
          </cell>
        </row>
        <row r="15762">
          <cell r="D15762" t="str">
            <v>House</v>
          </cell>
          <cell r="E15762">
            <v>715000</v>
          </cell>
          <cell r="R15762" t="str">
            <v>Banyule</v>
          </cell>
          <cell r="W15762">
            <v>2018</v>
          </cell>
          <cell r="X15762" t="str">
            <v>Jun</v>
          </cell>
        </row>
        <row r="15763">
          <cell r="D15763" t="str">
            <v>House</v>
          </cell>
          <cell r="E15763">
            <v>830000</v>
          </cell>
          <cell r="R15763" t="str">
            <v>Moreland</v>
          </cell>
          <cell r="W15763">
            <v>2018</v>
          </cell>
          <cell r="X15763" t="str">
            <v>Jun</v>
          </cell>
        </row>
        <row r="15764">
          <cell r="D15764" t="str">
            <v>House</v>
          </cell>
          <cell r="E15764">
            <v>660000</v>
          </cell>
          <cell r="R15764" t="str">
            <v>Brimbank</v>
          </cell>
          <cell r="W15764">
            <v>2018</v>
          </cell>
          <cell r="X15764" t="str">
            <v>Jun</v>
          </cell>
        </row>
        <row r="15765">
          <cell r="D15765" t="str">
            <v>House</v>
          </cell>
          <cell r="E15765">
            <v>902000</v>
          </cell>
          <cell r="R15765" t="str">
            <v>Banyule</v>
          </cell>
          <cell r="W15765">
            <v>2018</v>
          </cell>
          <cell r="X15765" t="str">
            <v>Jun</v>
          </cell>
        </row>
        <row r="15766">
          <cell r="D15766" t="str">
            <v>House</v>
          </cell>
          <cell r="E15766">
            <v>814000</v>
          </cell>
          <cell r="R15766" t="str">
            <v>Banyule</v>
          </cell>
          <cell r="W15766">
            <v>2018</v>
          </cell>
          <cell r="X15766" t="str">
            <v>Jun</v>
          </cell>
        </row>
        <row r="15767">
          <cell r="D15767" t="str">
            <v>Unit</v>
          </cell>
          <cell r="E15767">
            <v>523000</v>
          </cell>
          <cell r="R15767" t="str">
            <v>Darebin</v>
          </cell>
          <cell r="W15767">
            <v>2018</v>
          </cell>
          <cell r="X15767" t="str">
            <v>Jun</v>
          </cell>
        </row>
        <row r="15768">
          <cell r="D15768" t="str">
            <v>Unit</v>
          </cell>
          <cell r="E15768">
            <v>610000</v>
          </cell>
          <cell r="R15768" t="str">
            <v>Banyule</v>
          </cell>
          <cell r="W15768">
            <v>2018</v>
          </cell>
          <cell r="X15768" t="str">
            <v>Jun</v>
          </cell>
        </row>
        <row r="15769">
          <cell r="D15769" t="str">
            <v>House</v>
          </cell>
          <cell r="E15769">
            <v>906000</v>
          </cell>
          <cell r="R15769" t="str">
            <v>Darebin</v>
          </cell>
          <cell r="W15769">
            <v>2018</v>
          </cell>
          <cell r="X15769" t="str">
            <v>Jun</v>
          </cell>
        </row>
        <row r="15770">
          <cell r="D15770" t="str">
            <v>House</v>
          </cell>
          <cell r="E15770">
            <v>725000</v>
          </cell>
          <cell r="R15770" t="str">
            <v>Darebin</v>
          </cell>
          <cell r="W15770">
            <v>2018</v>
          </cell>
          <cell r="X15770" t="str">
            <v>Jun</v>
          </cell>
        </row>
        <row r="15771">
          <cell r="D15771" t="str">
            <v>Unit</v>
          </cell>
          <cell r="E15771">
            <v>515000</v>
          </cell>
          <cell r="R15771" t="str">
            <v>Hume</v>
          </cell>
          <cell r="W15771">
            <v>2018</v>
          </cell>
          <cell r="X15771" t="str">
            <v>Jun</v>
          </cell>
        </row>
        <row r="15772">
          <cell r="D15772" t="str">
            <v>House</v>
          </cell>
          <cell r="E15772">
            <v>856000</v>
          </cell>
          <cell r="R15772" t="str">
            <v>Banyule</v>
          </cell>
          <cell r="W15772">
            <v>2018</v>
          </cell>
          <cell r="X15772" t="str">
            <v>Jun</v>
          </cell>
        </row>
        <row r="15773">
          <cell r="D15773" t="str">
            <v>House</v>
          </cell>
          <cell r="E15773">
            <v>705000</v>
          </cell>
          <cell r="R15773" t="str">
            <v>Brimbank</v>
          </cell>
          <cell r="W15773">
            <v>2018</v>
          </cell>
          <cell r="X15773" t="str">
            <v>Jun</v>
          </cell>
        </row>
        <row r="15774">
          <cell r="D15774" t="str">
            <v>House</v>
          </cell>
          <cell r="E15774">
            <v>880000</v>
          </cell>
          <cell r="R15774" t="str">
            <v>Darebin</v>
          </cell>
          <cell r="W15774">
            <v>2018</v>
          </cell>
          <cell r="X15774" t="str">
            <v>Jun</v>
          </cell>
        </row>
        <row r="15775">
          <cell r="D15775" t="str">
            <v>House</v>
          </cell>
          <cell r="E15775">
            <v>1375000</v>
          </cell>
          <cell r="R15775" t="str">
            <v>Moreland</v>
          </cell>
          <cell r="W15775">
            <v>2018</v>
          </cell>
          <cell r="X15775" t="str">
            <v>Jun</v>
          </cell>
        </row>
        <row r="15776">
          <cell r="D15776" t="str">
            <v>House</v>
          </cell>
          <cell r="E15776">
            <v>700000</v>
          </cell>
          <cell r="R15776" t="str">
            <v>Banyule</v>
          </cell>
          <cell r="W15776">
            <v>2018</v>
          </cell>
          <cell r="X15776" t="str">
            <v>Jun</v>
          </cell>
        </row>
        <row r="15777">
          <cell r="D15777" t="str">
            <v>House</v>
          </cell>
          <cell r="E15777">
            <v>960000</v>
          </cell>
          <cell r="R15777" t="str">
            <v>Moreland</v>
          </cell>
          <cell r="W15777">
            <v>2018</v>
          </cell>
          <cell r="X15777" t="str">
            <v>Jun</v>
          </cell>
        </row>
        <row r="15778">
          <cell r="D15778" t="str">
            <v>House</v>
          </cell>
          <cell r="E15778">
            <v>1280000</v>
          </cell>
          <cell r="R15778" t="str">
            <v>Moonee Valley</v>
          </cell>
          <cell r="W15778">
            <v>2018</v>
          </cell>
          <cell r="X15778" t="str">
            <v>Jun</v>
          </cell>
        </row>
        <row r="15779">
          <cell r="D15779" t="str">
            <v>Unit</v>
          </cell>
          <cell r="E15779">
            <v>500000</v>
          </cell>
          <cell r="R15779" t="str">
            <v>Moreland</v>
          </cell>
          <cell r="W15779">
            <v>2018</v>
          </cell>
          <cell r="X15779" t="str">
            <v>Jun</v>
          </cell>
        </row>
        <row r="15780">
          <cell r="D15780" t="str">
            <v>Unit</v>
          </cell>
          <cell r="E15780">
            <v>676000</v>
          </cell>
          <cell r="R15780" t="str">
            <v>Moreland</v>
          </cell>
          <cell r="W15780">
            <v>2018</v>
          </cell>
          <cell r="X15780" t="str">
            <v>Jun</v>
          </cell>
        </row>
        <row r="15781">
          <cell r="D15781" t="str">
            <v>House</v>
          </cell>
          <cell r="E15781">
            <v>900000</v>
          </cell>
          <cell r="R15781" t="str">
            <v>Darebin</v>
          </cell>
          <cell r="W15781">
            <v>2018</v>
          </cell>
          <cell r="X15781" t="str">
            <v>Jun</v>
          </cell>
        </row>
        <row r="15782">
          <cell r="D15782" t="str">
            <v>House</v>
          </cell>
          <cell r="E15782">
            <v>762000</v>
          </cell>
          <cell r="R15782" t="str">
            <v>Darebin</v>
          </cell>
          <cell r="W15782">
            <v>2018</v>
          </cell>
          <cell r="X15782" t="str">
            <v>Jun</v>
          </cell>
        </row>
        <row r="15783">
          <cell r="D15783" t="str">
            <v>House</v>
          </cell>
          <cell r="E15783">
            <v>926000</v>
          </cell>
          <cell r="R15783" t="str">
            <v>Darebin</v>
          </cell>
          <cell r="W15783">
            <v>2018</v>
          </cell>
          <cell r="X15783" t="str">
            <v>Jun</v>
          </cell>
        </row>
        <row r="15784">
          <cell r="D15784" t="str">
            <v>House</v>
          </cell>
          <cell r="E15784">
            <v>861000</v>
          </cell>
          <cell r="R15784" t="str">
            <v>Darebin</v>
          </cell>
          <cell r="W15784">
            <v>2018</v>
          </cell>
          <cell r="X15784" t="str">
            <v>Jun</v>
          </cell>
        </row>
        <row r="15785">
          <cell r="D15785" t="str">
            <v>House</v>
          </cell>
          <cell r="E15785">
            <v>1010000</v>
          </cell>
          <cell r="R15785" t="str">
            <v>Moreland</v>
          </cell>
          <cell r="W15785">
            <v>2018</v>
          </cell>
          <cell r="X15785" t="str">
            <v>Jun</v>
          </cell>
        </row>
        <row r="15786">
          <cell r="D15786" t="str">
            <v>Unit</v>
          </cell>
          <cell r="E15786">
            <v>421000</v>
          </cell>
          <cell r="R15786" t="str">
            <v>Moonee Valley</v>
          </cell>
          <cell r="W15786">
            <v>2018</v>
          </cell>
          <cell r="X15786" t="str">
            <v>Jun</v>
          </cell>
        </row>
        <row r="15787">
          <cell r="D15787" t="str">
            <v>House</v>
          </cell>
          <cell r="E15787">
            <v>612500</v>
          </cell>
          <cell r="R15787" t="str">
            <v>Darebin</v>
          </cell>
          <cell r="W15787">
            <v>2018</v>
          </cell>
          <cell r="X15787" t="str">
            <v>Jun</v>
          </cell>
        </row>
        <row r="15788">
          <cell r="D15788" t="str">
            <v>House</v>
          </cell>
          <cell r="E15788">
            <v>870000</v>
          </cell>
          <cell r="R15788" t="str">
            <v>Brimbank</v>
          </cell>
          <cell r="W15788">
            <v>2018</v>
          </cell>
          <cell r="X15788" t="str">
            <v>Jun</v>
          </cell>
        </row>
        <row r="15789">
          <cell r="D15789" t="str">
            <v>House</v>
          </cell>
          <cell r="E15789">
            <v>1185000</v>
          </cell>
          <cell r="R15789" t="str">
            <v>Banyule</v>
          </cell>
          <cell r="W15789">
            <v>2018</v>
          </cell>
          <cell r="X15789" t="str">
            <v>Jun</v>
          </cell>
        </row>
        <row r="15790">
          <cell r="D15790" t="str">
            <v>House</v>
          </cell>
          <cell r="E15790">
            <v>580000</v>
          </cell>
          <cell r="R15790" t="str">
            <v>Melton</v>
          </cell>
          <cell r="W15790">
            <v>2018</v>
          </cell>
          <cell r="X15790" t="str">
            <v>Jun</v>
          </cell>
        </row>
        <row r="15791">
          <cell r="D15791" t="str">
            <v>Unit</v>
          </cell>
          <cell r="E15791">
            <v>801000</v>
          </cell>
          <cell r="R15791" t="str">
            <v>Moonee Valley</v>
          </cell>
          <cell r="W15791">
            <v>2018</v>
          </cell>
          <cell r="X15791" t="str">
            <v>Jun</v>
          </cell>
        </row>
        <row r="15792">
          <cell r="D15792" t="str">
            <v>House</v>
          </cell>
          <cell r="E15792">
            <v>1370000</v>
          </cell>
          <cell r="R15792" t="str">
            <v>Moonee Valley</v>
          </cell>
          <cell r="W15792">
            <v>2018</v>
          </cell>
          <cell r="X15792" t="str">
            <v>Jun</v>
          </cell>
        </row>
        <row r="15793">
          <cell r="D15793" t="str">
            <v>Unit</v>
          </cell>
          <cell r="E15793">
            <v>631000</v>
          </cell>
          <cell r="R15793" t="str">
            <v>Darebin</v>
          </cell>
          <cell r="W15793">
            <v>2018</v>
          </cell>
          <cell r="X15793" t="str">
            <v>Jun</v>
          </cell>
        </row>
        <row r="15794">
          <cell r="D15794" t="str">
            <v>House</v>
          </cell>
          <cell r="E15794">
            <v>1260000</v>
          </cell>
          <cell r="R15794" t="str">
            <v>Moonee Valley</v>
          </cell>
          <cell r="W15794">
            <v>2018</v>
          </cell>
          <cell r="X15794" t="str">
            <v>Jun</v>
          </cell>
        </row>
        <row r="15795">
          <cell r="D15795" t="str">
            <v>Unit</v>
          </cell>
          <cell r="E15795">
            <v>685000</v>
          </cell>
          <cell r="R15795" t="str">
            <v>Darebin</v>
          </cell>
          <cell r="W15795">
            <v>2018</v>
          </cell>
          <cell r="X15795" t="str">
            <v>Jun</v>
          </cell>
        </row>
        <row r="15796">
          <cell r="D15796" t="str">
            <v>Unit</v>
          </cell>
          <cell r="E15796">
            <v>700000</v>
          </cell>
          <cell r="R15796" t="str">
            <v>Moonee Valley</v>
          </cell>
          <cell r="W15796">
            <v>2018</v>
          </cell>
          <cell r="X15796" t="str">
            <v>Jun</v>
          </cell>
        </row>
        <row r="15797">
          <cell r="D15797" t="str">
            <v>House</v>
          </cell>
          <cell r="E15797">
            <v>750000</v>
          </cell>
          <cell r="R15797" t="str">
            <v>Brimbank</v>
          </cell>
          <cell r="W15797">
            <v>2018</v>
          </cell>
          <cell r="X15797" t="str">
            <v>Jun</v>
          </cell>
        </row>
        <row r="15798">
          <cell r="D15798" t="str">
            <v>House</v>
          </cell>
          <cell r="E15798">
            <v>985000</v>
          </cell>
          <cell r="R15798" t="str">
            <v>Banyule</v>
          </cell>
          <cell r="W15798">
            <v>2018</v>
          </cell>
          <cell r="X15798" t="str">
            <v>Jun</v>
          </cell>
        </row>
        <row r="15799">
          <cell r="D15799" t="str">
            <v>House</v>
          </cell>
          <cell r="E15799">
            <v>640000</v>
          </cell>
          <cell r="R15799" t="str">
            <v>Darebin</v>
          </cell>
          <cell r="W15799">
            <v>2018</v>
          </cell>
          <cell r="X15799" t="str">
            <v>Jun</v>
          </cell>
        </row>
        <row r="15800">
          <cell r="D15800" t="str">
            <v>Unit</v>
          </cell>
          <cell r="E15800">
            <v>376000</v>
          </cell>
          <cell r="R15800" t="str">
            <v>Banyule</v>
          </cell>
          <cell r="W15800">
            <v>2018</v>
          </cell>
          <cell r="X15800" t="str">
            <v>Jun</v>
          </cell>
        </row>
        <row r="15801">
          <cell r="D15801" t="str">
            <v>House</v>
          </cell>
          <cell r="E15801">
            <v>593000</v>
          </cell>
          <cell r="R15801" t="str">
            <v>Brimbank</v>
          </cell>
          <cell r="W15801">
            <v>2018</v>
          </cell>
          <cell r="X15801" t="str">
            <v>Jun</v>
          </cell>
        </row>
        <row r="15802">
          <cell r="D15802" t="str">
            <v>House</v>
          </cell>
          <cell r="E15802">
            <v>1420000</v>
          </cell>
          <cell r="R15802" t="str">
            <v>Manningham</v>
          </cell>
          <cell r="W15802">
            <v>2018</v>
          </cell>
          <cell r="X15802" t="str">
            <v>Jun</v>
          </cell>
        </row>
        <row r="15803">
          <cell r="D15803" t="str">
            <v>Unit</v>
          </cell>
          <cell r="E15803">
            <v>685000</v>
          </cell>
          <cell r="R15803" t="str">
            <v>Banyule</v>
          </cell>
          <cell r="W15803">
            <v>2018</v>
          </cell>
          <cell r="X15803" t="str">
            <v>Jun</v>
          </cell>
        </row>
        <row r="15804">
          <cell r="D15804" t="str">
            <v>House</v>
          </cell>
          <cell r="E15804">
            <v>1300000</v>
          </cell>
          <cell r="R15804" t="str">
            <v>Moonee Valley</v>
          </cell>
          <cell r="W15804">
            <v>2018</v>
          </cell>
          <cell r="X15804" t="str">
            <v>Jun</v>
          </cell>
        </row>
        <row r="15805">
          <cell r="D15805" t="str">
            <v>House</v>
          </cell>
          <cell r="E15805">
            <v>1055000</v>
          </cell>
          <cell r="R15805" t="str">
            <v>Darebin</v>
          </cell>
          <cell r="W15805">
            <v>2018</v>
          </cell>
          <cell r="X15805" t="str">
            <v>Jun</v>
          </cell>
        </row>
        <row r="15806">
          <cell r="D15806" t="str">
            <v>House</v>
          </cell>
          <cell r="E15806">
            <v>1500000</v>
          </cell>
          <cell r="R15806" t="str">
            <v>Moonee Valley</v>
          </cell>
          <cell r="W15806">
            <v>2018</v>
          </cell>
          <cell r="X15806" t="str">
            <v>Jun</v>
          </cell>
        </row>
        <row r="15807">
          <cell r="D15807" t="str">
            <v>House</v>
          </cell>
          <cell r="E15807">
            <v>1215000</v>
          </cell>
          <cell r="R15807" t="str">
            <v>Moonee Valley</v>
          </cell>
          <cell r="W15807">
            <v>2018</v>
          </cell>
          <cell r="X15807" t="str">
            <v>Jun</v>
          </cell>
        </row>
        <row r="15808">
          <cell r="D15808" t="str">
            <v>House</v>
          </cell>
          <cell r="E15808">
            <v>1210000</v>
          </cell>
          <cell r="R15808" t="str">
            <v>Moonee Valley</v>
          </cell>
          <cell r="W15808">
            <v>2018</v>
          </cell>
          <cell r="X15808" t="str">
            <v>Jun</v>
          </cell>
        </row>
        <row r="15809">
          <cell r="D15809" t="str">
            <v>House</v>
          </cell>
          <cell r="E15809">
            <v>1620000</v>
          </cell>
          <cell r="R15809" t="str">
            <v>Moonee Valley</v>
          </cell>
          <cell r="W15809">
            <v>2018</v>
          </cell>
          <cell r="X15809" t="str">
            <v>Jun</v>
          </cell>
        </row>
        <row r="15810">
          <cell r="D15810" t="str">
            <v>House</v>
          </cell>
          <cell r="E15810">
            <v>900000</v>
          </cell>
          <cell r="R15810" t="str">
            <v>Moonee Valley</v>
          </cell>
          <cell r="W15810">
            <v>2018</v>
          </cell>
          <cell r="X15810" t="str">
            <v>Jun</v>
          </cell>
        </row>
        <row r="15811">
          <cell r="D15811" t="str">
            <v>Unit</v>
          </cell>
          <cell r="E15811">
            <v>850000</v>
          </cell>
          <cell r="R15811" t="str">
            <v>Moonee Valley</v>
          </cell>
          <cell r="W15811">
            <v>2018</v>
          </cell>
          <cell r="X15811" t="str">
            <v>Jun</v>
          </cell>
        </row>
        <row r="15812">
          <cell r="D15812" t="str">
            <v>House</v>
          </cell>
          <cell r="E15812">
            <v>1210000</v>
          </cell>
          <cell r="R15812" t="str">
            <v>Darebin</v>
          </cell>
          <cell r="W15812">
            <v>2018</v>
          </cell>
          <cell r="X15812" t="str">
            <v>Jun</v>
          </cell>
        </row>
        <row r="15813">
          <cell r="D15813" t="str">
            <v>House</v>
          </cell>
          <cell r="E15813">
            <v>550000</v>
          </cell>
          <cell r="R15813" t="str">
            <v>Darebin</v>
          </cell>
          <cell r="W15813">
            <v>2018</v>
          </cell>
          <cell r="X15813" t="str">
            <v>Jun</v>
          </cell>
        </row>
        <row r="15814">
          <cell r="D15814" t="str">
            <v>Unit</v>
          </cell>
          <cell r="E15814">
            <v>1185000</v>
          </cell>
          <cell r="R15814" t="str">
            <v>Moonee Valley</v>
          </cell>
          <cell r="W15814">
            <v>2018</v>
          </cell>
          <cell r="X15814" t="str">
            <v>Jun</v>
          </cell>
        </row>
        <row r="15815">
          <cell r="D15815" t="str">
            <v>House</v>
          </cell>
          <cell r="E15815">
            <v>921000</v>
          </cell>
          <cell r="R15815" t="str">
            <v>Banyule</v>
          </cell>
          <cell r="W15815">
            <v>2018</v>
          </cell>
          <cell r="X15815" t="str">
            <v>Jun</v>
          </cell>
        </row>
        <row r="15816">
          <cell r="D15816" t="str">
            <v>Unit</v>
          </cell>
          <cell r="E15816">
            <v>417500</v>
          </cell>
          <cell r="R15816" t="str">
            <v>Darebin</v>
          </cell>
          <cell r="W15816">
            <v>2018</v>
          </cell>
          <cell r="X15816" t="str">
            <v>Jun</v>
          </cell>
        </row>
        <row r="15817">
          <cell r="D15817" t="str">
            <v>House</v>
          </cell>
          <cell r="E15817">
            <v>645000</v>
          </cell>
          <cell r="R15817" t="str">
            <v>Brimbank</v>
          </cell>
          <cell r="W15817">
            <v>2018</v>
          </cell>
          <cell r="X15817" t="str">
            <v>Jun</v>
          </cell>
        </row>
        <row r="15818">
          <cell r="D15818" t="str">
            <v>House</v>
          </cell>
          <cell r="E15818">
            <v>1010000</v>
          </cell>
          <cell r="R15818" t="str">
            <v>Brimbank</v>
          </cell>
          <cell r="W15818">
            <v>2018</v>
          </cell>
          <cell r="X15818" t="str">
            <v>Jun</v>
          </cell>
        </row>
        <row r="15819">
          <cell r="D15819" t="str">
            <v>House</v>
          </cell>
          <cell r="E15819">
            <v>1080000</v>
          </cell>
          <cell r="R15819" t="str">
            <v>Darebin</v>
          </cell>
          <cell r="W15819">
            <v>2018</v>
          </cell>
          <cell r="X15819" t="str">
            <v>Jun</v>
          </cell>
        </row>
        <row r="15820">
          <cell r="D15820" t="str">
            <v>House</v>
          </cell>
          <cell r="E15820">
            <v>657500</v>
          </cell>
          <cell r="R15820" t="str">
            <v>Melton</v>
          </cell>
          <cell r="W15820">
            <v>2018</v>
          </cell>
          <cell r="X15820" t="str">
            <v>Jun</v>
          </cell>
        </row>
        <row r="15821">
          <cell r="D15821" t="str">
            <v>House</v>
          </cell>
          <cell r="E15821">
            <v>1020000</v>
          </cell>
          <cell r="R15821" t="str">
            <v>Darebin</v>
          </cell>
          <cell r="W15821">
            <v>2018</v>
          </cell>
          <cell r="X15821" t="str">
            <v>Jun</v>
          </cell>
        </row>
        <row r="15822">
          <cell r="D15822" t="str">
            <v>House</v>
          </cell>
          <cell r="E15822">
            <v>905000</v>
          </cell>
          <cell r="R15822" t="str">
            <v>Moonee Valley</v>
          </cell>
          <cell r="W15822">
            <v>2018</v>
          </cell>
          <cell r="X15822" t="str">
            <v>Jun</v>
          </cell>
        </row>
        <row r="15823">
          <cell r="D15823" t="str">
            <v>House</v>
          </cell>
          <cell r="E15823">
            <v>2100000</v>
          </cell>
          <cell r="R15823" t="str">
            <v>Moonee Valley</v>
          </cell>
          <cell r="W15823">
            <v>2018</v>
          </cell>
          <cell r="X15823" t="str">
            <v>Jun</v>
          </cell>
        </row>
        <row r="15824">
          <cell r="D15824" t="str">
            <v>House</v>
          </cell>
          <cell r="E15824">
            <v>1350000</v>
          </cell>
          <cell r="R15824" t="str">
            <v>Banyule</v>
          </cell>
          <cell r="W15824">
            <v>2018</v>
          </cell>
          <cell r="X15824" t="str">
            <v>Jun</v>
          </cell>
        </row>
        <row r="15825">
          <cell r="D15825" t="str">
            <v>House</v>
          </cell>
          <cell r="E15825">
            <v>1530000</v>
          </cell>
          <cell r="R15825" t="str">
            <v>Darebin</v>
          </cell>
          <cell r="W15825">
            <v>2018</v>
          </cell>
          <cell r="X15825" t="str">
            <v>Jun</v>
          </cell>
        </row>
        <row r="15826">
          <cell r="D15826" t="str">
            <v>House</v>
          </cell>
          <cell r="E15826">
            <v>1436000</v>
          </cell>
          <cell r="R15826" t="str">
            <v>Moonee Valley</v>
          </cell>
          <cell r="W15826">
            <v>2018</v>
          </cell>
          <cell r="X15826" t="str">
            <v>Jun</v>
          </cell>
        </row>
        <row r="15827">
          <cell r="D15827" t="str">
            <v>Unit</v>
          </cell>
          <cell r="E15827">
            <v>695000</v>
          </cell>
          <cell r="R15827" t="str">
            <v>Moonee Valley</v>
          </cell>
          <cell r="W15827">
            <v>2018</v>
          </cell>
          <cell r="X15827" t="str">
            <v>Jun</v>
          </cell>
        </row>
        <row r="15828">
          <cell r="D15828" t="str">
            <v>House</v>
          </cell>
          <cell r="E15828">
            <v>1375000</v>
          </cell>
          <cell r="R15828" t="str">
            <v>Darebin</v>
          </cell>
          <cell r="W15828">
            <v>2018</v>
          </cell>
          <cell r="X15828" t="str">
            <v>Jun</v>
          </cell>
        </row>
        <row r="15829">
          <cell r="D15829" t="str">
            <v>House</v>
          </cell>
          <cell r="E15829">
            <v>528000</v>
          </cell>
          <cell r="R15829" t="str">
            <v>Brimbank</v>
          </cell>
          <cell r="W15829">
            <v>2018</v>
          </cell>
          <cell r="X15829" t="str">
            <v>Jun</v>
          </cell>
        </row>
        <row r="15830">
          <cell r="D15830" t="str">
            <v>Unit</v>
          </cell>
          <cell r="E15830">
            <v>450000</v>
          </cell>
          <cell r="R15830" t="str">
            <v>Moonee Valley</v>
          </cell>
          <cell r="W15830">
            <v>2018</v>
          </cell>
          <cell r="X15830" t="str">
            <v>Jun</v>
          </cell>
        </row>
        <row r="15831">
          <cell r="D15831" t="str">
            <v>House</v>
          </cell>
          <cell r="E15831">
            <v>1550000</v>
          </cell>
          <cell r="R15831" t="str">
            <v>Manningham</v>
          </cell>
          <cell r="W15831">
            <v>2018</v>
          </cell>
          <cell r="X15831" t="str">
            <v>Jun</v>
          </cell>
        </row>
        <row r="15832">
          <cell r="D15832" t="str">
            <v>House</v>
          </cell>
          <cell r="E15832">
            <v>1210000</v>
          </cell>
          <cell r="R15832" t="str">
            <v>Moonee Valley</v>
          </cell>
          <cell r="W15832">
            <v>2018</v>
          </cell>
          <cell r="X15832" t="str">
            <v>Jun</v>
          </cell>
        </row>
        <row r="15833">
          <cell r="D15833" t="str">
            <v>House</v>
          </cell>
          <cell r="E15833">
            <v>1450000</v>
          </cell>
          <cell r="R15833" t="str">
            <v>Moonee Valley</v>
          </cell>
          <cell r="W15833">
            <v>2018</v>
          </cell>
          <cell r="X15833" t="str">
            <v>Jun</v>
          </cell>
        </row>
        <row r="15834">
          <cell r="D15834" t="str">
            <v>Unit</v>
          </cell>
          <cell r="E15834">
            <v>900000</v>
          </cell>
          <cell r="R15834" t="str">
            <v>Darebin</v>
          </cell>
          <cell r="W15834">
            <v>2018</v>
          </cell>
          <cell r="X15834" t="str">
            <v>Jun</v>
          </cell>
        </row>
        <row r="15835">
          <cell r="D15835" t="str">
            <v>Unit</v>
          </cell>
          <cell r="E15835">
            <v>855000</v>
          </cell>
          <cell r="R15835" t="str">
            <v>Maribyrnong</v>
          </cell>
          <cell r="W15835">
            <v>2018</v>
          </cell>
          <cell r="X15835" t="str">
            <v>Jun</v>
          </cell>
        </row>
        <row r="15836">
          <cell r="D15836" t="str">
            <v>House</v>
          </cell>
          <cell r="E15836">
            <v>965000</v>
          </cell>
          <cell r="R15836" t="str">
            <v>Manningham</v>
          </cell>
          <cell r="W15836">
            <v>2018</v>
          </cell>
          <cell r="X15836" t="str">
            <v>Jun</v>
          </cell>
        </row>
        <row r="15837">
          <cell r="D15837" t="str">
            <v>House</v>
          </cell>
          <cell r="E15837">
            <v>857000</v>
          </cell>
          <cell r="R15837" t="str">
            <v>Maroondah</v>
          </cell>
          <cell r="W15837">
            <v>2018</v>
          </cell>
          <cell r="X15837" t="str">
            <v>Jun</v>
          </cell>
        </row>
        <row r="15838">
          <cell r="D15838" t="str">
            <v>House</v>
          </cell>
          <cell r="E15838">
            <v>732500</v>
          </cell>
          <cell r="R15838" t="str">
            <v>Brimbank</v>
          </cell>
          <cell r="W15838">
            <v>2018</v>
          </cell>
          <cell r="X15838" t="str">
            <v>Jun</v>
          </cell>
        </row>
        <row r="15839">
          <cell r="D15839" t="str">
            <v>House</v>
          </cell>
          <cell r="E15839">
            <v>800000</v>
          </cell>
          <cell r="R15839" t="str">
            <v>Moreland</v>
          </cell>
          <cell r="W15839">
            <v>2018</v>
          </cell>
          <cell r="X15839" t="str">
            <v>Jun</v>
          </cell>
        </row>
        <row r="15840">
          <cell r="D15840" t="str">
            <v>House</v>
          </cell>
          <cell r="E15840">
            <v>1000000</v>
          </cell>
          <cell r="R15840" t="str">
            <v>Maroondah</v>
          </cell>
          <cell r="W15840">
            <v>2018</v>
          </cell>
          <cell r="X15840" t="str">
            <v>Jun</v>
          </cell>
        </row>
        <row r="15841">
          <cell r="D15841" t="str">
            <v>House</v>
          </cell>
          <cell r="E15841">
            <v>640000</v>
          </cell>
          <cell r="R15841" t="str">
            <v>Brimbank</v>
          </cell>
          <cell r="W15841">
            <v>2018</v>
          </cell>
          <cell r="X15841" t="str">
            <v>Jun</v>
          </cell>
        </row>
        <row r="15842">
          <cell r="D15842" t="str">
            <v>House</v>
          </cell>
          <cell r="E15842">
            <v>1700000</v>
          </cell>
          <cell r="R15842" t="str">
            <v>Darebin</v>
          </cell>
          <cell r="W15842">
            <v>2018</v>
          </cell>
          <cell r="X15842" t="str">
            <v>Jun</v>
          </cell>
        </row>
        <row r="15843">
          <cell r="D15843" t="str">
            <v>Unit</v>
          </cell>
          <cell r="E15843">
            <v>629000</v>
          </cell>
          <cell r="R15843" t="str">
            <v>Banyule</v>
          </cell>
          <cell r="W15843">
            <v>2018</v>
          </cell>
          <cell r="X15843" t="str">
            <v>Jun</v>
          </cell>
        </row>
        <row r="15844">
          <cell r="D15844" t="str">
            <v>House</v>
          </cell>
          <cell r="E15844">
            <v>1400000</v>
          </cell>
          <cell r="R15844" t="str">
            <v>Moreland</v>
          </cell>
          <cell r="W15844">
            <v>2018</v>
          </cell>
          <cell r="X15844" t="str">
            <v>Jun</v>
          </cell>
        </row>
        <row r="15845">
          <cell r="D15845" t="str">
            <v>House</v>
          </cell>
          <cell r="E15845">
            <v>985000</v>
          </cell>
          <cell r="R15845" t="str">
            <v>Moonee Valley</v>
          </cell>
          <cell r="W15845">
            <v>2018</v>
          </cell>
          <cell r="X15845" t="str">
            <v>Jun</v>
          </cell>
        </row>
        <row r="15846">
          <cell r="D15846" t="str">
            <v>House</v>
          </cell>
          <cell r="E15846">
            <v>1023000</v>
          </cell>
          <cell r="R15846" t="str">
            <v>Moreland</v>
          </cell>
          <cell r="W15846">
            <v>2018</v>
          </cell>
          <cell r="X15846" t="str">
            <v>Jun</v>
          </cell>
        </row>
        <row r="15847">
          <cell r="D15847" t="str">
            <v>House</v>
          </cell>
          <cell r="E15847">
            <v>1200000</v>
          </cell>
          <cell r="R15847" t="str">
            <v>Moreland</v>
          </cell>
          <cell r="W15847">
            <v>2018</v>
          </cell>
          <cell r="X15847" t="str">
            <v>Jun</v>
          </cell>
        </row>
        <row r="15848">
          <cell r="D15848" t="str">
            <v>Unit</v>
          </cell>
          <cell r="E15848">
            <v>515000</v>
          </cell>
          <cell r="R15848" t="str">
            <v>Moreland</v>
          </cell>
          <cell r="W15848">
            <v>2018</v>
          </cell>
          <cell r="X15848" t="str">
            <v>Jun</v>
          </cell>
        </row>
        <row r="15849">
          <cell r="D15849" t="str">
            <v>House</v>
          </cell>
          <cell r="E15849">
            <v>790000</v>
          </cell>
          <cell r="R15849" t="str">
            <v>Maroondah</v>
          </cell>
          <cell r="W15849">
            <v>2018</v>
          </cell>
          <cell r="X15849" t="str">
            <v>Jun</v>
          </cell>
        </row>
        <row r="15850">
          <cell r="D15850" t="str">
            <v>House</v>
          </cell>
          <cell r="E15850">
            <v>1130000</v>
          </cell>
          <cell r="R15850" t="str">
            <v>Moonee Valley</v>
          </cell>
          <cell r="W15850">
            <v>2018</v>
          </cell>
          <cell r="X15850" t="str">
            <v>Jun</v>
          </cell>
        </row>
        <row r="15851">
          <cell r="D15851" t="str">
            <v>Unit</v>
          </cell>
          <cell r="E15851">
            <v>755000</v>
          </cell>
          <cell r="R15851" t="str">
            <v>Moreland</v>
          </cell>
          <cell r="W15851">
            <v>2018</v>
          </cell>
          <cell r="X15851" t="str">
            <v>Jun</v>
          </cell>
        </row>
        <row r="15852">
          <cell r="D15852" t="str">
            <v>House</v>
          </cell>
          <cell r="E15852">
            <v>2136000</v>
          </cell>
          <cell r="R15852" t="str">
            <v>Moreland</v>
          </cell>
          <cell r="W15852">
            <v>2018</v>
          </cell>
          <cell r="X15852" t="str">
            <v>Jun</v>
          </cell>
        </row>
        <row r="15853">
          <cell r="D15853" t="str">
            <v>Unit</v>
          </cell>
          <cell r="E15853">
            <v>746500</v>
          </cell>
          <cell r="R15853" t="str">
            <v>Darebin</v>
          </cell>
          <cell r="W15853">
            <v>2018</v>
          </cell>
          <cell r="X15853" t="str">
            <v>Jun</v>
          </cell>
        </row>
        <row r="15854">
          <cell r="D15854" t="str">
            <v>House</v>
          </cell>
          <cell r="E15854">
            <v>1492000</v>
          </cell>
          <cell r="R15854" t="str">
            <v>Darebin</v>
          </cell>
          <cell r="W15854">
            <v>2018</v>
          </cell>
          <cell r="X15854" t="str">
            <v>Jun</v>
          </cell>
        </row>
        <row r="15855">
          <cell r="D15855" t="str">
            <v>House</v>
          </cell>
          <cell r="E15855">
            <v>1386000</v>
          </cell>
          <cell r="R15855" t="str">
            <v>Darebin</v>
          </cell>
          <cell r="W15855">
            <v>2018</v>
          </cell>
          <cell r="X15855" t="str">
            <v>Jun</v>
          </cell>
        </row>
        <row r="15856">
          <cell r="D15856" t="str">
            <v>House</v>
          </cell>
          <cell r="E15856">
            <v>1680000</v>
          </cell>
          <cell r="R15856" t="str">
            <v>Darebin</v>
          </cell>
          <cell r="W15856">
            <v>2018</v>
          </cell>
          <cell r="X15856" t="str">
            <v>Jun</v>
          </cell>
        </row>
        <row r="15857">
          <cell r="D15857" t="str">
            <v>House</v>
          </cell>
          <cell r="E15857">
            <v>931000</v>
          </cell>
          <cell r="R15857" t="str">
            <v>Maroondah</v>
          </cell>
          <cell r="W15857">
            <v>2018</v>
          </cell>
          <cell r="X15857" t="str">
            <v>Jun</v>
          </cell>
        </row>
        <row r="15858">
          <cell r="D15858" t="str">
            <v>Unit</v>
          </cell>
          <cell r="E15858">
            <v>820000</v>
          </cell>
          <cell r="R15858" t="str">
            <v>Manningham</v>
          </cell>
          <cell r="W15858">
            <v>2018</v>
          </cell>
          <cell r="X15858" t="str">
            <v>Jun</v>
          </cell>
        </row>
        <row r="15859">
          <cell r="D15859" t="str">
            <v>House</v>
          </cell>
          <cell r="E15859">
            <v>1090000</v>
          </cell>
          <cell r="R15859" t="str">
            <v>Melbourne</v>
          </cell>
          <cell r="W15859">
            <v>2018</v>
          </cell>
          <cell r="X15859" t="str">
            <v>Jun</v>
          </cell>
        </row>
        <row r="15860">
          <cell r="D15860" t="str">
            <v>House</v>
          </cell>
          <cell r="E15860">
            <v>1375000</v>
          </cell>
          <cell r="R15860" t="str">
            <v>Manningham</v>
          </cell>
          <cell r="W15860">
            <v>2018</v>
          </cell>
          <cell r="X15860" t="str">
            <v>Jun</v>
          </cell>
        </row>
        <row r="15861">
          <cell r="D15861" t="str">
            <v>House</v>
          </cell>
          <cell r="E15861">
            <v>1820000</v>
          </cell>
          <cell r="R15861" t="str">
            <v>Manningham</v>
          </cell>
          <cell r="W15861">
            <v>2018</v>
          </cell>
          <cell r="X15861" t="str">
            <v>Jun</v>
          </cell>
        </row>
        <row r="15862">
          <cell r="D15862" t="str">
            <v>House</v>
          </cell>
          <cell r="E15862">
            <v>1275000</v>
          </cell>
          <cell r="R15862" t="str">
            <v>Manningham</v>
          </cell>
          <cell r="W15862">
            <v>2018</v>
          </cell>
          <cell r="X15862" t="str">
            <v>Jun</v>
          </cell>
        </row>
        <row r="15863">
          <cell r="D15863" t="str">
            <v>House</v>
          </cell>
          <cell r="E15863">
            <v>905000</v>
          </cell>
          <cell r="R15863" t="str">
            <v>Brimbank</v>
          </cell>
          <cell r="W15863">
            <v>2018</v>
          </cell>
          <cell r="X15863" t="str">
            <v>Jun</v>
          </cell>
        </row>
        <row r="15864">
          <cell r="D15864" t="str">
            <v>House</v>
          </cell>
          <cell r="E15864">
            <v>1500000</v>
          </cell>
          <cell r="R15864" t="str">
            <v>Melbourne</v>
          </cell>
          <cell r="W15864">
            <v>2018</v>
          </cell>
          <cell r="X15864" t="str">
            <v>Jun</v>
          </cell>
        </row>
        <row r="15865">
          <cell r="D15865" t="str">
            <v>House</v>
          </cell>
          <cell r="E15865">
            <v>1520000</v>
          </cell>
          <cell r="R15865" t="str">
            <v>Melbourne</v>
          </cell>
          <cell r="W15865">
            <v>2018</v>
          </cell>
          <cell r="X15865" t="str">
            <v>Jun</v>
          </cell>
        </row>
        <row r="15866">
          <cell r="D15866" t="str">
            <v>Unit</v>
          </cell>
          <cell r="E15866">
            <v>722000</v>
          </cell>
          <cell r="R15866" t="str">
            <v>Maribyrnong</v>
          </cell>
          <cell r="W15866">
            <v>2018</v>
          </cell>
          <cell r="X15866" t="str">
            <v>Jun</v>
          </cell>
        </row>
        <row r="15867">
          <cell r="D15867" t="str">
            <v>Unit</v>
          </cell>
          <cell r="E15867">
            <v>530000</v>
          </cell>
          <cell r="R15867" t="str">
            <v>Melbourne</v>
          </cell>
          <cell r="W15867">
            <v>2018</v>
          </cell>
          <cell r="X15867" t="str">
            <v>Jun</v>
          </cell>
        </row>
        <row r="15868">
          <cell r="D15868" t="str">
            <v>House</v>
          </cell>
          <cell r="E15868">
            <v>983000</v>
          </cell>
          <cell r="R15868" t="str">
            <v>Maribyrnong</v>
          </cell>
          <cell r="W15868">
            <v>2018</v>
          </cell>
          <cell r="X15868" t="str">
            <v>Jun</v>
          </cell>
        </row>
        <row r="15869">
          <cell r="D15869" t="str">
            <v>House</v>
          </cell>
          <cell r="E15869">
            <v>780000</v>
          </cell>
          <cell r="R15869" t="str">
            <v>Brimbank</v>
          </cell>
          <cell r="W15869">
            <v>2018</v>
          </cell>
          <cell r="X15869" t="str">
            <v>Jun</v>
          </cell>
        </row>
        <row r="15870">
          <cell r="D15870" t="str">
            <v>House</v>
          </cell>
          <cell r="E15870">
            <v>1620000</v>
          </cell>
          <cell r="R15870" t="str">
            <v>Manningham</v>
          </cell>
          <cell r="W15870">
            <v>2018</v>
          </cell>
          <cell r="X15870" t="str">
            <v>Jun</v>
          </cell>
        </row>
        <row r="15871">
          <cell r="D15871" t="str">
            <v>House</v>
          </cell>
          <cell r="E15871">
            <v>1381000</v>
          </cell>
          <cell r="R15871" t="str">
            <v>Manningham</v>
          </cell>
          <cell r="W15871">
            <v>2018</v>
          </cell>
          <cell r="X15871" t="str">
            <v>Jun</v>
          </cell>
        </row>
        <row r="15872">
          <cell r="D15872" t="str">
            <v>House</v>
          </cell>
          <cell r="E15872">
            <v>2650000</v>
          </cell>
          <cell r="R15872" t="str">
            <v>Boroondara</v>
          </cell>
          <cell r="W15872">
            <v>2018</v>
          </cell>
          <cell r="X15872" t="str">
            <v>Jun</v>
          </cell>
        </row>
        <row r="15873">
          <cell r="D15873" t="str">
            <v>House</v>
          </cell>
          <cell r="E15873">
            <v>1436000</v>
          </cell>
          <cell r="R15873" t="str">
            <v>Yarra</v>
          </cell>
          <cell r="W15873">
            <v>2018</v>
          </cell>
          <cell r="X15873" t="str">
            <v>Jun</v>
          </cell>
        </row>
        <row r="15874">
          <cell r="D15874" t="str">
            <v>Unit</v>
          </cell>
          <cell r="E15874">
            <v>390000</v>
          </cell>
          <cell r="R15874" t="str">
            <v>Melbourne</v>
          </cell>
          <cell r="W15874">
            <v>2018</v>
          </cell>
          <cell r="X15874" t="str">
            <v>Jun</v>
          </cell>
        </row>
        <row r="15875">
          <cell r="D15875" t="str">
            <v>Unit</v>
          </cell>
          <cell r="E15875">
            <v>554000</v>
          </cell>
          <cell r="R15875" t="str">
            <v>Brimbank</v>
          </cell>
          <cell r="W15875">
            <v>2018</v>
          </cell>
          <cell r="X15875" t="str">
            <v>Jun</v>
          </cell>
        </row>
        <row r="15876">
          <cell r="D15876" t="str">
            <v>Unit</v>
          </cell>
          <cell r="E15876">
            <v>1050000</v>
          </cell>
          <cell r="R15876" t="str">
            <v>Manningham</v>
          </cell>
          <cell r="W15876">
            <v>2018</v>
          </cell>
          <cell r="X15876" t="str">
            <v>Jun</v>
          </cell>
        </row>
        <row r="15877">
          <cell r="D15877" t="str">
            <v>House</v>
          </cell>
          <cell r="E15877">
            <v>926000</v>
          </cell>
          <cell r="R15877" t="str">
            <v>Maroondah</v>
          </cell>
          <cell r="W15877">
            <v>2018</v>
          </cell>
          <cell r="X15877" t="str">
            <v>Jun</v>
          </cell>
        </row>
        <row r="15878">
          <cell r="D15878" t="str">
            <v>Unit</v>
          </cell>
          <cell r="E15878">
            <v>1171000</v>
          </cell>
          <cell r="R15878" t="str">
            <v>Manningham</v>
          </cell>
          <cell r="W15878">
            <v>2018</v>
          </cell>
          <cell r="X15878" t="str">
            <v>Jun</v>
          </cell>
        </row>
        <row r="15879">
          <cell r="D15879" t="str">
            <v>Unit</v>
          </cell>
          <cell r="E15879">
            <v>1485000</v>
          </cell>
          <cell r="R15879" t="str">
            <v>Boroondara</v>
          </cell>
          <cell r="W15879">
            <v>2018</v>
          </cell>
          <cell r="X15879" t="str">
            <v>Jun</v>
          </cell>
        </row>
        <row r="15880">
          <cell r="D15880" t="str">
            <v>House</v>
          </cell>
          <cell r="E15880">
            <v>1951000</v>
          </cell>
          <cell r="R15880" t="str">
            <v>Boroondara</v>
          </cell>
          <cell r="W15880">
            <v>2018</v>
          </cell>
          <cell r="X15880" t="str">
            <v>Jun</v>
          </cell>
        </row>
        <row r="15881">
          <cell r="D15881" t="str">
            <v>House</v>
          </cell>
          <cell r="E15881">
            <v>713500</v>
          </cell>
          <cell r="R15881" t="str">
            <v>Brimbank</v>
          </cell>
          <cell r="W15881">
            <v>2018</v>
          </cell>
          <cell r="X15881" t="str">
            <v>Jun</v>
          </cell>
        </row>
        <row r="15882">
          <cell r="D15882" t="str">
            <v>House</v>
          </cell>
          <cell r="E15882">
            <v>950000</v>
          </cell>
          <cell r="R15882" t="str">
            <v>Melbourne</v>
          </cell>
          <cell r="W15882">
            <v>2018</v>
          </cell>
          <cell r="X15882" t="str">
            <v>Jun</v>
          </cell>
        </row>
        <row r="15883">
          <cell r="D15883" t="str">
            <v>Unit</v>
          </cell>
          <cell r="E15883">
            <v>535000</v>
          </cell>
          <cell r="R15883" t="str">
            <v>Melbourne</v>
          </cell>
          <cell r="W15883">
            <v>2018</v>
          </cell>
          <cell r="X15883" t="str">
            <v>Jun</v>
          </cell>
        </row>
        <row r="15884">
          <cell r="D15884" t="str">
            <v>House</v>
          </cell>
          <cell r="E15884">
            <v>1701000</v>
          </cell>
          <cell r="R15884" t="str">
            <v>Manningham</v>
          </cell>
          <cell r="W15884">
            <v>2018</v>
          </cell>
          <cell r="X15884" t="str">
            <v>Jun</v>
          </cell>
        </row>
        <row r="15885">
          <cell r="D15885" t="str">
            <v>Unit</v>
          </cell>
          <cell r="E15885">
            <v>640000</v>
          </cell>
          <cell r="R15885" t="str">
            <v>Maroondah</v>
          </cell>
          <cell r="W15885">
            <v>2018</v>
          </cell>
          <cell r="X15885" t="str">
            <v>Jun</v>
          </cell>
        </row>
        <row r="15886">
          <cell r="D15886" t="str">
            <v>Unit</v>
          </cell>
          <cell r="E15886">
            <v>1020000</v>
          </cell>
          <cell r="R15886" t="str">
            <v>Boroondara</v>
          </cell>
          <cell r="W15886">
            <v>2018</v>
          </cell>
          <cell r="X15886" t="str">
            <v>Jun</v>
          </cell>
        </row>
        <row r="15887">
          <cell r="D15887" t="str">
            <v>House</v>
          </cell>
          <cell r="E15887">
            <v>850000</v>
          </cell>
          <cell r="R15887" t="str">
            <v>Brimbank</v>
          </cell>
          <cell r="W15887">
            <v>2018</v>
          </cell>
          <cell r="X15887" t="str">
            <v>Jun</v>
          </cell>
        </row>
        <row r="15888">
          <cell r="D15888" t="str">
            <v>Unit</v>
          </cell>
          <cell r="E15888">
            <v>1005000</v>
          </cell>
          <cell r="R15888" t="str">
            <v>Boroondara</v>
          </cell>
          <cell r="W15888">
            <v>2018</v>
          </cell>
          <cell r="X15888" t="str">
            <v>Jun</v>
          </cell>
        </row>
        <row r="15889">
          <cell r="D15889" t="str">
            <v>House</v>
          </cell>
          <cell r="E15889">
            <v>1600000</v>
          </cell>
          <cell r="R15889" t="str">
            <v>Boroondara</v>
          </cell>
          <cell r="W15889">
            <v>2018</v>
          </cell>
          <cell r="X15889" t="str">
            <v>Jun</v>
          </cell>
        </row>
        <row r="15890">
          <cell r="D15890" t="str">
            <v>Unit</v>
          </cell>
          <cell r="E15890">
            <v>800000</v>
          </cell>
          <cell r="R15890" t="str">
            <v>Manningham</v>
          </cell>
          <cell r="W15890">
            <v>2018</v>
          </cell>
          <cell r="X15890" t="str">
            <v>Jun</v>
          </cell>
        </row>
        <row r="15891">
          <cell r="D15891" t="str">
            <v>House</v>
          </cell>
          <cell r="E15891">
            <v>1482000</v>
          </cell>
          <cell r="R15891" t="str">
            <v>Manningham</v>
          </cell>
          <cell r="W15891">
            <v>2018</v>
          </cell>
          <cell r="X15891" t="str">
            <v>Jun</v>
          </cell>
        </row>
        <row r="15892">
          <cell r="D15892" t="str">
            <v>House</v>
          </cell>
          <cell r="E15892">
            <v>937000</v>
          </cell>
          <cell r="R15892" t="str">
            <v>Manningham</v>
          </cell>
          <cell r="W15892">
            <v>2018</v>
          </cell>
          <cell r="X15892" t="str">
            <v>Jun</v>
          </cell>
        </row>
        <row r="15893">
          <cell r="D15893" t="str">
            <v>Unit</v>
          </cell>
          <cell r="E15893">
            <v>1175000</v>
          </cell>
          <cell r="R15893" t="str">
            <v>Manningham</v>
          </cell>
          <cell r="W15893">
            <v>2018</v>
          </cell>
          <cell r="X15893" t="str">
            <v>Jun</v>
          </cell>
        </row>
        <row r="15894">
          <cell r="D15894" t="str">
            <v>House</v>
          </cell>
          <cell r="E15894">
            <v>1550000</v>
          </cell>
          <cell r="R15894" t="str">
            <v>Melbourne</v>
          </cell>
          <cell r="W15894">
            <v>2018</v>
          </cell>
          <cell r="X15894" t="str">
            <v>Jun</v>
          </cell>
        </row>
        <row r="15895">
          <cell r="D15895" t="str">
            <v>House</v>
          </cell>
          <cell r="E15895">
            <v>978000</v>
          </cell>
          <cell r="R15895" t="str">
            <v>Maribyrnong</v>
          </cell>
          <cell r="W15895">
            <v>2018</v>
          </cell>
          <cell r="X15895" t="str">
            <v>Jun</v>
          </cell>
        </row>
        <row r="15896">
          <cell r="D15896" t="str">
            <v>Unit</v>
          </cell>
          <cell r="E15896">
            <v>460000</v>
          </cell>
          <cell r="R15896" t="str">
            <v>Maribyrnong</v>
          </cell>
          <cell r="W15896">
            <v>2018</v>
          </cell>
          <cell r="X15896" t="str">
            <v>Jun</v>
          </cell>
        </row>
        <row r="15897">
          <cell r="D15897" t="str">
            <v>House</v>
          </cell>
          <cell r="E15897">
            <v>1050000</v>
          </cell>
          <cell r="R15897" t="str">
            <v>Manningham</v>
          </cell>
          <cell r="W15897">
            <v>2018</v>
          </cell>
          <cell r="X15897" t="str">
            <v>Jun</v>
          </cell>
        </row>
        <row r="15898">
          <cell r="D15898" t="str">
            <v>Unit</v>
          </cell>
          <cell r="E15898">
            <v>630000</v>
          </cell>
          <cell r="R15898" t="str">
            <v>Yarra</v>
          </cell>
          <cell r="W15898">
            <v>2018</v>
          </cell>
          <cell r="X15898" t="str">
            <v>Jun</v>
          </cell>
        </row>
        <row r="15899">
          <cell r="D15899" t="str">
            <v>House</v>
          </cell>
          <cell r="E15899">
            <v>730000</v>
          </cell>
          <cell r="R15899" t="str">
            <v>Maroondah</v>
          </cell>
          <cell r="W15899">
            <v>2018</v>
          </cell>
          <cell r="X15899" t="str">
            <v>Jun</v>
          </cell>
        </row>
        <row r="15900">
          <cell r="D15900" t="str">
            <v>House</v>
          </cell>
          <cell r="E15900">
            <v>762000</v>
          </cell>
          <cell r="R15900" t="str">
            <v>Maroondah</v>
          </cell>
          <cell r="W15900">
            <v>2018</v>
          </cell>
          <cell r="X15900" t="str">
            <v>Jun</v>
          </cell>
        </row>
        <row r="15901">
          <cell r="D15901" t="str">
            <v>Unit</v>
          </cell>
          <cell r="E15901">
            <v>410000</v>
          </cell>
          <cell r="R15901" t="str">
            <v>Maribyrnong</v>
          </cell>
          <cell r="W15901">
            <v>2018</v>
          </cell>
          <cell r="X15901" t="str">
            <v>Jun</v>
          </cell>
        </row>
        <row r="15902">
          <cell r="D15902" t="str">
            <v>House</v>
          </cell>
          <cell r="E15902">
            <v>810000</v>
          </cell>
          <cell r="R15902" t="str">
            <v>Maribyrnong</v>
          </cell>
          <cell r="W15902">
            <v>2018</v>
          </cell>
          <cell r="X15902" t="str">
            <v>Jun</v>
          </cell>
        </row>
        <row r="15903">
          <cell r="D15903" t="str">
            <v>House</v>
          </cell>
          <cell r="E15903">
            <v>1470000</v>
          </cell>
          <cell r="R15903" t="str">
            <v>Manningham</v>
          </cell>
          <cell r="W15903">
            <v>2018</v>
          </cell>
          <cell r="X15903" t="str">
            <v>Jun</v>
          </cell>
        </row>
        <row r="15904">
          <cell r="D15904" t="str">
            <v>House</v>
          </cell>
          <cell r="E15904">
            <v>1690000</v>
          </cell>
          <cell r="R15904" t="str">
            <v>Boroondara</v>
          </cell>
          <cell r="W15904">
            <v>2018</v>
          </cell>
          <cell r="X15904" t="str">
            <v>Jun</v>
          </cell>
        </row>
        <row r="15905">
          <cell r="D15905" t="str">
            <v>House</v>
          </cell>
          <cell r="E15905">
            <v>1800000</v>
          </cell>
          <cell r="R15905" t="str">
            <v>Boroondara</v>
          </cell>
          <cell r="W15905">
            <v>2018</v>
          </cell>
          <cell r="X15905" t="str">
            <v>Jun</v>
          </cell>
        </row>
        <row r="15906">
          <cell r="D15906" t="str">
            <v>House</v>
          </cell>
          <cell r="E15906">
            <v>1950000</v>
          </cell>
          <cell r="R15906" t="str">
            <v>Boroondara</v>
          </cell>
          <cell r="W15906">
            <v>2018</v>
          </cell>
          <cell r="X15906" t="str">
            <v>Jun</v>
          </cell>
        </row>
        <row r="15907">
          <cell r="D15907" t="str">
            <v>House</v>
          </cell>
          <cell r="E15907">
            <v>1785000</v>
          </cell>
          <cell r="R15907" t="str">
            <v>Boroondara</v>
          </cell>
          <cell r="W15907">
            <v>2018</v>
          </cell>
          <cell r="X15907" t="str">
            <v>Jun</v>
          </cell>
        </row>
        <row r="15908">
          <cell r="D15908" t="str">
            <v>House</v>
          </cell>
          <cell r="E15908">
            <v>1100000</v>
          </cell>
          <cell r="R15908" t="str">
            <v>Melbourne</v>
          </cell>
          <cell r="W15908">
            <v>2018</v>
          </cell>
          <cell r="X15908" t="str">
            <v>Jun</v>
          </cell>
        </row>
        <row r="15909">
          <cell r="D15909" t="str">
            <v>House</v>
          </cell>
          <cell r="E15909">
            <v>1160000</v>
          </cell>
          <cell r="R15909" t="str">
            <v>Whitehorse</v>
          </cell>
          <cell r="W15909">
            <v>2018</v>
          </cell>
          <cell r="X15909" t="str">
            <v>Jun</v>
          </cell>
        </row>
        <row r="15910">
          <cell r="D15910" t="str">
            <v>House</v>
          </cell>
          <cell r="E15910">
            <v>1425000</v>
          </cell>
          <cell r="R15910" t="str">
            <v>Melbourne</v>
          </cell>
          <cell r="W15910">
            <v>2018</v>
          </cell>
          <cell r="X15910" t="str">
            <v>Jun</v>
          </cell>
        </row>
        <row r="15911">
          <cell r="D15911" t="str">
            <v>House</v>
          </cell>
          <cell r="E15911">
            <v>2300000</v>
          </cell>
          <cell r="R15911" t="str">
            <v>Yarra</v>
          </cell>
          <cell r="W15911">
            <v>2018</v>
          </cell>
          <cell r="X15911" t="str">
            <v>Jun</v>
          </cell>
        </row>
        <row r="15912">
          <cell r="D15912" t="str">
            <v>House</v>
          </cell>
          <cell r="E15912">
            <v>1460000</v>
          </cell>
          <cell r="R15912" t="str">
            <v>Melbourne</v>
          </cell>
          <cell r="W15912">
            <v>2018</v>
          </cell>
          <cell r="X15912" t="str">
            <v>Jun</v>
          </cell>
        </row>
        <row r="15913">
          <cell r="D15913" t="str">
            <v>House</v>
          </cell>
          <cell r="E15913">
            <v>1005000</v>
          </cell>
          <cell r="R15913" t="str">
            <v>Maroondah</v>
          </cell>
          <cell r="W15913">
            <v>2018</v>
          </cell>
          <cell r="X15913" t="str">
            <v>Jun</v>
          </cell>
        </row>
        <row r="15914">
          <cell r="D15914" t="str">
            <v>Unit</v>
          </cell>
          <cell r="E15914">
            <v>705000</v>
          </cell>
          <cell r="R15914" t="str">
            <v>Melbourne</v>
          </cell>
          <cell r="W15914">
            <v>2018</v>
          </cell>
          <cell r="X15914" t="str">
            <v>Jun</v>
          </cell>
        </row>
        <row r="15915">
          <cell r="D15915" t="str">
            <v>House</v>
          </cell>
          <cell r="E15915">
            <v>1320000</v>
          </cell>
          <cell r="R15915" t="str">
            <v>Whitehorse</v>
          </cell>
          <cell r="W15915">
            <v>2018</v>
          </cell>
          <cell r="X15915" t="str">
            <v>Jun</v>
          </cell>
        </row>
        <row r="15916">
          <cell r="D15916" t="str">
            <v>House</v>
          </cell>
          <cell r="E15916">
            <v>660000</v>
          </cell>
          <cell r="R15916" t="str">
            <v>Maribyrnong</v>
          </cell>
          <cell r="W15916">
            <v>2018</v>
          </cell>
          <cell r="X15916" t="str">
            <v>Jun</v>
          </cell>
        </row>
        <row r="15917">
          <cell r="D15917" t="str">
            <v>House</v>
          </cell>
          <cell r="E15917">
            <v>1375000</v>
          </cell>
          <cell r="R15917" t="str">
            <v>Whitehorse</v>
          </cell>
          <cell r="W15917">
            <v>2018</v>
          </cell>
          <cell r="X15917" t="str">
            <v>Jun</v>
          </cell>
        </row>
        <row r="15918">
          <cell r="D15918" t="str">
            <v>House</v>
          </cell>
          <cell r="E15918">
            <v>3060000</v>
          </cell>
          <cell r="R15918" t="str">
            <v>Boroondara</v>
          </cell>
          <cell r="W15918">
            <v>2018</v>
          </cell>
          <cell r="X15918" t="str">
            <v>Jun</v>
          </cell>
        </row>
        <row r="15919">
          <cell r="D15919" t="str">
            <v>House</v>
          </cell>
          <cell r="E15919">
            <v>1140000</v>
          </cell>
          <cell r="R15919" t="str">
            <v>Maribyrnong</v>
          </cell>
          <cell r="W15919">
            <v>2018</v>
          </cell>
          <cell r="X15919" t="str">
            <v>Jun</v>
          </cell>
        </row>
        <row r="15920">
          <cell r="D15920" t="str">
            <v>House</v>
          </cell>
          <cell r="E15920">
            <v>3400000</v>
          </cell>
          <cell r="R15920" t="str">
            <v>Boroondara</v>
          </cell>
          <cell r="W15920">
            <v>2018</v>
          </cell>
          <cell r="X15920" t="str">
            <v>Jun</v>
          </cell>
        </row>
        <row r="15921">
          <cell r="D15921" t="str">
            <v>House</v>
          </cell>
          <cell r="E15921">
            <v>1041000</v>
          </cell>
          <cell r="R15921" t="str">
            <v>Whitehorse</v>
          </cell>
          <cell r="W15921">
            <v>2018</v>
          </cell>
          <cell r="X15921" t="str">
            <v>Jun</v>
          </cell>
        </row>
        <row r="15922">
          <cell r="D15922" t="str">
            <v>House</v>
          </cell>
          <cell r="E15922">
            <v>1755000</v>
          </cell>
          <cell r="R15922" t="str">
            <v>Maroondah</v>
          </cell>
          <cell r="W15922">
            <v>2018</v>
          </cell>
          <cell r="X15922" t="str">
            <v>Jun</v>
          </cell>
        </row>
        <row r="15923">
          <cell r="D15923" t="str">
            <v>Unit</v>
          </cell>
          <cell r="E15923">
            <v>520000</v>
          </cell>
          <cell r="R15923" t="str">
            <v>Melbourne</v>
          </cell>
          <cell r="W15923">
            <v>2018</v>
          </cell>
          <cell r="X15923" t="str">
            <v>Jun</v>
          </cell>
        </row>
        <row r="15924">
          <cell r="D15924" t="str">
            <v>Unit</v>
          </cell>
          <cell r="E15924">
            <v>575000</v>
          </cell>
          <cell r="R15924" t="str">
            <v>Yarra</v>
          </cell>
          <cell r="W15924">
            <v>2018</v>
          </cell>
          <cell r="X15924" t="str">
            <v>Jun</v>
          </cell>
        </row>
        <row r="15925">
          <cell r="D15925" t="str">
            <v>House</v>
          </cell>
          <cell r="E15925">
            <v>1060000</v>
          </cell>
          <cell r="R15925" t="str">
            <v>Maribyrnong</v>
          </cell>
          <cell r="W15925">
            <v>2018</v>
          </cell>
          <cell r="X15925" t="str">
            <v>Jun</v>
          </cell>
        </row>
        <row r="15926">
          <cell r="D15926" t="str">
            <v>House</v>
          </cell>
          <cell r="E15926">
            <v>900000</v>
          </cell>
          <cell r="R15926" t="str">
            <v>Maribyrnong</v>
          </cell>
          <cell r="W15926">
            <v>2018</v>
          </cell>
          <cell r="X15926" t="str">
            <v>Jun</v>
          </cell>
        </row>
        <row r="15927">
          <cell r="D15927" t="str">
            <v>House</v>
          </cell>
          <cell r="E15927">
            <v>870000</v>
          </cell>
          <cell r="R15927" t="str">
            <v>Boroondara</v>
          </cell>
          <cell r="W15927">
            <v>2018</v>
          </cell>
          <cell r="X15927" t="str">
            <v>Jun</v>
          </cell>
        </row>
        <row r="15928">
          <cell r="D15928" t="str">
            <v>House</v>
          </cell>
          <cell r="E15928">
            <v>2831000</v>
          </cell>
          <cell r="R15928" t="str">
            <v>Whitehorse</v>
          </cell>
          <cell r="W15928">
            <v>2018</v>
          </cell>
          <cell r="X15928" t="str">
            <v>Jun</v>
          </cell>
        </row>
        <row r="15929">
          <cell r="D15929" t="str">
            <v>Unit</v>
          </cell>
          <cell r="E15929">
            <v>620000</v>
          </cell>
          <cell r="R15929" t="str">
            <v>Boroondara</v>
          </cell>
          <cell r="W15929">
            <v>2018</v>
          </cell>
          <cell r="X15929" t="str">
            <v>Jun</v>
          </cell>
        </row>
        <row r="15930">
          <cell r="D15930" t="str">
            <v>House</v>
          </cell>
          <cell r="E15930">
            <v>2170000</v>
          </cell>
          <cell r="R15930" t="str">
            <v>Boroondara</v>
          </cell>
          <cell r="W15930">
            <v>2018</v>
          </cell>
          <cell r="X15930" t="str">
            <v>Jun</v>
          </cell>
        </row>
        <row r="15931">
          <cell r="D15931" t="str">
            <v>Unit</v>
          </cell>
          <cell r="E15931">
            <v>1480000</v>
          </cell>
          <cell r="R15931" t="str">
            <v>Yarra</v>
          </cell>
          <cell r="W15931">
            <v>2018</v>
          </cell>
          <cell r="X15931" t="str">
            <v>Jun</v>
          </cell>
        </row>
        <row r="15932">
          <cell r="D15932" t="str">
            <v>House</v>
          </cell>
          <cell r="E15932">
            <v>1165000</v>
          </cell>
          <cell r="R15932" t="str">
            <v>Maroondah</v>
          </cell>
          <cell r="W15932">
            <v>2018</v>
          </cell>
          <cell r="X15932" t="str">
            <v>Jun</v>
          </cell>
        </row>
        <row r="15933">
          <cell r="D15933" t="str">
            <v>Unit</v>
          </cell>
          <cell r="E15933">
            <v>1380000</v>
          </cell>
          <cell r="R15933" t="str">
            <v>Yarra</v>
          </cell>
          <cell r="W15933">
            <v>2018</v>
          </cell>
          <cell r="X15933" t="str">
            <v>Jun</v>
          </cell>
        </row>
        <row r="15934">
          <cell r="D15934" t="str">
            <v>House</v>
          </cell>
          <cell r="E15934">
            <v>890000</v>
          </cell>
          <cell r="R15934" t="str">
            <v>Maribyrnong</v>
          </cell>
          <cell r="W15934">
            <v>2018</v>
          </cell>
          <cell r="X15934" t="str">
            <v>Jun</v>
          </cell>
        </row>
        <row r="15935">
          <cell r="D15935" t="str">
            <v>House</v>
          </cell>
          <cell r="E15935">
            <v>1120000</v>
          </cell>
          <cell r="R15935" t="str">
            <v>Maroondah</v>
          </cell>
          <cell r="W15935">
            <v>2018</v>
          </cell>
          <cell r="X15935" t="str">
            <v>Jun</v>
          </cell>
        </row>
        <row r="15936">
          <cell r="D15936" t="str">
            <v>Unit</v>
          </cell>
          <cell r="E15936">
            <v>1120000</v>
          </cell>
          <cell r="R15936" t="str">
            <v>Yarra</v>
          </cell>
          <cell r="W15936">
            <v>2018</v>
          </cell>
          <cell r="X15936" t="str">
            <v>Jun</v>
          </cell>
        </row>
        <row r="15937">
          <cell r="D15937" t="str">
            <v>House</v>
          </cell>
          <cell r="E15937">
            <v>800000</v>
          </cell>
          <cell r="R15937" t="str">
            <v>Boroondara</v>
          </cell>
          <cell r="W15937">
            <v>2018</v>
          </cell>
          <cell r="X15937" t="str">
            <v>Jun</v>
          </cell>
        </row>
        <row r="15938">
          <cell r="D15938" t="str">
            <v>House</v>
          </cell>
          <cell r="E15938">
            <v>2368000</v>
          </cell>
          <cell r="R15938" t="str">
            <v>Yarra</v>
          </cell>
          <cell r="W15938">
            <v>2018</v>
          </cell>
          <cell r="X15938" t="str">
            <v>Jun</v>
          </cell>
        </row>
        <row r="15939">
          <cell r="D15939" t="str">
            <v>House</v>
          </cell>
          <cell r="E15939">
            <v>1900000</v>
          </cell>
          <cell r="R15939" t="str">
            <v>Boroondara</v>
          </cell>
          <cell r="W15939">
            <v>2018</v>
          </cell>
          <cell r="X15939" t="str">
            <v>Jun</v>
          </cell>
        </row>
        <row r="15940">
          <cell r="D15940" t="str">
            <v>Unit</v>
          </cell>
          <cell r="E15940">
            <v>950000</v>
          </cell>
          <cell r="R15940" t="str">
            <v>Boroondara</v>
          </cell>
          <cell r="W15940">
            <v>2018</v>
          </cell>
          <cell r="X15940" t="str">
            <v>Jun</v>
          </cell>
        </row>
        <row r="15941">
          <cell r="D15941" t="str">
            <v>House</v>
          </cell>
          <cell r="E15941">
            <v>1820000</v>
          </cell>
          <cell r="R15941" t="str">
            <v>Whitehorse</v>
          </cell>
          <cell r="W15941">
            <v>2018</v>
          </cell>
          <cell r="X15941" t="str">
            <v>Jun</v>
          </cell>
        </row>
        <row r="15942">
          <cell r="D15942" t="str">
            <v>House</v>
          </cell>
          <cell r="E15942">
            <v>1350000</v>
          </cell>
          <cell r="R15942" t="str">
            <v>Whitehorse</v>
          </cell>
          <cell r="W15942">
            <v>2018</v>
          </cell>
          <cell r="X15942" t="str">
            <v>Jun</v>
          </cell>
        </row>
        <row r="15943">
          <cell r="D15943" t="str">
            <v>Unit</v>
          </cell>
          <cell r="E15943">
            <v>1250000</v>
          </cell>
          <cell r="R15943" t="str">
            <v>Boroondara</v>
          </cell>
          <cell r="W15943">
            <v>2018</v>
          </cell>
          <cell r="X15943" t="str">
            <v>Jun</v>
          </cell>
        </row>
        <row r="15944">
          <cell r="D15944" t="str">
            <v>Unit</v>
          </cell>
          <cell r="E15944">
            <v>315000</v>
          </cell>
          <cell r="R15944" t="str">
            <v>Boroondara</v>
          </cell>
          <cell r="W15944">
            <v>2018</v>
          </cell>
          <cell r="X15944" t="str">
            <v>Jun</v>
          </cell>
        </row>
        <row r="15945">
          <cell r="D15945" t="str">
            <v>Unit</v>
          </cell>
          <cell r="E15945">
            <v>620000</v>
          </cell>
          <cell r="R15945" t="str">
            <v>Boroondara</v>
          </cell>
          <cell r="W15945">
            <v>2018</v>
          </cell>
          <cell r="X15945" t="str">
            <v>Jun</v>
          </cell>
        </row>
        <row r="15946">
          <cell r="D15946" t="str">
            <v>Unit</v>
          </cell>
          <cell r="E15946">
            <v>615000</v>
          </cell>
          <cell r="R15946" t="str">
            <v>Boroondara</v>
          </cell>
          <cell r="W15946">
            <v>2018</v>
          </cell>
          <cell r="X15946" t="str">
            <v>Jun</v>
          </cell>
        </row>
        <row r="15947">
          <cell r="D15947" t="str">
            <v>House</v>
          </cell>
          <cell r="E15947">
            <v>2625000</v>
          </cell>
          <cell r="R15947" t="str">
            <v>Melbourne</v>
          </cell>
          <cell r="W15947">
            <v>2018</v>
          </cell>
          <cell r="X15947" t="str">
            <v>Jun</v>
          </cell>
        </row>
        <row r="15948">
          <cell r="D15948" t="str">
            <v>House</v>
          </cell>
          <cell r="E15948">
            <v>1764000</v>
          </cell>
          <cell r="R15948" t="str">
            <v>Melbourne</v>
          </cell>
          <cell r="W15948">
            <v>2018</v>
          </cell>
          <cell r="X15948" t="str">
            <v>Jun</v>
          </cell>
        </row>
        <row r="15949">
          <cell r="D15949" t="str">
            <v>House</v>
          </cell>
          <cell r="E15949">
            <v>1070000</v>
          </cell>
          <cell r="R15949" t="str">
            <v>Hobsons Bay</v>
          </cell>
          <cell r="W15949">
            <v>2018</v>
          </cell>
          <cell r="X15949" t="str">
            <v>Jun</v>
          </cell>
        </row>
        <row r="15950">
          <cell r="D15950" t="str">
            <v>House</v>
          </cell>
          <cell r="E15950">
            <v>3950000</v>
          </cell>
          <cell r="R15950" t="str">
            <v>Boroondara</v>
          </cell>
          <cell r="W15950">
            <v>2018</v>
          </cell>
          <cell r="X15950" t="str">
            <v>Jun</v>
          </cell>
        </row>
        <row r="15951">
          <cell r="D15951" t="str">
            <v>Unit</v>
          </cell>
          <cell r="E15951">
            <v>730000</v>
          </cell>
          <cell r="R15951" t="str">
            <v>Whitehorse</v>
          </cell>
          <cell r="W15951">
            <v>2018</v>
          </cell>
          <cell r="X15951" t="str">
            <v>Jun</v>
          </cell>
        </row>
        <row r="15952">
          <cell r="D15952" t="str">
            <v>House</v>
          </cell>
          <cell r="E15952">
            <v>1455000</v>
          </cell>
          <cell r="R15952" t="str">
            <v>Boroondara</v>
          </cell>
          <cell r="W15952">
            <v>2018</v>
          </cell>
          <cell r="X15952" t="str">
            <v>Jun</v>
          </cell>
        </row>
        <row r="15953">
          <cell r="D15953" t="str">
            <v>Unit</v>
          </cell>
          <cell r="E15953">
            <v>860000</v>
          </cell>
          <cell r="R15953" t="str">
            <v>Melbourne</v>
          </cell>
          <cell r="W15953">
            <v>2018</v>
          </cell>
          <cell r="X15953" t="str">
            <v>Jun</v>
          </cell>
        </row>
        <row r="15954">
          <cell r="D15954" t="str">
            <v>House</v>
          </cell>
          <cell r="E15954">
            <v>1137000</v>
          </cell>
          <cell r="R15954" t="str">
            <v>Port Phillip</v>
          </cell>
          <cell r="W15954">
            <v>2018</v>
          </cell>
          <cell r="X15954" t="str">
            <v>Jun</v>
          </cell>
        </row>
        <row r="15955">
          <cell r="D15955" t="str">
            <v>Unit</v>
          </cell>
          <cell r="E15955">
            <v>820000</v>
          </cell>
          <cell r="R15955" t="str">
            <v>Melbourne</v>
          </cell>
          <cell r="W15955">
            <v>2018</v>
          </cell>
          <cell r="X15955" t="str">
            <v>Jun</v>
          </cell>
        </row>
        <row r="15956">
          <cell r="D15956" t="str">
            <v>Unit</v>
          </cell>
          <cell r="E15956">
            <v>692500</v>
          </cell>
          <cell r="R15956" t="str">
            <v>Boroondara</v>
          </cell>
          <cell r="W15956">
            <v>2018</v>
          </cell>
          <cell r="X15956" t="str">
            <v>Jun</v>
          </cell>
        </row>
        <row r="15957">
          <cell r="D15957" t="str">
            <v>House</v>
          </cell>
          <cell r="E15957">
            <v>1910000</v>
          </cell>
          <cell r="R15957" t="str">
            <v>Port Phillip</v>
          </cell>
          <cell r="W15957">
            <v>2018</v>
          </cell>
          <cell r="X15957" t="str">
            <v>Jun</v>
          </cell>
        </row>
        <row r="15958">
          <cell r="D15958" t="str">
            <v>House</v>
          </cell>
          <cell r="E15958">
            <v>1750000</v>
          </cell>
          <cell r="R15958" t="str">
            <v>Melbourne</v>
          </cell>
          <cell r="W15958">
            <v>2018</v>
          </cell>
          <cell r="X15958" t="str">
            <v>Jun</v>
          </cell>
        </row>
        <row r="15959">
          <cell r="D15959" t="str">
            <v>House</v>
          </cell>
          <cell r="E15959">
            <v>1180000</v>
          </cell>
          <cell r="R15959" t="str">
            <v>Hobsons Bay</v>
          </cell>
          <cell r="W15959">
            <v>2018</v>
          </cell>
          <cell r="X15959" t="str">
            <v>Jun</v>
          </cell>
        </row>
        <row r="15960">
          <cell r="D15960" t="str">
            <v>House</v>
          </cell>
          <cell r="E15960">
            <v>1630000</v>
          </cell>
          <cell r="R15960" t="str">
            <v>Hobsons Bay</v>
          </cell>
          <cell r="W15960">
            <v>2018</v>
          </cell>
          <cell r="X15960" t="str">
            <v>Jun</v>
          </cell>
        </row>
        <row r="15961">
          <cell r="D15961" t="str">
            <v>Unit</v>
          </cell>
          <cell r="E15961">
            <v>648500</v>
          </cell>
          <cell r="R15961" t="str">
            <v>Melbourne</v>
          </cell>
          <cell r="W15961">
            <v>2018</v>
          </cell>
          <cell r="X15961" t="str">
            <v>Jun</v>
          </cell>
        </row>
        <row r="15962">
          <cell r="D15962" t="str">
            <v>House</v>
          </cell>
          <cell r="E15962">
            <v>4060000</v>
          </cell>
          <cell r="R15962" t="str">
            <v>Boroondara</v>
          </cell>
          <cell r="W15962">
            <v>2018</v>
          </cell>
          <cell r="X15962" t="str">
            <v>Jun</v>
          </cell>
        </row>
        <row r="15963">
          <cell r="D15963" t="str">
            <v>Unit</v>
          </cell>
          <cell r="E15963">
            <v>1600000</v>
          </cell>
          <cell r="R15963" t="str">
            <v>Boroondara</v>
          </cell>
          <cell r="W15963">
            <v>2018</v>
          </cell>
          <cell r="X15963" t="str">
            <v>Jun</v>
          </cell>
        </row>
        <row r="15964">
          <cell r="D15964" t="str">
            <v>House</v>
          </cell>
          <cell r="E15964">
            <v>768000</v>
          </cell>
          <cell r="R15964" t="str">
            <v>Whitehorse</v>
          </cell>
          <cell r="W15964">
            <v>2018</v>
          </cell>
          <cell r="X15964" t="str">
            <v>Jun</v>
          </cell>
        </row>
        <row r="15965">
          <cell r="D15965" t="str">
            <v>Unit</v>
          </cell>
          <cell r="E15965">
            <v>1850000</v>
          </cell>
          <cell r="R15965" t="str">
            <v>Boroondara</v>
          </cell>
          <cell r="W15965">
            <v>2018</v>
          </cell>
          <cell r="X15965" t="str">
            <v>Jun</v>
          </cell>
        </row>
        <row r="15966">
          <cell r="D15966" t="str">
            <v>Unit</v>
          </cell>
          <cell r="E15966">
            <v>735000</v>
          </cell>
          <cell r="R15966" t="str">
            <v>Stonnington</v>
          </cell>
          <cell r="W15966">
            <v>2018</v>
          </cell>
          <cell r="X15966" t="str">
            <v>Jun</v>
          </cell>
        </row>
        <row r="15967">
          <cell r="D15967" t="str">
            <v>House</v>
          </cell>
          <cell r="E15967">
            <v>4350000</v>
          </cell>
          <cell r="R15967" t="str">
            <v>Stonnington</v>
          </cell>
          <cell r="W15967">
            <v>2018</v>
          </cell>
          <cell r="X15967" t="str">
            <v>Jun</v>
          </cell>
        </row>
        <row r="15968">
          <cell r="D15968" t="str">
            <v>Unit</v>
          </cell>
          <cell r="E15968">
            <v>940000</v>
          </cell>
          <cell r="R15968" t="str">
            <v>Hobsons Bay</v>
          </cell>
          <cell r="W15968">
            <v>2018</v>
          </cell>
          <cell r="X15968" t="str">
            <v>Jun</v>
          </cell>
        </row>
        <row r="15969">
          <cell r="D15969" t="str">
            <v>House</v>
          </cell>
          <cell r="E15969">
            <v>1622500</v>
          </cell>
          <cell r="R15969" t="str">
            <v>Boroondara</v>
          </cell>
          <cell r="W15969">
            <v>2018</v>
          </cell>
          <cell r="X15969" t="str">
            <v>Jun</v>
          </cell>
        </row>
        <row r="15970">
          <cell r="D15970" t="str">
            <v>House</v>
          </cell>
          <cell r="E15970">
            <v>824000</v>
          </cell>
          <cell r="R15970" t="str">
            <v>Knox</v>
          </cell>
          <cell r="W15970">
            <v>2018</v>
          </cell>
          <cell r="X15970" t="str">
            <v>Jun</v>
          </cell>
        </row>
        <row r="15971">
          <cell r="D15971" t="str">
            <v>Unit</v>
          </cell>
          <cell r="E15971">
            <v>751500</v>
          </cell>
          <cell r="R15971" t="str">
            <v>Stonnington</v>
          </cell>
          <cell r="W15971">
            <v>2018</v>
          </cell>
          <cell r="X15971" t="str">
            <v>Jun</v>
          </cell>
        </row>
        <row r="15972">
          <cell r="D15972" t="str">
            <v>House</v>
          </cell>
          <cell r="E15972">
            <v>1330000</v>
          </cell>
          <cell r="R15972" t="str">
            <v>Stonnington</v>
          </cell>
          <cell r="W15972">
            <v>2018</v>
          </cell>
          <cell r="X15972" t="str">
            <v>Jun</v>
          </cell>
        </row>
        <row r="15973">
          <cell r="D15973" t="str">
            <v>House</v>
          </cell>
          <cell r="E15973">
            <v>1300000</v>
          </cell>
          <cell r="R15973" t="str">
            <v>Boroondara</v>
          </cell>
          <cell r="W15973">
            <v>2018</v>
          </cell>
          <cell r="X15973" t="str">
            <v>Jun</v>
          </cell>
        </row>
        <row r="15974">
          <cell r="D15974" t="str">
            <v>House</v>
          </cell>
          <cell r="E15974">
            <v>5100000</v>
          </cell>
          <cell r="R15974" t="str">
            <v>Stonnington</v>
          </cell>
          <cell r="W15974">
            <v>2018</v>
          </cell>
          <cell r="X15974" t="str">
            <v>Jun</v>
          </cell>
        </row>
        <row r="15975">
          <cell r="D15975" t="str">
            <v>Unit</v>
          </cell>
          <cell r="E15975">
            <v>820000</v>
          </cell>
          <cell r="R15975" t="str">
            <v>Stonnington</v>
          </cell>
          <cell r="W15975">
            <v>2018</v>
          </cell>
          <cell r="X15975" t="str">
            <v>Jun</v>
          </cell>
        </row>
        <row r="15976">
          <cell r="D15976" t="str">
            <v>House</v>
          </cell>
          <cell r="E15976">
            <v>1850000</v>
          </cell>
          <cell r="R15976" t="str">
            <v>Boroondara</v>
          </cell>
          <cell r="W15976">
            <v>2018</v>
          </cell>
          <cell r="X15976" t="str">
            <v>Jun</v>
          </cell>
        </row>
        <row r="15977">
          <cell r="D15977" t="str">
            <v>House</v>
          </cell>
          <cell r="E15977">
            <v>465000</v>
          </cell>
          <cell r="R15977" t="str">
            <v>Wyndham</v>
          </cell>
          <cell r="W15977">
            <v>2018</v>
          </cell>
          <cell r="X15977" t="str">
            <v>Jun</v>
          </cell>
        </row>
        <row r="15978">
          <cell r="D15978" t="str">
            <v>House</v>
          </cell>
          <cell r="E15978">
            <v>1400000</v>
          </cell>
          <cell r="R15978" t="str">
            <v>Stonnington</v>
          </cell>
          <cell r="W15978">
            <v>2018</v>
          </cell>
          <cell r="X15978" t="str">
            <v>Jun</v>
          </cell>
        </row>
        <row r="15979">
          <cell r="D15979" t="str">
            <v>House</v>
          </cell>
          <cell r="E15979">
            <v>2825000</v>
          </cell>
          <cell r="R15979" t="str">
            <v>Boroondara</v>
          </cell>
          <cell r="W15979">
            <v>2018</v>
          </cell>
          <cell r="X15979" t="str">
            <v>Jun</v>
          </cell>
        </row>
        <row r="15980">
          <cell r="D15980" t="str">
            <v>House</v>
          </cell>
          <cell r="E15980">
            <v>1200000</v>
          </cell>
          <cell r="R15980" t="str">
            <v>Boroondara</v>
          </cell>
          <cell r="W15980">
            <v>2018</v>
          </cell>
          <cell r="X15980" t="str">
            <v>Jun</v>
          </cell>
        </row>
        <row r="15981">
          <cell r="D15981" t="str">
            <v>House</v>
          </cell>
          <cell r="E15981">
            <v>2325000</v>
          </cell>
          <cell r="R15981" t="str">
            <v>Stonnington</v>
          </cell>
          <cell r="W15981">
            <v>2018</v>
          </cell>
          <cell r="X15981" t="str">
            <v>Jun</v>
          </cell>
        </row>
        <row r="15982">
          <cell r="D15982" t="str">
            <v>House</v>
          </cell>
          <cell r="E15982">
            <v>610000</v>
          </cell>
          <cell r="R15982" t="str">
            <v>Wyndham</v>
          </cell>
          <cell r="W15982">
            <v>2018</v>
          </cell>
          <cell r="X15982" t="str">
            <v>Jun</v>
          </cell>
        </row>
        <row r="15983">
          <cell r="D15983" t="str">
            <v>Unit</v>
          </cell>
          <cell r="E15983">
            <v>1525000</v>
          </cell>
          <cell r="R15983" t="str">
            <v>Port Phillip</v>
          </cell>
          <cell r="W15983">
            <v>2018</v>
          </cell>
          <cell r="X15983" t="str">
            <v>Jun</v>
          </cell>
        </row>
        <row r="15984">
          <cell r="D15984" t="str">
            <v>Unit</v>
          </cell>
          <cell r="E15984">
            <v>555000</v>
          </cell>
          <cell r="R15984" t="str">
            <v>Stonnington</v>
          </cell>
          <cell r="W15984">
            <v>2018</v>
          </cell>
          <cell r="X15984" t="str">
            <v>Jun</v>
          </cell>
        </row>
        <row r="15985">
          <cell r="D15985" t="str">
            <v>House</v>
          </cell>
          <cell r="E15985">
            <v>930000</v>
          </cell>
          <cell r="R15985" t="str">
            <v>Whitehorse</v>
          </cell>
          <cell r="W15985">
            <v>2018</v>
          </cell>
          <cell r="X15985" t="str">
            <v>Jun</v>
          </cell>
        </row>
        <row r="15986">
          <cell r="D15986" t="str">
            <v>Unit</v>
          </cell>
          <cell r="E15986">
            <v>450000</v>
          </cell>
          <cell r="R15986" t="str">
            <v>Stonnington</v>
          </cell>
          <cell r="W15986">
            <v>2018</v>
          </cell>
          <cell r="X15986" t="str">
            <v>Jun</v>
          </cell>
        </row>
        <row r="15987">
          <cell r="D15987" t="str">
            <v>House</v>
          </cell>
          <cell r="E15987">
            <v>595000</v>
          </cell>
          <cell r="R15987" t="str">
            <v>Melton</v>
          </cell>
          <cell r="W15987">
            <v>2018</v>
          </cell>
          <cell r="X15987" t="str">
            <v>Jun</v>
          </cell>
        </row>
        <row r="15988">
          <cell r="D15988" t="str">
            <v>House</v>
          </cell>
          <cell r="E15988">
            <v>1910000</v>
          </cell>
          <cell r="R15988" t="str">
            <v>Boroondara</v>
          </cell>
          <cell r="W15988">
            <v>2018</v>
          </cell>
          <cell r="X15988" t="str">
            <v>Jun</v>
          </cell>
        </row>
        <row r="15989">
          <cell r="D15989" t="str">
            <v>Unit</v>
          </cell>
          <cell r="E15989">
            <v>782500</v>
          </cell>
          <cell r="R15989" t="str">
            <v>Boroondara</v>
          </cell>
          <cell r="W15989">
            <v>2018</v>
          </cell>
          <cell r="X15989" t="str">
            <v>Jun</v>
          </cell>
        </row>
        <row r="15990">
          <cell r="D15990" t="str">
            <v>House</v>
          </cell>
          <cell r="E15990">
            <v>1203000</v>
          </cell>
          <cell r="R15990" t="str">
            <v>Whitehorse</v>
          </cell>
          <cell r="W15990">
            <v>2018</v>
          </cell>
          <cell r="X15990" t="str">
            <v>Jun</v>
          </cell>
        </row>
        <row r="15991">
          <cell r="D15991" t="str">
            <v>House</v>
          </cell>
          <cell r="E15991">
            <v>1100000</v>
          </cell>
          <cell r="R15991" t="str">
            <v>Monash</v>
          </cell>
          <cell r="W15991">
            <v>2018</v>
          </cell>
          <cell r="X15991" t="str">
            <v>Jun</v>
          </cell>
        </row>
        <row r="15992">
          <cell r="D15992" t="str">
            <v>House</v>
          </cell>
          <cell r="E15992">
            <v>913000</v>
          </cell>
          <cell r="R15992" t="str">
            <v>Hobsons Bay</v>
          </cell>
          <cell r="W15992">
            <v>2018</v>
          </cell>
          <cell r="X15992" t="str">
            <v>Jun</v>
          </cell>
        </row>
        <row r="15993">
          <cell r="D15993" t="str">
            <v>House</v>
          </cell>
          <cell r="E15993">
            <v>1770000</v>
          </cell>
          <cell r="R15993" t="str">
            <v>Boroondara</v>
          </cell>
          <cell r="W15993">
            <v>2018</v>
          </cell>
          <cell r="X15993" t="str">
            <v>Jun</v>
          </cell>
        </row>
        <row r="15994">
          <cell r="D15994" t="str">
            <v>Unit</v>
          </cell>
          <cell r="E15994">
            <v>1160000</v>
          </cell>
          <cell r="R15994" t="str">
            <v>Stonnington</v>
          </cell>
          <cell r="W15994">
            <v>2018</v>
          </cell>
          <cell r="X15994" t="str">
            <v>Jun</v>
          </cell>
        </row>
        <row r="15995">
          <cell r="D15995" t="str">
            <v>House</v>
          </cell>
          <cell r="E15995">
            <v>515500</v>
          </cell>
          <cell r="R15995" t="str">
            <v>Wyndham</v>
          </cell>
          <cell r="W15995">
            <v>2018</v>
          </cell>
          <cell r="X15995" t="str">
            <v>Jun</v>
          </cell>
        </row>
        <row r="15996">
          <cell r="D15996" t="str">
            <v>Unit</v>
          </cell>
          <cell r="E15996">
            <v>1160000</v>
          </cell>
          <cell r="R15996" t="str">
            <v>Boroondara</v>
          </cell>
          <cell r="W15996">
            <v>2018</v>
          </cell>
          <cell r="X15996" t="str">
            <v>Jun</v>
          </cell>
        </row>
        <row r="15997">
          <cell r="D15997" t="str">
            <v>House</v>
          </cell>
          <cell r="E15997">
            <v>1630000</v>
          </cell>
          <cell r="R15997" t="str">
            <v>Hobsons Bay</v>
          </cell>
          <cell r="W15997">
            <v>2018</v>
          </cell>
          <cell r="X15997" t="str">
            <v>Jun</v>
          </cell>
        </row>
        <row r="15998">
          <cell r="D15998" t="str">
            <v>Unit</v>
          </cell>
          <cell r="E15998">
            <v>490000</v>
          </cell>
          <cell r="R15998" t="str">
            <v>Glen Eira</v>
          </cell>
          <cell r="W15998">
            <v>2018</v>
          </cell>
          <cell r="X15998" t="str">
            <v>Jun</v>
          </cell>
        </row>
        <row r="15999">
          <cell r="D15999" t="str">
            <v>House</v>
          </cell>
          <cell r="E15999">
            <v>2152500</v>
          </cell>
          <cell r="R15999" t="str">
            <v>Boroondara</v>
          </cell>
          <cell r="W15999">
            <v>2018</v>
          </cell>
          <cell r="X15999" t="str">
            <v>Jun</v>
          </cell>
        </row>
        <row r="16000">
          <cell r="D16000" t="str">
            <v>House</v>
          </cell>
          <cell r="E16000">
            <v>870000</v>
          </cell>
          <cell r="R16000" t="str">
            <v>Hobsons Bay</v>
          </cell>
          <cell r="W16000">
            <v>2018</v>
          </cell>
          <cell r="X16000" t="str">
            <v>Jun</v>
          </cell>
        </row>
        <row r="16001">
          <cell r="D16001" t="str">
            <v>Unit</v>
          </cell>
          <cell r="E16001">
            <v>400000</v>
          </cell>
          <cell r="R16001" t="str">
            <v>Wyndham</v>
          </cell>
          <cell r="W16001">
            <v>2018</v>
          </cell>
          <cell r="X16001" t="str">
            <v>Jun</v>
          </cell>
        </row>
        <row r="16002">
          <cell r="D16002" t="str">
            <v>House</v>
          </cell>
          <cell r="E16002">
            <v>500000</v>
          </cell>
          <cell r="R16002" t="str">
            <v>Wyndham</v>
          </cell>
          <cell r="W16002">
            <v>2018</v>
          </cell>
          <cell r="X16002" t="str">
            <v>Jun</v>
          </cell>
        </row>
        <row r="16003">
          <cell r="D16003" t="str">
            <v>House</v>
          </cell>
          <cell r="E16003">
            <v>640000</v>
          </cell>
          <cell r="R16003" t="str">
            <v>Wyndham</v>
          </cell>
          <cell r="W16003">
            <v>2018</v>
          </cell>
          <cell r="X16003" t="str">
            <v>Jun</v>
          </cell>
        </row>
        <row r="16004">
          <cell r="D16004" t="str">
            <v>House</v>
          </cell>
          <cell r="E16004">
            <v>590000</v>
          </cell>
          <cell r="R16004" t="str">
            <v>Hobsons Bay</v>
          </cell>
          <cell r="W16004">
            <v>2018</v>
          </cell>
          <cell r="X16004" t="str">
            <v>Jun</v>
          </cell>
        </row>
        <row r="16005">
          <cell r="D16005" t="str">
            <v>Unit</v>
          </cell>
          <cell r="E16005">
            <v>600000</v>
          </cell>
          <cell r="R16005" t="str">
            <v>Port Phillip</v>
          </cell>
          <cell r="W16005">
            <v>2018</v>
          </cell>
          <cell r="X16005" t="str">
            <v>Jun</v>
          </cell>
        </row>
        <row r="16006">
          <cell r="D16006" t="str">
            <v>House</v>
          </cell>
          <cell r="E16006">
            <v>500000</v>
          </cell>
          <cell r="R16006" t="str">
            <v>Wyndham</v>
          </cell>
          <cell r="W16006">
            <v>2018</v>
          </cell>
          <cell r="X16006" t="str">
            <v>Jun</v>
          </cell>
        </row>
        <row r="16007">
          <cell r="D16007" t="str">
            <v>House</v>
          </cell>
          <cell r="E16007">
            <v>1370000</v>
          </cell>
          <cell r="R16007" t="str">
            <v>Monash</v>
          </cell>
          <cell r="W16007">
            <v>2018</v>
          </cell>
          <cell r="X16007" t="str">
            <v>Jun</v>
          </cell>
        </row>
        <row r="16008">
          <cell r="D16008" t="str">
            <v>House</v>
          </cell>
          <cell r="E16008">
            <v>630000</v>
          </cell>
          <cell r="R16008" t="str">
            <v>Wyndham</v>
          </cell>
          <cell r="W16008">
            <v>2018</v>
          </cell>
          <cell r="X16008" t="str">
            <v>Jun</v>
          </cell>
        </row>
        <row r="16009">
          <cell r="D16009" t="str">
            <v>House</v>
          </cell>
          <cell r="E16009">
            <v>525000</v>
          </cell>
          <cell r="R16009" t="str">
            <v>Wyndham</v>
          </cell>
          <cell r="W16009">
            <v>2018</v>
          </cell>
          <cell r="X16009" t="str">
            <v>Jun</v>
          </cell>
        </row>
        <row r="16010">
          <cell r="D16010" t="str">
            <v>House</v>
          </cell>
          <cell r="E16010">
            <v>555000</v>
          </cell>
          <cell r="R16010" t="str">
            <v>Wyndham</v>
          </cell>
          <cell r="W16010">
            <v>2018</v>
          </cell>
          <cell r="X16010" t="str">
            <v>Jun</v>
          </cell>
        </row>
        <row r="16011">
          <cell r="D16011" t="str">
            <v>House</v>
          </cell>
          <cell r="E16011">
            <v>760000</v>
          </cell>
          <cell r="R16011" t="str">
            <v>Knox</v>
          </cell>
          <cell r="W16011">
            <v>2018</v>
          </cell>
          <cell r="X16011" t="str">
            <v>Jun</v>
          </cell>
        </row>
        <row r="16012">
          <cell r="D16012" t="str">
            <v>Unit</v>
          </cell>
          <cell r="E16012">
            <v>670000</v>
          </cell>
          <cell r="R16012" t="str">
            <v>Port Phillip</v>
          </cell>
          <cell r="W16012">
            <v>2018</v>
          </cell>
          <cell r="X16012" t="str">
            <v>Jun</v>
          </cell>
        </row>
        <row r="16013">
          <cell r="D16013" t="str">
            <v>House</v>
          </cell>
          <cell r="E16013">
            <v>1131000</v>
          </cell>
          <cell r="R16013" t="str">
            <v>Monash</v>
          </cell>
          <cell r="W16013">
            <v>2018</v>
          </cell>
          <cell r="X16013" t="str">
            <v>Jun</v>
          </cell>
        </row>
        <row r="16014">
          <cell r="D16014" t="str">
            <v>House</v>
          </cell>
          <cell r="E16014">
            <v>1825000</v>
          </cell>
          <cell r="R16014" t="str">
            <v>Monash</v>
          </cell>
          <cell r="W16014">
            <v>2018</v>
          </cell>
          <cell r="X16014" t="str">
            <v>Jun</v>
          </cell>
        </row>
        <row r="16015">
          <cell r="D16015" t="str">
            <v>Unit</v>
          </cell>
          <cell r="E16015">
            <v>1002000</v>
          </cell>
          <cell r="R16015" t="str">
            <v>Stonnington</v>
          </cell>
          <cell r="W16015">
            <v>2018</v>
          </cell>
          <cell r="X16015" t="str">
            <v>Jun</v>
          </cell>
        </row>
        <row r="16016">
          <cell r="D16016" t="str">
            <v>House</v>
          </cell>
          <cell r="E16016">
            <v>1430000</v>
          </cell>
          <cell r="R16016" t="str">
            <v>Stonnington</v>
          </cell>
          <cell r="W16016">
            <v>2018</v>
          </cell>
          <cell r="X16016" t="str">
            <v>Jun</v>
          </cell>
        </row>
        <row r="16017">
          <cell r="D16017" t="str">
            <v>Unit</v>
          </cell>
          <cell r="E16017">
            <v>655000</v>
          </cell>
          <cell r="R16017" t="str">
            <v>Port Phillip</v>
          </cell>
          <cell r="W16017">
            <v>2018</v>
          </cell>
          <cell r="X16017" t="str">
            <v>Jun</v>
          </cell>
        </row>
        <row r="16018">
          <cell r="D16018" t="str">
            <v>House</v>
          </cell>
          <cell r="E16018">
            <v>1800000</v>
          </cell>
          <cell r="R16018" t="str">
            <v>Monash</v>
          </cell>
          <cell r="W16018">
            <v>2018</v>
          </cell>
          <cell r="X16018" t="str">
            <v>Jun</v>
          </cell>
        </row>
        <row r="16019">
          <cell r="D16019" t="str">
            <v>Unit</v>
          </cell>
          <cell r="E16019">
            <v>660000</v>
          </cell>
          <cell r="R16019" t="str">
            <v>Port Phillip</v>
          </cell>
          <cell r="W16019">
            <v>2018</v>
          </cell>
          <cell r="X16019" t="str">
            <v>Jun</v>
          </cell>
        </row>
        <row r="16020">
          <cell r="D16020" t="str">
            <v>House</v>
          </cell>
          <cell r="E16020">
            <v>1609000</v>
          </cell>
          <cell r="R16020" t="str">
            <v>Glen Eira</v>
          </cell>
          <cell r="W16020">
            <v>2018</v>
          </cell>
          <cell r="X16020" t="str">
            <v>Jun</v>
          </cell>
        </row>
        <row r="16021">
          <cell r="D16021" t="str">
            <v>House</v>
          </cell>
          <cell r="E16021">
            <v>1460000</v>
          </cell>
          <cell r="R16021" t="str">
            <v>Monash</v>
          </cell>
          <cell r="W16021">
            <v>2018</v>
          </cell>
          <cell r="X16021" t="str">
            <v>Jun</v>
          </cell>
        </row>
        <row r="16022">
          <cell r="D16022" t="str">
            <v>Unit</v>
          </cell>
          <cell r="E16022">
            <v>985000</v>
          </cell>
          <cell r="R16022" t="str">
            <v>Glen Eira</v>
          </cell>
          <cell r="W16022">
            <v>2018</v>
          </cell>
          <cell r="X16022" t="str">
            <v>Jun</v>
          </cell>
        </row>
        <row r="16023">
          <cell r="D16023" t="str">
            <v>House</v>
          </cell>
          <cell r="E16023">
            <v>1333000</v>
          </cell>
          <cell r="R16023" t="str">
            <v>Glen Eira</v>
          </cell>
          <cell r="W16023">
            <v>2018</v>
          </cell>
          <cell r="X16023" t="str">
            <v>Jun</v>
          </cell>
        </row>
        <row r="16024">
          <cell r="D16024" t="str">
            <v>House</v>
          </cell>
          <cell r="E16024">
            <v>490500</v>
          </cell>
          <cell r="R16024" t="str">
            <v>Wyndham</v>
          </cell>
          <cell r="W16024">
            <v>2018</v>
          </cell>
          <cell r="X16024" t="str">
            <v>Jun</v>
          </cell>
        </row>
        <row r="16025">
          <cell r="D16025" t="str">
            <v>Unit</v>
          </cell>
          <cell r="E16025">
            <v>515500</v>
          </cell>
          <cell r="R16025" t="str">
            <v>Glen Eira</v>
          </cell>
          <cell r="W16025">
            <v>2018</v>
          </cell>
          <cell r="X16025" t="str">
            <v>Jun</v>
          </cell>
        </row>
        <row r="16026">
          <cell r="D16026" t="str">
            <v>House</v>
          </cell>
          <cell r="E16026">
            <v>430000</v>
          </cell>
          <cell r="R16026" t="str">
            <v>Wyndham</v>
          </cell>
          <cell r="W16026">
            <v>2018</v>
          </cell>
          <cell r="X16026" t="str">
            <v>Jun</v>
          </cell>
        </row>
        <row r="16027">
          <cell r="D16027" t="str">
            <v>Unit</v>
          </cell>
          <cell r="E16027">
            <v>1026000</v>
          </cell>
          <cell r="R16027" t="str">
            <v>Monash</v>
          </cell>
          <cell r="W16027">
            <v>2018</v>
          </cell>
          <cell r="X16027" t="str">
            <v>Jun</v>
          </cell>
        </row>
        <row r="16028">
          <cell r="D16028" t="str">
            <v>House</v>
          </cell>
          <cell r="E16028">
            <v>456000</v>
          </cell>
          <cell r="R16028" t="str">
            <v>Wyndham</v>
          </cell>
          <cell r="W16028">
            <v>2018</v>
          </cell>
          <cell r="X16028" t="str">
            <v>Jun</v>
          </cell>
        </row>
        <row r="16029">
          <cell r="D16029" t="str">
            <v>House</v>
          </cell>
          <cell r="E16029">
            <v>510000</v>
          </cell>
          <cell r="R16029" t="str">
            <v>Wyndham</v>
          </cell>
          <cell r="W16029">
            <v>2018</v>
          </cell>
          <cell r="X16029" t="str">
            <v>Jun</v>
          </cell>
        </row>
        <row r="16030">
          <cell r="D16030" t="str">
            <v>Unit</v>
          </cell>
          <cell r="E16030">
            <v>791000</v>
          </cell>
          <cell r="R16030" t="str">
            <v>Monash</v>
          </cell>
          <cell r="W16030">
            <v>2018</v>
          </cell>
          <cell r="X16030" t="str">
            <v>Jun</v>
          </cell>
        </row>
        <row r="16031">
          <cell r="D16031" t="str">
            <v>Unit</v>
          </cell>
          <cell r="E16031">
            <v>380000</v>
          </cell>
          <cell r="R16031" t="str">
            <v>Glen Eira</v>
          </cell>
          <cell r="W16031">
            <v>2018</v>
          </cell>
          <cell r="X16031" t="str">
            <v>Jun</v>
          </cell>
        </row>
        <row r="16032">
          <cell r="D16032" t="str">
            <v>House</v>
          </cell>
          <cell r="E16032">
            <v>5500000</v>
          </cell>
          <cell r="R16032" t="str">
            <v>Bayside</v>
          </cell>
          <cell r="W16032">
            <v>2018</v>
          </cell>
          <cell r="X16032" t="str">
            <v>Jun</v>
          </cell>
        </row>
        <row r="16033">
          <cell r="D16033" t="str">
            <v>Unit</v>
          </cell>
          <cell r="E16033">
            <v>617000</v>
          </cell>
          <cell r="R16033" t="str">
            <v>Bayside</v>
          </cell>
          <cell r="W16033">
            <v>2018</v>
          </cell>
          <cell r="X16033" t="str">
            <v>Jun</v>
          </cell>
        </row>
        <row r="16034">
          <cell r="D16034" t="str">
            <v>House</v>
          </cell>
          <cell r="E16034">
            <v>1080000</v>
          </cell>
          <cell r="R16034" t="str">
            <v>Monash</v>
          </cell>
          <cell r="W16034">
            <v>2018</v>
          </cell>
          <cell r="X16034" t="str">
            <v>Jun</v>
          </cell>
        </row>
        <row r="16035">
          <cell r="D16035" t="str">
            <v>House</v>
          </cell>
          <cell r="E16035">
            <v>2110000</v>
          </cell>
          <cell r="R16035" t="str">
            <v>Glen Eira</v>
          </cell>
          <cell r="W16035">
            <v>2018</v>
          </cell>
          <cell r="X16035" t="str">
            <v>Jun</v>
          </cell>
        </row>
        <row r="16036">
          <cell r="D16036" t="str">
            <v>House</v>
          </cell>
          <cell r="E16036">
            <v>1280000</v>
          </cell>
          <cell r="R16036" t="str">
            <v>Glen Eira</v>
          </cell>
          <cell r="W16036">
            <v>2018</v>
          </cell>
          <cell r="X16036" t="str">
            <v>Jun</v>
          </cell>
        </row>
        <row r="16037">
          <cell r="D16037" t="str">
            <v>House</v>
          </cell>
          <cell r="E16037">
            <v>599000</v>
          </cell>
          <cell r="R16037" t="str">
            <v>Wyndham</v>
          </cell>
          <cell r="W16037">
            <v>2018</v>
          </cell>
          <cell r="X16037" t="str">
            <v>Jun</v>
          </cell>
        </row>
        <row r="16038">
          <cell r="D16038" t="str">
            <v>House</v>
          </cell>
          <cell r="E16038">
            <v>1150000</v>
          </cell>
          <cell r="R16038" t="str">
            <v>Monash</v>
          </cell>
          <cell r="W16038">
            <v>2018</v>
          </cell>
          <cell r="X16038" t="str">
            <v>Jun</v>
          </cell>
        </row>
        <row r="16039">
          <cell r="D16039" t="str">
            <v>House</v>
          </cell>
          <cell r="E16039">
            <v>780000</v>
          </cell>
          <cell r="R16039" t="str">
            <v>Bayside</v>
          </cell>
          <cell r="W16039">
            <v>2018</v>
          </cell>
          <cell r="X16039" t="str">
            <v>Jun</v>
          </cell>
        </row>
        <row r="16040">
          <cell r="D16040" t="str">
            <v>House</v>
          </cell>
          <cell r="E16040">
            <v>1254000</v>
          </cell>
          <cell r="R16040" t="str">
            <v>Monash</v>
          </cell>
          <cell r="W16040">
            <v>2018</v>
          </cell>
          <cell r="X16040" t="str">
            <v>Jun</v>
          </cell>
        </row>
        <row r="16041">
          <cell r="D16041" t="str">
            <v>House</v>
          </cell>
          <cell r="E16041">
            <v>2515000</v>
          </cell>
          <cell r="R16041" t="str">
            <v>Bayside</v>
          </cell>
          <cell r="W16041">
            <v>2018</v>
          </cell>
          <cell r="X16041" t="str">
            <v>Jun</v>
          </cell>
        </row>
        <row r="16042">
          <cell r="D16042" t="str">
            <v>House</v>
          </cell>
          <cell r="E16042">
            <v>540000</v>
          </cell>
          <cell r="R16042" t="str">
            <v>Wyndham</v>
          </cell>
          <cell r="W16042">
            <v>2018</v>
          </cell>
          <cell r="X16042" t="str">
            <v>Jun</v>
          </cell>
        </row>
        <row r="16043">
          <cell r="D16043" t="str">
            <v>House</v>
          </cell>
          <cell r="E16043">
            <v>1590000</v>
          </cell>
          <cell r="R16043" t="str">
            <v>Bayside</v>
          </cell>
          <cell r="W16043">
            <v>2018</v>
          </cell>
          <cell r="X16043" t="str">
            <v>Jun</v>
          </cell>
        </row>
        <row r="16044">
          <cell r="D16044" t="str">
            <v>Unit</v>
          </cell>
          <cell r="E16044">
            <v>770000</v>
          </cell>
          <cell r="R16044" t="str">
            <v>Glen Eira</v>
          </cell>
          <cell r="W16044">
            <v>2018</v>
          </cell>
          <cell r="X16044" t="str">
            <v>Jun</v>
          </cell>
        </row>
        <row r="16045">
          <cell r="D16045" t="str">
            <v>House</v>
          </cell>
          <cell r="E16045">
            <v>1660000</v>
          </cell>
          <cell r="R16045" t="str">
            <v>Glen Eira</v>
          </cell>
          <cell r="W16045">
            <v>2018</v>
          </cell>
          <cell r="X16045" t="str">
            <v>Jun</v>
          </cell>
        </row>
        <row r="16046">
          <cell r="D16046" t="str">
            <v>House</v>
          </cell>
          <cell r="E16046">
            <v>4125000</v>
          </cell>
          <cell r="R16046" t="str">
            <v>Bayside</v>
          </cell>
          <cell r="W16046">
            <v>2018</v>
          </cell>
          <cell r="X16046" t="str">
            <v>Jun</v>
          </cell>
        </row>
        <row r="16047">
          <cell r="D16047" t="str">
            <v>House</v>
          </cell>
          <cell r="E16047">
            <v>1470000</v>
          </cell>
          <cell r="R16047" t="str">
            <v>Glen Eira</v>
          </cell>
          <cell r="W16047">
            <v>2018</v>
          </cell>
          <cell r="X16047" t="str">
            <v>Jun</v>
          </cell>
        </row>
        <row r="16048">
          <cell r="D16048" t="str">
            <v>House</v>
          </cell>
          <cell r="E16048">
            <v>1575000</v>
          </cell>
          <cell r="R16048" t="str">
            <v>Glen Eira</v>
          </cell>
          <cell r="W16048">
            <v>2018</v>
          </cell>
          <cell r="X16048" t="str">
            <v>Jun</v>
          </cell>
        </row>
        <row r="16049">
          <cell r="D16049" t="str">
            <v>Unit</v>
          </cell>
          <cell r="E16049">
            <v>1700000</v>
          </cell>
          <cell r="R16049" t="str">
            <v>Bayside</v>
          </cell>
          <cell r="W16049">
            <v>2018</v>
          </cell>
          <cell r="X16049" t="str">
            <v>Jun</v>
          </cell>
        </row>
        <row r="16050">
          <cell r="D16050" t="str">
            <v>House</v>
          </cell>
          <cell r="E16050">
            <v>1775000</v>
          </cell>
          <cell r="R16050" t="str">
            <v>Bayside</v>
          </cell>
          <cell r="W16050">
            <v>2018</v>
          </cell>
          <cell r="X16050" t="str">
            <v>Jun</v>
          </cell>
        </row>
        <row r="16051">
          <cell r="D16051" t="str">
            <v>House</v>
          </cell>
          <cell r="E16051">
            <v>2310000</v>
          </cell>
          <cell r="R16051" t="str">
            <v>Glen Eira</v>
          </cell>
          <cell r="W16051">
            <v>2018</v>
          </cell>
          <cell r="X16051" t="str">
            <v>Jun</v>
          </cell>
        </row>
        <row r="16052">
          <cell r="D16052" t="str">
            <v>Unit</v>
          </cell>
          <cell r="E16052">
            <v>817500</v>
          </cell>
          <cell r="R16052" t="str">
            <v>Bayside</v>
          </cell>
          <cell r="W16052">
            <v>2018</v>
          </cell>
          <cell r="X16052" t="str">
            <v>Jun</v>
          </cell>
        </row>
        <row r="16053">
          <cell r="D16053" t="str">
            <v>House</v>
          </cell>
          <cell r="E16053">
            <v>1140000</v>
          </cell>
          <cell r="R16053" t="str">
            <v>Glen Eira</v>
          </cell>
          <cell r="W16053">
            <v>2018</v>
          </cell>
          <cell r="X16053" t="str">
            <v>Jun</v>
          </cell>
        </row>
        <row r="16054">
          <cell r="D16054" t="str">
            <v>Unit</v>
          </cell>
          <cell r="E16054">
            <v>1330000</v>
          </cell>
          <cell r="R16054" t="str">
            <v>Glen Eira</v>
          </cell>
          <cell r="W16054">
            <v>2018</v>
          </cell>
          <cell r="X16054" t="str">
            <v>Jun</v>
          </cell>
        </row>
        <row r="16055">
          <cell r="D16055" t="str">
            <v>House</v>
          </cell>
          <cell r="E16055">
            <v>1290000</v>
          </cell>
          <cell r="R16055" t="str">
            <v>Glen Eira</v>
          </cell>
          <cell r="W16055">
            <v>2018</v>
          </cell>
          <cell r="X16055" t="str">
            <v>Jun</v>
          </cell>
        </row>
        <row r="16056">
          <cell r="D16056" t="str">
            <v>House</v>
          </cell>
          <cell r="E16056">
            <v>1216000</v>
          </cell>
          <cell r="R16056" t="str">
            <v>Glen Eira</v>
          </cell>
          <cell r="W16056">
            <v>2018</v>
          </cell>
          <cell r="X16056" t="str">
            <v>Jun</v>
          </cell>
        </row>
        <row r="16057">
          <cell r="D16057" t="str">
            <v>House</v>
          </cell>
          <cell r="E16057">
            <v>2260000</v>
          </cell>
          <cell r="R16057" t="str">
            <v>Bayside</v>
          </cell>
          <cell r="W16057">
            <v>2018</v>
          </cell>
          <cell r="X16057" t="str">
            <v>Jun</v>
          </cell>
        </row>
        <row r="16058">
          <cell r="D16058" t="str">
            <v>Unit</v>
          </cell>
          <cell r="E16058">
            <v>543500</v>
          </cell>
          <cell r="R16058" t="str">
            <v>Bayside</v>
          </cell>
          <cell r="W16058">
            <v>2018</v>
          </cell>
          <cell r="X16058" t="str">
            <v>Jun</v>
          </cell>
        </row>
        <row r="16059">
          <cell r="D16059" t="str">
            <v>House</v>
          </cell>
          <cell r="E16059">
            <v>1900000</v>
          </cell>
          <cell r="R16059" t="str">
            <v>Bayside</v>
          </cell>
          <cell r="W16059">
            <v>2018</v>
          </cell>
          <cell r="X16059" t="str">
            <v>Jun</v>
          </cell>
        </row>
        <row r="16060">
          <cell r="D16060" t="str">
            <v>House</v>
          </cell>
          <cell r="E16060">
            <v>2499000</v>
          </cell>
          <cell r="R16060" t="str">
            <v>Bayside</v>
          </cell>
          <cell r="W16060">
            <v>2018</v>
          </cell>
          <cell r="X16060" t="str">
            <v>Jun</v>
          </cell>
        </row>
        <row r="16061">
          <cell r="D16061" t="str">
            <v>House</v>
          </cell>
          <cell r="E16061">
            <v>1188000</v>
          </cell>
          <cell r="R16061" t="str">
            <v>Kingston</v>
          </cell>
          <cell r="W16061">
            <v>2018</v>
          </cell>
          <cell r="X16061" t="str">
            <v>Jun</v>
          </cell>
        </row>
        <row r="16062">
          <cell r="D16062" t="str">
            <v>House</v>
          </cell>
          <cell r="E16062">
            <v>1450000</v>
          </cell>
          <cell r="R16062" t="str">
            <v>Bayside</v>
          </cell>
          <cell r="W16062">
            <v>2018</v>
          </cell>
          <cell r="X16062" t="str">
            <v>Jun</v>
          </cell>
        </row>
        <row r="16063">
          <cell r="D16063" t="str">
            <v>House</v>
          </cell>
          <cell r="E16063">
            <v>2675000</v>
          </cell>
          <cell r="R16063" t="str">
            <v>Bayside</v>
          </cell>
          <cell r="W16063">
            <v>2018</v>
          </cell>
          <cell r="X16063" t="str">
            <v>Jun</v>
          </cell>
        </row>
        <row r="16064">
          <cell r="D16064" t="str">
            <v>Unit</v>
          </cell>
          <cell r="E16064">
            <v>687500</v>
          </cell>
          <cell r="R16064" t="str">
            <v>Bayside</v>
          </cell>
          <cell r="W16064">
            <v>2018</v>
          </cell>
          <cell r="X16064" t="str">
            <v>Jun</v>
          </cell>
        </row>
        <row r="16065">
          <cell r="D16065" t="str">
            <v>House</v>
          </cell>
          <cell r="E16065">
            <v>1875000</v>
          </cell>
          <cell r="R16065" t="str">
            <v>Bayside</v>
          </cell>
          <cell r="W16065">
            <v>2018</v>
          </cell>
          <cell r="X16065" t="str">
            <v>Jun</v>
          </cell>
        </row>
        <row r="16066">
          <cell r="D16066" t="str">
            <v>Unit</v>
          </cell>
          <cell r="E16066">
            <v>604000</v>
          </cell>
          <cell r="R16066" t="str">
            <v>Bayside</v>
          </cell>
          <cell r="W16066">
            <v>2018</v>
          </cell>
          <cell r="X16066" t="str">
            <v>Jun</v>
          </cell>
        </row>
        <row r="16067">
          <cell r="D16067" t="str">
            <v>House</v>
          </cell>
          <cell r="E16067">
            <v>832000</v>
          </cell>
          <cell r="R16067" t="str">
            <v>Bayside</v>
          </cell>
          <cell r="W16067">
            <v>2018</v>
          </cell>
          <cell r="X16067" t="str">
            <v>Jun</v>
          </cell>
        </row>
        <row r="16068">
          <cell r="D16068" t="str">
            <v>Unit</v>
          </cell>
          <cell r="E16068">
            <v>864000</v>
          </cell>
          <cell r="R16068" t="str">
            <v>Bayside</v>
          </cell>
          <cell r="W16068">
            <v>2018</v>
          </cell>
          <cell r="X16068" t="str">
            <v>Jun</v>
          </cell>
        </row>
        <row r="16069">
          <cell r="D16069" t="str">
            <v>House</v>
          </cell>
          <cell r="E16069">
            <v>1295000</v>
          </cell>
          <cell r="R16069" t="str">
            <v>Bayside</v>
          </cell>
          <cell r="W16069">
            <v>2018</v>
          </cell>
          <cell r="X16069" t="str">
            <v>Jun</v>
          </cell>
        </row>
        <row r="16070">
          <cell r="D16070" t="str">
            <v>House</v>
          </cell>
          <cell r="E16070">
            <v>960000</v>
          </cell>
          <cell r="R16070" t="str">
            <v>Bayside</v>
          </cell>
          <cell r="W16070">
            <v>2018</v>
          </cell>
          <cell r="X16070" t="str">
            <v>Jun</v>
          </cell>
        </row>
        <row r="16071">
          <cell r="D16071" t="str">
            <v>House</v>
          </cell>
          <cell r="E16071">
            <v>1950000</v>
          </cell>
          <cell r="R16071" t="str">
            <v>Bayside</v>
          </cell>
          <cell r="W16071">
            <v>2018</v>
          </cell>
          <cell r="X16071" t="str">
            <v>Jun</v>
          </cell>
        </row>
        <row r="16072">
          <cell r="D16072" t="str">
            <v>House</v>
          </cell>
          <cell r="E16072">
            <v>1630000</v>
          </cell>
          <cell r="R16072" t="str">
            <v>Bayside</v>
          </cell>
          <cell r="W16072">
            <v>2018</v>
          </cell>
          <cell r="X16072" t="str">
            <v>Jun</v>
          </cell>
        </row>
        <row r="16073">
          <cell r="D16073" t="str">
            <v>House</v>
          </cell>
          <cell r="E16073">
            <v>1405000</v>
          </cell>
          <cell r="R16073" t="str">
            <v>Bayside</v>
          </cell>
          <cell r="W16073">
            <v>2018</v>
          </cell>
          <cell r="X16073" t="str">
            <v>Jun</v>
          </cell>
        </row>
        <row r="16074">
          <cell r="D16074" t="str">
            <v>House</v>
          </cell>
          <cell r="E16074">
            <v>1400000</v>
          </cell>
          <cell r="R16074" t="str">
            <v>Manningham</v>
          </cell>
          <cell r="W16074">
            <v>2018</v>
          </cell>
          <cell r="X16074" t="str">
            <v>Jun</v>
          </cell>
        </row>
        <row r="16075">
          <cell r="D16075" t="str">
            <v>Unit</v>
          </cell>
          <cell r="E16075">
            <v>1200000</v>
          </cell>
          <cell r="R16075" t="str">
            <v>Glen Eira</v>
          </cell>
          <cell r="W16075">
            <v>2018</v>
          </cell>
          <cell r="X16075" t="str">
            <v>Jun</v>
          </cell>
        </row>
        <row r="16076">
          <cell r="D16076" t="str">
            <v>Unit</v>
          </cell>
          <cell r="E16076">
            <v>1102000</v>
          </cell>
          <cell r="R16076" t="str">
            <v>Melbourne</v>
          </cell>
          <cell r="W16076">
            <v>2018</v>
          </cell>
          <cell r="X16076" t="str">
            <v>Jun</v>
          </cell>
        </row>
        <row r="16077">
          <cell r="D16077" t="str">
            <v>House</v>
          </cell>
          <cell r="E16077">
            <v>3775000</v>
          </cell>
          <cell r="R16077" t="str">
            <v>Melbourne</v>
          </cell>
          <cell r="W16077">
            <v>2018</v>
          </cell>
          <cell r="X16077" t="str">
            <v>Jun</v>
          </cell>
        </row>
        <row r="16078">
          <cell r="D16078" t="str">
            <v>Unit</v>
          </cell>
          <cell r="E16078">
            <v>2210000</v>
          </cell>
          <cell r="R16078" t="str">
            <v>Stonnington</v>
          </cell>
          <cell r="W16078">
            <v>2018</v>
          </cell>
          <cell r="X16078" t="str">
            <v>Jun</v>
          </cell>
        </row>
        <row r="16079">
          <cell r="D16079" t="str">
            <v>House</v>
          </cell>
          <cell r="E16079">
            <v>1990000</v>
          </cell>
          <cell r="R16079" t="str">
            <v>Bayside</v>
          </cell>
          <cell r="W16079">
            <v>2018</v>
          </cell>
          <cell r="X16079" t="str">
            <v>Jun</v>
          </cell>
        </row>
        <row r="16080">
          <cell r="D16080" t="str">
            <v>House</v>
          </cell>
          <cell r="E16080">
            <v>1720000</v>
          </cell>
          <cell r="R16080" t="str">
            <v>Moonee Valley</v>
          </cell>
          <cell r="W16080">
            <v>2018</v>
          </cell>
          <cell r="X16080" t="str">
            <v>Jun</v>
          </cell>
        </row>
        <row r="16081">
          <cell r="D16081" t="str">
            <v>House</v>
          </cell>
          <cell r="E16081">
            <v>1695000</v>
          </cell>
          <cell r="R16081" t="str">
            <v>Yarra</v>
          </cell>
          <cell r="W16081">
            <v>2018</v>
          </cell>
          <cell r="X16081" t="str">
            <v>Jun</v>
          </cell>
        </row>
        <row r="16082">
          <cell r="D16082" t="str">
            <v>House</v>
          </cell>
          <cell r="E16082">
            <v>1420000</v>
          </cell>
          <cell r="R16082" t="str">
            <v>Stonnington</v>
          </cell>
          <cell r="W16082">
            <v>2018</v>
          </cell>
          <cell r="X16082" t="str">
            <v>Jun</v>
          </cell>
        </row>
        <row r="16083">
          <cell r="D16083" t="str">
            <v>House</v>
          </cell>
          <cell r="E16083">
            <v>1375000</v>
          </cell>
          <cell r="R16083" t="str">
            <v>Bayside</v>
          </cell>
          <cell r="W16083">
            <v>2018</v>
          </cell>
          <cell r="X16083" t="str">
            <v>Jun</v>
          </cell>
        </row>
        <row r="16084">
          <cell r="D16084" t="str">
            <v>Unit</v>
          </cell>
          <cell r="E16084">
            <v>1138000</v>
          </cell>
          <cell r="R16084" t="str">
            <v>Glen Eira</v>
          </cell>
          <cell r="W16084">
            <v>2018</v>
          </cell>
          <cell r="X16084" t="str">
            <v>Jun</v>
          </cell>
        </row>
        <row r="16085">
          <cell r="D16085" t="str">
            <v>Unit</v>
          </cell>
          <cell r="E16085">
            <v>1065000</v>
          </cell>
          <cell r="R16085" t="str">
            <v>Glen Eira</v>
          </cell>
          <cell r="W16085">
            <v>2018</v>
          </cell>
          <cell r="X16085" t="str">
            <v>Jun</v>
          </cell>
        </row>
        <row r="16086">
          <cell r="D16086" t="str">
            <v>Unit</v>
          </cell>
          <cell r="E16086">
            <v>985000</v>
          </cell>
          <cell r="R16086" t="str">
            <v>Moonee Valley</v>
          </cell>
          <cell r="W16086">
            <v>2018</v>
          </cell>
          <cell r="X16086" t="str">
            <v>Jun</v>
          </cell>
        </row>
        <row r="16087">
          <cell r="D16087" t="str">
            <v>Unit</v>
          </cell>
          <cell r="E16087">
            <v>920000</v>
          </cell>
          <cell r="R16087" t="str">
            <v>Manningham</v>
          </cell>
          <cell r="W16087">
            <v>2018</v>
          </cell>
          <cell r="X16087" t="str">
            <v>Jun</v>
          </cell>
        </row>
        <row r="16088">
          <cell r="D16088" t="str">
            <v>House</v>
          </cell>
          <cell r="E16088">
            <v>905000</v>
          </cell>
          <cell r="R16088" t="str">
            <v>Yarra</v>
          </cell>
          <cell r="W16088">
            <v>2018</v>
          </cell>
          <cell r="X16088" t="str">
            <v>Jun</v>
          </cell>
        </row>
        <row r="16089">
          <cell r="D16089" t="str">
            <v>House</v>
          </cell>
          <cell r="E16089">
            <v>880000</v>
          </cell>
          <cell r="R16089" t="str">
            <v>Moreland</v>
          </cell>
          <cell r="W16089">
            <v>2018</v>
          </cell>
          <cell r="X16089" t="str">
            <v>Jun</v>
          </cell>
        </row>
        <row r="16090">
          <cell r="D16090" t="str">
            <v>House</v>
          </cell>
          <cell r="E16090">
            <v>877000</v>
          </cell>
          <cell r="R16090" t="str">
            <v>Moonee Valley</v>
          </cell>
          <cell r="W16090">
            <v>2018</v>
          </cell>
          <cell r="X16090" t="str">
            <v>Jun</v>
          </cell>
        </row>
        <row r="16091">
          <cell r="D16091" t="str">
            <v>Unit</v>
          </cell>
          <cell r="E16091">
            <v>795000</v>
          </cell>
          <cell r="R16091" t="str">
            <v>Moreland</v>
          </cell>
          <cell r="W16091">
            <v>2018</v>
          </cell>
          <cell r="X16091" t="str">
            <v>Jun</v>
          </cell>
        </row>
        <row r="16092">
          <cell r="D16092" t="str">
            <v>Unit</v>
          </cell>
          <cell r="E16092">
            <v>782500</v>
          </cell>
          <cell r="R16092" t="str">
            <v>Melbourne</v>
          </cell>
          <cell r="W16092">
            <v>2018</v>
          </cell>
          <cell r="X16092" t="str">
            <v>Jun</v>
          </cell>
        </row>
        <row r="16093">
          <cell r="D16093" t="str">
            <v>Unit</v>
          </cell>
          <cell r="E16093">
            <v>725000</v>
          </cell>
          <cell r="R16093" t="str">
            <v>Maribyrnong</v>
          </cell>
          <cell r="W16093">
            <v>2018</v>
          </cell>
          <cell r="X16093" t="str">
            <v>Jun</v>
          </cell>
        </row>
        <row r="16094">
          <cell r="D16094" t="str">
            <v>House</v>
          </cell>
          <cell r="E16094">
            <v>685000</v>
          </cell>
          <cell r="R16094" t="str">
            <v>Hume</v>
          </cell>
          <cell r="W16094">
            <v>2018</v>
          </cell>
          <cell r="X16094" t="str">
            <v>Jun</v>
          </cell>
        </row>
        <row r="16095">
          <cell r="D16095" t="str">
            <v>Unit</v>
          </cell>
          <cell r="E16095">
            <v>682000</v>
          </cell>
          <cell r="R16095" t="str">
            <v>Monash</v>
          </cell>
          <cell r="W16095">
            <v>2018</v>
          </cell>
          <cell r="X16095" t="str">
            <v>Jun</v>
          </cell>
        </row>
        <row r="16096">
          <cell r="D16096" t="str">
            <v>Unit</v>
          </cell>
          <cell r="E16096">
            <v>675000</v>
          </cell>
          <cell r="R16096" t="str">
            <v>Moreland</v>
          </cell>
          <cell r="W16096">
            <v>2018</v>
          </cell>
          <cell r="X16096" t="str">
            <v>Jun</v>
          </cell>
        </row>
        <row r="16097">
          <cell r="D16097" t="str">
            <v>Unit</v>
          </cell>
          <cell r="E16097">
            <v>650000</v>
          </cell>
          <cell r="R16097" t="str">
            <v>Moreland</v>
          </cell>
          <cell r="W16097">
            <v>2018</v>
          </cell>
          <cell r="X16097" t="str">
            <v>Jun</v>
          </cell>
        </row>
        <row r="16098">
          <cell r="D16098" t="str">
            <v>House</v>
          </cell>
          <cell r="E16098">
            <v>645000</v>
          </cell>
          <cell r="R16098" t="str">
            <v>Glen Eira</v>
          </cell>
          <cell r="W16098">
            <v>2018</v>
          </cell>
          <cell r="X16098" t="str">
            <v>Jun</v>
          </cell>
        </row>
        <row r="16099">
          <cell r="D16099" t="str">
            <v>Unit</v>
          </cell>
          <cell r="E16099">
            <v>599000</v>
          </cell>
          <cell r="R16099" t="str">
            <v>Moreland</v>
          </cell>
          <cell r="W16099">
            <v>2018</v>
          </cell>
          <cell r="X16099" t="str">
            <v>Jun</v>
          </cell>
        </row>
        <row r="16100">
          <cell r="D16100" t="str">
            <v>Unit</v>
          </cell>
          <cell r="E16100">
            <v>585000</v>
          </cell>
          <cell r="R16100" t="str">
            <v>Banyule</v>
          </cell>
          <cell r="W16100">
            <v>2018</v>
          </cell>
          <cell r="X16100" t="str">
            <v>Jun</v>
          </cell>
        </row>
        <row r="16101">
          <cell r="D16101" t="str">
            <v>Unit</v>
          </cell>
          <cell r="E16101">
            <v>575000</v>
          </cell>
          <cell r="R16101" t="str">
            <v>Maroondah</v>
          </cell>
          <cell r="W16101">
            <v>2018</v>
          </cell>
          <cell r="X16101" t="str">
            <v>Jun</v>
          </cell>
        </row>
        <row r="16102">
          <cell r="D16102" t="str">
            <v>Unit</v>
          </cell>
          <cell r="E16102">
            <v>555000</v>
          </cell>
          <cell r="R16102" t="str">
            <v>Banyule</v>
          </cell>
          <cell r="W16102">
            <v>2018</v>
          </cell>
          <cell r="X16102" t="str">
            <v>Jun</v>
          </cell>
        </row>
        <row r="16103">
          <cell r="D16103" t="str">
            <v>House</v>
          </cell>
          <cell r="E16103">
            <v>545000</v>
          </cell>
          <cell r="R16103" t="str">
            <v>Hume</v>
          </cell>
          <cell r="W16103">
            <v>2018</v>
          </cell>
          <cell r="X16103" t="str">
            <v>Jun</v>
          </cell>
        </row>
        <row r="16104">
          <cell r="D16104" t="str">
            <v>Unit</v>
          </cell>
          <cell r="E16104">
            <v>460000</v>
          </cell>
          <cell r="R16104" t="str">
            <v>Maribyrnong</v>
          </cell>
          <cell r="W16104">
            <v>2018</v>
          </cell>
          <cell r="X16104" t="str">
            <v>Jun</v>
          </cell>
        </row>
        <row r="16105">
          <cell r="D16105" t="str">
            <v>House</v>
          </cell>
          <cell r="E16105">
            <v>1160000</v>
          </cell>
          <cell r="R16105" t="str">
            <v>Banyule</v>
          </cell>
          <cell r="W16105">
            <v>2018</v>
          </cell>
          <cell r="X16105" t="str">
            <v>Jun</v>
          </cell>
        </row>
        <row r="16106">
          <cell r="D16106" t="str">
            <v>Unit</v>
          </cell>
          <cell r="E16106">
            <v>1150000</v>
          </cell>
          <cell r="R16106" t="str">
            <v>Hobsons Bay</v>
          </cell>
          <cell r="W16106">
            <v>2018</v>
          </cell>
          <cell r="X16106" t="str">
            <v>Jun</v>
          </cell>
        </row>
        <row r="16107">
          <cell r="D16107" t="str">
            <v>House</v>
          </cell>
          <cell r="E16107">
            <v>588000</v>
          </cell>
          <cell r="R16107" t="str">
            <v>Brimbank</v>
          </cell>
          <cell r="W16107">
            <v>2018</v>
          </cell>
          <cell r="X16107" t="str">
            <v>Jun</v>
          </cell>
        </row>
        <row r="16108">
          <cell r="D16108" t="str">
            <v>Unit</v>
          </cell>
          <cell r="E16108">
            <v>700000</v>
          </cell>
          <cell r="R16108" t="str">
            <v>Moonee Valley</v>
          </cell>
          <cell r="W16108">
            <v>2018</v>
          </cell>
          <cell r="X16108" t="str">
            <v>Jun</v>
          </cell>
        </row>
        <row r="16109">
          <cell r="D16109" t="str">
            <v>Unit</v>
          </cell>
          <cell r="E16109">
            <v>510000</v>
          </cell>
          <cell r="R16109" t="str">
            <v>Maribyrnong</v>
          </cell>
          <cell r="W16109">
            <v>2018</v>
          </cell>
          <cell r="X16109" t="str">
            <v>Jun</v>
          </cell>
        </row>
        <row r="16110">
          <cell r="D16110" t="str">
            <v>House</v>
          </cell>
          <cell r="E16110">
            <v>388000</v>
          </cell>
          <cell r="R16110" t="str">
            <v>Hume</v>
          </cell>
          <cell r="W16110">
            <v>2018</v>
          </cell>
          <cell r="X16110" t="str">
            <v>Jun</v>
          </cell>
        </row>
        <row r="16111">
          <cell r="D16111" t="str">
            <v>House</v>
          </cell>
          <cell r="E16111">
            <v>498500</v>
          </cell>
          <cell r="R16111" t="str">
            <v>Hume</v>
          </cell>
          <cell r="W16111">
            <v>2018</v>
          </cell>
          <cell r="X16111" t="str">
            <v>Jun</v>
          </cell>
        </row>
        <row r="16112">
          <cell r="D16112" t="str">
            <v>House</v>
          </cell>
          <cell r="E16112">
            <v>520000</v>
          </cell>
          <cell r="R16112" t="str">
            <v>Hume</v>
          </cell>
          <cell r="W16112">
            <v>2018</v>
          </cell>
          <cell r="X16112" t="str">
            <v>Jun</v>
          </cell>
        </row>
        <row r="16113">
          <cell r="D16113" t="str">
            <v>House</v>
          </cell>
          <cell r="E16113">
            <v>493000</v>
          </cell>
          <cell r="R16113" t="str">
            <v>Hume</v>
          </cell>
          <cell r="W16113">
            <v>2018</v>
          </cell>
          <cell r="X16113" t="str">
            <v>Jun</v>
          </cell>
        </row>
        <row r="16114">
          <cell r="D16114" t="str">
            <v>House</v>
          </cell>
          <cell r="E16114">
            <v>510000</v>
          </cell>
          <cell r="R16114" t="str">
            <v>Hume</v>
          </cell>
          <cell r="W16114">
            <v>2018</v>
          </cell>
          <cell r="X16114" t="str">
            <v>Jun</v>
          </cell>
        </row>
        <row r="16115">
          <cell r="D16115" t="str">
            <v>House</v>
          </cell>
          <cell r="E16115">
            <v>720000</v>
          </cell>
          <cell r="R16115" t="str">
            <v>Whittlesea</v>
          </cell>
          <cell r="W16115">
            <v>2018</v>
          </cell>
          <cell r="X16115" t="str">
            <v>Jun</v>
          </cell>
        </row>
        <row r="16116">
          <cell r="D16116" t="str">
            <v>Unit</v>
          </cell>
          <cell r="E16116">
            <v>420000</v>
          </cell>
          <cell r="R16116" t="str">
            <v>Whittlesea</v>
          </cell>
          <cell r="W16116">
            <v>2018</v>
          </cell>
          <cell r="X16116" t="str">
            <v>Jun</v>
          </cell>
        </row>
        <row r="16117">
          <cell r="D16117" t="str">
            <v>House</v>
          </cell>
          <cell r="E16117">
            <v>595000</v>
          </cell>
          <cell r="R16117" t="str">
            <v>Hume</v>
          </cell>
          <cell r="W16117">
            <v>2018</v>
          </cell>
          <cell r="X16117" t="str">
            <v>Jun</v>
          </cell>
        </row>
        <row r="16118">
          <cell r="D16118" t="str">
            <v>House</v>
          </cell>
          <cell r="E16118">
            <v>726000</v>
          </cell>
          <cell r="R16118" t="str">
            <v>Whittlesea</v>
          </cell>
          <cell r="W16118">
            <v>2018</v>
          </cell>
          <cell r="X16118" t="str">
            <v>Jun</v>
          </cell>
        </row>
        <row r="16119">
          <cell r="D16119" t="str">
            <v>House</v>
          </cell>
          <cell r="E16119">
            <v>440000</v>
          </cell>
          <cell r="R16119" t="str">
            <v>Hume</v>
          </cell>
          <cell r="W16119">
            <v>2018</v>
          </cell>
          <cell r="X16119" t="str">
            <v>Jun</v>
          </cell>
        </row>
        <row r="16120">
          <cell r="D16120" t="str">
            <v>House</v>
          </cell>
          <cell r="E16120">
            <v>580500</v>
          </cell>
          <cell r="R16120" t="str">
            <v>Hume</v>
          </cell>
          <cell r="W16120">
            <v>2018</v>
          </cell>
          <cell r="X16120" t="str">
            <v>Jun</v>
          </cell>
        </row>
        <row r="16121">
          <cell r="D16121" t="str">
            <v>House</v>
          </cell>
          <cell r="E16121">
            <v>730000</v>
          </cell>
          <cell r="R16121" t="str">
            <v>Whittlesea</v>
          </cell>
          <cell r="W16121">
            <v>2018</v>
          </cell>
          <cell r="X16121" t="str">
            <v>Jun</v>
          </cell>
        </row>
        <row r="16122">
          <cell r="D16122" t="str">
            <v>House</v>
          </cell>
          <cell r="E16122">
            <v>580000</v>
          </cell>
          <cell r="R16122" t="str">
            <v>Hume</v>
          </cell>
          <cell r="W16122">
            <v>2018</v>
          </cell>
          <cell r="X16122" t="str">
            <v>Jun</v>
          </cell>
        </row>
        <row r="16123">
          <cell r="D16123" t="str">
            <v>House</v>
          </cell>
          <cell r="E16123">
            <v>510000</v>
          </cell>
          <cell r="R16123" t="str">
            <v>Hume</v>
          </cell>
          <cell r="W16123">
            <v>2018</v>
          </cell>
          <cell r="X16123" t="str">
            <v>Jun</v>
          </cell>
        </row>
        <row r="16124">
          <cell r="D16124" t="str">
            <v>House</v>
          </cell>
          <cell r="E16124">
            <v>640500</v>
          </cell>
          <cell r="R16124" t="str">
            <v>Whittlesea</v>
          </cell>
          <cell r="W16124">
            <v>2018</v>
          </cell>
          <cell r="X16124" t="str">
            <v>Jun</v>
          </cell>
        </row>
        <row r="16125">
          <cell r="D16125" t="str">
            <v>House</v>
          </cell>
          <cell r="E16125">
            <v>375000</v>
          </cell>
          <cell r="R16125" t="str">
            <v>Whittlesea</v>
          </cell>
          <cell r="W16125">
            <v>2018</v>
          </cell>
          <cell r="X16125" t="str">
            <v>Jun</v>
          </cell>
        </row>
        <row r="16126">
          <cell r="D16126" t="str">
            <v>House</v>
          </cell>
          <cell r="E16126">
            <v>540000</v>
          </cell>
          <cell r="R16126" t="str">
            <v>Whittlesea</v>
          </cell>
          <cell r="W16126">
            <v>2018</v>
          </cell>
          <cell r="X16126" t="str">
            <v>Jun</v>
          </cell>
        </row>
        <row r="16127">
          <cell r="D16127" t="str">
            <v>House</v>
          </cell>
          <cell r="E16127">
            <v>555000</v>
          </cell>
          <cell r="R16127" t="str">
            <v>Whittlesea</v>
          </cell>
          <cell r="W16127">
            <v>2018</v>
          </cell>
          <cell r="X16127" t="str">
            <v>Jun</v>
          </cell>
        </row>
        <row r="16128">
          <cell r="D16128" t="str">
            <v>House</v>
          </cell>
          <cell r="E16128">
            <v>490000</v>
          </cell>
          <cell r="R16128" t="str">
            <v>Hume</v>
          </cell>
          <cell r="W16128">
            <v>2018</v>
          </cell>
          <cell r="X16128" t="str">
            <v>Jun</v>
          </cell>
        </row>
        <row r="16129">
          <cell r="D16129" t="str">
            <v>House</v>
          </cell>
          <cell r="E16129">
            <v>473000</v>
          </cell>
          <cell r="R16129" t="str">
            <v>Hume</v>
          </cell>
          <cell r="W16129">
            <v>2018</v>
          </cell>
          <cell r="X16129" t="str">
            <v>Jun</v>
          </cell>
        </row>
        <row r="16130">
          <cell r="D16130" t="str">
            <v>House</v>
          </cell>
          <cell r="E16130">
            <v>641000</v>
          </cell>
          <cell r="R16130" t="str">
            <v>Whittlesea</v>
          </cell>
          <cell r="W16130">
            <v>2018</v>
          </cell>
          <cell r="X16130" t="str">
            <v>Jun</v>
          </cell>
        </row>
        <row r="16131">
          <cell r="D16131" t="str">
            <v>Unit</v>
          </cell>
          <cell r="E16131">
            <v>291000</v>
          </cell>
          <cell r="R16131" t="str">
            <v>Whittlesea</v>
          </cell>
          <cell r="W16131">
            <v>2018</v>
          </cell>
          <cell r="X16131" t="str">
            <v>Jun</v>
          </cell>
        </row>
        <row r="16132">
          <cell r="D16132" t="str">
            <v>House</v>
          </cell>
          <cell r="E16132">
            <v>710000</v>
          </cell>
          <cell r="R16132" t="str">
            <v>Whittlesea</v>
          </cell>
          <cell r="W16132">
            <v>2018</v>
          </cell>
          <cell r="X16132" t="str">
            <v>Jun</v>
          </cell>
        </row>
        <row r="16133">
          <cell r="D16133" t="str">
            <v>Unit</v>
          </cell>
          <cell r="E16133">
            <v>454000</v>
          </cell>
          <cell r="R16133" t="str">
            <v>Whittlesea</v>
          </cell>
          <cell r="W16133">
            <v>2018</v>
          </cell>
          <cell r="X16133" t="str">
            <v>Jun</v>
          </cell>
        </row>
        <row r="16134">
          <cell r="D16134" t="str">
            <v>House</v>
          </cell>
          <cell r="E16134">
            <v>888000</v>
          </cell>
          <cell r="R16134" t="str">
            <v>Hume</v>
          </cell>
          <cell r="W16134">
            <v>2018</v>
          </cell>
          <cell r="X16134" t="str">
            <v>Jun</v>
          </cell>
        </row>
        <row r="16135">
          <cell r="D16135" t="str">
            <v>House</v>
          </cell>
          <cell r="E16135">
            <v>780000</v>
          </cell>
          <cell r="R16135" t="str">
            <v>Whittlesea</v>
          </cell>
          <cell r="W16135">
            <v>2018</v>
          </cell>
          <cell r="X16135" t="str">
            <v>Jun</v>
          </cell>
        </row>
        <row r="16136">
          <cell r="D16136" t="str">
            <v>House</v>
          </cell>
          <cell r="E16136">
            <v>806888</v>
          </cell>
          <cell r="R16136" t="str">
            <v>Whittlesea</v>
          </cell>
          <cell r="W16136">
            <v>2018</v>
          </cell>
          <cell r="X16136" t="str">
            <v>Jun</v>
          </cell>
        </row>
        <row r="16137">
          <cell r="D16137" t="str">
            <v>House</v>
          </cell>
          <cell r="E16137">
            <v>741000</v>
          </cell>
          <cell r="R16137" t="str">
            <v>Whittlesea</v>
          </cell>
          <cell r="W16137">
            <v>2018</v>
          </cell>
          <cell r="X16137" t="str">
            <v>Jun</v>
          </cell>
        </row>
        <row r="16138">
          <cell r="D16138" t="str">
            <v>House</v>
          </cell>
          <cell r="E16138">
            <v>685000</v>
          </cell>
          <cell r="R16138" t="str">
            <v>Whittlesea</v>
          </cell>
          <cell r="W16138">
            <v>2018</v>
          </cell>
          <cell r="X16138" t="str">
            <v>Jun</v>
          </cell>
        </row>
        <row r="16139">
          <cell r="D16139" t="str">
            <v>House</v>
          </cell>
          <cell r="E16139">
            <v>757000</v>
          </cell>
          <cell r="R16139" t="str">
            <v>Whittlesea</v>
          </cell>
          <cell r="W16139">
            <v>2018</v>
          </cell>
          <cell r="X16139" t="str">
            <v>Jun</v>
          </cell>
        </row>
        <row r="16140">
          <cell r="D16140" t="str">
            <v>House</v>
          </cell>
          <cell r="E16140">
            <v>616000</v>
          </cell>
          <cell r="R16140" t="str">
            <v>Hume</v>
          </cell>
          <cell r="W16140">
            <v>2018</v>
          </cell>
          <cell r="X16140" t="str">
            <v>Jun</v>
          </cell>
        </row>
        <row r="16141">
          <cell r="D16141" t="str">
            <v>House</v>
          </cell>
          <cell r="E16141">
            <v>640000</v>
          </cell>
          <cell r="R16141" t="str">
            <v>Hume</v>
          </cell>
          <cell r="W16141">
            <v>2018</v>
          </cell>
          <cell r="X16141" t="str">
            <v>Jun</v>
          </cell>
        </row>
        <row r="16142">
          <cell r="D16142" t="str">
            <v>House</v>
          </cell>
          <cell r="E16142">
            <v>728000</v>
          </cell>
          <cell r="R16142" t="str">
            <v>Whittlesea</v>
          </cell>
          <cell r="W16142">
            <v>2018</v>
          </cell>
          <cell r="X16142" t="str">
            <v>Jun</v>
          </cell>
        </row>
        <row r="16143">
          <cell r="D16143" t="str">
            <v>House</v>
          </cell>
          <cell r="E16143">
            <v>931000</v>
          </cell>
          <cell r="R16143" t="str">
            <v>Whittlesea</v>
          </cell>
          <cell r="W16143">
            <v>2018</v>
          </cell>
          <cell r="X16143" t="str">
            <v>Jun</v>
          </cell>
        </row>
        <row r="16144">
          <cell r="D16144" t="str">
            <v>House</v>
          </cell>
          <cell r="E16144">
            <v>680000</v>
          </cell>
          <cell r="R16144" t="str">
            <v>Hume</v>
          </cell>
          <cell r="W16144">
            <v>2018</v>
          </cell>
          <cell r="X16144" t="str">
            <v>Jun</v>
          </cell>
        </row>
        <row r="16145">
          <cell r="D16145" t="str">
            <v>Unit</v>
          </cell>
          <cell r="E16145">
            <v>467000</v>
          </cell>
          <cell r="R16145" t="str">
            <v>Whittlesea</v>
          </cell>
          <cell r="W16145">
            <v>2018</v>
          </cell>
          <cell r="X16145" t="str">
            <v>Jun</v>
          </cell>
        </row>
        <row r="16146">
          <cell r="D16146" t="str">
            <v>Unit</v>
          </cell>
          <cell r="E16146">
            <v>448000</v>
          </cell>
          <cell r="R16146" t="str">
            <v>Whittlesea</v>
          </cell>
          <cell r="W16146">
            <v>2018</v>
          </cell>
          <cell r="X16146" t="str">
            <v>Jun</v>
          </cell>
        </row>
        <row r="16147">
          <cell r="D16147" t="str">
            <v>House</v>
          </cell>
          <cell r="E16147">
            <v>758000</v>
          </cell>
          <cell r="R16147" t="str">
            <v>Banyule</v>
          </cell>
          <cell r="W16147">
            <v>2018</v>
          </cell>
          <cell r="X16147" t="str">
            <v>Jun</v>
          </cell>
        </row>
        <row r="16148">
          <cell r="D16148" t="str">
            <v>Unit</v>
          </cell>
          <cell r="E16148">
            <v>400000</v>
          </cell>
          <cell r="R16148" t="str">
            <v>Hume</v>
          </cell>
          <cell r="W16148">
            <v>2018</v>
          </cell>
          <cell r="X16148" t="str">
            <v>Jun</v>
          </cell>
        </row>
        <row r="16149">
          <cell r="D16149" t="str">
            <v>House</v>
          </cell>
          <cell r="E16149">
            <v>830000</v>
          </cell>
          <cell r="R16149" t="str">
            <v>Banyule</v>
          </cell>
          <cell r="W16149">
            <v>2018</v>
          </cell>
          <cell r="X16149" t="str">
            <v>Jun</v>
          </cell>
        </row>
        <row r="16150">
          <cell r="D16150" t="str">
            <v>House</v>
          </cell>
          <cell r="E16150">
            <v>753000</v>
          </cell>
          <cell r="R16150" t="str">
            <v>Hume</v>
          </cell>
          <cell r="W16150">
            <v>2018</v>
          </cell>
          <cell r="X16150" t="str">
            <v>Jun</v>
          </cell>
        </row>
        <row r="16151">
          <cell r="D16151" t="str">
            <v>House</v>
          </cell>
          <cell r="E16151">
            <v>695000</v>
          </cell>
          <cell r="R16151" t="str">
            <v>Hume</v>
          </cell>
          <cell r="W16151">
            <v>2018</v>
          </cell>
          <cell r="X16151" t="str">
            <v>Jun</v>
          </cell>
        </row>
        <row r="16152">
          <cell r="D16152" t="str">
            <v>House</v>
          </cell>
          <cell r="E16152">
            <v>950000</v>
          </cell>
          <cell r="R16152" t="str">
            <v>Banyule</v>
          </cell>
          <cell r="W16152">
            <v>2018</v>
          </cell>
          <cell r="X16152" t="str">
            <v>Jun</v>
          </cell>
        </row>
        <row r="16153">
          <cell r="D16153" t="str">
            <v>House</v>
          </cell>
          <cell r="E16153">
            <v>625000</v>
          </cell>
          <cell r="R16153" t="str">
            <v>Hume</v>
          </cell>
          <cell r="W16153">
            <v>2018</v>
          </cell>
          <cell r="X16153" t="str">
            <v>Jun</v>
          </cell>
        </row>
        <row r="16154">
          <cell r="D16154" t="str">
            <v>House</v>
          </cell>
          <cell r="E16154">
            <v>649000</v>
          </cell>
          <cell r="R16154" t="str">
            <v>Hume</v>
          </cell>
          <cell r="W16154">
            <v>2018</v>
          </cell>
          <cell r="X16154" t="str">
            <v>Jun</v>
          </cell>
        </row>
        <row r="16155">
          <cell r="D16155" t="str">
            <v>House</v>
          </cell>
          <cell r="E16155">
            <v>805000</v>
          </cell>
          <cell r="R16155" t="str">
            <v>Brimbank</v>
          </cell>
          <cell r="W16155">
            <v>2018</v>
          </cell>
          <cell r="X16155" t="str">
            <v>Jun</v>
          </cell>
        </row>
        <row r="16156">
          <cell r="D16156" t="str">
            <v>Unit</v>
          </cell>
          <cell r="E16156">
            <v>477000</v>
          </cell>
          <cell r="R16156" t="str">
            <v>Hume</v>
          </cell>
          <cell r="W16156">
            <v>2018</v>
          </cell>
          <cell r="X16156" t="str">
            <v>Jun</v>
          </cell>
        </row>
        <row r="16157">
          <cell r="D16157" t="str">
            <v>House</v>
          </cell>
          <cell r="E16157">
            <v>660000</v>
          </cell>
          <cell r="R16157" t="str">
            <v>Hume</v>
          </cell>
          <cell r="W16157">
            <v>2018</v>
          </cell>
          <cell r="X16157" t="str">
            <v>Jun</v>
          </cell>
        </row>
        <row r="16158">
          <cell r="D16158" t="str">
            <v>House</v>
          </cell>
          <cell r="E16158">
            <v>1250000</v>
          </cell>
          <cell r="R16158" t="str">
            <v>Darebin</v>
          </cell>
          <cell r="W16158">
            <v>2018</v>
          </cell>
          <cell r="X16158" t="str">
            <v>Jun</v>
          </cell>
        </row>
        <row r="16159">
          <cell r="D16159" t="str">
            <v>House</v>
          </cell>
          <cell r="E16159">
            <v>680000</v>
          </cell>
          <cell r="R16159" t="str">
            <v>Darebin</v>
          </cell>
          <cell r="W16159">
            <v>2018</v>
          </cell>
          <cell r="X16159" t="str">
            <v>Jun</v>
          </cell>
        </row>
        <row r="16160">
          <cell r="D16160" t="str">
            <v>House</v>
          </cell>
          <cell r="E16160">
            <v>680000</v>
          </cell>
          <cell r="R16160" t="str">
            <v>Brimbank</v>
          </cell>
          <cell r="W16160">
            <v>2018</v>
          </cell>
          <cell r="X16160" t="str">
            <v>Jun</v>
          </cell>
        </row>
        <row r="16161">
          <cell r="D16161" t="str">
            <v>House</v>
          </cell>
          <cell r="E16161">
            <v>580000</v>
          </cell>
          <cell r="R16161" t="str">
            <v>Brimbank</v>
          </cell>
          <cell r="W16161">
            <v>2018</v>
          </cell>
          <cell r="X16161" t="str">
            <v>Jun</v>
          </cell>
        </row>
        <row r="16162">
          <cell r="D16162" t="str">
            <v>House</v>
          </cell>
          <cell r="E16162">
            <v>627000</v>
          </cell>
          <cell r="R16162" t="str">
            <v>Brimbank</v>
          </cell>
          <cell r="W16162">
            <v>2018</v>
          </cell>
          <cell r="X16162" t="str">
            <v>Jun</v>
          </cell>
        </row>
        <row r="16163">
          <cell r="D16163" t="str">
            <v>House</v>
          </cell>
          <cell r="E16163">
            <v>1000000</v>
          </cell>
          <cell r="R16163" t="str">
            <v>Banyule</v>
          </cell>
          <cell r="W16163">
            <v>2018</v>
          </cell>
          <cell r="X16163" t="str">
            <v>Jun</v>
          </cell>
        </row>
        <row r="16164">
          <cell r="D16164" t="str">
            <v>House</v>
          </cell>
          <cell r="E16164">
            <v>605000</v>
          </cell>
          <cell r="R16164" t="str">
            <v>Moreland</v>
          </cell>
          <cell r="W16164">
            <v>2018</v>
          </cell>
          <cell r="X16164" t="str">
            <v>Jun</v>
          </cell>
        </row>
        <row r="16165">
          <cell r="D16165" t="str">
            <v>House</v>
          </cell>
          <cell r="E16165">
            <v>932000</v>
          </cell>
          <cell r="R16165" t="str">
            <v>Moreland</v>
          </cell>
          <cell r="W16165">
            <v>2018</v>
          </cell>
          <cell r="X16165" t="str">
            <v>Jun</v>
          </cell>
        </row>
        <row r="16166">
          <cell r="D16166" t="str">
            <v>House</v>
          </cell>
          <cell r="E16166">
            <v>750000</v>
          </cell>
          <cell r="R16166" t="str">
            <v>Moreland</v>
          </cell>
          <cell r="W16166">
            <v>2018</v>
          </cell>
          <cell r="X16166" t="str">
            <v>Jun</v>
          </cell>
        </row>
        <row r="16167">
          <cell r="D16167" t="str">
            <v>Unit</v>
          </cell>
          <cell r="E16167">
            <v>580000</v>
          </cell>
          <cell r="R16167" t="str">
            <v>Darebin</v>
          </cell>
          <cell r="W16167">
            <v>2018</v>
          </cell>
          <cell r="X16167" t="str">
            <v>Jun</v>
          </cell>
        </row>
        <row r="16168">
          <cell r="D16168" t="str">
            <v>House</v>
          </cell>
          <cell r="E16168">
            <v>750000</v>
          </cell>
          <cell r="R16168" t="str">
            <v>Darebin</v>
          </cell>
          <cell r="W16168">
            <v>2018</v>
          </cell>
          <cell r="X16168" t="str">
            <v>Jun</v>
          </cell>
        </row>
        <row r="16169">
          <cell r="D16169" t="str">
            <v>House</v>
          </cell>
          <cell r="E16169">
            <v>692000</v>
          </cell>
          <cell r="R16169" t="str">
            <v>Banyule</v>
          </cell>
          <cell r="W16169">
            <v>2018</v>
          </cell>
          <cell r="X16169" t="str">
            <v>Jun</v>
          </cell>
        </row>
        <row r="16170">
          <cell r="D16170" t="str">
            <v>Unit</v>
          </cell>
          <cell r="E16170">
            <v>480000</v>
          </cell>
          <cell r="R16170" t="str">
            <v>Moreland</v>
          </cell>
          <cell r="W16170">
            <v>2018</v>
          </cell>
          <cell r="X16170" t="str">
            <v>Jun</v>
          </cell>
        </row>
        <row r="16171">
          <cell r="D16171" t="str">
            <v>House</v>
          </cell>
          <cell r="E16171">
            <v>762000</v>
          </cell>
          <cell r="R16171" t="str">
            <v>Brimbank</v>
          </cell>
          <cell r="W16171">
            <v>2018</v>
          </cell>
          <cell r="X16171" t="str">
            <v>Jun</v>
          </cell>
        </row>
        <row r="16172">
          <cell r="D16172" t="str">
            <v>Unit</v>
          </cell>
          <cell r="E16172">
            <v>540000</v>
          </cell>
          <cell r="R16172" t="str">
            <v>Banyule</v>
          </cell>
          <cell r="W16172">
            <v>2018</v>
          </cell>
          <cell r="X16172" t="str">
            <v>Jun</v>
          </cell>
        </row>
        <row r="16173">
          <cell r="D16173" t="str">
            <v>Unit</v>
          </cell>
          <cell r="E16173">
            <v>545000</v>
          </cell>
          <cell r="R16173" t="str">
            <v>Brimbank</v>
          </cell>
          <cell r="W16173">
            <v>2018</v>
          </cell>
          <cell r="X16173" t="str">
            <v>Jun</v>
          </cell>
        </row>
        <row r="16174">
          <cell r="D16174" t="str">
            <v>House</v>
          </cell>
          <cell r="E16174">
            <v>870000</v>
          </cell>
          <cell r="R16174" t="str">
            <v>Darebin</v>
          </cell>
          <cell r="W16174">
            <v>2018</v>
          </cell>
          <cell r="X16174" t="str">
            <v>Jun</v>
          </cell>
        </row>
        <row r="16175">
          <cell r="D16175" t="str">
            <v>Unit</v>
          </cell>
          <cell r="E16175">
            <v>550000</v>
          </cell>
          <cell r="R16175" t="str">
            <v>Darebin</v>
          </cell>
          <cell r="W16175">
            <v>2018</v>
          </cell>
          <cell r="X16175" t="str">
            <v>Jun</v>
          </cell>
        </row>
        <row r="16176">
          <cell r="D16176" t="str">
            <v>House</v>
          </cell>
          <cell r="E16176">
            <v>720000</v>
          </cell>
          <cell r="R16176" t="str">
            <v>Moreland</v>
          </cell>
          <cell r="W16176">
            <v>2018</v>
          </cell>
          <cell r="X16176" t="str">
            <v>Jun</v>
          </cell>
        </row>
        <row r="16177">
          <cell r="D16177" t="str">
            <v>House</v>
          </cell>
          <cell r="E16177">
            <v>678500</v>
          </cell>
          <cell r="R16177" t="str">
            <v>Brimbank</v>
          </cell>
          <cell r="W16177">
            <v>2018</v>
          </cell>
          <cell r="X16177" t="str">
            <v>Jun</v>
          </cell>
        </row>
        <row r="16178">
          <cell r="D16178" t="str">
            <v>House</v>
          </cell>
          <cell r="E16178">
            <v>970000</v>
          </cell>
          <cell r="R16178" t="str">
            <v>Banyule</v>
          </cell>
          <cell r="W16178">
            <v>2018</v>
          </cell>
          <cell r="X16178" t="str">
            <v>Jun</v>
          </cell>
        </row>
        <row r="16179">
          <cell r="D16179" t="str">
            <v>Unit</v>
          </cell>
          <cell r="E16179">
            <v>566000</v>
          </cell>
          <cell r="R16179" t="str">
            <v>Banyule</v>
          </cell>
          <cell r="W16179">
            <v>2018</v>
          </cell>
          <cell r="X16179" t="str">
            <v>Jun</v>
          </cell>
        </row>
        <row r="16180">
          <cell r="D16180" t="str">
            <v>Unit</v>
          </cell>
          <cell r="E16180">
            <v>475000</v>
          </cell>
          <cell r="R16180" t="str">
            <v>Hume</v>
          </cell>
          <cell r="W16180">
            <v>2018</v>
          </cell>
          <cell r="X16180" t="str">
            <v>Jun</v>
          </cell>
        </row>
        <row r="16181">
          <cell r="D16181" t="str">
            <v>House</v>
          </cell>
          <cell r="E16181">
            <v>967000</v>
          </cell>
          <cell r="R16181" t="str">
            <v>Banyule</v>
          </cell>
          <cell r="W16181">
            <v>2018</v>
          </cell>
          <cell r="X16181" t="str">
            <v>Jun</v>
          </cell>
        </row>
        <row r="16182">
          <cell r="D16182" t="str">
            <v>House</v>
          </cell>
          <cell r="E16182">
            <v>840000</v>
          </cell>
          <cell r="R16182" t="str">
            <v>Melton</v>
          </cell>
          <cell r="W16182">
            <v>2018</v>
          </cell>
          <cell r="X16182" t="str">
            <v>Jun</v>
          </cell>
        </row>
        <row r="16183">
          <cell r="D16183" t="str">
            <v>Unit</v>
          </cell>
          <cell r="E16183">
            <v>583500</v>
          </cell>
          <cell r="R16183" t="str">
            <v>Darebin</v>
          </cell>
          <cell r="W16183">
            <v>2018</v>
          </cell>
          <cell r="X16183" t="str">
            <v>Jun</v>
          </cell>
        </row>
        <row r="16184">
          <cell r="D16184" t="str">
            <v>House</v>
          </cell>
          <cell r="E16184">
            <v>755000</v>
          </cell>
          <cell r="R16184" t="str">
            <v>Darebin</v>
          </cell>
          <cell r="W16184">
            <v>2018</v>
          </cell>
          <cell r="X16184" t="str">
            <v>Jun</v>
          </cell>
        </row>
        <row r="16185">
          <cell r="D16185" t="str">
            <v>House</v>
          </cell>
          <cell r="E16185">
            <v>910000</v>
          </cell>
          <cell r="R16185" t="str">
            <v>Banyule</v>
          </cell>
          <cell r="W16185">
            <v>2018</v>
          </cell>
          <cell r="X16185" t="str">
            <v>Jun</v>
          </cell>
        </row>
        <row r="16186">
          <cell r="D16186" t="str">
            <v>House</v>
          </cell>
          <cell r="E16186">
            <v>720000</v>
          </cell>
          <cell r="R16186" t="str">
            <v>Brimbank</v>
          </cell>
          <cell r="W16186">
            <v>2018</v>
          </cell>
          <cell r="X16186" t="str">
            <v>Jun</v>
          </cell>
        </row>
        <row r="16187">
          <cell r="D16187" t="str">
            <v>House</v>
          </cell>
          <cell r="E16187">
            <v>1064000</v>
          </cell>
          <cell r="R16187" t="str">
            <v>Moonee Valley</v>
          </cell>
          <cell r="W16187">
            <v>2018</v>
          </cell>
          <cell r="X16187" t="str">
            <v>Jun</v>
          </cell>
        </row>
        <row r="16188">
          <cell r="D16188" t="str">
            <v>House</v>
          </cell>
          <cell r="E16188">
            <v>889000</v>
          </cell>
          <cell r="R16188" t="str">
            <v>Darebin</v>
          </cell>
          <cell r="W16188">
            <v>2018</v>
          </cell>
          <cell r="X16188" t="str">
            <v>Jun</v>
          </cell>
        </row>
        <row r="16189">
          <cell r="D16189" t="str">
            <v>House</v>
          </cell>
          <cell r="E16189">
            <v>990000</v>
          </cell>
          <cell r="R16189" t="str">
            <v>Darebin</v>
          </cell>
          <cell r="W16189">
            <v>2018</v>
          </cell>
          <cell r="X16189" t="str">
            <v>Jun</v>
          </cell>
        </row>
        <row r="16190">
          <cell r="D16190" t="str">
            <v>House</v>
          </cell>
          <cell r="E16190">
            <v>680000</v>
          </cell>
          <cell r="R16190" t="str">
            <v>Brimbank</v>
          </cell>
          <cell r="W16190">
            <v>2018</v>
          </cell>
          <cell r="X16190" t="str">
            <v>Jun</v>
          </cell>
        </row>
        <row r="16191">
          <cell r="D16191" t="str">
            <v>House</v>
          </cell>
          <cell r="E16191">
            <v>790000</v>
          </cell>
          <cell r="R16191" t="str">
            <v>Moreland</v>
          </cell>
          <cell r="W16191">
            <v>2018</v>
          </cell>
          <cell r="X16191" t="str">
            <v>Jun</v>
          </cell>
        </row>
        <row r="16192">
          <cell r="D16192" t="str">
            <v>House</v>
          </cell>
          <cell r="E16192">
            <v>902000</v>
          </cell>
          <cell r="R16192" t="str">
            <v>Nillumbik Shire Council</v>
          </cell>
          <cell r="W16192">
            <v>2018</v>
          </cell>
          <cell r="X16192" t="str">
            <v>Jun</v>
          </cell>
        </row>
        <row r="16193">
          <cell r="D16193" t="str">
            <v>Unit</v>
          </cell>
          <cell r="E16193">
            <v>641000</v>
          </cell>
          <cell r="R16193" t="str">
            <v>Moreland</v>
          </cell>
          <cell r="W16193">
            <v>2018</v>
          </cell>
          <cell r="X16193" t="str">
            <v>Jun</v>
          </cell>
        </row>
        <row r="16194">
          <cell r="D16194" t="str">
            <v>House</v>
          </cell>
          <cell r="E16194">
            <v>555000</v>
          </cell>
          <cell r="R16194" t="str">
            <v>Moreland</v>
          </cell>
          <cell r="W16194">
            <v>2018</v>
          </cell>
          <cell r="X16194" t="str">
            <v>Jun</v>
          </cell>
        </row>
        <row r="16195">
          <cell r="D16195" t="str">
            <v>House</v>
          </cell>
          <cell r="E16195">
            <v>1000001</v>
          </cell>
          <cell r="R16195" t="str">
            <v>Moonee Valley</v>
          </cell>
          <cell r="W16195">
            <v>2018</v>
          </cell>
          <cell r="X16195" t="str">
            <v>Jun</v>
          </cell>
        </row>
        <row r="16196">
          <cell r="D16196" t="str">
            <v>Unit</v>
          </cell>
          <cell r="E16196">
            <v>815000</v>
          </cell>
          <cell r="R16196" t="str">
            <v>Moonee Valley</v>
          </cell>
          <cell r="W16196">
            <v>2018</v>
          </cell>
          <cell r="X16196" t="str">
            <v>Jun</v>
          </cell>
        </row>
        <row r="16197">
          <cell r="D16197" t="str">
            <v>House</v>
          </cell>
          <cell r="E16197">
            <v>920000</v>
          </cell>
          <cell r="R16197" t="str">
            <v>Darebin</v>
          </cell>
          <cell r="W16197">
            <v>2018</v>
          </cell>
          <cell r="X16197" t="str">
            <v>Jun</v>
          </cell>
        </row>
        <row r="16198">
          <cell r="D16198" t="str">
            <v>Unit</v>
          </cell>
          <cell r="E16198">
            <v>436000</v>
          </cell>
          <cell r="R16198" t="str">
            <v>Moreland</v>
          </cell>
          <cell r="W16198">
            <v>2018</v>
          </cell>
          <cell r="X16198" t="str">
            <v>Jun</v>
          </cell>
        </row>
        <row r="16199">
          <cell r="D16199" t="str">
            <v>House</v>
          </cell>
          <cell r="E16199">
            <v>850000</v>
          </cell>
          <cell r="R16199" t="str">
            <v>Moreland</v>
          </cell>
          <cell r="W16199">
            <v>2018</v>
          </cell>
          <cell r="X16199" t="str">
            <v>Jun</v>
          </cell>
        </row>
        <row r="16200">
          <cell r="D16200" t="str">
            <v>Unit</v>
          </cell>
          <cell r="E16200">
            <v>540000</v>
          </cell>
          <cell r="R16200" t="str">
            <v>Darebin</v>
          </cell>
          <cell r="W16200">
            <v>2018</v>
          </cell>
          <cell r="X16200" t="str">
            <v>Jun</v>
          </cell>
        </row>
        <row r="16201">
          <cell r="D16201" t="str">
            <v>House</v>
          </cell>
          <cell r="E16201">
            <v>947500</v>
          </cell>
          <cell r="R16201" t="str">
            <v>Darebin</v>
          </cell>
          <cell r="W16201">
            <v>2018</v>
          </cell>
          <cell r="X16201" t="str">
            <v>Jun</v>
          </cell>
        </row>
        <row r="16202">
          <cell r="D16202" t="str">
            <v>House</v>
          </cell>
          <cell r="E16202">
            <v>1031100</v>
          </cell>
          <cell r="R16202" t="str">
            <v>Brimbank</v>
          </cell>
          <cell r="W16202">
            <v>2018</v>
          </cell>
          <cell r="X16202" t="str">
            <v>Jun</v>
          </cell>
        </row>
        <row r="16203">
          <cell r="D16203" t="str">
            <v>House</v>
          </cell>
          <cell r="E16203">
            <v>1072500</v>
          </cell>
          <cell r="R16203" t="str">
            <v>Darebin</v>
          </cell>
          <cell r="W16203">
            <v>2018</v>
          </cell>
          <cell r="X16203" t="str">
            <v>Jun</v>
          </cell>
        </row>
        <row r="16204">
          <cell r="D16204" t="str">
            <v>House</v>
          </cell>
          <cell r="E16204">
            <v>811000</v>
          </cell>
          <cell r="R16204" t="str">
            <v>Banyule</v>
          </cell>
          <cell r="W16204">
            <v>2018</v>
          </cell>
          <cell r="X16204" t="str">
            <v>Jun</v>
          </cell>
        </row>
        <row r="16205">
          <cell r="D16205" t="str">
            <v>House</v>
          </cell>
          <cell r="E16205">
            <v>1076500</v>
          </cell>
          <cell r="R16205" t="str">
            <v>Brimbank</v>
          </cell>
          <cell r="W16205">
            <v>2018</v>
          </cell>
          <cell r="X16205" t="str">
            <v>Jun</v>
          </cell>
        </row>
        <row r="16206">
          <cell r="D16206" t="str">
            <v>Unit</v>
          </cell>
          <cell r="E16206">
            <v>875000</v>
          </cell>
          <cell r="R16206" t="str">
            <v>Darebin</v>
          </cell>
          <cell r="W16206">
            <v>2018</v>
          </cell>
          <cell r="X16206" t="str">
            <v>Jun</v>
          </cell>
        </row>
        <row r="16207">
          <cell r="D16207" t="str">
            <v>House</v>
          </cell>
          <cell r="E16207">
            <v>1370000</v>
          </cell>
          <cell r="R16207" t="str">
            <v>Moonee Valley</v>
          </cell>
          <cell r="W16207">
            <v>2018</v>
          </cell>
          <cell r="X16207" t="str">
            <v>Jun</v>
          </cell>
        </row>
        <row r="16208">
          <cell r="D16208" t="str">
            <v>House</v>
          </cell>
          <cell r="E16208">
            <v>1188000</v>
          </cell>
          <cell r="R16208" t="str">
            <v>Brimbank</v>
          </cell>
          <cell r="W16208">
            <v>2018</v>
          </cell>
          <cell r="X16208" t="str">
            <v>Jun</v>
          </cell>
        </row>
        <row r="16209">
          <cell r="D16209" t="str">
            <v>House</v>
          </cell>
          <cell r="E16209">
            <v>1527500</v>
          </cell>
          <cell r="R16209" t="str">
            <v>Moonee Valley</v>
          </cell>
          <cell r="W16209">
            <v>2018</v>
          </cell>
          <cell r="X16209" t="str">
            <v>Jun</v>
          </cell>
        </row>
        <row r="16210">
          <cell r="D16210" t="str">
            <v>House</v>
          </cell>
          <cell r="E16210">
            <v>1800000</v>
          </cell>
          <cell r="R16210" t="str">
            <v>Banyule</v>
          </cell>
          <cell r="W16210">
            <v>2018</v>
          </cell>
          <cell r="X16210" t="str">
            <v>Jun</v>
          </cell>
        </row>
        <row r="16211">
          <cell r="D16211" t="str">
            <v>House</v>
          </cell>
          <cell r="E16211">
            <v>590000</v>
          </cell>
          <cell r="R16211" t="str">
            <v>Brimbank</v>
          </cell>
          <cell r="W16211">
            <v>2018</v>
          </cell>
          <cell r="X16211" t="str">
            <v>Jun</v>
          </cell>
        </row>
        <row r="16212">
          <cell r="D16212" t="str">
            <v>House</v>
          </cell>
          <cell r="E16212">
            <v>993000</v>
          </cell>
          <cell r="R16212" t="str">
            <v>Moonee Valley</v>
          </cell>
          <cell r="W16212">
            <v>2018</v>
          </cell>
          <cell r="X16212" t="str">
            <v>Jun</v>
          </cell>
        </row>
        <row r="16213">
          <cell r="D16213" t="str">
            <v>House</v>
          </cell>
          <cell r="E16213">
            <v>950000</v>
          </cell>
          <cell r="R16213" t="str">
            <v>Darebin</v>
          </cell>
          <cell r="W16213">
            <v>2018</v>
          </cell>
          <cell r="X16213" t="str">
            <v>Jun</v>
          </cell>
        </row>
        <row r="16214">
          <cell r="D16214" t="str">
            <v>House</v>
          </cell>
          <cell r="E16214">
            <v>670000</v>
          </cell>
          <cell r="R16214" t="str">
            <v>Brimbank</v>
          </cell>
          <cell r="W16214">
            <v>2018</v>
          </cell>
          <cell r="X16214" t="str">
            <v>Jun</v>
          </cell>
        </row>
        <row r="16215">
          <cell r="D16215" t="str">
            <v>House</v>
          </cell>
          <cell r="E16215">
            <v>1010000</v>
          </cell>
          <cell r="R16215" t="str">
            <v>Darebin</v>
          </cell>
          <cell r="W16215">
            <v>2018</v>
          </cell>
          <cell r="X16215" t="str">
            <v>Jun</v>
          </cell>
        </row>
        <row r="16216">
          <cell r="D16216" t="str">
            <v>House</v>
          </cell>
          <cell r="E16216">
            <v>1210000</v>
          </cell>
          <cell r="R16216" t="str">
            <v>Brimbank</v>
          </cell>
          <cell r="W16216">
            <v>2018</v>
          </cell>
          <cell r="X16216" t="str">
            <v>Jun</v>
          </cell>
        </row>
        <row r="16217">
          <cell r="D16217" t="str">
            <v>House</v>
          </cell>
          <cell r="E16217">
            <v>540000</v>
          </cell>
          <cell r="R16217" t="str">
            <v>Brimbank</v>
          </cell>
          <cell r="W16217">
            <v>2018</v>
          </cell>
          <cell r="X16217" t="str">
            <v>Jun</v>
          </cell>
        </row>
        <row r="16218">
          <cell r="D16218" t="str">
            <v>House</v>
          </cell>
          <cell r="E16218">
            <v>1420000</v>
          </cell>
          <cell r="R16218" t="str">
            <v>Banyule</v>
          </cell>
          <cell r="W16218">
            <v>2018</v>
          </cell>
          <cell r="X16218" t="str">
            <v>Jun</v>
          </cell>
        </row>
        <row r="16219">
          <cell r="D16219" t="str">
            <v>House</v>
          </cell>
          <cell r="E16219">
            <v>1530000</v>
          </cell>
          <cell r="R16219" t="str">
            <v>Darebin</v>
          </cell>
          <cell r="W16219">
            <v>2018</v>
          </cell>
          <cell r="X16219" t="str">
            <v>Jun</v>
          </cell>
        </row>
        <row r="16220">
          <cell r="D16220" t="str">
            <v>House</v>
          </cell>
          <cell r="E16220">
            <v>1326000</v>
          </cell>
          <cell r="R16220" t="str">
            <v>Darebin</v>
          </cell>
          <cell r="W16220">
            <v>2018</v>
          </cell>
          <cell r="X16220" t="str">
            <v>Jun</v>
          </cell>
        </row>
        <row r="16221">
          <cell r="D16221" t="str">
            <v>House</v>
          </cell>
          <cell r="E16221">
            <v>1250000</v>
          </cell>
          <cell r="R16221" t="str">
            <v>Moreland</v>
          </cell>
          <cell r="W16221">
            <v>2018</v>
          </cell>
          <cell r="X16221" t="str">
            <v>Jun</v>
          </cell>
        </row>
        <row r="16222">
          <cell r="D16222" t="str">
            <v>Unit</v>
          </cell>
          <cell r="E16222">
            <v>1065000</v>
          </cell>
          <cell r="R16222" t="str">
            <v>Manningham</v>
          </cell>
          <cell r="W16222">
            <v>2018</v>
          </cell>
          <cell r="X16222" t="str">
            <v>Jun</v>
          </cell>
        </row>
        <row r="16223">
          <cell r="D16223" t="str">
            <v>House</v>
          </cell>
          <cell r="E16223">
            <v>800000</v>
          </cell>
          <cell r="R16223" t="str">
            <v>Darebin</v>
          </cell>
          <cell r="W16223">
            <v>2018</v>
          </cell>
          <cell r="X16223" t="str">
            <v>Jun</v>
          </cell>
        </row>
        <row r="16224">
          <cell r="D16224" t="str">
            <v>House</v>
          </cell>
          <cell r="E16224">
            <v>1195000</v>
          </cell>
          <cell r="R16224" t="str">
            <v>Moonee Valley</v>
          </cell>
          <cell r="W16224">
            <v>2018</v>
          </cell>
          <cell r="X16224" t="str">
            <v>Jun</v>
          </cell>
        </row>
        <row r="16225">
          <cell r="D16225" t="str">
            <v>Unit</v>
          </cell>
          <cell r="E16225">
            <v>795000</v>
          </cell>
          <cell r="R16225" t="str">
            <v>Banyule</v>
          </cell>
          <cell r="W16225">
            <v>2018</v>
          </cell>
          <cell r="X16225" t="str">
            <v>Jun</v>
          </cell>
        </row>
        <row r="16226">
          <cell r="D16226" t="str">
            <v>House</v>
          </cell>
          <cell r="E16226">
            <v>950000</v>
          </cell>
          <cell r="R16226" t="str">
            <v>Moonee Valley</v>
          </cell>
          <cell r="W16226">
            <v>2018</v>
          </cell>
          <cell r="X16226" t="str">
            <v>Jun</v>
          </cell>
        </row>
        <row r="16227">
          <cell r="D16227" t="str">
            <v>Unit</v>
          </cell>
          <cell r="E16227">
            <v>870000</v>
          </cell>
          <cell r="R16227" t="str">
            <v>Moreland</v>
          </cell>
          <cell r="W16227">
            <v>2018</v>
          </cell>
          <cell r="X16227" t="str">
            <v>Jun</v>
          </cell>
        </row>
        <row r="16228">
          <cell r="D16228" t="str">
            <v>House</v>
          </cell>
          <cell r="E16228">
            <v>1225000</v>
          </cell>
          <cell r="R16228" t="str">
            <v>Moreland</v>
          </cell>
          <cell r="W16228">
            <v>2018</v>
          </cell>
          <cell r="X16228" t="str">
            <v>Jun</v>
          </cell>
        </row>
        <row r="16229">
          <cell r="D16229" t="str">
            <v>Unit</v>
          </cell>
          <cell r="E16229">
            <v>595000</v>
          </cell>
          <cell r="R16229" t="str">
            <v>Moonee Valley</v>
          </cell>
          <cell r="W16229">
            <v>2018</v>
          </cell>
          <cell r="X16229" t="str">
            <v>Jun</v>
          </cell>
        </row>
        <row r="16230">
          <cell r="D16230" t="str">
            <v>Unit</v>
          </cell>
          <cell r="E16230">
            <v>325000</v>
          </cell>
          <cell r="R16230" t="str">
            <v>Banyule</v>
          </cell>
          <cell r="W16230">
            <v>2018</v>
          </cell>
          <cell r="X16230" t="str">
            <v>Jun</v>
          </cell>
        </row>
        <row r="16231">
          <cell r="D16231" t="str">
            <v>House</v>
          </cell>
          <cell r="E16231">
            <v>1867000</v>
          </cell>
          <cell r="R16231" t="str">
            <v>Banyule</v>
          </cell>
          <cell r="W16231">
            <v>2018</v>
          </cell>
          <cell r="X16231" t="str">
            <v>Jun</v>
          </cell>
        </row>
        <row r="16232">
          <cell r="D16232" t="str">
            <v>House</v>
          </cell>
          <cell r="E16232">
            <v>875000</v>
          </cell>
          <cell r="R16232" t="str">
            <v>Moreland</v>
          </cell>
          <cell r="W16232">
            <v>2018</v>
          </cell>
          <cell r="X16232" t="str">
            <v>Jun</v>
          </cell>
        </row>
        <row r="16233">
          <cell r="D16233" t="str">
            <v>Unit</v>
          </cell>
          <cell r="E16233">
            <v>453650</v>
          </cell>
          <cell r="R16233" t="str">
            <v>Moreland</v>
          </cell>
          <cell r="W16233">
            <v>2018</v>
          </cell>
          <cell r="X16233" t="str">
            <v>Jun</v>
          </cell>
        </row>
        <row r="16234">
          <cell r="D16234" t="str">
            <v>House</v>
          </cell>
          <cell r="E16234">
            <v>1545000</v>
          </cell>
          <cell r="R16234" t="str">
            <v>Darebin</v>
          </cell>
          <cell r="W16234">
            <v>2018</v>
          </cell>
          <cell r="X16234" t="str">
            <v>Jun</v>
          </cell>
        </row>
        <row r="16235">
          <cell r="D16235" t="str">
            <v>House</v>
          </cell>
          <cell r="E16235">
            <v>1240000</v>
          </cell>
          <cell r="R16235" t="str">
            <v>Moonee Valley</v>
          </cell>
          <cell r="W16235">
            <v>2018</v>
          </cell>
          <cell r="X16235" t="str">
            <v>Jun</v>
          </cell>
        </row>
        <row r="16236">
          <cell r="D16236" t="str">
            <v>Unit</v>
          </cell>
          <cell r="E16236">
            <v>315500</v>
          </cell>
          <cell r="R16236" t="str">
            <v>Moreland</v>
          </cell>
          <cell r="W16236">
            <v>2018</v>
          </cell>
          <cell r="X16236" t="str">
            <v>Jun</v>
          </cell>
        </row>
        <row r="16237">
          <cell r="D16237" t="str">
            <v>House</v>
          </cell>
          <cell r="E16237">
            <v>1205000</v>
          </cell>
          <cell r="R16237" t="str">
            <v>Moonee Valley</v>
          </cell>
          <cell r="W16237">
            <v>2018</v>
          </cell>
          <cell r="X16237" t="str">
            <v>Jun</v>
          </cell>
        </row>
        <row r="16238">
          <cell r="D16238" t="str">
            <v>Unit</v>
          </cell>
          <cell r="E16238">
            <v>570000</v>
          </cell>
          <cell r="R16238" t="str">
            <v>Moonee Valley</v>
          </cell>
          <cell r="W16238">
            <v>2018</v>
          </cell>
          <cell r="X16238" t="str">
            <v>Jun</v>
          </cell>
        </row>
        <row r="16239">
          <cell r="D16239" t="str">
            <v>House</v>
          </cell>
          <cell r="E16239">
            <v>589000</v>
          </cell>
          <cell r="R16239" t="str">
            <v>Brimbank</v>
          </cell>
          <cell r="W16239">
            <v>2018</v>
          </cell>
          <cell r="X16239" t="str">
            <v>Jun</v>
          </cell>
        </row>
        <row r="16240">
          <cell r="D16240" t="str">
            <v>House</v>
          </cell>
          <cell r="E16240">
            <v>1600000</v>
          </cell>
          <cell r="R16240" t="str">
            <v>Manningham</v>
          </cell>
          <cell r="W16240">
            <v>2018</v>
          </cell>
          <cell r="X16240" t="str">
            <v>Jun</v>
          </cell>
        </row>
        <row r="16241">
          <cell r="D16241" t="str">
            <v>House</v>
          </cell>
          <cell r="E16241">
            <v>850000</v>
          </cell>
          <cell r="R16241" t="str">
            <v>Moreland</v>
          </cell>
          <cell r="W16241">
            <v>2018</v>
          </cell>
          <cell r="X16241" t="str">
            <v>Jun</v>
          </cell>
        </row>
        <row r="16242">
          <cell r="D16242" t="str">
            <v>House</v>
          </cell>
          <cell r="E16242">
            <v>1685000</v>
          </cell>
          <cell r="R16242" t="str">
            <v>Darebin</v>
          </cell>
          <cell r="W16242">
            <v>2018</v>
          </cell>
          <cell r="X16242" t="str">
            <v>Jun</v>
          </cell>
        </row>
        <row r="16243">
          <cell r="D16243" t="str">
            <v>House</v>
          </cell>
          <cell r="E16243">
            <v>1585000</v>
          </cell>
          <cell r="R16243" t="str">
            <v>Manningham</v>
          </cell>
          <cell r="W16243">
            <v>2018</v>
          </cell>
          <cell r="X16243" t="str">
            <v>Jun</v>
          </cell>
        </row>
        <row r="16244">
          <cell r="D16244" t="str">
            <v>House</v>
          </cell>
          <cell r="E16244">
            <v>1255000</v>
          </cell>
          <cell r="R16244" t="str">
            <v>Manningham</v>
          </cell>
          <cell r="W16244">
            <v>2018</v>
          </cell>
          <cell r="X16244" t="str">
            <v>Jun</v>
          </cell>
        </row>
        <row r="16245">
          <cell r="D16245" t="str">
            <v>House</v>
          </cell>
          <cell r="E16245">
            <v>1450000</v>
          </cell>
          <cell r="R16245" t="str">
            <v>Moonee Valley</v>
          </cell>
          <cell r="W16245">
            <v>2018</v>
          </cell>
          <cell r="X16245" t="str">
            <v>Jun</v>
          </cell>
        </row>
        <row r="16246">
          <cell r="D16246" t="str">
            <v>Unit</v>
          </cell>
          <cell r="E16246">
            <v>463000</v>
          </cell>
          <cell r="R16246" t="str">
            <v>Moreland</v>
          </cell>
          <cell r="W16246">
            <v>2018</v>
          </cell>
          <cell r="X16246" t="str">
            <v>Jun</v>
          </cell>
        </row>
        <row r="16247">
          <cell r="D16247" t="str">
            <v>House</v>
          </cell>
          <cell r="E16247">
            <v>950000</v>
          </cell>
          <cell r="R16247" t="str">
            <v>Moreland</v>
          </cell>
          <cell r="W16247">
            <v>2018</v>
          </cell>
          <cell r="X16247" t="str">
            <v>Jun</v>
          </cell>
        </row>
        <row r="16248">
          <cell r="D16248" t="str">
            <v>Unit</v>
          </cell>
          <cell r="E16248">
            <v>355500</v>
          </cell>
          <cell r="R16248" t="str">
            <v>Moonee Valley</v>
          </cell>
          <cell r="W16248">
            <v>2018</v>
          </cell>
          <cell r="X16248" t="str">
            <v>Jun</v>
          </cell>
        </row>
        <row r="16249">
          <cell r="D16249" t="str">
            <v>House</v>
          </cell>
          <cell r="E16249">
            <v>770000</v>
          </cell>
          <cell r="R16249" t="str">
            <v>Brimbank</v>
          </cell>
          <cell r="W16249">
            <v>2018</v>
          </cell>
          <cell r="X16249" t="str">
            <v>Jun</v>
          </cell>
        </row>
        <row r="16250">
          <cell r="D16250" t="str">
            <v>House</v>
          </cell>
          <cell r="E16250">
            <v>530000</v>
          </cell>
          <cell r="R16250" t="str">
            <v>Brimbank</v>
          </cell>
          <cell r="W16250">
            <v>2018</v>
          </cell>
          <cell r="X16250" t="str">
            <v>Jun</v>
          </cell>
        </row>
        <row r="16251">
          <cell r="D16251" t="str">
            <v>House</v>
          </cell>
          <cell r="E16251">
            <v>1170000</v>
          </cell>
          <cell r="R16251" t="str">
            <v>Darebin</v>
          </cell>
          <cell r="W16251">
            <v>2018</v>
          </cell>
          <cell r="X16251" t="str">
            <v>Jun</v>
          </cell>
        </row>
        <row r="16252">
          <cell r="D16252" t="str">
            <v>House</v>
          </cell>
          <cell r="E16252">
            <v>1535000</v>
          </cell>
          <cell r="R16252" t="str">
            <v>Banyule</v>
          </cell>
          <cell r="W16252">
            <v>2018</v>
          </cell>
          <cell r="X16252" t="str">
            <v>Jun</v>
          </cell>
        </row>
        <row r="16253">
          <cell r="D16253" t="str">
            <v>House</v>
          </cell>
          <cell r="E16253">
            <v>1550000</v>
          </cell>
          <cell r="R16253" t="str">
            <v>Darebin</v>
          </cell>
          <cell r="W16253">
            <v>2018</v>
          </cell>
          <cell r="X16253" t="str">
            <v>Jun</v>
          </cell>
        </row>
        <row r="16254">
          <cell r="D16254" t="str">
            <v>House</v>
          </cell>
          <cell r="E16254">
            <v>1850000</v>
          </cell>
          <cell r="R16254" t="str">
            <v>Moonee Valley</v>
          </cell>
          <cell r="W16254">
            <v>2018</v>
          </cell>
          <cell r="X16254" t="str">
            <v>Jun</v>
          </cell>
        </row>
        <row r="16255">
          <cell r="D16255" t="str">
            <v>Unit</v>
          </cell>
          <cell r="E16255">
            <v>508000</v>
          </cell>
          <cell r="R16255" t="str">
            <v>Darebin</v>
          </cell>
          <cell r="W16255">
            <v>2018</v>
          </cell>
          <cell r="X16255" t="str">
            <v>Jun</v>
          </cell>
        </row>
        <row r="16256">
          <cell r="D16256" t="str">
            <v>House</v>
          </cell>
          <cell r="E16256">
            <v>980000</v>
          </cell>
          <cell r="R16256" t="str">
            <v>Manningham</v>
          </cell>
          <cell r="W16256">
            <v>2018</v>
          </cell>
          <cell r="X16256" t="str">
            <v>Jun</v>
          </cell>
        </row>
        <row r="16257">
          <cell r="D16257" t="str">
            <v>Unit</v>
          </cell>
          <cell r="E16257">
            <v>675000</v>
          </cell>
          <cell r="R16257" t="str">
            <v>Brimbank</v>
          </cell>
          <cell r="W16257">
            <v>2018</v>
          </cell>
          <cell r="X16257" t="str">
            <v>Jun</v>
          </cell>
        </row>
        <row r="16258">
          <cell r="D16258" t="str">
            <v>House</v>
          </cell>
          <cell r="E16258">
            <v>1341500</v>
          </cell>
          <cell r="R16258" t="str">
            <v>Darebin</v>
          </cell>
          <cell r="W16258">
            <v>2018</v>
          </cell>
          <cell r="X16258" t="str">
            <v>Jun</v>
          </cell>
        </row>
        <row r="16259">
          <cell r="D16259" t="str">
            <v>House</v>
          </cell>
          <cell r="E16259">
            <v>1260000</v>
          </cell>
          <cell r="R16259" t="str">
            <v>Darebin</v>
          </cell>
          <cell r="W16259">
            <v>2018</v>
          </cell>
          <cell r="X16259" t="str">
            <v>Jun</v>
          </cell>
        </row>
        <row r="16260">
          <cell r="D16260" t="str">
            <v>House</v>
          </cell>
          <cell r="E16260">
            <v>1540500</v>
          </cell>
          <cell r="R16260" t="str">
            <v>Manningham</v>
          </cell>
          <cell r="W16260">
            <v>2018</v>
          </cell>
          <cell r="X16260" t="str">
            <v>Jun</v>
          </cell>
        </row>
        <row r="16261">
          <cell r="D16261" t="str">
            <v>House</v>
          </cell>
          <cell r="E16261">
            <v>870000</v>
          </cell>
          <cell r="R16261" t="str">
            <v>Moonee Valley</v>
          </cell>
          <cell r="W16261">
            <v>2018</v>
          </cell>
          <cell r="X16261" t="str">
            <v>Jun</v>
          </cell>
        </row>
        <row r="16262">
          <cell r="D16262" t="str">
            <v>House</v>
          </cell>
          <cell r="E16262">
            <v>605000</v>
          </cell>
          <cell r="R16262" t="str">
            <v>Maribyrnong</v>
          </cell>
          <cell r="W16262">
            <v>2018</v>
          </cell>
          <cell r="X16262" t="str">
            <v>Jun</v>
          </cell>
        </row>
        <row r="16263">
          <cell r="D16263" t="str">
            <v>House</v>
          </cell>
          <cell r="E16263">
            <v>2000000</v>
          </cell>
          <cell r="R16263" t="str">
            <v>Moreland</v>
          </cell>
          <cell r="W16263">
            <v>2018</v>
          </cell>
          <cell r="X16263" t="str">
            <v>Jun</v>
          </cell>
        </row>
        <row r="16264">
          <cell r="D16264" t="str">
            <v>Unit</v>
          </cell>
          <cell r="E16264">
            <v>870000</v>
          </cell>
          <cell r="R16264" t="str">
            <v>Moonee Valley</v>
          </cell>
          <cell r="W16264">
            <v>2018</v>
          </cell>
          <cell r="X16264" t="str">
            <v>Jun</v>
          </cell>
        </row>
        <row r="16265">
          <cell r="D16265" t="str">
            <v>House</v>
          </cell>
          <cell r="E16265">
            <v>1225000</v>
          </cell>
          <cell r="R16265" t="str">
            <v>Melbourne</v>
          </cell>
          <cell r="W16265">
            <v>2018</v>
          </cell>
          <cell r="X16265" t="str">
            <v>Jun</v>
          </cell>
        </row>
        <row r="16266">
          <cell r="D16266" t="str">
            <v>House</v>
          </cell>
          <cell r="E16266">
            <v>820000</v>
          </cell>
          <cell r="R16266" t="str">
            <v>Melbourne</v>
          </cell>
          <cell r="W16266">
            <v>2018</v>
          </cell>
          <cell r="X16266" t="str">
            <v>Jun</v>
          </cell>
        </row>
        <row r="16267">
          <cell r="D16267" t="str">
            <v>House</v>
          </cell>
          <cell r="E16267">
            <v>834500</v>
          </cell>
          <cell r="R16267" t="str">
            <v>Maribyrnong</v>
          </cell>
          <cell r="W16267">
            <v>2018</v>
          </cell>
          <cell r="X16267" t="str">
            <v>Jun</v>
          </cell>
        </row>
        <row r="16268">
          <cell r="D16268" t="str">
            <v>House</v>
          </cell>
          <cell r="E16268">
            <v>1209000</v>
          </cell>
          <cell r="R16268" t="str">
            <v>Manningham</v>
          </cell>
          <cell r="W16268">
            <v>2018</v>
          </cell>
          <cell r="X16268" t="str">
            <v>Jun</v>
          </cell>
        </row>
        <row r="16269">
          <cell r="D16269" t="str">
            <v>House</v>
          </cell>
          <cell r="E16269">
            <v>1730000</v>
          </cell>
          <cell r="R16269" t="str">
            <v>Manningham</v>
          </cell>
          <cell r="W16269">
            <v>2018</v>
          </cell>
          <cell r="X16269" t="str">
            <v>Jun</v>
          </cell>
        </row>
        <row r="16270">
          <cell r="D16270" t="str">
            <v>House</v>
          </cell>
          <cell r="E16270">
            <v>1065000</v>
          </cell>
          <cell r="R16270" t="str">
            <v>Melbourne</v>
          </cell>
          <cell r="W16270">
            <v>2018</v>
          </cell>
          <cell r="X16270" t="str">
            <v>Jun</v>
          </cell>
        </row>
        <row r="16271">
          <cell r="D16271" t="str">
            <v>Unit</v>
          </cell>
          <cell r="E16271">
            <v>240000</v>
          </cell>
          <cell r="R16271" t="str">
            <v>Maribyrnong</v>
          </cell>
          <cell r="W16271">
            <v>2018</v>
          </cell>
          <cell r="X16271" t="str">
            <v>Jun</v>
          </cell>
        </row>
        <row r="16272">
          <cell r="D16272" t="str">
            <v>House</v>
          </cell>
          <cell r="E16272">
            <v>1655000</v>
          </cell>
          <cell r="R16272" t="str">
            <v>Boroondara</v>
          </cell>
          <cell r="W16272">
            <v>2018</v>
          </cell>
          <cell r="X16272" t="str">
            <v>Jun</v>
          </cell>
        </row>
        <row r="16273">
          <cell r="D16273" t="str">
            <v>House</v>
          </cell>
          <cell r="E16273">
            <v>1050000</v>
          </cell>
          <cell r="R16273" t="str">
            <v>Manningham</v>
          </cell>
          <cell r="W16273">
            <v>2018</v>
          </cell>
          <cell r="X16273" t="str">
            <v>Jun</v>
          </cell>
        </row>
        <row r="16274">
          <cell r="D16274" t="str">
            <v>House</v>
          </cell>
          <cell r="E16274">
            <v>865000</v>
          </cell>
          <cell r="R16274" t="str">
            <v>Maribyrnong</v>
          </cell>
          <cell r="W16274">
            <v>2018</v>
          </cell>
          <cell r="X16274" t="str">
            <v>Jun</v>
          </cell>
        </row>
        <row r="16275">
          <cell r="D16275" t="str">
            <v>House</v>
          </cell>
          <cell r="E16275">
            <v>2000000</v>
          </cell>
          <cell r="R16275" t="str">
            <v>Boroondara</v>
          </cell>
          <cell r="W16275">
            <v>2018</v>
          </cell>
          <cell r="X16275" t="str">
            <v>Jun</v>
          </cell>
        </row>
        <row r="16276">
          <cell r="D16276" t="str">
            <v>House</v>
          </cell>
          <cell r="E16276">
            <v>950000</v>
          </cell>
          <cell r="R16276" t="str">
            <v>Melbourne</v>
          </cell>
          <cell r="W16276">
            <v>2018</v>
          </cell>
          <cell r="X16276" t="str">
            <v>Jun</v>
          </cell>
        </row>
        <row r="16277">
          <cell r="D16277" t="str">
            <v>House</v>
          </cell>
          <cell r="E16277">
            <v>800000</v>
          </cell>
          <cell r="R16277" t="str">
            <v>Maribyrnong</v>
          </cell>
          <cell r="W16277">
            <v>2018</v>
          </cell>
          <cell r="X16277" t="str">
            <v>Jun</v>
          </cell>
        </row>
        <row r="16278">
          <cell r="D16278" t="str">
            <v>Unit</v>
          </cell>
          <cell r="E16278">
            <v>700000</v>
          </cell>
          <cell r="R16278" t="str">
            <v>Melbourne</v>
          </cell>
          <cell r="W16278">
            <v>2018</v>
          </cell>
          <cell r="X16278" t="str">
            <v>Jun</v>
          </cell>
        </row>
        <row r="16279">
          <cell r="D16279" t="str">
            <v>House</v>
          </cell>
          <cell r="E16279">
            <v>1320000</v>
          </cell>
          <cell r="R16279" t="str">
            <v>Yarra</v>
          </cell>
          <cell r="W16279">
            <v>2018</v>
          </cell>
          <cell r="X16279" t="str">
            <v>Jun</v>
          </cell>
        </row>
        <row r="16280">
          <cell r="D16280" t="str">
            <v>House</v>
          </cell>
          <cell r="E16280">
            <v>1980000</v>
          </cell>
          <cell r="R16280" t="str">
            <v>Boroondara</v>
          </cell>
          <cell r="W16280">
            <v>2018</v>
          </cell>
          <cell r="X16280" t="str">
            <v>Jun</v>
          </cell>
        </row>
        <row r="16281">
          <cell r="D16281" t="str">
            <v>House</v>
          </cell>
          <cell r="E16281">
            <v>1430000</v>
          </cell>
          <cell r="R16281" t="str">
            <v>Manningham</v>
          </cell>
          <cell r="W16281">
            <v>2018</v>
          </cell>
          <cell r="X16281" t="str">
            <v>Jun</v>
          </cell>
        </row>
        <row r="16282">
          <cell r="D16282" t="str">
            <v>House</v>
          </cell>
          <cell r="E16282">
            <v>800000</v>
          </cell>
          <cell r="R16282" t="str">
            <v>Melbourne</v>
          </cell>
          <cell r="W16282">
            <v>2018</v>
          </cell>
          <cell r="X16282" t="str">
            <v>Jun</v>
          </cell>
        </row>
        <row r="16283">
          <cell r="D16283" t="str">
            <v>House</v>
          </cell>
          <cell r="E16283">
            <v>1510000</v>
          </cell>
          <cell r="R16283" t="str">
            <v>Manningham</v>
          </cell>
          <cell r="W16283">
            <v>2018</v>
          </cell>
          <cell r="X16283" t="str">
            <v>Jun</v>
          </cell>
        </row>
        <row r="16284">
          <cell r="D16284" t="str">
            <v>House</v>
          </cell>
          <cell r="E16284">
            <v>2000000</v>
          </cell>
          <cell r="R16284" t="str">
            <v>Boroondara</v>
          </cell>
          <cell r="W16284">
            <v>2018</v>
          </cell>
          <cell r="X16284" t="str">
            <v>Jun</v>
          </cell>
        </row>
        <row r="16285">
          <cell r="D16285" t="str">
            <v>House</v>
          </cell>
          <cell r="E16285">
            <v>1790000</v>
          </cell>
          <cell r="R16285" t="str">
            <v>Boroondara</v>
          </cell>
          <cell r="W16285">
            <v>2018</v>
          </cell>
          <cell r="X16285" t="str">
            <v>Jun</v>
          </cell>
        </row>
        <row r="16286">
          <cell r="D16286" t="str">
            <v>House</v>
          </cell>
          <cell r="E16286">
            <v>1360000</v>
          </cell>
          <cell r="R16286" t="str">
            <v>Melbourne</v>
          </cell>
          <cell r="W16286">
            <v>2018</v>
          </cell>
          <cell r="X16286" t="str">
            <v>Jun</v>
          </cell>
        </row>
        <row r="16287">
          <cell r="D16287" t="str">
            <v>Unit</v>
          </cell>
          <cell r="E16287">
            <v>360000</v>
          </cell>
          <cell r="R16287" t="str">
            <v>Maribyrnong</v>
          </cell>
          <cell r="W16287">
            <v>2018</v>
          </cell>
          <cell r="X16287" t="str">
            <v>Jun</v>
          </cell>
        </row>
        <row r="16288">
          <cell r="D16288" t="str">
            <v>House</v>
          </cell>
          <cell r="E16288">
            <v>1950000</v>
          </cell>
          <cell r="R16288" t="str">
            <v>Boroondara</v>
          </cell>
          <cell r="W16288">
            <v>2018</v>
          </cell>
          <cell r="X16288" t="str">
            <v>Jun</v>
          </cell>
        </row>
        <row r="16289">
          <cell r="D16289" t="str">
            <v>Unit</v>
          </cell>
          <cell r="E16289">
            <v>208000</v>
          </cell>
          <cell r="R16289" t="str">
            <v>Maribyrnong</v>
          </cell>
          <cell r="W16289">
            <v>2018</v>
          </cell>
          <cell r="X16289" t="str">
            <v>Jun</v>
          </cell>
        </row>
        <row r="16290">
          <cell r="D16290" t="str">
            <v>House</v>
          </cell>
          <cell r="E16290">
            <v>1750000</v>
          </cell>
          <cell r="R16290" t="str">
            <v>Yarra</v>
          </cell>
          <cell r="W16290">
            <v>2018</v>
          </cell>
          <cell r="X16290" t="str">
            <v>Jun</v>
          </cell>
        </row>
        <row r="16291">
          <cell r="D16291" t="str">
            <v>House</v>
          </cell>
          <cell r="E16291">
            <v>1263000</v>
          </cell>
          <cell r="R16291" t="str">
            <v>Melbourne</v>
          </cell>
          <cell r="W16291">
            <v>2018</v>
          </cell>
          <cell r="X16291" t="str">
            <v>Jun</v>
          </cell>
        </row>
        <row r="16292">
          <cell r="D16292" t="str">
            <v>House</v>
          </cell>
          <cell r="E16292">
            <v>630000</v>
          </cell>
          <cell r="R16292" t="str">
            <v>Brimbank</v>
          </cell>
          <cell r="W16292">
            <v>2018</v>
          </cell>
          <cell r="X16292" t="str">
            <v>Jun</v>
          </cell>
        </row>
        <row r="16293">
          <cell r="D16293" t="str">
            <v>House</v>
          </cell>
          <cell r="E16293">
            <v>1700000</v>
          </cell>
          <cell r="R16293" t="str">
            <v>Boroondara</v>
          </cell>
          <cell r="W16293">
            <v>2018</v>
          </cell>
          <cell r="X16293" t="str">
            <v>Jun</v>
          </cell>
        </row>
        <row r="16294">
          <cell r="D16294" t="str">
            <v>House</v>
          </cell>
          <cell r="E16294">
            <v>1060000</v>
          </cell>
          <cell r="R16294" t="str">
            <v>Yarra</v>
          </cell>
          <cell r="W16294">
            <v>2018</v>
          </cell>
          <cell r="X16294" t="str">
            <v>Jun</v>
          </cell>
        </row>
        <row r="16295">
          <cell r="D16295" t="str">
            <v>House</v>
          </cell>
          <cell r="E16295">
            <v>1950000</v>
          </cell>
          <cell r="R16295" t="str">
            <v>Boroondara</v>
          </cell>
          <cell r="W16295">
            <v>2018</v>
          </cell>
          <cell r="X16295" t="str">
            <v>Jun</v>
          </cell>
        </row>
        <row r="16296">
          <cell r="D16296" t="str">
            <v>Unit</v>
          </cell>
          <cell r="E16296">
            <v>542000</v>
          </cell>
          <cell r="R16296" t="str">
            <v>Melbourne</v>
          </cell>
          <cell r="W16296">
            <v>2018</v>
          </cell>
          <cell r="X16296" t="str">
            <v>Jun</v>
          </cell>
        </row>
        <row r="16297">
          <cell r="D16297" t="str">
            <v>House</v>
          </cell>
          <cell r="E16297">
            <v>1250000</v>
          </cell>
          <cell r="R16297" t="str">
            <v>Boroondara</v>
          </cell>
          <cell r="W16297">
            <v>2018</v>
          </cell>
          <cell r="X16297" t="str">
            <v>Jun</v>
          </cell>
        </row>
        <row r="16298">
          <cell r="D16298" t="str">
            <v>House</v>
          </cell>
          <cell r="E16298">
            <v>1151000</v>
          </cell>
          <cell r="R16298" t="str">
            <v>Whitehorse</v>
          </cell>
          <cell r="W16298">
            <v>2018</v>
          </cell>
          <cell r="X16298" t="str">
            <v>Jun</v>
          </cell>
        </row>
        <row r="16299">
          <cell r="D16299" t="str">
            <v>House</v>
          </cell>
          <cell r="E16299">
            <v>800000</v>
          </cell>
          <cell r="R16299" t="str">
            <v>Maroondah</v>
          </cell>
          <cell r="W16299">
            <v>2018</v>
          </cell>
          <cell r="X16299" t="str">
            <v>Jun</v>
          </cell>
        </row>
        <row r="16300">
          <cell r="D16300" t="str">
            <v>Unit</v>
          </cell>
          <cell r="E16300">
            <v>1250000</v>
          </cell>
          <cell r="R16300" t="str">
            <v>Yarra</v>
          </cell>
          <cell r="W16300">
            <v>2018</v>
          </cell>
          <cell r="X16300" t="str">
            <v>Jun</v>
          </cell>
        </row>
        <row r="16301">
          <cell r="D16301" t="str">
            <v>House</v>
          </cell>
          <cell r="E16301">
            <v>1315000</v>
          </cell>
          <cell r="R16301" t="str">
            <v>Maroondah</v>
          </cell>
          <cell r="W16301">
            <v>2018</v>
          </cell>
          <cell r="X16301" t="str">
            <v>Jun</v>
          </cell>
        </row>
        <row r="16302">
          <cell r="D16302" t="str">
            <v>Unit</v>
          </cell>
          <cell r="E16302">
            <v>465000</v>
          </cell>
          <cell r="R16302" t="str">
            <v>Maribyrnong</v>
          </cell>
          <cell r="W16302">
            <v>2018</v>
          </cell>
          <cell r="X16302" t="str">
            <v>Jun</v>
          </cell>
        </row>
        <row r="16303">
          <cell r="D16303" t="str">
            <v>Unit</v>
          </cell>
          <cell r="E16303">
            <v>718500</v>
          </cell>
          <cell r="R16303" t="str">
            <v>Manningham</v>
          </cell>
          <cell r="W16303">
            <v>2018</v>
          </cell>
          <cell r="X16303" t="str">
            <v>Jun</v>
          </cell>
        </row>
        <row r="16304">
          <cell r="D16304" t="str">
            <v>House</v>
          </cell>
          <cell r="E16304">
            <v>1405000</v>
          </cell>
          <cell r="R16304" t="str">
            <v>Boroondara</v>
          </cell>
          <cell r="W16304">
            <v>2018</v>
          </cell>
          <cell r="X16304" t="str">
            <v>Jun</v>
          </cell>
        </row>
        <row r="16305">
          <cell r="D16305" t="str">
            <v>House</v>
          </cell>
          <cell r="E16305">
            <v>2750000</v>
          </cell>
          <cell r="R16305" t="str">
            <v>Boroondara</v>
          </cell>
          <cell r="W16305">
            <v>2018</v>
          </cell>
          <cell r="X16305" t="str">
            <v>Jun</v>
          </cell>
        </row>
        <row r="16306">
          <cell r="D16306" t="str">
            <v>House</v>
          </cell>
          <cell r="E16306">
            <v>2430000</v>
          </cell>
          <cell r="R16306" t="str">
            <v>Melbourne</v>
          </cell>
          <cell r="W16306">
            <v>2018</v>
          </cell>
          <cell r="X16306" t="str">
            <v>Jun</v>
          </cell>
        </row>
        <row r="16307">
          <cell r="D16307" t="str">
            <v>House</v>
          </cell>
          <cell r="E16307">
            <v>1228000</v>
          </cell>
          <cell r="R16307" t="str">
            <v>Maribyrnong</v>
          </cell>
          <cell r="W16307">
            <v>2018</v>
          </cell>
          <cell r="X16307" t="str">
            <v>Jun</v>
          </cell>
        </row>
        <row r="16308">
          <cell r="D16308" t="str">
            <v>House</v>
          </cell>
          <cell r="E16308">
            <v>2250000</v>
          </cell>
          <cell r="R16308" t="str">
            <v>Boroondara</v>
          </cell>
          <cell r="W16308">
            <v>2018</v>
          </cell>
          <cell r="X16308" t="str">
            <v>Jun</v>
          </cell>
        </row>
        <row r="16309">
          <cell r="D16309" t="str">
            <v>House</v>
          </cell>
          <cell r="E16309">
            <v>1725000</v>
          </cell>
          <cell r="R16309" t="str">
            <v>Melbourne</v>
          </cell>
          <cell r="W16309">
            <v>2018</v>
          </cell>
          <cell r="X16309" t="str">
            <v>Jun</v>
          </cell>
        </row>
        <row r="16310">
          <cell r="D16310" t="str">
            <v>Unit</v>
          </cell>
          <cell r="E16310">
            <v>712000</v>
          </cell>
          <cell r="R16310" t="str">
            <v>Maribyrnong</v>
          </cell>
          <cell r="W16310">
            <v>2018</v>
          </cell>
          <cell r="X16310" t="str">
            <v>Jun</v>
          </cell>
        </row>
        <row r="16311">
          <cell r="D16311" t="str">
            <v>House</v>
          </cell>
          <cell r="E16311">
            <v>1040000</v>
          </cell>
          <cell r="R16311" t="str">
            <v>Maroondah</v>
          </cell>
          <cell r="W16311">
            <v>2018</v>
          </cell>
          <cell r="X16311" t="str">
            <v>Jun</v>
          </cell>
        </row>
        <row r="16312">
          <cell r="D16312" t="str">
            <v>House</v>
          </cell>
          <cell r="E16312">
            <v>915000</v>
          </cell>
          <cell r="R16312" t="str">
            <v>Maribyrnong</v>
          </cell>
          <cell r="W16312">
            <v>2018</v>
          </cell>
          <cell r="X16312" t="str">
            <v>Jun</v>
          </cell>
        </row>
        <row r="16313">
          <cell r="D16313" t="str">
            <v>House</v>
          </cell>
          <cell r="E16313">
            <v>1237000</v>
          </cell>
          <cell r="R16313" t="str">
            <v>Whitehorse</v>
          </cell>
          <cell r="W16313">
            <v>2018</v>
          </cell>
          <cell r="X16313" t="str">
            <v>Jun</v>
          </cell>
        </row>
        <row r="16314">
          <cell r="D16314" t="str">
            <v>Unit</v>
          </cell>
          <cell r="E16314">
            <v>585000</v>
          </cell>
          <cell r="R16314" t="str">
            <v>Melbourne</v>
          </cell>
          <cell r="W16314">
            <v>2018</v>
          </cell>
          <cell r="X16314" t="str">
            <v>Jun</v>
          </cell>
        </row>
        <row r="16315">
          <cell r="D16315" t="str">
            <v>Unit</v>
          </cell>
          <cell r="E16315">
            <v>1455000</v>
          </cell>
          <cell r="R16315" t="str">
            <v>Boroondara</v>
          </cell>
          <cell r="W16315">
            <v>2018</v>
          </cell>
          <cell r="X16315" t="str">
            <v>Jun</v>
          </cell>
        </row>
        <row r="16316">
          <cell r="D16316" t="str">
            <v>House</v>
          </cell>
          <cell r="E16316">
            <v>1100000</v>
          </cell>
          <cell r="R16316" t="str">
            <v>Maribyrnong</v>
          </cell>
          <cell r="W16316">
            <v>2018</v>
          </cell>
          <cell r="X16316" t="str">
            <v>Jun</v>
          </cell>
        </row>
        <row r="16317">
          <cell r="D16317" t="str">
            <v>House</v>
          </cell>
          <cell r="E16317">
            <v>1390000</v>
          </cell>
          <cell r="R16317" t="str">
            <v>Whitehorse</v>
          </cell>
          <cell r="W16317">
            <v>2018</v>
          </cell>
          <cell r="X16317" t="str">
            <v>Jun</v>
          </cell>
        </row>
        <row r="16318">
          <cell r="D16318" t="str">
            <v>Unit</v>
          </cell>
          <cell r="E16318">
            <v>590000</v>
          </cell>
          <cell r="R16318" t="str">
            <v>Boroondara</v>
          </cell>
          <cell r="W16318">
            <v>2018</v>
          </cell>
          <cell r="X16318" t="str">
            <v>Jun</v>
          </cell>
        </row>
        <row r="16319">
          <cell r="D16319" t="str">
            <v>House</v>
          </cell>
          <cell r="E16319">
            <v>1100000</v>
          </cell>
          <cell r="R16319" t="str">
            <v>Maribyrnong</v>
          </cell>
          <cell r="W16319">
            <v>2018</v>
          </cell>
          <cell r="X16319" t="str">
            <v>Jun</v>
          </cell>
        </row>
        <row r="16320">
          <cell r="D16320" t="str">
            <v>House</v>
          </cell>
          <cell r="E16320">
            <v>1020000</v>
          </cell>
          <cell r="R16320" t="str">
            <v>Maroondah</v>
          </cell>
          <cell r="W16320">
            <v>2018</v>
          </cell>
          <cell r="X16320" t="str">
            <v>Jun</v>
          </cell>
        </row>
        <row r="16321">
          <cell r="D16321" t="str">
            <v>House</v>
          </cell>
          <cell r="E16321">
            <v>1200000</v>
          </cell>
          <cell r="R16321" t="str">
            <v>Whitehorse</v>
          </cell>
          <cell r="W16321">
            <v>2018</v>
          </cell>
          <cell r="X16321" t="str">
            <v>Jun</v>
          </cell>
        </row>
        <row r="16322">
          <cell r="D16322" t="str">
            <v>Unit</v>
          </cell>
          <cell r="E16322">
            <v>1005000</v>
          </cell>
          <cell r="R16322" t="str">
            <v>Boroondara</v>
          </cell>
          <cell r="W16322">
            <v>2018</v>
          </cell>
          <cell r="X16322" t="str">
            <v>Jun</v>
          </cell>
        </row>
        <row r="16323">
          <cell r="D16323" t="str">
            <v>House</v>
          </cell>
          <cell r="E16323">
            <v>1525000</v>
          </cell>
          <cell r="R16323" t="str">
            <v>Yarra</v>
          </cell>
          <cell r="W16323">
            <v>2018</v>
          </cell>
          <cell r="X16323" t="str">
            <v>Jun</v>
          </cell>
        </row>
        <row r="16324">
          <cell r="D16324" t="str">
            <v>Unit</v>
          </cell>
          <cell r="E16324">
            <v>850000</v>
          </cell>
          <cell r="R16324" t="str">
            <v>Boroondara</v>
          </cell>
          <cell r="W16324">
            <v>2018</v>
          </cell>
          <cell r="X16324" t="str">
            <v>Jun</v>
          </cell>
        </row>
        <row r="16325">
          <cell r="D16325" t="str">
            <v>Unit</v>
          </cell>
          <cell r="E16325">
            <v>920000</v>
          </cell>
          <cell r="R16325" t="str">
            <v>Boroondara</v>
          </cell>
          <cell r="W16325">
            <v>2018</v>
          </cell>
          <cell r="X16325" t="str">
            <v>Jun</v>
          </cell>
        </row>
        <row r="16326">
          <cell r="D16326" t="str">
            <v>House</v>
          </cell>
          <cell r="E16326">
            <v>1400000</v>
          </cell>
          <cell r="R16326" t="str">
            <v>Yarra</v>
          </cell>
          <cell r="W16326">
            <v>2018</v>
          </cell>
          <cell r="X16326" t="str">
            <v>Jun</v>
          </cell>
        </row>
        <row r="16327">
          <cell r="D16327" t="str">
            <v>Unit</v>
          </cell>
          <cell r="E16327">
            <v>530000</v>
          </cell>
          <cell r="R16327" t="str">
            <v>Melbourne</v>
          </cell>
          <cell r="W16327">
            <v>2018</v>
          </cell>
          <cell r="X16327" t="str">
            <v>Jun</v>
          </cell>
        </row>
        <row r="16328">
          <cell r="D16328" t="str">
            <v>House</v>
          </cell>
          <cell r="E16328">
            <v>1000000</v>
          </cell>
          <cell r="R16328" t="str">
            <v>Boroondara</v>
          </cell>
          <cell r="W16328">
            <v>2018</v>
          </cell>
          <cell r="X16328" t="str">
            <v>Jun</v>
          </cell>
        </row>
        <row r="16329">
          <cell r="D16329" t="str">
            <v>House</v>
          </cell>
          <cell r="E16329">
            <v>1670000</v>
          </cell>
          <cell r="R16329" t="str">
            <v>Boroondara</v>
          </cell>
          <cell r="W16329">
            <v>2018</v>
          </cell>
          <cell r="X16329" t="str">
            <v>Jun</v>
          </cell>
        </row>
        <row r="16330">
          <cell r="D16330" t="str">
            <v>Unit</v>
          </cell>
          <cell r="E16330">
            <v>592000</v>
          </cell>
          <cell r="R16330" t="str">
            <v>Yarra</v>
          </cell>
          <cell r="W16330">
            <v>2018</v>
          </cell>
          <cell r="X16330" t="str">
            <v>Jun</v>
          </cell>
        </row>
        <row r="16331">
          <cell r="D16331" t="str">
            <v>House</v>
          </cell>
          <cell r="E16331">
            <v>3000000</v>
          </cell>
          <cell r="R16331" t="str">
            <v>Boroondara</v>
          </cell>
          <cell r="W16331">
            <v>2018</v>
          </cell>
          <cell r="X16331" t="str">
            <v>Jun</v>
          </cell>
        </row>
        <row r="16332">
          <cell r="D16332" t="str">
            <v>Unit</v>
          </cell>
          <cell r="E16332">
            <v>1321000</v>
          </cell>
          <cell r="R16332" t="str">
            <v>Yarra</v>
          </cell>
          <cell r="W16332">
            <v>2018</v>
          </cell>
          <cell r="X16332" t="str">
            <v>Jun</v>
          </cell>
        </row>
        <row r="16333">
          <cell r="D16333" t="str">
            <v>House</v>
          </cell>
          <cell r="E16333">
            <v>800000</v>
          </cell>
          <cell r="R16333" t="str">
            <v>Maribyrnong</v>
          </cell>
          <cell r="W16333">
            <v>2018</v>
          </cell>
          <cell r="X16333" t="str">
            <v>Jun</v>
          </cell>
        </row>
        <row r="16334">
          <cell r="D16334" t="str">
            <v>House</v>
          </cell>
          <cell r="E16334">
            <v>1500000</v>
          </cell>
          <cell r="R16334" t="str">
            <v>Boroondara</v>
          </cell>
          <cell r="W16334">
            <v>2018</v>
          </cell>
          <cell r="X16334" t="str">
            <v>Jun</v>
          </cell>
        </row>
        <row r="16335">
          <cell r="D16335" t="str">
            <v>House</v>
          </cell>
          <cell r="E16335">
            <v>3625000</v>
          </cell>
          <cell r="R16335" t="str">
            <v>Boroondara</v>
          </cell>
          <cell r="W16335">
            <v>2018</v>
          </cell>
          <cell r="X16335" t="str">
            <v>Jun</v>
          </cell>
        </row>
        <row r="16336">
          <cell r="D16336" t="str">
            <v>Unit</v>
          </cell>
          <cell r="E16336">
            <v>799100</v>
          </cell>
          <cell r="R16336" t="str">
            <v>Whitehorse</v>
          </cell>
          <cell r="W16336">
            <v>2018</v>
          </cell>
          <cell r="X16336" t="str">
            <v>Jun</v>
          </cell>
        </row>
        <row r="16337">
          <cell r="D16337" t="str">
            <v>House</v>
          </cell>
          <cell r="E16337">
            <v>1815000</v>
          </cell>
          <cell r="R16337" t="str">
            <v>Boroondara</v>
          </cell>
          <cell r="W16337">
            <v>2018</v>
          </cell>
          <cell r="X16337" t="str">
            <v>Jun</v>
          </cell>
        </row>
        <row r="16338">
          <cell r="D16338" t="str">
            <v>House</v>
          </cell>
          <cell r="E16338">
            <v>826000</v>
          </cell>
          <cell r="R16338" t="str">
            <v>Maribyrnong</v>
          </cell>
          <cell r="W16338">
            <v>2018</v>
          </cell>
          <cell r="X16338" t="str">
            <v>Jun</v>
          </cell>
        </row>
        <row r="16339">
          <cell r="D16339" t="str">
            <v>House</v>
          </cell>
          <cell r="E16339">
            <v>2710000</v>
          </cell>
          <cell r="R16339" t="str">
            <v>Boroondara</v>
          </cell>
          <cell r="W16339">
            <v>2018</v>
          </cell>
          <cell r="X16339" t="str">
            <v>Jun</v>
          </cell>
        </row>
        <row r="16340">
          <cell r="D16340" t="str">
            <v>Unit</v>
          </cell>
          <cell r="E16340">
            <v>523500</v>
          </cell>
          <cell r="R16340" t="str">
            <v>Melbourne</v>
          </cell>
          <cell r="W16340">
            <v>2018</v>
          </cell>
          <cell r="X16340" t="str">
            <v>Jun</v>
          </cell>
        </row>
        <row r="16341">
          <cell r="D16341" t="str">
            <v>Unit</v>
          </cell>
          <cell r="E16341">
            <v>492000</v>
          </cell>
          <cell r="R16341" t="str">
            <v>Boroondara</v>
          </cell>
          <cell r="W16341">
            <v>2018</v>
          </cell>
          <cell r="X16341" t="str">
            <v>Jun</v>
          </cell>
        </row>
        <row r="16342">
          <cell r="D16342" t="str">
            <v>Unit</v>
          </cell>
          <cell r="E16342">
            <v>630000</v>
          </cell>
          <cell r="R16342" t="str">
            <v>Boroondara</v>
          </cell>
          <cell r="W16342">
            <v>2018</v>
          </cell>
          <cell r="X16342" t="str">
            <v>Jun</v>
          </cell>
        </row>
        <row r="16343">
          <cell r="D16343" t="str">
            <v>Unit</v>
          </cell>
          <cell r="E16343">
            <v>463000</v>
          </cell>
          <cell r="R16343" t="str">
            <v>Boroondara</v>
          </cell>
          <cell r="W16343">
            <v>2018</v>
          </cell>
          <cell r="X16343" t="str">
            <v>Jun</v>
          </cell>
        </row>
        <row r="16344">
          <cell r="D16344" t="str">
            <v>House</v>
          </cell>
          <cell r="E16344">
            <v>1165000</v>
          </cell>
          <cell r="R16344" t="str">
            <v>Maroondah</v>
          </cell>
          <cell r="W16344">
            <v>2018</v>
          </cell>
          <cell r="X16344" t="str">
            <v>Jun</v>
          </cell>
        </row>
        <row r="16345">
          <cell r="D16345" t="str">
            <v>House</v>
          </cell>
          <cell r="E16345">
            <v>1200000</v>
          </cell>
          <cell r="R16345" t="str">
            <v>Yarra</v>
          </cell>
          <cell r="W16345">
            <v>2018</v>
          </cell>
          <cell r="X16345" t="str">
            <v>Jun</v>
          </cell>
        </row>
        <row r="16346">
          <cell r="D16346" t="str">
            <v>House</v>
          </cell>
          <cell r="E16346">
            <v>1200000</v>
          </cell>
          <cell r="R16346" t="str">
            <v>Yarra</v>
          </cell>
          <cell r="W16346">
            <v>2018</v>
          </cell>
          <cell r="X16346" t="str">
            <v>Jun</v>
          </cell>
        </row>
        <row r="16347">
          <cell r="D16347" t="str">
            <v>Unit</v>
          </cell>
          <cell r="E16347">
            <v>420000</v>
          </cell>
          <cell r="R16347" t="str">
            <v>Melbourne</v>
          </cell>
          <cell r="W16347">
            <v>2018</v>
          </cell>
          <cell r="X16347" t="str">
            <v>Jun</v>
          </cell>
        </row>
        <row r="16348">
          <cell r="D16348" t="str">
            <v>House</v>
          </cell>
          <cell r="E16348">
            <v>900000</v>
          </cell>
          <cell r="R16348" t="str">
            <v>Maroondah</v>
          </cell>
          <cell r="W16348">
            <v>2018</v>
          </cell>
          <cell r="X16348" t="str">
            <v>Jun</v>
          </cell>
        </row>
        <row r="16349">
          <cell r="D16349" t="str">
            <v>Unit</v>
          </cell>
          <cell r="E16349">
            <v>370000</v>
          </cell>
          <cell r="R16349" t="str">
            <v>Yarra</v>
          </cell>
          <cell r="W16349">
            <v>2018</v>
          </cell>
          <cell r="X16349" t="str">
            <v>Jun</v>
          </cell>
        </row>
        <row r="16350">
          <cell r="D16350" t="str">
            <v>House</v>
          </cell>
          <cell r="E16350">
            <v>3130000</v>
          </cell>
          <cell r="R16350" t="str">
            <v>Boroondara</v>
          </cell>
          <cell r="W16350">
            <v>2018</v>
          </cell>
          <cell r="X16350" t="str">
            <v>Jun</v>
          </cell>
        </row>
        <row r="16351">
          <cell r="D16351" t="str">
            <v>House</v>
          </cell>
          <cell r="E16351">
            <v>2650000</v>
          </cell>
          <cell r="R16351" t="str">
            <v>Boroondara</v>
          </cell>
          <cell r="W16351">
            <v>2018</v>
          </cell>
          <cell r="X16351" t="str">
            <v>Jun</v>
          </cell>
        </row>
        <row r="16352">
          <cell r="D16352" t="str">
            <v>House</v>
          </cell>
          <cell r="E16352">
            <v>1490000</v>
          </cell>
          <cell r="R16352" t="str">
            <v>Whitehorse</v>
          </cell>
          <cell r="W16352">
            <v>2018</v>
          </cell>
          <cell r="X16352" t="str">
            <v>Jun</v>
          </cell>
        </row>
        <row r="16353">
          <cell r="D16353" t="str">
            <v>House</v>
          </cell>
          <cell r="E16353">
            <v>1571000</v>
          </cell>
          <cell r="R16353" t="str">
            <v>Boroondara</v>
          </cell>
          <cell r="W16353">
            <v>2018</v>
          </cell>
          <cell r="X16353" t="str">
            <v>Jun</v>
          </cell>
        </row>
        <row r="16354">
          <cell r="D16354" t="str">
            <v>House</v>
          </cell>
          <cell r="E16354">
            <v>1124000</v>
          </cell>
          <cell r="R16354" t="str">
            <v>Hobsons Bay</v>
          </cell>
          <cell r="W16354">
            <v>2018</v>
          </cell>
          <cell r="X16354" t="str">
            <v>Jun</v>
          </cell>
        </row>
        <row r="16355">
          <cell r="D16355" t="str">
            <v>Unit</v>
          </cell>
          <cell r="E16355">
            <v>580000</v>
          </cell>
          <cell r="R16355" t="str">
            <v>Maroondah</v>
          </cell>
          <cell r="W16355">
            <v>2018</v>
          </cell>
          <cell r="X16355" t="str">
            <v>Jun</v>
          </cell>
        </row>
        <row r="16356">
          <cell r="D16356" t="str">
            <v>House</v>
          </cell>
          <cell r="E16356">
            <v>932000</v>
          </cell>
          <cell r="R16356" t="str">
            <v>Maroondah</v>
          </cell>
          <cell r="W16356">
            <v>2018</v>
          </cell>
          <cell r="X16356" t="str">
            <v>Jun</v>
          </cell>
        </row>
        <row r="16357">
          <cell r="D16357" t="str">
            <v>House</v>
          </cell>
          <cell r="E16357">
            <v>1768000</v>
          </cell>
          <cell r="R16357" t="str">
            <v>Boroondara</v>
          </cell>
          <cell r="W16357">
            <v>2018</v>
          </cell>
          <cell r="X16357" t="str">
            <v>Jun</v>
          </cell>
        </row>
        <row r="16358">
          <cell r="D16358" t="str">
            <v>Unit</v>
          </cell>
          <cell r="E16358">
            <v>655000</v>
          </cell>
          <cell r="R16358" t="str">
            <v>Port Phillip</v>
          </cell>
          <cell r="W16358">
            <v>2018</v>
          </cell>
          <cell r="X16358" t="str">
            <v>Jun</v>
          </cell>
        </row>
        <row r="16359">
          <cell r="D16359" t="str">
            <v>House</v>
          </cell>
          <cell r="E16359">
            <v>1355000</v>
          </cell>
          <cell r="R16359" t="str">
            <v>Port Phillip</v>
          </cell>
          <cell r="W16359">
            <v>2018</v>
          </cell>
          <cell r="X16359" t="str">
            <v>Jun</v>
          </cell>
        </row>
        <row r="16360">
          <cell r="D16360" t="str">
            <v>House</v>
          </cell>
          <cell r="E16360">
            <v>1631000</v>
          </cell>
          <cell r="R16360" t="str">
            <v>Melbourne</v>
          </cell>
          <cell r="W16360">
            <v>2018</v>
          </cell>
          <cell r="X16360" t="str">
            <v>Jun</v>
          </cell>
        </row>
        <row r="16361">
          <cell r="D16361" t="str">
            <v>House</v>
          </cell>
          <cell r="E16361">
            <v>1210000</v>
          </cell>
          <cell r="R16361" t="str">
            <v>Port Phillip</v>
          </cell>
          <cell r="W16361">
            <v>2018</v>
          </cell>
          <cell r="X16361" t="str">
            <v>Jun</v>
          </cell>
        </row>
        <row r="16362">
          <cell r="D16362" t="str">
            <v>House</v>
          </cell>
          <cell r="E16362">
            <v>920000</v>
          </cell>
          <cell r="R16362" t="str">
            <v>Maroondah</v>
          </cell>
          <cell r="W16362">
            <v>2018</v>
          </cell>
          <cell r="X16362" t="str">
            <v>Jun</v>
          </cell>
        </row>
        <row r="16363">
          <cell r="D16363" t="str">
            <v>House</v>
          </cell>
          <cell r="E16363">
            <v>1000000</v>
          </cell>
          <cell r="R16363" t="str">
            <v>Melbourne</v>
          </cell>
          <cell r="W16363">
            <v>2018</v>
          </cell>
          <cell r="X16363" t="str">
            <v>Jun</v>
          </cell>
        </row>
        <row r="16364">
          <cell r="D16364" t="str">
            <v>Unit</v>
          </cell>
          <cell r="E16364">
            <v>442000</v>
          </cell>
          <cell r="R16364" t="str">
            <v>Melbourne</v>
          </cell>
          <cell r="W16364">
            <v>2018</v>
          </cell>
          <cell r="X16364" t="str">
            <v>Jun</v>
          </cell>
        </row>
        <row r="16365">
          <cell r="D16365" t="str">
            <v>House</v>
          </cell>
          <cell r="E16365">
            <v>970000</v>
          </cell>
          <cell r="R16365" t="str">
            <v>Port Phillip</v>
          </cell>
          <cell r="W16365">
            <v>2018</v>
          </cell>
          <cell r="X16365" t="str">
            <v>Jun</v>
          </cell>
        </row>
        <row r="16366">
          <cell r="D16366" t="str">
            <v>Unit</v>
          </cell>
          <cell r="E16366">
            <v>1500000</v>
          </cell>
          <cell r="R16366" t="str">
            <v>Port Phillip</v>
          </cell>
          <cell r="W16366">
            <v>2018</v>
          </cell>
          <cell r="X16366" t="str">
            <v>Jun</v>
          </cell>
        </row>
        <row r="16367">
          <cell r="D16367" t="str">
            <v>House</v>
          </cell>
          <cell r="E16367">
            <v>2410000</v>
          </cell>
          <cell r="R16367" t="str">
            <v>Boroondara</v>
          </cell>
          <cell r="W16367">
            <v>2018</v>
          </cell>
          <cell r="X16367" t="str">
            <v>Jun</v>
          </cell>
        </row>
        <row r="16368">
          <cell r="D16368" t="str">
            <v>Unit</v>
          </cell>
          <cell r="E16368">
            <v>370000</v>
          </cell>
          <cell r="R16368" t="str">
            <v>Melbourne</v>
          </cell>
          <cell r="W16368">
            <v>2018</v>
          </cell>
          <cell r="X16368" t="str">
            <v>Jun</v>
          </cell>
        </row>
        <row r="16369">
          <cell r="D16369" t="str">
            <v>House</v>
          </cell>
          <cell r="E16369">
            <v>1190000</v>
          </cell>
          <cell r="R16369" t="str">
            <v>Melbourne</v>
          </cell>
          <cell r="W16369">
            <v>2018</v>
          </cell>
          <cell r="X16369" t="str">
            <v>Jun</v>
          </cell>
        </row>
        <row r="16370">
          <cell r="D16370" t="str">
            <v>House</v>
          </cell>
          <cell r="E16370">
            <v>1180000</v>
          </cell>
          <cell r="R16370" t="str">
            <v>Port Phillip</v>
          </cell>
          <cell r="W16370">
            <v>2018</v>
          </cell>
          <cell r="X16370" t="str">
            <v>Jun</v>
          </cell>
        </row>
        <row r="16371">
          <cell r="D16371" t="str">
            <v>House</v>
          </cell>
          <cell r="E16371">
            <v>1600000</v>
          </cell>
          <cell r="R16371" t="str">
            <v>Melbourne</v>
          </cell>
          <cell r="W16371">
            <v>2018</v>
          </cell>
          <cell r="X16371" t="str">
            <v>Jun</v>
          </cell>
        </row>
        <row r="16372">
          <cell r="D16372" t="str">
            <v>House</v>
          </cell>
          <cell r="E16372">
            <v>3100000</v>
          </cell>
          <cell r="R16372" t="str">
            <v>Boroondara</v>
          </cell>
          <cell r="W16372">
            <v>2018</v>
          </cell>
          <cell r="X16372" t="str">
            <v>Jun</v>
          </cell>
        </row>
        <row r="16373">
          <cell r="D16373" t="str">
            <v>House</v>
          </cell>
          <cell r="E16373">
            <v>832000</v>
          </cell>
          <cell r="R16373" t="str">
            <v>Hobsons Bay</v>
          </cell>
          <cell r="W16373">
            <v>2018</v>
          </cell>
          <cell r="X16373" t="str">
            <v>Jun</v>
          </cell>
        </row>
        <row r="16374">
          <cell r="D16374" t="str">
            <v>House</v>
          </cell>
          <cell r="E16374">
            <v>1845000</v>
          </cell>
          <cell r="R16374" t="str">
            <v>Melbourne</v>
          </cell>
          <cell r="W16374">
            <v>2018</v>
          </cell>
          <cell r="X16374" t="str">
            <v>Jun</v>
          </cell>
        </row>
        <row r="16375">
          <cell r="D16375" t="str">
            <v>Unit</v>
          </cell>
          <cell r="E16375">
            <v>865000</v>
          </cell>
          <cell r="R16375" t="str">
            <v>Hobsons Bay</v>
          </cell>
          <cell r="W16375">
            <v>2018</v>
          </cell>
          <cell r="X16375" t="str">
            <v>Jun</v>
          </cell>
        </row>
        <row r="16376">
          <cell r="D16376" t="str">
            <v>Unit</v>
          </cell>
          <cell r="E16376">
            <v>515000</v>
          </cell>
          <cell r="R16376" t="str">
            <v>Melbourne</v>
          </cell>
          <cell r="W16376">
            <v>2018</v>
          </cell>
          <cell r="X16376" t="str">
            <v>Jun</v>
          </cell>
        </row>
        <row r="16377">
          <cell r="D16377" t="str">
            <v>Unit</v>
          </cell>
          <cell r="E16377">
            <v>425000</v>
          </cell>
          <cell r="R16377" t="str">
            <v>Stonnington</v>
          </cell>
          <cell r="W16377">
            <v>2018</v>
          </cell>
          <cell r="X16377" t="str">
            <v>Jun</v>
          </cell>
        </row>
        <row r="16378">
          <cell r="D16378" t="str">
            <v>Unit</v>
          </cell>
          <cell r="E16378">
            <v>752500</v>
          </cell>
          <cell r="R16378" t="str">
            <v>Boroondara</v>
          </cell>
          <cell r="W16378">
            <v>2018</v>
          </cell>
          <cell r="X16378" t="str">
            <v>Jun</v>
          </cell>
        </row>
        <row r="16379">
          <cell r="D16379" t="str">
            <v>Unit</v>
          </cell>
          <cell r="E16379">
            <v>551000</v>
          </cell>
          <cell r="R16379" t="str">
            <v>Stonnington</v>
          </cell>
          <cell r="W16379">
            <v>2018</v>
          </cell>
          <cell r="X16379" t="str">
            <v>Jun</v>
          </cell>
        </row>
        <row r="16380">
          <cell r="D16380" t="str">
            <v>House</v>
          </cell>
          <cell r="E16380">
            <v>1750000</v>
          </cell>
          <cell r="R16380" t="str">
            <v>Monash</v>
          </cell>
          <cell r="W16380">
            <v>2018</v>
          </cell>
          <cell r="X16380" t="str">
            <v>Jun</v>
          </cell>
        </row>
        <row r="16381">
          <cell r="D16381" t="str">
            <v>Unit</v>
          </cell>
          <cell r="E16381">
            <v>1440000</v>
          </cell>
          <cell r="R16381" t="str">
            <v>Port Phillip</v>
          </cell>
          <cell r="W16381">
            <v>2018</v>
          </cell>
          <cell r="X16381" t="str">
            <v>Jun</v>
          </cell>
        </row>
        <row r="16382">
          <cell r="D16382" t="str">
            <v>House</v>
          </cell>
          <cell r="E16382">
            <v>900000</v>
          </cell>
          <cell r="R16382" t="str">
            <v>Knox</v>
          </cell>
          <cell r="W16382">
            <v>2018</v>
          </cell>
          <cell r="X16382" t="str">
            <v>Jun</v>
          </cell>
        </row>
        <row r="16383">
          <cell r="D16383" t="str">
            <v>House</v>
          </cell>
          <cell r="E16383">
            <v>1360000</v>
          </cell>
          <cell r="R16383" t="str">
            <v>Melbourne</v>
          </cell>
          <cell r="W16383">
            <v>2018</v>
          </cell>
          <cell r="X16383" t="str">
            <v>Jun</v>
          </cell>
        </row>
        <row r="16384">
          <cell r="D16384" t="str">
            <v>House</v>
          </cell>
          <cell r="E16384">
            <v>2720000</v>
          </cell>
          <cell r="R16384" t="str">
            <v>Port Phillip</v>
          </cell>
          <cell r="W16384">
            <v>2018</v>
          </cell>
          <cell r="X16384" t="str">
            <v>Jun</v>
          </cell>
        </row>
        <row r="16385">
          <cell r="D16385" t="str">
            <v>House</v>
          </cell>
          <cell r="E16385">
            <v>1460000</v>
          </cell>
          <cell r="R16385" t="str">
            <v>Melbourne</v>
          </cell>
          <cell r="W16385">
            <v>2018</v>
          </cell>
          <cell r="X16385" t="str">
            <v>Jun</v>
          </cell>
        </row>
        <row r="16386">
          <cell r="D16386" t="str">
            <v>Unit</v>
          </cell>
          <cell r="E16386">
            <v>600000</v>
          </cell>
          <cell r="R16386" t="str">
            <v>Melbourne</v>
          </cell>
          <cell r="W16386">
            <v>2018</v>
          </cell>
          <cell r="X16386" t="str">
            <v>Jun</v>
          </cell>
        </row>
        <row r="16387">
          <cell r="D16387" t="str">
            <v>House</v>
          </cell>
          <cell r="E16387">
            <v>1567000</v>
          </cell>
          <cell r="R16387" t="str">
            <v>Hobsons Bay</v>
          </cell>
          <cell r="W16387">
            <v>2018</v>
          </cell>
          <cell r="X16387" t="str">
            <v>Jun</v>
          </cell>
        </row>
        <row r="16388">
          <cell r="D16388" t="str">
            <v>House</v>
          </cell>
          <cell r="E16388">
            <v>980000</v>
          </cell>
          <cell r="R16388" t="str">
            <v>Hobsons Bay</v>
          </cell>
          <cell r="W16388">
            <v>2018</v>
          </cell>
          <cell r="X16388" t="str">
            <v>Jun</v>
          </cell>
        </row>
        <row r="16389">
          <cell r="D16389" t="str">
            <v>Unit</v>
          </cell>
          <cell r="E16389">
            <v>541000</v>
          </cell>
          <cell r="R16389" t="str">
            <v>Stonnington</v>
          </cell>
          <cell r="W16389">
            <v>2018</v>
          </cell>
          <cell r="X16389" t="str">
            <v>Jun</v>
          </cell>
        </row>
        <row r="16390">
          <cell r="D16390" t="str">
            <v>Unit</v>
          </cell>
          <cell r="E16390">
            <v>652500</v>
          </cell>
          <cell r="R16390" t="str">
            <v>Boroondara</v>
          </cell>
          <cell r="W16390">
            <v>2018</v>
          </cell>
          <cell r="X16390" t="str">
            <v>Jun</v>
          </cell>
        </row>
        <row r="16391">
          <cell r="D16391" t="str">
            <v>House</v>
          </cell>
          <cell r="E16391">
            <v>6400000</v>
          </cell>
          <cell r="R16391" t="str">
            <v>Port Phillip</v>
          </cell>
          <cell r="W16391">
            <v>2018</v>
          </cell>
          <cell r="X16391" t="str">
            <v>Jun</v>
          </cell>
        </row>
        <row r="16392">
          <cell r="D16392" t="str">
            <v>Unit</v>
          </cell>
          <cell r="E16392">
            <v>920000</v>
          </cell>
          <cell r="R16392" t="str">
            <v>Stonnington</v>
          </cell>
          <cell r="W16392">
            <v>2018</v>
          </cell>
          <cell r="X16392" t="str">
            <v>Jun</v>
          </cell>
        </row>
        <row r="16393">
          <cell r="D16393" t="str">
            <v>Unit</v>
          </cell>
          <cell r="E16393">
            <v>537000</v>
          </cell>
          <cell r="R16393" t="str">
            <v>Boroondara</v>
          </cell>
          <cell r="W16393">
            <v>2018</v>
          </cell>
          <cell r="X16393" t="str">
            <v>Jun</v>
          </cell>
        </row>
        <row r="16394">
          <cell r="D16394" t="str">
            <v>Unit</v>
          </cell>
          <cell r="E16394">
            <v>1520000</v>
          </cell>
          <cell r="R16394" t="str">
            <v>Boroondara</v>
          </cell>
          <cell r="W16394">
            <v>2018</v>
          </cell>
          <cell r="X16394" t="str">
            <v>Jun</v>
          </cell>
        </row>
        <row r="16395">
          <cell r="D16395" t="str">
            <v>House</v>
          </cell>
          <cell r="E16395">
            <v>1500000</v>
          </cell>
          <cell r="R16395" t="str">
            <v>Port Phillip</v>
          </cell>
          <cell r="W16395">
            <v>2018</v>
          </cell>
          <cell r="X16395" t="str">
            <v>Jun</v>
          </cell>
        </row>
        <row r="16396">
          <cell r="D16396" t="str">
            <v>House</v>
          </cell>
          <cell r="E16396">
            <v>1470000</v>
          </cell>
          <cell r="R16396" t="str">
            <v>Hobsons Bay</v>
          </cell>
          <cell r="W16396">
            <v>2018</v>
          </cell>
          <cell r="X16396" t="str">
            <v>Jun</v>
          </cell>
        </row>
        <row r="16397">
          <cell r="D16397" t="str">
            <v>House</v>
          </cell>
          <cell r="E16397">
            <v>1080000</v>
          </cell>
          <cell r="R16397" t="str">
            <v>Hobsons Bay</v>
          </cell>
          <cell r="W16397">
            <v>2018</v>
          </cell>
          <cell r="X16397" t="str">
            <v>Jun</v>
          </cell>
        </row>
        <row r="16398">
          <cell r="D16398" t="str">
            <v>House</v>
          </cell>
          <cell r="E16398">
            <v>925000</v>
          </cell>
          <cell r="R16398" t="str">
            <v>Knox</v>
          </cell>
          <cell r="W16398">
            <v>2018</v>
          </cell>
          <cell r="X16398" t="str">
            <v>Jun</v>
          </cell>
        </row>
        <row r="16399">
          <cell r="D16399" t="str">
            <v>House</v>
          </cell>
          <cell r="E16399">
            <v>1400000</v>
          </cell>
          <cell r="R16399" t="str">
            <v>Port Phillip</v>
          </cell>
          <cell r="W16399">
            <v>2018</v>
          </cell>
          <cell r="X16399" t="str">
            <v>Jun</v>
          </cell>
        </row>
        <row r="16400">
          <cell r="D16400" t="str">
            <v>House</v>
          </cell>
          <cell r="E16400">
            <v>1475000</v>
          </cell>
          <cell r="R16400" t="str">
            <v>Stonnington</v>
          </cell>
          <cell r="W16400">
            <v>2018</v>
          </cell>
          <cell r="X16400" t="str">
            <v>Jun</v>
          </cell>
        </row>
        <row r="16401">
          <cell r="D16401" t="str">
            <v>Unit</v>
          </cell>
          <cell r="E16401">
            <v>810000</v>
          </cell>
          <cell r="R16401" t="str">
            <v>Port Phillip</v>
          </cell>
          <cell r="W16401">
            <v>2018</v>
          </cell>
          <cell r="X16401" t="str">
            <v>Jun</v>
          </cell>
        </row>
        <row r="16402">
          <cell r="D16402" t="str">
            <v>House</v>
          </cell>
          <cell r="E16402">
            <v>3200000</v>
          </cell>
          <cell r="R16402" t="str">
            <v>Boroondara</v>
          </cell>
          <cell r="W16402">
            <v>2018</v>
          </cell>
          <cell r="X16402" t="str">
            <v>Jun</v>
          </cell>
        </row>
        <row r="16403">
          <cell r="D16403" t="str">
            <v>Unit</v>
          </cell>
          <cell r="E16403">
            <v>965000</v>
          </cell>
          <cell r="R16403" t="str">
            <v>Boroondara</v>
          </cell>
          <cell r="W16403">
            <v>2018</v>
          </cell>
          <cell r="X16403" t="str">
            <v>Jun</v>
          </cell>
        </row>
        <row r="16404">
          <cell r="D16404" t="str">
            <v>House</v>
          </cell>
          <cell r="E16404">
            <v>1650000</v>
          </cell>
          <cell r="R16404" t="str">
            <v>Stonnington</v>
          </cell>
          <cell r="W16404">
            <v>2018</v>
          </cell>
          <cell r="X16404" t="str">
            <v>Jun</v>
          </cell>
        </row>
        <row r="16405">
          <cell r="D16405" t="str">
            <v>House</v>
          </cell>
          <cell r="E16405">
            <v>1990000</v>
          </cell>
          <cell r="R16405" t="str">
            <v>Stonnington</v>
          </cell>
          <cell r="W16405">
            <v>2018</v>
          </cell>
          <cell r="X16405" t="str">
            <v>Jun</v>
          </cell>
        </row>
        <row r="16406">
          <cell r="D16406" t="str">
            <v>House</v>
          </cell>
          <cell r="E16406">
            <v>3000000</v>
          </cell>
          <cell r="R16406" t="str">
            <v>Boroondara</v>
          </cell>
          <cell r="W16406">
            <v>2018</v>
          </cell>
          <cell r="X16406" t="str">
            <v>Jun</v>
          </cell>
        </row>
        <row r="16407">
          <cell r="D16407" t="str">
            <v>Unit</v>
          </cell>
          <cell r="E16407">
            <v>845000</v>
          </cell>
          <cell r="R16407" t="str">
            <v>Stonnington</v>
          </cell>
          <cell r="W16407">
            <v>2018</v>
          </cell>
          <cell r="X16407" t="str">
            <v>Jun</v>
          </cell>
        </row>
        <row r="16408">
          <cell r="D16408" t="str">
            <v>House</v>
          </cell>
          <cell r="E16408">
            <v>1510000</v>
          </cell>
          <cell r="R16408" t="str">
            <v>Stonnington</v>
          </cell>
          <cell r="W16408">
            <v>2018</v>
          </cell>
          <cell r="X16408" t="str">
            <v>Jun</v>
          </cell>
        </row>
        <row r="16409">
          <cell r="D16409" t="str">
            <v>Unit</v>
          </cell>
          <cell r="E16409">
            <v>630000</v>
          </cell>
          <cell r="R16409" t="str">
            <v>Port Phillip</v>
          </cell>
          <cell r="W16409">
            <v>2018</v>
          </cell>
          <cell r="X16409" t="str">
            <v>Jun</v>
          </cell>
        </row>
        <row r="16410">
          <cell r="D16410" t="str">
            <v>Unit</v>
          </cell>
          <cell r="E16410">
            <v>462500</v>
          </cell>
          <cell r="R16410" t="str">
            <v>Port Phillip</v>
          </cell>
          <cell r="W16410">
            <v>2018</v>
          </cell>
          <cell r="X16410" t="str">
            <v>Jun</v>
          </cell>
        </row>
        <row r="16411">
          <cell r="D16411" t="str">
            <v>Unit</v>
          </cell>
          <cell r="E16411">
            <v>405000</v>
          </cell>
          <cell r="R16411" t="str">
            <v>Wyndham</v>
          </cell>
          <cell r="W16411">
            <v>2018</v>
          </cell>
          <cell r="X16411" t="str">
            <v>Jun</v>
          </cell>
        </row>
        <row r="16412">
          <cell r="D16412" t="str">
            <v>House</v>
          </cell>
          <cell r="E16412">
            <v>2200000</v>
          </cell>
          <cell r="R16412" t="str">
            <v>Boroondara</v>
          </cell>
          <cell r="W16412">
            <v>2018</v>
          </cell>
          <cell r="X16412" t="str">
            <v>Jun</v>
          </cell>
        </row>
        <row r="16413">
          <cell r="D16413" t="str">
            <v>Unit</v>
          </cell>
          <cell r="E16413">
            <v>458000</v>
          </cell>
          <cell r="R16413" t="str">
            <v>Hobsons Bay</v>
          </cell>
          <cell r="W16413">
            <v>2018</v>
          </cell>
          <cell r="X16413" t="str">
            <v>Jun</v>
          </cell>
        </row>
        <row r="16414">
          <cell r="D16414" t="str">
            <v>House</v>
          </cell>
          <cell r="E16414">
            <v>1200000</v>
          </cell>
          <cell r="R16414" t="str">
            <v>Monash</v>
          </cell>
          <cell r="W16414">
            <v>2018</v>
          </cell>
          <cell r="X16414" t="str">
            <v>Jun</v>
          </cell>
        </row>
        <row r="16415">
          <cell r="D16415" t="str">
            <v>House</v>
          </cell>
          <cell r="E16415">
            <v>505000</v>
          </cell>
          <cell r="R16415" t="str">
            <v>Wyndham</v>
          </cell>
          <cell r="W16415">
            <v>2018</v>
          </cell>
          <cell r="X16415" t="str">
            <v>Jun</v>
          </cell>
        </row>
        <row r="16416">
          <cell r="D16416" t="str">
            <v>Unit</v>
          </cell>
          <cell r="E16416">
            <v>1175000</v>
          </cell>
          <cell r="R16416" t="str">
            <v>Monash</v>
          </cell>
          <cell r="W16416">
            <v>2018</v>
          </cell>
          <cell r="X16416" t="str">
            <v>Jun</v>
          </cell>
        </row>
        <row r="16417">
          <cell r="D16417" t="str">
            <v>House</v>
          </cell>
          <cell r="E16417">
            <v>1550000</v>
          </cell>
          <cell r="R16417" t="str">
            <v>Boroondara</v>
          </cell>
          <cell r="W16417">
            <v>2018</v>
          </cell>
          <cell r="X16417" t="str">
            <v>Jun</v>
          </cell>
        </row>
        <row r="16418">
          <cell r="D16418" t="str">
            <v>Unit</v>
          </cell>
          <cell r="E16418">
            <v>711000</v>
          </cell>
          <cell r="R16418" t="str">
            <v>Port Phillip</v>
          </cell>
          <cell r="W16418">
            <v>2018</v>
          </cell>
          <cell r="X16418" t="str">
            <v>Jun</v>
          </cell>
        </row>
        <row r="16419">
          <cell r="D16419" t="str">
            <v>House</v>
          </cell>
          <cell r="E16419">
            <v>2525000</v>
          </cell>
          <cell r="R16419" t="str">
            <v>Stonnington</v>
          </cell>
          <cell r="W16419">
            <v>2018</v>
          </cell>
          <cell r="X16419" t="str">
            <v>Jun</v>
          </cell>
        </row>
        <row r="16420">
          <cell r="D16420" t="str">
            <v>House</v>
          </cell>
          <cell r="E16420">
            <v>1152000</v>
          </cell>
          <cell r="R16420" t="str">
            <v>Monash</v>
          </cell>
          <cell r="W16420">
            <v>2018</v>
          </cell>
          <cell r="X16420" t="str">
            <v>Jun</v>
          </cell>
        </row>
        <row r="16421">
          <cell r="D16421" t="str">
            <v>House</v>
          </cell>
          <cell r="E16421">
            <v>970000</v>
          </cell>
          <cell r="R16421" t="str">
            <v>Monash</v>
          </cell>
          <cell r="W16421">
            <v>2018</v>
          </cell>
          <cell r="X16421" t="str">
            <v>Jun</v>
          </cell>
        </row>
        <row r="16422">
          <cell r="D16422" t="str">
            <v>Unit</v>
          </cell>
          <cell r="E16422">
            <v>930000</v>
          </cell>
          <cell r="R16422" t="str">
            <v>Monash</v>
          </cell>
          <cell r="W16422">
            <v>2018</v>
          </cell>
          <cell r="X16422" t="str">
            <v>Jun</v>
          </cell>
        </row>
        <row r="16423">
          <cell r="D16423" t="str">
            <v>House</v>
          </cell>
          <cell r="E16423">
            <v>1400000</v>
          </cell>
          <cell r="R16423" t="str">
            <v>Port Phillip</v>
          </cell>
          <cell r="W16423">
            <v>2018</v>
          </cell>
          <cell r="X16423" t="str">
            <v>Jun</v>
          </cell>
        </row>
        <row r="16424">
          <cell r="D16424" t="str">
            <v>House</v>
          </cell>
          <cell r="E16424">
            <v>1790000</v>
          </cell>
          <cell r="R16424" t="str">
            <v>Monash</v>
          </cell>
          <cell r="W16424">
            <v>2018</v>
          </cell>
          <cell r="X16424" t="str">
            <v>Jun</v>
          </cell>
        </row>
        <row r="16425">
          <cell r="D16425" t="str">
            <v>House</v>
          </cell>
          <cell r="E16425">
            <v>1902000</v>
          </cell>
          <cell r="R16425" t="str">
            <v>Stonnington</v>
          </cell>
          <cell r="W16425">
            <v>2018</v>
          </cell>
          <cell r="X16425" t="str">
            <v>Jun</v>
          </cell>
        </row>
        <row r="16426">
          <cell r="D16426" t="str">
            <v>House</v>
          </cell>
          <cell r="E16426">
            <v>1450000</v>
          </cell>
          <cell r="R16426" t="str">
            <v>Port Phillip</v>
          </cell>
          <cell r="W16426">
            <v>2018</v>
          </cell>
          <cell r="X16426" t="str">
            <v>Jun</v>
          </cell>
        </row>
        <row r="16427">
          <cell r="D16427" t="str">
            <v>House</v>
          </cell>
          <cell r="E16427">
            <v>1380000</v>
          </cell>
          <cell r="R16427" t="str">
            <v>Stonnington</v>
          </cell>
          <cell r="W16427">
            <v>2018</v>
          </cell>
          <cell r="X16427" t="str">
            <v>Jun</v>
          </cell>
        </row>
        <row r="16428">
          <cell r="D16428" t="str">
            <v>House</v>
          </cell>
          <cell r="E16428">
            <v>1155000</v>
          </cell>
          <cell r="R16428" t="str">
            <v>Knox</v>
          </cell>
          <cell r="W16428">
            <v>2018</v>
          </cell>
          <cell r="X16428" t="str">
            <v>Jun</v>
          </cell>
        </row>
        <row r="16429">
          <cell r="D16429" t="str">
            <v>House</v>
          </cell>
          <cell r="E16429">
            <v>510000</v>
          </cell>
          <cell r="R16429" t="str">
            <v>Wyndham</v>
          </cell>
          <cell r="W16429">
            <v>2018</v>
          </cell>
          <cell r="X16429" t="str">
            <v>Jun</v>
          </cell>
        </row>
        <row r="16430">
          <cell r="D16430" t="str">
            <v>House</v>
          </cell>
          <cell r="E16430">
            <v>820000</v>
          </cell>
          <cell r="R16430" t="str">
            <v>Knox</v>
          </cell>
          <cell r="W16430">
            <v>2018</v>
          </cell>
          <cell r="X16430" t="str">
            <v>Jun</v>
          </cell>
        </row>
        <row r="16431">
          <cell r="D16431" t="str">
            <v>Unit</v>
          </cell>
          <cell r="E16431">
            <v>341000</v>
          </cell>
          <cell r="R16431" t="str">
            <v>Glen Eira</v>
          </cell>
          <cell r="W16431">
            <v>2018</v>
          </cell>
          <cell r="X16431" t="str">
            <v>Jun</v>
          </cell>
        </row>
        <row r="16432">
          <cell r="D16432" t="str">
            <v>Unit</v>
          </cell>
          <cell r="E16432">
            <v>545000</v>
          </cell>
          <cell r="R16432" t="str">
            <v>Glen Eira</v>
          </cell>
          <cell r="W16432">
            <v>2018</v>
          </cell>
          <cell r="X16432" t="str">
            <v>Jun</v>
          </cell>
        </row>
        <row r="16433">
          <cell r="D16433" t="str">
            <v>Unit</v>
          </cell>
          <cell r="E16433">
            <v>851000</v>
          </cell>
          <cell r="R16433" t="str">
            <v>Monash</v>
          </cell>
          <cell r="W16433">
            <v>2018</v>
          </cell>
          <cell r="X16433" t="str">
            <v>Jun</v>
          </cell>
        </row>
        <row r="16434">
          <cell r="D16434" t="str">
            <v>House</v>
          </cell>
          <cell r="E16434">
            <v>1250000</v>
          </cell>
          <cell r="R16434" t="str">
            <v>Monash</v>
          </cell>
          <cell r="W16434">
            <v>2018</v>
          </cell>
          <cell r="X16434" t="str">
            <v>Jun</v>
          </cell>
        </row>
        <row r="16435">
          <cell r="D16435" t="str">
            <v>House</v>
          </cell>
          <cell r="E16435">
            <v>1250000</v>
          </cell>
          <cell r="R16435" t="str">
            <v>Glen Eira</v>
          </cell>
          <cell r="W16435">
            <v>2018</v>
          </cell>
          <cell r="X16435" t="str">
            <v>Jun</v>
          </cell>
        </row>
        <row r="16436">
          <cell r="D16436" t="str">
            <v>House</v>
          </cell>
          <cell r="E16436">
            <v>1030000</v>
          </cell>
          <cell r="R16436" t="str">
            <v>Monash</v>
          </cell>
          <cell r="W16436">
            <v>2018</v>
          </cell>
          <cell r="X16436" t="str">
            <v>Jun</v>
          </cell>
        </row>
        <row r="16437">
          <cell r="D16437" t="str">
            <v>House</v>
          </cell>
          <cell r="E16437">
            <v>1000000</v>
          </cell>
          <cell r="R16437" t="str">
            <v>Monash</v>
          </cell>
          <cell r="W16437">
            <v>2018</v>
          </cell>
          <cell r="X16437" t="str">
            <v>Jun</v>
          </cell>
        </row>
        <row r="16438">
          <cell r="D16438" t="str">
            <v>House</v>
          </cell>
          <cell r="E16438">
            <v>595000</v>
          </cell>
          <cell r="R16438" t="str">
            <v>Wyndham</v>
          </cell>
          <cell r="W16438">
            <v>2018</v>
          </cell>
          <cell r="X16438" t="str">
            <v>Jun</v>
          </cell>
        </row>
        <row r="16439">
          <cell r="D16439" t="str">
            <v>House</v>
          </cell>
          <cell r="E16439">
            <v>471000</v>
          </cell>
          <cell r="R16439" t="str">
            <v>Wyndham</v>
          </cell>
          <cell r="W16439">
            <v>2018</v>
          </cell>
          <cell r="X16439" t="str">
            <v>Jun</v>
          </cell>
        </row>
        <row r="16440">
          <cell r="D16440" t="str">
            <v>House</v>
          </cell>
          <cell r="E16440">
            <v>960000</v>
          </cell>
          <cell r="R16440" t="str">
            <v>Glen Eira</v>
          </cell>
          <cell r="W16440">
            <v>2018</v>
          </cell>
          <cell r="X16440" t="str">
            <v>Jun</v>
          </cell>
        </row>
        <row r="16441">
          <cell r="D16441" t="str">
            <v>House</v>
          </cell>
          <cell r="E16441">
            <v>621000</v>
          </cell>
          <cell r="R16441" t="str">
            <v>Wyndham</v>
          </cell>
          <cell r="W16441">
            <v>2018</v>
          </cell>
          <cell r="X16441" t="str">
            <v>Jun</v>
          </cell>
        </row>
        <row r="16442">
          <cell r="D16442" t="str">
            <v>House</v>
          </cell>
          <cell r="E16442">
            <v>1530000</v>
          </cell>
          <cell r="R16442" t="str">
            <v>Glen Eira</v>
          </cell>
          <cell r="W16442">
            <v>2018</v>
          </cell>
          <cell r="X16442" t="str">
            <v>Jun</v>
          </cell>
        </row>
        <row r="16443">
          <cell r="D16443" t="str">
            <v>House</v>
          </cell>
          <cell r="E16443">
            <v>797000</v>
          </cell>
          <cell r="R16443" t="str">
            <v>Knox</v>
          </cell>
          <cell r="W16443">
            <v>2018</v>
          </cell>
          <cell r="X16443" t="str">
            <v>Jun</v>
          </cell>
        </row>
        <row r="16444">
          <cell r="D16444" t="str">
            <v>Unit</v>
          </cell>
          <cell r="E16444">
            <v>1170000</v>
          </cell>
          <cell r="R16444" t="str">
            <v>Monash</v>
          </cell>
          <cell r="W16444">
            <v>2018</v>
          </cell>
          <cell r="X16444" t="str">
            <v>Jun</v>
          </cell>
        </row>
        <row r="16445">
          <cell r="D16445" t="str">
            <v>House</v>
          </cell>
          <cell r="E16445">
            <v>1320000</v>
          </cell>
          <cell r="R16445" t="str">
            <v>Monash</v>
          </cell>
          <cell r="W16445">
            <v>2018</v>
          </cell>
          <cell r="X16445" t="str">
            <v>Jun</v>
          </cell>
        </row>
        <row r="16446">
          <cell r="D16446" t="str">
            <v>House</v>
          </cell>
          <cell r="E16446">
            <v>1758000</v>
          </cell>
          <cell r="R16446" t="str">
            <v>Glen Eira</v>
          </cell>
          <cell r="W16446">
            <v>2018</v>
          </cell>
          <cell r="X16446" t="str">
            <v>Jun</v>
          </cell>
        </row>
        <row r="16447">
          <cell r="D16447" t="str">
            <v>Unit</v>
          </cell>
          <cell r="E16447">
            <v>585000</v>
          </cell>
          <cell r="R16447" t="str">
            <v>Glen Eira</v>
          </cell>
          <cell r="W16447">
            <v>2018</v>
          </cell>
          <cell r="X16447" t="str">
            <v>Jun</v>
          </cell>
        </row>
        <row r="16448">
          <cell r="D16448" t="str">
            <v>House</v>
          </cell>
          <cell r="E16448">
            <v>1320000</v>
          </cell>
          <cell r="R16448" t="str">
            <v>Monash</v>
          </cell>
          <cell r="W16448">
            <v>2018</v>
          </cell>
          <cell r="X16448" t="str">
            <v>Jun</v>
          </cell>
        </row>
        <row r="16449">
          <cell r="D16449" t="str">
            <v>House</v>
          </cell>
          <cell r="E16449">
            <v>1103000</v>
          </cell>
          <cell r="R16449" t="str">
            <v>Glen Eira</v>
          </cell>
          <cell r="W16449">
            <v>2018</v>
          </cell>
          <cell r="X16449" t="str">
            <v>Jun</v>
          </cell>
        </row>
        <row r="16450">
          <cell r="D16450" t="str">
            <v>Unit</v>
          </cell>
          <cell r="E16450">
            <v>922000</v>
          </cell>
          <cell r="R16450" t="str">
            <v>Glen Eira</v>
          </cell>
          <cell r="W16450">
            <v>2018</v>
          </cell>
          <cell r="X16450" t="str">
            <v>Jun</v>
          </cell>
        </row>
        <row r="16451">
          <cell r="D16451" t="str">
            <v>House</v>
          </cell>
          <cell r="E16451">
            <v>1495000</v>
          </cell>
          <cell r="R16451" t="str">
            <v>Monash</v>
          </cell>
          <cell r="W16451">
            <v>2018</v>
          </cell>
          <cell r="X16451" t="str">
            <v>Jun</v>
          </cell>
        </row>
        <row r="16452">
          <cell r="D16452" t="str">
            <v>House</v>
          </cell>
          <cell r="E16452">
            <v>2280000</v>
          </cell>
          <cell r="R16452" t="str">
            <v>Glen Eira</v>
          </cell>
          <cell r="W16452">
            <v>2018</v>
          </cell>
          <cell r="X16452" t="str">
            <v>Jun</v>
          </cell>
        </row>
        <row r="16453">
          <cell r="D16453" t="str">
            <v>House</v>
          </cell>
          <cell r="E16453">
            <v>1677500</v>
          </cell>
          <cell r="R16453" t="str">
            <v>Glen Eira</v>
          </cell>
          <cell r="W16453">
            <v>2018</v>
          </cell>
          <cell r="X16453" t="str">
            <v>Jun</v>
          </cell>
        </row>
        <row r="16454">
          <cell r="D16454" t="str">
            <v>House</v>
          </cell>
          <cell r="E16454">
            <v>2151000</v>
          </cell>
          <cell r="R16454" t="str">
            <v>Glen Eira</v>
          </cell>
          <cell r="W16454">
            <v>2018</v>
          </cell>
          <cell r="X16454" t="str">
            <v>Jun</v>
          </cell>
        </row>
        <row r="16455">
          <cell r="D16455" t="str">
            <v>House</v>
          </cell>
          <cell r="E16455">
            <v>1175000</v>
          </cell>
          <cell r="R16455" t="str">
            <v>Glen Eira</v>
          </cell>
          <cell r="W16455">
            <v>2018</v>
          </cell>
          <cell r="X16455" t="str">
            <v>Jun</v>
          </cell>
        </row>
        <row r="16456">
          <cell r="D16456" t="str">
            <v>House</v>
          </cell>
          <cell r="E16456">
            <v>1850000</v>
          </cell>
          <cell r="R16456" t="str">
            <v>Bayside</v>
          </cell>
          <cell r="W16456">
            <v>2018</v>
          </cell>
          <cell r="X16456" t="str">
            <v>Jun</v>
          </cell>
        </row>
        <row r="16457">
          <cell r="D16457" t="str">
            <v>House</v>
          </cell>
          <cell r="E16457">
            <v>1111000</v>
          </cell>
          <cell r="R16457" t="str">
            <v>Glen Eira</v>
          </cell>
          <cell r="W16457">
            <v>2018</v>
          </cell>
          <cell r="X16457" t="str">
            <v>Jun</v>
          </cell>
        </row>
        <row r="16458">
          <cell r="D16458" t="str">
            <v>House</v>
          </cell>
          <cell r="E16458">
            <v>1285000</v>
          </cell>
          <cell r="R16458" t="str">
            <v>Glen Eira</v>
          </cell>
          <cell r="W16458">
            <v>2018</v>
          </cell>
          <cell r="X16458" t="str">
            <v>Jun</v>
          </cell>
        </row>
        <row r="16459">
          <cell r="D16459" t="str">
            <v>Unit</v>
          </cell>
          <cell r="E16459">
            <v>2900000</v>
          </cell>
          <cell r="R16459" t="str">
            <v>Bayside</v>
          </cell>
          <cell r="W16459">
            <v>2018</v>
          </cell>
          <cell r="X16459" t="str">
            <v>Jun</v>
          </cell>
        </row>
        <row r="16460">
          <cell r="D16460" t="str">
            <v>House</v>
          </cell>
          <cell r="E16460">
            <v>1532000</v>
          </cell>
          <cell r="R16460" t="str">
            <v>Glen Eira</v>
          </cell>
          <cell r="W16460">
            <v>2018</v>
          </cell>
          <cell r="X16460" t="str">
            <v>Jun</v>
          </cell>
        </row>
        <row r="16461">
          <cell r="D16461" t="str">
            <v>House</v>
          </cell>
          <cell r="E16461">
            <v>3100000</v>
          </cell>
          <cell r="R16461" t="str">
            <v>Bayside</v>
          </cell>
          <cell r="W16461">
            <v>2018</v>
          </cell>
          <cell r="X16461" t="str">
            <v>Jun</v>
          </cell>
        </row>
        <row r="16462">
          <cell r="D16462" t="str">
            <v>House</v>
          </cell>
          <cell r="E16462">
            <v>980000</v>
          </cell>
          <cell r="R16462" t="str">
            <v>Glen Eira</v>
          </cell>
          <cell r="W16462">
            <v>2018</v>
          </cell>
          <cell r="X16462" t="str">
            <v>Jun</v>
          </cell>
        </row>
        <row r="16463">
          <cell r="D16463" t="str">
            <v>House</v>
          </cell>
          <cell r="E16463">
            <v>1150000</v>
          </cell>
          <cell r="R16463" t="str">
            <v>Kingston</v>
          </cell>
          <cell r="W16463">
            <v>2018</v>
          </cell>
          <cell r="X16463" t="str">
            <v>Jun</v>
          </cell>
        </row>
        <row r="16464">
          <cell r="D16464" t="str">
            <v>House</v>
          </cell>
          <cell r="E16464">
            <v>1850000</v>
          </cell>
          <cell r="R16464" t="str">
            <v>Bayside</v>
          </cell>
          <cell r="W16464">
            <v>2018</v>
          </cell>
          <cell r="X16464" t="str">
            <v>Jun</v>
          </cell>
        </row>
        <row r="16465">
          <cell r="D16465" t="str">
            <v>Unit</v>
          </cell>
          <cell r="E16465">
            <v>801000</v>
          </cell>
          <cell r="R16465" t="str">
            <v>Bayside</v>
          </cell>
          <cell r="W16465">
            <v>2018</v>
          </cell>
          <cell r="X16465" t="str">
            <v>Jun</v>
          </cell>
        </row>
        <row r="16466">
          <cell r="D16466" t="str">
            <v>House</v>
          </cell>
          <cell r="E16466">
            <v>2700000</v>
          </cell>
          <cell r="R16466" t="str">
            <v>Bayside</v>
          </cell>
          <cell r="W16466">
            <v>2018</v>
          </cell>
          <cell r="X16466" t="str">
            <v>Jun</v>
          </cell>
        </row>
        <row r="16467">
          <cell r="D16467" t="str">
            <v>House</v>
          </cell>
          <cell r="E16467">
            <v>1725000</v>
          </cell>
          <cell r="R16467" t="str">
            <v>Bayside</v>
          </cell>
          <cell r="W16467">
            <v>2018</v>
          </cell>
          <cell r="X16467" t="str">
            <v>Jun</v>
          </cell>
        </row>
        <row r="16468">
          <cell r="D16468" t="str">
            <v>House</v>
          </cell>
          <cell r="E16468">
            <v>2220000</v>
          </cell>
          <cell r="R16468" t="str">
            <v>Bayside</v>
          </cell>
          <cell r="W16468">
            <v>2018</v>
          </cell>
          <cell r="X16468" t="str">
            <v>Jun</v>
          </cell>
        </row>
        <row r="16469">
          <cell r="D16469" t="str">
            <v>House</v>
          </cell>
          <cell r="E16469">
            <v>1550000</v>
          </cell>
          <cell r="R16469" t="str">
            <v>Bayside</v>
          </cell>
          <cell r="W16469">
            <v>2018</v>
          </cell>
          <cell r="X16469" t="str">
            <v>Jun</v>
          </cell>
        </row>
        <row r="16470">
          <cell r="D16470" t="str">
            <v>House</v>
          </cell>
          <cell r="E16470">
            <v>2290000</v>
          </cell>
          <cell r="R16470" t="str">
            <v>Bayside</v>
          </cell>
          <cell r="W16470">
            <v>2018</v>
          </cell>
          <cell r="X16470" t="str">
            <v>Jun</v>
          </cell>
        </row>
        <row r="16471">
          <cell r="D16471" t="str">
            <v>House</v>
          </cell>
          <cell r="E16471">
            <v>948000</v>
          </cell>
          <cell r="R16471" t="str">
            <v>Bayside</v>
          </cell>
          <cell r="W16471">
            <v>2018</v>
          </cell>
          <cell r="X16471" t="str">
            <v>Jun</v>
          </cell>
        </row>
        <row r="16472">
          <cell r="D16472" t="str">
            <v>House</v>
          </cell>
          <cell r="E16472">
            <v>1354000</v>
          </cell>
          <cell r="R16472" t="str">
            <v>Bayside</v>
          </cell>
          <cell r="W16472">
            <v>2018</v>
          </cell>
          <cell r="X16472" t="str">
            <v>Jun</v>
          </cell>
        </row>
        <row r="16473">
          <cell r="D16473" t="str">
            <v>House</v>
          </cell>
          <cell r="E16473">
            <v>2000000</v>
          </cell>
          <cell r="R16473" t="str">
            <v>Bayside</v>
          </cell>
          <cell r="W16473">
            <v>2018</v>
          </cell>
          <cell r="X16473" t="str">
            <v>Jun</v>
          </cell>
        </row>
        <row r="16474">
          <cell r="D16474" t="str">
            <v>House</v>
          </cell>
          <cell r="E16474">
            <v>1720000</v>
          </cell>
          <cell r="R16474" t="str">
            <v>Bayside</v>
          </cell>
          <cell r="W16474">
            <v>2018</v>
          </cell>
          <cell r="X16474" t="str">
            <v>Jun</v>
          </cell>
        </row>
        <row r="16475">
          <cell r="D16475" t="str">
            <v>House</v>
          </cell>
          <cell r="E16475">
            <v>885000</v>
          </cell>
          <cell r="R16475" t="str">
            <v>Bayside</v>
          </cell>
          <cell r="W16475">
            <v>2018</v>
          </cell>
          <cell r="X16475" t="str">
            <v>Jun</v>
          </cell>
        </row>
        <row r="16476">
          <cell r="D16476" t="str">
            <v>Unit</v>
          </cell>
          <cell r="E16476">
            <v>865000</v>
          </cell>
          <cell r="R16476" t="str">
            <v>Bayside</v>
          </cell>
          <cell r="W16476">
            <v>2018</v>
          </cell>
          <cell r="X16476" t="str">
            <v>Jun</v>
          </cell>
        </row>
        <row r="16477">
          <cell r="D16477" t="str">
            <v>House</v>
          </cell>
          <cell r="E16477">
            <v>1750000</v>
          </cell>
          <cell r="R16477" t="str">
            <v>Bayside</v>
          </cell>
          <cell r="W16477">
            <v>2018</v>
          </cell>
          <cell r="X16477" t="str">
            <v>Jun</v>
          </cell>
        </row>
        <row r="16478">
          <cell r="D16478" t="str">
            <v>House</v>
          </cell>
          <cell r="E16478">
            <v>2936000</v>
          </cell>
          <cell r="R16478" t="str">
            <v>Boroondara</v>
          </cell>
          <cell r="W16478">
            <v>2018</v>
          </cell>
          <cell r="X16478" t="str">
            <v>Jun</v>
          </cell>
        </row>
        <row r="16479">
          <cell r="D16479" t="str">
            <v>House</v>
          </cell>
          <cell r="E16479">
            <v>1720000</v>
          </cell>
          <cell r="R16479" t="str">
            <v>Port Phillip</v>
          </cell>
          <cell r="W16479">
            <v>2018</v>
          </cell>
          <cell r="X16479" t="str">
            <v>Jun</v>
          </cell>
        </row>
        <row r="16480">
          <cell r="D16480" t="str">
            <v>Unit</v>
          </cell>
          <cell r="E16480">
            <v>1380000</v>
          </cell>
          <cell r="R16480" t="str">
            <v>Monash</v>
          </cell>
          <cell r="W16480">
            <v>2018</v>
          </cell>
          <cell r="X16480" t="str">
            <v>Jun</v>
          </cell>
        </row>
        <row r="16481">
          <cell r="D16481" t="str">
            <v>House</v>
          </cell>
          <cell r="E16481">
            <v>1300000</v>
          </cell>
          <cell r="R16481" t="str">
            <v>Manningham</v>
          </cell>
          <cell r="W16481">
            <v>2018</v>
          </cell>
          <cell r="X16481" t="str">
            <v>Jun</v>
          </cell>
        </row>
        <row r="16482">
          <cell r="D16482" t="str">
            <v>Unit</v>
          </cell>
          <cell r="E16482">
            <v>1210000</v>
          </cell>
          <cell r="R16482" t="str">
            <v>Glen Eira</v>
          </cell>
          <cell r="W16482">
            <v>2018</v>
          </cell>
          <cell r="X16482" t="str">
            <v>Jun</v>
          </cell>
        </row>
        <row r="16483">
          <cell r="D16483" t="str">
            <v>Unit</v>
          </cell>
          <cell r="E16483">
            <v>850000</v>
          </cell>
          <cell r="R16483" t="str">
            <v>Moonee Valley</v>
          </cell>
          <cell r="W16483">
            <v>2018</v>
          </cell>
          <cell r="X16483" t="str">
            <v>Jun</v>
          </cell>
        </row>
        <row r="16484">
          <cell r="D16484" t="str">
            <v>Unit</v>
          </cell>
          <cell r="E16484">
            <v>815000</v>
          </cell>
          <cell r="R16484" t="str">
            <v>Melbourne</v>
          </cell>
          <cell r="W16484">
            <v>2018</v>
          </cell>
          <cell r="X16484" t="str">
            <v>Jun</v>
          </cell>
        </row>
        <row r="16485">
          <cell r="D16485" t="str">
            <v>Unit</v>
          </cell>
          <cell r="E16485">
            <v>810000</v>
          </cell>
          <cell r="R16485" t="str">
            <v>Maribyrnong</v>
          </cell>
          <cell r="W16485">
            <v>2018</v>
          </cell>
          <cell r="X16485" t="str">
            <v>Jun</v>
          </cell>
        </row>
        <row r="16486">
          <cell r="D16486" t="str">
            <v>Unit</v>
          </cell>
          <cell r="E16486">
            <v>362000</v>
          </cell>
          <cell r="R16486" t="str">
            <v>Moreland</v>
          </cell>
          <cell r="W16486">
            <v>2018</v>
          </cell>
          <cell r="X16486" t="str">
            <v>Jun</v>
          </cell>
        </row>
        <row r="16487">
          <cell r="D16487" t="str">
            <v>House</v>
          </cell>
          <cell r="E16487">
            <v>1575000</v>
          </cell>
          <cell r="R16487" t="str">
            <v>Darebin</v>
          </cell>
          <cell r="W16487">
            <v>2018</v>
          </cell>
          <cell r="X16487" t="str">
            <v>Jun</v>
          </cell>
        </row>
        <row r="16488">
          <cell r="D16488" t="str">
            <v>House</v>
          </cell>
          <cell r="E16488">
            <v>1362000</v>
          </cell>
          <cell r="R16488" t="str">
            <v>Glen Eira</v>
          </cell>
          <cell r="W16488">
            <v>2018</v>
          </cell>
          <cell r="X16488" t="str">
            <v>Jun</v>
          </cell>
        </row>
        <row r="16489">
          <cell r="D16489" t="str">
            <v>Unit</v>
          </cell>
          <cell r="E16489">
            <v>1150000</v>
          </cell>
          <cell r="R16489" t="str">
            <v>Darebin</v>
          </cell>
          <cell r="W16489">
            <v>2018</v>
          </cell>
          <cell r="X16489" t="str">
            <v>Jun</v>
          </cell>
        </row>
        <row r="16490">
          <cell r="D16490" t="str">
            <v>Unit</v>
          </cell>
          <cell r="E16490">
            <v>1020000</v>
          </cell>
          <cell r="R16490" t="str">
            <v>Monash</v>
          </cell>
          <cell r="W16490">
            <v>2018</v>
          </cell>
          <cell r="X16490" t="str">
            <v>Jun</v>
          </cell>
        </row>
        <row r="16491">
          <cell r="D16491" t="str">
            <v>House</v>
          </cell>
          <cell r="E16491">
            <v>967000</v>
          </cell>
          <cell r="R16491" t="str">
            <v>Banyule</v>
          </cell>
          <cell r="W16491">
            <v>2018</v>
          </cell>
          <cell r="X16491" t="str">
            <v>Jun</v>
          </cell>
        </row>
        <row r="16492">
          <cell r="D16492" t="str">
            <v>Unit</v>
          </cell>
          <cell r="E16492">
            <v>890000</v>
          </cell>
          <cell r="R16492" t="str">
            <v>Whitehorse</v>
          </cell>
          <cell r="W16492">
            <v>2018</v>
          </cell>
          <cell r="X16492" t="str">
            <v>Jun</v>
          </cell>
        </row>
        <row r="16493">
          <cell r="D16493" t="str">
            <v>Unit</v>
          </cell>
          <cell r="E16493">
            <v>818000</v>
          </cell>
          <cell r="R16493" t="str">
            <v>Glen Eira</v>
          </cell>
          <cell r="W16493">
            <v>2018</v>
          </cell>
          <cell r="X16493" t="str">
            <v>Jun</v>
          </cell>
        </row>
        <row r="16494">
          <cell r="D16494" t="str">
            <v>House</v>
          </cell>
          <cell r="E16494">
            <v>760000</v>
          </cell>
          <cell r="R16494" t="str">
            <v>Brimbank</v>
          </cell>
          <cell r="W16494">
            <v>2018</v>
          </cell>
          <cell r="X16494" t="str">
            <v>Jun</v>
          </cell>
        </row>
        <row r="16495">
          <cell r="D16495" t="str">
            <v>House</v>
          </cell>
          <cell r="E16495">
            <v>746000</v>
          </cell>
          <cell r="R16495" t="str">
            <v>Whittlesea</v>
          </cell>
          <cell r="W16495">
            <v>2018</v>
          </cell>
          <cell r="X16495" t="str">
            <v>Jun</v>
          </cell>
        </row>
        <row r="16496">
          <cell r="D16496" t="str">
            <v>Unit</v>
          </cell>
          <cell r="E16496">
            <v>701500</v>
          </cell>
          <cell r="R16496" t="str">
            <v>Maribyrnong</v>
          </cell>
          <cell r="W16496">
            <v>2018</v>
          </cell>
          <cell r="X16496" t="str">
            <v>Jun</v>
          </cell>
        </row>
        <row r="16497">
          <cell r="D16497" t="str">
            <v>House</v>
          </cell>
          <cell r="E16497">
            <v>701000</v>
          </cell>
          <cell r="R16497" t="str">
            <v>Knox</v>
          </cell>
          <cell r="W16497">
            <v>2018</v>
          </cell>
          <cell r="X16497" t="str">
            <v>Jun</v>
          </cell>
        </row>
        <row r="16498">
          <cell r="D16498" t="str">
            <v>Unit</v>
          </cell>
          <cell r="E16498">
            <v>665000</v>
          </cell>
          <cell r="R16498" t="str">
            <v>Banyule</v>
          </cell>
          <cell r="W16498">
            <v>2018</v>
          </cell>
          <cell r="X16498" t="str">
            <v>Jun</v>
          </cell>
        </row>
        <row r="16499">
          <cell r="D16499" t="str">
            <v>Unit</v>
          </cell>
          <cell r="E16499">
            <v>646000</v>
          </cell>
          <cell r="R16499" t="str">
            <v>Moreland</v>
          </cell>
          <cell r="W16499">
            <v>2018</v>
          </cell>
          <cell r="X16499" t="str">
            <v>Jun</v>
          </cell>
        </row>
        <row r="16500">
          <cell r="D16500" t="str">
            <v>Unit</v>
          </cell>
          <cell r="E16500">
            <v>630000</v>
          </cell>
          <cell r="R16500" t="str">
            <v>Darebin</v>
          </cell>
          <cell r="W16500">
            <v>2018</v>
          </cell>
          <cell r="X16500" t="str">
            <v>Jun</v>
          </cell>
        </row>
        <row r="16501">
          <cell r="D16501" t="str">
            <v>House</v>
          </cell>
          <cell r="E16501">
            <v>592000</v>
          </cell>
          <cell r="R16501" t="str">
            <v>Whittlesea</v>
          </cell>
          <cell r="W16501">
            <v>2018</v>
          </cell>
          <cell r="X16501" t="str">
            <v>Jun</v>
          </cell>
        </row>
        <row r="16502">
          <cell r="D16502" t="str">
            <v>Unit</v>
          </cell>
          <cell r="E16502">
            <v>580000</v>
          </cell>
          <cell r="R16502" t="str">
            <v>Banyule</v>
          </cell>
          <cell r="W16502">
            <v>2018</v>
          </cell>
          <cell r="X16502" t="str">
            <v>Jun</v>
          </cell>
        </row>
        <row r="16503">
          <cell r="D16503" t="str">
            <v>Unit</v>
          </cell>
          <cell r="E16503">
            <v>576000</v>
          </cell>
          <cell r="R16503" t="str">
            <v>Moreland</v>
          </cell>
          <cell r="W16503">
            <v>2018</v>
          </cell>
          <cell r="X16503" t="str">
            <v>Jun</v>
          </cell>
        </row>
        <row r="16504">
          <cell r="D16504" t="str">
            <v>Unit</v>
          </cell>
          <cell r="E16504">
            <v>560500</v>
          </cell>
          <cell r="R16504" t="str">
            <v>Hume</v>
          </cell>
          <cell r="W16504">
            <v>2018</v>
          </cell>
          <cell r="X16504" t="str">
            <v>Jun</v>
          </cell>
        </row>
        <row r="16505">
          <cell r="D16505" t="str">
            <v>Unit</v>
          </cell>
          <cell r="E16505">
            <v>515000</v>
          </cell>
          <cell r="R16505" t="str">
            <v>Brimbank</v>
          </cell>
          <cell r="W16505">
            <v>2018</v>
          </cell>
          <cell r="X16505" t="str">
            <v>Jun</v>
          </cell>
        </row>
        <row r="16506">
          <cell r="D16506" t="str">
            <v>House</v>
          </cell>
          <cell r="E16506">
            <v>467000</v>
          </cell>
          <cell r="R16506" t="str">
            <v>Whittlesea</v>
          </cell>
          <cell r="W16506">
            <v>2018</v>
          </cell>
          <cell r="X16506" t="str">
            <v>Jun</v>
          </cell>
        </row>
        <row r="16507">
          <cell r="D16507" t="str">
            <v>Unit</v>
          </cell>
          <cell r="E16507">
            <v>405000</v>
          </cell>
          <cell r="R16507" t="str">
            <v>Darebin</v>
          </cell>
          <cell r="W16507">
            <v>2018</v>
          </cell>
          <cell r="X16507" t="str">
            <v>Jun</v>
          </cell>
        </row>
        <row r="16508">
          <cell r="D16508" t="str">
            <v>Unit</v>
          </cell>
          <cell r="E16508">
            <v>355000</v>
          </cell>
          <cell r="R16508" t="str">
            <v>Brimbank</v>
          </cell>
          <cell r="W16508">
            <v>2018</v>
          </cell>
          <cell r="X16508" t="str">
            <v>Jun</v>
          </cell>
        </row>
        <row r="16509">
          <cell r="D16509" t="str">
            <v>Unit</v>
          </cell>
          <cell r="E16509">
            <v>353000</v>
          </cell>
          <cell r="R16509" t="str">
            <v>Glen Eira</v>
          </cell>
          <cell r="W16509">
            <v>2018</v>
          </cell>
          <cell r="X16509" t="str">
            <v>Jun</v>
          </cell>
        </row>
        <row r="16510">
          <cell r="D16510" t="str">
            <v>Unit</v>
          </cell>
          <cell r="E16510">
            <v>415000</v>
          </cell>
          <cell r="R16510" t="str">
            <v>Yarra</v>
          </cell>
          <cell r="W16510">
            <v>2018</v>
          </cell>
          <cell r="X16510" t="str">
            <v>Jun</v>
          </cell>
        </row>
        <row r="16511">
          <cell r="D16511" t="str">
            <v>Unit</v>
          </cell>
          <cell r="E16511">
            <v>1640000</v>
          </cell>
          <cell r="R16511" t="str">
            <v>Bayside</v>
          </cell>
          <cell r="W16511">
            <v>2018</v>
          </cell>
          <cell r="X16511" t="str">
            <v>Jun</v>
          </cell>
        </row>
        <row r="16512">
          <cell r="D16512" t="str">
            <v>House</v>
          </cell>
          <cell r="E16512">
            <v>1361501</v>
          </cell>
          <cell r="R16512" t="str">
            <v>Monash</v>
          </cell>
          <cell r="W16512">
            <v>2018</v>
          </cell>
          <cell r="X16512" t="str">
            <v>Jun</v>
          </cell>
        </row>
        <row r="16513">
          <cell r="D16513" t="str">
            <v>House</v>
          </cell>
          <cell r="E16513">
            <v>1200000</v>
          </cell>
          <cell r="R16513" t="str">
            <v>Yarra</v>
          </cell>
          <cell r="W16513">
            <v>2018</v>
          </cell>
          <cell r="X16513" t="str">
            <v>Jun</v>
          </cell>
        </row>
        <row r="16514">
          <cell r="D16514" t="str">
            <v>Unit</v>
          </cell>
          <cell r="E16514">
            <v>515000</v>
          </cell>
          <cell r="R16514" t="str">
            <v>Monash</v>
          </cell>
          <cell r="W16514">
            <v>2018</v>
          </cell>
          <cell r="X16514" t="str">
            <v>Jun</v>
          </cell>
        </row>
        <row r="16515">
          <cell r="D16515" t="str">
            <v>Unit</v>
          </cell>
          <cell r="E16515">
            <v>430000</v>
          </cell>
          <cell r="R16515" t="str">
            <v>Hume</v>
          </cell>
          <cell r="W16515">
            <v>2018</v>
          </cell>
          <cell r="X16515" t="str">
            <v>Jun</v>
          </cell>
        </row>
        <row r="16516">
          <cell r="D16516" t="str">
            <v>Unit</v>
          </cell>
          <cell r="E16516">
            <v>1000000</v>
          </cell>
          <cell r="R16516" t="str">
            <v>Boroondara</v>
          </cell>
          <cell r="W16516">
            <v>2018</v>
          </cell>
          <cell r="X16516" t="str">
            <v>Jun</v>
          </cell>
        </row>
        <row r="16517">
          <cell r="D16517" t="str">
            <v>Unit</v>
          </cell>
          <cell r="E16517">
            <v>800000</v>
          </cell>
          <cell r="R16517" t="str">
            <v>Darebin</v>
          </cell>
          <cell r="W16517">
            <v>2018</v>
          </cell>
          <cell r="X16517" t="str">
            <v>Jun</v>
          </cell>
        </row>
        <row r="16518">
          <cell r="D16518" t="str">
            <v>House</v>
          </cell>
          <cell r="E16518">
            <v>680000</v>
          </cell>
          <cell r="R16518" t="str">
            <v>Brimbank</v>
          </cell>
          <cell r="W16518">
            <v>2018</v>
          </cell>
          <cell r="X16518" t="str">
            <v>Jun</v>
          </cell>
        </row>
        <row r="16519">
          <cell r="D16519" t="str">
            <v>House</v>
          </cell>
          <cell r="E16519">
            <v>545000</v>
          </cell>
          <cell r="R16519" t="str">
            <v>Hume</v>
          </cell>
          <cell r="W16519">
            <v>2018</v>
          </cell>
          <cell r="X16519" t="str">
            <v>Jun</v>
          </cell>
        </row>
        <row r="16520">
          <cell r="D16520" t="str">
            <v>House</v>
          </cell>
          <cell r="E16520">
            <v>482000</v>
          </cell>
          <cell r="R16520" t="str">
            <v>Hume</v>
          </cell>
          <cell r="W16520">
            <v>2018</v>
          </cell>
          <cell r="X16520" t="str">
            <v>Jun</v>
          </cell>
        </row>
        <row r="16521">
          <cell r="D16521" t="str">
            <v>House</v>
          </cell>
          <cell r="E16521">
            <v>405000</v>
          </cell>
          <cell r="R16521" t="str">
            <v>Hume</v>
          </cell>
          <cell r="W16521">
            <v>2018</v>
          </cell>
          <cell r="X16521" t="str">
            <v>Jun</v>
          </cell>
        </row>
        <row r="16522">
          <cell r="D16522" t="str">
            <v>House</v>
          </cell>
          <cell r="E16522">
            <v>436000</v>
          </cell>
          <cell r="R16522" t="str">
            <v>Hume</v>
          </cell>
          <cell r="W16522">
            <v>2018</v>
          </cell>
          <cell r="X16522" t="str">
            <v>Jun</v>
          </cell>
        </row>
        <row r="16523">
          <cell r="D16523" t="str">
            <v>House</v>
          </cell>
          <cell r="E16523">
            <v>492000</v>
          </cell>
          <cell r="R16523" t="str">
            <v>Hume</v>
          </cell>
          <cell r="W16523">
            <v>2018</v>
          </cell>
          <cell r="X16523" t="str">
            <v>Jun</v>
          </cell>
        </row>
        <row r="16524">
          <cell r="D16524" t="str">
            <v>House</v>
          </cell>
          <cell r="E16524">
            <v>380000</v>
          </cell>
          <cell r="R16524" t="str">
            <v>Hume</v>
          </cell>
          <cell r="W16524">
            <v>2018</v>
          </cell>
          <cell r="X16524" t="str">
            <v>Jun</v>
          </cell>
        </row>
        <row r="16525">
          <cell r="D16525" t="str">
            <v>House</v>
          </cell>
          <cell r="E16525">
            <v>650000</v>
          </cell>
          <cell r="R16525" t="str">
            <v>Hume</v>
          </cell>
          <cell r="W16525">
            <v>2018</v>
          </cell>
          <cell r="X16525" t="str">
            <v>Jun</v>
          </cell>
        </row>
        <row r="16526">
          <cell r="D16526" t="str">
            <v>House</v>
          </cell>
          <cell r="E16526">
            <v>490000</v>
          </cell>
          <cell r="R16526" t="str">
            <v>Whittlesea</v>
          </cell>
          <cell r="W16526">
            <v>2018</v>
          </cell>
          <cell r="X16526" t="str">
            <v>Jun</v>
          </cell>
        </row>
        <row r="16527">
          <cell r="D16527" t="str">
            <v>House</v>
          </cell>
          <cell r="E16527">
            <v>527000</v>
          </cell>
          <cell r="R16527" t="str">
            <v>Whittlesea</v>
          </cell>
          <cell r="W16527">
            <v>2018</v>
          </cell>
          <cell r="X16527" t="str">
            <v>Jun</v>
          </cell>
        </row>
        <row r="16528">
          <cell r="D16528" t="str">
            <v>House</v>
          </cell>
          <cell r="E16528">
            <v>716500</v>
          </cell>
          <cell r="R16528" t="str">
            <v>Whittlesea</v>
          </cell>
          <cell r="W16528">
            <v>2018</v>
          </cell>
          <cell r="X16528" t="str">
            <v>Jun</v>
          </cell>
        </row>
        <row r="16529">
          <cell r="D16529" t="str">
            <v>House</v>
          </cell>
          <cell r="E16529">
            <v>541000</v>
          </cell>
          <cell r="R16529" t="str">
            <v>Whittlesea</v>
          </cell>
          <cell r="W16529">
            <v>2018</v>
          </cell>
          <cell r="X16529" t="str">
            <v>Jun</v>
          </cell>
        </row>
        <row r="16530">
          <cell r="D16530" t="str">
            <v>House</v>
          </cell>
          <cell r="E16530">
            <v>647000</v>
          </cell>
          <cell r="R16530" t="str">
            <v>Whittlesea</v>
          </cell>
          <cell r="W16530">
            <v>2018</v>
          </cell>
          <cell r="X16530" t="str">
            <v>Jun</v>
          </cell>
        </row>
        <row r="16531">
          <cell r="D16531" t="str">
            <v>House</v>
          </cell>
          <cell r="E16531">
            <v>631500</v>
          </cell>
          <cell r="R16531" t="str">
            <v>Whittlesea</v>
          </cell>
          <cell r="W16531">
            <v>2018</v>
          </cell>
          <cell r="X16531" t="str">
            <v>Jun</v>
          </cell>
        </row>
        <row r="16532">
          <cell r="D16532" t="str">
            <v>House</v>
          </cell>
          <cell r="E16532">
            <v>940000</v>
          </cell>
          <cell r="R16532" t="str">
            <v>Hume</v>
          </cell>
          <cell r="W16532">
            <v>2018</v>
          </cell>
          <cell r="X16532" t="str">
            <v>Jun</v>
          </cell>
        </row>
        <row r="16533">
          <cell r="D16533" t="str">
            <v>House</v>
          </cell>
          <cell r="E16533">
            <v>600000</v>
          </cell>
          <cell r="R16533" t="str">
            <v>Whittlesea</v>
          </cell>
          <cell r="W16533">
            <v>2018</v>
          </cell>
          <cell r="X16533" t="str">
            <v>Jun</v>
          </cell>
        </row>
        <row r="16534">
          <cell r="D16534" t="str">
            <v>House</v>
          </cell>
          <cell r="E16534">
            <v>675000</v>
          </cell>
          <cell r="R16534" t="str">
            <v>Whittlesea</v>
          </cell>
          <cell r="W16534">
            <v>2018</v>
          </cell>
          <cell r="X16534" t="str">
            <v>Jun</v>
          </cell>
        </row>
        <row r="16535">
          <cell r="D16535" t="str">
            <v>Unit</v>
          </cell>
          <cell r="E16535">
            <v>445000</v>
          </cell>
          <cell r="R16535" t="str">
            <v>Whittlesea</v>
          </cell>
          <cell r="W16535">
            <v>2018</v>
          </cell>
          <cell r="X16535" t="str">
            <v>Jun</v>
          </cell>
        </row>
        <row r="16536">
          <cell r="D16536" t="str">
            <v>House</v>
          </cell>
          <cell r="E16536">
            <v>370000</v>
          </cell>
          <cell r="R16536" t="str">
            <v>Hume</v>
          </cell>
          <cell r="W16536">
            <v>2018</v>
          </cell>
          <cell r="X16536" t="str">
            <v>Jun</v>
          </cell>
        </row>
        <row r="16537">
          <cell r="D16537" t="str">
            <v>House</v>
          </cell>
          <cell r="E16537">
            <v>657000</v>
          </cell>
          <cell r="R16537" t="str">
            <v>Whittlesea</v>
          </cell>
          <cell r="W16537">
            <v>2018</v>
          </cell>
          <cell r="X16537" t="str">
            <v>Jun</v>
          </cell>
        </row>
        <row r="16538">
          <cell r="D16538" t="str">
            <v>House</v>
          </cell>
          <cell r="E16538">
            <v>900000</v>
          </cell>
          <cell r="R16538" t="str">
            <v>Whittlesea</v>
          </cell>
          <cell r="W16538">
            <v>2018</v>
          </cell>
          <cell r="X16538" t="str">
            <v>Jun</v>
          </cell>
        </row>
        <row r="16539">
          <cell r="D16539" t="str">
            <v>House</v>
          </cell>
          <cell r="E16539">
            <v>715000</v>
          </cell>
          <cell r="R16539" t="str">
            <v>Whittlesea</v>
          </cell>
          <cell r="W16539">
            <v>2018</v>
          </cell>
          <cell r="X16539" t="str">
            <v>Jun</v>
          </cell>
        </row>
        <row r="16540">
          <cell r="D16540" t="str">
            <v>House</v>
          </cell>
          <cell r="E16540">
            <v>596000</v>
          </cell>
          <cell r="R16540" t="str">
            <v>Whittlesea</v>
          </cell>
          <cell r="W16540">
            <v>2018</v>
          </cell>
          <cell r="X16540" t="str">
            <v>Jun</v>
          </cell>
        </row>
        <row r="16541">
          <cell r="D16541" t="str">
            <v>House</v>
          </cell>
          <cell r="E16541">
            <v>475000</v>
          </cell>
          <cell r="R16541" t="str">
            <v>Whittlesea</v>
          </cell>
          <cell r="W16541">
            <v>2018</v>
          </cell>
          <cell r="X16541" t="str">
            <v>Jun</v>
          </cell>
        </row>
        <row r="16542">
          <cell r="D16542" t="str">
            <v>House</v>
          </cell>
          <cell r="E16542">
            <v>721000</v>
          </cell>
          <cell r="R16542" t="str">
            <v>Whittlesea</v>
          </cell>
          <cell r="W16542">
            <v>2018</v>
          </cell>
          <cell r="X16542" t="str">
            <v>Jun</v>
          </cell>
        </row>
        <row r="16543">
          <cell r="D16543" t="str">
            <v>House</v>
          </cell>
          <cell r="E16543">
            <v>650000</v>
          </cell>
          <cell r="R16543" t="str">
            <v>Whittlesea</v>
          </cell>
          <cell r="W16543">
            <v>2018</v>
          </cell>
          <cell r="X16543" t="str">
            <v>Jun</v>
          </cell>
        </row>
        <row r="16544">
          <cell r="D16544" t="str">
            <v>House</v>
          </cell>
          <cell r="E16544">
            <v>801000</v>
          </cell>
          <cell r="R16544" t="str">
            <v>Whittlesea</v>
          </cell>
          <cell r="W16544">
            <v>2018</v>
          </cell>
          <cell r="X16544" t="str">
            <v>Jun</v>
          </cell>
        </row>
        <row r="16545">
          <cell r="D16545" t="str">
            <v>House</v>
          </cell>
          <cell r="E16545">
            <v>750000</v>
          </cell>
          <cell r="R16545" t="str">
            <v>Whittlesea</v>
          </cell>
          <cell r="W16545">
            <v>2018</v>
          </cell>
          <cell r="X16545" t="str">
            <v>Jun</v>
          </cell>
        </row>
        <row r="16546">
          <cell r="D16546" t="str">
            <v>Unit</v>
          </cell>
          <cell r="E16546">
            <v>492000</v>
          </cell>
          <cell r="R16546" t="str">
            <v>Whittlesea</v>
          </cell>
          <cell r="W16546">
            <v>2018</v>
          </cell>
          <cell r="X16546" t="str">
            <v>Jun</v>
          </cell>
        </row>
        <row r="16547">
          <cell r="D16547" t="str">
            <v>House</v>
          </cell>
          <cell r="E16547">
            <v>702000</v>
          </cell>
          <cell r="R16547" t="str">
            <v>Hume</v>
          </cell>
          <cell r="W16547">
            <v>2018</v>
          </cell>
          <cell r="X16547" t="str">
            <v>Jun</v>
          </cell>
        </row>
        <row r="16548">
          <cell r="D16548" t="str">
            <v>House</v>
          </cell>
          <cell r="E16548">
            <v>640000</v>
          </cell>
          <cell r="R16548" t="str">
            <v>Whittlesea</v>
          </cell>
          <cell r="W16548">
            <v>2018</v>
          </cell>
          <cell r="X16548" t="str">
            <v>Jun</v>
          </cell>
        </row>
        <row r="16549">
          <cell r="D16549" t="str">
            <v>House</v>
          </cell>
          <cell r="E16549">
            <v>600500</v>
          </cell>
          <cell r="R16549" t="str">
            <v>Whittlesea</v>
          </cell>
          <cell r="W16549">
            <v>2018</v>
          </cell>
          <cell r="X16549" t="str">
            <v>Jun</v>
          </cell>
        </row>
        <row r="16550">
          <cell r="D16550" t="str">
            <v>House</v>
          </cell>
          <cell r="E16550">
            <v>922000</v>
          </cell>
          <cell r="R16550" t="str">
            <v>Banyule</v>
          </cell>
          <cell r="W16550">
            <v>2018</v>
          </cell>
          <cell r="X16550" t="str">
            <v>Jun</v>
          </cell>
        </row>
        <row r="16551">
          <cell r="D16551" t="str">
            <v>House</v>
          </cell>
          <cell r="E16551">
            <v>1505000</v>
          </cell>
          <cell r="R16551" t="str">
            <v>Banyule</v>
          </cell>
          <cell r="W16551">
            <v>2018</v>
          </cell>
          <cell r="X16551" t="str">
            <v>Jun</v>
          </cell>
        </row>
        <row r="16552">
          <cell r="D16552" t="str">
            <v>House</v>
          </cell>
          <cell r="E16552">
            <v>927000</v>
          </cell>
          <cell r="R16552" t="str">
            <v>Banyule</v>
          </cell>
          <cell r="W16552">
            <v>2018</v>
          </cell>
          <cell r="X16552" t="str">
            <v>Jun</v>
          </cell>
        </row>
        <row r="16553">
          <cell r="D16553" t="str">
            <v>House</v>
          </cell>
          <cell r="E16553">
            <v>645500</v>
          </cell>
          <cell r="R16553" t="str">
            <v>Brimbank</v>
          </cell>
          <cell r="W16553">
            <v>2018</v>
          </cell>
          <cell r="X16553" t="str">
            <v>Jun</v>
          </cell>
        </row>
        <row r="16554">
          <cell r="D16554" t="str">
            <v>House</v>
          </cell>
          <cell r="E16554">
            <v>626000</v>
          </cell>
          <cell r="R16554" t="str">
            <v>Hume</v>
          </cell>
          <cell r="W16554">
            <v>2018</v>
          </cell>
          <cell r="X16554" t="str">
            <v>Jun</v>
          </cell>
        </row>
        <row r="16555">
          <cell r="D16555" t="str">
            <v>House</v>
          </cell>
          <cell r="E16555">
            <v>865000</v>
          </cell>
          <cell r="R16555" t="str">
            <v>Banyule</v>
          </cell>
          <cell r="W16555">
            <v>2018</v>
          </cell>
          <cell r="X16555" t="str">
            <v>Jun</v>
          </cell>
        </row>
        <row r="16556">
          <cell r="D16556" t="str">
            <v>House</v>
          </cell>
          <cell r="E16556">
            <v>926500</v>
          </cell>
          <cell r="R16556" t="str">
            <v>Banyule</v>
          </cell>
          <cell r="W16556">
            <v>2018</v>
          </cell>
          <cell r="X16556" t="str">
            <v>Jun</v>
          </cell>
        </row>
        <row r="16557">
          <cell r="D16557" t="str">
            <v>House</v>
          </cell>
          <cell r="E16557">
            <v>750000</v>
          </cell>
          <cell r="R16557" t="str">
            <v>Hume</v>
          </cell>
          <cell r="W16557">
            <v>2018</v>
          </cell>
          <cell r="X16557" t="str">
            <v>Jun</v>
          </cell>
        </row>
        <row r="16558">
          <cell r="D16558" t="str">
            <v>House</v>
          </cell>
          <cell r="E16558">
            <v>680000</v>
          </cell>
          <cell r="R16558" t="str">
            <v>Hume</v>
          </cell>
          <cell r="W16558">
            <v>2018</v>
          </cell>
          <cell r="X16558" t="str">
            <v>Jun</v>
          </cell>
        </row>
        <row r="16559">
          <cell r="D16559" t="str">
            <v>House</v>
          </cell>
          <cell r="E16559">
            <v>670000</v>
          </cell>
          <cell r="R16559" t="str">
            <v>Hume</v>
          </cell>
          <cell r="W16559">
            <v>2018</v>
          </cell>
          <cell r="X16559" t="str">
            <v>Jun</v>
          </cell>
        </row>
        <row r="16560">
          <cell r="D16560" t="str">
            <v>House</v>
          </cell>
          <cell r="E16560">
            <v>705000</v>
          </cell>
          <cell r="R16560" t="str">
            <v>Brimbank</v>
          </cell>
          <cell r="W16560">
            <v>2018</v>
          </cell>
          <cell r="X16560" t="str">
            <v>Jun</v>
          </cell>
        </row>
        <row r="16561">
          <cell r="D16561" t="str">
            <v>House</v>
          </cell>
          <cell r="E16561">
            <v>605000</v>
          </cell>
          <cell r="R16561" t="str">
            <v>Moreland</v>
          </cell>
          <cell r="W16561">
            <v>2018</v>
          </cell>
          <cell r="X16561" t="str">
            <v>Jun</v>
          </cell>
        </row>
        <row r="16562">
          <cell r="D16562" t="str">
            <v>Unit</v>
          </cell>
          <cell r="E16562">
            <v>520000</v>
          </cell>
          <cell r="R16562" t="str">
            <v>Brimbank</v>
          </cell>
          <cell r="W16562">
            <v>2018</v>
          </cell>
          <cell r="X16562" t="str">
            <v>Jun</v>
          </cell>
        </row>
        <row r="16563">
          <cell r="D16563" t="str">
            <v>House</v>
          </cell>
          <cell r="E16563">
            <v>730000</v>
          </cell>
          <cell r="R16563" t="str">
            <v>Banyule</v>
          </cell>
          <cell r="W16563">
            <v>2018</v>
          </cell>
          <cell r="X16563" t="str">
            <v>Jun</v>
          </cell>
        </row>
        <row r="16564">
          <cell r="D16564" t="str">
            <v>House</v>
          </cell>
          <cell r="E16564">
            <v>912000</v>
          </cell>
          <cell r="R16564" t="str">
            <v>Darebin</v>
          </cell>
          <cell r="W16564">
            <v>2018</v>
          </cell>
          <cell r="X16564" t="str">
            <v>Jun</v>
          </cell>
        </row>
        <row r="16565">
          <cell r="D16565" t="str">
            <v>House</v>
          </cell>
          <cell r="E16565">
            <v>628000</v>
          </cell>
          <cell r="R16565" t="str">
            <v>Brimbank</v>
          </cell>
          <cell r="W16565">
            <v>2018</v>
          </cell>
          <cell r="X16565" t="str">
            <v>Jun</v>
          </cell>
        </row>
        <row r="16566">
          <cell r="D16566" t="str">
            <v>House</v>
          </cell>
          <cell r="E16566">
            <v>920000</v>
          </cell>
          <cell r="R16566" t="str">
            <v>Banyule</v>
          </cell>
          <cell r="W16566">
            <v>2018</v>
          </cell>
          <cell r="X16566" t="str">
            <v>Jun</v>
          </cell>
        </row>
        <row r="16567">
          <cell r="D16567" t="str">
            <v>House</v>
          </cell>
          <cell r="E16567">
            <v>1085000</v>
          </cell>
          <cell r="R16567" t="str">
            <v>Banyule</v>
          </cell>
          <cell r="W16567">
            <v>2018</v>
          </cell>
          <cell r="X16567" t="str">
            <v>Jun</v>
          </cell>
        </row>
        <row r="16568">
          <cell r="D16568" t="str">
            <v>House</v>
          </cell>
          <cell r="E16568">
            <v>1450000</v>
          </cell>
          <cell r="R16568" t="str">
            <v>Banyule</v>
          </cell>
          <cell r="W16568">
            <v>2018</v>
          </cell>
          <cell r="X16568" t="str">
            <v>Jun</v>
          </cell>
        </row>
        <row r="16569">
          <cell r="D16569" t="str">
            <v>Unit</v>
          </cell>
          <cell r="E16569">
            <v>752000</v>
          </cell>
          <cell r="R16569" t="str">
            <v>Darebin</v>
          </cell>
          <cell r="W16569">
            <v>2018</v>
          </cell>
          <cell r="X16569" t="str">
            <v>Jun</v>
          </cell>
        </row>
        <row r="16570">
          <cell r="D16570" t="str">
            <v>Unit</v>
          </cell>
          <cell r="E16570">
            <v>680000</v>
          </cell>
          <cell r="R16570" t="str">
            <v>Moreland</v>
          </cell>
          <cell r="W16570">
            <v>2018</v>
          </cell>
          <cell r="X16570" t="str">
            <v>Jun</v>
          </cell>
        </row>
        <row r="16571">
          <cell r="D16571" t="str">
            <v>House</v>
          </cell>
          <cell r="E16571">
            <v>850000</v>
          </cell>
          <cell r="R16571" t="str">
            <v>Banyule</v>
          </cell>
          <cell r="W16571">
            <v>2018</v>
          </cell>
          <cell r="X16571" t="str">
            <v>Jun</v>
          </cell>
        </row>
        <row r="16572">
          <cell r="D16572" t="str">
            <v>Unit</v>
          </cell>
          <cell r="E16572">
            <v>423000</v>
          </cell>
          <cell r="R16572" t="str">
            <v>Darebin</v>
          </cell>
          <cell r="W16572">
            <v>2018</v>
          </cell>
          <cell r="X16572" t="str">
            <v>Jun</v>
          </cell>
        </row>
        <row r="16573">
          <cell r="D16573" t="str">
            <v>House</v>
          </cell>
          <cell r="E16573">
            <v>920000</v>
          </cell>
          <cell r="R16573" t="str">
            <v>Banyule</v>
          </cell>
          <cell r="W16573">
            <v>2018</v>
          </cell>
          <cell r="X16573" t="str">
            <v>Jun</v>
          </cell>
        </row>
        <row r="16574">
          <cell r="D16574" t="str">
            <v>Unit</v>
          </cell>
          <cell r="E16574">
            <v>625000</v>
          </cell>
          <cell r="R16574" t="str">
            <v>Darebin</v>
          </cell>
          <cell r="W16574">
            <v>2018</v>
          </cell>
          <cell r="X16574" t="str">
            <v>Jun</v>
          </cell>
        </row>
        <row r="16575">
          <cell r="D16575" t="str">
            <v>House</v>
          </cell>
          <cell r="E16575">
            <v>780000</v>
          </cell>
          <cell r="R16575" t="str">
            <v>Moreland</v>
          </cell>
          <cell r="W16575">
            <v>2018</v>
          </cell>
          <cell r="X16575" t="str">
            <v>Jun</v>
          </cell>
        </row>
        <row r="16576">
          <cell r="D16576" t="str">
            <v>Unit</v>
          </cell>
          <cell r="E16576">
            <v>465000</v>
          </cell>
          <cell r="R16576" t="str">
            <v>Darebin</v>
          </cell>
          <cell r="W16576">
            <v>2018</v>
          </cell>
          <cell r="X16576" t="str">
            <v>Jun</v>
          </cell>
        </row>
        <row r="16577">
          <cell r="D16577" t="str">
            <v>House</v>
          </cell>
          <cell r="E16577">
            <v>1100000</v>
          </cell>
          <cell r="R16577" t="str">
            <v>Banyule</v>
          </cell>
          <cell r="W16577">
            <v>2018</v>
          </cell>
          <cell r="X16577" t="str">
            <v>Jun</v>
          </cell>
        </row>
        <row r="16578">
          <cell r="D16578" t="str">
            <v>House</v>
          </cell>
          <cell r="E16578">
            <v>599500</v>
          </cell>
          <cell r="R16578" t="str">
            <v>Banyule</v>
          </cell>
          <cell r="W16578">
            <v>2018</v>
          </cell>
          <cell r="X16578" t="str">
            <v>Jun</v>
          </cell>
        </row>
        <row r="16579">
          <cell r="D16579" t="str">
            <v>House</v>
          </cell>
          <cell r="E16579">
            <v>955000</v>
          </cell>
          <cell r="R16579" t="str">
            <v>Moreland</v>
          </cell>
          <cell r="W16579">
            <v>2018</v>
          </cell>
          <cell r="X16579" t="str">
            <v>Jun</v>
          </cell>
        </row>
        <row r="16580">
          <cell r="D16580" t="str">
            <v>Unit</v>
          </cell>
          <cell r="E16580">
            <v>519000</v>
          </cell>
          <cell r="R16580" t="str">
            <v>Darebin</v>
          </cell>
          <cell r="W16580">
            <v>2018</v>
          </cell>
          <cell r="X16580" t="str">
            <v>Jun</v>
          </cell>
        </row>
        <row r="16581">
          <cell r="D16581" t="str">
            <v>House</v>
          </cell>
          <cell r="E16581">
            <v>520000</v>
          </cell>
          <cell r="R16581" t="str">
            <v>Darebin</v>
          </cell>
          <cell r="W16581">
            <v>2018</v>
          </cell>
          <cell r="X16581" t="str">
            <v>Jun</v>
          </cell>
        </row>
        <row r="16582">
          <cell r="D16582" t="str">
            <v>House</v>
          </cell>
          <cell r="E16582">
            <v>930000</v>
          </cell>
          <cell r="R16582" t="str">
            <v>Darebin</v>
          </cell>
          <cell r="W16582">
            <v>2018</v>
          </cell>
          <cell r="X16582" t="str">
            <v>Jun</v>
          </cell>
        </row>
        <row r="16583">
          <cell r="D16583" t="str">
            <v>House</v>
          </cell>
          <cell r="E16583">
            <v>792000</v>
          </cell>
          <cell r="R16583" t="str">
            <v>Banyule</v>
          </cell>
          <cell r="W16583">
            <v>2018</v>
          </cell>
          <cell r="X16583" t="str">
            <v>Jun</v>
          </cell>
        </row>
        <row r="16584">
          <cell r="D16584" t="str">
            <v>House</v>
          </cell>
          <cell r="E16584">
            <v>725000</v>
          </cell>
          <cell r="R16584" t="str">
            <v>Moreland</v>
          </cell>
          <cell r="W16584">
            <v>2018</v>
          </cell>
          <cell r="X16584" t="str">
            <v>Jun</v>
          </cell>
        </row>
        <row r="16585">
          <cell r="D16585" t="str">
            <v>Unit</v>
          </cell>
          <cell r="E16585">
            <v>620000</v>
          </cell>
          <cell r="R16585" t="str">
            <v>Banyule</v>
          </cell>
          <cell r="W16585">
            <v>2018</v>
          </cell>
          <cell r="X16585" t="str">
            <v>Jun</v>
          </cell>
        </row>
        <row r="16586">
          <cell r="D16586" t="str">
            <v>Unit</v>
          </cell>
          <cell r="E16586">
            <v>602500</v>
          </cell>
          <cell r="R16586" t="str">
            <v>Darebin</v>
          </cell>
          <cell r="W16586">
            <v>2018</v>
          </cell>
          <cell r="X16586" t="str">
            <v>Jun</v>
          </cell>
        </row>
        <row r="16587">
          <cell r="D16587" t="str">
            <v>House</v>
          </cell>
          <cell r="E16587">
            <v>850000</v>
          </cell>
          <cell r="R16587" t="str">
            <v>Moreland</v>
          </cell>
          <cell r="W16587">
            <v>2018</v>
          </cell>
          <cell r="X16587" t="str">
            <v>Jun</v>
          </cell>
        </row>
        <row r="16588">
          <cell r="D16588" t="str">
            <v>House</v>
          </cell>
          <cell r="E16588">
            <v>510000</v>
          </cell>
          <cell r="R16588" t="str">
            <v>Brimbank</v>
          </cell>
          <cell r="W16588">
            <v>2018</v>
          </cell>
          <cell r="X16588" t="str">
            <v>Jun</v>
          </cell>
        </row>
        <row r="16589">
          <cell r="D16589" t="str">
            <v>House</v>
          </cell>
          <cell r="E16589">
            <v>900000</v>
          </cell>
          <cell r="R16589" t="str">
            <v>Darebin</v>
          </cell>
          <cell r="W16589">
            <v>2018</v>
          </cell>
          <cell r="X16589" t="str">
            <v>Jun</v>
          </cell>
        </row>
        <row r="16590">
          <cell r="D16590" t="str">
            <v>Unit</v>
          </cell>
          <cell r="E16590">
            <v>415000</v>
          </cell>
          <cell r="R16590" t="str">
            <v>Darebin</v>
          </cell>
          <cell r="W16590">
            <v>2018</v>
          </cell>
          <cell r="X16590" t="str">
            <v>Jun</v>
          </cell>
        </row>
        <row r="16591">
          <cell r="D16591" t="str">
            <v>House</v>
          </cell>
          <cell r="E16591">
            <v>1330000</v>
          </cell>
          <cell r="R16591" t="str">
            <v>Darebin</v>
          </cell>
          <cell r="W16591">
            <v>2018</v>
          </cell>
          <cell r="X16591" t="str">
            <v>Jun</v>
          </cell>
        </row>
        <row r="16592">
          <cell r="D16592" t="str">
            <v>House</v>
          </cell>
          <cell r="E16592">
            <v>920000</v>
          </cell>
          <cell r="R16592" t="str">
            <v>Darebin</v>
          </cell>
          <cell r="W16592">
            <v>2018</v>
          </cell>
          <cell r="X16592" t="str">
            <v>Jun</v>
          </cell>
        </row>
        <row r="16593">
          <cell r="D16593" t="str">
            <v>House</v>
          </cell>
          <cell r="E16593">
            <v>935000</v>
          </cell>
          <cell r="R16593" t="str">
            <v>Darebin</v>
          </cell>
          <cell r="W16593">
            <v>2018</v>
          </cell>
          <cell r="X16593" t="str">
            <v>Jun</v>
          </cell>
        </row>
        <row r="16594">
          <cell r="D16594" t="str">
            <v>House</v>
          </cell>
          <cell r="E16594">
            <v>840000</v>
          </cell>
          <cell r="R16594" t="str">
            <v>Brimbank</v>
          </cell>
          <cell r="W16594">
            <v>2018</v>
          </cell>
          <cell r="X16594" t="str">
            <v>Jun</v>
          </cell>
        </row>
        <row r="16595">
          <cell r="D16595" t="str">
            <v>House</v>
          </cell>
          <cell r="E16595">
            <v>915000</v>
          </cell>
          <cell r="R16595" t="str">
            <v>Banyule</v>
          </cell>
          <cell r="W16595">
            <v>2018</v>
          </cell>
          <cell r="X16595" t="str">
            <v>Jun</v>
          </cell>
        </row>
        <row r="16596">
          <cell r="D16596" t="str">
            <v>House</v>
          </cell>
          <cell r="E16596">
            <v>1160000</v>
          </cell>
          <cell r="R16596" t="str">
            <v>Moreland</v>
          </cell>
          <cell r="W16596">
            <v>2018</v>
          </cell>
          <cell r="X16596" t="str">
            <v>Jun</v>
          </cell>
        </row>
        <row r="16597">
          <cell r="D16597" t="str">
            <v>House</v>
          </cell>
          <cell r="E16597">
            <v>1074000</v>
          </cell>
          <cell r="R16597" t="str">
            <v>Darebin</v>
          </cell>
          <cell r="W16597">
            <v>2018</v>
          </cell>
          <cell r="X16597" t="str">
            <v>Jun</v>
          </cell>
        </row>
        <row r="16598">
          <cell r="D16598" t="str">
            <v>House</v>
          </cell>
          <cell r="E16598">
            <v>841000</v>
          </cell>
          <cell r="R16598" t="str">
            <v>Darebin</v>
          </cell>
          <cell r="W16598">
            <v>2018</v>
          </cell>
          <cell r="X16598" t="str">
            <v>Jun</v>
          </cell>
        </row>
        <row r="16599">
          <cell r="D16599" t="str">
            <v>House</v>
          </cell>
          <cell r="E16599">
            <v>940000</v>
          </cell>
          <cell r="R16599" t="str">
            <v>Banyule</v>
          </cell>
          <cell r="W16599">
            <v>2018</v>
          </cell>
          <cell r="X16599" t="str">
            <v>Jun</v>
          </cell>
        </row>
        <row r="16600">
          <cell r="D16600" t="str">
            <v>House</v>
          </cell>
          <cell r="E16600">
            <v>1062000</v>
          </cell>
          <cell r="R16600" t="str">
            <v>Banyule</v>
          </cell>
          <cell r="W16600">
            <v>2018</v>
          </cell>
          <cell r="X16600" t="str">
            <v>Jun</v>
          </cell>
        </row>
        <row r="16601">
          <cell r="D16601" t="str">
            <v>House</v>
          </cell>
          <cell r="E16601">
            <v>796000</v>
          </cell>
          <cell r="R16601" t="str">
            <v>Darebin</v>
          </cell>
          <cell r="W16601">
            <v>2018</v>
          </cell>
          <cell r="X16601" t="str">
            <v>Jun</v>
          </cell>
        </row>
        <row r="16602">
          <cell r="D16602" t="str">
            <v>House</v>
          </cell>
          <cell r="E16602">
            <v>890000</v>
          </cell>
          <cell r="R16602" t="str">
            <v>Banyule</v>
          </cell>
          <cell r="W16602">
            <v>2018</v>
          </cell>
          <cell r="X16602" t="str">
            <v>Jun</v>
          </cell>
        </row>
        <row r="16603">
          <cell r="D16603" t="str">
            <v>House</v>
          </cell>
          <cell r="E16603">
            <v>1160000</v>
          </cell>
          <cell r="R16603" t="str">
            <v>Banyule</v>
          </cell>
          <cell r="W16603">
            <v>2018</v>
          </cell>
          <cell r="X16603" t="str">
            <v>Jun</v>
          </cell>
        </row>
        <row r="16604">
          <cell r="D16604" t="str">
            <v>House</v>
          </cell>
          <cell r="E16604">
            <v>910000</v>
          </cell>
          <cell r="R16604" t="str">
            <v>Moreland</v>
          </cell>
          <cell r="W16604">
            <v>2018</v>
          </cell>
          <cell r="X16604" t="str">
            <v>Jun</v>
          </cell>
        </row>
        <row r="16605">
          <cell r="D16605" t="str">
            <v>House</v>
          </cell>
          <cell r="E16605">
            <v>1365000</v>
          </cell>
          <cell r="R16605" t="str">
            <v>Banyule</v>
          </cell>
          <cell r="W16605">
            <v>2018</v>
          </cell>
          <cell r="X16605" t="str">
            <v>Jun</v>
          </cell>
        </row>
        <row r="16606">
          <cell r="D16606" t="str">
            <v>House</v>
          </cell>
          <cell r="E16606">
            <v>860000</v>
          </cell>
          <cell r="R16606" t="str">
            <v>Darebin</v>
          </cell>
          <cell r="W16606">
            <v>2018</v>
          </cell>
          <cell r="X16606" t="str">
            <v>Jun</v>
          </cell>
        </row>
        <row r="16607">
          <cell r="D16607" t="str">
            <v>House</v>
          </cell>
          <cell r="E16607">
            <v>880000</v>
          </cell>
          <cell r="R16607" t="str">
            <v>Darebin</v>
          </cell>
          <cell r="W16607">
            <v>2018</v>
          </cell>
          <cell r="X16607" t="str">
            <v>Jun</v>
          </cell>
        </row>
        <row r="16608">
          <cell r="D16608" t="str">
            <v>House</v>
          </cell>
          <cell r="E16608">
            <v>933000</v>
          </cell>
          <cell r="R16608" t="str">
            <v>Brimbank</v>
          </cell>
          <cell r="W16608">
            <v>2018</v>
          </cell>
          <cell r="X16608" t="str">
            <v>Jun</v>
          </cell>
        </row>
        <row r="16609">
          <cell r="D16609" t="str">
            <v>House</v>
          </cell>
          <cell r="E16609">
            <v>1186000</v>
          </cell>
          <cell r="R16609" t="str">
            <v>Moonee Valley</v>
          </cell>
          <cell r="W16609">
            <v>2018</v>
          </cell>
          <cell r="X16609" t="str">
            <v>Jun</v>
          </cell>
        </row>
        <row r="16610">
          <cell r="D16610" t="str">
            <v>House</v>
          </cell>
          <cell r="E16610">
            <v>1060000</v>
          </cell>
          <cell r="R16610" t="str">
            <v>Darebin</v>
          </cell>
          <cell r="W16610">
            <v>2018</v>
          </cell>
          <cell r="X16610" t="str">
            <v>Jun</v>
          </cell>
        </row>
        <row r="16611">
          <cell r="D16611" t="str">
            <v>House</v>
          </cell>
          <cell r="E16611">
            <v>975000</v>
          </cell>
          <cell r="R16611" t="str">
            <v>Darebin</v>
          </cell>
          <cell r="W16611">
            <v>2018</v>
          </cell>
          <cell r="X16611" t="str">
            <v>Jun</v>
          </cell>
        </row>
        <row r="16612">
          <cell r="D16612" t="str">
            <v>House</v>
          </cell>
          <cell r="E16612">
            <v>1435000</v>
          </cell>
          <cell r="R16612" t="str">
            <v>Banyule</v>
          </cell>
          <cell r="W16612">
            <v>2018</v>
          </cell>
          <cell r="X16612" t="str">
            <v>Jun</v>
          </cell>
        </row>
        <row r="16613">
          <cell r="D16613" t="str">
            <v>Unit</v>
          </cell>
          <cell r="E16613">
            <v>1170000</v>
          </cell>
          <cell r="R16613" t="str">
            <v>Moonee Valley</v>
          </cell>
          <cell r="W16613">
            <v>2018</v>
          </cell>
          <cell r="X16613" t="str">
            <v>Jun</v>
          </cell>
        </row>
        <row r="16614">
          <cell r="D16614" t="str">
            <v>House</v>
          </cell>
          <cell r="E16614">
            <v>1300000</v>
          </cell>
          <cell r="R16614" t="str">
            <v>Moonee Valley</v>
          </cell>
          <cell r="W16614">
            <v>2018</v>
          </cell>
          <cell r="X16614" t="str">
            <v>Jun</v>
          </cell>
        </row>
        <row r="16615">
          <cell r="D16615" t="str">
            <v>House</v>
          </cell>
          <cell r="E16615">
            <v>1035000</v>
          </cell>
          <cell r="R16615" t="str">
            <v>Darebin</v>
          </cell>
          <cell r="W16615">
            <v>2018</v>
          </cell>
          <cell r="X16615" t="str">
            <v>Jun</v>
          </cell>
        </row>
        <row r="16616">
          <cell r="D16616" t="str">
            <v>House</v>
          </cell>
          <cell r="E16616">
            <v>1415000</v>
          </cell>
          <cell r="R16616" t="str">
            <v>Moonee Valley</v>
          </cell>
          <cell r="W16616">
            <v>2018</v>
          </cell>
          <cell r="X16616" t="str">
            <v>Jun</v>
          </cell>
        </row>
        <row r="16617">
          <cell r="D16617" t="str">
            <v>Unit</v>
          </cell>
          <cell r="E16617">
            <v>620000</v>
          </cell>
          <cell r="R16617" t="str">
            <v>Darebin</v>
          </cell>
          <cell r="W16617">
            <v>2018</v>
          </cell>
          <cell r="X16617" t="str">
            <v>Jun</v>
          </cell>
        </row>
        <row r="16618">
          <cell r="D16618" t="str">
            <v>Unit</v>
          </cell>
          <cell r="E16618">
            <v>480000</v>
          </cell>
          <cell r="R16618" t="str">
            <v>Banyule</v>
          </cell>
          <cell r="W16618">
            <v>2018</v>
          </cell>
          <cell r="X16618" t="str">
            <v>Jun</v>
          </cell>
        </row>
        <row r="16619">
          <cell r="D16619" t="str">
            <v>House</v>
          </cell>
          <cell r="E16619">
            <v>1720000</v>
          </cell>
          <cell r="R16619" t="str">
            <v>Moonee Valley</v>
          </cell>
          <cell r="W16619">
            <v>2018</v>
          </cell>
          <cell r="X16619" t="str">
            <v>Jun</v>
          </cell>
        </row>
        <row r="16620">
          <cell r="D16620" t="str">
            <v>Unit</v>
          </cell>
          <cell r="E16620">
            <v>770000</v>
          </cell>
          <cell r="R16620" t="str">
            <v>Moonee Valley</v>
          </cell>
          <cell r="W16620">
            <v>2018</v>
          </cell>
          <cell r="X16620" t="str">
            <v>Jun</v>
          </cell>
        </row>
        <row r="16621">
          <cell r="D16621" t="str">
            <v>House</v>
          </cell>
          <cell r="E16621">
            <v>1235000</v>
          </cell>
          <cell r="R16621" t="str">
            <v>Moonee Valley</v>
          </cell>
          <cell r="W16621">
            <v>2018</v>
          </cell>
          <cell r="X16621" t="str">
            <v>Jun</v>
          </cell>
        </row>
        <row r="16622">
          <cell r="D16622" t="str">
            <v>House</v>
          </cell>
          <cell r="E16622">
            <v>1775000</v>
          </cell>
          <cell r="R16622" t="str">
            <v>Banyule</v>
          </cell>
          <cell r="W16622">
            <v>2018</v>
          </cell>
          <cell r="X16622" t="str">
            <v>Jun</v>
          </cell>
        </row>
        <row r="16623">
          <cell r="D16623" t="str">
            <v>House</v>
          </cell>
          <cell r="E16623">
            <v>1009000</v>
          </cell>
          <cell r="R16623" t="str">
            <v>Banyule</v>
          </cell>
          <cell r="W16623">
            <v>2018</v>
          </cell>
          <cell r="X16623" t="str">
            <v>Jun</v>
          </cell>
        </row>
        <row r="16624">
          <cell r="D16624" t="str">
            <v>House</v>
          </cell>
          <cell r="E16624">
            <v>960000</v>
          </cell>
          <cell r="R16624" t="str">
            <v>Moonee Valley</v>
          </cell>
          <cell r="W16624">
            <v>2018</v>
          </cell>
          <cell r="X16624" t="str">
            <v>Jun</v>
          </cell>
        </row>
        <row r="16625">
          <cell r="D16625" t="str">
            <v>House</v>
          </cell>
          <cell r="E16625">
            <v>1250000</v>
          </cell>
          <cell r="R16625" t="str">
            <v>Banyule</v>
          </cell>
          <cell r="W16625">
            <v>2018</v>
          </cell>
          <cell r="X16625" t="str">
            <v>Jun</v>
          </cell>
        </row>
        <row r="16626">
          <cell r="D16626" t="str">
            <v>House</v>
          </cell>
          <cell r="E16626">
            <v>1020000</v>
          </cell>
          <cell r="R16626" t="str">
            <v>Brimbank</v>
          </cell>
          <cell r="W16626">
            <v>2018</v>
          </cell>
          <cell r="X16626" t="str">
            <v>Jun</v>
          </cell>
        </row>
        <row r="16627">
          <cell r="D16627" t="str">
            <v>House</v>
          </cell>
          <cell r="E16627">
            <v>846000</v>
          </cell>
          <cell r="R16627" t="str">
            <v>Banyule</v>
          </cell>
          <cell r="W16627">
            <v>2018</v>
          </cell>
          <cell r="X16627" t="str">
            <v>Jun</v>
          </cell>
        </row>
        <row r="16628">
          <cell r="D16628" t="str">
            <v>Unit</v>
          </cell>
          <cell r="E16628">
            <v>880000</v>
          </cell>
          <cell r="R16628" t="str">
            <v>Darebin</v>
          </cell>
          <cell r="W16628">
            <v>2018</v>
          </cell>
          <cell r="X16628" t="str">
            <v>Jun</v>
          </cell>
        </row>
        <row r="16629">
          <cell r="D16629" t="str">
            <v>Unit</v>
          </cell>
          <cell r="E16629">
            <v>638000</v>
          </cell>
          <cell r="R16629" t="str">
            <v>Darebin</v>
          </cell>
          <cell r="W16629">
            <v>2018</v>
          </cell>
          <cell r="X16629" t="str">
            <v>Jun</v>
          </cell>
        </row>
        <row r="16630">
          <cell r="D16630" t="str">
            <v>House</v>
          </cell>
          <cell r="E16630">
            <v>900000</v>
          </cell>
          <cell r="R16630" t="str">
            <v>Banyule</v>
          </cell>
          <cell r="W16630">
            <v>2018</v>
          </cell>
          <cell r="X16630" t="str">
            <v>Jun</v>
          </cell>
        </row>
        <row r="16631">
          <cell r="D16631" t="str">
            <v>House</v>
          </cell>
          <cell r="E16631">
            <v>1230000</v>
          </cell>
          <cell r="R16631" t="str">
            <v>Brimbank</v>
          </cell>
          <cell r="W16631">
            <v>2018</v>
          </cell>
          <cell r="X16631" t="str">
            <v>Jun</v>
          </cell>
        </row>
        <row r="16632">
          <cell r="D16632" t="str">
            <v>House</v>
          </cell>
          <cell r="E16632">
            <v>1295000</v>
          </cell>
          <cell r="R16632" t="str">
            <v>Brimbank</v>
          </cell>
          <cell r="W16632">
            <v>2018</v>
          </cell>
          <cell r="X16632" t="str">
            <v>Jun</v>
          </cell>
        </row>
        <row r="16633">
          <cell r="D16633" t="str">
            <v>House</v>
          </cell>
          <cell r="E16633">
            <v>1150000</v>
          </cell>
          <cell r="R16633" t="str">
            <v>Moonee Valley</v>
          </cell>
          <cell r="W16633">
            <v>2018</v>
          </cell>
          <cell r="X16633" t="str">
            <v>Jun</v>
          </cell>
        </row>
        <row r="16634">
          <cell r="D16634" t="str">
            <v>House</v>
          </cell>
          <cell r="E16634">
            <v>1930000</v>
          </cell>
          <cell r="R16634" t="str">
            <v>Manningham</v>
          </cell>
          <cell r="W16634">
            <v>2018</v>
          </cell>
          <cell r="X16634" t="str">
            <v>Jun</v>
          </cell>
        </row>
        <row r="16635">
          <cell r="D16635" t="str">
            <v>House</v>
          </cell>
          <cell r="E16635">
            <v>711000</v>
          </cell>
          <cell r="R16635" t="str">
            <v>Brimbank</v>
          </cell>
          <cell r="W16635">
            <v>2018</v>
          </cell>
          <cell r="X16635" t="str">
            <v>Jun</v>
          </cell>
        </row>
        <row r="16636">
          <cell r="D16636" t="str">
            <v>House</v>
          </cell>
          <cell r="E16636">
            <v>1300000</v>
          </cell>
          <cell r="R16636" t="str">
            <v>Darebin</v>
          </cell>
          <cell r="W16636">
            <v>2018</v>
          </cell>
          <cell r="X16636" t="str">
            <v>Jun</v>
          </cell>
        </row>
        <row r="16637">
          <cell r="D16637" t="str">
            <v>House</v>
          </cell>
          <cell r="E16637">
            <v>760000</v>
          </cell>
          <cell r="R16637" t="str">
            <v>Darebin</v>
          </cell>
          <cell r="W16637">
            <v>2018</v>
          </cell>
          <cell r="X16637" t="str">
            <v>Jun</v>
          </cell>
        </row>
        <row r="16638">
          <cell r="D16638" t="str">
            <v>House</v>
          </cell>
          <cell r="E16638">
            <v>1055000</v>
          </cell>
          <cell r="R16638" t="str">
            <v>Darebin</v>
          </cell>
          <cell r="W16638">
            <v>2018</v>
          </cell>
          <cell r="X16638" t="str">
            <v>Jun</v>
          </cell>
        </row>
        <row r="16639">
          <cell r="D16639" t="str">
            <v>House</v>
          </cell>
          <cell r="E16639">
            <v>990000</v>
          </cell>
          <cell r="R16639" t="str">
            <v>Moonee Valley</v>
          </cell>
          <cell r="W16639">
            <v>2018</v>
          </cell>
          <cell r="X16639" t="str">
            <v>Jun</v>
          </cell>
        </row>
        <row r="16640">
          <cell r="D16640" t="str">
            <v>House</v>
          </cell>
          <cell r="E16640">
            <v>465000</v>
          </cell>
          <cell r="R16640" t="str">
            <v>Moreland</v>
          </cell>
          <cell r="W16640">
            <v>2018</v>
          </cell>
          <cell r="X16640" t="str">
            <v>Jun</v>
          </cell>
        </row>
        <row r="16641">
          <cell r="D16641" t="str">
            <v>Unit</v>
          </cell>
          <cell r="E16641">
            <v>888000</v>
          </cell>
          <cell r="R16641" t="str">
            <v>Moonee Valley</v>
          </cell>
          <cell r="W16641">
            <v>2018</v>
          </cell>
          <cell r="X16641" t="str">
            <v>Jun</v>
          </cell>
        </row>
        <row r="16642">
          <cell r="D16642" t="str">
            <v>House</v>
          </cell>
          <cell r="E16642">
            <v>629500</v>
          </cell>
          <cell r="R16642" t="str">
            <v>Brimbank</v>
          </cell>
          <cell r="W16642">
            <v>2018</v>
          </cell>
          <cell r="X16642" t="str">
            <v>Jun</v>
          </cell>
        </row>
        <row r="16643">
          <cell r="D16643" t="str">
            <v>House</v>
          </cell>
          <cell r="E16643">
            <v>1205000</v>
          </cell>
          <cell r="R16643" t="str">
            <v>Manningham</v>
          </cell>
          <cell r="W16643">
            <v>2018</v>
          </cell>
          <cell r="X16643" t="str">
            <v>Jun</v>
          </cell>
        </row>
        <row r="16644">
          <cell r="D16644" t="str">
            <v>House</v>
          </cell>
          <cell r="E16644">
            <v>1605000</v>
          </cell>
          <cell r="R16644" t="str">
            <v>Darebin</v>
          </cell>
          <cell r="W16644">
            <v>2018</v>
          </cell>
          <cell r="X16644" t="str">
            <v>Jun</v>
          </cell>
        </row>
        <row r="16645">
          <cell r="D16645" t="str">
            <v>Unit</v>
          </cell>
          <cell r="E16645">
            <v>495000</v>
          </cell>
          <cell r="R16645" t="str">
            <v>Moreland</v>
          </cell>
          <cell r="W16645">
            <v>2018</v>
          </cell>
          <cell r="X16645" t="str">
            <v>Jun</v>
          </cell>
        </row>
        <row r="16646">
          <cell r="D16646" t="str">
            <v>Unit</v>
          </cell>
          <cell r="E16646">
            <v>720000</v>
          </cell>
          <cell r="R16646" t="str">
            <v>Banyule</v>
          </cell>
          <cell r="W16646">
            <v>2018</v>
          </cell>
          <cell r="X16646" t="str">
            <v>Jun</v>
          </cell>
        </row>
        <row r="16647">
          <cell r="D16647" t="str">
            <v>Unit</v>
          </cell>
          <cell r="E16647">
            <v>377000</v>
          </cell>
          <cell r="R16647" t="str">
            <v>Moreland</v>
          </cell>
          <cell r="W16647">
            <v>2018</v>
          </cell>
          <cell r="X16647" t="str">
            <v>Jun</v>
          </cell>
        </row>
        <row r="16648">
          <cell r="D16648" t="str">
            <v>House</v>
          </cell>
          <cell r="E16648">
            <v>1820000</v>
          </cell>
          <cell r="R16648" t="str">
            <v>Moreland</v>
          </cell>
          <cell r="W16648">
            <v>2018</v>
          </cell>
          <cell r="X16648" t="str">
            <v>Jun</v>
          </cell>
        </row>
        <row r="16649">
          <cell r="D16649" t="str">
            <v>Unit</v>
          </cell>
          <cell r="E16649">
            <v>395000</v>
          </cell>
          <cell r="R16649" t="str">
            <v>Moreland</v>
          </cell>
          <cell r="W16649">
            <v>2018</v>
          </cell>
          <cell r="X16649" t="str">
            <v>Jun</v>
          </cell>
        </row>
        <row r="16650">
          <cell r="D16650" t="str">
            <v>House</v>
          </cell>
          <cell r="E16650">
            <v>1300000</v>
          </cell>
          <cell r="R16650" t="str">
            <v>Darebin</v>
          </cell>
          <cell r="W16650">
            <v>2018</v>
          </cell>
          <cell r="X16650" t="str">
            <v>Jun</v>
          </cell>
        </row>
        <row r="16651">
          <cell r="D16651" t="str">
            <v>House</v>
          </cell>
          <cell r="E16651">
            <v>1260000</v>
          </cell>
          <cell r="R16651" t="str">
            <v>Manningham</v>
          </cell>
          <cell r="W16651">
            <v>2018</v>
          </cell>
          <cell r="X16651" t="str">
            <v>Jun</v>
          </cell>
        </row>
        <row r="16652">
          <cell r="D16652" t="str">
            <v>House</v>
          </cell>
          <cell r="E16652">
            <v>950000</v>
          </cell>
          <cell r="R16652" t="str">
            <v>Moreland</v>
          </cell>
          <cell r="W16652">
            <v>2018</v>
          </cell>
          <cell r="X16652" t="str">
            <v>Jun</v>
          </cell>
        </row>
        <row r="16653">
          <cell r="D16653" t="str">
            <v>House</v>
          </cell>
          <cell r="E16653">
            <v>1650000</v>
          </cell>
          <cell r="R16653" t="str">
            <v>Moonee Valley</v>
          </cell>
          <cell r="W16653">
            <v>2018</v>
          </cell>
          <cell r="X16653" t="str">
            <v>Jun</v>
          </cell>
        </row>
        <row r="16654">
          <cell r="D16654" t="str">
            <v>Unit</v>
          </cell>
          <cell r="E16654">
            <v>570000</v>
          </cell>
          <cell r="R16654" t="str">
            <v>Banyule</v>
          </cell>
          <cell r="W16654">
            <v>2018</v>
          </cell>
          <cell r="X16654" t="str">
            <v>Jun</v>
          </cell>
        </row>
        <row r="16655">
          <cell r="D16655" t="str">
            <v>House</v>
          </cell>
          <cell r="E16655">
            <v>1510000</v>
          </cell>
          <cell r="R16655" t="str">
            <v>Moonee Valley</v>
          </cell>
          <cell r="W16655">
            <v>2018</v>
          </cell>
          <cell r="X16655" t="str">
            <v>Jun</v>
          </cell>
        </row>
        <row r="16656">
          <cell r="D16656" t="str">
            <v>House</v>
          </cell>
          <cell r="E16656">
            <v>883500</v>
          </cell>
          <cell r="R16656" t="str">
            <v>Moonee Valley</v>
          </cell>
          <cell r="W16656">
            <v>2018</v>
          </cell>
          <cell r="X16656" t="str">
            <v>Jun</v>
          </cell>
        </row>
        <row r="16657">
          <cell r="D16657" t="str">
            <v>House</v>
          </cell>
          <cell r="E16657">
            <v>1330000</v>
          </cell>
          <cell r="R16657" t="str">
            <v>Manningham</v>
          </cell>
          <cell r="W16657">
            <v>2018</v>
          </cell>
          <cell r="X16657" t="str">
            <v>Jun</v>
          </cell>
        </row>
        <row r="16658">
          <cell r="D16658" t="str">
            <v>House</v>
          </cell>
          <cell r="E16658">
            <v>1007500</v>
          </cell>
          <cell r="R16658" t="str">
            <v>Moonee Valley</v>
          </cell>
          <cell r="W16658">
            <v>2018</v>
          </cell>
          <cell r="X16658" t="str">
            <v>Jun</v>
          </cell>
        </row>
        <row r="16659">
          <cell r="D16659" t="str">
            <v>Unit</v>
          </cell>
          <cell r="E16659">
            <v>569000</v>
          </cell>
          <cell r="R16659" t="str">
            <v>Moreland</v>
          </cell>
          <cell r="W16659">
            <v>2018</v>
          </cell>
          <cell r="X16659" t="str">
            <v>Jun</v>
          </cell>
        </row>
        <row r="16660">
          <cell r="D16660" t="str">
            <v>House</v>
          </cell>
          <cell r="E16660">
            <v>1330000</v>
          </cell>
          <cell r="R16660" t="str">
            <v>Manningham</v>
          </cell>
          <cell r="W16660">
            <v>2018</v>
          </cell>
          <cell r="X16660" t="str">
            <v>Jun</v>
          </cell>
        </row>
        <row r="16661">
          <cell r="D16661" t="str">
            <v>House</v>
          </cell>
          <cell r="E16661">
            <v>665000</v>
          </cell>
          <cell r="R16661" t="str">
            <v>Brimbank</v>
          </cell>
          <cell r="W16661">
            <v>2018</v>
          </cell>
          <cell r="X16661" t="str">
            <v>Jun</v>
          </cell>
        </row>
        <row r="16662">
          <cell r="D16662" t="str">
            <v>House</v>
          </cell>
          <cell r="E16662">
            <v>1325000</v>
          </cell>
          <cell r="R16662" t="str">
            <v>Darebin</v>
          </cell>
          <cell r="W16662">
            <v>2018</v>
          </cell>
          <cell r="X16662" t="str">
            <v>Jun</v>
          </cell>
        </row>
        <row r="16663">
          <cell r="D16663" t="str">
            <v>House</v>
          </cell>
          <cell r="E16663">
            <v>610000</v>
          </cell>
          <cell r="R16663" t="str">
            <v>Brimbank</v>
          </cell>
          <cell r="W16663">
            <v>2018</v>
          </cell>
          <cell r="X16663" t="str">
            <v>Jun</v>
          </cell>
        </row>
        <row r="16664">
          <cell r="D16664" t="str">
            <v>House</v>
          </cell>
          <cell r="E16664">
            <v>560000</v>
          </cell>
          <cell r="R16664" t="str">
            <v>Brimbank</v>
          </cell>
          <cell r="W16664">
            <v>2018</v>
          </cell>
          <cell r="X16664" t="str">
            <v>Jun</v>
          </cell>
        </row>
        <row r="16665">
          <cell r="D16665" t="str">
            <v>House</v>
          </cell>
          <cell r="E16665">
            <v>1265000</v>
          </cell>
          <cell r="R16665" t="str">
            <v>Moreland</v>
          </cell>
          <cell r="W16665">
            <v>2018</v>
          </cell>
          <cell r="X16665" t="str">
            <v>Jun</v>
          </cell>
        </row>
        <row r="16666">
          <cell r="D16666" t="str">
            <v>Unit</v>
          </cell>
          <cell r="E16666">
            <v>620000</v>
          </cell>
          <cell r="R16666" t="str">
            <v>Moonee Valley</v>
          </cell>
          <cell r="W16666">
            <v>2018</v>
          </cell>
          <cell r="X16666" t="str">
            <v>Jun</v>
          </cell>
        </row>
        <row r="16667">
          <cell r="D16667" t="str">
            <v>House</v>
          </cell>
          <cell r="E16667">
            <v>630000</v>
          </cell>
          <cell r="R16667" t="str">
            <v>Brimbank</v>
          </cell>
          <cell r="W16667">
            <v>2018</v>
          </cell>
          <cell r="X16667" t="str">
            <v>Jun</v>
          </cell>
        </row>
        <row r="16668">
          <cell r="D16668" t="str">
            <v>House</v>
          </cell>
          <cell r="E16668">
            <v>1320000</v>
          </cell>
          <cell r="R16668" t="str">
            <v>Moreland</v>
          </cell>
          <cell r="W16668">
            <v>2018</v>
          </cell>
          <cell r="X16668" t="str">
            <v>Jun</v>
          </cell>
        </row>
        <row r="16669">
          <cell r="D16669" t="str">
            <v>House</v>
          </cell>
          <cell r="E16669">
            <v>1200000</v>
          </cell>
          <cell r="R16669" t="str">
            <v>Moonee Valley</v>
          </cell>
          <cell r="W16669">
            <v>2018</v>
          </cell>
          <cell r="X16669" t="str">
            <v>Jun</v>
          </cell>
        </row>
        <row r="16670">
          <cell r="D16670" t="str">
            <v>House</v>
          </cell>
          <cell r="E16670">
            <v>2800000</v>
          </cell>
          <cell r="R16670" t="str">
            <v>Banyule</v>
          </cell>
          <cell r="W16670">
            <v>2018</v>
          </cell>
          <cell r="X16670" t="str">
            <v>Jun</v>
          </cell>
        </row>
        <row r="16671">
          <cell r="D16671" t="str">
            <v>House</v>
          </cell>
          <cell r="E16671">
            <v>911000</v>
          </cell>
          <cell r="R16671" t="str">
            <v>Moreland</v>
          </cell>
          <cell r="W16671">
            <v>2018</v>
          </cell>
          <cell r="X16671" t="str">
            <v>Jun</v>
          </cell>
        </row>
        <row r="16672">
          <cell r="D16672" t="str">
            <v>Unit</v>
          </cell>
          <cell r="E16672">
            <v>372000</v>
          </cell>
          <cell r="R16672" t="str">
            <v>Maribyrnong</v>
          </cell>
          <cell r="W16672">
            <v>2018</v>
          </cell>
          <cell r="X16672" t="str">
            <v>Jun</v>
          </cell>
        </row>
        <row r="16673">
          <cell r="D16673" t="str">
            <v>House</v>
          </cell>
          <cell r="E16673">
            <v>1480000</v>
          </cell>
          <cell r="R16673" t="str">
            <v>Manningham</v>
          </cell>
          <cell r="W16673">
            <v>2018</v>
          </cell>
          <cell r="X16673" t="str">
            <v>Jun</v>
          </cell>
        </row>
        <row r="16674">
          <cell r="D16674" t="str">
            <v>Unit</v>
          </cell>
          <cell r="E16674">
            <v>470000</v>
          </cell>
          <cell r="R16674" t="str">
            <v>Moonee Valley</v>
          </cell>
          <cell r="W16674">
            <v>2018</v>
          </cell>
          <cell r="X16674" t="str">
            <v>Jun</v>
          </cell>
        </row>
        <row r="16675">
          <cell r="D16675" t="str">
            <v>House</v>
          </cell>
          <cell r="E16675">
            <v>590000</v>
          </cell>
          <cell r="R16675" t="str">
            <v>Brimbank</v>
          </cell>
          <cell r="W16675">
            <v>2018</v>
          </cell>
          <cell r="X16675" t="str">
            <v>Jun</v>
          </cell>
        </row>
        <row r="16676">
          <cell r="D16676" t="str">
            <v>House</v>
          </cell>
          <cell r="E16676">
            <v>1255000</v>
          </cell>
          <cell r="R16676" t="str">
            <v>Darebin</v>
          </cell>
          <cell r="W16676">
            <v>2018</v>
          </cell>
          <cell r="X16676" t="str">
            <v>Jun</v>
          </cell>
        </row>
        <row r="16677">
          <cell r="D16677" t="str">
            <v>House</v>
          </cell>
          <cell r="E16677">
            <v>720000</v>
          </cell>
          <cell r="R16677" t="str">
            <v>Brimbank</v>
          </cell>
          <cell r="W16677">
            <v>2018</v>
          </cell>
          <cell r="X16677" t="str">
            <v>Jun</v>
          </cell>
        </row>
        <row r="16678">
          <cell r="D16678" t="str">
            <v>House</v>
          </cell>
          <cell r="E16678">
            <v>1300000</v>
          </cell>
          <cell r="R16678" t="str">
            <v>Darebin</v>
          </cell>
          <cell r="W16678">
            <v>2018</v>
          </cell>
          <cell r="X16678" t="str">
            <v>Jun</v>
          </cell>
        </row>
        <row r="16679">
          <cell r="D16679" t="str">
            <v>Unit</v>
          </cell>
          <cell r="E16679">
            <v>513000</v>
          </cell>
          <cell r="R16679" t="str">
            <v>Moreland</v>
          </cell>
          <cell r="W16679">
            <v>2018</v>
          </cell>
          <cell r="X16679" t="str">
            <v>Jun</v>
          </cell>
        </row>
        <row r="16680">
          <cell r="D16680" t="str">
            <v>House</v>
          </cell>
          <cell r="E16680">
            <v>1320000</v>
          </cell>
          <cell r="R16680" t="str">
            <v>Darebin</v>
          </cell>
          <cell r="W16680">
            <v>2018</v>
          </cell>
          <cell r="X16680" t="str">
            <v>Jun</v>
          </cell>
        </row>
        <row r="16681">
          <cell r="D16681" t="str">
            <v>House</v>
          </cell>
          <cell r="E16681">
            <v>1225000</v>
          </cell>
          <cell r="R16681" t="str">
            <v>Manningham</v>
          </cell>
          <cell r="W16681">
            <v>2018</v>
          </cell>
          <cell r="X16681" t="str">
            <v>Jun</v>
          </cell>
        </row>
        <row r="16682">
          <cell r="D16682" t="str">
            <v>House</v>
          </cell>
          <cell r="E16682">
            <v>1100000</v>
          </cell>
          <cell r="R16682" t="str">
            <v>Darebin</v>
          </cell>
          <cell r="W16682">
            <v>2018</v>
          </cell>
          <cell r="X16682" t="str">
            <v>Jun</v>
          </cell>
        </row>
        <row r="16683">
          <cell r="D16683" t="str">
            <v>Unit</v>
          </cell>
          <cell r="E16683">
            <v>1030000</v>
          </cell>
          <cell r="R16683" t="str">
            <v>Moreland</v>
          </cell>
          <cell r="W16683">
            <v>2018</v>
          </cell>
          <cell r="X16683" t="str">
            <v>Jun</v>
          </cell>
        </row>
        <row r="16684">
          <cell r="D16684" t="str">
            <v>Unit</v>
          </cell>
          <cell r="E16684">
            <v>697000</v>
          </cell>
          <cell r="R16684" t="str">
            <v>Moreland</v>
          </cell>
          <cell r="W16684">
            <v>2018</v>
          </cell>
          <cell r="X16684" t="str">
            <v>Jun</v>
          </cell>
        </row>
        <row r="16685">
          <cell r="D16685" t="str">
            <v>Unit</v>
          </cell>
          <cell r="E16685">
            <v>170000</v>
          </cell>
          <cell r="R16685" t="str">
            <v>Moreland</v>
          </cell>
          <cell r="W16685">
            <v>2018</v>
          </cell>
          <cell r="X16685" t="str">
            <v>Jun</v>
          </cell>
        </row>
        <row r="16686">
          <cell r="D16686" t="str">
            <v>Unit</v>
          </cell>
          <cell r="E16686">
            <v>640000</v>
          </cell>
          <cell r="R16686" t="str">
            <v>Moreland</v>
          </cell>
          <cell r="W16686">
            <v>2018</v>
          </cell>
          <cell r="X16686" t="str">
            <v>Jun</v>
          </cell>
        </row>
        <row r="16687">
          <cell r="D16687" t="str">
            <v>Unit</v>
          </cell>
          <cell r="E16687">
            <v>605000</v>
          </cell>
          <cell r="R16687" t="str">
            <v>Brimbank</v>
          </cell>
          <cell r="W16687">
            <v>2018</v>
          </cell>
          <cell r="X16687" t="str">
            <v>Jun</v>
          </cell>
        </row>
        <row r="16688">
          <cell r="D16688" t="str">
            <v>House</v>
          </cell>
          <cell r="E16688">
            <v>817000</v>
          </cell>
          <cell r="R16688" t="str">
            <v>Moonee Valley</v>
          </cell>
          <cell r="W16688">
            <v>2018</v>
          </cell>
          <cell r="X16688" t="str">
            <v>Jun</v>
          </cell>
        </row>
        <row r="16689">
          <cell r="D16689" t="str">
            <v>Unit</v>
          </cell>
          <cell r="E16689">
            <v>490000</v>
          </cell>
          <cell r="R16689" t="str">
            <v>Moonee Valley</v>
          </cell>
          <cell r="W16689">
            <v>2018</v>
          </cell>
          <cell r="X16689" t="str">
            <v>Jun</v>
          </cell>
        </row>
        <row r="16690">
          <cell r="D16690" t="str">
            <v>Unit</v>
          </cell>
          <cell r="E16690">
            <v>390000</v>
          </cell>
          <cell r="R16690" t="str">
            <v>Moreland</v>
          </cell>
          <cell r="W16690">
            <v>2018</v>
          </cell>
          <cell r="X16690" t="str">
            <v>Jun</v>
          </cell>
        </row>
        <row r="16691">
          <cell r="D16691" t="str">
            <v>House</v>
          </cell>
          <cell r="E16691">
            <v>1100000</v>
          </cell>
          <cell r="R16691" t="str">
            <v>Moonee Valley</v>
          </cell>
          <cell r="W16691">
            <v>2018</v>
          </cell>
          <cell r="X16691" t="str">
            <v>Jun</v>
          </cell>
        </row>
        <row r="16692">
          <cell r="D16692" t="str">
            <v>House</v>
          </cell>
          <cell r="E16692">
            <v>865000</v>
          </cell>
          <cell r="R16692" t="str">
            <v>Maribyrnong</v>
          </cell>
          <cell r="W16692">
            <v>2018</v>
          </cell>
          <cell r="X16692" t="str">
            <v>Jun</v>
          </cell>
        </row>
        <row r="16693">
          <cell r="D16693" t="str">
            <v>House</v>
          </cell>
          <cell r="E16693">
            <v>1400000</v>
          </cell>
          <cell r="R16693" t="str">
            <v>Moreland</v>
          </cell>
          <cell r="W16693">
            <v>2018</v>
          </cell>
          <cell r="X16693" t="str">
            <v>Jun</v>
          </cell>
        </row>
        <row r="16694">
          <cell r="D16694" t="str">
            <v>House</v>
          </cell>
          <cell r="E16694">
            <v>2250000</v>
          </cell>
          <cell r="R16694" t="str">
            <v>Darebin</v>
          </cell>
          <cell r="W16694">
            <v>2018</v>
          </cell>
          <cell r="X16694" t="str">
            <v>Jun</v>
          </cell>
        </row>
        <row r="16695">
          <cell r="D16695" t="str">
            <v>House</v>
          </cell>
          <cell r="E16695">
            <v>830000</v>
          </cell>
          <cell r="R16695" t="str">
            <v>Brimbank</v>
          </cell>
          <cell r="W16695">
            <v>2018</v>
          </cell>
          <cell r="X16695" t="str">
            <v>Jun</v>
          </cell>
        </row>
        <row r="16696">
          <cell r="D16696" t="str">
            <v>Unit</v>
          </cell>
          <cell r="E16696">
            <v>848000</v>
          </cell>
          <cell r="R16696" t="str">
            <v>Moreland</v>
          </cell>
          <cell r="W16696">
            <v>2018</v>
          </cell>
          <cell r="X16696" t="str">
            <v>Jun</v>
          </cell>
        </row>
        <row r="16697">
          <cell r="D16697" t="str">
            <v>House</v>
          </cell>
          <cell r="E16697">
            <v>1625000</v>
          </cell>
          <cell r="R16697" t="str">
            <v>Yarra</v>
          </cell>
          <cell r="W16697">
            <v>2018</v>
          </cell>
          <cell r="X16697" t="str">
            <v>Jun</v>
          </cell>
        </row>
        <row r="16698">
          <cell r="D16698" t="str">
            <v>House</v>
          </cell>
          <cell r="E16698">
            <v>730000</v>
          </cell>
          <cell r="R16698" t="str">
            <v>Darebin</v>
          </cell>
          <cell r="W16698">
            <v>2018</v>
          </cell>
          <cell r="X16698" t="str">
            <v>Jun</v>
          </cell>
        </row>
        <row r="16699">
          <cell r="D16699" t="str">
            <v>House</v>
          </cell>
          <cell r="E16699">
            <v>780000</v>
          </cell>
          <cell r="R16699" t="str">
            <v>Darebin</v>
          </cell>
          <cell r="W16699">
            <v>2018</v>
          </cell>
          <cell r="X16699" t="str">
            <v>Jun</v>
          </cell>
        </row>
        <row r="16700">
          <cell r="D16700" t="str">
            <v>Unit</v>
          </cell>
          <cell r="E16700">
            <v>751000</v>
          </cell>
          <cell r="R16700" t="str">
            <v>Manningham</v>
          </cell>
          <cell r="W16700">
            <v>2018</v>
          </cell>
          <cell r="X16700" t="str">
            <v>Jun</v>
          </cell>
        </row>
        <row r="16701">
          <cell r="D16701" t="str">
            <v>House</v>
          </cell>
          <cell r="E16701">
            <v>840000</v>
          </cell>
          <cell r="R16701" t="str">
            <v>Maribyrnong</v>
          </cell>
          <cell r="W16701">
            <v>2018</v>
          </cell>
          <cell r="X16701" t="str">
            <v>Jun</v>
          </cell>
        </row>
        <row r="16702">
          <cell r="D16702" t="str">
            <v>House</v>
          </cell>
          <cell r="E16702">
            <v>840000</v>
          </cell>
          <cell r="R16702" t="str">
            <v>Maroondah</v>
          </cell>
          <cell r="W16702">
            <v>2018</v>
          </cell>
          <cell r="X16702" t="str">
            <v>Jun</v>
          </cell>
        </row>
        <row r="16703">
          <cell r="D16703" t="str">
            <v>Unit</v>
          </cell>
          <cell r="E16703">
            <v>650000</v>
          </cell>
          <cell r="R16703" t="str">
            <v>Maribyrnong</v>
          </cell>
          <cell r="W16703">
            <v>2018</v>
          </cell>
          <cell r="X16703" t="str">
            <v>Jun</v>
          </cell>
        </row>
        <row r="16704">
          <cell r="D16704" t="str">
            <v>Unit</v>
          </cell>
          <cell r="E16704">
            <v>540000</v>
          </cell>
          <cell r="R16704" t="str">
            <v>Melbourne</v>
          </cell>
          <cell r="W16704">
            <v>2018</v>
          </cell>
          <cell r="X16704" t="str">
            <v>Jun</v>
          </cell>
        </row>
        <row r="16705">
          <cell r="D16705" t="str">
            <v>Unit</v>
          </cell>
          <cell r="E16705">
            <v>590000</v>
          </cell>
          <cell r="R16705" t="str">
            <v>Melbourne</v>
          </cell>
          <cell r="W16705">
            <v>2018</v>
          </cell>
          <cell r="X16705" t="str">
            <v>Jun</v>
          </cell>
        </row>
        <row r="16706">
          <cell r="D16706" t="str">
            <v>Unit</v>
          </cell>
          <cell r="E16706">
            <v>316000</v>
          </cell>
          <cell r="R16706" t="str">
            <v>Maribyrnong</v>
          </cell>
          <cell r="W16706">
            <v>2018</v>
          </cell>
          <cell r="X16706" t="str">
            <v>Jun</v>
          </cell>
        </row>
        <row r="16707">
          <cell r="D16707" t="str">
            <v>House</v>
          </cell>
          <cell r="E16707">
            <v>850000</v>
          </cell>
          <cell r="R16707" t="str">
            <v>Maribyrnong</v>
          </cell>
          <cell r="W16707">
            <v>2018</v>
          </cell>
          <cell r="X16707" t="str">
            <v>Jun</v>
          </cell>
        </row>
        <row r="16708">
          <cell r="D16708" t="str">
            <v>Unit</v>
          </cell>
          <cell r="E16708">
            <v>1300000</v>
          </cell>
          <cell r="R16708" t="str">
            <v>Melbourne</v>
          </cell>
          <cell r="W16708">
            <v>2018</v>
          </cell>
          <cell r="X16708" t="str">
            <v>Jun</v>
          </cell>
        </row>
        <row r="16709">
          <cell r="D16709" t="str">
            <v>House</v>
          </cell>
          <cell r="E16709">
            <v>1650000</v>
          </cell>
          <cell r="R16709" t="str">
            <v>Boroondara</v>
          </cell>
          <cell r="W16709">
            <v>2018</v>
          </cell>
          <cell r="X16709" t="str">
            <v>Jun</v>
          </cell>
        </row>
        <row r="16710">
          <cell r="D16710" t="str">
            <v>House</v>
          </cell>
          <cell r="E16710">
            <v>720000</v>
          </cell>
          <cell r="R16710" t="str">
            <v>Brimbank</v>
          </cell>
          <cell r="W16710">
            <v>2018</v>
          </cell>
          <cell r="X16710" t="str">
            <v>Jun</v>
          </cell>
        </row>
        <row r="16711">
          <cell r="D16711" t="str">
            <v>House</v>
          </cell>
          <cell r="E16711">
            <v>980000</v>
          </cell>
          <cell r="R16711" t="str">
            <v>Yarra</v>
          </cell>
          <cell r="W16711">
            <v>2018</v>
          </cell>
          <cell r="X16711" t="str">
            <v>Jun</v>
          </cell>
        </row>
        <row r="16712">
          <cell r="D16712" t="str">
            <v>House</v>
          </cell>
          <cell r="E16712">
            <v>1010000</v>
          </cell>
          <cell r="R16712" t="str">
            <v>Yarra</v>
          </cell>
          <cell r="W16712">
            <v>2018</v>
          </cell>
          <cell r="X16712" t="str">
            <v>Jun</v>
          </cell>
        </row>
        <row r="16713">
          <cell r="D16713" t="str">
            <v>House</v>
          </cell>
          <cell r="E16713">
            <v>1060000</v>
          </cell>
          <cell r="R16713" t="str">
            <v>Maribyrnong</v>
          </cell>
          <cell r="W16713">
            <v>2018</v>
          </cell>
          <cell r="X16713" t="str">
            <v>Jun</v>
          </cell>
        </row>
        <row r="16714">
          <cell r="D16714" t="str">
            <v>Unit</v>
          </cell>
          <cell r="E16714">
            <v>925000</v>
          </cell>
          <cell r="R16714" t="str">
            <v>Manningham</v>
          </cell>
          <cell r="W16714">
            <v>2018</v>
          </cell>
          <cell r="X16714" t="str">
            <v>Jun</v>
          </cell>
        </row>
        <row r="16715">
          <cell r="D16715" t="str">
            <v>House</v>
          </cell>
          <cell r="E16715">
            <v>2050000</v>
          </cell>
          <cell r="R16715" t="str">
            <v>Boroondara</v>
          </cell>
          <cell r="W16715">
            <v>2018</v>
          </cell>
          <cell r="X16715" t="str">
            <v>Jun</v>
          </cell>
        </row>
        <row r="16716">
          <cell r="D16716" t="str">
            <v>House</v>
          </cell>
          <cell r="E16716">
            <v>3575000</v>
          </cell>
          <cell r="R16716" t="str">
            <v>Yarra</v>
          </cell>
          <cell r="W16716">
            <v>2018</v>
          </cell>
          <cell r="X16716" t="str">
            <v>Jun</v>
          </cell>
        </row>
        <row r="16717">
          <cell r="D16717" t="str">
            <v>House</v>
          </cell>
          <cell r="E16717">
            <v>1075000</v>
          </cell>
          <cell r="R16717" t="str">
            <v>Yarra</v>
          </cell>
          <cell r="W16717">
            <v>2018</v>
          </cell>
          <cell r="X16717" t="str">
            <v>Jun</v>
          </cell>
        </row>
        <row r="16718">
          <cell r="D16718" t="str">
            <v>House</v>
          </cell>
          <cell r="E16718">
            <v>1975000</v>
          </cell>
          <cell r="R16718" t="str">
            <v>Boroondara</v>
          </cell>
          <cell r="W16718">
            <v>2018</v>
          </cell>
          <cell r="X16718" t="str">
            <v>Jun</v>
          </cell>
        </row>
        <row r="16719">
          <cell r="D16719" t="str">
            <v>House</v>
          </cell>
          <cell r="E16719">
            <v>2125000</v>
          </cell>
          <cell r="R16719" t="str">
            <v>Boroondara</v>
          </cell>
          <cell r="W16719">
            <v>2018</v>
          </cell>
          <cell r="X16719" t="str">
            <v>Jun</v>
          </cell>
        </row>
        <row r="16720">
          <cell r="D16720" t="str">
            <v>House</v>
          </cell>
          <cell r="E16720">
            <v>1300000</v>
          </cell>
          <cell r="R16720" t="str">
            <v>Yarra</v>
          </cell>
          <cell r="W16720">
            <v>2018</v>
          </cell>
          <cell r="X16720" t="str">
            <v>Jun</v>
          </cell>
        </row>
        <row r="16721">
          <cell r="D16721" t="str">
            <v>House</v>
          </cell>
          <cell r="E16721">
            <v>1260000</v>
          </cell>
          <cell r="R16721" t="str">
            <v>Yarra</v>
          </cell>
          <cell r="W16721">
            <v>2018</v>
          </cell>
          <cell r="X16721" t="str">
            <v>Jun</v>
          </cell>
        </row>
        <row r="16722">
          <cell r="D16722" t="str">
            <v>House</v>
          </cell>
          <cell r="E16722">
            <v>870000</v>
          </cell>
          <cell r="R16722" t="str">
            <v>Maribyrnong</v>
          </cell>
          <cell r="W16722">
            <v>2018</v>
          </cell>
          <cell r="X16722" t="str">
            <v>Jun</v>
          </cell>
        </row>
        <row r="16723">
          <cell r="D16723" t="str">
            <v>Unit</v>
          </cell>
          <cell r="E16723">
            <v>905000</v>
          </cell>
          <cell r="R16723" t="str">
            <v>Boroondara</v>
          </cell>
          <cell r="W16723">
            <v>2018</v>
          </cell>
          <cell r="X16723" t="str">
            <v>Jun</v>
          </cell>
        </row>
        <row r="16724">
          <cell r="D16724" t="str">
            <v>Unit</v>
          </cell>
          <cell r="E16724">
            <v>648000</v>
          </cell>
          <cell r="R16724" t="str">
            <v>Yarra</v>
          </cell>
          <cell r="W16724">
            <v>2018</v>
          </cell>
          <cell r="X16724" t="str">
            <v>Jun</v>
          </cell>
        </row>
        <row r="16725">
          <cell r="D16725" t="str">
            <v>Unit</v>
          </cell>
          <cell r="E16725">
            <v>931000</v>
          </cell>
          <cell r="R16725" t="str">
            <v>Yarra</v>
          </cell>
          <cell r="W16725">
            <v>2018</v>
          </cell>
          <cell r="X16725" t="str">
            <v>Jun</v>
          </cell>
        </row>
        <row r="16726">
          <cell r="D16726" t="str">
            <v>House</v>
          </cell>
          <cell r="E16726">
            <v>1325000</v>
          </cell>
          <cell r="R16726" t="str">
            <v>Yarra</v>
          </cell>
          <cell r="W16726">
            <v>2018</v>
          </cell>
          <cell r="X16726" t="str">
            <v>Jun</v>
          </cell>
        </row>
        <row r="16727">
          <cell r="D16727" t="str">
            <v>House</v>
          </cell>
          <cell r="E16727">
            <v>1325000</v>
          </cell>
          <cell r="R16727" t="str">
            <v>Boroondara</v>
          </cell>
          <cell r="W16727">
            <v>2018</v>
          </cell>
          <cell r="X16727" t="str">
            <v>Jun</v>
          </cell>
        </row>
        <row r="16728">
          <cell r="D16728" t="str">
            <v>House</v>
          </cell>
          <cell r="E16728">
            <v>1283000</v>
          </cell>
          <cell r="R16728" t="str">
            <v>Manningham</v>
          </cell>
          <cell r="W16728">
            <v>2018</v>
          </cell>
          <cell r="X16728" t="str">
            <v>Jun</v>
          </cell>
        </row>
        <row r="16729">
          <cell r="D16729" t="str">
            <v>House</v>
          </cell>
          <cell r="E16729">
            <v>1830000</v>
          </cell>
          <cell r="R16729" t="str">
            <v>Yarra</v>
          </cell>
          <cell r="W16729">
            <v>2018</v>
          </cell>
          <cell r="X16729" t="str">
            <v>Jun</v>
          </cell>
        </row>
        <row r="16730">
          <cell r="D16730" t="str">
            <v>House</v>
          </cell>
          <cell r="E16730">
            <v>800000</v>
          </cell>
          <cell r="R16730" t="str">
            <v>Maroondah</v>
          </cell>
          <cell r="W16730">
            <v>2018</v>
          </cell>
          <cell r="X16730" t="str">
            <v>Jun</v>
          </cell>
        </row>
        <row r="16731">
          <cell r="D16731" t="str">
            <v>House</v>
          </cell>
          <cell r="E16731">
            <v>858000</v>
          </cell>
          <cell r="R16731" t="str">
            <v>Maroondah</v>
          </cell>
          <cell r="W16731">
            <v>2018</v>
          </cell>
          <cell r="X16731" t="str">
            <v>Jun</v>
          </cell>
        </row>
        <row r="16732">
          <cell r="D16732" t="str">
            <v>House</v>
          </cell>
          <cell r="E16732">
            <v>2350000</v>
          </cell>
          <cell r="R16732" t="str">
            <v>Boroondara</v>
          </cell>
          <cell r="W16732">
            <v>2018</v>
          </cell>
          <cell r="X16732" t="str">
            <v>Jun</v>
          </cell>
        </row>
        <row r="16733">
          <cell r="D16733" t="str">
            <v>House</v>
          </cell>
          <cell r="E16733">
            <v>2220000</v>
          </cell>
          <cell r="R16733" t="str">
            <v>Boroondara</v>
          </cell>
          <cell r="W16733">
            <v>2018</v>
          </cell>
          <cell r="X16733" t="str">
            <v>Jun</v>
          </cell>
        </row>
        <row r="16734">
          <cell r="D16734" t="str">
            <v>Unit</v>
          </cell>
          <cell r="E16734">
            <v>790000</v>
          </cell>
          <cell r="R16734" t="str">
            <v>Melbourne</v>
          </cell>
          <cell r="W16734">
            <v>2018</v>
          </cell>
          <cell r="X16734" t="str">
            <v>Jun</v>
          </cell>
        </row>
        <row r="16735">
          <cell r="D16735" t="str">
            <v>Unit</v>
          </cell>
          <cell r="E16735">
            <v>612500</v>
          </cell>
          <cell r="R16735" t="str">
            <v>Melbourne</v>
          </cell>
          <cell r="W16735">
            <v>2018</v>
          </cell>
          <cell r="X16735" t="str">
            <v>Jun</v>
          </cell>
        </row>
        <row r="16736">
          <cell r="D16736" t="str">
            <v>Unit</v>
          </cell>
          <cell r="E16736">
            <v>920000</v>
          </cell>
          <cell r="R16736" t="str">
            <v>Boroondara</v>
          </cell>
          <cell r="W16736">
            <v>2018</v>
          </cell>
          <cell r="X16736" t="str">
            <v>Jun</v>
          </cell>
        </row>
        <row r="16737">
          <cell r="D16737" t="str">
            <v>House</v>
          </cell>
          <cell r="E16737">
            <v>2430000</v>
          </cell>
          <cell r="R16737" t="str">
            <v>Boroondara</v>
          </cell>
          <cell r="W16737">
            <v>2018</v>
          </cell>
          <cell r="X16737" t="str">
            <v>Jun</v>
          </cell>
        </row>
        <row r="16738">
          <cell r="D16738" t="str">
            <v>House</v>
          </cell>
          <cell r="E16738">
            <v>2730000</v>
          </cell>
          <cell r="R16738" t="str">
            <v>Boroondara</v>
          </cell>
          <cell r="W16738">
            <v>2018</v>
          </cell>
          <cell r="X16738" t="str">
            <v>Jun</v>
          </cell>
        </row>
        <row r="16739">
          <cell r="D16739" t="str">
            <v>House</v>
          </cell>
          <cell r="E16739">
            <v>1000000</v>
          </cell>
          <cell r="R16739" t="str">
            <v>Maribyrnong</v>
          </cell>
          <cell r="W16739">
            <v>2018</v>
          </cell>
          <cell r="X16739" t="str">
            <v>Jun</v>
          </cell>
        </row>
        <row r="16740">
          <cell r="D16740" t="str">
            <v>House</v>
          </cell>
          <cell r="E16740">
            <v>1950000</v>
          </cell>
          <cell r="R16740" t="str">
            <v>Boroondara</v>
          </cell>
          <cell r="W16740">
            <v>2018</v>
          </cell>
          <cell r="X16740" t="str">
            <v>Jun</v>
          </cell>
        </row>
        <row r="16741">
          <cell r="D16741" t="str">
            <v>House</v>
          </cell>
          <cell r="E16741">
            <v>2070000</v>
          </cell>
          <cell r="R16741" t="str">
            <v>Boroondara</v>
          </cell>
          <cell r="W16741">
            <v>2018</v>
          </cell>
          <cell r="X16741" t="str">
            <v>Jun</v>
          </cell>
        </row>
        <row r="16742">
          <cell r="D16742" t="str">
            <v>House</v>
          </cell>
          <cell r="E16742">
            <v>885000</v>
          </cell>
          <cell r="R16742" t="str">
            <v>Maroondah</v>
          </cell>
          <cell r="W16742">
            <v>2018</v>
          </cell>
          <cell r="X16742" t="str">
            <v>Jun</v>
          </cell>
        </row>
        <row r="16743">
          <cell r="D16743" t="str">
            <v>House</v>
          </cell>
          <cell r="E16743">
            <v>5580000</v>
          </cell>
          <cell r="R16743" t="str">
            <v>Boroondara</v>
          </cell>
          <cell r="W16743">
            <v>2018</v>
          </cell>
          <cell r="X16743" t="str">
            <v>Jun</v>
          </cell>
        </row>
        <row r="16744">
          <cell r="D16744" t="str">
            <v>House</v>
          </cell>
          <cell r="E16744">
            <v>1520000</v>
          </cell>
          <cell r="R16744" t="str">
            <v>Boroondara</v>
          </cell>
          <cell r="W16744">
            <v>2018</v>
          </cell>
          <cell r="X16744" t="str">
            <v>Jun</v>
          </cell>
        </row>
        <row r="16745">
          <cell r="D16745" t="str">
            <v>House</v>
          </cell>
          <cell r="E16745">
            <v>1140000</v>
          </cell>
          <cell r="R16745" t="str">
            <v>Maribyrnong</v>
          </cell>
          <cell r="W16745">
            <v>2018</v>
          </cell>
          <cell r="X16745" t="str">
            <v>Jun</v>
          </cell>
        </row>
        <row r="16746">
          <cell r="D16746" t="str">
            <v>Unit</v>
          </cell>
          <cell r="E16746">
            <v>740000</v>
          </cell>
          <cell r="R16746" t="str">
            <v>Maribyrnong</v>
          </cell>
          <cell r="W16746">
            <v>2018</v>
          </cell>
          <cell r="X16746" t="str">
            <v>Jun</v>
          </cell>
        </row>
        <row r="16747">
          <cell r="D16747" t="str">
            <v>Unit</v>
          </cell>
          <cell r="E16747">
            <v>1500000</v>
          </cell>
          <cell r="R16747" t="str">
            <v>Melbourne</v>
          </cell>
          <cell r="W16747">
            <v>2018</v>
          </cell>
          <cell r="X16747" t="str">
            <v>Jun</v>
          </cell>
        </row>
        <row r="16748">
          <cell r="D16748" t="str">
            <v>House</v>
          </cell>
          <cell r="E16748">
            <v>746000</v>
          </cell>
          <cell r="R16748" t="str">
            <v>Maroondah</v>
          </cell>
          <cell r="W16748">
            <v>2018</v>
          </cell>
          <cell r="X16748" t="str">
            <v>Jun</v>
          </cell>
        </row>
        <row r="16749">
          <cell r="D16749" t="str">
            <v>Unit</v>
          </cell>
          <cell r="E16749">
            <v>1251000</v>
          </cell>
          <cell r="R16749" t="str">
            <v>Melbourne</v>
          </cell>
          <cell r="W16749">
            <v>2018</v>
          </cell>
          <cell r="X16749" t="str">
            <v>Jun</v>
          </cell>
        </row>
        <row r="16750">
          <cell r="D16750" t="str">
            <v>House</v>
          </cell>
          <cell r="E16750">
            <v>2375000</v>
          </cell>
          <cell r="R16750" t="str">
            <v>Boroondara</v>
          </cell>
          <cell r="W16750">
            <v>2018</v>
          </cell>
          <cell r="X16750" t="str">
            <v>Jun</v>
          </cell>
        </row>
        <row r="16751">
          <cell r="D16751" t="str">
            <v>House</v>
          </cell>
          <cell r="E16751">
            <v>1380000</v>
          </cell>
          <cell r="R16751" t="str">
            <v>Boroondara</v>
          </cell>
          <cell r="W16751">
            <v>2018</v>
          </cell>
          <cell r="X16751" t="str">
            <v>Jun</v>
          </cell>
        </row>
        <row r="16752">
          <cell r="D16752" t="str">
            <v>House</v>
          </cell>
          <cell r="E16752">
            <v>1335000</v>
          </cell>
          <cell r="R16752" t="str">
            <v>Maroondah</v>
          </cell>
          <cell r="W16752">
            <v>2018</v>
          </cell>
          <cell r="X16752" t="str">
            <v>Jun</v>
          </cell>
        </row>
        <row r="16753">
          <cell r="D16753" t="str">
            <v>House</v>
          </cell>
          <cell r="E16753">
            <v>1120000</v>
          </cell>
          <cell r="R16753" t="str">
            <v>Whitehorse</v>
          </cell>
          <cell r="W16753">
            <v>2018</v>
          </cell>
          <cell r="X16753" t="str">
            <v>Jun</v>
          </cell>
        </row>
        <row r="16754">
          <cell r="D16754" t="str">
            <v>Unit</v>
          </cell>
          <cell r="E16754">
            <v>625000</v>
          </cell>
          <cell r="R16754" t="str">
            <v>Boroondara</v>
          </cell>
          <cell r="W16754">
            <v>2018</v>
          </cell>
          <cell r="X16754" t="str">
            <v>Jun</v>
          </cell>
        </row>
        <row r="16755">
          <cell r="D16755" t="str">
            <v>Unit</v>
          </cell>
          <cell r="E16755">
            <v>660000</v>
          </cell>
          <cell r="R16755" t="str">
            <v>Melbourne</v>
          </cell>
          <cell r="W16755">
            <v>2018</v>
          </cell>
          <cell r="X16755" t="str">
            <v>Jun</v>
          </cell>
        </row>
        <row r="16756">
          <cell r="D16756" t="str">
            <v>House</v>
          </cell>
          <cell r="E16756">
            <v>2500000</v>
          </cell>
          <cell r="R16756" t="str">
            <v>Boroondara</v>
          </cell>
          <cell r="W16756">
            <v>2018</v>
          </cell>
          <cell r="X16756" t="str">
            <v>Jun</v>
          </cell>
        </row>
        <row r="16757">
          <cell r="D16757" t="str">
            <v>Unit</v>
          </cell>
          <cell r="E16757">
            <v>1325000</v>
          </cell>
          <cell r="R16757" t="str">
            <v>Boroondara</v>
          </cell>
          <cell r="W16757">
            <v>2018</v>
          </cell>
          <cell r="X16757" t="str">
            <v>Jun</v>
          </cell>
        </row>
        <row r="16758">
          <cell r="D16758" t="str">
            <v>House</v>
          </cell>
          <cell r="E16758">
            <v>5065000</v>
          </cell>
          <cell r="R16758" t="str">
            <v>Boroondara</v>
          </cell>
          <cell r="W16758">
            <v>2018</v>
          </cell>
          <cell r="X16758" t="str">
            <v>Jun</v>
          </cell>
        </row>
        <row r="16759">
          <cell r="D16759" t="str">
            <v>House</v>
          </cell>
          <cell r="E16759">
            <v>903000</v>
          </cell>
          <cell r="R16759" t="str">
            <v>Manningham</v>
          </cell>
          <cell r="W16759">
            <v>2018</v>
          </cell>
          <cell r="X16759" t="str">
            <v>Jun</v>
          </cell>
        </row>
        <row r="16760">
          <cell r="D16760" t="str">
            <v>House</v>
          </cell>
          <cell r="E16760">
            <v>2200000</v>
          </cell>
          <cell r="R16760" t="str">
            <v>Boroondara</v>
          </cell>
          <cell r="W16760">
            <v>2018</v>
          </cell>
          <cell r="X16760" t="str">
            <v>Jun</v>
          </cell>
        </row>
        <row r="16761">
          <cell r="D16761" t="str">
            <v>House</v>
          </cell>
          <cell r="E16761">
            <v>3851000</v>
          </cell>
          <cell r="R16761" t="str">
            <v>Boroondara</v>
          </cell>
          <cell r="W16761">
            <v>2018</v>
          </cell>
          <cell r="X16761" t="str">
            <v>Jun</v>
          </cell>
        </row>
        <row r="16762">
          <cell r="D16762" t="str">
            <v>House</v>
          </cell>
          <cell r="E16762">
            <v>921000</v>
          </cell>
          <cell r="R16762" t="str">
            <v>Maribyrnong</v>
          </cell>
          <cell r="W16762">
            <v>2018</v>
          </cell>
          <cell r="X16762" t="str">
            <v>Jun</v>
          </cell>
        </row>
        <row r="16763">
          <cell r="D16763" t="str">
            <v>Unit</v>
          </cell>
          <cell r="E16763">
            <v>1500000</v>
          </cell>
          <cell r="R16763" t="str">
            <v>Yarra</v>
          </cell>
          <cell r="W16763">
            <v>2018</v>
          </cell>
          <cell r="X16763" t="str">
            <v>Jun</v>
          </cell>
        </row>
        <row r="16764">
          <cell r="D16764" t="str">
            <v>House</v>
          </cell>
          <cell r="E16764">
            <v>1450000</v>
          </cell>
          <cell r="R16764" t="str">
            <v>Boroondara</v>
          </cell>
          <cell r="W16764">
            <v>2018</v>
          </cell>
          <cell r="X16764" t="str">
            <v>Jun</v>
          </cell>
        </row>
        <row r="16765">
          <cell r="D16765" t="str">
            <v>Unit</v>
          </cell>
          <cell r="E16765">
            <v>1580000</v>
          </cell>
          <cell r="R16765" t="str">
            <v>Boroondara</v>
          </cell>
          <cell r="W16765">
            <v>2018</v>
          </cell>
          <cell r="X16765" t="str">
            <v>Jun</v>
          </cell>
        </row>
        <row r="16766">
          <cell r="D16766" t="str">
            <v>House</v>
          </cell>
          <cell r="E16766">
            <v>1190000</v>
          </cell>
          <cell r="R16766" t="str">
            <v>Maribyrnong</v>
          </cell>
          <cell r="W16766">
            <v>2018</v>
          </cell>
          <cell r="X16766" t="str">
            <v>Jun</v>
          </cell>
        </row>
        <row r="16767">
          <cell r="D16767" t="str">
            <v>House</v>
          </cell>
          <cell r="E16767">
            <v>990000</v>
          </cell>
          <cell r="R16767" t="str">
            <v>Whitehorse</v>
          </cell>
          <cell r="W16767">
            <v>2018</v>
          </cell>
          <cell r="X16767" t="str">
            <v>Jun</v>
          </cell>
        </row>
        <row r="16768">
          <cell r="D16768" t="str">
            <v>Unit</v>
          </cell>
          <cell r="E16768">
            <v>530000</v>
          </cell>
          <cell r="R16768" t="str">
            <v>Yarra</v>
          </cell>
          <cell r="W16768">
            <v>2018</v>
          </cell>
          <cell r="X16768" t="str">
            <v>Jun</v>
          </cell>
        </row>
        <row r="16769">
          <cell r="D16769" t="str">
            <v>House</v>
          </cell>
          <cell r="E16769">
            <v>1725000</v>
          </cell>
          <cell r="R16769" t="str">
            <v>Whitehorse</v>
          </cell>
          <cell r="W16769">
            <v>2018</v>
          </cell>
          <cell r="X16769" t="str">
            <v>Jun</v>
          </cell>
        </row>
        <row r="16770">
          <cell r="D16770" t="str">
            <v>House</v>
          </cell>
          <cell r="E16770">
            <v>1200000</v>
          </cell>
          <cell r="R16770" t="str">
            <v>Yarra</v>
          </cell>
          <cell r="W16770">
            <v>2018</v>
          </cell>
          <cell r="X16770" t="str">
            <v>Jun</v>
          </cell>
        </row>
        <row r="16771">
          <cell r="D16771" t="str">
            <v>House</v>
          </cell>
          <cell r="E16771">
            <v>1276000</v>
          </cell>
          <cell r="R16771" t="str">
            <v>Yarra</v>
          </cell>
          <cell r="W16771">
            <v>2018</v>
          </cell>
          <cell r="X16771" t="str">
            <v>Jun</v>
          </cell>
        </row>
        <row r="16772">
          <cell r="D16772" t="str">
            <v>Unit</v>
          </cell>
          <cell r="E16772">
            <v>499000</v>
          </cell>
          <cell r="R16772" t="str">
            <v>Yarra</v>
          </cell>
          <cell r="W16772">
            <v>2018</v>
          </cell>
          <cell r="X16772" t="str">
            <v>Jun</v>
          </cell>
        </row>
        <row r="16773">
          <cell r="D16773" t="str">
            <v>House</v>
          </cell>
          <cell r="E16773">
            <v>1040000</v>
          </cell>
          <cell r="R16773" t="str">
            <v>Whitehorse</v>
          </cell>
          <cell r="W16773">
            <v>2018</v>
          </cell>
          <cell r="X16773" t="str">
            <v>Jun</v>
          </cell>
        </row>
        <row r="16774">
          <cell r="D16774" t="str">
            <v>Unit</v>
          </cell>
          <cell r="E16774">
            <v>485000</v>
          </cell>
          <cell r="R16774" t="str">
            <v>Yarra</v>
          </cell>
          <cell r="W16774">
            <v>2018</v>
          </cell>
          <cell r="X16774" t="str">
            <v>Jun</v>
          </cell>
        </row>
        <row r="16775">
          <cell r="D16775" t="str">
            <v>House</v>
          </cell>
          <cell r="E16775">
            <v>2750000</v>
          </cell>
          <cell r="R16775" t="str">
            <v>Boroondara</v>
          </cell>
          <cell r="W16775">
            <v>2018</v>
          </cell>
          <cell r="X16775" t="str">
            <v>Jun</v>
          </cell>
        </row>
        <row r="16776">
          <cell r="D16776" t="str">
            <v>House</v>
          </cell>
          <cell r="E16776">
            <v>1900000</v>
          </cell>
          <cell r="R16776" t="str">
            <v>Whitehorse</v>
          </cell>
          <cell r="W16776">
            <v>2018</v>
          </cell>
          <cell r="X16776" t="str">
            <v>Jun</v>
          </cell>
        </row>
        <row r="16777">
          <cell r="D16777" t="str">
            <v>Unit</v>
          </cell>
          <cell r="E16777">
            <v>497000</v>
          </cell>
          <cell r="R16777" t="str">
            <v>Boroondara</v>
          </cell>
          <cell r="W16777">
            <v>2018</v>
          </cell>
          <cell r="X16777" t="str">
            <v>Jun</v>
          </cell>
        </row>
        <row r="16778">
          <cell r="D16778" t="str">
            <v>House</v>
          </cell>
          <cell r="E16778">
            <v>2380000</v>
          </cell>
          <cell r="R16778" t="str">
            <v>Whitehorse</v>
          </cell>
          <cell r="W16778">
            <v>2018</v>
          </cell>
          <cell r="X16778" t="str">
            <v>Jun</v>
          </cell>
        </row>
        <row r="16779">
          <cell r="D16779" t="str">
            <v>House</v>
          </cell>
          <cell r="E16779">
            <v>935000</v>
          </cell>
          <cell r="R16779" t="str">
            <v>Maroondah</v>
          </cell>
          <cell r="W16779">
            <v>2018</v>
          </cell>
          <cell r="X16779" t="str">
            <v>Jun</v>
          </cell>
        </row>
        <row r="16780">
          <cell r="D16780" t="str">
            <v>House</v>
          </cell>
          <cell r="E16780">
            <v>2230000</v>
          </cell>
          <cell r="R16780" t="str">
            <v>Boroondara</v>
          </cell>
          <cell r="W16780">
            <v>2018</v>
          </cell>
          <cell r="X16780" t="str">
            <v>Jun</v>
          </cell>
        </row>
        <row r="16781">
          <cell r="D16781" t="str">
            <v>House</v>
          </cell>
          <cell r="E16781">
            <v>1810000</v>
          </cell>
          <cell r="R16781" t="str">
            <v>Boroondara</v>
          </cell>
          <cell r="W16781">
            <v>2018</v>
          </cell>
          <cell r="X16781" t="str">
            <v>Jun</v>
          </cell>
        </row>
        <row r="16782">
          <cell r="D16782" t="str">
            <v>House</v>
          </cell>
          <cell r="E16782">
            <v>1001000</v>
          </cell>
          <cell r="R16782" t="str">
            <v>Hobsons Bay</v>
          </cell>
          <cell r="W16782">
            <v>2018</v>
          </cell>
          <cell r="X16782" t="str">
            <v>Jun</v>
          </cell>
        </row>
        <row r="16783">
          <cell r="D16783" t="str">
            <v>House</v>
          </cell>
          <cell r="E16783">
            <v>3270000</v>
          </cell>
          <cell r="R16783" t="str">
            <v>Yarra</v>
          </cell>
          <cell r="W16783">
            <v>2018</v>
          </cell>
          <cell r="X16783" t="str">
            <v>Jun</v>
          </cell>
        </row>
        <row r="16784">
          <cell r="D16784" t="str">
            <v>House</v>
          </cell>
          <cell r="E16784">
            <v>1760000</v>
          </cell>
          <cell r="R16784" t="str">
            <v>Whitehorse</v>
          </cell>
          <cell r="W16784">
            <v>2018</v>
          </cell>
          <cell r="X16784" t="str">
            <v>Jun</v>
          </cell>
        </row>
        <row r="16785">
          <cell r="D16785" t="str">
            <v>House</v>
          </cell>
          <cell r="E16785">
            <v>1850000</v>
          </cell>
          <cell r="R16785" t="str">
            <v>Whitehorse</v>
          </cell>
          <cell r="W16785">
            <v>2018</v>
          </cell>
          <cell r="X16785" t="str">
            <v>Jun</v>
          </cell>
        </row>
        <row r="16786">
          <cell r="D16786" t="str">
            <v>House</v>
          </cell>
          <cell r="E16786">
            <v>961000</v>
          </cell>
          <cell r="R16786" t="str">
            <v>Whitehorse</v>
          </cell>
          <cell r="W16786">
            <v>2018</v>
          </cell>
          <cell r="X16786" t="str">
            <v>Jun</v>
          </cell>
        </row>
        <row r="16787">
          <cell r="D16787" t="str">
            <v>House</v>
          </cell>
          <cell r="E16787">
            <v>1225000</v>
          </cell>
          <cell r="R16787" t="str">
            <v>Whitehorse</v>
          </cell>
          <cell r="W16787">
            <v>2018</v>
          </cell>
          <cell r="X16787" t="str">
            <v>Jun</v>
          </cell>
        </row>
        <row r="16788">
          <cell r="D16788" t="str">
            <v>House</v>
          </cell>
          <cell r="E16788">
            <v>2770000</v>
          </cell>
          <cell r="R16788" t="str">
            <v>Boroondara</v>
          </cell>
          <cell r="W16788">
            <v>2018</v>
          </cell>
          <cell r="X16788" t="str">
            <v>Jun</v>
          </cell>
        </row>
        <row r="16789">
          <cell r="D16789" t="str">
            <v>Unit</v>
          </cell>
          <cell r="E16789">
            <v>651000</v>
          </cell>
          <cell r="R16789" t="str">
            <v>Melbourne</v>
          </cell>
          <cell r="W16789">
            <v>2018</v>
          </cell>
          <cell r="X16789" t="str">
            <v>Jun</v>
          </cell>
        </row>
        <row r="16790">
          <cell r="D16790" t="str">
            <v>Unit</v>
          </cell>
          <cell r="E16790">
            <v>710000</v>
          </cell>
          <cell r="R16790" t="str">
            <v>Maroondah</v>
          </cell>
          <cell r="W16790">
            <v>2018</v>
          </cell>
          <cell r="X16790" t="str">
            <v>Jun</v>
          </cell>
        </row>
        <row r="16791">
          <cell r="D16791" t="str">
            <v>House</v>
          </cell>
          <cell r="E16791">
            <v>745000</v>
          </cell>
          <cell r="R16791" t="str">
            <v>Hobsons Bay</v>
          </cell>
          <cell r="W16791">
            <v>2018</v>
          </cell>
          <cell r="X16791" t="str">
            <v>Jun</v>
          </cell>
        </row>
        <row r="16792">
          <cell r="D16792" t="str">
            <v>Unit</v>
          </cell>
          <cell r="E16792">
            <v>1290000</v>
          </cell>
          <cell r="R16792" t="str">
            <v>Boroondara</v>
          </cell>
          <cell r="W16792">
            <v>2018</v>
          </cell>
          <cell r="X16792" t="str">
            <v>Jun</v>
          </cell>
        </row>
        <row r="16793">
          <cell r="D16793" t="str">
            <v>Unit</v>
          </cell>
          <cell r="E16793">
            <v>580000</v>
          </cell>
          <cell r="R16793" t="str">
            <v>Boroondara</v>
          </cell>
          <cell r="W16793">
            <v>2018</v>
          </cell>
          <cell r="X16793" t="str">
            <v>Jun</v>
          </cell>
        </row>
        <row r="16794">
          <cell r="D16794" t="str">
            <v>House</v>
          </cell>
          <cell r="E16794">
            <v>855000</v>
          </cell>
          <cell r="R16794" t="str">
            <v>Port Phillip</v>
          </cell>
          <cell r="W16794">
            <v>2018</v>
          </cell>
          <cell r="X16794" t="str">
            <v>Jun</v>
          </cell>
        </row>
        <row r="16795">
          <cell r="D16795" t="str">
            <v>House</v>
          </cell>
          <cell r="E16795">
            <v>2325000</v>
          </cell>
          <cell r="R16795" t="str">
            <v>Boroondara</v>
          </cell>
          <cell r="W16795">
            <v>2018</v>
          </cell>
          <cell r="X16795" t="str">
            <v>Jun</v>
          </cell>
        </row>
        <row r="16796">
          <cell r="D16796" t="str">
            <v>Unit</v>
          </cell>
          <cell r="E16796">
            <v>862500</v>
          </cell>
          <cell r="R16796" t="str">
            <v>Whitehorse</v>
          </cell>
          <cell r="W16796">
            <v>2018</v>
          </cell>
          <cell r="X16796" t="str">
            <v>Jun</v>
          </cell>
        </row>
        <row r="16797">
          <cell r="D16797" t="str">
            <v>House</v>
          </cell>
          <cell r="E16797">
            <v>1960000</v>
          </cell>
          <cell r="R16797" t="str">
            <v>Melbourne</v>
          </cell>
          <cell r="W16797">
            <v>2018</v>
          </cell>
          <cell r="X16797" t="str">
            <v>Jun</v>
          </cell>
        </row>
        <row r="16798">
          <cell r="D16798" t="str">
            <v>Unit</v>
          </cell>
          <cell r="E16798">
            <v>787500</v>
          </cell>
          <cell r="R16798" t="str">
            <v>Melbourne</v>
          </cell>
          <cell r="W16798">
            <v>2018</v>
          </cell>
          <cell r="X16798" t="str">
            <v>Jun</v>
          </cell>
        </row>
        <row r="16799">
          <cell r="D16799" t="str">
            <v>Unit</v>
          </cell>
          <cell r="E16799">
            <v>724000</v>
          </cell>
          <cell r="R16799" t="str">
            <v>Boroondara</v>
          </cell>
          <cell r="W16799">
            <v>2018</v>
          </cell>
          <cell r="X16799" t="str">
            <v>Jun</v>
          </cell>
        </row>
        <row r="16800">
          <cell r="D16800" t="str">
            <v>House</v>
          </cell>
          <cell r="E16800">
            <v>1260000</v>
          </cell>
          <cell r="R16800" t="str">
            <v>Melbourne</v>
          </cell>
          <cell r="W16800">
            <v>2018</v>
          </cell>
          <cell r="X16800" t="str">
            <v>Jun</v>
          </cell>
        </row>
        <row r="16801">
          <cell r="D16801" t="str">
            <v>House</v>
          </cell>
          <cell r="E16801">
            <v>2650000</v>
          </cell>
          <cell r="R16801" t="str">
            <v>Boroondara</v>
          </cell>
          <cell r="W16801">
            <v>2018</v>
          </cell>
          <cell r="X16801" t="str">
            <v>Jun</v>
          </cell>
        </row>
        <row r="16802">
          <cell r="D16802" t="str">
            <v>Unit</v>
          </cell>
          <cell r="E16802">
            <v>2611000</v>
          </cell>
          <cell r="R16802" t="str">
            <v>Melbourne</v>
          </cell>
          <cell r="W16802">
            <v>2018</v>
          </cell>
          <cell r="X16802" t="str">
            <v>Jun</v>
          </cell>
        </row>
        <row r="16803">
          <cell r="D16803" t="str">
            <v>Unit</v>
          </cell>
          <cell r="E16803">
            <v>570000</v>
          </cell>
          <cell r="R16803" t="str">
            <v>Melbourne</v>
          </cell>
          <cell r="W16803">
            <v>2018</v>
          </cell>
          <cell r="X16803" t="str">
            <v>Jun</v>
          </cell>
        </row>
        <row r="16804">
          <cell r="D16804" t="str">
            <v>Unit</v>
          </cell>
          <cell r="E16804">
            <v>1220000</v>
          </cell>
          <cell r="R16804" t="str">
            <v>Boroondara</v>
          </cell>
          <cell r="W16804">
            <v>2018</v>
          </cell>
          <cell r="X16804" t="str">
            <v>Jun</v>
          </cell>
        </row>
        <row r="16805">
          <cell r="D16805" t="str">
            <v>Unit</v>
          </cell>
          <cell r="E16805">
            <v>685000</v>
          </cell>
          <cell r="R16805" t="str">
            <v>Melbourne</v>
          </cell>
          <cell r="W16805">
            <v>2018</v>
          </cell>
          <cell r="X16805" t="str">
            <v>Jun</v>
          </cell>
        </row>
        <row r="16806">
          <cell r="D16806" t="str">
            <v>House</v>
          </cell>
          <cell r="E16806">
            <v>2450000</v>
          </cell>
          <cell r="R16806" t="str">
            <v>Boroondara</v>
          </cell>
          <cell r="W16806">
            <v>2018</v>
          </cell>
          <cell r="X16806" t="str">
            <v>Jun</v>
          </cell>
        </row>
        <row r="16807">
          <cell r="D16807" t="str">
            <v>House</v>
          </cell>
          <cell r="E16807">
            <v>950000</v>
          </cell>
          <cell r="R16807" t="str">
            <v>Whitehorse</v>
          </cell>
          <cell r="W16807">
            <v>2018</v>
          </cell>
          <cell r="X16807" t="str">
            <v>Jun</v>
          </cell>
        </row>
        <row r="16808">
          <cell r="D16808" t="str">
            <v>House</v>
          </cell>
          <cell r="E16808">
            <v>1150000</v>
          </cell>
          <cell r="R16808" t="str">
            <v>Maroondah</v>
          </cell>
          <cell r="W16808">
            <v>2018</v>
          </cell>
          <cell r="X16808" t="str">
            <v>Jun</v>
          </cell>
        </row>
        <row r="16809">
          <cell r="D16809" t="str">
            <v>House</v>
          </cell>
          <cell r="E16809">
            <v>1702000</v>
          </cell>
          <cell r="R16809" t="str">
            <v>Monash</v>
          </cell>
          <cell r="W16809">
            <v>2018</v>
          </cell>
          <cell r="X16809" t="str">
            <v>Jun</v>
          </cell>
        </row>
        <row r="16810">
          <cell r="D16810" t="str">
            <v>House</v>
          </cell>
          <cell r="E16810">
            <v>2076000</v>
          </cell>
          <cell r="R16810" t="str">
            <v>Stonnington</v>
          </cell>
          <cell r="W16810">
            <v>2018</v>
          </cell>
          <cell r="X16810" t="str">
            <v>Jun</v>
          </cell>
        </row>
        <row r="16811">
          <cell r="D16811" t="str">
            <v>House</v>
          </cell>
          <cell r="E16811">
            <v>1100000</v>
          </cell>
          <cell r="R16811" t="str">
            <v>Whitehorse</v>
          </cell>
          <cell r="W16811">
            <v>2018</v>
          </cell>
          <cell r="X16811" t="str">
            <v>Jun</v>
          </cell>
        </row>
        <row r="16812">
          <cell r="D16812" t="str">
            <v>House</v>
          </cell>
          <cell r="E16812">
            <v>2835000</v>
          </cell>
          <cell r="R16812" t="str">
            <v>Boroondara</v>
          </cell>
          <cell r="W16812">
            <v>2018</v>
          </cell>
          <cell r="X16812" t="str">
            <v>Jun</v>
          </cell>
        </row>
        <row r="16813">
          <cell r="D16813" t="str">
            <v>House</v>
          </cell>
          <cell r="E16813">
            <v>1775000</v>
          </cell>
          <cell r="R16813" t="str">
            <v>Monash</v>
          </cell>
          <cell r="W16813">
            <v>2018</v>
          </cell>
          <cell r="X16813" t="str">
            <v>Jun</v>
          </cell>
        </row>
        <row r="16814">
          <cell r="D16814" t="str">
            <v>House</v>
          </cell>
          <cell r="E16814">
            <v>1210000</v>
          </cell>
          <cell r="R16814" t="str">
            <v>Hobsons Bay</v>
          </cell>
          <cell r="W16814">
            <v>2018</v>
          </cell>
          <cell r="X16814" t="str">
            <v>Jun</v>
          </cell>
        </row>
        <row r="16815">
          <cell r="D16815" t="str">
            <v>House</v>
          </cell>
          <cell r="E16815">
            <v>1262000</v>
          </cell>
          <cell r="R16815" t="str">
            <v>Hobsons Bay</v>
          </cell>
          <cell r="W16815">
            <v>2018</v>
          </cell>
          <cell r="X16815" t="str">
            <v>Jun</v>
          </cell>
        </row>
        <row r="16816">
          <cell r="D16816" t="str">
            <v>House</v>
          </cell>
          <cell r="E16816">
            <v>770000</v>
          </cell>
          <cell r="R16816" t="str">
            <v>Hobsons Bay</v>
          </cell>
          <cell r="W16816">
            <v>2018</v>
          </cell>
          <cell r="X16816" t="str">
            <v>Jun</v>
          </cell>
        </row>
        <row r="16817">
          <cell r="D16817" t="str">
            <v>House</v>
          </cell>
          <cell r="E16817">
            <v>1305000</v>
          </cell>
          <cell r="R16817" t="str">
            <v>Melbourne</v>
          </cell>
          <cell r="W16817">
            <v>2018</v>
          </cell>
          <cell r="X16817" t="str">
            <v>Jun</v>
          </cell>
        </row>
        <row r="16818">
          <cell r="D16818" t="str">
            <v>House</v>
          </cell>
          <cell r="E16818">
            <v>1960000</v>
          </cell>
          <cell r="R16818" t="str">
            <v>Port Phillip</v>
          </cell>
          <cell r="W16818">
            <v>2018</v>
          </cell>
          <cell r="X16818" t="str">
            <v>Jun</v>
          </cell>
        </row>
        <row r="16819">
          <cell r="D16819" t="str">
            <v>Unit</v>
          </cell>
          <cell r="E16819">
            <v>2750000</v>
          </cell>
          <cell r="R16819" t="str">
            <v>Stonnington</v>
          </cell>
          <cell r="W16819">
            <v>2018</v>
          </cell>
          <cell r="X16819" t="str">
            <v>Jun</v>
          </cell>
        </row>
        <row r="16820">
          <cell r="D16820" t="str">
            <v>House</v>
          </cell>
          <cell r="E16820">
            <v>1771000</v>
          </cell>
          <cell r="R16820" t="str">
            <v>Stonnington</v>
          </cell>
          <cell r="W16820">
            <v>2018</v>
          </cell>
          <cell r="X16820" t="str">
            <v>Jun</v>
          </cell>
        </row>
        <row r="16821">
          <cell r="D16821" t="str">
            <v>Unit</v>
          </cell>
          <cell r="E16821">
            <v>901000</v>
          </cell>
          <cell r="R16821" t="str">
            <v>Monash</v>
          </cell>
          <cell r="W16821">
            <v>2018</v>
          </cell>
          <cell r="X16821" t="str">
            <v>Jun</v>
          </cell>
        </row>
        <row r="16822">
          <cell r="D16822" t="str">
            <v>Unit</v>
          </cell>
          <cell r="E16822">
            <v>860000</v>
          </cell>
          <cell r="R16822" t="str">
            <v>Stonnington</v>
          </cell>
          <cell r="W16822">
            <v>2018</v>
          </cell>
          <cell r="X16822" t="str">
            <v>Jun</v>
          </cell>
        </row>
        <row r="16823">
          <cell r="D16823" t="str">
            <v>Unit</v>
          </cell>
          <cell r="E16823">
            <v>932000</v>
          </cell>
          <cell r="R16823" t="str">
            <v>Stonnington</v>
          </cell>
          <cell r="W16823">
            <v>2018</v>
          </cell>
          <cell r="X16823" t="str">
            <v>Jun</v>
          </cell>
        </row>
        <row r="16824">
          <cell r="D16824" t="str">
            <v>Unit</v>
          </cell>
          <cell r="E16824">
            <v>515000</v>
          </cell>
          <cell r="R16824" t="str">
            <v>Stonnington</v>
          </cell>
          <cell r="W16824">
            <v>2018</v>
          </cell>
          <cell r="X16824" t="str">
            <v>Jun</v>
          </cell>
        </row>
        <row r="16825">
          <cell r="D16825" t="str">
            <v>House</v>
          </cell>
          <cell r="E16825">
            <v>980000</v>
          </cell>
          <cell r="R16825" t="str">
            <v>Whitehorse</v>
          </cell>
          <cell r="W16825">
            <v>2018</v>
          </cell>
          <cell r="X16825" t="str">
            <v>Jun</v>
          </cell>
        </row>
        <row r="16826">
          <cell r="D16826" t="str">
            <v>House</v>
          </cell>
          <cell r="E16826">
            <v>1802000</v>
          </cell>
          <cell r="R16826" t="str">
            <v>Boroondara</v>
          </cell>
          <cell r="W16826">
            <v>2018</v>
          </cell>
          <cell r="X16826" t="str">
            <v>Jun</v>
          </cell>
        </row>
        <row r="16827">
          <cell r="D16827" t="str">
            <v>Unit</v>
          </cell>
          <cell r="E16827">
            <v>812000</v>
          </cell>
          <cell r="R16827" t="str">
            <v>Boroondara</v>
          </cell>
          <cell r="W16827">
            <v>2018</v>
          </cell>
          <cell r="X16827" t="str">
            <v>Jun</v>
          </cell>
        </row>
        <row r="16828">
          <cell r="D16828" t="str">
            <v>House</v>
          </cell>
          <cell r="E16828">
            <v>1669000</v>
          </cell>
          <cell r="R16828" t="str">
            <v>Stonnington</v>
          </cell>
          <cell r="W16828">
            <v>2018</v>
          </cell>
          <cell r="X16828" t="str">
            <v>Jun</v>
          </cell>
        </row>
        <row r="16829">
          <cell r="D16829" t="str">
            <v>House</v>
          </cell>
          <cell r="E16829">
            <v>1610000</v>
          </cell>
          <cell r="R16829" t="str">
            <v>Stonnington</v>
          </cell>
          <cell r="W16829">
            <v>2018</v>
          </cell>
          <cell r="X16829" t="str">
            <v>Jun</v>
          </cell>
        </row>
        <row r="16830">
          <cell r="D16830" t="str">
            <v>Unit</v>
          </cell>
          <cell r="E16830">
            <v>550000</v>
          </cell>
          <cell r="R16830" t="str">
            <v>Stonnington</v>
          </cell>
          <cell r="W16830">
            <v>2018</v>
          </cell>
          <cell r="X16830" t="str">
            <v>Jun</v>
          </cell>
        </row>
        <row r="16831">
          <cell r="D16831" t="str">
            <v>House</v>
          </cell>
          <cell r="E16831">
            <v>1425000</v>
          </cell>
          <cell r="R16831" t="str">
            <v>Port Phillip</v>
          </cell>
          <cell r="W16831">
            <v>2018</v>
          </cell>
          <cell r="X16831" t="str">
            <v>Jun</v>
          </cell>
        </row>
        <row r="16832">
          <cell r="D16832" t="str">
            <v>House</v>
          </cell>
          <cell r="E16832">
            <v>2085000</v>
          </cell>
          <cell r="R16832" t="str">
            <v>Stonnington</v>
          </cell>
          <cell r="W16832">
            <v>2018</v>
          </cell>
          <cell r="X16832" t="str">
            <v>Jun</v>
          </cell>
        </row>
        <row r="16833">
          <cell r="D16833" t="str">
            <v>Unit</v>
          </cell>
          <cell r="E16833">
            <v>1333000</v>
          </cell>
          <cell r="R16833" t="str">
            <v>Boroondara</v>
          </cell>
          <cell r="W16833">
            <v>2018</v>
          </cell>
          <cell r="X16833" t="str">
            <v>Jun</v>
          </cell>
        </row>
        <row r="16834">
          <cell r="D16834" t="str">
            <v>House</v>
          </cell>
          <cell r="E16834">
            <v>1970000</v>
          </cell>
          <cell r="R16834" t="str">
            <v>Port Phillip</v>
          </cell>
          <cell r="W16834">
            <v>2018</v>
          </cell>
          <cell r="X16834" t="str">
            <v>Jun</v>
          </cell>
        </row>
        <row r="16835">
          <cell r="D16835" t="str">
            <v>House</v>
          </cell>
          <cell r="E16835">
            <v>1450000</v>
          </cell>
          <cell r="R16835" t="str">
            <v>Stonnington</v>
          </cell>
          <cell r="W16835">
            <v>2018</v>
          </cell>
          <cell r="X16835" t="str">
            <v>Jun</v>
          </cell>
        </row>
        <row r="16836">
          <cell r="D16836" t="str">
            <v>House</v>
          </cell>
          <cell r="E16836">
            <v>1450000</v>
          </cell>
          <cell r="R16836" t="str">
            <v>Stonnington</v>
          </cell>
          <cell r="W16836">
            <v>2018</v>
          </cell>
          <cell r="X16836" t="str">
            <v>Jun</v>
          </cell>
        </row>
        <row r="16837">
          <cell r="D16837" t="str">
            <v>House</v>
          </cell>
          <cell r="E16837">
            <v>555000</v>
          </cell>
          <cell r="R16837" t="str">
            <v>Wyndham</v>
          </cell>
          <cell r="W16837">
            <v>2018</v>
          </cell>
          <cell r="X16837" t="str">
            <v>Jun</v>
          </cell>
        </row>
        <row r="16838">
          <cell r="D16838" t="str">
            <v>House</v>
          </cell>
          <cell r="E16838">
            <v>2056000</v>
          </cell>
          <cell r="R16838" t="str">
            <v>Port Phillip</v>
          </cell>
          <cell r="W16838">
            <v>2018</v>
          </cell>
          <cell r="X16838" t="str">
            <v>Jun</v>
          </cell>
        </row>
        <row r="16839">
          <cell r="D16839" t="str">
            <v>House</v>
          </cell>
          <cell r="E16839">
            <v>1190000</v>
          </cell>
          <cell r="R16839" t="str">
            <v>Hobsons Bay</v>
          </cell>
          <cell r="W16839">
            <v>2018</v>
          </cell>
          <cell r="X16839" t="str">
            <v>Jun</v>
          </cell>
        </row>
        <row r="16840">
          <cell r="D16840" t="str">
            <v>House</v>
          </cell>
          <cell r="E16840">
            <v>1700000</v>
          </cell>
          <cell r="R16840" t="str">
            <v>Stonnington</v>
          </cell>
          <cell r="W16840">
            <v>2018</v>
          </cell>
          <cell r="X16840" t="str">
            <v>Jun</v>
          </cell>
        </row>
        <row r="16841">
          <cell r="D16841" t="str">
            <v>Unit</v>
          </cell>
          <cell r="E16841">
            <v>660000</v>
          </cell>
          <cell r="R16841" t="str">
            <v>Port Phillip</v>
          </cell>
          <cell r="W16841">
            <v>2018</v>
          </cell>
          <cell r="X16841" t="str">
            <v>Jun</v>
          </cell>
        </row>
        <row r="16842">
          <cell r="D16842" t="str">
            <v>House</v>
          </cell>
          <cell r="E16842">
            <v>1300000</v>
          </cell>
          <cell r="R16842" t="str">
            <v>Port Phillip</v>
          </cell>
          <cell r="W16842">
            <v>2018</v>
          </cell>
          <cell r="X16842" t="str">
            <v>Jun</v>
          </cell>
        </row>
        <row r="16843">
          <cell r="D16843" t="str">
            <v>House</v>
          </cell>
          <cell r="E16843">
            <v>1738000</v>
          </cell>
          <cell r="R16843" t="str">
            <v>Boroondara</v>
          </cell>
          <cell r="W16843">
            <v>2018</v>
          </cell>
          <cell r="X16843" t="str">
            <v>Jun</v>
          </cell>
        </row>
        <row r="16844">
          <cell r="D16844" t="str">
            <v>Unit</v>
          </cell>
          <cell r="E16844">
            <v>965000</v>
          </cell>
          <cell r="R16844" t="str">
            <v>Boroondara</v>
          </cell>
          <cell r="W16844">
            <v>2018</v>
          </cell>
          <cell r="X16844" t="str">
            <v>Jun</v>
          </cell>
        </row>
        <row r="16845">
          <cell r="D16845" t="str">
            <v>House</v>
          </cell>
          <cell r="E16845">
            <v>1060000</v>
          </cell>
          <cell r="R16845" t="str">
            <v>Knox</v>
          </cell>
          <cell r="W16845">
            <v>2018</v>
          </cell>
          <cell r="X16845" t="str">
            <v>Jun</v>
          </cell>
        </row>
        <row r="16846">
          <cell r="D16846" t="str">
            <v>House</v>
          </cell>
          <cell r="E16846">
            <v>2000000</v>
          </cell>
          <cell r="R16846" t="str">
            <v>Stonnington</v>
          </cell>
          <cell r="W16846">
            <v>2018</v>
          </cell>
          <cell r="X16846" t="str">
            <v>Jun</v>
          </cell>
        </row>
        <row r="16847">
          <cell r="D16847" t="str">
            <v>House</v>
          </cell>
          <cell r="E16847">
            <v>6800000</v>
          </cell>
          <cell r="R16847" t="str">
            <v>Stonnington</v>
          </cell>
          <cell r="W16847">
            <v>2018</v>
          </cell>
          <cell r="X16847" t="str">
            <v>Jun</v>
          </cell>
        </row>
        <row r="16848">
          <cell r="D16848" t="str">
            <v>House</v>
          </cell>
          <cell r="E16848">
            <v>1900000</v>
          </cell>
          <cell r="R16848" t="str">
            <v>Port Phillip</v>
          </cell>
          <cell r="W16848">
            <v>2018</v>
          </cell>
          <cell r="X16848" t="str">
            <v>Jun</v>
          </cell>
        </row>
        <row r="16849">
          <cell r="D16849" t="str">
            <v>Unit</v>
          </cell>
          <cell r="E16849">
            <v>450000</v>
          </cell>
          <cell r="R16849" t="str">
            <v>Boroondara</v>
          </cell>
          <cell r="W16849">
            <v>2018</v>
          </cell>
          <cell r="X16849" t="str">
            <v>Jun</v>
          </cell>
        </row>
        <row r="16850">
          <cell r="D16850" t="str">
            <v>House</v>
          </cell>
          <cell r="E16850">
            <v>1220000</v>
          </cell>
          <cell r="R16850" t="str">
            <v>Boroondara</v>
          </cell>
          <cell r="W16850">
            <v>2018</v>
          </cell>
          <cell r="X16850" t="str">
            <v>Jun</v>
          </cell>
        </row>
        <row r="16851">
          <cell r="D16851" t="str">
            <v>Unit</v>
          </cell>
          <cell r="E16851">
            <v>1000000</v>
          </cell>
          <cell r="R16851" t="str">
            <v>Stonnington</v>
          </cell>
          <cell r="W16851">
            <v>2018</v>
          </cell>
          <cell r="X16851" t="str">
            <v>Jun</v>
          </cell>
        </row>
        <row r="16852">
          <cell r="D16852" t="str">
            <v>Unit</v>
          </cell>
          <cell r="E16852">
            <v>1715000</v>
          </cell>
          <cell r="R16852" t="str">
            <v>Stonnington</v>
          </cell>
          <cell r="W16852">
            <v>2018</v>
          </cell>
          <cell r="X16852" t="str">
            <v>Jun</v>
          </cell>
        </row>
        <row r="16853">
          <cell r="D16853" t="str">
            <v>House</v>
          </cell>
          <cell r="E16853">
            <v>1335000</v>
          </cell>
          <cell r="R16853" t="str">
            <v>Monash</v>
          </cell>
          <cell r="W16853">
            <v>2018</v>
          </cell>
          <cell r="X16853" t="str">
            <v>Jun</v>
          </cell>
        </row>
        <row r="16854">
          <cell r="D16854" t="str">
            <v>House</v>
          </cell>
          <cell r="E16854">
            <v>1480000</v>
          </cell>
          <cell r="R16854" t="str">
            <v>Monash</v>
          </cell>
          <cell r="W16854">
            <v>2018</v>
          </cell>
          <cell r="X16854" t="str">
            <v>Jun</v>
          </cell>
        </row>
        <row r="16855">
          <cell r="D16855" t="str">
            <v>Unit</v>
          </cell>
          <cell r="E16855">
            <v>504000</v>
          </cell>
          <cell r="R16855" t="str">
            <v>Boroondara</v>
          </cell>
          <cell r="W16855">
            <v>2018</v>
          </cell>
          <cell r="X16855" t="str">
            <v>Jun</v>
          </cell>
        </row>
        <row r="16856">
          <cell r="D16856" t="str">
            <v>House</v>
          </cell>
          <cell r="E16856">
            <v>700000</v>
          </cell>
          <cell r="R16856" t="str">
            <v>Knox</v>
          </cell>
          <cell r="W16856">
            <v>2018</v>
          </cell>
          <cell r="X16856" t="str">
            <v>Jun</v>
          </cell>
        </row>
        <row r="16857">
          <cell r="D16857" t="str">
            <v>Unit</v>
          </cell>
          <cell r="E16857">
            <v>461500</v>
          </cell>
          <cell r="R16857" t="str">
            <v>Port Phillip</v>
          </cell>
          <cell r="W16857">
            <v>2018</v>
          </cell>
          <cell r="X16857" t="str">
            <v>Jun</v>
          </cell>
        </row>
        <row r="16858">
          <cell r="D16858" t="str">
            <v>House</v>
          </cell>
          <cell r="E16858">
            <v>1366000</v>
          </cell>
          <cell r="R16858" t="str">
            <v>Boroondara</v>
          </cell>
          <cell r="W16858">
            <v>2018</v>
          </cell>
          <cell r="X16858" t="str">
            <v>Jun</v>
          </cell>
        </row>
        <row r="16859">
          <cell r="D16859" t="str">
            <v>Unit</v>
          </cell>
          <cell r="E16859">
            <v>408000</v>
          </cell>
          <cell r="R16859" t="str">
            <v>Port Phillip</v>
          </cell>
          <cell r="W16859">
            <v>2018</v>
          </cell>
          <cell r="X16859" t="str">
            <v>Jun</v>
          </cell>
        </row>
        <row r="16860">
          <cell r="D16860" t="str">
            <v>House</v>
          </cell>
          <cell r="E16860">
            <v>1386000</v>
          </cell>
          <cell r="R16860" t="str">
            <v>Monash</v>
          </cell>
          <cell r="W16860">
            <v>2018</v>
          </cell>
          <cell r="X16860" t="str">
            <v>Jun</v>
          </cell>
        </row>
        <row r="16861">
          <cell r="D16861" t="str">
            <v>House</v>
          </cell>
          <cell r="E16861">
            <v>1070000</v>
          </cell>
          <cell r="R16861" t="str">
            <v>Knox</v>
          </cell>
          <cell r="W16861">
            <v>2018</v>
          </cell>
          <cell r="X16861" t="str">
            <v>Jun</v>
          </cell>
        </row>
        <row r="16862">
          <cell r="D16862" t="str">
            <v>Unit</v>
          </cell>
          <cell r="E16862">
            <v>1500000</v>
          </cell>
          <cell r="R16862" t="str">
            <v>Stonnington</v>
          </cell>
          <cell r="W16862">
            <v>2018</v>
          </cell>
          <cell r="X16862" t="str">
            <v>Jun</v>
          </cell>
        </row>
        <row r="16863">
          <cell r="D16863" t="str">
            <v>House</v>
          </cell>
          <cell r="E16863">
            <v>3400000</v>
          </cell>
          <cell r="R16863" t="str">
            <v>Stonnington</v>
          </cell>
          <cell r="W16863">
            <v>2018</v>
          </cell>
          <cell r="X16863" t="str">
            <v>Jun</v>
          </cell>
        </row>
        <row r="16864">
          <cell r="D16864" t="str">
            <v>Unit</v>
          </cell>
          <cell r="E16864">
            <v>621500</v>
          </cell>
          <cell r="R16864" t="str">
            <v>Port Phillip</v>
          </cell>
          <cell r="W16864">
            <v>2018</v>
          </cell>
          <cell r="X16864" t="str">
            <v>Jun</v>
          </cell>
        </row>
        <row r="16865">
          <cell r="D16865" t="str">
            <v>Unit</v>
          </cell>
          <cell r="E16865">
            <v>1200000</v>
          </cell>
          <cell r="R16865" t="str">
            <v>Monash</v>
          </cell>
          <cell r="W16865">
            <v>2018</v>
          </cell>
          <cell r="X16865" t="str">
            <v>Jun</v>
          </cell>
        </row>
        <row r="16866">
          <cell r="D16866" t="str">
            <v>Unit</v>
          </cell>
          <cell r="E16866">
            <v>760000</v>
          </cell>
          <cell r="R16866" t="str">
            <v>Port Phillip</v>
          </cell>
          <cell r="W16866">
            <v>2018</v>
          </cell>
          <cell r="X16866" t="str">
            <v>Jun</v>
          </cell>
        </row>
        <row r="16867">
          <cell r="D16867" t="str">
            <v>Unit</v>
          </cell>
          <cell r="E16867">
            <v>725000</v>
          </cell>
          <cell r="R16867" t="str">
            <v>Stonnington</v>
          </cell>
          <cell r="W16867">
            <v>2018</v>
          </cell>
          <cell r="X16867" t="str">
            <v>Jun</v>
          </cell>
        </row>
        <row r="16868">
          <cell r="D16868" t="str">
            <v>Unit</v>
          </cell>
          <cell r="E16868">
            <v>1230000</v>
          </cell>
          <cell r="R16868" t="str">
            <v>Boroondara</v>
          </cell>
          <cell r="W16868">
            <v>2018</v>
          </cell>
          <cell r="X16868" t="str">
            <v>Jun</v>
          </cell>
        </row>
        <row r="16869">
          <cell r="D16869" t="str">
            <v>House</v>
          </cell>
          <cell r="E16869">
            <v>1555000</v>
          </cell>
          <cell r="R16869" t="str">
            <v>Boroondara</v>
          </cell>
          <cell r="W16869">
            <v>2018</v>
          </cell>
          <cell r="X16869" t="str">
            <v>Jun</v>
          </cell>
        </row>
        <row r="16870">
          <cell r="D16870" t="str">
            <v>House</v>
          </cell>
          <cell r="E16870">
            <v>800000</v>
          </cell>
          <cell r="R16870" t="str">
            <v>Knox</v>
          </cell>
          <cell r="W16870">
            <v>2018</v>
          </cell>
          <cell r="X16870" t="str">
            <v>Jun</v>
          </cell>
        </row>
        <row r="16871">
          <cell r="D16871" t="str">
            <v>House</v>
          </cell>
          <cell r="E16871">
            <v>835000</v>
          </cell>
          <cell r="R16871" t="str">
            <v>Hobsons Bay</v>
          </cell>
          <cell r="W16871">
            <v>2018</v>
          </cell>
          <cell r="X16871" t="str">
            <v>Jun</v>
          </cell>
        </row>
        <row r="16872">
          <cell r="D16872" t="str">
            <v>House</v>
          </cell>
          <cell r="E16872">
            <v>1412000</v>
          </cell>
          <cell r="R16872" t="str">
            <v>Monash</v>
          </cell>
          <cell r="W16872">
            <v>2018</v>
          </cell>
          <cell r="X16872" t="str">
            <v>Jun</v>
          </cell>
        </row>
        <row r="16873">
          <cell r="D16873" t="str">
            <v>Unit</v>
          </cell>
          <cell r="E16873">
            <v>572500</v>
          </cell>
          <cell r="R16873" t="str">
            <v>Port Phillip</v>
          </cell>
          <cell r="W16873">
            <v>2018</v>
          </cell>
          <cell r="X16873" t="str">
            <v>Jun</v>
          </cell>
        </row>
        <row r="16874">
          <cell r="D16874" t="str">
            <v>House</v>
          </cell>
          <cell r="E16874">
            <v>1250000</v>
          </cell>
          <cell r="R16874" t="str">
            <v>Stonnington</v>
          </cell>
          <cell r="W16874">
            <v>2018</v>
          </cell>
          <cell r="X16874" t="str">
            <v>Jun</v>
          </cell>
        </row>
        <row r="16875">
          <cell r="D16875" t="str">
            <v>House</v>
          </cell>
          <cell r="E16875">
            <v>1248500</v>
          </cell>
          <cell r="R16875" t="str">
            <v>Hobsons Bay</v>
          </cell>
          <cell r="W16875">
            <v>2018</v>
          </cell>
          <cell r="X16875" t="str">
            <v>Jun</v>
          </cell>
        </row>
        <row r="16876">
          <cell r="D16876" t="str">
            <v>House</v>
          </cell>
          <cell r="E16876">
            <v>723000</v>
          </cell>
          <cell r="R16876" t="str">
            <v>Wyndham</v>
          </cell>
          <cell r="W16876">
            <v>2018</v>
          </cell>
          <cell r="X16876" t="str">
            <v>Jun</v>
          </cell>
        </row>
        <row r="16877">
          <cell r="D16877" t="str">
            <v>Unit</v>
          </cell>
          <cell r="E16877">
            <v>520000</v>
          </cell>
          <cell r="R16877" t="str">
            <v>Glen Eira</v>
          </cell>
          <cell r="W16877">
            <v>2018</v>
          </cell>
          <cell r="X16877" t="str">
            <v>Jun</v>
          </cell>
        </row>
        <row r="16878">
          <cell r="D16878" t="str">
            <v>House</v>
          </cell>
          <cell r="E16878">
            <v>1150000</v>
          </cell>
          <cell r="R16878" t="str">
            <v>Monash</v>
          </cell>
          <cell r="W16878">
            <v>2018</v>
          </cell>
          <cell r="X16878" t="str">
            <v>Jun</v>
          </cell>
        </row>
        <row r="16879">
          <cell r="D16879" t="str">
            <v>House</v>
          </cell>
          <cell r="E16879">
            <v>1750000</v>
          </cell>
          <cell r="R16879" t="str">
            <v>Port Phillip</v>
          </cell>
          <cell r="W16879">
            <v>2018</v>
          </cell>
          <cell r="X16879" t="str">
            <v>Jun</v>
          </cell>
        </row>
        <row r="16880">
          <cell r="D16880" t="str">
            <v>House</v>
          </cell>
          <cell r="E16880">
            <v>525000</v>
          </cell>
          <cell r="R16880" t="str">
            <v>Wyndham</v>
          </cell>
          <cell r="W16880">
            <v>2018</v>
          </cell>
          <cell r="X16880" t="str">
            <v>Jun</v>
          </cell>
        </row>
        <row r="16881">
          <cell r="D16881" t="str">
            <v>House</v>
          </cell>
          <cell r="E16881">
            <v>1750000</v>
          </cell>
          <cell r="R16881" t="str">
            <v>Monash</v>
          </cell>
          <cell r="W16881">
            <v>2018</v>
          </cell>
          <cell r="X16881" t="str">
            <v>Jun</v>
          </cell>
        </row>
        <row r="16882">
          <cell r="D16882" t="str">
            <v>House</v>
          </cell>
          <cell r="E16882">
            <v>1890000</v>
          </cell>
          <cell r="R16882" t="str">
            <v>Port Phillip</v>
          </cell>
          <cell r="W16882">
            <v>2018</v>
          </cell>
          <cell r="X16882" t="str">
            <v>Jun</v>
          </cell>
        </row>
        <row r="16883">
          <cell r="D16883" t="str">
            <v>House</v>
          </cell>
          <cell r="E16883">
            <v>1015000</v>
          </cell>
          <cell r="R16883" t="str">
            <v>Stonnington</v>
          </cell>
          <cell r="W16883">
            <v>2018</v>
          </cell>
          <cell r="X16883" t="str">
            <v>Jun</v>
          </cell>
        </row>
        <row r="16884">
          <cell r="D16884" t="str">
            <v>House</v>
          </cell>
          <cell r="E16884">
            <v>1440000</v>
          </cell>
          <cell r="R16884" t="str">
            <v>Knox</v>
          </cell>
          <cell r="W16884">
            <v>2018</v>
          </cell>
          <cell r="X16884" t="str">
            <v>Jun</v>
          </cell>
        </row>
        <row r="16885">
          <cell r="D16885" t="str">
            <v>House</v>
          </cell>
          <cell r="E16885">
            <v>1835000</v>
          </cell>
          <cell r="R16885" t="str">
            <v>Glen Eira</v>
          </cell>
          <cell r="W16885">
            <v>2018</v>
          </cell>
          <cell r="X16885" t="str">
            <v>Jun</v>
          </cell>
        </row>
        <row r="16886">
          <cell r="D16886" t="str">
            <v>House</v>
          </cell>
          <cell r="E16886">
            <v>575000</v>
          </cell>
          <cell r="R16886" t="str">
            <v>Wyndham</v>
          </cell>
          <cell r="W16886">
            <v>2018</v>
          </cell>
          <cell r="X16886" t="str">
            <v>Jun</v>
          </cell>
        </row>
        <row r="16887">
          <cell r="D16887" t="str">
            <v>House</v>
          </cell>
          <cell r="E16887">
            <v>765000</v>
          </cell>
          <cell r="R16887" t="str">
            <v>Wyndham</v>
          </cell>
          <cell r="W16887">
            <v>2018</v>
          </cell>
          <cell r="X16887" t="str">
            <v>Jun</v>
          </cell>
        </row>
        <row r="16888">
          <cell r="D16888" t="str">
            <v>House</v>
          </cell>
          <cell r="E16888">
            <v>1416000</v>
          </cell>
          <cell r="R16888" t="str">
            <v>Monash</v>
          </cell>
          <cell r="W16888">
            <v>2018</v>
          </cell>
          <cell r="X16888" t="str">
            <v>Jun</v>
          </cell>
        </row>
        <row r="16889">
          <cell r="D16889" t="str">
            <v>House</v>
          </cell>
          <cell r="E16889">
            <v>1150000</v>
          </cell>
          <cell r="R16889" t="str">
            <v>Monash</v>
          </cell>
          <cell r="W16889">
            <v>2018</v>
          </cell>
          <cell r="X16889" t="str">
            <v>Jun</v>
          </cell>
        </row>
        <row r="16890">
          <cell r="D16890" t="str">
            <v>House</v>
          </cell>
          <cell r="E16890">
            <v>1451000</v>
          </cell>
          <cell r="R16890" t="str">
            <v>Monash</v>
          </cell>
          <cell r="W16890">
            <v>2018</v>
          </cell>
          <cell r="X16890" t="str">
            <v>Jun</v>
          </cell>
        </row>
        <row r="16891">
          <cell r="D16891" t="str">
            <v>House</v>
          </cell>
          <cell r="E16891">
            <v>470000</v>
          </cell>
          <cell r="R16891" t="str">
            <v>Wyndham</v>
          </cell>
          <cell r="W16891">
            <v>2018</v>
          </cell>
          <cell r="X16891" t="str">
            <v>Jun</v>
          </cell>
        </row>
        <row r="16892">
          <cell r="D16892" t="str">
            <v>Unit</v>
          </cell>
          <cell r="E16892">
            <v>1100000</v>
          </cell>
          <cell r="R16892" t="str">
            <v>Glen Eira</v>
          </cell>
          <cell r="W16892">
            <v>2018</v>
          </cell>
          <cell r="X16892" t="str">
            <v>Jun</v>
          </cell>
        </row>
        <row r="16893">
          <cell r="D16893" t="str">
            <v>House</v>
          </cell>
          <cell r="E16893">
            <v>678000</v>
          </cell>
          <cell r="R16893" t="str">
            <v>Wyndham</v>
          </cell>
          <cell r="W16893">
            <v>2018</v>
          </cell>
          <cell r="X16893" t="str">
            <v>Jun</v>
          </cell>
        </row>
        <row r="16894">
          <cell r="D16894" t="str">
            <v>Unit</v>
          </cell>
          <cell r="E16894">
            <v>850000</v>
          </cell>
          <cell r="R16894" t="str">
            <v>Glen Eira</v>
          </cell>
          <cell r="W16894">
            <v>2018</v>
          </cell>
          <cell r="X16894" t="str">
            <v>Jun</v>
          </cell>
        </row>
        <row r="16895">
          <cell r="D16895" t="str">
            <v>Unit</v>
          </cell>
          <cell r="E16895">
            <v>735000</v>
          </cell>
          <cell r="R16895" t="str">
            <v>Port Phillip</v>
          </cell>
          <cell r="W16895">
            <v>2018</v>
          </cell>
          <cell r="X16895" t="str">
            <v>Jun</v>
          </cell>
        </row>
        <row r="16896">
          <cell r="D16896" t="str">
            <v>House</v>
          </cell>
          <cell r="E16896">
            <v>2420000</v>
          </cell>
          <cell r="R16896" t="str">
            <v>Monash</v>
          </cell>
          <cell r="W16896">
            <v>2018</v>
          </cell>
          <cell r="X16896" t="str">
            <v>Jun</v>
          </cell>
        </row>
        <row r="16897">
          <cell r="D16897" t="str">
            <v>House</v>
          </cell>
          <cell r="E16897">
            <v>1275000</v>
          </cell>
          <cell r="R16897" t="str">
            <v>Monash</v>
          </cell>
          <cell r="W16897">
            <v>2018</v>
          </cell>
          <cell r="X16897" t="str">
            <v>Jun</v>
          </cell>
        </row>
        <row r="16898">
          <cell r="D16898" t="str">
            <v>House</v>
          </cell>
          <cell r="E16898">
            <v>950000</v>
          </cell>
          <cell r="R16898" t="str">
            <v>Knox</v>
          </cell>
          <cell r="W16898">
            <v>2018</v>
          </cell>
          <cell r="X16898" t="str">
            <v>Jun</v>
          </cell>
        </row>
        <row r="16899">
          <cell r="D16899" t="str">
            <v>House</v>
          </cell>
          <cell r="E16899">
            <v>1342000</v>
          </cell>
          <cell r="R16899" t="str">
            <v>Bayside</v>
          </cell>
          <cell r="W16899">
            <v>2018</v>
          </cell>
          <cell r="X16899" t="str">
            <v>Jun</v>
          </cell>
        </row>
        <row r="16900">
          <cell r="D16900" t="str">
            <v>House</v>
          </cell>
          <cell r="E16900">
            <v>1480000</v>
          </cell>
          <cell r="R16900" t="str">
            <v>Monash</v>
          </cell>
          <cell r="W16900">
            <v>2018</v>
          </cell>
          <cell r="X16900" t="str">
            <v>Jun</v>
          </cell>
        </row>
        <row r="16901">
          <cell r="D16901" t="str">
            <v>Unit</v>
          </cell>
          <cell r="E16901">
            <v>985000</v>
          </cell>
          <cell r="R16901" t="str">
            <v>Glen Eira</v>
          </cell>
          <cell r="W16901">
            <v>2018</v>
          </cell>
          <cell r="X16901" t="str">
            <v>Jun</v>
          </cell>
        </row>
        <row r="16902">
          <cell r="D16902" t="str">
            <v>House</v>
          </cell>
          <cell r="E16902">
            <v>962000</v>
          </cell>
          <cell r="R16902" t="str">
            <v>Knox</v>
          </cell>
          <cell r="W16902">
            <v>2018</v>
          </cell>
          <cell r="X16902" t="str">
            <v>Jun</v>
          </cell>
        </row>
        <row r="16903">
          <cell r="D16903" t="str">
            <v>House</v>
          </cell>
          <cell r="E16903">
            <v>1800000</v>
          </cell>
          <cell r="R16903" t="str">
            <v>Port Phillip</v>
          </cell>
          <cell r="W16903">
            <v>2018</v>
          </cell>
          <cell r="X16903" t="str">
            <v>Jun</v>
          </cell>
        </row>
        <row r="16904">
          <cell r="D16904" t="str">
            <v>House</v>
          </cell>
          <cell r="E16904">
            <v>1323000</v>
          </cell>
          <cell r="R16904" t="str">
            <v>Monash</v>
          </cell>
          <cell r="W16904">
            <v>2018</v>
          </cell>
          <cell r="X16904" t="str">
            <v>Jun</v>
          </cell>
        </row>
        <row r="16905">
          <cell r="D16905" t="str">
            <v>Unit</v>
          </cell>
          <cell r="E16905">
            <v>540000</v>
          </cell>
          <cell r="R16905" t="str">
            <v>Glen Eira</v>
          </cell>
          <cell r="W16905">
            <v>2018</v>
          </cell>
          <cell r="X16905" t="str">
            <v>Jun</v>
          </cell>
        </row>
        <row r="16906">
          <cell r="D16906" t="str">
            <v>House</v>
          </cell>
          <cell r="E16906">
            <v>1508000</v>
          </cell>
          <cell r="R16906" t="str">
            <v>Glen Eira</v>
          </cell>
          <cell r="W16906">
            <v>2018</v>
          </cell>
          <cell r="X16906" t="str">
            <v>Jun</v>
          </cell>
        </row>
        <row r="16907">
          <cell r="D16907" t="str">
            <v>House</v>
          </cell>
          <cell r="E16907">
            <v>600000</v>
          </cell>
          <cell r="R16907" t="str">
            <v>Wyndham</v>
          </cell>
          <cell r="W16907">
            <v>2018</v>
          </cell>
          <cell r="X16907" t="str">
            <v>Jun</v>
          </cell>
        </row>
        <row r="16908">
          <cell r="D16908" t="str">
            <v>House</v>
          </cell>
          <cell r="E16908">
            <v>1441000</v>
          </cell>
          <cell r="R16908" t="str">
            <v>Glen Eira</v>
          </cell>
          <cell r="W16908">
            <v>2018</v>
          </cell>
          <cell r="X16908" t="str">
            <v>Jun</v>
          </cell>
        </row>
        <row r="16909">
          <cell r="D16909" t="str">
            <v>House</v>
          </cell>
          <cell r="E16909">
            <v>1510000</v>
          </cell>
          <cell r="R16909" t="str">
            <v>Glen Eira</v>
          </cell>
          <cell r="W16909">
            <v>2018</v>
          </cell>
          <cell r="X16909" t="str">
            <v>Jun</v>
          </cell>
        </row>
        <row r="16910">
          <cell r="D16910" t="str">
            <v>House</v>
          </cell>
          <cell r="E16910">
            <v>615000</v>
          </cell>
          <cell r="R16910" t="str">
            <v>Wyndham</v>
          </cell>
          <cell r="W16910">
            <v>2018</v>
          </cell>
          <cell r="X16910" t="str">
            <v>Jun</v>
          </cell>
        </row>
        <row r="16911">
          <cell r="D16911" t="str">
            <v>House</v>
          </cell>
          <cell r="E16911">
            <v>760000</v>
          </cell>
          <cell r="R16911" t="str">
            <v>Wyndham</v>
          </cell>
          <cell r="W16911">
            <v>2018</v>
          </cell>
          <cell r="X16911" t="str">
            <v>Jun</v>
          </cell>
        </row>
        <row r="16912">
          <cell r="D16912" t="str">
            <v>House</v>
          </cell>
          <cell r="E16912">
            <v>711000</v>
          </cell>
          <cell r="R16912" t="str">
            <v>Wyndham</v>
          </cell>
          <cell r="W16912">
            <v>2018</v>
          </cell>
          <cell r="X16912" t="str">
            <v>Jun</v>
          </cell>
        </row>
        <row r="16913">
          <cell r="D16913" t="str">
            <v>Unit</v>
          </cell>
          <cell r="E16913">
            <v>507000</v>
          </cell>
          <cell r="R16913" t="str">
            <v>Glen Eira</v>
          </cell>
          <cell r="W16913">
            <v>2018</v>
          </cell>
          <cell r="X16913" t="str">
            <v>Jun</v>
          </cell>
        </row>
        <row r="16914">
          <cell r="D16914" t="str">
            <v>House</v>
          </cell>
          <cell r="E16914">
            <v>2410000</v>
          </cell>
          <cell r="R16914" t="str">
            <v>Bayside</v>
          </cell>
          <cell r="W16914">
            <v>2018</v>
          </cell>
          <cell r="X16914" t="str">
            <v>Jun</v>
          </cell>
        </row>
        <row r="16915">
          <cell r="D16915" t="str">
            <v>House</v>
          </cell>
          <cell r="E16915">
            <v>1500000</v>
          </cell>
          <cell r="R16915" t="str">
            <v>Glen Eira</v>
          </cell>
          <cell r="W16915">
            <v>2018</v>
          </cell>
          <cell r="X16915" t="str">
            <v>Jun</v>
          </cell>
        </row>
        <row r="16916">
          <cell r="D16916" t="str">
            <v>Unit</v>
          </cell>
          <cell r="E16916">
            <v>1364000</v>
          </cell>
          <cell r="R16916" t="str">
            <v>Glen Eira</v>
          </cell>
          <cell r="W16916">
            <v>2018</v>
          </cell>
          <cell r="X16916" t="str">
            <v>Jun</v>
          </cell>
        </row>
        <row r="16917">
          <cell r="D16917" t="str">
            <v>House</v>
          </cell>
          <cell r="E16917">
            <v>603500</v>
          </cell>
          <cell r="R16917" t="str">
            <v>Wyndham</v>
          </cell>
          <cell r="W16917">
            <v>2018</v>
          </cell>
          <cell r="X16917" t="str">
            <v>Jun</v>
          </cell>
        </row>
        <row r="16918">
          <cell r="D16918" t="str">
            <v>House</v>
          </cell>
          <cell r="E16918">
            <v>635000</v>
          </cell>
          <cell r="R16918" t="str">
            <v>Wyndham</v>
          </cell>
          <cell r="W16918">
            <v>2018</v>
          </cell>
          <cell r="X16918" t="str">
            <v>Jun</v>
          </cell>
        </row>
        <row r="16919">
          <cell r="D16919" t="str">
            <v>House</v>
          </cell>
          <cell r="E16919">
            <v>1520000</v>
          </cell>
          <cell r="R16919" t="str">
            <v>Glen Eira</v>
          </cell>
          <cell r="W16919">
            <v>2018</v>
          </cell>
          <cell r="X16919" t="str">
            <v>Jun</v>
          </cell>
        </row>
        <row r="16920">
          <cell r="D16920" t="str">
            <v>Unit</v>
          </cell>
          <cell r="E16920">
            <v>820000</v>
          </cell>
          <cell r="R16920" t="str">
            <v>Glen Eira</v>
          </cell>
          <cell r="W16920">
            <v>2018</v>
          </cell>
          <cell r="X16920" t="str">
            <v>Jun</v>
          </cell>
        </row>
        <row r="16921">
          <cell r="D16921" t="str">
            <v>House</v>
          </cell>
          <cell r="E16921">
            <v>1790000</v>
          </cell>
          <cell r="R16921" t="str">
            <v>Glen Eira</v>
          </cell>
          <cell r="W16921">
            <v>2018</v>
          </cell>
          <cell r="X16921" t="str">
            <v>Jun</v>
          </cell>
        </row>
        <row r="16922">
          <cell r="D16922" t="str">
            <v>Unit</v>
          </cell>
          <cell r="E16922">
            <v>917000</v>
          </cell>
          <cell r="R16922" t="str">
            <v>Monash</v>
          </cell>
          <cell r="W16922">
            <v>2018</v>
          </cell>
          <cell r="X16922" t="str">
            <v>Jun</v>
          </cell>
        </row>
        <row r="16923">
          <cell r="D16923" t="str">
            <v>Unit</v>
          </cell>
          <cell r="E16923">
            <v>1800000</v>
          </cell>
          <cell r="R16923" t="str">
            <v>Bayside</v>
          </cell>
          <cell r="W16923">
            <v>2018</v>
          </cell>
          <cell r="X16923" t="str">
            <v>Jun</v>
          </cell>
        </row>
        <row r="16924">
          <cell r="D16924" t="str">
            <v>Unit</v>
          </cell>
          <cell r="E16924">
            <v>1250000</v>
          </cell>
          <cell r="R16924" t="str">
            <v>Bayside</v>
          </cell>
          <cell r="W16924">
            <v>2018</v>
          </cell>
          <cell r="X16924" t="str">
            <v>Jun</v>
          </cell>
        </row>
        <row r="16925">
          <cell r="D16925" t="str">
            <v>House</v>
          </cell>
          <cell r="E16925">
            <v>515000</v>
          </cell>
          <cell r="R16925" t="str">
            <v>Wyndham</v>
          </cell>
          <cell r="W16925">
            <v>2018</v>
          </cell>
          <cell r="X16925" t="str">
            <v>Jun</v>
          </cell>
        </row>
        <row r="16926">
          <cell r="D16926" t="str">
            <v>Unit</v>
          </cell>
          <cell r="E16926">
            <v>1475000</v>
          </cell>
          <cell r="R16926" t="str">
            <v>Bayside</v>
          </cell>
          <cell r="W16926">
            <v>2018</v>
          </cell>
          <cell r="X16926" t="str">
            <v>Jun</v>
          </cell>
        </row>
        <row r="16927">
          <cell r="D16927" t="str">
            <v>Unit</v>
          </cell>
          <cell r="E16927">
            <v>1665000</v>
          </cell>
          <cell r="R16927" t="str">
            <v>Glen Eira</v>
          </cell>
          <cell r="W16927">
            <v>2018</v>
          </cell>
          <cell r="X16927" t="str">
            <v>Jun</v>
          </cell>
        </row>
        <row r="16928">
          <cell r="D16928" t="str">
            <v>House</v>
          </cell>
          <cell r="E16928">
            <v>551000</v>
          </cell>
          <cell r="R16928" t="str">
            <v>Wyndham</v>
          </cell>
          <cell r="W16928">
            <v>2018</v>
          </cell>
          <cell r="X16928" t="str">
            <v>Jun</v>
          </cell>
        </row>
        <row r="16929">
          <cell r="D16929" t="str">
            <v>Unit</v>
          </cell>
          <cell r="E16929">
            <v>1960000</v>
          </cell>
          <cell r="R16929" t="str">
            <v>Bayside</v>
          </cell>
          <cell r="W16929">
            <v>2018</v>
          </cell>
          <cell r="X16929" t="str">
            <v>Jun</v>
          </cell>
        </row>
        <row r="16930">
          <cell r="D16930" t="str">
            <v>Unit</v>
          </cell>
          <cell r="E16930">
            <v>1105000</v>
          </cell>
          <cell r="R16930" t="str">
            <v>Bayside</v>
          </cell>
          <cell r="W16930">
            <v>2018</v>
          </cell>
          <cell r="X16930" t="str">
            <v>Jun</v>
          </cell>
        </row>
        <row r="16931">
          <cell r="D16931" t="str">
            <v>House</v>
          </cell>
          <cell r="E16931">
            <v>1070000</v>
          </cell>
          <cell r="R16931" t="str">
            <v>Glen Eira</v>
          </cell>
          <cell r="W16931">
            <v>2018</v>
          </cell>
          <cell r="X16931" t="str">
            <v>Jun</v>
          </cell>
        </row>
        <row r="16932">
          <cell r="D16932" t="str">
            <v>House</v>
          </cell>
          <cell r="E16932">
            <v>2210000</v>
          </cell>
          <cell r="R16932" t="str">
            <v>Glen Eira</v>
          </cell>
          <cell r="W16932">
            <v>2018</v>
          </cell>
          <cell r="X16932" t="str">
            <v>Jun</v>
          </cell>
        </row>
        <row r="16933">
          <cell r="D16933" t="str">
            <v>House</v>
          </cell>
          <cell r="E16933">
            <v>1150000</v>
          </cell>
          <cell r="R16933" t="str">
            <v>Glen Eira</v>
          </cell>
          <cell r="W16933">
            <v>2018</v>
          </cell>
          <cell r="X16933" t="str">
            <v>Jun</v>
          </cell>
        </row>
        <row r="16934">
          <cell r="D16934" t="str">
            <v>House</v>
          </cell>
          <cell r="E16934">
            <v>876000</v>
          </cell>
          <cell r="R16934" t="str">
            <v>Glen Eira</v>
          </cell>
          <cell r="W16934">
            <v>2018</v>
          </cell>
          <cell r="X16934" t="str">
            <v>Jun</v>
          </cell>
        </row>
        <row r="16935">
          <cell r="D16935" t="str">
            <v>House</v>
          </cell>
          <cell r="E16935">
            <v>1250000</v>
          </cell>
          <cell r="R16935" t="str">
            <v>Glen Eira</v>
          </cell>
          <cell r="W16935">
            <v>2018</v>
          </cell>
          <cell r="X16935" t="str">
            <v>Jun</v>
          </cell>
        </row>
        <row r="16936">
          <cell r="D16936" t="str">
            <v>House</v>
          </cell>
          <cell r="E16936">
            <v>1450000</v>
          </cell>
          <cell r="R16936" t="str">
            <v>Glen Eira</v>
          </cell>
          <cell r="W16936">
            <v>2018</v>
          </cell>
          <cell r="X16936" t="str">
            <v>Jun</v>
          </cell>
        </row>
        <row r="16937">
          <cell r="D16937" t="str">
            <v>House</v>
          </cell>
          <cell r="E16937">
            <v>1505000</v>
          </cell>
          <cell r="R16937" t="str">
            <v>Glen Eira</v>
          </cell>
          <cell r="W16937">
            <v>2018</v>
          </cell>
          <cell r="X16937" t="str">
            <v>Jun</v>
          </cell>
        </row>
        <row r="16938">
          <cell r="D16938" t="str">
            <v>House</v>
          </cell>
          <cell r="E16938">
            <v>2515000</v>
          </cell>
          <cell r="R16938" t="str">
            <v>Bayside</v>
          </cell>
          <cell r="W16938">
            <v>2018</v>
          </cell>
          <cell r="X16938" t="str">
            <v>Jun</v>
          </cell>
        </row>
        <row r="16939">
          <cell r="D16939" t="str">
            <v>Unit</v>
          </cell>
          <cell r="E16939">
            <v>462250</v>
          </cell>
          <cell r="R16939" t="str">
            <v>Glen Eira</v>
          </cell>
          <cell r="W16939">
            <v>2018</v>
          </cell>
          <cell r="X16939" t="str">
            <v>Jun</v>
          </cell>
        </row>
        <row r="16940">
          <cell r="D16940" t="str">
            <v>House</v>
          </cell>
          <cell r="E16940">
            <v>2135000</v>
          </cell>
          <cell r="R16940" t="str">
            <v>Bayside</v>
          </cell>
          <cell r="W16940">
            <v>2018</v>
          </cell>
          <cell r="X16940" t="str">
            <v>Jun</v>
          </cell>
        </row>
        <row r="16941">
          <cell r="D16941" t="str">
            <v>House</v>
          </cell>
          <cell r="E16941">
            <v>2550000</v>
          </cell>
          <cell r="R16941" t="str">
            <v>Bayside</v>
          </cell>
          <cell r="W16941">
            <v>2018</v>
          </cell>
          <cell r="X16941" t="str">
            <v>Jun</v>
          </cell>
        </row>
        <row r="16942">
          <cell r="D16942" t="str">
            <v>Unit</v>
          </cell>
          <cell r="E16942">
            <v>875000</v>
          </cell>
          <cell r="R16942" t="str">
            <v>Bayside</v>
          </cell>
          <cell r="W16942">
            <v>2018</v>
          </cell>
          <cell r="X16942" t="str">
            <v>Jun</v>
          </cell>
        </row>
        <row r="16943">
          <cell r="D16943" t="str">
            <v>House</v>
          </cell>
          <cell r="E16943">
            <v>1060000</v>
          </cell>
          <cell r="R16943" t="str">
            <v>Bayside</v>
          </cell>
          <cell r="W16943">
            <v>2018</v>
          </cell>
          <cell r="X16943" t="str">
            <v>Jun</v>
          </cell>
        </row>
        <row r="16944">
          <cell r="D16944" t="str">
            <v>Unit</v>
          </cell>
          <cell r="E16944">
            <v>1205000</v>
          </cell>
          <cell r="R16944" t="str">
            <v>Bayside</v>
          </cell>
          <cell r="W16944">
            <v>2018</v>
          </cell>
          <cell r="X16944" t="str">
            <v>Jun</v>
          </cell>
        </row>
        <row r="16945">
          <cell r="D16945" t="str">
            <v>House</v>
          </cell>
          <cell r="E16945">
            <v>1820000</v>
          </cell>
          <cell r="R16945" t="str">
            <v>Bayside</v>
          </cell>
          <cell r="W16945">
            <v>2018</v>
          </cell>
          <cell r="X16945" t="str">
            <v>Jun</v>
          </cell>
        </row>
        <row r="16946">
          <cell r="D16946" t="str">
            <v>Unit</v>
          </cell>
          <cell r="E16946">
            <v>758000</v>
          </cell>
          <cell r="R16946" t="str">
            <v>Bayside</v>
          </cell>
          <cell r="W16946">
            <v>2018</v>
          </cell>
          <cell r="X16946" t="str">
            <v>Jun</v>
          </cell>
        </row>
        <row r="16947">
          <cell r="D16947" t="str">
            <v>House</v>
          </cell>
          <cell r="E16947">
            <v>1450000</v>
          </cell>
          <cell r="R16947" t="str">
            <v>Bayside</v>
          </cell>
          <cell r="W16947">
            <v>2018</v>
          </cell>
          <cell r="X16947" t="str">
            <v>Jun</v>
          </cell>
        </row>
        <row r="16948">
          <cell r="D16948" t="str">
            <v>Unit</v>
          </cell>
          <cell r="E16948">
            <v>1011500</v>
          </cell>
          <cell r="R16948" t="str">
            <v>Kingston</v>
          </cell>
          <cell r="W16948">
            <v>2018</v>
          </cell>
          <cell r="X16948" t="str">
            <v>Jun</v>
          </cell>
        </row>
        <row r="16949">
          <cell r="D16949" t="str">
            <v>Unit</v>
          </cell>
          <cell r="E16949">
            <v>828000</v>
          </cell>
          <cell r="R16949" t="str">
            <v>Kingston</v>
          </cell>
          <cell r="W16949">
            <v>2018</v>
          </cell>
          <cell r="X16949" t="str">
            <v>Jun</v>
          </cell>
        </row>
        <row r="16950">
          <cell r="D16950" t="str">
            <v>House</v>
          </cell>
          <cell r="E16950">
            <v>1520000</v>
          </cell>
          <cell r="R16950" t="str">
            <v>Bayside</v>
          </cell>
          <cell r="W16950">
            <v>2018</v>
          </cell>
          <cell r="X16950" t="str">
            <v>Jun</v>
          </cell>
        </row>
        <row r="16951">
          <cell r="D16951" t="str">
            <v>Unit</v>
          </cell>
          <cell r="E16951">
            <v>1010000</v>
          </cell>
          <cell r="R16951" t="str">
            <v>Bayside</v>
          </cell>
          <cell r="W16951">
            <v>2018</v>
          </cell>
          <cell r="X16951" t="str">
            <v>Jun</v>
          </cell>
        </row>
        <row r="16952">
          <cell r="D16952" t="str">
            <v>House</v>
          </cell>
          <cell r="E16952">
            <v>1610000</v>
          </cell>
          <cell r="R16952" t="str">
            <v>Bayside</v>
          </cell>
          <cell r="W16952">
            <v>2018</v>
          </cell>
          <cell r="X16952" t="str">
            <v>Jun</v>
          </cell>
        </row>
        <row r="16953">
          <cell r="D16953" t="str">
            <v>House</v>
          </cell>
          <cell r="E16953">
            <v>1060000</v>
          </cell>
          <cell r="R16953" t="str">
            <v>Bayside</v>
          </cell>
          <cell r="W16953">
            <v>2018</v>
          </cell>
          <cell r="X16953" t="str">
            <v>Jun</v>
          </cell>
        </row>
        <row r="16954">
          <cell r="D16954" t="str">
            <v>House</v>
          </cell>
          <cell r="E16954">
            <v>1201000</v>
          </cell>
          <cell r="R16954" t="str">
            <v>Bayside</v>
          </cell>
          <cell r="W16954">
            <v>2018</v>
          </cell>
          <cell r="X16954" t="str">
            <v>Jun</v>
          </cell>
        </row>
        <row r="16955">
          <cell r="D16955" t="str">
            <v>House</v>
          </cell>
          <cell r="E16955">
            <v>1915000</v>
          </cell>
          <cell r="R16955" t="str">
            <v>Bayside</v>
          </cell>
          <cell r="W16955">
            <v>2018</v>
          </cell>
          <cell r="X16955" t="str">
            <v>Jun</v>
          </cell>
        </row>
        <row r="16956">
          <cell r="D16956" t="str">
            <v>House</v>
          </cell>
          <cell r="E16956">
            <v>1665000</v>
          </cell>
          <cell r="R16956" t="str">
            <v>Bayside</v>
          </cell>
          <cell r="W16956">
            <v>2018</v>
          </cell>
          <cell r="X16956" t="str">
            <v>Jun</v>
          </cell>
        </row>
        <row r="16957">
          <cell r="D16957" t="str">
            <v>House</v>
          </cell>
          <cell r="E16957">
            <v>1568500</v>
          </cell>
          <cell r="R16957" t="str">
            <v>Bayside</v>
          </cell>
          <cell r="W16957">
            <v>2018</v>
          </cell>
          <cell r="X16957" t="str">
            <v>Jun</v>
          </cell>
        </row>
        <row r="16958">
          <cell r="D16958" t="str">
            <v>House</v>
          </cell>
          <cell r="E16958">
            <v>910000</v>
          </cell>
          <cell r="R16958" t="str">
            <v>Bayside</v>
          </cell>
          <cell r="W16958">
            <v>2018</v>
          </cell>
          <cell r="X16958" t="str">
            <v>Jun</v>
          </cell>
        </row>
        <row r="16959">
          <cell r="D16959" t="str">
            <v>House</v>
          </cell>
          <cell r="E16959">
            <v>920000</v>
          </cell>
          <cell r="R16959" t="str">
            <v>Bayside</v>
          </cell>
          <cell r="W16959">
            <v>2018</v>
          </cell>
          <cell r="X16959" t="str">
            <v>Jun</v>
          </cell>
        </row>
        <row r="16960">
          <cell r="D16960" t="str">
            <v>Unit</v>
          </cell>
          <cell r="E16960">
            <v>460000</v>
          </cell>
          <cell r="R16960" t="str">
            <v>Bayside</v>
          </cell>
          <cell r="W16960">
            <v>2018</v>
          </cell>
          <cell r="X16960" t="str">
            <v>Jun</v>
          </cell>
        </row>
        <row r="16961">
          <cell r="D16961" t="str">
            <v>Unit</v>
          </cell>
          <cell r="E16961">
            <v>822000</v>
          </cell>
          <cell r="R16961" t="str">
            <v>Bayside</v>
          </cell>
          <cell r="W16961">
            <v>2018</v>
          </cell>
          <cell r="X16961" t="str">
            <v>Jun</v>
          </cell>
        </row>
        <row r="16962">
          <cell r="D16962" t="str">
            <v>House</v>
          </cell>
          <cell r="E16962">
            <v>1165000</v>
          </cell>
          <cell r="R16962" t="str">
            <v>Bayside</v>
          </cell>
          <cell r="W16962">
            <v>2018</v>
          </cell>
          <cell r="X16962" t="str">
            <v>Jun</v>
          </cell>
        </row>
        <row r="16963">
          <cell r="D16963" t="str">
            <v>House</v>
          </cell>
          <cell r="E16963">
            <v>1200000</v>
          </cell>
          <cell r="R16963" t="str">
            <v>Bayside</v>
          </cell>
          <cell r="W16963">
            <v>2018</v>
          </cell>
          <cell r="X16963" t="str">
            <v>Jun</v>
          </cell>
        </row>
        <row r="16964">
          <cell r="D16964" t="str">
            <v>House</v>
          </cell>
          <cell r="E16964">
            <v>3778000</v>
          </cell>
          <cell r="R16964" t="str">
            <v>Bayside</v>
          </cell>
          <cell r="W16964">
            <v>2018</v>
          </cell>
          <cell r="X16964" t="str">
            <v>Jun</v>
          </cell>
        </row>
        <row r="16965">
          <cell r="D16965" t="str">
            <v>Unit</v>
          </cell>
          <cell r="E16965">
            <v>2030000</v>
          </cell>
          <cell r="R16965" t="str">
            <v>Bayside</v>
          </cell>
          <cell r="W16965">
            <v>2018</v>
          </cell>
          <cell r="X16965" t="str">
            <v>Jun</v>
          </cell>
        </row>
        <row r="16966">
          <cell r="D16966" t="str">
            <v>Unit</v>
          </cell>
          <cell r="E16966">
            <v>1210000</v>
          </cell>
          <cell r="R16966" t="str">
            <v>Glen Eira</v>
          </cell>
          <cell r="W16966">
            <v>2018</v>
          </cell>
          <cell r="X16966" t="str">
            <v>Jun</v>
          </cell>
        </row>
        <row r="16967">
          <cell r="D16967" t="str">
            <v>Unit</v>
          </cell>
          <cell r="E16967">
            <v>1050000</v>
          </cell>
          <cell r="R16967" t="str">
            <v>Moonee Valley</v>
          </cell>
          <cell r="W16967">
            <v>2018</v>
          </cell>
          <cell r="X16967" t="str">
            <v>Jun</v>
          </cell>
        </row>
        <row r="16968">
          <cell r="D16968" t="str">
            <v>Unit</v>
          </cell>
          <cell r="E16968">
            <v>900000</v>
          </cell>
          <cell r="R16968" t="str">
            <v>Glen Eira</v>
          </cell>
          <cell r="W16968">
            <v>2018</v>
          </cell>
          <cell r="X16968" t="str">
            <v>Jun</v>
          </cell>
        </row>
        <row r="16969">
          <cell r="D16969" t="str">
            <v>Unit</v>
          </cell>
          <cell r="E16969">
            <v>640000</v>
          </cell>
          <cell r="R16969" t="str">
            <v>Banyule</v>
          </cell>
          <cell r="W16969">
            <v>2018</v>
          </cell>
          <cell r="X16969" t="str">
            <v>Jun</v>
          </cell>
        </row>
        <row r="16970">
          <cell r="D16970" t="str">
            <v>Unit</v>
          </cell>
          <cell r="E16970">
            <v>630000</v>
          </cell>
          <cell r="R16970" t="str">
            <v>Darebin</v>
          </cell>
          <cell r="W16970">
            <v>2018</v>
          </cell>
          <cell r="X16970" t="str">
            <v>Jun</v>
          </cell>
        </row>
        <row r="16971">
          <cell r="D16971" t="str">
            <v>Unit</v>
          </cell>
          <cell r="E16971">
            <v>1815000</v>
          </cell>
          <cell r="R16971" t="str">
            <v>Bayside</v>
          </cell>
          <cell r="W16971">
            <v>2018</v>
          </cell>
          <cell r="X16971" t="str">
            <v>Jun</v>
          </cell>
        </row>
        <row r="16972">
          <cell r="D16972" t="str">
            <v>Unit</v>
          </cell>
          <cell r="E16972">
            <v>1710000</v>
          </cell>
          <cell r="R16972" t="str">
            <v>Melbourne</v>
          </cell>
          <cell r="W16972">
            <v>2018</v>
          </cell>
          <cell r="X16972" t="str">
            <v>Jun</v>
          </cell>
        </row>
        <row r="16973">
          <cell r="D16973" t="str">
            <v>Unit</v>
          </cell>
          <cell r="E16973">
            <v>1700000</v>
          </cell>
          <cell r="R16973" t="str">
            <v>Monash</v>
          </cell>
          <cell r="W16973">
            <v>2018</v>
          </cell>
          <cell r="X16973" t="str">
            <v>Jun</v>
          </cell>
        </row>
        <row r="16974">
          <cell r="D16974" t="str">
            <v>Unit</v>
          </cell>
          <cell r="E16974">
            <v>1350000</v>
          </cell>
          <cell r="R16974" t="str">
            <v>Glen Eira</v>
          </cell>
          <cell r="W16974">
            <v>2018</v>
          </cell>
          <cell r="X16974" t="str">
            <v>Jun</v>
          </cell>
        </row>
        <row r="16975">
          <cell r="D16975" t="str">
            <v>Unit</v>
          </cell>
          <cell r="E16975">
            <v>1340000</v>
          </cell>
          <cell r="R16975" t="str">
            <v>Monash</v>
          </cell>
          <cell r="W16975">
            <v>2018</v>
          </cell>
          <cell r="X16975" t="str">
            <v>Jun</v>
          </cell>
        </row>
        <row r="16976">
          <cell r="D16976" t="str">
            <v>Unit</v>
          </cell>
          <cell r="E16976">
            <v>1330000</v>
          </cell>
          <cell r="R16976" t="str">
            <v>Hobsons Bay</v>
          </cell>
          <cell r="W16976">
            <v>2018</v>
          </cell>
          <cell r="X16976" t="str">
            <v>Jun</v>
          </cell>
        </row>
        <row r="16977">
          <cell r="D16977" t="str">
            <v>Unit</v>
          </cell>
          <cell r="E16977">
            <v>1220000</v>
          </cell>
          <cell r="R16977" t="str">
            <v>Glen Eira</v>
          </cell>
          <cell r="W16977">
            <v>2018</v>
          </cell>
          <cell r="X16977" t="str">
            <v>Jun</v>
          </cell>
        </row>
        <row r="16978">
          <cell r="D16978" t="str">
            <v>Unit</v>
          </cell>
          <cell r="E16978">
            <v>940000</v>
          </cell>
          <cell r="R16978" t="str">
            <v>Moonee Valley</v>
          </cell>
          <cell r="W16978">
            <v>2018</v>
          </cell>
          <cell r="X16978" t="str">
            <v>Jun</v>
          </cell>
        </row>
        <row r="16979">
          <cell r="D16979" t="str">
            <v>House</v>
          </cell>
          <cell r="E16979">
            <v>910000</v>
          </cell>
          <cell r="R16979" t="str">
            <v>Whitehorse</v>
          </cell>
          <cell r="W16979">
            <v>2018</v>
          </cell>
          <cell r="X16979" t="str">
            <v>Jun</v>
          </cell>
        </row>
        <row r="16980">
          <cell r="D16980" t="str">
            <v>House</v>
          </cell>
          <cell r="E16980">
            <v>850000</v>
          </cell>
          <cell r="R16980" t="str">
            <v>Maroondah</v>
          </cell>
          <cell r="W16980">
            <v>2018</v>
          </cell>
          <cell r="X16980" t="str">
            <v>Jun</v>
          </cell>
        </row>
        <row r="16981">
          <cell r="D16981" t="str">
            <v>Unit</v>
          </cell>
          <cell r="E16981">
            <v>815000</v>
          </cell>
          <cell r="R16981" t="str">
            <v>Maribyrnong</v>
          </cell>
          <cell r="W16981">
            <v>2018</v>
          </cell>
          <cell r="X16981" t="str">
            <v>Jun</v>
          </cell>
        </row>
        <row r="16982">
          <cell r="D16982" t="str">
            <v>Unit</v>
          </cell>
          <cell r="E16982">
            <v>800000</v>
          </cell>
          <cell r="R16982" t="str">
            <v>Darebin</v>
          </cell>
          <cell r="W16982">
            <v>2018</v>
          </cell>
          <cell r="X16982" t="str">
            <v>Jun</v>
          </cell>
        </row>
        <row r="16983">
          <cell r="D16983" t="str">
            <v>Unit</v>
          </cell>
          <cell r="E16983">
            <v>798000</v>
          </cell>
          <cell r="R16983" t="str">
            <v>Glen Eira</v>
          </cell>
          <cell r="W16983">
            <v>2018</v>
          </cell>
          <cell r="X16983" t="str">
            <v>Jun</v>
          </cell>
        </row>
        <row r="16984">
          <cell r="D16984" t="str">
            <v>House</v>
          </cell>
          <cell r="E16984">
            <v>780000</v>
          </cell>
          <cell r="R16984" t="str">
            <v>Hume</v>
          </cell>
          <cell r="W16984">
            <v>2018</v>
          </cell>
          <cell r="X16984" t="str">
            <v>Jun</v>
          </cell>
        </row>
        <row r="16985">
          <cell r="D16985" t="str">
            <v>House</v>
          </cell>
          <cell r="E16985">
            <v>760000</v>
          </cell>
          <cell r="R16985" t="str">
            <v>Brimbank</v>
          </cell>
          <cell r="W16985">
            <v>2018</v>
          </cell>
          <cell r="X16985" t="str">
            <v>Jun</v>
          </cell>
        </row>
        <row r="16986">
          <cell r="D16986" t="str">
            <v>Unit</v>
          </cell>
          <cell r="E16986">
            <v>730000</v>
          </cell>
          <cell r="R16986" t="str">
            <v>Brimbank</v>
          </cell>
          <cell r="W16986">
            <v>2018</v>
          </cell>
          <cell r="X16986" t="str">
            <v>Jun</v>
          </cell>
        </row>
        <row r="16987">
          <cell r="D16987" t="str">
            <v>House</v>
          </cell>
          <cell r="E16987">
            <v>710000</v>
          </cell>
          <cell r="R16987" t="str">
            <v>Glen Eira</v>
          </cell>
          <cell r="W16987">
            <v>2018</v>
          </cell>
          <cell r="X16987" t="str">
            <v>Jun</v>
          </cell>
        </row>
        <row r="16988">
          <cell r="D16988" t="str">
            <v>Unit</v>
          </cell>
          <cell r="E16988">
            <v>687500</v>
          </cell>
          <cell r="R16988" t="str">
            <v>Moreland</v>
          </cell>
          <cell r="W16988">
            <v>2018</v>
          </cell>
          <cell r="X16988" t="str">
            <v>Jun</v>
          </cell>
        </row>
        <row r="16989">
          <cell r="D16989" t="str">
            <v>Unit</v>
          </cell>
          <cell r="E16989">
            <v>650000</v>
          </cell>
          <cell r="R16989" t="str">
            <v>Moonee Valley</v>
          </cell>
          <cell r="W16989">
            <v>2018</v>
          </cell>
          <cell r="X16989" t="str">
            <v>Jun</v>
          </cell>
        </row>
        <row r="16990">
          <cell r="D16990" t="str">
            <v>Unit</v>
          </cell>
          <cell r="E16990">
            <v>640000</v>
          </cell>
          <cell r="R16990" t="str">
            <v>Glen Eira</v>
          </cell>
          <cell r="W16990">
            <v>2018</v>
          </cell>
          <cell r="X16990" t="str">
            <v>Jun</v>
          </cell>
        </row>
        <row r="16991">
          <cell r="D16991" t="str">
            <v>House</v>
          </cell>
          <cell r="E16991">
            <v>640000</v>
          </cell>
          <cell r="R16991" t="str">
            <v>Wyndham</v>
          </cell>
          <cell r="W16991">
            <v>2018</v>
          </cell>
          <cell r="X16991" t="str">
            <v>Jun</v>
          </cell>
        </row>
        <row r="16992">
          <cell r="D16992" t="str">
            <v>Unit</v>
          </cell>
          <cell r="E16992">
            <v>640000</v>
          </cell>
          <cell r="R16992" t="str">
            <v>Darebin</v>
          </cell>
          <cell r="W16992">
            <v>2018</v>
          </cell>
          <cell r="X16992" t="str">
            <v>Jun</v>
          </cell>
        </row>
        <row r="16993">
          <cell r="D16993" t="str">
            <v>House</v>
          </cell>
          <cell r="E16993">
            <v>635000</v>
          </cell>
          <cell r="R16993" t="str">
            <v>Melton</v>
          </cell>
          <cell r="W16993">
            <v>2018</v>
          </cell>
          <cell r="X16993" t="str">
            <v>Jun</v>
          </cell>
        </row>
        <row r="16994">
          <cell r="D16994" t="str">
            <v>Unit</v>
          </cell>
          <cell r="E16994">
            <v>620000</v>
          </cell>
          <cell r="R16994" t="str">
            <v>Moreland</v>
          </cell>
          <cell r="W16994">
            <v>2018</v>
          </cell>
          <cell r="X16994" t="str">
            <v>Jun</v>
          </cell>
        </row>
        <row r="16995">
          <cell r="D16995" t="str">
            <v>House</v>
          </cell>
          <cell r="E16995">
            <v>560000</v>
          </cell>
          <cell r="R16995" t="str">
            <v>Brimbank</v>
          </cell>
          <cell r="W16995">
            <v>2018</v>
          </cell>
          <cell r="X16995" t="str">
            <v>Jun</v>
          </cell>
        </row>
        <row r="16996">
          <cell r="D16996" t="str">
            <v>Unit</v>
          </cell>
          <cell r="E16996">
            <v>555000</v>
          </cell>
          <cell r="R16996" t="str">
            <v>Melbourne</v>
          </cell>
          <cell r="W16996">
            <v>2018</v>
          </cell>
          <cell r="X16996" t="str">
            <v>Jun</v>
          </cell>
        </row>
        <row r="16997">
          <cell r="D16997" t="str">
            <v>House</v>
          </cell>
          <cell r="E16997">
            <v>547500</v>
          </cell>
          <cell r="R16997" t="str">
            <v>Wyndham</v>
          </cell>
          <cell r="W16997">
            <v>2018</v>
          </cell>
          <cell r="X16997" t="str">
            <v>Jun</v>
          </cell>
        </row>
        <row r="16998">
          <cell r="D16998" t="str">
            <v>House</v>
          </cell>
          <cell r="E16998">
            <v>546000</v>
          </cell>
          <cell r="R16998" t="str">
            <v>Whittlesea</v>
          </cell>
          <cell r="W16998">
            <v>2018</v>
          </cell>
          <cell r="X16998" t="str">
            <v>Jun</v>
          </cell>
        </row>
        <row r="16999">
          <cell r="D16999" t="str">
            <v>House</v>
          </cell>
          <cell r="E16999">
            <v>460000</v>
          </cell>
          <cell r="R16999" t="str">
            <v>Hume</v>
          </cell>
          <cell r="W16999">
            <v>2018</v>
          </cell>
          <cell r="X16999" t="str">
            <v>Jun</v>
          </cell>
        </row>
        <row r="17000">
          <cell r="D17000" t="str">
            <v>Unit</v>
          </cell>
          <cell r="E17000">
            <v>380000</v>
          </cell>
          <cell r="R17000" t="str">
            <v>Hume</v>
          </cell>
          <cell r="W17000">
            <v>2018</v>
          </cell>
          <cell r="X17000" t="str">
            <v>Jun</v>
          </cell>
        </row>
        <row r="17001">
          <cell r="D17001" t="str">
            <v>Unit</v>
          </cell>
          <cell r="E17001">
            <v>982500</v>
          </cell>
          <cell r="R17001" t="str">
            <v>Bayside</v>
          </cell>
          <cell r="W17001">
            <v>2018</v>
          </cell>
          <cell r="X17001" t="str">
            <v>Jun</v>
          </cell>
        </row>
        <row r="17002">
          <cell r="D17002" t="str">
            <v>Unit</v>
          </cell>
          <cell r="E17002">
            <v>910000</v>
          </cell>
          <cell r="R17002" t="str">
            <v>Bayside</v>
          </cell>
          <cell r="W17002">
            <v>2018</v>
          </cell>
          <cell r="X17002" t="str">
            <v>Jun</v>
          </cell>
        </row>
        <row r="17003">
          <cell r="D17003" t="str">
            <v>Unit</v>
          </cell>
          <cell r="E17003">
            <v>772000</v>
          </cell>
          <cell r="R17003" t="str">
            <v>Maribyrnong</v>
          </cell>
          <cell r="W17003">
            <v>2018</v>
          </cell>
          <cell r="X17003" t="str">
            <v>Jun</v>
          </cell>
        </row>
        <row r="17004">
          <cell r="D17004" t="str">
            <v>House</v>
          </cell>
          <cell r="E17004">
            <v>730000</v>
          </cell>
          <cell r="R17004" t="str">
            <v>Maribyrnong</v>
          </cell>
          <cell r="W17004">
            <v>2018</v>
          </cell>
          <cell r="X17004" t="str">
            <v>Jun</v>
          </cell>
        </row>
        <row r="17005">
          <cell r="D17005" t="str">
            <v>Unit</v>
          </cell>
          <cell r="E17005">
            <v>550000</v>
          </cell>
          <cell r="R17005" t="str">
            <v>Melbourne</v>
          </cell>
          <cell r="W17005">
            <v>2018</v>
          </cell>
          <cell r="X17005" t="str">
            <v>Jun</v>
          </cell>
        </row>
        <row r="17006">
          <cell r="D17006" t="str">
            <v>Unit</v>
          </cell>
          <cell r="E17006">
            <v>450000</v>
          </cell>
          <cell r="R17006" t="str">
            <v>Port Phillip</v>
          </cell>
          <cell r="W17006">
            <v>2018</v>
          </cell>
          <cell r="X17006" t="str">
            <v>Jun</v>
          </cell>
        </row>
        <row r="17007">
          <cell r="D17007" t="str">
            <v>Unit</v>
          </cell>
          <cell r="E17007">
            <v>435000</v>
          </cell>
          <cell r="R17007" t="str">
            <v>Moreland</v>
          </cell>
          <cell r="W17007">
            <v>2018</v>
          </cell>
          <cell r="X17007" t="str">
            <v>Jun</v>
          </cell>
        </row>
        <row r="17008">
          <cell r="D17008" t="str">
            <v>Unit</v>
          </cell>
          <cell r="E17008">
            <v>1250000</v>
          </cell>
          <cell r="R17008" t="str">
            <v>Glen Eira</v>
          </cell>
          <cell r="W17008">
            <v>2018</v>
          </cell>
          <cell r="X17008" t="str">
            <v>Jun</v>
          </cell>
        </row>
        <row r="17009">
          <cell r="D17009" t="str">
            <v>Unit</v>
          </cell>
          <cell r="E17009">
            <v>600000</v>
          </cell>
          <cell r="R17009" t="str">
            <v>Melbourne</v>
          </cell>
          <cell r="W17009">
            <v>2018</v>
          </cell>
          <cell r="X17009" t="str">
            <v>Jun</v>
          </cell>
        </row>
        <row r="17010">
          <cell r="D17010" t="str">
            <v>House</v>
          </cell>
          <cell r="E17010">
            <v>600000</v>
          </cell>
          <cell r="R17010" t="str">
            <v>Hume</v>
          </cell>
          <cell r="W17010">
            <v>2018</v>
          </cell>
          <cell r="X17010" t="str">
            <v>Jul</v>
          </cell>
        </row>
        <row r="17011">
          <cell r="D17011" t="str">
            <v>House</v>
          </cell>
          <cell r="E17011">
            <v>735000</v>
          </cell>
          <cell r="R17011" t="str">
            <v>Hume</v>
          </cell>
          <cell r="W17011">
            <v>2018</v>
          </cell>
          <cell r="X17011" t="str">
            <v>Jul</v>
          </cell>
        </row>
        <row r="17012">
          <cell r="D17012" t="str">
            <v>House</v>
          </cell>
          <cell r="E17012">
            <v>640000</v>
          </cell>
          <cell r="R17012" t="str">
            <v>Hume</v>
          </cell>
          <cell r="W17012">
            <v>2018</v>
          </cell>
          <cell r="X17012" t="str">
            <v>Jul</v>
          </cell>
        </row>
        <row r="17013">
          <cell r="D17013" t="str">
            <v>House</v>
          </cell>
          <cell r="E17013">
            <v>778000</v>
          </cell>
          <cell r="R17013" t="str">
            <v>Hume</v>
          </cell>
          <cell r="W17013">
            <v>2018</v>
          </cell>
          <cell r="X17013" t="str">
            <v>Jul</v>
          </cell>
        </row>
        <row r="17014">
          <cell r="D17014" t="str">
            <v>House</v>
          </cell>
          <cell r="E17014">
            <v>552000</v>
          </cell>
          <cell r="R17014" t="str">
            <v>Hume</v>
          </cell>
          <cell r="W17014">
            <v>2018</v>
          </cell>
          <cell r="X17014" t="str">
            <v>Jul</v>
          </cell>
        </row>
        <row r="17015">
          <cell r="D17015" t="str">
            <v>House</v>
          </cell>
          <cell r="E17015">
            <v>505000</v>
          </cell>
          <cell r="R17015" t="str">
            <v>Hume</v>
          </cell>
          <cell r="W17015">
            <v>2018</v>
          </cell>
          <cell r="X17015" t="str">
            <v>Jul</v>
          </cell>
        </row>
        <row r="17016">
          <cell r="D17016" t="str">
            <v>House</v>
          </cell>
          <cell r="E17016">
            <v>475000</v>
          </cell>
          <cell r="R17016" t="str">
            <v>Hume</v>
          </cell>
          <cell r="W17016">
            <v>2018</v>
          </cell>
          <cell r="X17016" t="str">
            <v>Jul</v>
          </cell>
        </row>
        <row r="17017">
          <cell r="D17017" t="str">
            <v>House</v>
          </cell>
          <cell r="E17017">
            <v>605000</v>
          </cell>
          <cell r="R17017" t="str">
            <v>Hume</v>
          </cell>
          <cell r="W17017">
            <v>2018</v>
          </cell>
          <cell r="X17017" t="str">
            <v>Jul</v>
          </cell>
        </row>
        <row r="17018">
          <cell r="D17018" t="str">
            <v>House</v>
          </cell>
          <cell r="E17018">
            <v>657500</v>
          </cell>
          <cell r="R17018" t="str">
            <v>Hume</v>
          </cell>
          <cell r="W17018">
            <v>2018</v>
          </cell>
          <cell r="X17018" t="str">
            <v>Jul</v>
          </cell>
        </row>
        <row r="17019">
          <cell r="D17019" t="str">
            <v>House</v>
          </cell>
          <cell r="E17019">
            <v>600000</v>
          </cell>
          <cell r="R17019" t="str">
            <v>Hume</v>
          </cell>
          <cell r="W17019">
            <v>2018</v>
          </cell>
          <cell r="X17019" t="str">
            <v>Jul</v>
          </cell>
        </row>
        <row r="17020">
          <cell r="D17020" t="str">
            <v>House</v>
          </cell>
          <cell r="E17020">
            <v>675000</v>
          </cell>
          <cell r="R17020" t="str">
            <v>Hume</v>
          </cell>
          <cell r="W17020">
            <v>2018</v>
          </cell>
          <cell r="X17020" t="str">
            <v>Jul</v>
          </cell>
        </row>
        <row r="17021">
          <cell r="D17021" t="str">
            <v>House</v>
          </cell>
          <cell r="E17021">
            <v>470000</v>
          </cell>
          <cell r="R17021" t="str">
            <v>Whittlesea</v>
          </cell>
          <cell r="W17021">
            <v>2018</v>
          </cell>
          <cell r="X17021" t="str">
            <v>Jul</v>
          </cell>
        </row>
        <row r="17022">
          <cell r="D17022" t="str">
            <v>House</v>
          </cell>
          <cell r="E17022">
            <v>517000</v>
          </cell>
          <cell r="R17022" t="str">
            <v>Hume</v>
          </cell>
          <cell r="W17022">
            <v>2018</v>
          </cell>
          <cell r="X17022" t="str">
            <v>Jul</v>
          </cell>
        </row>
        <row r="17023">
          <cell r="D17023" t="str">
            <v>House</v>
          </cell>
          <cell r="E17023">
            <v>555000</v>
          </cell>
          <cell r="R17023" t="str">
            <v>Hume</v>
          </cell>
          <cell r="W17023">
            <v>2018</v>
          </cell>
          <cell r="X17023" t="str">
            <v>Jul</v>
          </cell>
        </row>
        <row r="17024">
          <cell r="D17024" t="str">
            <v>House</v>
          </cell>
          <cell r="E17024">
            <v>532000</v>
          </cell>
          <cell r="R17024" t="str">
            <v>Hume</v>
          </cell>
          <cell r="W17024">
            <v>2018</v>
          </cell>
          <cell r="X17024" t="str">
            <v>Jul</v>
          </cell>
        </row>
        <row r="17025">
          <cell r="D17025" t="str">
            <v>House</v>
          </cell>
          <cell r="E17025">
            <v>600000</v>
          </cell>
          <cell r="R17025" t="str">
            <v>Hume</v>
          </cell>
          <cell r="W17025">
            <v>2018</v>
          </cell>
          <cell r="X17025" t="str">
            <v>Jul</v>
          </cell>
        </row>
        <row r="17026">
          <cell r="D17026" t="str">
            <v>Unit</v>
          </cell>
          <cell r="E17026">
            <v>401000</v>
          </cell>
          <cell r="R17026" t="str">
            <v>Whittlesea</v>
          </cell>
          <cell r="W17026">
            <v>2018</v>
          </cell>
          <cell r="X17026" t="str">
            <v>Jul</v>
          </cell>
        </row>
        <row r="17027">
          <cell r="D17027" t="str">
            <v>House</v>
          </cell>
          <cell r="E17027">
            <v>426000</v>
          </cell>
          <cell r="R17027" t="str">
            <v>Hume</v>
          </cell>
          <cell r="W17027">
            <v>2018</v>
          </cell>
          <cell r="X17027" t="str">
            <v>Jul</v>
          </cell>
        </row>
        <row r="17028">
          <cell r="D17028" t="str">
            <v>House</v>
          </cell>
          <cell r="E17028">
            <v>535000</v>
          </cell>
          <cell r="R17028" t="str">
            <v>Hume</v>
          </cell>
          <cell r="W17028">
            <v>2018</v>
          </cell>
          <cell r="X17028" t="str">
            <v>Jul</v>
          </cell>
        </row>
        <row r="17029">
          <cell r="D17029" t="str">
            <v>House</v>
          </cell>
          <cell r="E17029">
            <v>658500</v>
          </cell>
          <cell r="R17029" t="str">
            <v>Whittlesea</v>
          </cell>
          <cell r="W17029">
            <v>2018</v>
          </cell>
          <cell r="X17029" t="str">
            <v>Jul</v>
          </cell>
        </row>
        <row r="17030">
          <cell r="D17030" t="str">
            <v>House</v>
          </cell>
          <cell r="E17030">
            <v>552500</v>
          </cell>
          <cell r="R17030" t="str">
            <v>Whittlesea</v>
          </cell>
          <cell r="W17030">
            <v>2018</v>
          </cell>
          <cell r="X17030" t="str">
            <v>Jul</v>
          </cell>
        </row>
        <row r="17031">
          <cell r="D17031" t="str">
            <v>House</v>
          </cell>
          <cell r="E17031">
            <v>646000</v>
          </cell>
          <cell r="R17031" t="str">
            <v>Whittlesea</v>
          </cell>
          <cell r="W17031">
            <v>2018</v>
          </cell>
          <cell r="X17031" t="str">
            <v>Jul</v>
          </cell>
        </row>
        <row r="17032">
          <cell r="D17032" t="str">
            <v>House</v>
          </cell>
          <cell r="E17032">
            <v>601000</v>
          </cell>
          <cell r="R17032" t="str">
            <v>Whittlesea</v>
          </cell>
          <cell r="W17032">
            <v>2018</v>
          </cell>
          <cell r="X17032" t="str">
            <v>Jul</v>
          </cell>
        </row>
        <row r="17033">
          <cell r="D17033" t="str">
            <v>House</v>
          </cell>
          <cell r="E17033">
            <v>575000</v>
          </cell>
          <cell r="R17033" t="str">
            <v>Hume</v>
          </cell>
          <cell r="W17033">
            <v>2018</v>
          </cell>
          <cell r="X17033" t="str">
            <v>Jul</v>
          </cell>
        </row>
        <row r="17034">
          <cell r="D17034" t="str">
            <v>House</v>
          </cell>
          <cell r="E17034">
            <v>741000</v>
          </cell>
          <cell r="R17034" t="str">
            <v>Hume</v>
          </cell>
          <cell r="W17034">
            <v>2018</v>
          </cell>
          <cell r="X17034" t="str">
            <v>Jul</v>
          </cell>
        </row>
        <row r="17035">
          <cell r="D17035" t="str">
            <v>House</v>
          </cell>
          <cell r="E17035">
            <v>625000</v>
          </cell>
          <cell r="R17035" t="str">
            <v>Whittlesea</v>
          </cell>
          <cell r="W17035">
            <v>2018</v>
          </cell>
          <cell r="X17035" t="str">
            <v>Jul</v>
          </cell>
        </row>
        <row r="17036">
          <cell r="D17036" t="str">
            <v>House</v>
          </cell>
          <cell r="E17036">
            <v>531000</v>
          </cell>
          <cell r="R17036" t="str">
            <v>Whittlesea</v>
          </cell>
          <cell r="W17036">
            <v>2018</v>
          </cell>
          <cell r="X17036" t="str">
            <v>Jul</v>
          </cell>
        </row>
        <row r="17037">
          <cell r="D17037" t="str">
            <v>House</v>
          </cell>
          <cell r="E17037">
            <v>652000</v>
          </cell>
          <cell r="R17037" t="str">
            <v>Whittlesea</v>
          </cell>
          <cell r="W17037">
            <v>2018</v>
          </cell>
          <cell r="X17037" t="str">
            <v>Jul</v>
          </cell>
        </row>
        <row r="17038">
          <cell r="D17038" t="str">
            <v>House</v>
          </cell>
          <cell r="E17038">
            <v>630000</v>
          </cell>
          <cell r="R17038" t="str">
            <v>Whittlesea</v>
          </cell>
          <cell r="W17038">
            <v>2018</v>
          </cell>
          <cell r="X17038" t="str">
            <v>Jul</v>
          </cell>
        </row>
        <row r="17039">
          <cell r="D17039" t="str">
            <v>House</v>
          </cell>
          <cell r="E17039">
            <v>766000</v>
          </cell>
          <cell r="R17039" t="str">
            <v>Whittlesea</v>
          </cell>
          <cell r="W17039">
            <v>2018</v>
          </cell>
          <cell r="X17039" t="str">
            <v>Jul</v>
          </cell>
        </row>
        <row r="17040">
          <cell r="D17040" t="str">
            <v>House</v>
          </cell>
          <cell r="E17040">
            <v>685000</v>
          </cell>
          <cell r="R17040" t="str">
            <v>Whittlesea</v>
          </cell>
          <cell r="W17040">
            <v>2018</v>
          </cell>
          <cell r="X17040" t="str">
            <v>Jul</v>
          </cell>
        </row>
        <row r="17041">
          <cell r="D17041" t="str">
            <v>House</v>
          </cell>
          <cell r="E17041">
            <v>500000</v>
          </cell>
          <cell r="R17041" t="str">
            <v>Hume</v>
          </cell>
          <cell r="W17041">
            <v>2018</v>
          </cell>
          <cell r="X17041" t="str">
            <v>Jul</v>
          </cell>
        </row>
        <row r="17042">
          <cell r="D17042" t="str">
            <v>House</v>
          </cell>
          <cell r="E17042">
            <v>665000</v>
          </cell>
          <cell r="R17042" t="str">
            <v>Whittlesea</v>
          </cell>
          <cell r="W17042">
            <v>2018</v>
          </cell>
          <cell r="X17042" t="str">
            <v>Jul</v>
          </cell>
        </row>
        <row r="17043">
          <cell r="D17043" t="str">
            <v>House</v>
          </cell>
          <cell r="E17043">
            <v>830000</v>
          </cell>
          <cell r="R17043" t="str">
            <v>Hume</v>
          </cell>
          <cell r="W17043">
            <v>2018</v>
          </cell>
          <cell r="X17043" t="str">
            <v>Jul</v>
          </cell>
        </row>
        <row r="17044">
          <cell r="D17044" t="str">
            <v>House</v>
          </cell>
          <cell r="E17044">
            <v>665000</v>
          </cell>
          <cell r="R17044" t="str">
            <v>Whittlesea</v>
          </cell>
          <cell r="W17044">
            <v>2018</v>
          </cell>
          <cell r="X17044" t="str">
            <v>Jul</v>
          </cell>
        </row>
        <row r="17045">
          <cell r="D17045" t="str">
            <v>House</v>
          </cell>
          <cell r="E17045">
            <v>850000</v>
          </cell>
          <cell r="R17045" t="str">
            <v>Hume</v>
          </cell>
          <cell r="W17045">
            <v>2018</v>
          </cell>
          <cell r="X17045" t="str">
            <v>Jul</v>
          </cell>
        </row>
        <row r="17046">
          <cell r="D17046" t="str">
            <v>House</v>
          </cell>
          <cell r="E17046">
            <v>582500</v>
          </cell>
          <cell r="R17046" t="str">
            <v>Whittlesea</v>
          </cell>
          <cell r="W17046">
            <v>2018</v>
          </cell>
          <cell r="X17046" t="str">
            <v>Jul</v>
          </cell>
        </row>
        <row r="17047">
          <cell r="D17047" t="str">
            <v>Unit</v>
          </cell>
          <cell r="E17047">
            <v>448000</v>
          </cell>
          <cell r="R17047" t="str">
            <v>Banyule</v>
          </cell>
          <cell r="W17047">
            <v>2018</v>
          </cell>
          <cell r="X17047" t="str">
            <v>Jul</v>
          </cell>
        </row>
        <row r="17048">
          <cell r="D17048" t="str">
            <v>House</v>
          </cell>
          <cell r="E17048">
            <v>560000</v>
          </cell>
          <cell r="R17048" t="str">
            <v>Hume</v>
          </cell>
          <cell r="W17048">
            <v>2018</v>
          </cell>
          <cell r="X17048" t="str">
            <v>Jul</v>
          </cell>
        </row>
        <row r="17049">
          <cell r="D17049" t="str">
            <v>House</v>
          </cell>
          <cell r="E17049">
            <v>720000</v>
          </cell>
          <cell r="R17049" t="str">
            <v>Whittlesea</v>
          </cell>
          <cell r="W17049">
            <v>2018</v>
          </cell>
          <cell r="X17049" t="str">
            <v>Jul</v>
          </cell>
        </row>
        <row r="17050">
          <cell r="D17050" t="str">
            <v>House</v>
          </cell>
          <cell r="E17050">
            <v>575500</v>
          </cell>
          <cell r="R17050" t="str">
            <v>Hume</v>
          </cell>
          <cell r="W17050">
            <v>2018</v>
          </cell>
          <cell r="X17050" t="str">
            <v>Jul</v>
          </cell>
        </row>
        <row r="17051">
          <cell r="D17051" t="str">
            <v>House</v>
          </cell>
          <cell r="E17051">
            <v>637000</v>
          </cell>
          <cell r="R17051" t="str">
            <v>Brimbank</v>
          </cell>
          <cell r="W17051">
            <v>2018</v>
          </cell>
          <cell r="X17051" t="str">
            <v>Jul</v>
          </cell>
        </row>
        <row r="17052">
          <cell r="D17052" t="str">
            <v>House</v>
          </cell>
          <cell r="E17052">
            <v>735000</v>
          </cell>
          <cell r="R17052" t="str">
            <v>Brimbank</v>
          </cell>
          <cell r="W17052">
            <v>2018</v>
          </cell>
          <cell r="X17052" t="str">
            <v>Jul</v>
          </cell>
        </row>
        <row r="17053">
          <cell r="D17053" t="str">
            <v>House</v>
          </cell>
          <cell r="E17053">
            <v>430000</v>
          </cell>
          <cell r="R17053" t="str">
            <v>Hume</v>
          </cell>
          <cell r="W17053">
            <v>2018</v>
          </cell>
          <cell r="X17053" t="str">
            <v>Jul</v>
          </cell>
        </row>
        <row r="17054">
          <cell r="D17054" t="str">
            <v>House</v>
          </cell>
          <cell r="E17054">
            <v>586000</v>
          </cell>
          <cell r="R17054" t="str">
            <v>Hume</v>
          </cell>
          <cell r="W17054">
            <v>2018</v>
          </cell>
          <cell r="X17054" t="str">
            <v>Jul</v>
          </cell>
        </row>
        <row r="17055">
          <cell r="D17055" t="str">
            <v>House</v>
          </cell>
          <cell r="E17055">
            <v>751000</v>
          </cell>
          <cell r="R17055" t="str">
            <v>Brimbank</v>
          </cell>
          <cell r="W17055">
            <v>2018</v>
          </cell>
          <cell r="X17055" t="str">
            <v>Jul</v>
          </cell>
        </row>
        <row r="17056">
          <cell r="D17056" t="str">
            <v>House</v>
          </cell>
          <cell r="E17056">
            <v>605000</v>
          </cell>
          <cell r="R17056" t="str">
            <v>Hume</v>
          </cell>
          <cell r="W17056">
            <v>2018</v>
          </cell>
          <cell r="X17056" t="str">
            <v>Jul</v>
          </cell>
        </row>
        <row r="17057">
          <cell r="D17057" t="str">
            <v>House</v>
          </cell>
          <cell r="E17057">
            <v>525000</v>
          </cell>
          <cell r="R17057" t="str">
            <v>Hume</v>
          </cell>
          <cell r="W17057">
            <v>2018</v>
          </cell>
          <cell r="X17057" t="str">
            <v>Jul</v>
          </cell>
        </row>
        <row r="17058">
          <cell r="D17058" t="str">
            <v>House</v>
          </cell>
          <cell r="E17058">
            <v>897000</v>
          </cell>
          <cell r="R17058" t="str">
            <v>Banyule</v>
          </cell>
          <cell r="W17058">
            <v>2018</v>
          </cell>
          <cell r="X17058" t="str">
            <v>Jul</v>
          </cell>
        </row>
        <row r="17059">
          <cell r="D17059" t="str">
            <v>House</v>
          </cell>
          <cell r="E17059">
            <v>785000</v>
          </cell>
          <cell r="R17059" t="str">
            <v>Banyule</v>
          </cell>
          <cell r="W17059">
            <v>2018</v>
          </cell>
          <cell r="X17059" t="str">
            <v>Jul</v>
          </cell>
        </row>
        <row r="17060">
          <cell r="D17060" t="str">
            <v>Unit</v>
          </cell>
          <cell r="E17060">
            <v>475000</v>
          </cell>
          <cell r="R17060" t="str">
            <v>Brimbank</v>
          </cell>
          <cell r="W17060">
            <v>2018</v>
          </cell>
          <cell r="X17060" t="str">
            <v>Jul</v>
          </cell>
        </row>
        <row r="17061">
          <cell r="D17061" t="str">
            <v>House</v>
          </cell>
          <cell r="E17061">
            <v>785000</v>
          </cell>
          <cell r="R17061" t="str">
            <v>Darebin</v>
          </cell>
          <cell r="W17061">
            <v>2018</v>
          </cell>
          <cell r="X17061" t="str">
            <v>Jul</v>
          </cell>
        </row>
        <row r="17062">
          <cell r="D17062" t="str">
            <v>House</v>
          </cell>
          <cell r="E17062">
            <v>746000</v>
          </cell>
          <cell r="R17062" t="str">
            <v>Brimbank</v>
          </cell>
          <cell r="W17062">
            <v>2018</v>
          </cell>
          <cell r="X17062" t="str">
            <v>Jul</v>
          </cell>
        </row>
        <row r="17063">
          <cell r="D17063" t="str">
            <v>House</v>
          </cell>
          <cell r="E17063">
            <v>901000</v>
          </cell>
          <cell r="R17063" t="str">
            <v>Darebin</v>
          </cell>
          <cell r="W17063">
            <v>2018</v>
          </cell>
          <cell r="X17063" t="str">
            <v>Jul</v>
          </cell>
        </row>
        <row r="17064">
          <cell r="D17064" t="str">
            <v>House</v>
          </cell>
          <cell r="E17064">
            <v>485000</v>
          </cell>
          <cell r="R17064" t="str">
            <v>Moreland</v>
          </cell>
          <cell r="W17064">
            <v>2018</v>
          </cell>
          <cell r="X17064" t="str">
            <v>Jul</v>
          </cell>
        </row>
        <row r="17065">
          <cell r="D17065" t="str">
            <v>House</v>
          </cell>
          <cell r="E17065">
            <v>863000</v>
          </cell>
          <cell r="R17065" t="str">
            <v>Banyule</v>
          </cell>
          <cell r="W17065">
            <v>2018</v>
          </cell>
          <cell r="X17065" t="str">
            <v>Jul</v>
          </cell>
        </row>
        <row r="17066">
          <cell r="D17066" t="str">
            <v>House</v>
          </cell>
          <cell r="E17066">
            <v>915000</v>
          </cell>
          <cell r="R17066" t="str">
            <v>Banyule</v>
          </cell>
          <cell r="W17066">
            <v>2018</v>
          </cell>
          <cell r="X17066" t="str">
            <v>Jul</v>
          </cell>
        </row>
        <row r="17067">
          <cell r="D17067" t="str">
            <v>Unit</v>
          </cell>
          <cell r="E17067">
            <v>563250</v>
          </cell>
          <cell r="R17067" t="str">
            <v>Moreland</v>
          </cell>
          <cell r="W17067">
            <v>2018</v>
          </cell>
          <cell r="X17067" t="str">
            <v>Jul</v>
          </cell>
        </row>
        <row r="17068">
          <cell r="D17068" t="str">
            <v>House</v>
          </cell>
          <cell r="E17068">
            <v>1051000</v>
          </cell>
          <cell r="R17068" t="str">
            <v>Moreland</v>
          </cell>
          <cell r="W17068">
            <v>2018</v>
          </cell>
          <cell r="X17068" t="str">
            <v>Jul</v>
          </cell>
        </row>
        <row r="17069">
          <cell r="D17069" t="str">
            <v>House</v>
          </cell>
          <cell r="E17069">
            <v>845000</v>
          </cell>
          <cell r="R17069" t="str">
            <v>Moreland</v>
          </cell>
          <cell r="W17069">
            <v>2018</v>
          </cell>
          <cell r="X17069" t="str">
            <v>Jul</v>
          </cell>
        </row>
        <row r="17070">
          <cell r="D17070" t="str">
            <v>House</v>
          </cell>
          <cell r="E17070">
            <v>781500</v>
          </cell>
          <cell r="R17070" t="str">
            <v>Brimbank</v>
          </cell>
          <cell r="W17070">
            <v>2018</v>
          </cell>
          <cell r="X17070" t="str">
            <v>Jul</v>
          </cell>
        </row>
        <row r="17071">
          <cell r="D17071" t="str">
            <v>House</v>
          </cell>
          <cell r="E17071">
            <v>1000000</v>
          </cell>
          <cell r="R17071" t="str">
            <v>Darebin</v>
          </cell>
          <cell r="W17071">
            <v>2018</v>
          </cell>
          <cell r="X17071" t="str">
            <v>Jul</v>
          </cell>
        </row>
        <row r="17072">
          <cell r="D17072" t="str">
            <v>Unit</v>
          </cell>
          <cell r="E17072">
            <v>655000</v>
          </cell>
          <cell r="R17072" t="str">
            <v>Darebin</v>
          </cell>
          <cell r="W17072">
            <v>2018</v>
          </cell>
          <cell r="X17072" t="str">
            <v>Jul</v>
          </cell>
        </row>
        <row r="17073">
          <cell r="D17073" t="str">
            <v>House</v>
          </cell>
          <cell r="E17073">
            <v>850000</v>
          </cell>
          <cell r="R17073" t="str">
            <v>Moreland</v>
          </cell>
          <cell r="W17073">
            <v>2018</v>
          </cell>
          <cell r="X17073" t="str">
            <v>Jul</v>
          </cell>
        </row>
        <row r="17074">
          <cell r="D17074" t="str">
            <v>House</v>
          </cell>
          <cell r="E17074">
            <v>745000</v>
          </cell>
          <cell r="R17074" t="str">
            <v>Banyule</v>
          </cell>
          <cell r="W17074">
            <v>2018</v>
          </cell>
          <cell r="X17074" t="str">
            <v>Jul</v>
          </cell>
        </row>
        <row r="17075">
          <cell r="D17075" t="str">
            <v>Unit</v>
          </cell>
          <cell r="E17075">
            <v>705000</v>
          </cell>
          <cell r="R17075" t="str">
            <v>Banyule</v>
          </cell>
          <cell r="W17075">
            <v>2018</v>
          </cell>
          <cell r="X17075" t="str">
            <v>Jul</v>
          </cell>
        </row>
        <row r="17076">
          <cell r="D17076" t="str">
            <v>House</v>
          </cell>
          <cell r="E17076">
            <v>850000</v>
          </cell>
          <cell r="R17076" t="str">
            <v>Moreland</v>
          </cell>
          <cell r="W17076">
            <v>2018</v>
          </cell>
          <cell r="X17076" t="str">
            <v>Jul</v>
          </cell>
        </row>
        <row r="17077">
          <cell r="D17077" t="str">
            <v>Unit</v>
          </cell>
          <cell r="E17077">
            <v>590000</v>
          </cell>
          <cell r="R17077" t="str">
            <v>Banyule</v>
          </cell>
          <cell r="W17077">
            <v>2018</v>
          </cell>
          <cell r="X17077" t="str">
            <v>Jul</v>
          </cell>
        </row>
        <row r="17078">
          <cell r="D17078" t="str">
            <v>House</v>
          </cell>
          <cell r="E17078">
            <v>680000</v>
          </cell>
          <cell r="R17078" t="str">
            <v>Darebin</v>
          </cell>
          <cell r="W17078">
            <v>2018</v>
          </cell>
          <cell r="X17078" t="str">
            <v>Jul</v>
          </cell>
        </row>
        <row r="17079">
          <cell r="D17079" t="str">
            <v>House</v>
          </cell>
          <cell r="E17079">
            <v>760000</v>
          </cell>
          <cell r="R17079" t="str">
            <v>Moreland</v>
          </cell>
          <cell r="W17079">
            <v>2018</v>
          </cell>
          <cell r="X17079" t="str">
            <v>Jul</v>
          </cell>
        </row>
        <row r="17080">
          <cell r="D17080" t="str">
            <v>House</v>
          </cell>
          <cell r="E17080">
            <v>607500</v>
          </cell>
          <cell r="R17080" t="str">
            <v>Brimbank</v>
          </cell>
          <cell r="W17080">
            <v>2018</v>
          </cell>
          <cell r="X17080" t="str">
            <v>Jul</v>
          </cell>
        </row>
        <row r="17081">
          <cell r="D17081" t="str">
            <v>House</v>
          </cell>
          <cell r="E17081">
            <v>600000</v>
          </cell>
          <cell r="R17081" t="str">
            <v>Brimbank</v>
          </cell>
          <cell r="W17081">
            <v>2018</v>
          </cell>
          <cell r="X17081" t="str">
            <v>Jul</v>
          </cell>
        </row>
        <row r="17082">
          <cell r="D17082" t="str">
            <v>House</v>
          </cell>
          <cell r="E17082">
            <v>910000</v>
          </cell>
          <cell r="R17082" t="str">
            <v>Moreland</v>
          </cell>
          <cell r="W17082">
            <v>2018</v>
          </cell>
          <cell r="X17082" t="str">
            <v>Jul</v>
          </cell>
        </row>
        <row r="17083">
          <cell r="D17083" t="str">
            <v>House</v>
          </cell>
          <cell r="E17083">
            <v>625500</v>
          </cell>
          <cell r="R17083" t="str">
            <v>Melton</v>
          </cell>
          <cell r="W17083">
            <v>2018</v>
          </cell>
          <cell r="X17083" t="str">
            <v>Jul</v>
          </cell>
        </row>
        <row r="17084">
          <cell r="D17084" t="str">
            <v>Unit</v>
          </cell>
          <cell r="E17084">
            <v>763000</v>
          </cell>
          <cell r="R17084" t="str">
            <v>Moreland</v>
          </cell>
          <cell r="W17084">
            <v>2018</v>
          </cell>
          <cell r="X17084" t="str">
            <v>Jul</v>
          </cell>
        </row>
        <row r="17085">
          <cell r="D17085" t="str">
            <v>House</v>
          </cell>
          <cell r="E17085">
            <v>575000</v>
          </cell>
          <cell r="R17085" t="str">
            <v>Brimbank</v>
          </cell>
          <cell r="W17085">
            <v>2018</v>
          </cell>
          <cell r="X17085" t="str">
            <v>Jul</v>
          </cell>
        </row>
        <row r="17086">
          <cell r="D17086" t="str">
            <v>House</v>
          </cell>
          <cell r="E17086">
            <v>1190000</v>
          </cell>
          <cell r="R17086" t="str">
            <v>Darebin</v>
          </cell>
          <cell r="W17086">
            <v>2018</v>
          </cell>
          <cell r="X17086" t="str">
            <v>Jul</v>
          </cell>
        </row>
        <row r="17087">
          <cell r="D17087" t="str">
            <v>House</v>
          </cell>
          <cell r="E17087">
            <v>800000</v>
          </cell>
          <cell r="R17087" t="str">
            <v>Hume</v>
          </cell>
          <cell r="W17087">
            <v>2018</v>
          </cell>
          <cell r="X17087" t="str">
            <v>Jul</v>
          </cell>
        </row>
        <row r="17088">
          <cell r="D17088" t="str">
            <v>Unit</v>
          </cell>
          <cell r="E17088">
            <v>565000</v>
          </cell>
          <cell r="R17088" t="str">
            <v>Darebin</v>
          </cell>
          <cell r="W17088">
            <v>2018</v>
          </cell>
          <cell r="X17088" t="str">
            <v>Jul</v>
          </cell>
        </row>
        <row r="17089">
          <cell r="D17089" t="str">
            <v>House</v>
          </cell>
          <cell r="E17089">
            <v>710000</v>
          </cell>
          <cell r="R17089" t="str">
            <v>Melton</v>
          </cell>
          <cell r="W17089">
            <v>2018</v>
          </cell>
          <cell r="X17089" t="str">
            <v>Jul</v>
          </cell>
        </row>
        <row r="17090">
          <cell r="D17090" t="str">
            <v>House</v>
          </cell>
          <cell r="E17090">
            <v>925000</v>
          </cell>
          <cell r="R17090" t="str">
            <v>Moreland</v>
          </cell>
          <cell r="W17090">
            <v>2018</v>
          </cell>
          <cell r="X17090" t="str">
            <v>Jul</v>
          </cell>
        </row>
        <row r="17091">
          <cell r="D17091" t="str">
            <v>House</v>
          </cell>
          <cell r="E17091">
            <v>890000</v>
          </cell>
          <cell r="R17091" t="str">
            <v>Darebin</v>
          </cell>
          <cell r="W17091">
            <v>2018</v>
          </cell>
          <cell r="X17091" t="str">
            <v>Jul</v>
          </cell>
        </row>
        <row r="17092">
          <cell r="D17092" t="str">
            <v>House</v>
          </cell>
          <cell r="E17092">
            <v>800000</v>
          </cell>
          <cell r="R17092" t="str">
            <v>Darebin</v>
          </cell>
          <cell r="W17092">
            <v>2018</v>
          </cell>
          <cell r="X17092" t="str">
            <v>Jul</v>
          </cell>
        </row>
        <row r="17093">
          <cell r="D17093" t="str">
            <v>House</v>
          </cell>
          <cell r="E17093">
            <v>680000</v>
          </cell>
          <cell r="R17093" t="str">
            <v>Brimbank</v>
          </cell>
          <cell r="W17093">
            <v>2018</v>
          </cell>
          <cell r="X17093" t="str">
            <v>Jul</v>
          </cell>
        </row>
        <row r="17094">
          <cell r="D17094" t="str">
            <v>House</v>
          </cell>
          <cell r="E17094">
            <v>860000</v>
          </cell>
          <cell r="R17094" t="str">
            <v>Moonee Valley</v>
          </cell>
          <cell r="W17094">
            <v>2018</v>
          </cell>
          <cell r="X17094" t="str">
            <v>Jul</v>
          </cell>
        </row>
        <row r="17095">
          <cell r="D17095" t="str">
            <v>House</v>
          </cell>
          <cell r="E17095">
            <v>600000</v>
          </cell>
          <cell r="R17095" t="str">
            <v>Darebin</v>
          </cell>
          <cell r="W17095">
            <v>2018</v>
          </cell>
          <cell r="X17095" t="str">
            <v>Jul</v>
          </cell>
        </row>
        <row r="17096">
          <cell r="D17096" t="str">
            <v>House</v>
          </cell>
          <cell r="E17096">
            <v>1000000</v>
          </cell>
          <cell r="R17096" t="str">
            <v>Moreland</v>
          </cell>
          <cell r="W17096">
            <v>2018</v>
          </cell>
          <cell r="X17096" t="str">
            <v>Jul</v>
          </cell>
        </row>
        <row r="17097">
          <cell r="D17097" t="str">
            <v>House</v>
          </cell>
          <cell r="E17097">
            <v>796000</v>
          </cell>
          <cell r="R17097" t="str">
            <v>Moonee Valley</v>
          </cell>
          <cell r="W17097">
            <v>2018</v>
          </cell>
          <cell r="X17097" t="str">
            <v>Jul</v>
          </cell>
        </row>
        <row r="17098">
          <cell r="D17098" t="str">
            <v>House</v>
          </cell>
          <cell r="E17098">
            <v>680000</v>
          </cell>
          <cell r="R17098" t="str">
            <v>Brimbank</v>
          </cell>
          <cell r="W17098">
            <v>2018</v>
          </cell>
          <cell r="X17098" t="str">
            <v>Jul</v>
          </cell>
        </row>
        <row r="17099">
          <cell r="D17099" t="str">
            <v>House</v>
          </cell>
          <cell r="E17099">
            <v>855000</v>
          </cell>
          <cell r="R17099" t="str">
            <v>Darebin</v>
          </cell>
          <cell r="W17099">
            <v>2018</v>
          </cell>
          <cell r="X17099" t="str">
            <v>Jul</v>
          </cell>
        </row>
        <row r="17100">
          <cell r="D17100" t="str">
            <v>Unit</v>
          </cell>
          <cell r="E17100">
            <v>810000</v>
          </cell>
          <cell r="R17100" t="str">
            <v>Banyule</v>
          </cell>
          <cell r="W17100">
            <v>2018</v>
          </cell>
          <cell r="X17100" t="str">
            <v>Jul</v>
          </cell>
        </row>
        <row r="17101">
          <cell r="D17101" t="str">
            <v>House</v>
          </cell>
          <cell r="E17101">
            <v>563000</v>
          </cell>
          <cell r="R17101" t="str">
            <v>Brimbank</v>
          </cell>
          <cell r="W17101">
            <v>2018</v>
          </cell>
          <cell r="X17101" t="str">
            <v>Jul</v>
          </cell>
        </row>
        <row r="17102">
          <cell r="D17102" t="str">
            <v>Unit</v>
          </cell>
          <cell r="E17102">
            <v>492500</v>
          </cell>
          <cell r="R17102" t="str">
            <v>Darebin</v>
          </cell>
          <cell r="W17102">
            <v>2018</v>
          </cell>
          <cell r="X17102" t="str">
            <v>Jul</v>
          </cell>
        </row>
        <row r="17103">
          <cell r="D17103" t="str">
            <v>House</v>
          </cell>
          <cell r="E17103">
            <v>850000</v>
          </cell>
          <cell r="R17103" t="str">
            <v>Moonee Valley</v>
          </cell>
          <cell r="W17103">
            <v>2018</v>
          </cell>
          <cell r="X17103" t="str">
            <v>Jul</v>
          </cell>
        </row>
        <row r="17104">
          <cell r="D17104" t="str">
            <v>House</v>
          </cell>
          <cell r="E17104">
            <v>1400000</v>
          </cell>
          <cell r="R17104" t="str">
            <v>Darebin</v>
          </cell>
          <cell r="W17104">
            <v>2018</v>
          </cell>
          <cell r="X17104" t="str">
            <v>Jul</v>
          </cell>
        </row>
        <row r="17105">
          <cell r="D17105" t="str">
            <v>House</v>
          </cell>
          <cell r="E17105">
            <v>857000</v>
          </cell>
          <cell r="R17105" t="str">
            <v>Banyule</v>
          </cell>
          <cell r="W17105">
            <v>2018</v>
          </cell>
          <cell r="X17105" t="str">
            <v>Jul</v>
          </cell>
        </row>
        <row r="17106">
          <cell r="D17106" t="str">
            <v>House</v>
          </cell>
          <cell r="E17106">
            <v>865000</v>
          </cell>
          <cell r="R17106" t="str">
            <v>Darebin</v>
          </cell>
          <cell r="W17106">
            <v>2018</v>
          </cell>
          <cell r="X17106" t="str">
            <v>Jul</v>
          </cell>
        </row>
        <row r="17107">
          <cell r="D17107" t="str">
            <v>House</v>
          </cell>
          <cell r="E17107">
            <v>850000</v>
          </cell>
          <cell r="R17107" t="str">
            <v>Banyule</v>
          </cell>
          <cell r="W17107">
            <v>2018</v>
          </cell>
          <cell r="X17107" t="str">
            <v>Jul</v>
          </cell>
        </row>
        <row r="17108">
          <cell r="D17108" t="str">
            <v>House</v>
          </cell>
          <cell r="E17108">
            <v>810000</v>
          </cell>
          <cell r="R17108" t="str">
            <v>Moonee Valley</v>
          </cell>
          <cell r="W17108">
            <v>2018</v>
          </cell>
          <cell r="X17108" t="str">
            <v>Jul</v>
          </cell>
        </row>
        <row r="17109">
          <cell r="D17109" t="str">
            <v>House</v>
          </cell>
          <cell r="E17109">
            <v>915000</v>
          </cell>
          <cell r="R17109" t="str">
            <v>Banyule</v>
          </cell>
          <cell r="W17109">
            <v>2018</v>
          </cell>
          <cell r="X17109" t="str">
            <v>Jul</v>
          </cell>
        </row>
        <row r="17110">
          <cell r="D17110" t="str">
            <v>House</v>
          </cell>
          <cell r="E17110">
            <v>655000</v>
          </cell>
          <cell r="R17110" t="str">
            <v>Melton</v>
          </cell>
          <cell r="W17110">
            <v>2018</v>
          </cell>
          <cell r="X17110" t="str">
            <v>Jul</v>
          </cell>
        </row>
        <row r="17111">
          <cell r="D17111" t="str">
            <v>Unit</v>
          </cell>
          <cell r="E17111">
            <v>870000</v>
          </cell>
          <cell r="R17111" t="str">
            <v>Banyule</v>
          </cell>
          <cell r="W17111">
            <v>2018</v>
          </cell>
          <cell r="X17111" t="str">
            <v>Jul</v>
          </cell>
        </row>
        <row r="17112">
          <cell r="D17112" t="str">
            <v>House</v>
          </cell>
          <cell r="E17112">
            <v>662000</v>
          </cell>
          <cell r="R17112" t="str">
            <v>Darebin</v>
          </cell>
          <cell r="W17112">
            <v>2018</v>
          </cell>
          <cell r="X17112" t="str">
            <v>Jul</v>
          </cell>
        </row>
        <row r="17113">
          <cell r="D17113" t="str">
            <v>House</v>
          </cell>
          <cell r="E17113">
            <v>572000</v>
          </cell>
          <cell r="R17113" t="str">
            <v>Brimbank</v>
          </cell>
          <cell r="W17113">
            <v>2018</v>
          </cell>
          <cell r="X17113" t="str">
            <v>Jul</v>
          </cell>
        </row>
        <row r="17114">
          <cell r="D17114" t="str">
            <v>House</v>
          </cell>
          <cell r="E17114">
            <v>1625000</v>
          </cell>
          <cell r="R17114" t="str">
            <v>Moonee Valley</v>
          </cell>
          <cell r="W17114">
            <v>2018</v>
          </cell>
          <cell r="X17114" t="str">
            <v>Jul</v>
          </cell>
        </row>
        <row r="17115">
          <cell r="D17115" t="str">
            <v>House</v>
          </cell>
          <cell r="E17115">
            <v>790000</v>
          </cell>
          <cell r="R17115" t="str">
            <v>Brimbank</v>
          </cell>
          <cell r="W17115">
            <v>2018</v>
          </cell>
          <cell r="X17115" t="str">
            <v>Jul</v>
          </cell>
        </row>
        <row r="17116">
          <cell r="D17116" t="str">
            <v>House</v>
          </cell>
          <cell r="E17116">
            <v>800000</v>
          </cell>
          <cell r="R17116" t="str">
            <v>Moonee Valley</v>
          </cell>
          <cell r="W17116">
            <v>2018</v>
          </cell>
          <cell r="X17116" t="str">
            <v>Jul</v>
          </cell>
        </row>
        <row r="17117">
          <cell r="D17117" t="str">
            <v>House</v>
          </cell>
          <cell r="E17117">
            <v>790000</v>
          </cell>
          <cell r="R17117" t="str">
            <v>Banyule</v>
          </cell>
          <cell r="W17117">
            <v>2018</v>
          </cell>
          <cell r="X17117" t="str">
            <v>Jul</v>
          </cell>
        </row>
        <row r="17118">
          <cell r="D17118" t="str">
            <v>House</v>
          </cell>
          <cell r="E17118">
            <v>960000</v>
          </cell>
          <cell r="R17118" t="str">
            <v>Darebin</v>
          </cell>
          <cell r="W17118">
            <v>2018</v>
          </cell>
          <cell r="X17118" t="str">
            <v>Jul</v>
          </cell>
        </row>
        <row r="17119">
          <cell r="D17119" t="str">
            <v>House</v>
          </cell>
          <cell r="E17119">
            <v>646000</v>
          </cell>
          <cell r="R17119" t="str">
            <v>Melton</v>
          </cell>
          <cell r="W17119">
            <v>2018</v>
          </cell>
          <cell r="X17119" t="str">
            <v>Jul</v>
          </cell>
        </row>
        <row r="17120">
          <cell r="D17120" t="str">
            <v>House</v>
          </cell>
          <cell r="E17120">
            <v>580500</v>
          </cell>
          <cell r="R17120" t="str">
            <v>Moonee Valley</v>
          </cell>
          <cell r="W17120">
            <v>2018</v>
          </cell>
          <cell r="X17120" t="str">
            <v>Jul</v>
          </cell>
        </row>
        <row r="17121">
          <cell r="D17121" t="str">
            <v>House</v>
          </cell>
          <cell r="E17121">
            <v>900000</v>
          </cell>
          <cell r="R17121" t="str">
            <v>Banyule</v>
          </cell>
          <cell r="W17121">
            <v>2018</v>
          </cell>
          <cell r="X17121" t="str">
            <v>Jul</v>
          </cell>
        </row>
        <row r="17122">
          <cell r="D17122" t="str">
            <v>House</v>
          </cell>
          <cell r="E17122">
            <v>1150000</v>
          </cell>
          <cell r="R17122" t="str">
            <v>Darebin</v>
          </cell>
          <cell r="W17122">
            <v>2018</v>
          </cell>
          <cell r="X17122" t="str">
            <v>Jul</v>
          </cell>
        </row>
        <row r="17123">
          <cell r="D17123" t="str">
            <v>House</v>
          </cell>
          <cell r="E17123">
            <v>1340000</v>
          </cell>
          <cell r="R17123" t="str">
            <v>Moonee Valley</v>
          </cell>
          <cell r="W17123">
            <v>2018</v>
          </cell>
          <cell r="X17123" t="str">
            <v>Jul</v>
          </cell>
        </row>
        <row r="17124">
          <cell r="D17124" t="str">
            <v>House</v>
          </cell>
          <cell r="E17124">
            <v>1000000</v>
          </cell>
          <cell r="R17124" t="str">
            <v>Darebin</v>
          </cell>
          <cell r="W17124">
            <v>2018</v>
          </cell>
          <cell r="X17124" t="str">
            <v>Jul</v>
          </cell>
        </row>
        <row r="17125">
          <cell r="D17125" t="str">
            <v>House</v>
          </cell>
          <cell r="E17125">
            <v>950000</v>
          </cell>
          <cell r="R17125" t="str">
            <v>Darebin</v>
          </cell>
          <cell r="W17125">
            <v>2018</v>
          </cell>
          <cell r="X17125" t="str">
            <v>Jul</v>
          </cell>
        </row>
        <row r="17126">
          <cell r="D17126" t="str">
            <v>House</v>
          </cell>
          <cell r="E17126">
            <v>645000</v>
          </cell>
          <cell r="R17126" t="str">
            <v>Brimbank</v>
          </cell>
          <cell r="W17126">
            <v>2018</v>
          </cell>
          <cell r="X17126" t="str">
            <v>Jul</v>
          </cell>
        </row>
        <row r="17127">
          <cell r="D17127" t="str">
            <v>House</v>
          </cell>
          <cell r="E17127">
            <v>820000</v>
          </cell>
          <cell r="R17127" t="str">
            <v>Darebin</v>
          </cell>
          <cell r="W17127">
            <v>2018</v>
          </cell>
          <cell r="X17127" t="str">
            <v>Jul</v>
          </cell>
        </row>
        <row r="17128">
          <cell r="D17128" t="str">
            <v>Unit</v>
          </cell>
          <cell r="E17128">
            <v>370000</v>
          </cell>
          <cell r="R17128" t="str">
            <v>Moonee Valley</v>
          </cell>
          <cell r="W17128">
            <v>2018</v>
          </cell>
          <cell r="X17128" t="str">
            <v>Jul</v>
          </cell>
        </row>
        <row r="17129">
          <cell r="D17129" t="str">
            <v>House</v>
          </cell>
          <cell r="E17129">
            <v>565000</v>
          </cell>
          <cell r="R17129" t="str">
            <v>Brimbank</v>
          </cell>
          <cell r="W17129">
            <v>2018</v>
          </cell>
          <cell r="X17129" t="str">
            <v>Jul</v>
          </cell>
        </row>
        <row r="17130">
          <cell r="D17130" t="str">
            <v>House</v>
          </cell>
          <cell r="E17130">
            <v>880000</v>
          </cell>
          <cell r="R17130" t="str">
            <v>Manningham</v>
          </cell>
          <cell r="W17130">
            <v>2018</v>
          </cell>
          <cell r="X17130" t="str">
            <v>Jul</v>
          </cell>
        </row>
        <row r="17131">
          <cell r="D17131" t="str">
            <v>Unit</v>
          </cell>
          <cell r="E17131">
            <v>600000</v>
          </cell>
          <cell r="R17131" t="str">
            <v>Brimbank</v>
          </cell>
          <cell r="W17131">
            <v>2018</v>
          </cell>
          <cell r="X17131" t="str">
            <v>Jul</v>
          </cell>
        </row>
        <row r="17132">
          <cell r="D17132" t="str">
            <v>House</v>
          </cell>
          <cell r="E17132">
            <v>1100000</v>
          </cell>
          <cell r="R17132" t="str">
            <v>Banyule</v>
          </cell>
          <cell r="W17132">
            <v>2018</v>
          </cell>
          <cell r="X17132" t="str">
            <v>Jul</v>
          </cell>
        </row>
        <row r="17133">
          <cell r="D17133" t="str">
            <v>House</v>
          </cell>
          <cell r="E17133">
            <v>630000</v>
          </cell>
          <cell r="R17133" t="str">
            <v>Brimbank</v>
          </cell>
          <cell r="W17133">
            <v>2018</v>
          </cell>
          <cell r="X17133" t="str">
            <v>Jul</v>
          </cell>
        </row>
        <row r="17134">
          <cell r="D17134" t="str">
            <v>House</v>
          </cell>
          <cell r="E17134">
            <v>985000</v>
          </cell>
          <cell r="R17134" t="str">
            <v>Banyule</v>
          </cell>
          <cell r="W17134">
            <v>2018</v>
          </cell>
          <cell r="X17134" t="str">
            <v>Jul</v>
          </cell>
        </row>
        <row r="17135">
          <cell r="D17135" t="str">
            <v>House</v>
          </cell>
          <cell r="E17135">
            <v>784000</v>
          </cell>
          <cell r="R17135" t="str">
            <v>Brimbank</v>
          </cell>
          <cell r="W17135">
            <v>2018</v>
          </cell>
          <cell r="X17135" t="str">
            <v>Jul</v>
          </cell>
        </row>
        <row r="17136">
          <cell r="D17136" t="str">
            <v>House</v>
          </cell>
          <cell r="E17136">
            <v>601000</v>
          </cell>
          <cell r="R17136" t="str">
            <v>Brimbank</v>
          </cell>
          <cell r="W17136">
            <v>2018</v>
          </cell>
          <cell r="X17136" t="str">
            <v>Jul</v>
          </cell>
        </row>
        <row r="17137">
          <cell r="D17137" t="str">
            <v>House</v>
          </cell>
          <cell r="E17137">
            <v>1710000</v>
          </cell>
          <cell r="R17137" t="str">
            <v>Moonee Valley</v>
          </cell>
          <cell r="W17137">
            <v>2018</v>
          </cell>
          <cell r="X17137" t="str">
            <v>Jul</v>
          </cell>
        </row>
        <row r="17138">
          <cell r="D17138" t="str">
            <v>House</v>
          </cell>
          <cell r="E17138">
            <v>562000</v>
          </cell>
          <cell r="R17138" t="str">
            <v>Moonee Valley</v>
          </cell>
          <cell r="W17138">
            <v>2018</v>
          </cell>
          <cell r="X17138" t="str">
            <v>Jul</v>
          </cell>
        </row>
        <row r="17139">
          <cell r="D17139" t="str">
            <v>House</v>
          </cell>
          <cell r="E17139">
            <v>549500</v>
          </cell>
          <cell r="R17139" t="str">
            <v>Brimbank</v>
          </cell>
          <cell r="W17139">
            <v>2018</v>
          </cell>
          <cell r="X17139" t="str">
            <v>Jul</v>
          </cell>
        </row>
        <row r="17140">
          <cell r="D17140" t="str">
            <v>House</v>
          </cell>
          <cell r="E17140">
            <v>1290000</v>
          </cell>
          <cell r="R17140" t="str">
            <v>Moonee Valley</v>
          </cell>
          <cell r="W17140">
            <v>2018</v>
          </cell>
          <cell r="X17140" t="str">
            <v>Jul</v>
          </cell>
        </row>
        <row r="17141">
          <cell r="D17141" t="str">
            <v>House</v>
          </cell>
          <cell r="E17141">
            <v>900000</v>
          </cell>
          <cell r="R17141" t="str">
            <v>Brimbank</v>
          </cell>
          <cell r="W17141">
            <v>2018</v>
          </cell>
          <cell r="X17141" t="str">
            <v>Jul</v>
          </cell>
        </row>
        <row r="17142">
          <cell r="D17142" t="str">
            <v>House</v>
          </cell>
          <cell r="E17142">
            <v>735000</v>
          </cell>
          <cell r="R17142" t="str">
            <v>Moonee Valley</v>
          </cell>
          <cell r="W17142">
            <v>2018</v>
          </cell>
          <cell r="X17142" t="str">
            <v>Jul</v>
          </cell>
        </row>
        <row r="17143">
          <cell r="D17143" t="str">
            <v>House</v>
          </cell>
          <cell r="E17143">
            <v>1071000</v>
          </cell>
          <cell r="R17143" t="str">
            <v>Banyule</v>
          </cell>
          <cell r="W17143">
            <v>2018</v>
          </cell>
          <cell r="X17143" t="str">
            <v>Jul</v>
          </cell>
        </row>
        <row r="17144">
          <cell r="D17144" t="str">
            <v>House</v>
          </cell>
          <cell r="E17144">
            <v>900000</v>
          </cell>
          <cell r="R17144" t="str">
            <v>Banyule</v>
          </cell>
          <cell r="W17144">
            <v>2018</v>
          </cell>
          <cell r="X17144" t="str">
            <v>Jul</v>
          </cell>
        </row>
        <row r="17145">
          <cell r="D17145" t="str">
            <v>House</v>
          </cell>
          <cell r="E17145">
            <v>1150000</v>
          </cell>
          <cell r="R17145" t="str">
            <v>Darebin</v>
          </cell>
          <cell r="W17145">
            <v>2018</v>
          </cell>
          <cell r="X17145" t="str">
            <v>Jul</v>
          </cell>
        </row>
        <row r="17146">
          <cell r="D17146" t="str">
            <v>Unit</v>
          </cell>
          <cell r="E17146">
            <v>660000</v>
          </cell>
          <cell r="R17146" t="str">
            <v>Banyule</v>
          </cell>
          <cell r="W17146">
            <v>2018</v>
          </cell>
          <cell r="X17146" t="str">
            <v>Jul</v>
          </cell>
        </row>
        <row r="17147">
          <cell r="D17147" t="str">
            <v>Unit</v>
          </cell>
          <cell r="E17147">
            <v>540000</v>
          </cell>
          <cell r="R17147" t="str">
            <v>Darebin</v>
          </cell>
          <cell r="W17147">
            <v>2018</v>
          </cell>
          <cell r="X17147" t="str">
            <v>Jul</v>
          </cell>
        </row>
        <row r="17148">
          <cell r="D17148" t="str">
            <v>House</v>
          </cell>
          <cell r="E17148">
            <v>1325000</v>
          </cell>
          <cell r="R17148" t="str">
            <v>Banyule</v>
          </cell>
          <cell r="W17148">
            <v>2018</v>
          </cell>
          <cell r="X17148" t="str">
            <v>Jul</v>
          </cell>
        </row>
        <row r="17149">
          <cell r="D17149" t="str">
            <v>House</v>
          </cell>
          <cell r="E17149">
            <v>1600000</v>
          </cell>
          <cell r="R17149" t="str">
            <v>Darebin</v>
          </cell>
          <cell r="W17149">
            <v>2018</v>
          </cell>
          <cell r="X17149" t="str">
            <v>Jul</v>
          </cell>
        </row>
        <row r="17150">
          <cell r="D17150" t="str">
            <v>Unit</v>
          </cell>
          <cell r="E17150">
            <v>650000</v>
          </cell>
          <cell r="R17150" t="str">
            <v>Darebin</v>
          </cell>
          <cell r="W17150">
            <v>2018</v>
          </cell>
          <cell r="X17150" t="str">
            <v>Jul</v>
          </cell>
        </row>
        <row r="17151">
          <cell r="D17151" t="str">
            <v>House</v>
          </cell>
          <cell r="E17151">
            <v>910000</v>
          </cell>
          <cell r="R17151" t="str">
            <v>Manningham</v>
          </cell>
          <cell r="W17151">
            <v>2018</v>
          </cell>
          <cell r="X17151" t="str">
            <v>Jul</v>
          </cell>
        </row>
        <row r="17152">
          <cell r="D17152" t="str">
            <v>House</v>
          </cell>
          <cell r="E17152">
            <v>1286000</v>
          </cell>
          <cell r="R17152" t="str">
            <v>Darebin</v>
          </cell>
          <cell r="W17152">
            <v>2018</v>
          </cell>
          <cell r="X17152" t="str">
            <v>Jul</v>
          </cell>
        </row>
        <row r="17153">
          <cell r="D17153" t="str">
            <v>Unit</v>
          </cell>
          <cell r="E17153">
            <v>495000</v>
          </cell>
          <cell r="R17153" t="str">
            <v>Moreland</v>
          </cell>
          <cell r="W17153">
            <v>2018</v>
          </cell>
          <cell r="X17153" t="str">
            <v>Jul</v>
          </cell>
        </row>
        <row r="17154">
          <cell r="D17154" t="str">
            <v>House</v>
          </cell>
          <cell r="E17154">
            <v>1360000</v>
          </cell>
          <cell r="R17154" t="str">
            <v>Moreland</v>
          </cell>
          <cell r="W17154">
            <v>2018</v>
          </cell>
          <cell r="X17154" t="str">
            <v>Jul</v>
          </cell>
        </row>
        <row r="17155">
          <cell r="D17155" t="str">
            <v>House</v>
          </cell>
          <cell r="E17155">
            <v>1000000</v>
          </cell>
          <cell r="R17155" t="str">
            <v>Moreland</v>
          </cell>
          <cell r="W17155">
            <v>2018</v>
          </cell>
          <cell r="X17155" t="str">
            <v>Jul</v>
          </cell>
        </row>
        <row r="17156">
          <cell r="D17156" t="str">
            <v>Unit</v>
          </cell>
          <cell r="E17156">
            <v>250000</v>
          </cell>
          <cell r="R17156" t="str">
            <v>Moreland</v>
          </cell>
          <cell r="W17156">
            <v>2018</v>
          </cell>
          <cell r="X17156" t="str">
            <v>Jul</v>
          </cell>
        </row>
        <row r="17157">
          <cell r="D17157" t="str">
            <v>House</v>
          </cell>
          <cell r="E17157">
            <v>1515000</v>
          </cell>
          <cell r="R17157" t="str">
            <v>Manningham</v>
          </cell>
          <cell r="W17157">
            <v>2018</v>
          </cell>
          <cell r="X17157" t="str">
            <v>Jul</v>
          </cell>
        </row>
        <row r="17158">
          <cell r="D17158" t="str">
            <v>House</v>
          </cell>
          <cell r="E17158">
            <v>1032000</v>
          </cell>
          <cell r="R17158" t="str">
            <v>Moonee Valley</v>
          </cell>
          <cell r="W17158">
            <v>2018</v>
          </cell>
          <cell r="X17158" t="str">
            <v>Jul</v>
          </cell>
        </row>
        <row r="17159">
          <cell r="D17159" t="str">
            <v>House</v>
          </cell>
          <cell r="E17159">
            <v>1325000</v>
          </cell>
          <cell r="R17159" t="str">
            <v>Moreland</v>
          </cell>
          <cell r="W17159">
            <v>2018</v>
          </cell>
          <cell r="X17159" t="str">
            <v>Jul</v>
          </cell>
        </row>
        <row r="17160">
          <cell r="D17160" t="str">
            <v>Unit</v>
          </cell>
          <cell r="E17160">
            <v>315000</v>
          </cell>
          <cell r="R17160" t="str">
            <v>Moonee Valley</v>
          </cell>
          <cell r="W17160">
            <v>2018</v>
          </cell>
          <cell r="X17160" t="str">
            <v>Jul</v>
          </cell>
        </row>
        <row r="17161">
          <cell r="D17161" t="str">
            <v>House</v>
          </cell>
          <cell r="E17161">
            <v>1275000</v>
          </cell>
          <cell r="R17161" t="str">
            <v>Moreland</v>
          </cell>
          <cell r="W17161">
            <v>2018</v>
          </cell>
          <cell r="X17161" t="str">
            <v>Jul</v>
          </cell>
        </row>
        <row r="17162">
          <cell r="D17162" t="str">
            <v>House</v>
          </cell>
          <cell r="E17162">
            <v>605000</v>
          </cell>
          <cell r="R17162" t="str">
            <v>Moreland</v>
          </cell>
          <cell r="W17162">
            <v>2018</v>
          </cell>
          <cell r="X17162" t="str">
            <v>Jul</v>
          </cell>
        </row>
        <row r="17163">
          <cell r="D17163" t="str">
            <v>Unit</v>
          </cell>
          <cell r="E17163">
            <v>960000</v>
          </cell>
          <cell r="R17163" t="str">
            <v>Banyule</v>
          </cell>
          <cell r="W17163">
            <v>2018</v>
          </cell>
          <cell r="X17163" t="str">
            <v>Jul</v>
          </cell>
        </row>
        <row r="17164">
          <cell r="D17164" t="str">
            <v>House</v>
          </cell>
          <cell r="E17164">
            <v>1830000</v>
          </cell>
          <cell r="R17164" t="str">
            <v>Moonee Valley</v>
          </cell>
          <cell r="W17164">
            <v>2018</v>
          </cell>
          <cell r="X17164" t="str">
            <v>Jul</v>
          </cell>
        </row>
        <row r="17165">
          <cell r="D17165" t="str">
            <v>House</v>
          </cell>
          <cell r="E17165">
            <v>1230000</v>
          </cell>
          <cell r="R17165" t="str">
            <v>Banyule</v>
          </cell>
          <cell r="W17165">
            <v>2018</v>
          </cell>
          <cell r="X17165" t="str">
            <v>Jul</v>
          </cell>
        </row>
        <row r="17166">
          <cell r="D17166" t="str">
            <v>House</v>
          </cell>
          <cell r="E17166">
            <v>1150000</v>
          </cell>
          <cell r="R17166" t="str">
            <v>Moreland</v>
          </cell>
          <cell r="W17166">
            <v>2018</v>
          </cell>
          <cell r="X17166" t="str">
            <v>Jul</v>
          </cell>
        </row>
        <row r="17167">
          <cell r="D17167" t="str">
            <v>Unit</v>
          </cell>
          <cell r="E17167">
            <v>522000</v>
          </cell>
          <cell r="R17167" t="str">
            <v>Moreland</v>
          </cell>
          <cell r="W17167">
            <v>2018</v>
          </cell>
          <cell r="X17167" t="str">
            <v>Jul</v>
          </cell>
        </row>
        <row r="17168">
          <cell r="D17168" t="str">
            <v>House</v>
          </cell>
          <cell r="E17168">
            <v>1770000</v>
          </cell>
          <cell r="R17168" t="str">
            <v>Moreland</v>
          </cell>
          <cell r="W17168">
            <v>2018</v>
          </cell>
          <cell r="X17168" t="str">
            <v>Jul</v>
          </cell>
        </row>
        <row r="17169">
          <cell r="D17169" t="str">
            <v>House</v>
          </cell>
          <cell r="E17169">
            <v>1065000</v>
          </cell>
          <cell r="R17169" t="str">
            <v>Moreland</v>
          </cell>
          <cell r="W17169">
            <v>2018</v>
          </cell>
          <cell r="X17169" t="str">
            <v>Jul</v>
          </cell>
        </row>
        <row r="17170">
          <cell r="D17170" t="str">
            <v>House</v>
          </cell>
          <cell r="E17170">
            <v>840000</v>
          </cell>
          <cell r="R17170" t="str">
            <v>Banyule</v>
          </cell>
          <cell r="W17170">
            <v>2018</v>
          </cell>
          <cell r="X17170" t="str">
            <v>Jul</v>
          </cell>
        </row>
        <row r="17171">
          <cell r="D17171" t="str">
            <v>Unit</v>
          </cell>
          <cell r="E17171">
            <v>330000</v>
          </cell>
          <cell r="R17171" t="str">
            <v>Darebin</v>
          </cell>
          <cell r="W17171">
            <v>2018</v>
          </cell>
          <cell r="X17171" t="str">
            <v>Jul</v>
          </cell>
        </row>
        <row r="17172">
          <cell r="D17172" t="str">
            <v>Unit</v>
          </cell>
          <cell r="E17172">
            <v>760000</v>
          </cell>
          <cell r="R17172" t="str">
            <v>Banyule</v>
          </cell>
          <cell r="W17172">
            <v>2018</v>
          </cell>
          <cell r="X17172" t="str">
            <v>Jul</v>
          </cell>
        </row>
        <row r="17173">
          <cell r="D17173" t="str">
            <v>House</v>
          </cell>
          <cell r="E17173">
            <v>1561000</v>
          </cell>
          <cell r="R17173" t="str">
            <v>Manningham</v>
          </cell>
          <cell r="W17173">
            <v>2018</v>
          </cell>
          <cell r="X17173" t="str">
            <v>Jul</v>
          </cell>
        </row>
        <row r="17174">
          <cell r="D17174" t="str">
            <v>House</v>
          </cell>
          <cell r="E17174">
            <v>1350000</v>
          </cell>
          <cell r="R17174" t="str">
            <v>Moonee Valley</v>
          </cell>
          <cell r="W17174">
            <v>2018</v>
          </cell>
          <cell r="X17174" t="str">
            <v>Jul</v>
          </cell>
        </row>
        <row r="17175">
          <cell r="D17175" t="str">
            <v>House</v>
          </cell>
          <cell r="E17175">
            <v>1080000</v>
          </cell>
          <cell r="R17175" t="str">
            <v>Moreland</v>
          </cell>
          <cell r="W17175">
            <v>2018</v>
          </cell>
          <cell r="X17175" t="str">
            <v>Jul</v>
          </cell>
        </row>
        <row r="17176">
          <cell r="D17176" t="str">
            <v>House</v>
          </cell>
          <cell r="E17176">
            <v>895000</v>
          </cell>
          <cell r="R17176" t="str">
            <v>Brimbank</v>
          </cell>
          <cell r="W17176">
            <v>2018</v>
          </cell>
          <cell r="X17176" t="str">
            <v>Jul</v>
          </cell>
        </row>
        <row r="17177">
          <cell r="D17177" t="str">
            <v>Unit</v>
          </cell>
          <cell r="E17177">
            <v>561000</v>
          </cell>
          <cell r="R17177" t="str">
            <v>Moonee Valley</v>
          </cell>
          <cell r="W17177">
            <v>2018</v>
          </cell>
          <cell r="X17177" t="str">
            <v>Jul</v>
          </cell>
        </row>
        <row r="17178">
          <cell r="D17178" t="str">
            <v>House</v>
          </cell>
          <cell r="E17178">
            <v>1250000</v>
          </cell>
          <cell r="R17178" t="str">
            <v>Manningham</v>
          </cell>
          <cell r="W17178">
            <v>2018</v>
          </cell>
          <cell r="X17178" t="str">
            <v>Jul</v>
          </cell>
        </row>
        <row r="17179">
          <cell r="D17179" t="str">
            <v>House</v>
          </cell>
          <cell r="E17179">
            <v>1247000</v>
          </cell>
          <cell r="R17179" t="str">
            <v>Moreland</v>
          </cell>
          <cell r="W17179">
            <v>2018</v>
          </cell>
          <cell r="X17179" t="str">
            <v>Jul</v>
          </cell>
        </row>
        <row r="17180">
          <cell r="D17180" t="str">
            <v>Unit</v>
          </cell>
          <cell r="E17180">
            <v>438000</v>
          </cell>
          <cell r="R17180" t="str">
            <v>Moreland</v>
          </cell>
          <cell r="W17180">
            <v>2018</v>
          </cell>
          <cell r="X17180" t="str">
            <v>Jul</v>
          </cell>
        </row>
        <row r="17181">
          <cell r="D17181" t="str">
            <v>House</v>
          </cell>
          <cell r="E17181">
            <v>1331000</v>
          </cell>
          <cell r="R17181" t="str">
            <v>Manningham</v>
          </cell>
          <cell r="W17181">
            <v>2018</v>
          </cell>
          <cell r="X17181" t="str">
            <v>Jul</v>
          </cell>
        </row>
        <row r="17182">
          <cell r="D17182" t="str">
            <v>Unit</v>
          </cell>
          <cell r="E17182">
            <v>481000</v>
          </cell>
          <cell r="R17182" t="str">
            <v>Maribyrnong</v>
          </cell>
          <cell r="W17182">
            <v>2018</v>
          </cell>
          <cell r="X17182" t="str">
            <v>Jul</v>
          </cell>
        </row>
        <row r="17183">
          <cell r="D17183" t="str">
            <v>House</v>
          </cell>
          <cell r="E17183">
            <v>1350000</v>
          </cell>
          <cell r="R17183" t="str">
            <v>Darebin</v>
          </cell>
          <cell r="W17183">
            <v>2018</v>
          </cell>
          <cell r="X17183" t="str">
            <v>Jul</v>
          </cell>
        </row>
        <row r="17184">
          <cell r="D17184" t="str">
            <v>Unit</v>
          </cell>
          <cell r="E17184">
            <v>960000</v>
          </cell>
          <cell r="R17184" t="str">
            <v>Banyule</v>
          </cell>
          <cell r="W17184">
            <v>2018</v>
          </cell>
          <cell r="X17184" t="str">
            <v>Jul</v>
          </cell>
        </row>
        <row r="17185">
          <cell r="D17185" t="str">
            <v>House</v>
          </cell>
          <cell r="E17185">
            <v>1162000</v>
          </cell>
          <cell r="R17185" t="str">
            <v>Moonee Valley</v>
          </cell>
          <cell r="W17185">
            <v>2018</v>
          </cell>
          <cell r="X17185" t="str">
            <v>Jul</v>
          </cell>
        </row>
        <row r="17186">
          <cell r="D17186" t="str">
            <v>House</v>
          </cell>
          <cell r="E17186">
            <v>1155000</v>
          </cell>
          <cell r="R17186" t="str">
            <v>Darebin</v>
          </cell>
          <cell r="W17186">
            <v>2018</v>
          </cell>
          <cell r="X17186" t="str">
            <v>Jul</v>
          </cell>
        </row>
        <row r="17187">
          <cell r="D17187" t="str">
            <v>House</v>
          </cell>
          <cell r="E17187">
            <v>736000</v>
          </cell>
          <cell r="R17187" t="str">
            <v>Brimbank</v>
          </cell>
          <cell r="W17187">
            <v>2018</v>
          </cell>
          <cell r="X17187" t="str">
            <v>Jul</v>
          </cell>
        </row>
        <row r="17188">
          <cell r="D17188" t="str">
            <v>Unit</v>
          </cell>
          <cell r="E17188">
            <v>572500</v>
          </cell>
          <cell r="R17188" t="str">
            <v>Banyule</v>
          </cell>
          <cell r="W17188">
            <v>2018</v>
          </cell>
          <cell r="X17188" t="str">
            <v>Jul</v>
          </cell>
        </row>
        <row r="17189">
          <cell r="D17189" t="str">
            <v>House</v>
          </cell>
          <cell r="E17189">
            <v>1630000</v>
          </cell>
          <cell r="R17189" t="str">
            <v>Moreland</v>
          </cell>
          <cell r="W17189">
            <v>2018</v>
          </cell>
          <cell r="X17189" t="str">
            <v>Jul</v>
          </cell>
        </row>
        <row r="17190">
          <cell r="D17190" t="str">
            <v>House</v>
          </cell>
          <cell r="E17190">
            <v>2040000</v>
          </cell>
          <cell r="R17190" t="str">
            <v>Banyule</v>
          </cell>
          <cell r="W17190">
            <v>2018</v>
          </cell>
          <cell r="X17190" t="str">
            <v>Jul</v>
          </cell>
        </row>
        <row r="17191">
          <cell r="D17191" t="str">
            <v>House</v>
          </cell>
          <cell r="E17191">
            <v>928000</v>
          </cell>
          <cell r="R17191" t="str">
            <v>Moonee Valley</v>
          </cell>
          <cell r="W17191">
            <v>2018</v>
          </cell>
          <cell r="X17191" t="str">
            <v>Jul</v>
          </cell>
        </row>
        <row r="17192">
          <cell r="D17192" t="str">
            <v>House</v>
          </cell>
          <cell r="E17192">
            <v>1385000</v>
          </cell>
          <cell r="R17192" t="str">
            <v>Manningham</v>
          </cell>
          <cell r="W17192">
            <v>2018</v>
          </cell>
          <cell r="X17192" t="str">
            <v>Jul</v>
          </cell>
        </row>
        <row r="17193">
          <cell r="D17193" t="str">
            <v>House</v>
          </cell>
          <cell r="E17193">
            <v>950000</v>
          </cell>
          <cell r="R17193" t="str">
            <v>Moonee Valley</v>
          </cell>
          <cell r="W17193">
            <v>2018</v>
          </cell>
          <cell r="X17193" t="str">
            <v>Jul</v>
          </cell>
        </row>
        <row r="17194">
          <cell r="D17194" t="str">
            <v>House</v>
          </cell>
          <cell r="E17194">
            <v>1550000</v>
          </cell>
          <cell r="R17194" t="str">
            <v>Darebin</v>
          </cell>
          <cell r="W17194">
            <v>2018</v>
          </cell>
          <cell r="X17194" t="str">
            <v>Jul</v>
          </cell>
        </row>
        <row r="17195">
          <cell r="D17195" t="str">
            <v>Unit</v>
          </cell>
          <cell r="E17195">
            <v>807500</v>
          </cell>
          <cell r="R17195" t="str">
            <v>Darebin</v>
          </cell>
          <cell r="W17195">
            <v>2018</v>
          </cell>
          <cell r="X17195" t="str">
            <v>Jul</v>
          </cell>
        </row>
        <row r="17196">
          <cell r="D17196" t="str">
            <v>House</v>
          </cell>
          <cell r="E17196">
            <v>632000</v>
          </cell>
          <cell r="R17196" t="str">
            <v>Brimbank</v>
          </cell>
          <cell r="W17196">
            <v>2018</v>
          </cell>
          <cell r="X17196" t="str">
            <v>Jul</v>
          </cell>
        </row>
        <row r="17197">
          <cell r="D17197" t="str">
            <v>House</v>
          </cell>
          <cell r="E17197">
            <v>1280000</v>
          </cell>
          <cell r="R17197" t="str">
            <v>Darebin</v>
          </cell>
          <cell r="W17197">
            <v>2018</v>
          </cell>
          <cell r="X17197" t="str">
            <v>Jul</v>
          </cell>
        </row>
        <row r="17198">
          <cell r="D17198" t="str">
            <v>House</v>
          </cell>
          <cell r="E17198">
            <v>1250000</v>
          </cell>
          <cell r="R17198" t="str">
            <v>Darebin</v>
          </cell>
          <cell r="W17198">
            <v>2018</v>
          </cell>
          <cell r="X17198" t="str">
            <v>Jul</v>
          </cell>
        </row>
        <row r="17199">
          <cell r="D17199" t="str">
            <v>House</v>
          </cell>
          <cell r="E17199">
            <v>1300000</v>
          </cell>
          <cell r="R17199" t="str">
            <v>Darebin</v>
          </cell>
          <cell r="W17199">
            <v>2018</v>
          </cell>
          <cell r="X17199" t="str">
            <v>Jul</v>
          </cell>
        </row>
        <row r="17200">
          <cell r="D17200" t="str">
            <v>Unit</v>
          </cell>
          <cell r="E17200">
            <v>522000</v>
          </cell>
          <cell r="R17200" t="str">
            <v>Moreland</v>
          </cell>
          <cell r="W17200">
            <v>2018</v>
          </cell>
          <cell r="X17200" t="str">
            <v>Jul</v>
          </cell>
        </row>
        <row r="17201">
          <cell r="D17201" t="str">
            <v>House</v>
          </cell>
          <cell r="E17201">
            <v>2000000</v>
          </cell>
          <cell r="R17201" t="str">
            <v>Darebin</v>
          </cell>
          <cell r="W17201">
            <v>2018</v>
          </cell>
          <cell r="X17201" t="str">
            <v>Jul</v>
          </cell>
        </row>
        <row r="17202">
          <cell r="D17202" t="str">
            <v>House</v>
          </cell>
          <cell r="E17202">
            <v>2800000</v>
          </cell>
          <cell r="R17202" t="str">
            <v>Darebin</v>
          </cell>
          <cell r="W17202">
            <v>2018</v>
          </cell>
          <cell r="X17202" t="str">
            <v>Jul</v>
          </cell>
        </row>
        <row r="17203">
          <cell r="D17203" t="str">
            <v>House</v>
          </cell>
          <cell r="E17203">
            <v>1300000</v>
          </cell>
          <cell r="R17203" t="str">
            <v>Manningham</v>
          </cell>
          <cell r="W17203">
            <v>2018</v>
          </cell>
          <cell r="X17203" t="str">
            <v>Jul</v>
          </cell>
        </row>
        <row r="17204">
          <cell r="D17204" t="str">
            <v>Unit</v>
          </cell>
          <cell r="E17204">
            <v>1130000</v>
          </cell>
          <cell r="R17204" t="str">
            <v>Moonee Valley</v>
          </cell>
          <cell r="W17204">
            <v>2018</v>
          </cell>
          <cell r="X17204" t="str">
            <v>Jul</v>
          </cell>
        </row>
        <row r="17205">
          <cell r="D17205" t="str">
            <v>House</v>
          </cell>
          <cell r="E17205">
            <v>677000</v>
          </cell>
          <cell r="R17205" t="str">
            <v>Maroondah</v>
          </cell>
          <cell r="W17205">
            <v>2018</v>
          </cell>
          <cell r="X17205" t="str">
            <v>Jul</v>
          </cell>
        </row>
        <row r="17206">
          <cell r="D17206" t="str">
            <v>Unit</v>
          </cell>
          <cell r="E17206">
            <v>860000</v>
          </cell>
          <cell r="R17206" t="str">
            <v>Banyule</v>
          </cell>
          <cell r="W17206">
            <v>2018</v>
          </cell>
          <cell r="X17206" t="str">
            <v>Jul</v>
          </cell>
        </row>
        <row r="17207">
          <cell r="D17207" t="str">
            <v>House</v>
          </cell>
          <cell r="E17207">
            <v>1310000</v>
          </cell>
          <cell r="R17207" t="str">
            <v>Manningham</v>
          </cell>
          <cell r="W17207">
            <v>2018</v>
          </cell>
          <cell r="X17207" t="str">
            <v>Jul</v>
          </cell>
        </row>
        <row r="17208">
          <cell r="D17208" t="str">
            <v>House</v>
          </cell>
          <cell r="E17208">
            <v>1015000</v>
          </cell>
          <cell r="R17208" t="str">
            <v>Darebin</v>
          </cell>
          <cell r="W17208">
            <v>2018</v>
          </cell>
          <cell r="X17208" t="str">
            <v>Jul</v>
          </cell>
        </row>
        <row r="17209">
          <cell r="D17209" t="str">
            <v>Unit</v>
          </cell>
          <cell r="E17209">
            <v>800000</v>
          </cell>
          <cell r="R17209" t="str">
            <v>Moonee Valley</v>
          </cell>
          <cell r="W17209">
            <v>2018</v>
          </cell>
          <cell r="X17209" t="str">
            <v>Jul</v>
          </cell>
        </row>
        <row r="17210">
          <cell r="D17210" t="str">
            <v>House</v>
          </cell>
          <cell r="E17210">
            <v>1360000</v>
          </cell>
          <cell r="R17210" t="str">
            <v>Darebin</v>
          </cell>
          <cell r="W17210">
            <v>2018</v>
          </cell>
          <cell r="X17210" t="str">
            <v>Jul</v>
          </cell>
        </row>
        <row r="17211">
          <cell r="D17211" t="str">
            <v>House</v>
          </cell>
          <cell r="E17211">
            <v>818000</v>
          </cell>
          <cell r="R17211" t="str">
            <v>Maribyrnong</v>
          </cell>
          <cell r="W17211">
            <v>2018</v>
          </cell>
          <cell r="X17211" t="str">
            <v>Jul</v>
          </cell>
        </row>
        <row r="17212">
          <cell r="D17212" t="str">
            <v>House</v>
          </cell>
          <cell r="E17212">
            <v>1280000</v>
          </cell>
          <cell r="R17212" t="str">
            <v>Moreland</v>
          </cell>
          <cell r="W17212">
            <v>2018</v>
          </cell>
          <cell r="X17212" t="str">
            <v>Jul</v>
          </cell>
        </row>
        <row r="17213">
          <cell r="D17213" t="str">
            <v>Unit</v>
          </cell>
          <cell r="E17213">
            <v>385000</v>
          </cell>
          <cell r="R17213" t="str">
            <v>Darebin</v>
          </cell>
          <cell r="W17213">
            <v>2018</v>
          </cell>
          <cell r="X17213" t="str">
            <v>Jul</v>
          </cell>
        </row>
        <row r="17214">
          <cell r="D17214" t="str">
            <v>Unit</v>
          </cell>
          <cell r="E17214">
            <v>402000</v>
          </cell>
          <cell r="R17214" t="str">
            <v>Moreland</v>
          </cell>
          <cell r="W17214">
            <v>2018</v>
          </cell>
          <cell r="X17214" t="str">
            <v>Jul</v>
          </cell>
        </row>
        <row r="17215">
          <cell r="D17215" t="str">
            <v>House</v>
          </cell>
          <cell r="E17215">
            <v>1260000</v>
          </cell>
          <cell r="R17215" t="str">
            <v>Manningham</v>
          </cell>
          <cell r="W17215">
            <v>2018</v>
          </cell>
          <cell r="X17215" t="str">
            <v>Jul</v>
          </cell>
        </row>
        <row r="17216">
          <cell r="D17216" t="str">
            <v>House</v>
          </cell>
          <cell r="E17216">
            <v>760000</v>
          </cell>
          <cell r="R17216" t="str">
            <v>Brimbank</v>
          </cell>
          <cell r="W17216">
            <v>2018</v>
          </cell>
          <cell r="X17216" t="str">
            <v>Jul</v>
          </cell>
        </row>
        <row r="17217">
          <cell r="D17217" t="str">
            <v>House</v>
          </cell>
          <cell r="E17217">
            <v>1620000</v>
          </cell>
          <cell r="R17217" t="str">
            <v>Darebin</v>
          </cell>
          <cell r="W17217">
            <v>2018</v>
          </cell>
          <cell r="X17217" t="str">
            <v>Jul</v>
          </cell>
        </row>
        <row r="17218">
          <cell r="D17218" t="str">
            <v>House</v>
          </cell>
          <cell r="E17218">
            <v>810000</v>
          </cell>
          <cell r="R17218" t="str">
            <v>Brimbank</v>
          </cell>
          <cell r="W17218">
            <v>2018</v>
          </cell>
          <cell r="X17218" t="str">
            <v>Jul</v>
          </cell>
        </row>
        <row r="17219">
          <cell r="D17219" t="str">
            <v>House</v>
          </cell>
          <cell r="E17219">
            <v>2800000</v>
          </cell>
          <cell r="R17219" t="str">
            <v>Banyule</v>
          </cell>
          <cell r="W17219">
            <v>2018</v>
          </cell>
          <cell r="X17219" t="str">
            <v>Jul</v>
          </cell>
        </row>
        <row r="17220">
          <cell r="D17220" t="str">
            <v>House</v>
          </cell>
          <cell r="E17220">
            <v>710500</v>
          </cell>
          <cell r="R17220" t="str">
            <v>Brimbank</v>
          </cell>
          <cell r="W17220">
            <v>2018</v>
          </cell>
          <cell r="X17220" t="str">
            <v>Jul</v>
          </cell>
        </row>
        <row r="17221">
          <cell r="D17221" t="str">
            <v>House</v>
          </cell>
          <cell r="E17221">
            <v>840500</v>
          </cell>
          <cell r="R17221" t="str">
            <v>Maroondah</v>
          </cell>
          <cell r="W17221">
            <v>2018</v>
          </cell>
          <cell r="X17221" t="str">
            <v>Jul</v>
          </cell>
        </row>
        <row r="17222">
          <cell r="D17222" t="str">
            <v>Unit</v>
          </cell>
          <cell r="E17222">
            <v>452500</v>
          </cell>
          <cell r="R17222" t="str">
            <v>Melbourne</v>
          </cell>
          <cell r="W17222">
            <v>2018</v>
          </cell>
          <cell r="X17222" t="str">
            <v>Jul</v>
          </cell>
        </row>
        <row r="17223">
          <cell r="D17223" t="str">
            <v>House</v>
          </cell>
          <cell r="E17223">
            <v>1730000</v>
          </cell>
          <cell r="R17223" t="str">
            <v>Moreland</v>
          </cell>
          <cell r="W17223">
            <v>2018</v>
          </cell>
          <cell r="X17223" t="str">
            <v>Jul</v>
          </cell>
        </row>
        <row r="17224">
          <cell r="D17224" t="str">
            <v>House</v>
          </cell>
          <cell r="E17224">
            <v>1300000</v>
          </cell>
          <cell r="R17224" t="str">
            <v>Darebin</v>
          </cell>
          <cell r="W17224">
            <v>2018</v>
          </cell>
          <cell r="X17224" t="str">
            <v>Jul</v>
          </cell>
        </row>
        <row r="17225">
          <cell r="D17225" t="str">
            <v>Unit</v>
          </cell>
          <cell r="E17225">
            <v>620000</v>
          </cell>
          <cell r="R17225" t="str">
            <v>Darebin</v>
          </cell>
          <cell r="W17225">
            <v>2018</v>
          </cell>
          <cell r="X17225" t="str">
            <v>Jul</v>
          </cell>
        </row>
        <row r="17226">
          <cell r="D17226" t="str">
            <v>House</v>
          </cell>
          <cell r="E17226">
            <v>818000</v>
          </cell>
          <cell r="R17226" t="str">
            <v>Maribyrnong</v>
          </cell>
          <cell r="W17226">
            <v>2018</v>
          </cell>
          <cell r="X17226" t="str">
            <v>Jul</v>
          </cell>
        </row>
        <row r="17227">
          <cell r="D17227" t="str">
            <v>House</v>
          </cell>
          <cell r="E17227">
            <v>752500</v>
          </cell>
          <cell r="R17227" t="str">
            <v>Maribyrnong</v>
          </cell>
          <cell r="W17227">
            <v>2018</v>
          </cell>
          <cell r="X17227" t="str">
            <v>Jul</v>
          </cell>
        </row>
        <row r="17228">
          <cell r="D17228" t="str">
            <v>House</v>
          </cell>
          <cell r="E17228">
            <v>2123500</v>
          </cell>
          <cell r="R17228" t="str">
            <v>Manningham</v>
          </cell>
          <cell r="W17228">
            <v>2018</v>
          </cell>
          <cell r="X17228" t="str">
            <v>Jul</v>
          </cell>
        </row>
        <row r="17229">
          <cell r="D17229" t="str">
            <v>House</v>
          </cell>
          <cell r="E17229">
            <v>1460000</v>
          </cell>
          <cell r="R17229" t="str">
            <v>Moreland</v>
          </cell>
          <cell r="W17229">
            <v>2018</v>
          </cell>
          <cell r="X17229" t="str">
            <v>Jul</v>
          </cell>
        </row>
        <row r="17230">
          <cell r="D17230" t="str">
            <v>House</v>
          </cell>
          <cell r="E17230">
            <v>999000</v>
          </cell>
          <cell r="R17230" t="str">
            <v>Maribyrnong</v>
          </cell>
          <cell r="W17230">
            <v>2018</v>
          </cell>
          <cell r="X17230" t="str">
            <v>Jul</v>
          </cell>
        </row>
        <row r="17231">
          <cell r="D17231" t="str">
            <v>House</v>
          </cell>
          <cell r="E17231">
            <v>1890000</v>
          </cell>
          <cell r="R17231" t="str">
            <v>Manningham</v>
          </cell>
          <cell r="W17231">
            <v>2018</v>
          </cell>
          <cell r="X17231" t="str">
            <v>Jul</v>
          </cell>
        </row>
        <row r="17232">
          <cell r="D17232" t="str">
            <v>House</v>
          </cell>
          <cell r="E17232">
            <v>840000</v>
          </cell>
          <cell r="R17232" t="str">
            <v>Brimbank</v>
          </cell>
          <cell r="W17232">
            <v>2018</v>
          </cell>
          <cell r="X17232" t="str">
            <v>Jul</v>
          </cell>
        </row>
        <row r="17233">
          <cell r="D17233" t="str">
            <v>House</v>
          </cell>
          <cell r="E17233">
            <v>1100000</v>
          </cell>
          <cell r="R17233" t="str">
            <v>Melbourne</v>
          </cell>
          <cell r="W17233">
            <v>2018</v>
          </cell>
          <cell r="X17233" t="str">
            <v>Jul</v>
          </cell>
        </row>
        <row r="17234">
          <cell r="D17234" t="str">
            <v>House</v>
          </cell>
          <cell r="E17234">
            <v>695000</v>
          </cell>
          <cell r="R17234" t="str">
            <v>Brimbank</v>
          </cell>
          <cell r="W17234">
            <v>2018</v>
          </cell>
          <cell r="X17234" t="str">
            <v>Jul</v>
          </cell>
        </row>
        <row r="17235">
          <cell r="D17235" t="str">
            <v>House</v>
          </cell>
          <cell r="E17235">
            <v>1100000</v>
          </cell>
          <cell r="R17235" t="str">
            <v>Manningham</v>
          </cell>
          <cell r="W17235">
            <v>2018</v>
          </cell>
          <cell r="X17235" t="str">
            <v>Jul</v>
          </cell>
        </row>
        <row r="17236">
          <cell r="D17236" t="str">
            <v>Unit</v>
          </cell>
          <cell r="E17236">
            <v>411500</v>
          </cell>
          <cell r="R17236" t="str">
            <v>Melbourne</v>
          </cell>
          <cell r="W17236">
            <v>2018</v>
          </cell>
          <cell r="X17236" t="str">
            <v>Jul</v>
          </cell>
        </row>
        <row r="17237">
          <cell r="D17237" t="str">
            <v>House</v>
          </cell>
          <cell r="E17237">
            <v>770000</v>
          </cell>
          <cell r="R17237" t="str">
            <v>Brimbank</v>
          </cell>
          <cell r="W17237">
            <v>2018</v>
          </cell>
          <cell r="X17237" t="str">
            <v>Jul</v>
          </cell>
        </row>
        <row r="17238">
          <cell r="D17238" t="str">
            <v>House</v>
          </cell>
          <cell r="E17238">
            <v>1875000</v>
          </cell>
          <cell r="R17238" t="str">
            <v>Boroondara</v>
          </cell>
          <cell r="W17238">
            <v>2018</v>
          </cell>
          <cell r="X17238" t="str">
            <v>Jul</v>
          </cell>
        </row>
        <row r="17239">
          <cell r="D17239" t="str">
            <v>House</v>
          </cell>
          <cell r="E17239">
            <v>999999</v>
          </cell>
          <cell r="R17239" t="str">
            <v>Maroondah</v>
          </cell>
          <cell r="W17239">
            <v>2018</v>
          </cell>
          <cell r="X17239" t="str">
            <v>Jul</v>
          </cell>
        </row>
        <row r="17240">
          <cell r="D17240" t="str">
            <v>House</v>
          </cell>
          <cell r="E17240">
            <v>1400000</v>
          </cell>
          <cell r="R17240" t="str">
            <v>Boroondara</v>
          </cell>
          <cell r="W17240">
            <v>2018</v>
          </cell>
          <cell r="X17240" t="str">
            <v>Jul</v>
          </cell>
        </row>
        <row r="17241">
          <cell r="D17241" t="str">
            <v>House</v>
          </cell>
          <cell r="E17241">
            <v>2400000</v>
          </cell>
          <cell r="R17241" t="str">
            <v>Maroondah</v>
          </cell>
          <cell r="W17241">
            <v>2018</v>
          </cell>
          <cell r="X17241" t="str">
            <v>Jul</v>
          </cell>
        </row>
        <row r="17242">
          <cell r="D17242" t="str">
            <v>House</v>
          </cell>
          <cell r="E17242">
            <v>879000</v>
          </cell>
          <cell r="R17242" t="str">
            <v>Maribyrnong</v>
          </cell>
          <cell r="W17242">
            <v>2018</v>
          </cell>
          <cell r="X17242" t="str">
            <v>Jul</v>
          </cell>
        </row>
        <row r="17243">
          <cell r="D17243" t="str">
            <v>House</v>
          </cell>
          <cell r="E17243">
            <v>1035000</v>
          </cell>
          <cell r="R17243" t="str">
            <v>Melbourne</v>
          </cell>
          <cell r="W17243">
            <v>2018</v>
          </cell>
          <cell r="X17243" t="str">
            <v>Jul</v>
          </cell>
        </row>
        <row r="17244">
          <cell r="D17244" t="str">
            <v>House</v>
          </cell>
          <cell r="E17244">
            <v>1385000</v>
          </cell>
          <cell r="R17244" t="str">
            <v>Yarra</v>
          </cell>
          <cell r="W17244">
            <v>2018</v>
          </cell>
          <cell r="X17244" t="str">
            <v>Jul</v>
          </cell>
        </row>
        <row r="17245">
          <cell r="D17245" t="str">
            <v>House</v>
          </cell>
          <cell r="E17245">
            <v>1300000</v>
          </cell>
          <cell r="R17245" t="str">
            <v>Yarra</v>
          </cell>
          <cell r="W17245">
            <v>2018</v>
          </cell>
          <cell r="X17245" t="str">
            <v>Jul</v>
          </cell>
        </row>
        <row r="17246">
          <cell r="D17246" t="str">
            <v>House</v>
          </cell>
          <cell r="E17246">
            <v>1210000</v>
          </cell>
          <cell r="R17246" t="str">
            <v>Yarra</v>
          </cell>
          <cell r="W17246">
            <v>2018</v>
          </cell>
          <cell r="X17246" t="str">
            <v>Jul</v>
          </cell>
        </row>
        <row r="17247">
          <cell r="D17247" t="str">
            <v>House</v>
          </cell>
          <cell r="E17247">
            <v>555000</v>
          </cell>
          <cell r="R17247" t="str">
            <v>Brimbank</v>
          </cell>
          <cell r="W17247">
            <v>2018</v>
          </cell>
          <cell r="X17247" t="str">
            <v>Jul</v>
          </cell>
        </row>
        <row r="17248">
          <cell r="D17248" t="str">
            <v>House</v>
          </cell>
          <cell r="E17248">
            <v>1023000</v>
          </cell>
          <cell r="R17248" t="str">
            <v>Melbourne</v>
          </cell>
          <cell r="W17248">
            <v>2018</v>
          </cell>
          <cell r="X17248" t="str">
            <v>Jul</v>
          </cell>
        </row>
        <row r="17249">
          <cell r="D17249" t="str">
            <v>House</v>
          </cell>
          <cell r="E17249">
            <v>1010000</v>
          </cell>
          <cell r="R17249" t="str">
            <v>Melbourne</v>
          </cell>
          <cell r="W17249">
            <v>2018</v>
          </cell>
          <cell r="X17249" t="str">
            <v>Jul</v>
          </cell>
        </row>
        <row r="17250">
          <cell r="D17250" t="str">
            <v>House</v>
          </cell>
          <cell r="E17250">
            <v>840000</v>
          </cell>
          <cell r="R17250" t="str">
            <v>Maribyrnong</v>
          </cell>
          <cell r="W17250">
            <v>2018</v>
          </cell>
          <cell r="X17250" t="str">
            <v>Jul</v>
          </cell>
        </row>
        <row r="17251">
          <cell r="D17251" t="str">
            <v>House</v>
          </cell>
          <cell r="E17251">
            <v>1180000</v>
          </cell>
          <cell r="R17251" t="str">
            <v>Maroondah</v>
          </cell>
          <cell r="W17251">
            <v>2018</v>
          </cell>
          <cell r="X17251" t="str">
            <v>Jul</v>
          </cell>
        </row>
        <row r="17252">
          <cell r="D17252" t="str">
            <v>Unit</v>
          </cell>
          <cell r="E17252">
            <v>683000</v>
          </cell>
          <cell r="R17252" t="str">
            <v>Yarra</v>
          </cell>
          <cell r="W17252">
            <v>2018</v>
          </cell>
          <cell r="X17252" t="str">
            <v>Jul</v>
          </cell>
        </row>
        <row r="17253">
          <cell r="D17253" t="str">
            <v>House</v>
          </cell>
          <cell r="E17253">
            <v>516000</v>
          </cell>
          <cell r="R17253" t="str">
            <v>Melbourne</v>
          </cell>
          <cell r="W17253">
            <v>2018</v>
          </cell>
          <cell r="X17253" t="str">
            <v>Jul</v>
          </cell>
        </row>
        <row r="17254">
          <cell r="D17254" t="str">
            <v>Unit</v>
          </cell>
          <cell r="E17254">
            <v>775000</v>
          </cell>
          <cell r="R17254" t="str">
            <v>Manningham</v>
          </cell>
          <cell r="W17254">
            <v>2018</v>
          </cell>
          <cell r="X17254" t="str">
            <v>Jul</v>
          </cell>
        </row>
        <row r="17255">
          <cell r="D17255" t="str">
            <v>Unit</v>
          </cell>
          <cell r="E17255">
            <v>373000</v>
          </cell>
          <cell r="R17255" t="str">
            <v>Maribyrnong</v>
          </cell>
          <cell r="W17255">
            <v>2018</v>
          </cell>
          <cell r="X17255" t="str">
            <v>Jul</v>
          </cell>
        </row>
        <row r="17256">
          <cell r="D17256" t="str">
            <v>House</v>
          </cell>
          <cell r="E17256">
            <v>630000</v>
          </cell>
          <cell r="R17256" t="str">
            <v>Maroondah</v>
          </cell>
          <cell r="W17256">
            <v>2018</v>
          </cell>
          <cell r="X17256" t="str">
            <v>Jul</v>
          </cell>
        </row>
        <row r="17257">
          <cell r="D17257" t="str">
            <v>Unit</v>
          </cell>
          <cell r="E17257">
            <v>590000</v>
          </cell>
          <cell r="R17257" t="str">
            <v>Whitehorse</v>
          </cell>
          <cell r="W17257">
            <v>2018</v>
          </cell>
          <cell r="X17257" t="str">
            <v>Jul</v>
          </cell>
        </row>
        <row r="17258">
          <cell r="D17258" t="str">
            <v>House</v>
          </cell>
          <cell r="E17258">
            <v>2580000</v>
          </cell>
          <cell r="R17258" t="str">
            <v>Boroondara</v>
          </cell>
          <cell r="W17258">
            <v>2018</v>
          </cell>
          <cell r="X17258" t="str">
            <v>Jul</v>
          </cell>
        </row>
        <row r="17259">
          <cell r="D17259" t="str">
            <v>House</v>
          </cell>
          <cell r="E17259">
            <v>1255000</v>
          </cell>
          <cell r="R17259" t="str">
            <v>Yarra</v>
          </cell>
          <cell r="W17259">
            <v>2018</v>
          </cell>
          <cell r="X17259" t="str">
            <v>Jul</v>
          </cell>
        </row>
        <row r="17260">
          <cell r="D17260" t="str">
            <v>House</v>
          </cell>
          <cell r="E17260">
            <v>680000</v>
          </cell>
          <cell r="R17260" t="str">
            <v>Maribyrnong</v>
          </cell>
          <cell r="W17260">
            <v>2018</v>
          </cell>
          <cell r="X17260" t="str">
            <v>Jul</v>
          </cell>
        </row>
        <row r="17261">
          <cell r="D17261" t="str">
            <v>House</v>
          </cell>
          <cell r="E17261">
            <v>782000</v>
          </cell>
          <cell r="R17261" t="str">
            <v>Maribyrnong</v>
          </cell>
          <cell r="W17261">
            <v>2018</v>
          </cell>
          <cell r="X17261" t="str">
            <v>Jul</v>
          </cell>
        </row>
        <row r="17262">
          <cell r="D17262" t="str">
            <v>Unit</v>
          </cell>
          <cell r="E17262">
            <v>870000</v>
          </cell>
          <cell r="R17262" t="str">
            <v>Manningham</v>
          </cell>
          <cell r="W17262">
            <v>2018</v>
          </cell>
          <cell r="X17262" t="str">
            <v>Jul</v>
          </cell>
        </row>
        <row r="17263">
          <cell r="D17263" t="str">
            <v>House</v>
          </cell>
          <cell r="E17263">
            <v>1225000</v>
          </cell>
          <cell r="R17263" t="str">
            <v>Maribyrnong</v>
          </cell>
          <cell r="W17263">
            <v>2018</v>
          </cell>
          <cell r="X17263" t="str">
            <v>Jul</v>
          </cell>
        </row>
        <row r="17264">
          <cell r="D17264" t="str">
            <v>House</v>
          </cell>
          <cell r="E17264">
            <v>1222000</v>
          </cell>
          <cell r="R17264" t="str">
            <v>Maroondah</v>
          </cell>
          <cell r="W17264">
            <v>2018</v>
          </cell>
          <cell r="X17264" t="str">
            <v>Jul</v>
          </cell>
        </row>
        <row r="17265">
          <cell r="D17265" t="str">
            <v>House</v>
          </cell>
          <cell r="E17265">
            <v>1555000</v>
          </cell>
          <cell r="R17265" t="str">
            <v>Whitehorse</v>
          </cell>
          <cell r="W17265">
            <v>2018</v>
          </cell>
          <cell r="X17265" t="str">
            <v>Jul</v>
          </cell>
        </row>
        <row r="17266">
          <cell r="D17266" t="str">
            <v>House</v>
          </cell>
          <cell r="E17266">
            <v>1350000</v>
          </cell>
          <cell r="R17266" t="str">
            <v>Boroondara</v>
          </cell>
          <cell r="W17266">
            <v>2018</v>
          </cell>
          <cell r="X17266" t="str">
            <v>Jul</v>
          </cell>
        </row>
        <row r="17267">
          <cell r="D17267" t="str">
            <v>House</v>
          </cell>
          <cell r="E17267">
            <v>1000000</v>
          </cell>
          <cell r="R17267" t="str">
            <v>Maribyrnong</v>
          </cell>
          <cell r="W17267">
            <v>2018</v>
          </cell>
          <cell r="X17267" t="str">
            <v>Jul</v>
          </cell>
        </row>
        <row r="17268">
          <cell r="D17268" t="str">
            <v>House</v>
          </cell>
          <cell r="E17268">
            <v>800000</v>
          </cell>
          <cell r="R17268" t="str">
            <v>Whitehorse</v>
          </cell>
          <cell r="W17268">
            <v>2018</v>
          </cell>
          <cell r="X17268" t="str">
            <v>Jul</v>
          </cell>
        </row>
        <row r="17269">
          <cell r="D17269" t="str">
            <v>House</v>
          </cell>
          <cell r="E17269">
            <v>1475000</v>
          </cell>
          <cell r="R17269" t="str">
            <v>Whitehorse</v>
          </cell>
          <cell r="W17269">
            <v>2018</v>
          </cell>
          <cell r="X17269" t="str">
            <v>Jul</v>
          </cell>
        </row>
        <row r="17270">
          <cell r="D17270" t="str">
            <v>House</v>
          </cell>
          <cell r="E17270">
            <v>1420000</v>
          </cell>
          <cell r="R17270" t="str">
            <v>Boroondara</v>
          </cell>
          <cell r="W17270">
            <v>2018</v>
          </cell>
          <cell r="X17270" t="str">
            <v>Jul</v>
          </cell>
        </row>
        <row r="17271">
          <cell r="D17271" t="str">
            <v>House</v>
          </cell>
          <cell r="E17271">
            <v>2450000</v>
          </cell>
          <cell r="R17271" t="str">
            <v>Boroondara</v>
          </cell>
          <cell r="W17271">
            <v>2018</v>
          </cell>
          <cell r="X17271" t="str">
            <v>Jul</v>
          </cell>
        </row>
        <row r="17272">
          <cell r="D17272" t="str">
            <v>Unit</v>
          </cell>
          <cell r="E17272">
            <v>1287500</v>
          </cell>
          <cell r="R17272" t="str">
            <v>Melbourne</v>
          </cell>
          <cell r="W17272">
            <v>2018</v>
          </cell>
          <cell r="X17272" t="str">
            <v>Jul</v>
          </cell>
        </row>
        <row r="17273">
          <cell r="D17273" t="str">
            <v>Unit</v>
          </cell>
          <cell r="E17273">
            <v>830000</v>
          </cell>
          <cell r="R17273" t="str">
            <v>Melbourne</v>
          </cell>
          <cell r="W17273">
            <v>2018</v>
          </cell>
          <cell r="X17273" t="str">
            <v>Jul</v>
          </cell>
        </row>
        <row r="17274">
          <cell r="D17274" t="str">
            <v>House</v>
          </cell>
          <cell r="E17274">
            <v>1356000</v>
          </cell>
          <cell r="R17274" t="str">
            <v>Whitehorse</v>
          </cell>
          <cell r="W17274">
            <v>2018</v>
          </cell>
          <cell r="X17274" t="str">
            <v>Jul</v>
          </cell>
        </row>
        <row r="17275">
          <cell r="D17275" t="str">
            <v>Unit</v>
          </cell>
          <cell r="E17275">
            <v>490000</v>
          </cell>
          <cell r="R17275" t="str">
            <v>Maribyrnong</v>
          </cell>
          <cell r="W17275">
            <v>2018</v>
          </cell>
          <cell r="X17275" t="str">
            <v>Jul</v>
          </cell>
        </row>
        <row r="17276">
          <cell r="D17276" t="str">
            <v>Unit</v>
          </cell>
          <cell r="E17276">
            <v>565000</v>
          </cell>
          <cell r="R17276" t="str">
            <v>Yarra</v>
          </cell>
          <cell r="W17276">
            <v>2018</v>
          </cell>
          <cell r="X17276" t="str">
            <v>Jul</v>
          </cell>
        </row>
        <row r="17277">
          <cell r="D17277" t="str">
            <v>House</v>
          </cell>
          <cell r="E17277">
            <v>890000</v>
          </cell>
          <cell r="R17277" t="str">
            <v>Whitehorse</v>
          </cell>
          <cell r="W17277">
            <v>2018</v>
          </cell>
          <cell r="X17277" t="str">
            <v>Jul</v>
          </cell>
        </row>
        <row r="17278">
          <cell r="D17278" t="str">
            <v>House</v>
          </cell>
          <cell r="E17278">
            <v>2600000</v>
          </cell>
          <cell r="R17278" t="str">
            <v>Boroondara</v>
          </cell>
          <cell r="W17278">
            <v>2018</v>
          </cell>
          <cell r="X17278" t="str">
            <v>Jul</v>
          </cell>
        </row>
        <row r="17279">
          <cell r="D17279" t="str">
            <v>House</v>
          </cell>
          <cell r="E17279">
            <v>1306000</v>
          </cell>
          <cell r="R17279" t="str">
            <v>Whitehorse</v>
          </cell>
          <cell r="W17279">
            <v>2018</v>
          </cell>
          <cell r="X17279" t="str">
            <v>Jul</v>
          </cell>
        </row>
        <row r="17280">
          <cell r="D17280" t="str">
            <v>House</v>
          </cell>
          <cell r="E17280">
            <v>2855000</v>
          </cell>
          <cell r="R17280" t="str">
            <v>Boroondara</v>
          </cell>
          <cell r="W17280">
            <v>2018</v>
          </cell>
          <cell r="X17280" t="str">
            <v>Jul</v>
          </cell>
        </row>
        <row r="17281">
          <cell r="D17281" t="str">
            <v>House</v>
          </cell>
          <cell r="E17281">
            <v>1455000</v>
          </cell>
          <cell r="R17281" t="str">
            <v>Maribyrnong</v>
          </cell>
          <cell r="W17281">
            <v>2018</v>
          </cell>
          <cell r="X17281" t="str">
            <v>Jul</v>
          </cell>
        </row>
        <row r="17282">
          <cell r="D17282" t="str">
            <v>House</v>
          </cell>
          <cell r="E17282">
            <v>1150000</v>
          </cell>
          <cell r="R17282" t="str">
            <v>Whitehorse</v>
          </cell>
          <cell r="W17282">
            <v>2018</v>
          </cell>
          <cell r="X17282" t="str">
            <v>Jul</v>
          </cell>
        </row>
        <row r="17283">
          <cell r="D17283" t="str">
            <v>House</v>
          </cell>
          <cell r="E17283">
            <v>2325000</v>
          </cell>
          <cell r="R17283" t="str">
            <v>Boroondara</v>
          </cell>
          <cell r="W17283">
            <v>2018</v>
          </cell>
          <cell r="X17283" t="str">
            <v>Jul</v>
          </cell>
        </row>
        <row r="17284">
          <cell r="D17284" t="str">
            <v>Unit</v>
          </cell>
          <cell r="E17284">
            <v>415000</v>
          </cell>
          <cell r="R17284" t="str">
            <v>Yarra</v>
          </cell>
          <cell r="W17284">
            <v>2018</v>
          </cell>
          <cell r="X17284" t="str">
            <v>Jul</v>
          </cell>
        </row>
        <row r="17285">
          <cell r="D17285" t="str">
            <v>Unit</v>
          </cell>
          <cell r="E17285">
            <v>742000</v>
          </cell>
          <cell r="R17285" t="str">
            <v>Melbourne</v>
          </cell>
          <cell r="W17285">
            <v>2018</v>
          </cell>
          <cell r="X17285" t="str">
            <v>Jul</v>
          </cell>
        </row>
        <row r="17286">
          <cell r="D17286" t="str">
            <v>House</v>
          </cell>
          <cell r="E17286">
            <v>1630000</v>
          </cell>
          <cell r="R17286" t="str">
            <v>Boroondara</v>
          </cell>
          <cell r="W17286">
            <v>2018</v>
          </cell>
          <cell r="X17286" t="str">
            <v>Jul</v>
          </cell>
        </row>
        <row r="17287">
          <cell r="D17287" t="str">
            <v>House</v>
          </cell>
          <cell r="E17287">
            <v>1360000</v>
          </cell>
          <cell r="R17287" t="str">
            <v>Maribyrnong</v>
          </cell>
          <cell r="W17287">
            <v>2018</v>
          </cell>
          <cell r="X17287" t="str">
            <v>Jul</v>
          </cell>
        </row>
        <row r="17288">
          <cell r="D17288" t="str">
            <v>Unit</v>
          </cell>
          <cell r="E17288">
            <v>1130000</v>
          </cell>
          <cell r="R17288" t="str">
            <v>Boroondara</v>
          </cell>
          <cell r="W17288">
            <v>2018</v>
          </cell>
          <cell r="X17288" t="str">
            <v>Jul</v>
          </cell>
        </row>
        <row r="17289">
          <cell r="D17289" t="str">
            <v>House</v>
          </cell>
          <cell r="E17289">
            <v>2470000</v>
          </cell>
          <cell r="R17289" t="str">
            <v>Boroondara</v>
          </cell>
          <cell r="W17289">
            <v>2018</v>
          </cell>
          <cell r="X17289" t="str">
            <v>Jul</v>
          </cell>
        </row>
        <row r="17290">
          <cell r="D17290" t="str">
            <v>House</v>
          </cell>
          <cell r="E17290">
            <v>1600000</v>
          </cell>
          <cell r="R17290" t="str">
            <v>Yarra</v>
          </cell>
          <cell r="W17290">
            <v>2018</v>
          </cell>
          <cell r="X17290" t="str">
            <v>Jul</v>
          </cell>
        </row>
        <row r="17291">
          <cell r="D17291" t="str">
            <v>Unit</v>
          </cell>
          <cell r="E17291">
            <v>955000</v>
          </cell>
          <cell r="R17291" t="str">
            <v>Boroondara</v>
          </cell>
          <cell r="W17291">
            <v>2018</v>
          </cell>
          <cell r="X17291" t="str">
            <v>Jul</v>
          </cell>
        </row>
        <row r="17292">
          <cell r="D17292" t="str">
            <v>House</v>
          </cell>
          <cell r="E17292">
            <v>1300000</v>
          </cell>
          <cell r="R17292" t="str">
            <v>Maribyrnong</v>
          </cell>
          <cell r="W17292">
            <v>2018</v>
          </cell>
          <cell r="X17292" t="str">
            <v>Jul</v>
          </cell>
        </row>
        <row r="17293">
          <cell r="D17293" t="str">
            <v>Unit</v>
          </cell>
          <cell r="E17293">
            <v>653000</v>
          </cell>
          <cell r="R17293" t="str">
            <v>Whitehorse</v>
          </cell>
          <cell r="W17293">
            <v>2018</v>
          </cell>
          <cell r="X17293" t="str">
            <v>Jul</v>
          </cell>
        </row>
        <row r="17294">
          <cell r="D17294" t="str">
            <v>House</v>
          </cell>
          <cell r="E17294">
            <v>1315000</v>
          </cell>
          <cell r="R17294" t="str">
            <v>Boroondara</v>
          </cell>
          <cell r="W17294">
            <v>2018</v>
          </cell>
          <cell r="X17294" t="str">
            <v>Jul</v>
          </cell>
        </row>
        <row r="17295">
          <cell r="D17295" t="str">
            <v>House</v>
          </cell>
          <cell r="E17295">
            <v>1900000</v>
          </cell>
          <cell r="R17295" t="str">
            <v>Yarra</v>
          </cell>
          <cell r="W17295">
            <v>2018</v>
          </cell>
          <cell r="X17295" t="str">
            <v>Jul</v>
          </cell>
        </row>
        <row r="17296">
          <cell r="D17296" t="str">
            <v>Unit</v>
          </cell>
          <cell r="E17296">
            <v>400000</v>
          </cell>
          <cell r="R17296" t="str">
            <v>Yarra</v>
          </cell>
          <cell r="W17296">
            <v>2018</v>
          </cell>
          <cell r="X17296" t="str">
            <v>Jul</v>
          </cell>
        </row>
        <row r="17297">
          <cell r="D17297" t="str">
            <v>Unit</v>
          </cell>
          <cell r="E17297">
            <v>740000</v>
          </cell>
          <cell r="R17297" t="str">
            <v>Maribyrnong</v>
          </cell>
          <cell r="W17297">
            <v>2018</v>
          </cell>
          <cell r="X17297" t="str">
            <v>Jul</v>
          </cell>
        </row>
        <row r="17298">
          <cell r="D17298" t="str">
            <v>House</v>
          </cell>
          <cell r="E17298">
            <v>1720000</v>
          </cell>
          <cell r="R17298" t="str">
            <v>Yarra</v>
          </cell>
          <cell r="W17298">
            <v>2018</v>
          </cell>
          <cell r="X17298" t="str">
            <v>Jul</v>
          </cell>
        </row>
        <row r="17299">
          <cell r="D17299" t="str">
            <v>Unit</v>
          </cell>
          <cell r="E17299">
            <v>880000</v>
          </cell>
          <cell r="R17299" t="str">
            <v>Boroondara</v>
          </cell>
          <cell r="W17299">
            <v>2018</v>
          </cell>
          <cell r="X17299" t="str">
            <v>Jul</v>
          </cell>
        </row>
        <row r="17300">
          <cell r="D17300" t="str">
            <v>Unit</v>
          </cell>
          <cell r="E17300">
            <v>1600000</v>
          </cell>
          <cell r="R17300" t="str">
            <v>Yarra</v>
          </cell>
          <cell r="W17300">
            <v>2018</v>
          </cell>
          <cell r="X17300" t="str">
            <v>Jul</v>
          </cell>
        </row>
        <row r="17301">
          <cell r="D17301" t="str">
            <v>House</v>
          </cell>
          <cell r="E17301">
            <v>786000</v>
          </cell>
          <cell r="R17301" t="str">
            <v>Whitehorse</v>
          </cell>
          <cell r="W17301">
            <v>2018</v>
          </cell>
          <cell r="X17301" t="str">
            <v>Jul</v>
          </cell>
        </row>
        <row r="17302">
          <cell r="D17302" t="str">
            <v>House</v>
          </cell>
          <cell r="E17302">
            <v>2350000</v>
          </cell>
          <cell r="R17302" t="str">
            <v>Boroondara</v>
          </cell>
          <cell r="W17302">
            <v>2018</v>
          </cell>
          <cell r="X17302" t="str">
            <v>Jul</v>
          </cell>
        </row>
        <row r="17303">
          <cell r="D17303" t="str">
            <v>House</v>
          </cell>
          <cell r="E17303">
            <v>1520000</v>
          </cell>
          <cell r="R17303" t="str">
            <v>Yarra</v>
          </cell>
          <cell r="W17303">
            <v>2018</v>
          </cell>
          <cell r="X17303" t="str">
            <v>Jul</v>
          </cell>
        </row>
        <row r="17304">
          <cell r="D17304" t="str">
            <v>Unit</v>
          </cell>
          <cell r="E17304">
            <v>800000</v>
          </cell>
          <cell r="R17304" t="str">
            <v>Boroondara</v>
          </cell>
          <cell r="W17304">
            <v>2018</v>
          </cell>
          <cell r="X17304" t="str">
            <v>Jul</v>
          </cell>
        </row>
        <row r="17305">
          <cell r="D17305" t="str">
            <v>House</v>
          </cell>
          <cell r="E17305">
            <v>748000</v>
          </cell>
          <cell r="R17305" t="str">
            <v>Maroondah</v>
          </cell>
          <cell r="W17305">
            <v>2018</v>
          </cell>
          <cell r="X17305" t="str">
            <v>Jul</v>
          </cell>
        </row>
        <row r="17306">
          <cell r="D17306" t="str">
            <v>Unit</v>
          </cell>
          <cell r="E17306">
            <v>647000</v>
          </cell>
          <cell r="R17306" t="str">
            <v>Boroondara</v>
          </cell>
          <cell r="W17306">
            <v>2018</v>
          </cell>
          <cell r="X17306" t="str">
            <v>Jul</v>
          </cell>
        </row>
        <row r="17307">
          <cell r="D17307" t="str">
            <v>House</v>
          </cell>
          <cell r="E17307">
            <v>901000</v>
          </cell>
          <cell r="R17307" t="str">
            <v>Brimbank</v>
          </cell>
          <cell r="W17307">
            <v>2018</v>
          </cell>
          <cell r="X17307" t="str">
            <v>Jul</v>
          </cell>
        </row>
        <row r="17308">
          <cell r="D17308" t="str">
            <v>Unit</v>
          </cell>
          <cell r="E17308">
            <v>490000</v>
          </cell>
          <cell r="R17308" t="str">
            <v>Yarra</v>
          </cell>
          <cell r="W17308">
            <v>2018</v>
          </cell>
          <cell r="X17308" t="str">
            <v>Jul</v>
          </cell>
        </row>
        <row r="17309">
          <cell r="D17309" t="str">
            <v>Unit</v>
          </cell>
          <cell r="E17309">
            <v>567500</v>
          </cell>
          <cell r="R17309" t="str">
            <v>Melbourne</v>
          </cell>
          <cell r="W17309">
            <v>2018</v>
          </cell>
          <cell r="X17309" t="str">
            <v>Jul</v>
          </cell>
        </row>
        <row r="17310">
          <cell r="D17310" t="str">
            <v>Unit</v>
          </cell>
          <cell r="E17310">
            <v>985000</v>
          </cell>
          <cell r="R17310" t="str">
            <v>Boroondara</v>
          </cell>
          <cell r="W17310">
            <v>2018</v>
          </cell>
          <cell r="X17310" t="str">
            <v>Jul</v>
          </cell>
        </row>
        <row r="17311">
          <cell r="D17311" t="str">
            <v>Unit</v>
          </cell>
          <cell r="E17311">
            <v>1200000</v>
          </cell>
          <cell r="R17311" t="str">
            <v>Yarra</v>
          </cell>
          <cell r="W17311">
            <v>2018</v>
          </cell>
          <cell r="X17311" t="str">
            <v>Jul</v>
          </cell>
        </row>
        <row r="17312">
          <cell r="D17312" t="str">
            <v>Unit</v>
          </cell>
          <cell r="E17312">
            <v>515000</v>
          </cell>
          <cell r="R17312" t="str">
            <v>Maribyrnong</v>
          </cell>
          <cell r="W17312">
            <v>2018</v>
          </cell>
          <cell r="X17312" t="str">
            <v>Jul</v>
          </cell>
        </row>
        <row r="17313">
          <cell r="D17313" t="str">
            <v>Unit</v>
          </cell>
          <cell r="E17313">
            <v>440000</v>
          </cell>
          <cell r="R17313" t="str">
            <v>Melbourne</v>
          </cell>
          <cell r="W17313">
            <v>2018</v>
          </cell>
          <cell r="X17313" t="str">
            <v>Jul</v>
          </cell>
        </row>
        <row r="17314">
          <cell r="D17314" t="str">
            <v>House</v>
          </cell>
          <cell r="E17314">
            <v>724000</v>
          </cell>
          <cell r="R17314" t="str">
            <v>Maroondah</v>
          </cell>
          <cell r="W17314">
            <v>2018</v>
          </cell>
          <cell r="X17314" t="str">
            <v>Jul</v>
          </cell>
        </row>
        <row r="17315">
          <cell r="D17315" t="str">
            <v>Unit</v>
          </cell>
          <cell r="E17315">
            <v>702000</v>
          </cell>
          <cell r="R17315" t="str">
            <v>Yarra</v>
          </cell>
          <cell r="W17315">
            <v>2018</v>
          </cell>
          <cell r="X17315" t="str">
            <v>Jul</v>
          </cell>
        </row>
        <row r="17316">
          <cell r="D17316" t="str">
            <v>Unit</v>
          </cell>
          <cell r="E17316">
            <v>466000</v>
          </cell>
          <cell r="R17316" t="str">
            <v>Whitehorse</v>
          </cell>
          <cell r="W17316">
            <v>2018</v>
          </cell>
          <cell r="X17316" t="str">
            <v>Jul</v>
          </cell>
        </row>
        <row r="17317">
          <cell r="D17317" t="str">
            <v>House</v>
          </cell>
          <cell r="E17317">
            <v>800000</v>
          </cell>
          <cell r="R17317" t="str">
            <v>Maroondah</v>
          </cell>
          <cell r="W17317">
            <v>2018</v>
          </cell>
          <cell r="X17317" t="str">
            <v>Jul</v>
          </cell>
        </row>
        <row r="17318">
          <cell r="D17318" t="str">
            <v>House</v>
          </cell>
          <cell r="E17318">
            <v>945000</v>
          </cell>
          <cell r="R17318" t="str">
            <v>Manningham</v>
          </cell>
          <cell r="W17318">
            <v>2018</v>
          </cell>
          <cell r="X17318" t="str">
            <v>Jul</v>
          </cell>
        </row>
        <row r="17319">
          <cell r="D17319" t="str">
            <v>House</v>
          </cell>
          <cell r="E17319">
            <v>1465000</v>
          </cell>
          <cell r="R17319" t="str">
            <v>Boroondara</v>
          </cell>
          <cell r="W17319">
            <v>2018</v>
          </cell>
          <cell r="X17319" t="str">
            <v>Jul</v>
          </cell>
        </row>
        <row r="17320">
          <cell r="D17320" t="str">
            <v>Unit</v>
          </cell>
          <cell r="E17320">
            <v>609000</v>
          </cell>
          <cell r="R17320" t="str">
            <v>Boroondara</v>
          </cell>
          <cell r="W17320">
            <v>2018</v>
          </cell>
          <cell r="X17320" t="str">
            <v>Jul</v>
          </cell>
        </row>
        <row r="17321">
          <cell r="D17321" t="str">
            <v>House</v>
          </cell>
          <cell r="E17321">
            <v>855000</v>
          </cell>
          <cell r="R17321" t="str">
            <v>Boroondara</v>
          </cell>
          <cell r="W17321">
            <v>2018</v>
          </cell>
          <cell r="X17321" t="str">
            <v>Jul</v>
          </cell>
        </row>
        <row r="17322">
          <cell r="D17322" t="str">
            <v>House</v>
          </cell>
          <cell r="E17322">
            <v>1910000</v>
          </cell>
          <cell r="R17322" t="str">
            <v>Boroondara</v>
          </cell>
          <cell r="W17322">
            <v>2018</v>
          </cell>
          <cell r="X17322" t="str">
            <v>Jul</v>
          </cell>
        </row>
        <row r="17323">
          <cell r="D17323" t="str">
            <v>House</v>
          </cell>
          <cell r="E17323">
            <v>980000</v>
          </cell>
          <cell r="R17323" t="str">
            <v>Hobsons Bay</v>
          </cell>
          <cell r="W17323">
            <v>2018</v>
          </cell>
          <cell r="X17323" t="str">
            <v>Jul</v>
          </cell>
        </row>
        <row r="17324">
          <cell r="D17324" t="str">
            <v>House</v>
          </cell>
          <cell r="E17324">
            <v>902000</v>
          </cell>
          <cell r="R17324" t="str">
            <v>Whitehorse</v>
          </cell>
          <cell r="W17324">
            <v>2018</v>
          </cell>
          <cell r="X17324" t="str">
            <v>Jul</v>
          </cell>
        </row>
        <row r="17325">
          <cell r="D17325" t="str">
            <v>Unit</v>
          </cell>
          <cell r="E17325">
            <v>732500</v>
          </cell>
          <cell r="R17325" t="str">
            <v>Boroondara</v>
          </cell>
          <cell r="W17325">
            <v>2018</v>
          </cell>
          <cell r="X17325" t="str">
            <v>Jul</v>
          </cell>
        </row>
        <row r="17326">
          <cell r="D17326" t="str">
            <v>Unit</v>
          </cell>
          <cell r="E17326">
            <v>445000</v>
          </cell>
          <cell r="R17326" t="str">
            <v>Boroondara</v>
          </cell>
          <cell r="W17326">
            <v>2018</v>
          </cell>
          <cell r="X17326" t="str">
            <v>Jul</v>
          </cell>
        </row>
        <row r="17327">
          <cell r="D17327" t="str">
            <v>House</v>
          </cell>
          <cell r="E17327">
            <v>970000</v>
          </cell>
          <cell r="R17327" t="str">
            <v>Hobsons Bay</v>
          </cell>
          <cell r="W17327">
            <v>2018</v>
          </cell>
          <cell r="X17327" t="str">
            <v>Jul</v>
          </cell>
        </row>
        <row r="17328">
          <cell r="D17328" t="str">
            <v>House</v>
          </cell>
          <cell r="E17328">
            <v>900000</v>
          </cell>
          <cell r="R17328" t="str">
            <v>Melbourne</v>
          </cell>
          <cell r="W17328">
            <v>2018</v>
          </cell>
          <cell r="X17328" t="str">
            <v>Jul</v>
          </cell>
        </row>
        <row r="17329">
          <cell r="D17329" t="str">
            <v>House</v>
          </cell>
          <cell r="E17329">
            <v>1151000</v>
          </cell>
          <cell r="R17329" t="str">
            <v>Port Phillip</v>
          </cell>
          <cell r="W17329">
            <v>2018</v>
          </cell>
          <cell r="X17329" t="str">
            <v>Jul</v>
          </cell>
        </row>
        <row r="17330">
          <cell r="D17330" t="str">
            <v>House</v>
          </cell>
          <cell r="E17330">
            <v>799000</v>
          </cell>
          <cell r="R17330" t="str">
            <v>Whitehorse</v>
          </cell>
          <cell r="W17330">
            <v>2018</v>
          </cell>
          <cell r="X17330" t="str">
            <v>Jul</v>
          </cell>
        </row>
        <row r="17331">
          <cell r="D17331" t="str">
            <v>Unit</v>
          </cell>
          <cell r="E17331">
            <v>648000</v>
          </cell>
          <cell r="R17331" t="str">
            <v>Melbourne</v>
          </cell>
          <cell r="W17331">
            <v>2018</v>
          </cell>
          <cell r="X17331" t="str">
            <v>Jul</v>
          </cell>
        </row>
        <row r="17332">
          <cell r="D17332" t="str">
            <v>House</v>
          </cell>
          <cell r="E17332">
            <v>952000</v>
          </cell>
          <cell r="R17332" t="str">
            <v>Maroondah</v>
          </cell>
          <cell r="W17332">
            <v>2018</v>
          </cell>
          <cell r="X17332" t="str">
            <v>Jul</v>
          </cell>
        </row>
        <row r="17333">
          <cell r="D17333" t="str">
            <v>Unit</v>
          </cell>
          <cell r="E17333">
            <v>817000</v>
          </cell>
          <cell r="R17333" t="str">
            <v>Port Phillip</v>
          </cell>
          <cell r="W17333">
            <v>2018</v>
          </cell>
          <cell r="X17333" t="str">
            <v>Jul</v>
          </cell>
        </row>
        <row r="17334">
          <cell r="D17334" t="str">
            <v>House</v>
          </cell>
          <cell r="E17334">
            <v>597500</v>
          </cell>
          <cell r="R17334" t="str">
            <v>Maroondah</v>
          </cell>
          <cell r="W17334">
            <v>2018</v>
          </cell>
          <cell r="X17334" t="str">
            <v>Jul</v>
          </cell>
        </row>
        <row r="17335">
          <cell r="D17335" t="str">
            <v>House</v>
          </cell>
          <cell r="E17335">
            <v>1725000</v>
          </cell>
          <cell r="R17335" t="str">
            <v>Melbourne</v>
          </cell>
          <cell r="W17335">
            <v>2018</v>
          </cell>
          <cell r="X17335" t="str">
            <v>Jul</v>
          </cell>
        </row>
        <row r="17336">
          <cell r="D17336" t="str">
            <v>Unit</v>
          </cell>
          <cell r="E17336">
            <v>520000</v>
          </cell>
          <cell r="R17336" t="str">
            <v>Melbourne</v>
          </cell>
          <cell r="W17336">
            <v>2018</v>
          </cell>
          <cell r="X17336" t="str">
            <v>Jul</v>
          </cell>
        </row>
        <row r="17337">
          <cell r="D17337" t="str">
            <v>Unit</v>
          </cell>
          <cell r="E17337">
            <v>2175000</v>
          </cell>
          <cell r="R17337" t="str">
            <v>Melbourne</v>
          </cell>
          <cell r="W17337">
            <v>2018</v>
          </cell>
          <cell r="X17337" t="str">
            <v>Jul</v>
          </cell>
        </row>
        <row r="17338">
          <cell r="D17338" t="str">
            <v>Unit</v>
          </cell>
          <cell r="E17338">
            <v>1330000</v>
          </cell>
          <cell r="R17338" t="str">
            <v>Melbourne</v>
          </cell>
          <cell r="W17338">
            <v>2018</v>
          </cell>
          <cell r="X17338" t="str">
            <v>Jul</v>
          </cell>
        </row>
        <row r="17339">
          <cell r="D17339" t="str">
            <v>House</v>
          </cell>
          <cell r="E17339">
            <v>1635000</v>
          </cell>
          <cell r="R17339" t="str">
            <v>Melbourne</v>
          </cell>
          <cell r="W17339">
            <v>2018</v>
          </cell>
          <cell r="X17339" t="str">
            <v>Jul</v>
          </cell>
        </row>
        <row r="17340">
          <cell r="D17340" t="str">
            <v>House</v>
          </cell>
          <cell r="E17340">
            <v>3600000</v>
          </cell>
          <cell r="R17340" t="str">
            <v>Boroondara</v>
          </cell>
          <cell r="W17340">
            <v>2018</v>
          </cell>
          <cell r="X17340" t="str">
            <v>Jul</v>
          </cell>
        </row>
        <row r="17341">
          <cell r="D17341" t="str">
            <v>Unit</v>
          </cell>
          <cell r="E17341">
            <v>451000</v>
          </cell>
          <cell r="R17341" t="str">
            <v>Melbourne</v>
          </cell>
          <cell r="W17341">
            <v>2018</v>
          </cell>
          <cell r="X17341" t="str">
            <v>Jul</v>
          </cell>
        </row>
        <row r="17342">
          <cell r="D17342" t="str">
            <v>House</v>
          </cell>
          <cell r="E17342">
            <v>1050000</v>
          </cell>
          <cell r="R17342" t="str">
            <v>Port Phillip</v>
          </cell>
          <cell r="W17342">
            <v>2018</v>
          </cell>
          <cell r="X17342" t="str">
            <v>Jul</v>
          </cell>
        </row>
        <row r="17343">
          <cell r="D17343" t="str">
            <v>House</v>
          </cell>
          <cell r="E17343">
            <v>1400000</v>
          </cell>
          <cell r="R17343" t="str">
            <v>Melbourne</v>
          </cell>
          <cell r="W17343">
            <v>2018</v>
          </cell>
          <cell r="X17343" t="str">
            <v>Jul</v>
          </cell>
        </row>
        <row r="17344">
          <cell r="D17344" t="str">
            <v>House</v>
          </cell>
          <cell r="E17344">
            <v>1800000</v>
          </cell>
          <cell r="R17344" t="str">
            <v>Melbourne</v>
          </cell>
          <cell r="W17344">
            <v>2018</v>
          </cell>
          <cell r="X17344" t="str">
            <v>Jul</v>
          </cell>
        </row>
        <row r="17345">
          <cell r="D17345" t="str">
            <v>Unit</v>
          </cell>
          <cell r="E17345">
            <v>500000</v>
          </cell>
          <cell r="R17345" t="str">
            <v>Port Phillip</v>
          </cell>
          <cell r="W17345">
            <v>2018</v>
          </cell>
          <cell r="X17345" t="str">
            <v>Jul</v>
          </cell>
        </row>
        <row r="17346">
          <cell r="D17346" t="str">
            <v>Unit</v>
          </cell>
          <cell r="E17346">
            <v>760000</v>
          </cell>
          <cell r="R17346" t="str">
            <v>Melbourne</v>
          </cell>
          <cell r="W17346">
            <v>2018</v>
          </cell>
          <cell r="X17346" t="str">
            <v>Jul</v>
          </cell>
        </row>
        <row r="17347">
          <cell r="D17347" t="str">
            <v>House</v>
          </cell>
          <cell r="E17347">
            <v>2800000</v>
          </cell>
          <cell r="R17347" t="str">
            <v>Boroondara</v>
          </cell>
          <cell r="W17347">
            <v>2018</v>
          </cell>
          <cell r="X17347" t="str">
            <v>Jul</v>
          </cell>
        </row>
        <row r="17348">
          <cell r="D17348" t="str">
            <v>House</v>
          </cell>
          <cell r="E17348">
            <v>882500</v>
          </cell>
          <cell r="R17348" t="str">
            <v>Knox</v>
          </cell>
          <cell r="W17348">
            <v>2018</v>
          </cell>
          <cell r="X17348" t="str">
            <v>Jul</v>
          </cell>
        </row>
        <row r="17349">
          <cell r="D17349" t="str">
            <v>Unit</v>
          </cell>
          <cell r="E17349">
            <v>3155000</v>
          </cell>
          <cell r="R17349" t="str">
            <v>Stonnington</v>
          </cell>
          <cell r="W17349">
            <v>2018</v>
          </cell>
          <cell r="X17349" t="str">
            <v>Jul</v>
          </cell>
        </row>
        <row r="17350">
          <cell r="D17350" t="str">
            <v>Unit</v>
          </cell>
          <cell r="E17350">
            <v>380000</v>
          </cell>
          <cell r="R17350" t="str">
            <v>Melbourne</v>
          </cell>
          <cell r="W17350">
            <v>2018</v>
          </cell>
          <cell r="X17350" t="str">
            <v>Jul</v>
          </cell>
        </row>
        <row r="17351">
          <cell r="D17351" t="str">
            <v>Unit</v>
          </cell>
          <cell r="E17351">
            <v>1800000</v>
          </cell>
          <cell r="R17351" t="str">
            <v>Port Phillip</v>
          </cell>
          <cell r="W17351">
            <v>2018</v>
          </cell>
          <cell r="X17351" t="str">
            <v>Jul</v>
          </cell>
        </row>
        <row r="17352">
          <cell r="D17352" t="str">
            <v>Unit</v>
          </cell>
          <cell r="E17352">
            <v>495000</v>
          </cell>
          <cell r="R17352" t="str">
            <v>Melbourne</v>
          </cell>
          <cell r="W17352">
            <v>2018</v>
          </cell>
          <cell r="X17352" t="str">
            <v>Jul</v>
          </cell>
        </row>
        <row r="17353">
          <cell r="D17353" t="str">
            <v>Unit</v>
          </cell>
          <cell r="E17353">
            <v>720000</v>
          </cell>
          <cell r="R17353" t="str">
            <v>Melbourne</v>
          </cell>
          <cell r="W17353">
            <v>2018</v>
          </cell>
          <cell r="X17353" t="str">
            <v>Jul</v>
          </cell>
        </row>
        <row r="17354">
          <cell r="D17354" t="str">
            <v>House</v>
          </cell>
          <cell r="E17354">
            <v>950000</v>
          </cell>
          <cell r="R17354" t="str">
            <v>Whitehorse</v>
          </cell>
          <cell r="W17354">
            <v>2018</v>
          </cell>
          <cell r="X17354" t="str">
            <v>Jul</v>
          </cell>
        </row>
        <row r="17355">
          <cell r="D17355" t="str">
            <v>House</v>
          </cell>
          <cell r="E17355">
            <v>915000</v>
          </cell>
          <cell r="R17355" t="str">
            <v>Knox</v>
          </cell>
          <cell r="W17355">
            <v>2018</v>
          </cell>
          <cell r="X17355" t="str">
            <v>Jul</v>
          </cell>
        </row>
        <row r="17356">
          <cell r="D17356" t="str">
            <v>Unit</v>
          </cell>
          <cell r="E17356">
            <v>810000</v>
          </cell>
          <cell r="R17356" t="str">
            <v>Hobsons Bay</v>
          </cell>
          <cell r="W17356">
            <v>2018</v>
          </cell>
          <cell r="X17356" t="str">
            <v>Jul</v>
          </cell>
        </row>
        <row r="17357">
          <cell r="D17357" t="str">
            <v>House</v>
          </cell>
          <cell r="E17357">
            <v>950000</v>
          </cell>
          <cell r="R17357" t="str">
            <v>Hobsons Bay</v>
          </cell>
          <cell r="W17357">
            <v>2018</v>
          </cell>
          <cell r="X17357" t="str">
            <v>Jul</v>
          </cell>
        </row>
        <row r="17358">
          <cell r="D17358" t="str">
            <v>House</v>
          </cell>
          <cell r="E17358">
            <v>3200000</v>
          </cell>
          <cell r="R17358" t="str">
            <v>Stonnington</v>
          </cell>
          <cell r="W17358">
            <v>2018</v>
          </cell>
          <cell r="X17358" t="str">
            <v>Jul</v>
          </cell>
        </row>
        <row r="17359">
          <cell r="D17359" t="str">
            <v>Unit</v>
          </cell>
          <cell r="E17359">
            <v>666000</v>
          </cell>
          <cell r="R17359" t="str">
            <v>Melbourne</v>
          </cell>
          <cell r="W17359">
            <v>2018</v>
          </cell>
          <cell r="X17359" t="str">
            <v>Jul</v>
          </cell>
        </row>
        <row r="17360">
          <cell r="D17360" t="str">
            <v>House</v>
          </cell>
          <cell r="E17360">
            <v>1130000</v>
          </cell>
          <cell r="R17360" t="str">
            <v>Hobsons Bay</v>
          </cell>
          <cell r="W17360">
            <v>2018</v>
          </cell>
          <cell r="X17360" t="str">
            <v>Jul</v>
          </cell>
        </row>
        <row r="17361">
          <cell r="D17361" t="str">
            <v>House</v>
          </cell>
          <cell r="E17361">
            <v>1100000</v>
          </cell>
          <cell r="R17361" t="str">
            <v>Whitehorse</v>
          </cell>
          <cell r="W17361">
            <v>2018</v>
          </cell>
          <cell r="X17361" t="str">
            <v>Jul</v>
          </cell>
        </row>
        <row r="17362">
          <cell r="D17362" t="str">
            <v>House</v>
          </cell>
          <cell r="E17362">
            <v>1350000</v>
          </cell>
          <cell r="R17362" t="str">
            <v>Whitehorse</v>
          </cell>
          <cell r="W17362">
            <v>2018</v>
          </cell>
          <cell r="X17362" t="str">
            <v>Jul</v>
          </cell>
        </row>
        <row r="17363">
          <cell r="D17363" t="str">
            <v>House</v>
          </cell>
          <cell r="E17363">
            <v>1229000</v>
          </cell>
          <cell r="R17363" t="str">
            <v>Whitehorse</v>
          </cell>
          <cell r="W17363">
            <v>2018</v>
          </cell>
          <cell r="X17363" t="str">
            <v>Jul</v>
          </cell>
        </row>
        <row r="17364">
          <cell r="D17364" t="str">
            <v>House</v>
          </cell>
          <cell r="E17364">
            <v>2100000</v>
          </cell>
          <cell r="R17364" t="str">
            <v>Port Phillip</v>
          </cell>
          <cell r="W17364">
            <v>2018</v>
          </cell>
          <cell r="X17364" t="str">
            <v>Jul</v>
          </cell>
        </row>
        <row r="17365">
          <cell r="D17365" t="str">
            <v>House</v>
          </cell>
          <cell r="E17365">
            <v>1260000</v>
          </cell>
          <cell r="R17365" t="str">
            <v>Maroondah</v>
          </cell>
          <cell r="W17365">
            <v>2018</v>
          </cell>
          <cell r="X17365" t="str">
            <v>Jul</v>
          </cell>
        </row>
        <row r="17366">
          <cell r="D17366" t="str">
            <v>Unit</v>
          </cell>
          <cell r="E17366">
            <v>617000</v>
          </cell>
          <cell r="R17366" t="str">
            <v>Melbourne</v>
          </cell>
          <cell r="W17366">
            <v>2018</v>
          </cell>
          <cell r="X17366" t="str">
            <v>Jul</v>
          </cell>
        </row>
        <row r="17367">
          <cell r="D17367" t="str">
            <v>House</v>
          </cell>
          <cell r="E17367">
            <v>2850000</v>
          </cell>
          <cell r="R17367" t="str">
            <v>Boroondara</v>
          </cell>
          <cell r="W17367">
            <v>2018</v>
          </cell>
          <cell r="X17367" t="str">
            <v>Jul</v>
          </cell>
        </row>
        <row r="17368">
          <cell r="D17368" t="str">
            <v>Unit</v>
          </cell>
          <cell r="E17368">
            <v>600000</v>
          </cell>
          <cell r="R17368" t="str">
            <v>Stonnington</v>
          </cell>
          <cell r="W17368">
            <v>2018</v>
          </cell>
          <cell r="X17368" t="str">
            <v>Jul</v>
          </cell>
        </row>
        <row r="17369">
          <cell r="D17369" t="str">
            <v>House</v>
          </cell>
          <cell r="E17369">
            <v>1202000</v>
          </cell>
          <cell r="R17369" t="str">
            <v>Whitehorse</v>
          </cell>
          <cell r="W17369">
            <v>2018</v>
          </cell>
          <cell r="X17369" t="str">
            <v>Jul</v>
          </cell>
        </row>
        <row r="17370">
          <cell r="D17370" t="str">
            <v>House</v>
          </cell>
          <cell r="E17370">
            <v>1285000</v>
          </cell>
          <cell r="R17370" t="str">
            <v>Boroondara</v>
          </cell>
          <cell r="W17370">
            <v>2018</v>
          </cell>
          <cell r="X17370" t="str">
            <v>Jul</v>
          </cell>
        </row>
        <row r="17371">
          <cell r="D17371" t="str">
            <v>Unit</v>
          </cell>
          <cell r="E17371">
            <v>1463000</v>
          </cell>
          <cell r="R17371" t="str">
            <v>Stonnington</v>
          </cell>
          <cell r="W17371">
            <v>2018</v>
          </cell>
          <cell r="X17371" t="str">
            <v>Jul</v>
          </cell>
        </row>
        <row r="17372">
          <cell r="D17372" t="str">
            <v>House</v>
          </cell>
          <cell r="E17372">
            <v>755000</v>
          </cell>
          <cell r="R17372" t="str">
            <v>Knox</v>
          </cell>
          <cell r="W17372">
            <v>2018</v>
          </cell>
          <cell r="X17372" t="str">
            <v>Jul</v>
          </cell>
        </row>
        <row r="17373">
          <cell r="D17373" t="str">
            <v>House</v>
          </cell>
          <cell r="E17373">
            <v>650000</v>
          </cell>
          <cell r="R17373" t="str">
            <v>Wyndham</v>
          </cell>
          <cell r="W17373">
            <v>2018</v>
          </cell>
          <cell r="X17373" t="str">
            <v>Jul</v>
          </cell>
        </row>
        <row r="17374">
          <cell r="D17374" t="str">
            <v>House</v>
          </cell>
          <cell r="E17374">
            <v>2800000</v>
          </cell>
          <cell r="R17374" t="str">
            <v>Port Phillip</v>
          </cell>
          <cell r="W17374">
            <v>2018</v>
          </cell>
          <cell r="X17374" t="str">
            <v>Jul</v>
          </cell>
        </row>
        <row r="17375">
          <cell r="D17375" t="str">
            <v>House</v>
          </cell>
          <cell r="E17375">
            <v>700000</v>
          </cell>
          <cell r="R17375" t="str">
            <v>Knox</v>
          </cell>
          <cell r="W17375">
            <v>2018</v>
          </cell>
          <cell r="X17375" t="str">
            <v>Jul</v>
          </cell>
        </row>
        <row r="17376">
          <cell r="D17376" t="str">
            <v>House</v>
          </cell>
          <cell r="E17376">
            <v>900000</v>
          </cell>
          <cell r="R17376" t="str">
            <v>Hobsons Bay</v>
          </cell>
          <cell r="W17376">
            <v>2018</v>
          </cell>
          <cell r="X17376" t="str">
            <v>Jul</v>
          </cell>
        </row>
        <row r="17377">
          <cell r="D17377" t="str">
            <v>Unit</v>
          </cell>
          <cell r="E17377">
            <v>678000</v>
          </cell>
          <cell r="R17377" t="str">
            <v>Boroondara</v>
          </cell>
          <cell r="W17377">
            <v>2018</v>
          </cell>
          <cell r="X17377" t="str">
            <v>Jul</v>
          </cell>
        </row>
        <row r="17378">
          <cell r="D17378" t="str">
            <v>Unit</v>
          </cell>
          <cell r="E17378">
            <v>620000</v>
          </cell>
          <cell r="R17378" t="str">
            <v>Port Phillip</v>
          </cell>
          <cell r="W17378">
            <v>2018</v>
          </cell>
          <cell r="X17378" t="str">
            <v>Jul</v>
          </cell>
        </row>
        <row r="17379">
          <cell r="D17379" t="str">
            <v>House</v>
          </cell>
          <cell r="E17379">
            <v>1312000</v>
          </cell>
          <cell r="R17379" t="str">
            <v>Stonnington</v>
          </cell>
          <cell r="W17379">
            <v>2018</v>
          </cell>
          <cell r="X17379" t="str">
            <v>Jul</v>
          </cell>
        </row>
        <row r="17380">
          <cell r="D17380" t="str">
            <v>House</v>
          </cell>
          <cell r="E17380">
            <v>680000</v>
          </cell>
          <cell r="R17380" t="str">
            <v>Whitehorse</v>
          </cell>
          <cell r="W17380">
            <v>2018</v>
          </cell>
          <cell r="X17380" t="str">
            <v>Jul</v>
          </cell>
        </row>
        <row r="17381">
          <cell r="D17381" t="str">
            <v>House</v>
          </cell>
          <cell r="E17381">
            <v>1010800</v>
          </cell>
          <cell r="R17381" t="str">
            <v>Whitehorse</v>
          </cell>
          <cell r="W17381">
            <v>2018</v>
          </cell>
          <cell r="X17381" t="str">
            <v>Jul</v>
          </cell>
        </row>
        <row r="17382">
          <cell r="D17382" t="str">
            <v>Unit</v>
          </cell>
          <cell r="E17382">
            <v>617000</v>
          </cell>
          <cell r="R17382" t="str">
            <v>Port Phillip</v>
          </cell>
          <cell r="W17382">
            <v>2018</v>
          </cell>
          <cell r="X17382" t="str">
            <v>Jul</v>
          </cell>
        </row>
        <row r="17383">
          <cell r="D17383" t="str">
            <v>House</v>
          </cell>
          <cell r="E17383">
            <v>832000</v>
          </cell>
          <cell r="R17383" t="str">
            <v>Hobsons Bay</v>
          </cell>
          <cell r="W17383">
            <v>2018</v>
          </cell>
          <cell r="X17383" t="str">
            <v>Jul</v>
          </cell>
        </row>
        <row r="17384">
          <cell r="D17384" t="str">
            <v>House</v>
          </cell>
          <cell r="E17384">
            <v>2500000</v>
          </cell>
          <cell r="R17384" t="str">
            <v>Stonnington</v>
          </cell>
          <cell r="W17384">
            <v>2018</v>
          </cell>
          <cell r="X17384" t="str">
            <v>Jul</v>
          </cell>
        </row>
        <row r="17385">
          <cell r="D17385" t="str">
            <v>Unit</v>
          </cell>
          <cell r="E17385">
            <v>440000</v>
          </cell>
          <cell r="R17385" t="str">
            <v>Hobsons Bay</v>
          </cell>
          <cell r="W17385">
            <v>2018</v>
          </cell>
          <cell r="X17385" t="str">
            <v>Jul</v>
          </cell>
        </row>
        <row r="17386">
          <cell r="D17386" t="str">
            <v>House</v>
          </cell>
          <cell r="E17386">
            <v>1840000</v>
          </cell>
          <cell r="R17386" t="str">
            <v>Boroondara</v>
          </cell>
          <cell r="W17386">
            <v>2018</v>
          </cell>
          <cell r="X17386" t="str">
            <v>Jul</v>
          </cell>
        </row>
        <row r="17387">
          <cell r="D17387" t="str">
            <v>House</v>
          </cell>
          <cell r="E17387">
            <v>1200000</v>
          </cell>
          <cell r="R17387" t="str">
            <v>Port Phillip</v>
          </cell>
          <cell r="W17387">
            <v>2018</v>
          </cell>
          <cell r="X17387" t="str">
            <v>Jul</v>
          </cell>
        </row>
        <row r="17388">
          <cell r="D17388" t="str">
            <v>House</v>
          </cell>
          <cell r="E17388">
            <v>1000000</v>
          </cell>
          <cell r="R17388" t="str">
            <v>Port Phillip</v>
          </cell>
          <cell r="W17388">
            <v>2018</v>
          </cell>
          <cell r="X17388" t="str">
            <v>Jul</v>
          </cell>
        </row>
        <row r="17389">
          <cell r="D17389" t="str">
            <v>House</v>
          </cell>
          <cell r="E17389">
            <v>920000</v>
          </cell>
          <cell r="R17389" t="str">
            <v>Knox</v>
          </cell>
          <cell r="W17389">
            <v>2018</v>
          </cell>
          <cell r="X17389" t="str">
            <v>Jul</v>
          </cell>
        </row>
        <row r="17390">
          <cell r="D17390" t="str">
            <v>House</v>
          </cell>
          <cell r="E17390">
            <v>1500000</v>
          </cell>
          <cell r="R17390" t="str">
            <v>Stonnington</v>
          </cell>
          <cell r="W17390">
            <v>2018</v>
          </cell>
          <cell r="X17390" t="str">
            <v>Jul</v>
          </cell>
        </row>
        <row r="17391">
          <cell r="D17391" t="str">
            <v>House</v>
          </cell>
          <cell r="E17391">
            <v>1400000</v>
          </cell>
          <cell r="R17391" t="str">
            <v>Monash</v>
          </cell>
          <cell r="W17391">
            <v>2018</v>
          </cell>
          <cell r="X17391" t="str">
            <v>Jul</v>
          </cell>
        </row>
        <row r="17392">
          <cell r="D17392" t="str">
            <v>House</v>
          </cell>
          <cell r="E17392">
            <v>1180000</v>
          </cell>
          <cell r="R17392" t="str">
            <v>Knox</v>
          </cell>
          <cell r="W17392">
            <v>2018</v>
          </cell>
          <cell r="X17392" t="str">
            <v>Jul</v>
          </cell>
        </row>
        <row r="17393">
          <cell r="D17393" t="str">
            <v>House</v>
          </cell>
          <cell r="E17393">
            <v>3000000</v>
          </cell>
          <cell r="R17393" t="str">
            <v>Stonnington</v>
          </cell>
          <cell r="W17393">
            <v>2018</v>
          </cell>
          <cell r="X17393" t="str">
            <v>Jul</v>
          </cell>
        </row>
        <row r="17394">
          <cell r="D17394" t="str">
            <v>House</v>
          </cell>
          <cell r="E17394">
            <v>1408000</v>
          </cell>
          <cell r="R17394" t="str">
            <v>Monash</v>
          </cell>
          <cell r="W17394">
            <v>2018</v>
          </cell>
          <cell r="X17394" t="str">
            <v>Jul</v>
          </cell>
        </row>
        <row r="17395">
          <cell r="D17395" t="str">
            <v>Unit</v>
          </cell>
          <cell r="E17395">
            <v>585000</v>
          </cell>
          <cell r="R17395" t="str">
            <v>Hobsons Bay</v>
          </cell>
          <cell r="W17395">
            <v>2018</v>
          </cell>
          <cell r="X17395" t="str">
            <v>Jul</v>
          </cell>
        </row>
        <row r="17396">
          <cell r="D17396" t="str">
            <v>House</v>
          </cell>
          <cell r="E17396">
            <v>2680000</v>
          </cell>
          <cell r="R17396" t="str">
            <v>Port Phillip</v>
          </cell>
          <cell r="W17396">
            <v>2018</v>
          </cell>
          <cell r="X17396" t="str">
            <v>Jul</v>
          </cell>
        </row>
        <row r="17397">
          <cell r="D17397" t="str">
            <v>House</v>
          </cell>
          <cell r="E17397">
            <v>553500</v>
          </cell>
          <cell r="R17397" t="str">
            <v>Wyndham</v>
          </cell>
          <cell r="W17397">
            <v>2018</v>
          </cell>
          <cell r="X17397" t="str">
            <v>Jul</v>
          </cell>
        </row>
        <row r="17398">
          <cell r="D17398" t="str">
            <v>Unit</v>
          </cell>
          <cell r="E17398">
            <v>873000</v>
          </cell>
          <cell r="R17398" t="str">
            <v>Monash</v>
          </cell>
          <cell r="W17398">
            <v>2018</v>
          </cell>
          <cell r="X17398" t="str">
            <v>Jul</v>
          </cell>
        </row>
        <row r="17399">
          <cell r="D17399" t="str">
            <v>Unit</v>
          </cell>
          <cell r="E17399">
            <v>730500</v>
          </cell>
          <cell r="R17399" t="str">
            <v>Hobsons Bay</v>
          </cell>
          <cell r="W17399">
            <v>2018</v>
          </cell>
          <cell r="X17399" t="str">
            <v>Jul</v>
          </cell>
        </row>
        <row r="17400">
          <cell r="D17400" t="str">
            <v>Unit</v>
          </cell>
          <cell r="E17400">
            <v>640000</v>
          </cell>
          <cell r="R17400" t="str">
            <v>Port Phillip</v>
          </cell>
          <cell r="W17400">
            <v>2018</v>
          </cell>
          <cell r="X17400" t="str">
            <v>Jul</v>
          </cell>
        </row>
        <row r="17401">
          <cell r="D17401" t="str">
            <v>House</v>
          </cell>
          <cell r="E17401">
            <v>550000</v>
          </cell>
          <cell r="R17401" t="str">
            <v>Wyndham</v>
          </cell>
          <cell r="W17401">
            <v>2018</v>
          </cell>
          <cell r="X17401" t="str">
            <v>Jul</v>
          </cell>
        </row>
        <row r="17402">
          <cell r="D17402" t="str">
            <v>House</v>
          </cell>
          <cell r="E17402">
            <v>890500</v>
          </cell>
          <cell r="R17402" t="str">
            <v>Boroondara</v>
          </cell>
          <cell r="W17402">
            <v>2018</v>
          </cell>
          <cell r="X17402" t="str">
            <v>Jul</v>
          </cell>
        </row>
        <row r="17403">
          <cell r="D17403" t="str">
            <v>House</v>
          </cell>
          <cell r="E17403">
            <v>540000</v>
          </cell>
          <cell r="R17403" t="str">
            <v>Wyndham</v>
          </cell>
          <cell r="W17403">
            <v>2018</v>
          </cell>
          <cell r="X17403" t="str">
            <v>Jul</v>
          </cell>
        </row>
        <row r="17404">
          <cell r="D17404" t="str">
            <v>House</v>
          </cell>
          <cell r="E17404">
            <v>1210000</v>
          </cell>
          <cell r="R17404" t="str">
            <v>Boroondara</v>
          </cell>
          <cell r="W17404">
            <v>2018</v>
          </cell>
          <cell r="X17404" t="str">
            <v>Jul</v>
          </cell>
        </row>
        <row r="17405">
          <cell r="D17405" t="str">
            <v>House</v>
          </cell>
          <cell r="E17405">
            <v>1400000</v>
          </cell>
          <cell r="R17405" t="str">
            <v>Knox</v>
          </cell>
          <cell r="W17405">
            <v>2018</v>
          </cell>
          <cell r="X17405" t="str">
            <v>Jul</v>
          </cell>
        </row>
        <row r="17406">
          <cell r="D17406" t="str">
            <v>House</v>
          </cell>
          <cell r="E17406">
            <v>775000</v>
          </cell>
          <cell r="R17406" t="str">
            <v>Knox</v>
          </cell>
          <cell r="W17406">
            <v>2018</v>
          </cell>
          <cell r="X17406" t="str">
            <v>Jul</v>
          </cell>
        </row>
        <row r="17407">
          <cell r="D17407" t="str">
            <v>Unit</v>
          </cell>
          <cell r="E17407">
            <v>3610000</v>
          </cell>
          <cell r="R17407" t="str">
            <v>Port Phillip</v>
          </cell>
          <cell r="W17407">
            <v>2018</v>
          </cell>
          <cell r="X17407" t="str">
            <v>Jul</v>
          </cell>
        </row>
        <row r="17408">
          <cell r="D17408" t="str">
            <v>Unit</v>
          </cell>
          <cell r="E17408">
            <v>962500</v>
          </cell>
          <cell r="R17408" t="str">
            <v>Port Phillip</v>
          </cell>
          <cell r="W17408">
            <v>2018</v>
          </cell>
          <cell r="X17408" t="str">
            <v>Jul</v>
          </cell>
        </row>
        <row r="17409">
          <cell r="D17409" t="str">
            <v>Unit</v>
          </cell>
          <cell r="E17409">
            <v>853000</v>
          </cell>
          <cell r="R17409" t="str">
            <v>Monash</v>
          </cell>
          <cell r="W17409">
            <v>2018</v>
          </cell>
          <cell r="X17409" t="str">
            <v>Jul</v>
          </cell>
        </row>
        <row r="17410">
          <cell r="D17410" t="str">
            <v>House</v>
          </cell>
          <cell r="E17410">
            <v>1311750</v>
          </cell>
          <cell r="R17410" t="str">
            <v>Monash</v>
          </cell>
          <cell r="W17410">
            <v>2018</v>
          </cell>
          <cell r="X17410" t="str">
            <v>Jul</v>
          </cell>
        </row>
        <row r="17411">
          <cell r="D17411" t="str">
            <v>House</v>
          </cell>
          <cell r="E17411">
            <v>525000</v>
          </cell>
          <cell r="R17411" t="str">
            <v>Wyndham</v>
          </cell>
          <cell r="W17411">
            <v>2018</v>
          </cell>
          <cell r="X17411" t="str">
            <v>Jul</v>
          </cell>
        </row>
        <row r="17412">
          <cell r="D17412" t="str">
            <v>House</v>
          </cell>
          <cell r="E17412">
            <v>537000</v>
          </cell>
          <cell r="R17412" t="str">
            <v>Wyndham</v>
          </cell>
          <cell r="W17412">
            <v>2018</v>
          </cell>
          <cell r="X17412" t="str">
            <v>Jul</v>
          </cell>
        </row>
        <row r="17413">
          <cell r="D17413" t="str">
            <v>House</v>
          </cell>
          <cell r="E17413">
            <v>2450000</v>
          </cell>
          <cell r="R17413" t="str">
            <v>Monash</v>
          </cell>
          <cell r="W17413">
            <v>2018</v>
          </cell>
          <cell r="X17413" t="str">
            <v>Jul</v>
          </cell>
        </row>
        <row r="17414">
          <cell r="D17414" t="str">
            <v>House</v>
          </cell>
          <cell r="E17414">
            <v>1560000</v>
          </cell>
          <cell r="R17414" t="str">
            <v>Monash</v>
          </cell>
          <cell r="W17414">
            <v>2018</v>
          </cell>
          <cell r="X17414" t="str">
            <v>Jul</v>
          </cell>
        </row>
        <row r="17415">
          <cell r="D17415" t="str">
            <v>Unit</v>
          </cell>
          <cell r="E17415">
            <v>525500</v>
          </cell>
          <cell r="R17415" t="str">
            <v>Port Phillip</v>
          </cell>
          <cell r="W17415">
            <v>2018</v>
          </cell>
          <cell r="X17415" t="str">
            <v>Jul</v>
          </cell>
        </row>
        <row r="17416">
          <cell r="D17416" t="str">
            <v>House</v>
          </cell>
          <cell r="E17416">
            <v>568000</v>
          </cell>
          <cell r="R17416" t="str">
            <v>Wyndham</v>
          </cell>
          <cell r="W17416">
            <v>2018</v>
          </cell>
          <cell r="X17416" t="str">
            <v>Jul</v>
          </cell>
        </row>
        <row r="17417">
          <cell r="D17417" t="str">
            <v>House</v>
          </cell>
          <cell r="E17417">
            <v>2200000</v>
          </cell>
          <cell r="R17417" t="str">
            <v>Port Phillip</v>
          </cell>
          <cell r="W17417">
            <v>2018</v>
          </cell>
          <cell r="X17417" t="str">
            <v>Jul</v>
          </cell>
        </row>
        <row r="17418">
          <cell r="D17418" t="str">
            <v>House</v>
          </cell>
          <cell r="E17418">
            <v>1800000</v>
          </cell>
          <cell r="R17418" t="str">
            <v>Monash</v>
          </cell>
          <cell r="W17418">
            <v>2018</v>
          </cell>
          <cell r="X17418" t="str">
            <v>Jul</v>
          </cell>
        </row>
        <row r="17419">
          <cell r="D17419" t="str">
            <v>Unit</v>
          </cell>
          <cell r="E17419">
            <v>645000</v>
          </cell>
          <cell r="R17419" t="str">
            <v>Port Phillip</v>
          </cell>
          <cell r="W17419">
            <v>2018</v>
          </cell>
          <cell r="X17419" t="str">
            <v>Jul</v>
          </cell>
        </row>
        <row r="17420">
          <cell r="D17420" t="str">
            <v>Unit</v>
          </cell>
          <cell r="E17420">
            <v>325000</v>
          </cell>
          <cell r="R17420" t="str">
            <v>Wyndham</v>
          </cell>
          <cell r="W17420">
            <v>2018</v>
          </cell>
          <cell r="X17420" t="str">
            <v>Jul</v>
          </cell>
        </row>
        <row r="17421">
          <cell r="D17421" t="str">
            <v>House</v>
          </cell>
          <cell r="E17421">
            <v>750000</v>
          </cell>
          <cell r="R17421" t="str">
            <v>Hobsons Bay</v>
          </cell>
          <cell r="W17421">
            <v>2018</v>
          </cell>
          <cell r="X17421" t="str">
            <v>Jul</v>
          </cell>
        </row>
        <row r="17422">
          <cell r="D17422" t="str">
            <v>Unit</v>
          </cell>
          <cell r="E17422">
            <v>770000</v>
          </cell>
          <cell r="R17422" t="str">
            <v>Port Phillip</v>
          </cell>
          <cell r="W17422">
            <v>2018</v>
          </cell>
          <cell r="X17422" t="str">
            <v>Jul</v>
          </cell>
        </row>
        <row r="17423">
          <cell r="D17423" t="str">
            <v>House</v>
          </cell>
          <cell r="E17423">
            <v>1000000</v>
          </cell>
          <cell r="R17423" t="str">
            <v>Knox</v>
          </cell>
          <cell r="W17423">
            <v>2018</v>
          </cell>
          <cell r="X17423" t="str">
            <v>Jul</v>
          </cell>
        </row>
        <row r="17424">
          <cell r="D17424" t="str">
            <v>House</v>
          </cell>
          <cell r="E17424">
            <v>1586000</v>
          </cell>
          <cell r="R17424" t="str">
            <v>Monash</v>
          </cell>
          <cell r="W17424">
            <v>2018</v>
          </cell>
          <cell r="X17424" t="str">
            <v>Jul</v>
          </cell>
        </row>
        <row r="17425">
          <cell r="D17425" t="str">
            <v>Unit</v>
          </cell>
          <cell r="E17425">
            <v>1200000</v>
          </cell>
          <cell r="R17425" t="str">
            <v>Port Phillip</v>
          </cell>
          <cell r="W17425">
            <v>2018</v>
          </cell>
          <cell r="X17425" t="str">
            <v>Jul</v>
          </cell>
        </row>
        <row r="17426">
          <cell r="D17426" t="str">
            <v>House</v>
          </cell>
          <cell r="E17426">
            <v>686000</v>
          </cell>
          <cell r="R17426" t="str">
            <v>Monash</v>
          </cell>
          <cell r="W17426">
            <v>2018</v>
          </cell>
          <cell r="X17426" t="str">
            <v>Jul</v>
          </cell>
        </row>
        <row r="17427">
          <cell r="D17427" t="str">
            <v>House</v>
          </cell>
          <cell r="E17427">
            <v>430000</v>
          </cell>
          <cell r="R17427" t="str">
            <v>Wyndham</v>
          </cell>
          <cell r="W17427">
            <v>2018</v>
          </cell>
          <cell r="X17427" t="str">
            <v>Jul</v>
          </cell>
        </row>
        <row r="17428">
          <cell r="D17428" t="str">
            <v>House</v>
          </cell>
          <cell r="E17428">
            <v>712000</v>
          </cell>
          <cell r="R17428" t="str">
            <v>Wyndham</v>
          </cell>
          <cell r="W17428">
            <v>2018</v>
          </cell>
          <cell r="X17428" t="str">
            <v>Jul</v>
          </cell>
        </row>
        <row r="17429">
          <cell r="D17429" t="str">
            <v>House</v>
          </cell>
          <cell r="E17429">
            <v>1425000</v>
          </cell>
          <cell r="R17429" t="str">
            <v>Monash</v>
          </cell>
          <cell r="W17429">
            <v>2018</v>
          </cell>
          <cell r="X17429" t="str">
            <v>Jul</v>
          </cell>
        </row>
        <row r="17430">
          <cell r="D17430" t="str">
            <v>House</v>
          </cell>
          <cell r="E17430">
            <v>1631888</v>
          </cell>
          <cell r="R17430" t="str">
            <v>Monash</v>
          </cell>
          <cell r="W17430">
            <v>2018</v>
          </cell>
          <cell r="X17430" t="str">
            <v>Jul</v>
          </cell>
        </row>
        <row r="17431">
          <cell r="D17431" t="str">
            <v>Unit</v>
          </cell>
          <cell r="E17431">
            <v>490000</v>
          </cell>
          <cell r="R17431" t="str">
            <v>Glen Eira</v>
          </cell>
          <cell r="W17431">
            <v>2018</v>
          </cell>
          <cell r="X17431" t="str">
            <v>Jul</v>
          </cell>
        </row>
        <row r="17432">
          <cell r="D17432" t="str">
            <v>Unit</v>
          </cell>
          <cell r="E17432">
            <v>381000</v>
          </cell>
          <cell r="R17432" t="str">
            <v>Glen Eira</v>
          </cell>
          <cell r="W17432">
            <v>2018</v>
          </cell>
          <cell r="X17432" t="str">
            <v>Jul</v>
          </cell>
        </row>
        <row r="17433">
          <cell r="D17433" t="str">
            <v>Unit</v>
          </cell>
          <cell r="E17433">
            <v>541000</v>
          </cell>
          <cell r="R17433" t="str">
            <v>Glen Eira</v>
          </cell>
          <cell r="W17433">
            <v>2018</v>
          </cell>
          <cell r="X17433" t="str">
            <v>Jul</v>
          </cell>
        </row>
        <row r="17434">
          <cell r="D17434" t="str">
            <v>House</v>
          </cell>
          <cell r="E17434">
            <v>1214000</v>
          </cell>
          <cell r="R17434" t="str">
            <v>Monash</v>
          </cell>
          <cell r="W17434">
            <v>2018</v>
          </cell>
          <cell r="X17434" t="str">
            <v>Jul</v>
          </cell>
        </row>
        <row r="17435">
          <cell r="D17435" t="str">
            <v>Unit</v>
          </cell>
          <cell r="E17435">
            <v>392500</v>
          </cell>
          <cell r="R17435" t="str">
            <v>Glen Eira</v>
          </cell>
          <cell r="W17435">
            <v>2018</v>
          </cell>
          <cell r="X17435" t="str">
            <v>Jul</v>
          </cell>
        </row>
        <row r="17436">
          <cell r="D17436" t="str">
            <v>Unit</v>
          </cell>
          <cell r="E17436">
            <v>275000</v>
          </cell>
          <cell r="R17436" t="str">
            <v>Glen Eira</v>
          </cell>
          <cell r="W17436">
            <v>2018</v>
          </cell>
          <cell r="X17436" t="str">
            <v>Jul</v>
          </cell>
        </row>
        <row r="17437">
          <cell r="D17437" t="str">
            <v>Unit</v>
          </cell>
          <cell r="E17437">
            <v>403000</v>
          </cell>
          <cell r="R17437" t="str">
            <v>Glen Eira</v>
          </cell>
          <cell r="W17437">
            <v>2018</v>
          </cell>
          <cell r="X17437" t="str">
            <v>Jul</v>
          </cell>
        </row>
        <row r="17438">
          <cell r="D17438" t="str">
            <v>Unit</v>
          </cell>
          <cell r="E17438">
            <v>600000</v>
          </cell>
          <cell r="R17438" t="str">
            <v>Glen Eira</v>
          </cell>
          <cell r="W17438">
            <v>2018</v>
          </cell>
          <cell r="X17438" t="str">
            <v>Jul</v>
          </cell>
        </row>
        <row r="17439">
          <cell r="D17439" t="str">
            <v>House</v>
          </cell>
          <cell r="E17439">
            <v>1966000</v>
          </cell>
          <cell r="R17439" t="str">
            <v>Glen Eira</v>
          </cell>
          <cell r="W17439">
            <v>2018</v>
          </cell>
          <cell r="X17439" t="str">
            <v>Jul</v>
          </cell>
        </row>
        <row r="17440">
          <cell r="D17440" t="str">
            <v>House</v>
          </cell>
          <cell r="E17440">
            <v>1190000</v>
          </cell>
          <cell r="R17440" t="str">
            <v>Monash</v>
          </cell>
          <cell r="W17440">
            <v>2018</v>
          </cell>
          <cell r="X17440" t="str">
            <v>Jul</v>
          </cell>
        </row>
        <row r="17441">
          <cell r="D17441" t="str">
            <v>House</v>
          </cell>
          <cell r="E17441">
            <v>791100</v>
          </cell>
          <cell r="R17441" t="str">
            <v>Knox</v>
          </cell>
          <cell r="W17441">
            <v>2018</v>
          </cell>
          <cell r="X17441" t="str">
            <v>Jul</v>
          </cell>
        </row>
        <row r="17442">
          <cell r="D17442" t="str">
            <v>Unit</v>
          </cell>
          <cell r="E17442">
            <v>974250</v>
          </cell>
          <cell r="R17442" t="str">
            <v>Bayside</v>
          </cell>
          <cell r="W17442">
            <v>2018</v>
          </cell>
          <cell r="X17442" t="str">
            <v>Jul</v>
          </cell>
        </row>
        <row r="17443">
          <cell r="D17443" t="str">
            <v>House</v>
          </cell>
          <cell r="E17443">
            <v>769000</v>
          </cell>
          <cell r="R17443" t="str">
            <v>Wyndham</v>
          </cell>
          <cell r="W17443">
            <v>2018</v>
          </cell>
          <cell r="X17443" t="str">
            <v>Jul</v>
          </cell>
        </row>
        <row r="17444">
          <cell r="D17444" t="str">
            <v>House</v>
          </cell>
          <cell r="E17444">
            <v>515000</v>
          </cell>
          <cell r="R17444" t="str">
            <v>Wyndham</v>
          </cell>
          <cell r="W17444">
            <v>2018</v>
          </cell>
          <cell r="X17444" t="str">
            <v>Jul</v>
          </cell>
        </row>
        <row r="17445">
          <cell r="D17445" t="str">
            <v>House</v>
          </cell>
          <cell r="E17445">
            <v>1600000</v>
          </cell>
          <cell r="R17445" t="str">
            <v>Glen Eira</v>
          </cell>
          <cell r="W17445">
            <v>2018</v>
          </cell>
          <cell r="X17445" t="str">
            <v>Jul</v>
          </cell>
        </row>
        <row r="17446">
          <cell r="D17446" t="str">
            <v>Unit</v>
          </cell>
          <cell r="E17446">
            <v>533000</v>
          </cell>
          <cell r="R17446" t="str">
            <v>Glen Eira</v>
          </cell>
          <cell r="W17446">
            <v>2018</v>
          </cell>
          <cell r="X17446" t="str">
            <v>Jul</v>
          </cell>
        </row>
        <row r="17447">
          <cell r="D17447" t="str">
            <v>House</v>
          </cell>
          <cell r="E17447">
            <v>1360000</v>
          </cell>
          <cell r="R17447" t="str">
            <v>Monash</v>
          </cell>
          <cell r="W17447">
            <v>2018</v>
          </cell>
          <cell r="X17447" t="str">
            <v>Jul</v>
          </cell>
        </row>
        <row r="17448">
          <cell r="D17448" t="str">
            <v>Unit</v>
          </cell>
          <cell r="E17448">
            <v>743000</v>
          </cell>
          <cell r="R17448" t="str">
            <v>Monash</v>
          </cell>
          <cell r="W17448">
            <v>2018</v>
          </cell>
          <cell r="X17448" t="str">
            <v>Jul</v>
          </cell>
        </row>
        <row r="17449">
          <cell r="D17449" t="str">
            <v>House</v>
          </cell>
          <cell r="E17449">
            <v>1540000</v>
          </cell>
          <cell r="R17449" t="str">
            <v>Glen Eira</v>
          </cell>
          <cell r="W17449">
            <v>2018</v>
          </cell>
          <cell r="X17449" t="str">
            <v>Jul</v>
          </cell>
        </row>
        <row r="17450">
          <cell r="D17450" t="str">
            <v>Unit</v>
          </cell>
          <cell r="E17450">
            <v>630500</v>
          </cell>
          <cell r="R17450" t="str">
            <v>Bayside</v>
          </cell>
          <cell r="W17450">
            <v>2018</v>
          </cell>
          <cell r="X17450" t="str">
            <v>Jul</v>
          </cell>
        </row>
        <row r="17451">
          <cell r="D17451" t="str">
            <v>House</v>
          </cell>
          <cell r="E17451">
            <v>1250000</v>
          </cell>
          <cell r="R17451" t="str">
            <v>Glen Eira</v>
          </cell>
          <cell r="W17451">
            <v>2018</v>
          </cell>
          <cell r="X17451" t="str">
            <v>Jul</v>
          </cell>
        </row>
        <row r="17452">
          <cell r="D17452" t="str">
            <v>Unit</v>
          </cell>
          <cell r="E17452">
            <v>1060000</v>
          </cell>
          <cell r="R17452" t="str">
            <v>Glen Eira</v>
          </cell>
          <cell r="W17452">
            <v>2018</v>
          </cell>
          <cell r="X17452" t="str">
            <v>Jul</v>
          </cell>
        </row>
        <row r="17453">
          <cell r="D17453" t="str">
            <v>House</v>
          </cell>
          <cell r="E17453">
            <v>1450000</v>
          </cell>
          <cell r="R17453" t="str">
            <v>Glen Eira</v>
          </cell>
          <cell r="W17453">
            <v>2018</v>
          </cell>
          <cell r="X17453" t="str">
            <v>Jul</v>
          </cell>
        </row>
        <row r="17454">
          <cell r="D17454" t="str">
            <v>House</v>
          </cell>
          <cell r="E17454">
            <v>1075000</v>
          </cell>
          <cell r="R17454" t="str">
            <v>Monash</v>
          </cell>
          <cell r="W17454">
            <v>2018</v>
          </cell>
          <cell r="X17454" t="str">
            <v>Jul</v>
          </cell>
        </row>
        <row r="17455">
          <cell r="D17455" t="str">
            <v>House</v>
          </cell>
          <cell r="E17455">
            <v>760000</v>
          </cell>
          <cell r="R17455" t="str">
            <v>Monash</v>
          </cell>
          <cell r="W17455">
            <v>2018</v>
          </cell>
          <cell r="X17455" t="str">
            <v>Jul</v>
          </cell>
        </row>
        <row r="17456">
          <cell r="D17456" t="str">
            <v>House</v>
          </cell>
          <cell r="E17456">
            <v>1321188</v>
          </cell>
          <cell r="R17456" t="str">
            <v>Glen Eira</v>
          </cell>
          <cell r="W17456">
            <v>2018</v>
          </cell>
          <cell r="X17456" t="str">
            <v>Jul</v>
          </cell>
        </row>
        <row r="17457">
          <cell r="D17457" t="str">
            <v>House</v>
          </cell>
          <cell r="E17457">
            <v>1382000</v>
          </cell>
          <cell r="R17457" t="str">
            <v>Monash</v>
          </cell>
          <cell r="W17457">
            <v>2018</v>
          </cell>
          <cell r="X17457" t="str">
            <v>Jul</v>
          </cell>
        </row>
        <row r="17458">
          <cell r="D17458" t="str">
            <v>House</v>
          </cell>
          <cell r="E17458">
            <v>1205000</v>
          </cell>
          <cell r="R17458" t="str">
            <v>Monash</v>
          </cell>
          <cell r="W17458">
            <v>2018</v>
          </cell>
          <cell r="X17458" t="str">
            <v>Jul</v>
          </cell>
        </row>
        <row r="17459">
          <cell r="D17459" t="str">
            <v>House</v>
          </cell>
          <cell r="E17459">
            <v>930000</v>
          </cell>
          <cell r="R17459" t="str">
            <v>Glen Eira</v>
          </cell>
          <cell r="W17459">
            <v>2018</v>
          </cell>
          <cell r="X17459" t="str">
            <v>Jul</v>
          </cell>
        </row>
        <row r="17460">
          <cell r="D17460" t="str">
            <v>House</v>
          </cell>
          <cell r="E17460">
            <v>1900000</v>
          </cell>
          <cell r="R17460" t="str">
            <v>Bayside</v>
          </cell>
          <cell r="W17460">
            <v>2018</v>
          </cell>
          <cell r="X17460" t="str">
            <v>Jul</v>
          </cell>
        </row>
        <row r="17461">
          <cell r="D17461" t="str">
            <v>Unit</v>
          </cell>
          <cell r="E17461">
            <v>1051000</v>
          </cell>
          <cell r="R17461" t="str">
            <v>Bayside</v>
          </cell>
          <cell r="W17461">
            <v>2018</v>
          </cell>
          <cell r="X17461" t="str">
            <v>Jul</v>
          </cell>
        </row>
        <row r="17462">
          <cell r="D17462" t="str">
            <v>House</v>
          </cell>
          <cell r="E17462">
            <v>1675000</v>
          </cell>
          <cell r="R17462" t="str">
            <v>Glen Eira</v>
          </cell>
          <cell r="W17462">
            <v>2018</v>
          </cell>
          <cell r="X17462" t="str">
            <v>Jul</v>
          </cell>
        </row>
        <row r="17463">
          <cell r="D17463" t="str">
            <v>House</v>
          </cell>
          <cell r="E17463">
            <v>1335000</v>
          </cell>
          <cell r="R17463" t="str">
            <v>Glen Eira</v>
          </cell>
          <cell r="W17463">
            <v>2018</v>
          </cell>
          <cell r="X17463" t="str">
            <v>Jul</v>
          </cell>
        </row>
        <row r="17464">
          <cell r="D17464" t="str">
            <v>Unit</v>
          </cell>
          <cell r="E17464">
            <v>815000</v>
          </cell>
          <cell r="R17464" t="str">
            <v>Glen Eira</v>
          </cell>
          <cell r="W17464">
            <v>2018</v>
          </cell>
          <cell r="X17464" t="str">
            <v>Jul</v>
          </cell>
        </row>
        <row r="17465">
          <cell r="D17465" t="str">
            <v>House</v>
          </cell>
          <cell r="E17465">
            <v>2750000</v>
          </cell>
          <cell r="R17465" t="str">
            <v>Bayside</v>
          </cell>
          <cell r="W17465">
            <v>2018</v>
          </cell>
          <cell r="X17465" t="str">
            <v>Jul</v>
          </cell>
        </row>
        <row r="17466">
          <cell r="D17466" t="str">
            <v>House</v>
          </cell>
          <cell r="E17466">
            <v>1232500</v>
          </cell>
          <cell r="R17466" t="str">
            <v>Glen Eira</v>
          </cell>
          <cell r="W17466">
            <v>2018</v>
          </cell>
          <cell r="X17466" t="str">
            <v>Jul</v>
          </cell>
        </row>
        <row r="17467">
          <cell r="D17467" t="str">
            <v>House</v>
          </cell>
          <cell r="E17467">
            <v>1915000</v>
          </cell>
          <cell r="R17467" t="str">
            <v>Glen Eira</v>
          </cell>
          <cell r="W17467">
            <v>2018</v>
          </cell>
          <cell r="X17467" t="str">
            <v>Jul</v>
          </cell>
        </row>
        <row r="17468">
          <cell r="D17468" t="str">
            <v>House</v>
          </cell>
          <cell r="E17468">
            <v>1410000</v>
          </cell>
          <cell r="R17468" t="str">
            <v>Glen Eira</v>
          </cell>
          <cell r="W17468">
            <v>2018</v>
          </cell>
          <cell r="X17468" t="str">
            <v>Jul</v>
          </cell>
        </row>
        <row r="17469">
          <cell r="D17469" t="str">
            <v>House</v>
          </cell>
          <cell r="E17469">
            <v>2500000</v>
          </cell>
          <cell r="R17469" t="str">
            <v>Bayside</v>
          </cell>
          <cell r="W17469">
            <v>2018</v>
          </cell>
          <cell r="X17469" t="str">
            <v>Jul</v>
          </cell>
        </row>
        <row r="17470">
          <cell r="D17470" t="str">
            <v>House</v>
          </cell>
          <cell r="E17470">
            <v>1330000</v>
          </cell>
          <cell r="R17470" t="str">
            <v>Glen Eira</v>
          </cell>
          <cell r="W17470">
            <v>2018</v>
          </cell>
          <cell r="X17470" t="str">
            <v>Jul</v>
          </cell>
        </row>
        <row r="17471">
          <cell r="D17471" t="str">
            <v>House</v>
          </cell>
          <cell r="E17471">
            <v>1800000</v>
          </cell>
          <cell r="R17471" t="str">
            <v>Bayside</v>
          </cell>
          <cell r="W17471">
            <v>2018</v>
          </cell>
          <cell r="X17471" t="str">
            <v>Jul</v>
          </cell>
        </row>
        <row r="17472">
          <cell r="D17472" t="str">
            <v>House</v>
          </cell>
          <cell r="E17472">
            <v>1020000</v>
          </cell>
          <cell r="R17472" t="str">
            <v>Glen Eira</v>
          </cell>
          <cell r="W17472">
            <v>2018</v>
          </cell>
          <cell r="X17472" t="str">
            <v>Jul</v>
          </cell>
        </row>
        <row r="17473">
          <cell r="D17473" t="str">
            <v>Unit</v>
          </cell>
          <cell r="E17473">
            <v>2000000</v>
          </cell>
          <cell r="R17473" t="str">
            <v>Bayside</v>
          </cell>
          <cell r="W17473">
            <v>2018</v>
          </cell>
          <cell r="X17473" t="str">
            <v>Jul</v>
          </cell>
        </row>
        <row r="17474">
          <cell r="D17474" t="str">
            <v>House</v>
          </cell>
          <cell r="E17474">
            <v>1125000</v>
          </cell>
          <cell r="R17474" t="str">
            <v>Bayside</v>
          </cell>
          <cell r="W17474">
            <v>2018</v>
          </cell>
          <cell r="X17474" t="str">
            <v>Jul</v>
          </cell>
        </row>
        <row r="17475">
          <cell r="D17475" t="str">
            <v>Unit</v>
          </cell>
          <cell r="E17475">
            <v>1050000</v>
          </cell>
          <cell r="R17475" t="str">
            <v>Bayside</v>
          </cell>
          <cell r="W17475">
            <v>2018</v>
          </cell>
          <cell r="X17475" t="str">
            <v>Jul</v>
          </cell>
        </row>
        <row r="17476">
          <cell r="D17476" t="str">
            <v>House</v>
          </cell>
          <cell r="E17476">
            <v>1911000</v>
          </cell>
          <cell r="R17476" t="str">
            <v>Bayside</v>
          </cell>
          <cell r="W17476">
            <v>2018</v>
          </cell>
          <cell r="X17476" t="str">
            <v>Jul</v>
          </cell>
        </row>
        <row r="17477">
          <cell r="D17477" t="str">
            <v>Unit</v>
          </cell>
          <cell r="E17477">
            <v>770000</v>
          </cell>
          <cell r="R17477" t="str">
            <v>Bayside</v>
          </cell>
          <cell r="W17477">
            <v>2018</v>
          </cell>
          <cell r="X17477" t="str">
            <v>Jul</v>
          </cell>
        </row>
        <row r="17478">
          <cell r="D17478" t="str">
            <v>House</v>
          </cell>
          <cell r="E17478">
            <v>1160000</v>
          </cell>
          <cell r="R17478" t="str">
            <v>Bayside</v>
          </cell>
          <cell r="W17478">
            <v>2018</v>
          </cell>
          <cell r="X17478" t="str">
            <v>Jul</v>
          </cell>
        </row>
        <row r="17479">
          <cell r="D17479" t="str">
            <v>Unit</v>
          </cell>
          <cell r="E17479">
            <v>795000</v>
          </cell>
          <cell r="R17479" t="str">
            <v>Bayside</v>
          </cell>
          <cell r="W17479">
            <v>2018</v>
          </cell>
          <cell r="X17479" t="str">
            <v>Jul</v>
          </cell>
        </row>
        <row r="17480">
          <cell r="D17480" t="str">
            <v>House</v>
          </cell>
          <cell r="E17480">
            <v>1160000</v>
          </cell>
          <cell r="R17480" t="str">
            <v>Bayside</v>
          </cell>
          <cell r="W17480">
            <v>2018</v>
          </cell>
          <cell r="X17480" t="str">
            <v>Jul</v>
          </cell>
        </row>
        <row r="17481">
          <cell r="D17481" t="str">
            <v>House</v>
          </cell>
          <cell r="E17481">
            <v>1015000</v>
          </cell>
          <cell r="R17481" t="str">
            <v>Bayside</v>
          </cell>
          <cell r="W17481">
            <v>2018</v>
          </cell>
          <cell r="X17481" t="str">
            <v>Jul</v>
          </cell>
        </row>
        <row r="17482">
          <cell r="D17482" t="str">
            <v>Unit</v>
          </cell>
          <cell r="E17482">
            <v>851000</v>
          </cell>
          <cell r="R17482" t="str">
            <v>Bayside</v>
          </cell>
          <cell r="W17482">
            <v>2018</v>
          </cell>
          <cell r="X17482" t="str">
            <v>Jul</v>
          </cell>
        </row>
        <row r="17483">
          <cell r="D17483" t="str">
            <v>House</v>
          </cell>
          <cell r="E17483">
            <v>1150000</v>
          </cell>
          <cell r="R17483" t="str">
            <v>Bayside</v>
          </cell>
          <cell r="W17483">
            <v>2018</v>
          </cell>
          <cell r="X17483" t="str">
            <v>Jul</v>
          </cell>
        </row>
        <row r="17484">
          <cell r="D17484" t="str">
            <v>House</v>
          </cell>
          <cell r="E17484">
            <v>1100000</v>
          </cell>
          <cell r="R17484" t="str">
            <v>Bayside</v>
          </cell>
          <cell r="W17484">
            <v>2018</v>
          </cell>
          <cell r="X17484" t="str">
            <v>Jul</v>
          </cell>
        </row>
        <row r="17485">
          <cell r="D17485" t="str">
            <v>Unit</v>
          </cell>
          <cell r="E17485">
            <v>945000</v>
          </cell>
          <cell r="R17485" t="str">
            <v>Bayside</v>
          </cell>
          <cell r="W17485">
            <v>2018</v>
          </cell>
          <cell r="X17485" t="str">
            <v>Jul</v>
          </cell>
        </row>
        <row r="17486">
          <cell r="D17486" t="str">
            <v>House</v>
          </cell>
          <cell r="E17486">
            <v>2525000</v>
          </cell>
          <cell r="R17486" t="str">
            <v>Bayside</v>
          </cell>
          <cell r="W17486">
            <v>2018</v>
          </cell>
          <cell r="X17486" t="str">
            <v>Jul</v>
          </cell>
        </row>
        <row r="17487">
          <cell r="D17487" t="str">
            <v>Unit</v>
          </cell>
          <cell r="E17487">
            <v>291500</v>
          </cell>
          <cell r="R17487" t="str">
            <v>Bayside</v>
          </cell>
          <cell r="W17487">
            <v>2018</v>
          </cell>
          <cell r="X17487" t="str">
            <v>Jul</v>
          </cell>
        </row>
        <row r="17488">
          <cell r="D17488" t="str">
            <v>House</v>
          </cell>
          <cell r="E17488">
            <v>1920000</v>
          </cell>
          <cell r="R17488" t="str">
            <v>Manningham</v>
          </cell>
          <cell r="W17488">
            <v>2018</v>
          </cell>
          <cell r="X17488" t="str">
            <v>Jul</v>
          </cell>
        </row>
        <row r="17489">
          <cell r="D17489" t="str">
            <v>Unit</v>
          </cell>
          <cell r="E17489">
            <v>1475000</v>
          </cell>
          <cell r="R17489" t="str">
            <v>Glen Eira</v>
          </cell>
          <cell r="W17489">
            <v>2018</v>
          </cell>
          <cell r="X17489" t="str">
            <v>Jul</v>
          </cell>
        </row>
        <row r="17490">
          <cell r="D17490" t="str">
            <v>House</v>
          </cell>
          <cell r="E17490">
            <v>880000</v>
          </cell>
          <cell r="R17490" t="str">
            <v>Banyule</v>
          </cell>
          <cell r="W17490">
            <v>2018</v>
          </cell>
          <cell r="X17490" t="str">
            <v>Jul</v>
          </cell>
        </row>
        <row r="17491">
          <cell r="D17491" t="str">
            <v>Unit</v>
          </cell>
          <cell r="E17491">
            <v>830000</v>
          </cell>
          <cell r="R17491" t="str">
            <v>Port Phillip</v>
          </cell>
          <cell r="W17491">
            <v>2018</v>
          </cell>
          <cell r="X17491" t="str">
            <v>Jul</v>
          </cell>
        </row>
        <row r="17492">
          <cell r="D17492" t="str">
            <v>Unit</v>
          </cell>
          <cell r="E17492">
            <v>770000</v>
          </cell>
          <cell r="R17492" t="str">
            <v>Moreland</v>
          </cell>
          <cell r="W17492">
            <v>2018</v>
          </cell>
          <cell r="X17492" t="str">
            <v>Jul</v>
          </cell>
        </row>
        <row r="17493">
          <cell r="D17493" t="str">
            <v>Unit</v>
          </cell>
          <cell r="E17493">
            <v>710000</v>
          </cell>
          <cell r="R17493" t="str">
            <v>Darebin</v>
          </cell>
          <cell r="W17493">
            <v>2018</v>
          </cell>
          <cell r="X17493" t="str">
            <v>Jul</v>
          </cell>
        </row>
        <row r="17494">
          <cell r="D17494" t="str">
            <v>Unit</v>
          </cell>
          <cell r="E17494">
            <v>680000</v>
          </cell>
          <cell r="R17494" t="str">
            <v>Boroondara</v>
          </cell>
          <cell r="W17494">
            <v>2018</v>
          </cell>
          <cell r="X17494" t="str">
            <v>Jul</v>
          </cell>
        </row>
        <row r="17495">
          <cell r="D17495" t="str">
            <v>Unit</v>
          </cell>
          <cell r="E17495">
            <v>475000</v>
          </cell>
          <cell r="R17495" t="str">
            <v>Hobsons Bay</v>
          </cell>
          <cell r="W17495">
            <v>2018</v>
          </cell>
          <cell r="X17495" t="str">
            <v>Jul</v>
          </cell>
        </row>
        <row r="17496">
          <cell r="D17496" t="str">
            <v>House</v>
          </cell>
          <cell r="E17496">
            <v>450000</v>
          </cell>
          <cell r="R17496" t="str">
            <v>Hume</v>
          </cell>
          <cell r="W17496">
            <v>2018</v>
          </cell>
          <cell r="X17496" t="str">
            <v>Jul</v>
          </cell>
        </row>
        <row r="17497">
          <cell r="D17497" t="str">
            <v>Unit</v>
          </cell>
          <cell r="E17497">
            <v>390000</v>
          </cell>
          <cell r="R17497" t="str">
            <v>Melbourne</v>
          </cell>
          <cell r="W17497">
            <v>2018</v>
          </cell>
          <cell r="X17497" t="str">
            <v>Jul</v>
          </cell>
        </row>
        <row r="17498">
          <cell r="D17498" t="str">
            <v>House</v>
          </cell>
          <cell r="E17498">
            <v>320000</v>
          </cell>
          <cell r="R17498" t="str">
            <v>Hume</v>
          </cell>
          <cell r="W17498">
            <v>2018</v>
          </cell>
          <cell r="X17498" t="str">
            <v>Jul</v>
          </cell>
        </row>
        <row r="17499">
          <cell r="D17499" t="str">
            <v>House</v>
          </cell>
          <cell r="E17499">
            <v>2290000</v>
          </cell>
          <cell r="R17499" t="str">
            <v>Boroondara</v>
          </cell>
          <cell r="W17499">
            <v>2018</v>
          </cell>
          <cell r="X17499" t="str">
            <v>Jul</v>
          </cell>
        </row>
        <row r="17500">
          <cell r="D17500" t="str">
            <v>Unit</v>
          </cell>
          <cell r="E17500">
            <v>1840000</v>
          </cell>
          <cell r="R17500" t="str">
            <v>Boroondara</v>
          </cell>
          <cell r="W17500">
            <v>2018</v>
          </cell>
          <cell r="X17500" t="str">
            <v>Jul</v>
          </cell>
        </row>
        <row r="17501">
          <cell r="D17501" t="str">
            <v>Unit</v>
          </cell>
          <cell r="E17501">
            <v>1560000</v>
          </cell>
          <cell r="R17501" t="str">
            <v>Bayside</v>
          </cell>
          <cell r="W17501">
            <v>2018</v>
          </cell>
          <cell r="X17501" t="str">
            <v>Jul</v>
          </cell>
        </row>
        <row r="17502">
          <cell r="D17502" t="str">
            <v>Unit</v>
          </cell>
          <cell r="E17502">
            <v>1312000</v>
          </cell>
          <cell r="R17502" t="str">
            <v>Glen Eira</v>
          </cell>
          <cell r="W17502">
            <v>2018</v>
          </cell>
          <cell r="X17502" t="str">
            <v>Jul</v>
          </cell>
        </row>
        <row r="17503">
          <cell r="D17503" t="str">
            <v>House</v>
          </cell>
          <cell r="E17503">
            <v>1300000</v>
          </cell>
          <cell r="R17503" t="str">
            <v>Bayside</v>
          </cell>
          <cell r="W17503">
            <v>2018</v>
          </cell>
          <cell r="X17503" t="str">
            <v>Jul</v>
          </cell>
        </row>
        <row r="17504">
          <cell r="D17504" t="str">
            <v>House</v>
          </cell>
          <cell r="E17504">
            <v>1235000</v>
          </cell>
          <cell r="R17504" t="str">
            <v>Maroondah</v>
          </cell>
          <cell r="W17504">
            <v>2018</v>
          </cell>
          <cell r="X17504" t="str">
            <v>Jul</v>
          </cell>
        </row>
        <row r="17505">
          <cell r="D17505" t="str">
            <v>House</v>
          </cell>
          <cell r="E17505">
            <v>1232500</v>
          </cell>
          <cell r="R17505" t="str">
            <v>Manningham</v>
          </cell>
          <cell r="W17505">
            <v>2018</v>
          </cell>
          <cell r="X17505" t="str">
            <v>Jul</v>
          </cell>
        </row>
        <row r="17506">
          <cell r="D17506" t="str">
            <v>Unit</v>
          </cell>
          <cell r="E17506">
            <v>1142000</v>
          </cell>
          <cell r="R17506" t="str">
            <v>Glen Eira</v>
          </cell>
          <cell r="W17506">
            <v>2018</v>
          </cell>
          <cell r="X17506" t="str">
            <v>Jul</v>
          </cell>
        </row>
        <row r="17507">
          <cell r="D17507" t="str">
            <v>House</v>
          </cell>
          <cell r="E17507">
            <v>1010000</v>
          </cell>
          <cell r="R17507" t="str">
            <v>Banyule</v>
          </cell>
          <cell r="W17507">
            <v>2018</v>
          </cell>
          <cell r="X17507" t="str">
            <v>Jul</v>
          </cell>
        </row>
        <row r="17508">
          <cell r="D17508" t="str">
            <v>Unit</v>
          </cell>
          <cell r="E17508">
            <v>917500</v>
          </cell>
          <cell r="R17508" t="str">
            <v>Monash</v>
          </cell>
          <cell r="W17508">
            <v>2018</v>
          </cell>
          <cell r="X17508" t="str">
            <v>Jul</v>
          </cell>
        </row>
        <row r="17509">
          <cell r="D17509" t="str">
            <v>Unit</v>
          </cell>
          <cell r="E17509">
            <v>903000</v>
          </cell>
          <cell r="R17509" t="str">
            <v>Darebin</v>
          </cell>
          <cell r="W17509">
            <v>2018</v>
          </cell>
          <cell r="X17509" t="str">
            <v>Jul</v>
          </cell>
        </row>
        <row r="17510">
          <cell r="D17510" t="str">
            <v>House</v>
          </cell>
          <cell r="E17510">
            <v>892000</v>
          </cell>
          <cell r="R17510" t="str">
            <v>Banyule</v>
          </cell>
          <cell r="W17510">
            <v>2018</v>
          </cell>
          <cell r="X17510" t="str">
            <v>Jul</v>
          </cell>
        </row>
        <row r="17511">
          <cell r="D17511" t="str">
            <v>Unit</v>
          </cell>
          <cell r="E17511">
            <v>815000</v>
          </cell>
          <cell r="R17511" t="str">
            <v>Banyule</v>
          </cell>
          <cell r="W17511">
            <v>2018</v>
          </cell>
          <cell r="X17511" t="str">
            <v>Jul</v>
          </cell>
        </row>
        <row r="17512">
          <cell r="D17512" t="str">
            <v>Unit</v>
          </cell>
          <cell r="E17512">
            <v>780000</v>
          </cell>
          <cell r="R17512" t="str">
            <v>Monash</v>
          </cell>
          <cell r="W17512">
            <v>2018</v>
          </cell>
          <cell r="X17512" t="str">
            <v>Jul</v>
          </cell>
        </row>
        <row r="17513">
          <cell r="D17513" t="str">
            <v>House</v>
          </cell>
          <cell r="E17513">
            <v>753000</v>
          </cell>
          <cell r="R17513" t="str">
            <v>Banyule</v>
          </cell>
          <cell r="W17513">
            <v>2018</v>
          </cell>
          <cell r="X17513" t="str">
            <v>Jul</v>
          </cell>
        </row>
        <row r="17514">
          <cell r="D17514" t="str">
            <v>Unit</v>
          </cell>
          <cell r="E17514">
            <v>740000</v>
          </cell>
          <cell r="R17514" t="str">
            <v>Melbourne</v>
          </cell>
          <cell r="W17514">
            <v>2018</v>
          </cell>
          <cell r="X17514" t="str">
            <v>Jul</v>
          </cell>
        </row>
        <row r="17515">
          <cell r="D17515" t="str">
            <v>Unit</v>
          </cell>
          <cell r="E17515">
            <v>660000</v>
          </cell>
          <cell r="R17515" t="str">
            <v>Darebin</v>
          </cell>
          <cell r="W17515">
            <v>2018</v>
          </cell>
          <cell r="X17515" t="str">
            <v>Jul</v>
          </cell>
        </row>
        <row r="17516">
          <cell r="D17516" t="str">
            <v>Unit</v>
          </cell>
          <cell r="E17516">
            <v>607000</v>
          </cell>
          <cell r="R17516" t="str">
            <v>Banyule</v>
          </cell>
          <cell r="W17516">
            <v>2018</v>
          </cell>
          <cell r="X17516" t="str">
            <v>Jul</v>
          </cell>
        </row>
        <row r="17517">
          <cell r="D17517" t="str">
            <v>Unit</v>
          </cell>
          <cell r="E17517">
            <v>600000</v>
          </cell>
          <cell r="R17517" t="str">
            <v>Bayside</v>
          </cell>
          <cell r="W17517">
            <v>2018</v>
          </cell>
          <cell r="X17517" t="str">
            <v>Jul</v>
          </cell>
        </row>
        <row r="17518">
          <cell r="D17518" t="str">
            <v>Unit</v>
          </cell>
          <cell r="E17518">
            <v>585000</v>
          </cell>
          <cell r="R17518" t="str">
            <v>Brimbank</v>
          </cell>
          <cell r="W17518">
            <v>2018</v>
          </cell>
          <cell r="X17518" t="str">
            <v>Jul</v>
          </cell>
        </row>
        <row r="17519">
          <cell r="D17519" t="str">
            <v>Unit</v>
          </cell>
          <cell r="E17519">
            <v>575000</v>
          </cell>
          <cell r="R17519" t="str">
            <v>Moonee Valley</v>
          </cell>
          <cell r="W17519">
            <v>2018</v>
          </cell>
          <cell r="X17519" t="str">
            <v>Jul</v>
          </cell>
        </row>
        <row r="17520">
          <cell r="D17520" t="str">
            <v>House</v>
          </cell>
          <cell r="E17520">
            <v>540000</v>
          </cell>
          <cell r="R17520" t="str">
            <v>Wyndham</v>
          </cell>
          <cell r="W17520">
            <v>2018</v>
          </cell>
          <cell r="X17520" t="str">
            <v>Jul</v>
          </cell>
        </row>
        <row r="17521">
          <cell r="D17521" t="str">
            <v>House</v>
          </cell>
          <cell r="E17521">
            <v>525000</v>
          </cell>
          <cell r="R17521" t="str">
            <v>Hume</v>
          </cell>
          <cell r="W17521">
            <v>2018</v>
          </cell>
          <cell r="X17521" t="str">
            <v>Jul</v>
          </cell>
        </row>
        <row r="17522">
          <cell r="D17522" t="str">
            <v>Unit</v>
          </cell>
          <cell r="E17522">
            <v>487000</v>
          </cell>
          <cell r="R17522" t="str">
            <v>Whittlesea</v>
          </cell>
          <cell r="W17522">
            <v>2018</v>
          </cell>
          <cell r="X17522" t="str">
            <v>Jul</v>
          </cell>
        </row>
        <row r="17523">
          <cell r="D17523" t="str">
            <v>Unit</v>
          </cell>
          <cell r="E17523">
            <v>485000</v>
          </cell>
          <cell r="R17523" t="str">
            <v>Glen Eira</v>
          </cell>
          <cell r="W17523">
            <v>2018</v>
          </cell>
          <cell r="X17523" t="str">
            <v>Jul</v>
          </cell>
        </row>
        <row r="17524">
          <cell r="D17524" t="str">
            <v>Unit</v>
          </cell>
          <cell r="E17524">
            <v>420000</v>
          </cell>
          <cell r="R17524" t="str">
            <v>Port Phillip</v>
          </cell>
          <cell r="W17524">
            <v>2018</v>
          </cell>
          <cell r="X17524" t="str">
            <v>Jul</v>
          </cell>
        </row>
        <row r="17525">
          <cell r="D17525" t="str">
            <v>Unit</v>
          </cell>
          <cell r="E17525">
            <v>455000</v>
          </cell>
          <cell r="R17525" t="str">
            <v>Hume</v>
          </cell>
          <cell r="W17525">
            <v>2018</v>
          </cell>
          <cell r="X17525" t="str">
            <v>Jul</v>
          </cell>
        </row>
        <row r="17526">
          <cell r="D17526" t="str">
            <v>House</v>
          </cell>
          <cell r="E17526">
            <v>1520000</v>
          </cell>
          <cell r="R17526" t="str">
            <v>Darebin</v>
          </cell>
          <cell r="W17526">
            <v>2018</v>
          </cell>
          <cell r="X17526" t="str">
            <v>Jul</v>
          </cell>
        </row>
        <row r="17527">
          <cell r="D17527" t="str">
            <v>Unit</v>
          </cell>
          <cell r="E17527">
            <v>869000</v>
          </cell>
          <cell r="R17527" t="str">
            <v>Maribyrnong</v>
          </cell>
          <cell r="W17527">
            <v>2018</v>
          </cell>
          <cell r="X17527" t="str">
            <v>Jul</v>
          </cell>
        </row>
        <row r="17528">
          <cell r="D17528" t="str">
            <v>House</v>
          </cell>
          <cell r="E17528">
            <v>610000</v>
          </cell>
          <cell r="R17528" t="str">
            <v>Hume</v>
          </cell>
          <cell r="W17528">
            <v>2018</v>
          </cell>
          <cell r="X17528" t="str">
            <v>Jul</v>
          </cell>
        </row>
        <row r="17529">
          <cell r="D17529" t="str">
            <v>House</v>
          </cell>
          <cell r="E17529">
            <v>570000</v>
          </cell>
          <cell r="R17529" t="str">
            <v>Brimbank</v>
          </cell>
          <cell r="W17529">
            <v>2018</v>
          </cell>
          <cell r="X17529" t="str">
            <v>Jul</v>
          </cell>
        </row>
        <row r="17530">
          <cell r="D17530" t="str">
            <v>House</v>
          </cell>
          <cell r="E17530">
            <v>536250</v>
          </cell>
          <cell r="R17530" t="str">
            <v>Wyndham</v>
          </cell>
          <cell r="W17530">
            <v>2018</v>
          </cell>
          <cell r="X17530" t="str">
            <v>Jul</v>
          </cell>
        </row>
        <row r="17531">
          <cell r="D17531" t="str">
            <v>House</v>
          </cell>
          <cell r="E17531">
            <v>2500000</v>
          </cell>
          <cell r="R17531" t="str">
            <v>Boroondara</v>
          </cell>
          <cell r="W17531">
            <v>2018</v>
          </cell>
          <cell r="X17531" t="str">
            <v>Jul</v>
          </cell>
        </row>
        <row r="17532">
          <cell r="D17532" t="str">
            <v>Unit</v>
          </cell>
          <cell r="E17532">
            <v>2300000</v>
          </cell>
          <cell r="R17532" t="str">
            <v>Melbourne</v>
          </cell>
          <cell r="W17532">
            <v>2018</v>
          </cell>
          <cell r="X17532" t="str">
            <v>Jul</v>
          </cell>
        </row>
        <row r="17533">
          <cell r="D17533" t="str">
            <v>House</v>
          </cell>
          <cell r="E17533">
            <v>1600000</v>
          </cell>
          <cell r="R17533" t="str">
            <v>Boroondara</v>
          </cell>
          <cell r="W17533">
            <v>2018</v>
          </cell>
          <cell r="X17533" t="str">
            <v>Jul</v>
          </cell>
        </row>
        <row r="17534">
          <cell r="D17534" t="str">
            <v>Unit</v>
          </cell>
          <cell r="E17534">
            <v>530000</v>
          </cell>
          <cell r="R17534" t="str">
            <v>Darebin</v>
          </cell>
          <cell r="W17534">
            <v>2018</v>
          </cell>
          <cell r="X17534" t="str">
            <v>Jul</v>
          </cell>
        </row>
        <row r="17535">
          <cell r="D17535" t="str">
            <v>Unit</v>
          </cell>
          <cell r="E17535">
            <v>520000</v>
          </cell>
          <cell r="R17535" t="str">
            <v>Moonee Valley</v>
          </cell>
          <cell r="W17535">
            <v>2018</v>
          </cell>
          <cell r="X17535" t="str">
            <v>Jul</v>
          </cell>
        </row>
        <row r="17536">
          <cell r="D17536" t="str">
            <v>House</v>
          </cell>
          <cell r="E17536">
            <v>591000</v>
          </cell>
          <cell r="R17536" t="str">
            <v>Hume</v>
          </cell>
          <cell r="W17536">
            <v>2018</v>
          </cell>
          <cell r="X17536" t="str">
            <v>Jul</v>
          </cell>
        </row>
        <row r="17537">
          <cell r="D17537" t="str">
            <v>House</v>
          </cell>
          <cell r="E17537">
            <v>791000</v>
          </cell>
          <cell r="R17537" t="str">
            <v>Hume</v>
          </cell>
          <cell r="W17537">
            <v>2018</v>
          </cell>
          <cell r="X17537" t="str">
            <v>Jul</v>
          </cell>
        </row>
        <row r="17538">
          <cell r="D17538" t="str">
            <v>Unit</v>
          </cell>
          <cell r="E17538">
            <v>475000</v>
          </cell>
          <cell r="R17538" t="str">
            <v>Darebin</v>
          </cell>
          <cell r="W17538">
            <v>2018</v>
          </cell>
          <cell r="X17538" t="str">
            <v>Jul</v>
          </cell>
        </row>
        <row r="17539">
          <cell r="D17539" t="str">
            <v>House</v>
          </cell>
          <cell r="E17539">
            <v>560000</v>
          </cell>
          <cell r="R17539" t="str">
            <v>Melton</v>
          </cell>
          <cell r="W17539">
            <v>2018</v>
          </cell>
          <cell r="X17539" t="str">
            <v>Jul</v>
          </cell>
        </row>
        <row r="17540">
          <cell r="D17540" t="str">
            <v>House</v>
          </cell>
          <cell r="E17540">
            <v>611500</v>
          </cell>
          <cell r="R17540" t="str">
            <v>Maribyrnong</v>
          </cell>
          <cell r="W17540">
            <v>2018</v>
          </cell>
          <cell r="X17540" t="str">
            <v>Jul</v>
          </cell>
        </row>
        <row r="17541">
          <cell r="D17541" t="str">
            <v>House</v>
          </cell>
          <cell r="E17541">
            <v>505000</v>
          </cell>
          <cell r="R17541" t="str">
            <v>Wyndham</v>
          </cell>
          <cell r="W17541">
            <v>2018</v>
          </cell>
          <cell r="X17541" t="str">
            <v>Jul</v>
          </cell>
        </row>
        <row r="17542">
          <cell r="D17542" t="str">
            <v>House</v>
          </cell>
          <cell r="E17542">
            <v>2400000</v>
          </cell>
          <cell r="R17542" t="str">
            <v>Glen Eira</v>
          </cell>
          <cell r="W17542">
            <v>2018</v>
          </cell>
          <cell r="X17542" t="str">
            <v>Jul</v>
          </cell>
        </row>
        <row r="17543">
          <cell r="D17543" t="str">
            <v>Unit</v>
          </cell>
          <cell r="E17543">
            <v>1450000</v>
          </cell>
          <cell r="R17543" t="str">
            <v>Manningham</v>
          </cell>
          <cell r="W17543">
            <v>2018</v>
          </cell>
          <cell r="X17543" t="str">
            <v>Jul</v>
          </cell>
        </row>
        <row r="17544">
          <cell r="D17544" t="str">
            <v>Unit</v>
          </cell>
          <cell r="E17544">
            <v>1100000</v>
          </cell>
          <cell r="R17544" t="str">
            <v>Monash</v>
          </cell>
          <cell r="W17544">
            <v>2018</v>
          </cell>
          <cell r="X17544" t="str">
            <v>Jul</v>
          </cell>
        </row>
        <row r="17545">
          <cell r="D17545" t="str">
            <v>House</v>
          </cell>
          <cell r="E17545">
            <v>800000</v>
          </cell>
          <cell r="R17545" t="str">
            <v>Whitehorse</v>
          </cell>
          <cell r="W17545">
            <v>2018</v>
          </cell>
          <cell r="X17545" t="str">
            <v>Jul</v>
          </cell>
        </row>
        <row r="17546">
          <cell r="D17546" t="str">
            <v>Unit</v>
          </cell>
          <cell r="E17546">
            <v>455500</v>
          </cell>
          <cell r="R17546" t="str">
            <v>Maribyrnong</v>
          </cell>
          <cell r="W17546">
            <v>2018</v>
          </cell>
          <cell r="X17546" t="str">
            <v>Jul</v>
          </cell>
        </row>
        <row r="17547">
          <cell r="D17547" t="str">
            <v>House</v>
          </cell>
          <cell r="E17547">
            <v>762000</v>
          </cell>
          <cell r="R17547" t="str">
            <v>Whitehorse</v>
          </cell>
          <cell r="W17547">
            <v>2018</v>
          </cell>
          <cell r="X17547" t="str">
            <v>Jul</v>
          </cell>
        </row>
        <row r="17548">
          <cell r="D17548" t="str">
            <v>Unit</v>
          </cell>
          <cell r="E17548">
            <v>512000</v>
          </cell>
          <cell r="R17548" t="str">
            <v>Darebin</v>
          </cell>
          <cell r="W17548">
            <v>2018</v>
          </cell>
          <cell r="X17548" t="str">
            <v>Jul</v>
          </cell>
        </row>
        <row r="17549">
          <cell r="D17549" t="str">
            <v>House</v>
          </cell>
          <cell r="E17549">
            <v>520000</v>
          </cell>
          <cell r="R17549" t="str">
            <v>Hume</v>
          </cell>
          <cell r="W17549">
            <v>2018</v>
          </cell>
          <cell r="X17549" t="str">
            <v>Jul</v>
          </cell>
        </row>
        <row r="17550">
          <cell r="D17550" t="str">
            <v>House</v>
          </cell>
          <cell r="E17550">
            <v>515000</v>
          </cell>
          <cell r="R17550" t="str">
            <v>Hume</v>
          </cell>
          <cell r="W17550">
            <v>2018</v>
          </cell>
          <cell r="X17550" t="str">
            <v>Jul</v>
          </cell>
        </row>
        <row r="17551">
          <cell r="D17551" t="str">
            <v>House</v>
          </cell>
          <cell r="E17551">
            <v>434000</v>
          </cell>
          <cell r="R17551" t="str">
            <v>Hume</v>
          </cell>
          <cell r="W17551">
            <v>2018</v>
          </cell>
          <cell r="X17551" t="str">
            <v>Jul</v>
          </cell>
        </row>
        <row r="17552">
          <cell r="D17552" t="str">
            <v>House</v>
          </cell>
          <cell r="E17552">
            <v>677000</v>
          </cell>
          <cell r="R17552" t="str">
            <v>Hume</v>
          </cell>
          <cell r="W17552">
            <v>2018</v>
          </cell>
          <cell r="X17552" t="str">
            <v>Jul</v>
          </cell>
        </row>
        <row r="17553">
          <cell r="D17553" t="str">
            <v>House</v>
          </cell>
          <cell r="E17553">
            <v>515000</v>
          </cell>
          <cell r="R17553" t="str">
            <v>Hume</v>
          </cell>
          <cell r="W17553">
            <v>2018</v>
          </cell>
          <cell r="X17553" t="str">
            <v>Jul</v>
          </cell>
        </row>
        <row r="17554">
          <cell r="D17554" t="str">
            <v>House</v>
          </cell>
          <cell r="E17554">
            <v>548000</v>
          </cell>
          <cell r="R17554" t="str">
            <v>Hume</v>
          </cell>
          <cell r="W17554">
            <v>2018</v>
          </cell>
          <cell r="X17554" t="str">
            <v>Jul</v>
          </cell>
        </row>
        <row r="17555">
          <cell r="D17555" t="str">
            <v>House</v>
          </cell>
          <cell r="E17555">
            <v>565000</v>
          </cell>
          <cell r="R17555" t="str">
            <v>Hume</v>
          </cell>
          <cell r="W17555">
            <v>2018</v>
          </cell>
          <cell r="X17555" t="str">
            <v>Jul</v>
          </cell>
        </row>
        <row r="17556">
          <cell r="D17556" t="str">
            <v>House</v>
          </cell>
          <cell r="E17556">
            <v>605000</v>
          </cell>
          <cell r="R17556" t="str">
            <v>Hume</v>
          </cell>
          <cell r="W17556">
            <v>2018</v>
          </cell>
          <cell r="X17556" t="str">
            <v>Jul</v>
          </cell>
        </row>
        <row r="17557">
          <cell r="D17557" t="str">
            <v>House</v>
          </cell>
          <cell r="E17557">
            <v>500000</v>
          </cell>
          <cell r="R17557" t="str">
            <v>Hume</v>
          </cell>
          <cell r="W17557">
            <v>2018</v>
          </cell>
          <cell r="X17557" t="str">
            <v>Jul</v>
          </cell>
        </row>
        <row r="17558">
          <cell r="D17558" t="str">
            <v>House</v>
          </cell>
          <cell r="E17558">
            <v>625000</v>
          </cell>
          <cell r="R17558" t="str">
            <v>Hume</v>
          </cell>
          <cell r="W17558">
            <v>2018</v>
          </cell>
          <cell r="X17558" t="str">
            <v>Jul</v>
          </cell>
        </row>
        <row r="17559">
          <cell r="D17559" t="str">
            <v>House</v>
          </cell>
          <cell r="E17559">
            <v>530000</v>
          </cell>
          <cell r="R17559" t="str">
            <v>Hume</v>
          </cell>
          <cell r="W17559">
            <v>2018</v>
          </cell>
          <cell r="X17559" t="str">
            <v>Jul</v>
          </cell>
        </row>
        <row r="17560">
          <cell r="D17560" t="str">
            <v>House</v>
          </cell>
          <cell r="E17560">
            <v>535000</v>
          </cell>
          <cell r="R17560" t="str">
            <v>Whittlesea</v>
          </cell>
          <cell r="W17560">
            <v>2018</v>
          </cell>
          <cell r="X17560" t="str">
            <v>Jul</v>
          </cell>
        </row>
        <row r="17561">
          <cell r="D17561" t="str">
            <v>House</v>
          </cell>
          <cell r="E17561">
            <v>715000</v>
          </cell>
          <cell r="R17561" t="str">
            <v>Hume</v>
          </cell>
          <cell r="W17561">
            <v>2018</v>
          </cell>
          <cell r="X17561" t="str">
            <v>Jul</v>
          </cell>
        </row>
        <row r="17562">
          <cell r="D17562" t="str">
            <v>House</v>
          </cell>
          <cell r="E17562">
            <v>550500</v>
          </cell>
          <cell r="R17562" t="str">
            <v>Whittlesea</v>
          </cell>
          <cell r="W17562">
            <v>2018</v>
          </cell>
          <cell r="X17562" t="str">
            <v>Jul</v>
          </cell>
        </row>
        <row r="17563">
          <cell r="D17563" t="str">
            <v>House</v>
          </cell>
          <cell r="E17563">
            <v>505000</v>
          </cell>
          <cell r="R17563" t="str">
            <v>Hume</v>
          </cell>
          <cell r="W17563">
            <v>2018</v>
          </cell>
          <cell r="X17563" t="str">
            <v>Jul</v>
          </cell>
        </row>
        <row r="17564">
          <cell r="D17564" t="str">
            <v>House</v>
          </cell>
          <cell r="E17564">
            <v>590000</v>
          </cell>
          <cell r="R17564" t="str">
            <v>Hume</v>
          </cell>
          <cell r="W17564">
            <v>2018</v>
          </cell>
          <cell r="X17564" t="str">
            <v>Jul</v>
          </cell>
        </row>
        <row r="17565">
          <cell r="D17565" t="str">
            <v>House</v>
          </cell>
          <cell r="E17565">
            <v>641000</v>
          </cell>
          <cell r="R17565" t="str">
            <v>Whittlesea</v>
          </cell>
          <cell r="W17565">
            <v>2018</v>
          </cell>
          <cell r="X17565" t="str">
            <v>Jul</v>
          </cell>
        </row>
        <row r="17566">
          <cell r="D17566" t="str">
            <v>House</v>
          </cell>
          <cell r="E17566">
            <v>810000</v>
          </cell>
          <cell r="R17566" t="str">
            <v>Whittlesea</v>
          </cell>
          <cell r="W17566">
            <v>2018</v>
          </cell>
          <cell r="X17566" t="str">
            <v>Jul</v>
          </cell>
        </row>
        <row r="17567">
          <cell r="D17567" t="str">
            <v>Unit</v>
          </cell>
          <cell r="E17567">
            <v>478000</v>
          </cell>
          <cell r="R17567" t="str">
            <v>Whittlesea</v>
          </cell>
          <cell r="W17567">
            <v>2018</v>
          </cell>
          <cell r="X17567" t="str">
            <v>Jul</v>
          </cell>
        </row>
        <row r="17568">
          <cell r="D17568" t="str">
            <v>House</v>
          </cell>
          <cell r="E17568">
            <v>766000</v>
          </cell>
          <cell r="R17568" t="str">
            <v>Whittlesea</v>
          </cell>
          <cell r="W17568">
            <v>2018</v>
          </cell>
          <cell r="X17568" t="str">
            <v>Jul</v>
          </cell>
        </row>
        <row r="17569">
          <cell r="D17569" t="str">
            <v>House</v>
          </cell>
          <cell r="E17569">
            <v>500000</v>
          </cell>
          <cell r="R17569" t="str">
            <v>Hume</v>
          </cell>
          <cell r="W17569">
            <v>2018</v>
          </cell>
          <cell r="X17569" t="str">
            <v>Jul</v>
          </cell>
        </row>
        <row r="17570">
          <cell r="D17570" t="str">
            <v>House</v>
          </cell>
          <cell r="E17570">
            <v>805000</v>
          </cell>
          <cell r="R17570" t="str">
            <v>Hume</v>
          </cell>
          <cell r="W17570">
            <v>2018</v>
          </cell>
          <cell r="X17570" t="str">
            <v>Jul</v>
          </cell>
        </row>
        <row r="17571">
          <cell r="D17571" t="str">
            <v>House</v>
          </cell>
          <cell r="E17571">
            <v>880000</v>
          </cell>
          <cell r="R17571" t="str">
            <v>Whittlesea</v>
          </cell>
          <cell r="W17571">
            <v>2018</v>
          </cell>
          <cell r="X17571" t="str">
            <v>Jul</v>
          </cell>
        </row>
        <row r="17572">
          <cell r="D17572" t="str">
            <v>House</v>
          </cell>
          <cell r="E17572">
            <v>600000</v>
          </cell>
          <cell r="R17572" t="str">
            <v>Hume</v>
          </cell>
          <cell r="W17572">
            <v>2018</v>
          </cell>
          <cell r="X17572" t="str">
            <v>Jul</v>
          </cell>
        </row>
        <row r="17573">
          <cell r="D17573" t="str">
            <v>House</v>
          </cell>
          <cell r="E17573">
            <v>688500</v>
          </cell>
          <cell r="R17573" t="str">
            <v>Hume</v>
          </cell>
          <cell r="W17573">
            <v>2018</v>
          </cell>
          <cell r="X17573" t="str">
            <v>Jul</v>
          </cell>
        </row>
        <row r="17574">
          <cell r="D17574" t="str">
            <v>House</v>
          </cell>
          <cell r="E17574">
            <v>696000</v>
          </cell>
          <cell r="R17574" t="str">
            <v>Hume</v>
          </cell>
          <cell r="W17574">
            <v>2018</v>
          </cell>
          <cell r="X17574" t="str">
            <v>Jul</v>
          </cell>
        </row>
        <row r="17575">
          <cell r="D17575" t="str">
            <v>House</v>
          </cell>
          <cell r="E17575">
            <v>621000</v>
          </cell>
          <cell r="R17575" t="str">
            <v>Whittlesea</v>
          </cell>
          <cell r="W17575">
            <v>2018</v>
          </cell>
          <cell r="X17575" t="str">
            <v>Jul</v>
          </cell>
        </row>
        <row r="17576">
          <cell r="D17576" t="str">
            <v>House</v>
          </cell>
          <cell r="E17576">
            <v>570000</v>
          </cell>
          <cell r="R17576" t="str">
            <v>Whittlesea</v>
          </cell>
          <cell r="W17576">
            <v>2018</v>
          </cell>
          <cell r="X17576" t="str">
            <v>Jul</v>
          </cell>
        </row>
        <row r="17577">
          <cell r="D17577" t="str">
            <v>House</v>
          </cell>
          <cell r="E17577">
            <v>525000</v>
          </cell>
          <cell r="R17577" t="str">
            <v>Hume</v>
          </cell>
          <cell r="W17577">
            <v>2018</v>
          </cell>
          <cell r="X17577" t="str">
            <v>Jul</v>
          </cell>
        </row>
        <row r="17578">
          <cell r="D17578" t="str">
            <v>House</v>
          </cell>
          <cell r="E17578">
            <v>660000</v>
          </cell>
          <cell r="R17578" t="str">
            <v>Whittlesea</v>
          </cell>
          <cell r="W17578">
            <v>2018</v>
          </cell>
          <cell r="X17578" t="str">
            <v>Jul</v>
          </cell>
        </row>
        <row r="17579">
          <cell r="D17579" t="str">
            <v>House</v>
          </cell>
          <cell r="E17579">
            <v>630000</v>
          </cell>
          <cell r="R17579" t="str">
            <v>Whittlesea</v>
          </cell>
          <cell r="W17579">
            <v>2018</v>
          </cell>
          <cell r="X17579" t="str">
            <v>Jul</v>
          </cell>
        </row>
        <row r="17580">
          <cell r="D17580" t="str">
            <v>House</v>
          </cell>
          <cell r="E17580">
            <v>1260000</v>
          </cell>
          <cell r="R17580" t="str">
            <v>Hume</v>
          </cell>
          <cell r="W17580">
            <v>2018</v>
          </cell>
          <cell r="X17580" t="str">
            <v>Jul</v>
          </cell>
        </row>
        <row r="17581">
          <cell r="D17581" t="str">
            <v>House</v>
          </cell>
          <cell r="E17581">
            <v>594000</v>
          </cell>
          <cell r="R17581" t="str">
            <v>Whittlesea</v>
          </cell>
          <cell r="W17581">
            <v>2018</v>
          </cell>
          <cell r="X17581" t="str">
            <v>Jul</v>
          </cell>
        </row>
        <row r="17582">
          <cell r="D17582" t="str">
            <v>House</v>
          </cell>
          <cell r="E17582">
            <v>485500</v>
          </cell>
          <cell r="R17582" t="str">
            <v>Hume</v>
          </cell>
          <cell r="W17582">
            <v>2018</v>
          </cell>
          <cell r="X17582" t="str">
            <v>Jul</v>
          </cell>
        </row>
        <row r="17583">
          <cell r="D17583" t="str">
            <v>Unit</v>
          </cell>
          <cell r="E17583">
            <v>457000</v>
          </cell>
          <cell r="R17583" t="str">
            <v>Whittlesea</v>
          </cell>
          <cell r="W17583">
            <v>2018</v>
          </cell>
          <cell r="X17583" t="str">
            <v>Jul</v>
          </cell>
        </row>
        <row r="17584">
          <cell r="D17584" t="str">
            <v>House</v>
          </cell>
          <cell r="E17584">
            <v>666000</v>
          </cell>
          <cell r="R17584" t="str">
            <v>Whittlesea</v>
          </cell>
          <cell r="W17584">
            <v>2018</v>
          </cell>
          <cell r="X17584" t="str">
            <v>Jul</v>
          </cell>
        </row>
        <row r="17585">
          <cell r="D17585" t="str">
            <v>House</v>
          </cell>
          <cell r="E17585">
            <v>779000</v>
          </cell>
          <cell r="R17585" t="str">
            <v>Whittlesea</v>
          </cell>
          <cell r="W17585">
            <v>2018</v>
          </cell>
          <cell r="X17585" t="str">
            <v>Jul</v>
          </cell>
        </row>
        <row r="17586">
          <cell r="D17586" t="str">
            <v>House</v>
          </cell>
          <cell r="E17586">
            <v>432000</v>
          </cell>
          <cell r="R17586" t="str">
            <v>Hume</v>
          </cell>
          <cell r="W17586">
            <v>2018</v>
          </cell>
          <cell r="X17586" t="str">
            <v>Jul</v>
          </cell>
        </row>
        <row r="17587">
          <cell r="D17587" t="str">
            <v>House</v>
          </cell>
          <cell r="E17587">
            <v>548000</v>
          </cell>
          <cell r="R17587" t="str">
            <v>Hume</v>
          </cell>
          <cell r="W17587">
            <v>2018</v>
          </cell>
          <cell r="X17587" t="str">
            <v>Jul</v>
          </cell>
        </row>
        <row r="17588">
          <cell r="D17588" t="str">
            <v>House</v>
          </cell>
          <cell r="E17588">
            <v>600000</v>
          </cell>
          <cell r="R17588" t="str">
            <v>Hume</v>
          </cell>
          <cell r="W17588">
            <v>2018</v>
          </cell>
          <cell r="X17588" t="str">
            <v>Jul</v>
          </cell>
        </row>
        <row r="17589">
          <cell r="D17589" t="str">
            <v>House</v>
          </cell>
          <cell r="E17589">
            <v>755000</v>
          </cell>
          <cell r="R17589" t="str">
            <v>Whittlesea</v>
          </cell>
          <cell r="W17589">
            <v>2018</v>
          </cell>
          <cell r="X17589" t="str">
            <v>Jul</v>
          </cell>
        </row>
        <row r="17590">
          <cell r="D17590" t="str">
            <v>House</v>
          </cell>
          <cell r="E17590">
            <v>668000</v>
          </cell>
          <cell r="R17590" t="str">
            <v>Whittlesea</v>
          </cell>
          <cell r="W17590">
            <v>2018</v>
          </cell>
          <cell r="X17590" t="str">
            <v>Jul</v>
          </cell>
        </row>
        <row r="17591">
          <cell r="D17591" t="str">
            <v>House</v>
          </cell>
          <cell r="E17591">
            <v>565000</v>
          </cell>
          <cell r="R17591" t="str">
            <v>Whittlesea</v>
          </cell>
          <cell r="W17591">
            <v>2018</v>
          </cell>
          <cell r="X17591" t="str">
            <v>Jul</v>
          </cell>
        </row>
        <row r="17592">
          <cell r="D17592" t="str">
            <v>House</v>
          </cell>
          <cell r="E17592">
            <v>907500</v>
          </cell>
          <cell r="R17592" t="str">
            <v>Whittlesea</v>
          </cell>
          <cell r="W17592">
            <v>2018</v>
          </cell>
          <cell r="X17592" t="str">
            <v>Jul</v>
          </cell>
        </row>
        <row r="17593">
          <cell r="D17593" t="str">
            <v>Unit</v>
          </cell>
          <cell r="E17593">
            <v>438000</v>
          </cell>
          <cell r="R17593" t="str">
            <v>Banyule</v>
          </cell>
          <cell r="W17593">
            <v>2018</v>
          </cell>
          <cell r="X17593" t="str">
            <v>Jul</v>
          </cell>
        </row>
        <row r="17594">
          <cell r="D17594" t="str">
            <v>House</v>
          </cell>
          <cell r="E17594">
            <v>577000</v>
          </cell>
          <cell r="R17594" t="str">
            <v>Hume</v>
          </cell>
          <cell r="W17594">
            <v>2018</v>
          </cell>
          <cell r="X17594" t="str">
            <v>Jul</v>
          </cell>
        </row>
        <row r="17595">
          <cell r="D17595" t="str">
            <v>House</v>
          </cell>
          <cell r="E17595">
            <v>670000</v>
          </cell>
          <cell r="R17595" t="str">
            <v>Hume</v>
          </cell>
          <cell r="W17595">
            <v>2018</v>
          </cell>
          <cell r="X17595" t="str">
            <v>Jul</v>
          </cell>
        </row>
        <row r="17596">
          <cell r="D17596" t="str">
            <v>House</v>
          </cell>
          <cell r="E17596">
            <v>770000</v>
          </cell>
          <cell r="R17596" t="str">
            <v>Hume</v>
          </cell>
          <cell r="W17596">
            <v>2018</v>
          </cell>
          <cell r="X17596" t="str">
            <v>Jul</v>
          </cell>
        </row>
        <row r="17597">
          <cell r="D17597" t="str">
            <v>House</v>
          </cell>
          <cell r="E17597">
            <v>1230000</v>
          </cell>
          <cell r="R17597" t="str">
            <v>Banyule</v>
          </cell>
          <cell r="W17597">
            <v>2018</v>
          </cell>
          <cell r="X17597" t="str">
            <v>Jul</v>
          </cell>
        </row>
        <row r="17598">
          <cell r="D17598" t="str">
            <v>House</v>
          </cell>
          <cell r="E17598">
            <v>642500</v>
          </cell>
          <cell r="R17598" t="str">
            <v>Hume</v>
          </cell>
          <cell r="W17598">
            <v>2018</v>
          </cell>
          <cell r="X17598" t="str">
            <v>Jul</v>
          </cell>
        </row>
        <row r="17599">
          <cell r="D17599" t="str">
            <v>House</v>
          </cell>
          <cell r="E17599">
            <v>707500</v>
          </cell>
          <cell r="R17599" t="str">
            <v>Brimbank</v>
          </cell>
          <cell r="W17599">
            <v>2018</v>
          </cell>
          <cell r="X17599" t="str">
            <v>Jul</v>
          </cell>
        </row>
        <row r="17600">
          <cell r="D17600" t="str">
            <v>House</v>
          </cell>
          <cell r="E17600">
            <v>727000</v>
          </cell>
          <cell r="R17600" t="str">
            <v>Brimbank</v>
          </cell>
          <cell r="W17600">
            <v>2018</v>
          </cell>
          <cell r="X17600" t="str">
            <v>Jul</v>
          </cell>
        </row>
        <row r="17601">
          <cell r="D17601" t="str">
            <v>House</v>
          </cell>
          <cell r="E17601">
            <v>1100000</v>
          </cell>
          <cell r="R17601" t="str">
            <v>Banyule</v>
          </cell>
          <cell r="W17601">
            <v>2018</v>
          </cell>
          <cell r="X17601" t="str">
            <v>Jul</v>
          </cell>
        </row>
        <row r="17602">
          <cell r="D17602" t="str">
            <v>House</v>
          </cell>
          <cell r="E17602">
            <v>806000</v>
          </cell>
          <cell r="R17602" t="str">
            <v>Banyule</v>
          </cell>
          <cell r="W17602">
            <v>2018</v>
          </cell>
          <cell r="X17602" t="str">
            <v>Jul</v>
          </cell>
        </row>
        <row r="17603">
          <cell r="D17603" t="str">
            <v>House</v>
          </cell>
          <cell r="E17603">
            <v>612000</v>
          </cell>
          <cell r="R17603" t="str">
            <v>Moreland</v>
          </cell>
          <cell r="W17603">
            <v>2018</v>
          </cell>
          <cell r="X17603" t="str">
            <v>Jul</v>
          </cell>
        </row>
        <row r="17604">
          <cell r="D17604" t="str">
            <v>House</v>
          </cell>
          <cell r="E17604">
            <v>770000</v>
          </cell>
          <cell r="R17604" t="str">
            <v>Banyule</v>
          </cell>
          <cell r="W17604">
            <v>2018</v>
          </cell>
          <cell r="X17604" t="str">
            <v>Jul</v>
          </cell>
        </row>
        <row r="17605">
          <cell r="D17605" t="str">
            <v>House</v>
          </cell>
          <cell r="E17605">
            <v>780000</v>
          </cell>
          <cell r="R17605" t="str">
            <v>Moreland</v>
          </cell>
          <cell r="W17605">
            <v>2018</v>
          </cell>
          <cell r="X17605" t="str">
            <v>Jul</v>
          </cell>
        </row>
        <row r="17606">
          <cell r="D17606" t="str">
            <v>House</v>
          </cell>
          <cell r="E17606">
            <v>647000</v>
          </cell>
          <cell r="R17606" t="str">
            <v>Brimbank</v>
          </cell>
          <cell r="W17606">
            <v>2018</v>
          </cell>
          <cell r="X17606" t="str">
            <v>Jul</v>
          </cell>
        </row>
        <row r="17607">
          <cell r="D17607" t="str">
            <v>House</v>
          </cell>
          <cell r="E17607">
            <v>825000</v>
          </cell>
          <cell r="R17607" t="str">
            <v>Hume</v>
          </cell>
          <cell r="W17607">
            <v>2018</v>
          </cell>
          <cell r="X17607" t="str">
            <v>Jul</v>
          </cell>
        </row>
        <row r="17608">
          <cell r="D17608" t="str">
            <v>House</v>
          </cell>
          <cell r="E17608">
            <v>980000</v>
          </cell>
          <cell r="R17608" t="str">
            <v>Moreland</v>
          </cell>
          <cell r="W17608">
            <v>2018</v>
          </cell>
          <cell r="X17608" t="str">
            <v>Jul</v>
          </cell>
        </row>
        <row r="17609">
          <cell r="D17609" t="str">
            <v>House</v>
          </cell>
          <cell r="E17609">
            <v>900000</v>
          </cell>
          <cell r="R17609" t="str">
            <v>Moreland</v>
          </cell>
          <cell r="W17609">
            <v>2018</v>
          </cell>
          <cell r="X17609" t="str">
            <v>Jul</v>
          </cell>
        </row>
        <row r="17610">
          <cell r="D17610" t="str">
            <v>House</v>
          </cell>
          <cell r="E17610">
            <v>820000</v>
          </cell>
          <cell r="R17610" t="str">
            <v>Moreland</v>
          </cell>
          <cell r="W17610">
            <v>2018</v>
          </cell>
          <cell r="X17610" t="str">
            <v>Jul</v>
          </cell>
        </row>
        <row r="17611">
          <cell r="D17611" t="str">
            <v>Unit</v>
          </cell>
          <cell r="E17611">
            <v>680000</v>
          </cell>
          <cell r="R17611" t="str">
            <v>Darebin</v>
          </cell>
          <cell r="W17611">
            <v>2018</v>
          </cell>
          <cell r="X17611" t="str">
            <v>Jul</v>
          </cell>
        </row>
        <row r="17612">
          <cell r="D17612" t="str">
            <v>House</v>
          </cell>
          <cell r="E17612">
            <v>1035000</v>
          </cell>
          <cell r="R17612" t="str">
            <v>Banyule</v>
          </cell>
          <cell r="W17612">
            <v>2018</v>
          </cell>
          <cell r="X17612" t="str">
            <v>Jul</v>
          </cell>
        </row>
        <row r="17613">
          <cell r="D17613" t="str">
            <v>House</v>
          </cell>
          <cell r="E17613">
            <v>925000</v>
          </cell>
          <cell r="R17613" t="str">
            <v>Moreland</v>
          </cell>
          <cell r="W17613">
            <v>2018</v>
          </cell>
          <cell r="X17613" t="str">
            <v>Jul</v>
          </cell>
        </row>
        <row r="17614">
          <cell r="D17614" t="str">
            <v>House</v>
          </cell>
          <cell r="E17614">
            <v>706000</v>
          </cell>
          <cell r="R17614" t="str">
            <v>Hume</v>
          </cell>
          <cell r="W17614">
            <v>2018</v>
          </cell>
          <cell r="X17614" t="str">
            <v>Jul</v>
          </cell>
        </row>
        <row r="17615">
          <cell r="D17615" t="str">
            <v>House</v>
          </cell>
          <cell r="E17615">
            <v>905000</v>
          </cell>
          <cell r="R17615" t="str">
            <v>Brimbank</v>
          </cell>
          <cell r="W17615">
            <v>2018</v>
          </cell>
          <cell r="X17615" t="str">
            <v>Jul</v>
          </cell>
        </row>
        <row r="17616">
          <cell r="D17616" t="str">
            <v>House</v>
          </cell>
          <cell r="E17616">
            <v>875000</v>
          </cell>
          <cell r="R17616" t="str">
            <v>Moreland</v>
          </cell>
          <cell r="W17616">
            <v>2018</v>
          </cell>
          <cell r="X17616" t="str">
            <v>Jul</v>
          </cell>
        </row>
        <row r="17617">
          <cell r="D17617" t="str">
            <v>House</v>
          </cell>
          <cell r="E17617">
            <v>780000</v>
          </cell>
          <cell r="R17617" t="str">
            <v>Darebin</v>
          </cell>
          <cell r="W17617">
            <v>2018</v>
          </cell>
          <cell r="X17617" t="str">
            <v>Jul</v>
          </cell>
        </row>
        <row r="17618">
          <cell r="D17618" t="str">
            <v>House</v>
          </cell>
          <cell r="E17618">
            <v>695000</v>
          </cell>
          <cell r="R17618" t="str">
            <v>Melton</v>
          </cell>
          <cell r="W17618">
            <v>2018</v>
          </cell>
          <cell r="X17618" t="str">
            <v>Jul</v>
          </cell>
        </row>
        <row r="17619">
          <cell r="D17619" t="str">
            <v>House</v>
          </cell>
          <cell r="E17619">
            <v>960000</v>
          </cell>
          <cell r="R17619" t="str">
            <v>Banyule</v>
          </cell>
          <cell r="W17619">
            <v>2018</v>
          </cell>
          <cell r="X17619" t="str">
            <v>Jul</v>
          </cell>
        </row>
        <row r="17620">
          <cell r="D17620" t="str">
            <v>House</v>
          </cell>
          <cell r="E17620">
            <v>700000</v>
          </cell>
          <cell r="R17620" t="str">
            <v>Darebin</v>
          </cell>
          <cell r="W17620">
            <v>2018</v>
          </cell>
          <cell r="X17620" t="str">
            <v>Jul</v>
          </cell>
        </row>
        <row r="17621">
          <cell r="D17621" t="str">
            <v>House</v>
          </cell>
          <cell r="E17621">
            <v>810000</v>
          </cell>
          <cell r="R17621" t="str">
            <v>Darebin</v>
          </cell>
          <cell r="W17621">
            <v>2018</v>
          </cell>
          <cell r="X17621" t="str">
            <v>Jul</v>
          </cell>
        </row>
        <row r="17622">
          <cell r="D17622" t="str">
            <v>House</v>
          </cell>
          <cell r="E17622">
            <v>788000</v>
          </cell>
          <cell r="R17622" t="str">
            <v>Moreland</v>
          </cell>
          <cell r="W17622">
            <v>2018</v>
          </cell>
          <cell r="X17622" t="str">
            <v>Jul</v>
          </cell>
        </row>
        <row r="17623">
          <cell r="D17623" t="str">
            <v>House</v>
          </cell>
          <cell r="E17623">
            <v>1200000</v>
          </cell>
          <cell r="R17623" t="str">
            <v>Moreland</v>
          </cell>
          <cell r="W17623">
            <v>2018</v>
          </cell>
          <cell r="X17623" t="str">
            <v>Jul</v>
          </cell>
        </row>
        <row r="17624">
          <cell r="D17624" t="str">
            <v>House</v>
          </cell>
          <cell r="E17624">
            <v>920000</v>
          </cell>
          <cell r="R17624" t="str">
            <v>Banyule</v>
          </cell>
          <cell r="W17624">
            <v>2018</v>
          </cell>
          <cell r="X17624" t="str">
            <v>Jul</v>
          </cell>
        </row>
        <row r="17625">
          <cell r="D17625" t="str">
            <v>House</v>
          </cell>
          <cell r="E17625">
            <v>490000</v>
          </cell>
          <cell r="R17625" t="str">
            <v>Melton</v>
          </cell>
          <cell r="W17625">
            <v>2018</v>
          </cell>
          <cell r="X17625" t="str">
            <v>Jul</v>
          </cell>
        </row>
        <row r="17626">
          <cell r="D17626" t="str">
            <v>House</v>
          </cell>
          <cell r="E17626">
            <v>1091000</v>
          </cell>
          <cell r="R17626" t="str">
            <v>Moreland</v>
          </cell>
          <cell r="W17626">
            <v>2018</v>
          </cell>
          <cell r="X17626" t="str">
            <v>Jul</v>
          </cell>
        </row>
        <row r="17627">
          <cell r="D17627" t="str">
            <v>House</v>
          </cell>
          <cell r="E17627">
            <v>945000</v>
          </cell>
          <cell r="R17627" t="str">
            <v>Darebin</v>
          </cell>
          <cell r="W17627">
            <v>2018</v>
          </cell>
          <cell r="X17627" t="str">
            <v>Jul</v>
          </cell>
        </row>
        <row r="17628">
          <cell r="D17628" t="str">
            <v>House</v>
          </cell>
          <cell r="E17628">
            <v>720000</v>
          </cell>
          <cell r="R17628" t="str">
            <v>Banyule</v>
          </cell>
          <cell r="W17628">
            <v>2018</v>
          </cell>
          <cell r="X17628" t="str">
            <v>Jul</v>
          </cell>
        </row>
        <row r="17629">
          <cell r="D17629" t="str">
            <v>House</v>
          </cell>
          <cell r="E17629">
            <v>1100000</v>
          </cell>
          <cell r="R17629" t="str">
            <v>Banyule</v>
          </cell>
          <cell r="W17629">
            <v>2018</v>
          </cell>
          <cell r="X17629" t="str">
            <v>Jul</v>
          </cell>
        </row>
        <row r="17630">
          <cell r="D17630" t="str">
            <v>House</v>
          </cell>
          <cell r="E17630">
            <v>690000</v>
          </cell>
          <cell r="R17630" t="str">
            <v>Melton</v>
          </cell>
          <cell r="W17630">
            <v>2018</v>
          </cell>
          <cell r="X17630" t="str">
            <v>Jul</v>
          </cell>
        </row>
        <row r="17631">
          <cell r="D17631" t="str">
            <v>House</v>
          </cell>
          <cell r="E17631">
            <v>920000</v>
          </cell>
          <cell r="R17631" t="str">
            <v>Banyule</v>
          </cell>
          <cell r="W17631">
            <v>2018</v>
          </cell>
          <cell r="X17631" t="str">
            <v>Jul</v>
          </cell>
        </row>
        <row r="17632">
          <cell r="D17632" t="str">
            <v>House</v>
          </cell>
          <cell r="E17632">
            <v>717500</v>
          </cell>
          <cell r="R17632" t="str">
            <v>Banyule</v>
          </cell>
          <cell r="W17632">
            <v>2018</v>
          </cell>
          <cell r="X17632" t="str">
            <v>Jul</v>
          </cell>
        </row>
        <row r="17633">
          <cell r="D17633" t="str">
            <v>House</v>
          </cell>
          <cell r="E17633">
            <v>576000</v>
          </cell>
          <cell r="R17633" t="str">
            <v>Moonee Valley</v>
          </cell>
          <cell r="W17633">
            <v>2018</v>
          </cell>
          <cell r="X17633" t="str">
            <v>Jul</v>
          </cell>
        </row>
        <row r="17634">
          <cell r="D17634" t="str">
            <v>House</v>
          </cell>
          <cell r="E17634">
            <v>950000</v>
          </cell>
          <cell r="R17634" t="str">
            <v>Moonee Valley</v>
          </cell>
          <cell r="W17634">
            <v>2018</v>
          </cell>
          <cell r="X17634" t="str">
            <v>Jul</v>
          </cell>
        </row>
        <row r="17635">
          <cell r="D17635" t="str">
            <v>House</v>
          </cell>
          <cell r="E17635">
            <v>1560000</v>
          </cell>
          <cell r="R17635" t="str">
            <v>Banyule</v>
          </cell>
          <cell r="W17635">
            <v>2018</v>
          </cell>
          <cell r="X17635" t="str">
            <v>Jul</v>
          </cell>
        </row>
        <row r="17636">
          <cell r="D17636" t="str">
            <v>House</v>
          </cell>
          <cell r="E17636">
            <v>790000</v>
          </cell>
          <cell r="R17636" t="str">
            <v>Melton</v>
          </cell>
          <cell r="W17636">
            <v>2018</v>
          </cell>
          <cell r="X17636" t="str">
            <v>Jul</v>
          </cell>
        </row>
        <row r="17637">
          <cell r="D17637" t="str">
            <v>House</v>
          </cell>
          <cell r="E17637">
            <v>740000</v>
          </cell>
          <cell r="R17637" t="str">
            <v>Darebin</v>
          </cell>
          <cell r="W17637">
            <v>2018</v>
          </cell>
          <cell r="X17637" t="str">
            <v>Jul</v>
          </cell>
        </row>
        <row r="17638">
          <cell r="D17638" t="str">
            <v>House</v>
          </cell>
          <cell r="E17638">
            <v>585000</v>
          </cell>
          <cell r="R17638" t="str">
            <v>Brimbank</v>
          </cell>
          <cell r="W17638">
            <v>2018</v>
          </cell>
          <cell r="X17638" t="str">
            <v>Jul</v>
          </cell>
        </row>
        <row r="17639">
          <cell r="D17639" t="str">
            <v>House</v>
          </cell>
          <cell r="E17639">
            <v>860000</v>
          </cell>
          <cell r="R17639" t="str">
            <v>Banyule</v>
          </cell>
          <cell r="W17639">
            <v>2018</v>
          </cell>
          <cell r="X17639" t="str">
            <v>Jul</v>
          </cell>
        </row>
        <row r="17640">
          <cell r="D17640" t="str">
            <v>House</v>
          </cell>
          <cell r="E17640">
            <v>850000</v>
          </cell>
          <cell r="R17640" t="str">
            <v>Banyule</v>
          </cell>
          <cell r="W17640">
            <v>2018</v>
          </cell>
          <cell r="X17640" t="str">
            <v>Jul</v>
          </cell>
        </row>
        <row r="17641">
          <cell r="D17641" t="str">
            <v>House</v>
          </cell>
          <cell r="E17641">
            <v>498000</v>
          </cell>
          <cell r="R17641" t="str">
            <v>Brimbank</v>
          </cell>
          <cell r="W17641">
            <v>2018</v>
          </cell>
          <cell r="X17641" t="str">
            <v>Jul</v>
          </cell>
        </row>
        <row r="17642">
          <cell r="D17642" t="str">
            <v>House</v>
          </cell>
          <cell r="E17642">
            <v>680000</v>
          </cell>
          <cell r="R17642" t="str">
            <v>Brimbank</v>
          </cell>
          <cell r="W17642">
            <v>2018</v>
          </cell>
          <cell r="X17642" t="str">
            <v>Jul</v>
          </cell>
        </row>
        <row r="17643">
          <cell r="D17643" t="str">
            <v>House</v>
          </cell>
          <cell r="E17643">
            <v>752000</v>
          </cell>
          <cell r="R17643" t="str">
            <v>Brimbank</v>
          </cell>
          <cell r="W17643">
            <v>2018</v>
          </cell>
          <cell r="X17643" t="str">
            <v>Jul</v>
          </cell>
        </row>
        <row r="17644">
          <cell r="D17644" t="str">
            <v>House</v>
          </cell>
          <cell r="E17644">
            <v>830000</v>
          </cell>
          <cell r="R17644" t="str">
            <v>Darebin</v>
          </cell>
          <cell r="W17644">
            <v>2018</v>
          </cell>
          <cell r="X17644" t="str">
            <v>Jul</v>
          </cell>
        </row>
        <row r="17645">
          <cell r="D17645" t="str">
            <v>House</v>
          </cell>
          <cell r="E17645">
            <v>790000</v>
          </cell>
          <cell r="R17645" t="str">
            <v>Moonee Valley</v>
          </cell>
          <cell r="W17645">
            <v>2018</v>
          </cell>
          <cell r="X17645" t="str">
            <v>Jul</v>
          </cell>
        </row>
        <row r="17646">
          <cell r="D17646" t="str">
            <v>House</v>
          </cell>
          <cell r="E17646">
            <v>750000</v>
          </cell>
          <cell r="R17646" t="str">
            <v>Brimbank</v>
          </cell>
          <cell r="W17646">
            <v>2018</v>
          </cell>
          <cell r="X17646" t="str">
            <v>Jul</v>
          </cell>
        </row>
        <row r="17647">
          <cell r="D17647" t="str">
            <v>House</v>
          </cell>
          <cell r="E17647">
            <v>945000</v>
          </cell>
          <cell r="R17647" t="str">
            <v>Darebin</v>
          </cell>
          <cell r="W17647">
            <v>2018</v>
          </cell>
          <cell r="X17647" t="str">
            <v>Jul</v>
          </cell>
        </row>
        <row r="17648">
          <cell r="D17648" t="str">
            <v>Unit</v>
          </cell>
          <cell r="E17648">
            <v>320000</v>
          </cell>
          <cell r="R17648" t="str">
            <v>Moreland</v>
          </cell>
          <cell r="W17648">
            <v>2018</v>
          </cell>
          <cell r="X17648" t="str">
            <v>Jul</v>
          </cell>
        </row>
        <row r="17649">
          <cell r="D17649" t="str">
            <v>House</v>
          </cell>
          <cell r="E17649">
            <v>825000</v>
          </cell>
          <cell r="R17649" t="str">
            <v>Darebin</v>
          </cell>
          <cell r="W17649">
            <v>2018</v>
          </cell>
          <cell r="X17649" t="str">
            <v>Jul</v>
          </cell>
        </row>
        <row r="17650">
          <cell r="D17650" t="str">
            <v>House</v>
          </cell>
          <cell r="E17650">
            <v>1090000</v>
          </cell>
          <cell r="R17650" t="str">
            <v>Darebin</v>
          </cell>
          <cell r="W17650">
            <v>2018</v>
          </cell>
          <cell r="X17650" t="str">
            <v>Jul</v>
          </cell>
        </row>
        <row r="17651">
          <cell r="D17651" t="str">
            <v>House</v>
          </cell>
          <cell r="E17651">
            <v>825000</v>
          </cell>
          <cell r="R17651" t="str">
            <v>Darebin</v>
          </cell>
          <cell r="W17651">
            <v>2018</v>
          </cell>
          <cell r="X17651" t="str">
            <v>Jul</v>
          </cell>
        </row>
        <row r="17652">
          <cell r="D17652" t="str">
            <v>House</v>
          </cell>
          <cell r="E17652">
            <v>1070000</v>
          </cell>
          <cell r="R17652" t="str">
            <v>Darebin</v>
          </cell>
          <cell r="W17652">
            <v>2018</v>
          </cell>
          <cell r="X17652" t="str">
            <v>Jul</v>
          </cell>
        </row>
        <row r="17653">
          <cell r="D17653" t="str">
            <v>House</v>
          </cell>
          <cell r="E17653">
            <v>667000</v>
          </cell>
          <cell r="R17653" t="str">
            <v>Brimbank</v>
          </cell>
          <cell r="W17653">
            <v>2018</v>
          </cell>
          <cell r="X17653" t="str">
            <v>Jul</v>
          </cell>
        </row>
        <row r="17654">
          <cell r="D17654" t="str">
            <v>House</v>
          </cell>
          <cell r="E17654">
            <v>640000</v>
          </cell>
          <cell r="R17654" t="str">
            <v>Brimbank</v>
          </cell>
          <cell r="W17654">
            <v>2018</v>
          </cell>
          <cell r="X17654" t="str">
            <v>Jul</v>
          </cell>
        </row>
        <row r="17655">
          <cell r="D17655" t="str">
            <v>House</v>
          </cell>
          <cell r="E17655">
            <v>818000</v>
          </cell>
          <cell r="R17655" t="str">
            <v>Moreland</v>
          </cell>
          <cell r="W17655">
            <v>2018</v>
          </cell>
          <cell r="X17655" t="str">
            <v>Jul</v>
          </cell>
        </row>
        <row r="17656">
          <cell r="D17656" t="str">
            <v>Unit</v>
          </cell>
          <cell r="E17656">
            <v>700000</v>
          </cell>
          <cell r="R17656" t="str">
            <v>Moonee Valley</v>
          </cell>
          <cell r="W17656">
            <v>2018</v>
          </cell>
          <cell r="X17656" t="str">
            <v>Jul</v>
          </cell>
        </row>
        <row r="17657">
          <cell r="D17657" t="str">
            <v>House</v>
          </cell>
          <cell r="E17657">
            <v>650000</v>
          </cell>
          <cell r="R17657" t="str">
            <v>Brimbank</v>
          </cell>
          <cell r="W17657">
            <v>2018</v>
          </cell>
          <cell r="X17657" t="str">
            <v>Jul</v>
          </cell>
        </row>
        <row r="17658">
          <cell r="D17658" t="str">
            <v>House</v>
          </cell>
          <cell r="E17658">
            <v>861000</v>
          </cell>
          <cell r="R17658" t="str">
            <v>Moonee Valley</v>
          </cell>
          <cell r="W17658">
            <v>2018</v>
          </cell>
          <cell r="X17658" t="str">
            <v>Jul</v>
          </cell>
        </row>
        <row r="17659">
          <cell r="D17659" t="str">
            <v>House</v>
          </cell>
          <cell r="E17659">
            <v>2287500</v>
          </cell>
          <cell r="R17659" t="str">
            <v>Banyule</v>
          </cell>
          <cell r="W17659">
            <v>2018</v>
          </cell>
          <cell r="X17659" t="str">
            <v>Jul</v>
          </cell>
        </row>
        <row r="17660">
          <cell r="D17660" t="str">
            <v>House</v>
          </cell>
          <cell r="E17660">
            <v>1331000</v>
          </cell>
          <cell r="R17660" t="str">
            <v>Darebin</v>
          </cell>
          <cell r="W17660">
            <v>2018</v>
          </cell>
          <cell r="X17660" t="str">
            <v>Jul</v>
          </cell>
        </row>
        <row r="17661">
          <cell r="D17661" t="str">
            <v>House</v>
          </cell>
          <cell r="E17661">
            <v>800000</v>
          </cell>
          <cell r="R17661" t="str">
            <v>Darebin</v>
          </cell>
          <cell r="W17661">
            <v>2018</v>
          </cell>
          <cell r="X17661" t="str">
            <v>Jul</v>
          </cell>
        </row>
        <row r="17662">
          <cell r="D17662" t="str">
            <v>Unit</v>
          </cell>
          <cell r="E17662">
            <v>730000</v>
          </cell>
          <cell r="R17662" t="str">
            <v>Darebin</v>
          </cell>
          <cell r="W17662">
            <v>2018</v>
          </cell>
          <cell r="X17662" t="str">
            <v>Jul</v>
          </cell>
        </row>
        <row r="17663">
          <cell r="D17663" t="str">
            <v>House</v>
          </cell>
          <cell r="E17663">
            <v>760000</v>
          </cell>
          <cell r="R17663" t="str">
            <v>Banyule</v>
          </cell>
          <cell r="W17663">
            <v>2018</v>
          </cell>
          <cell r="X17663" t="str">
            <v>Jul</v>
          </cell>
        </row>
        <row r="17664">
          <cell r="D17664" t="str">
            <v>House</v>
          </cell>
          <cell r="E17664">
            <v>1609000</v>
          </cell>
          <cell r="R17664" t="str">
            <v>Banyule</v>
          </cell>
          <cell r="W17664">
            <v>2018</v>
          </cell>
          <cell r="X17664" t="str">
            <v>Jul</v>
          </cell>
        </row>
        <row r="17665">
          <cell r="D17665" t="str">
            <v>House</v>
          </cell>
          <cell r="E17665">
            <v>945000</v>
          </cell>
          <cell r="R17665" t="str">
            <v>Banyule</v>
          </cell>
          <cell r="W17665">
            <v>2018</v>
          </cell>
          <cell r="X17665" t="str">
            <v>Jul</v>
          </cell>
        </row>
        <row r="17666">
          <cell r="D17666" t="str">
            <v>House</v>
          </cell>
          <cell r="E17666">
            <v>1020000</v>
          </cell>
          <cell r="R17666" t="str">
            <v>Darebin</v>
          </cell>
          <cell r="W17666">
            <v>2018</v>
          </cell>
          <cell r="X17666" t="str">
            <v>Jul</v>
          </cell>
        </row>
        <row r="17667">
          <cell r="D17667" t="str">
            <v>House</v>
          </cell>
          <cell r="E17667">
            <v>790000</v>
          </cell>
          <cell r="R17667" t="str">
            <v>Brimbank</v>
          </cell>
          <cell r="W17667">
            <v>2018</v>
          </cell>
          <cell r="X17667" t="str">
            <v>Jul</v>
          </cell>
        </row>
        <row r="17668">
          <cell r="D17668" t="str">
            <v>House</v>
          </cell>
          <cell r="E17668">
            <v>1450000</v>
          </cell>
          <cell r="R17668" t="str">
            <v>Brimbank</v>
          </cell>
          <cell r="W17668">
            <v>2018</v>
          </cell>
          <cell r="X17668" t="str">
            <v>Jul</v>
          </cell>
        </row>
        <row r="17669">
          <cell r="D17669" t="str">
            <v>House</v>
          </cell>
          <cell r="E17669">
            <v>1410000</v>
          </cell>
          <cell r="R17669" t="str">
            <v>Moonee Valley</v>
          </cell>
          <cell r="W17669">
            <v>2018</v>
          </cell>
          <cell r="X17669" t="str">
            <v>Jul</v>
          </cell>
        </row>
        <row r="17670">
          <cell r="D17670" t="str">
            <v>House</v>
          </cell>
          <cell r="E17670">
            <v>593000</v>
          </cell>
          <cell r="R17670" t="str">
            <v>Banyule</v>
          </cell>
          <cell r="W17670">
            <v>2018</v>
          </cell>
          <cell r="X17670" t="str">
            <v>Jul</v>
          </cell>
        </row>
        <row r="17671">
          <cell r="D17671" t="str">
            <v>House</v>
          </cell>
          <cell r="E17671">
            <v>1265000</v>
          </cell>
          <cell r="R17671" t="str">
            <v>Banyule</v>
          </cell>
          <cell r="W17671">
            <v>2018</v>
          </cell>
          <cell r="X17671" t="str">
            <v>Jul</v>
          </cell>
        </row>
        <row r="17672">
          <cell r="D17672" t="str">
            <v>House</v>
          </cell>
          <cell r="E17672">
            <v>800000</v>
          </cell>
          <cell r="R17672" t="str">
            <v>Brimbank</v>
          </cell>
          <cell r="W17672">
            <v>2018</v>
          </cell>
          <cell r="X17672" t="str">
            <v>Jul</v>
          </cell>
        </row>
        <row r="17673">
          <cell r="D17673" t="str">
            <v>House</v>
          </cell>
          <cell r="E17673">
            <v>805000</v>
          </cell>
          <cell r="R17673" t="str">
            <v>Banyule</v>
          </cell>
          <cell r="W17673">
            <v>2018</v>
          </cell>
          <cell r="X17673" t="str">
            <v>Jul</v>
          </cell>
        </row>
        <row r="17674">
          <cell r="D17674" t="str">
            <v>House</v>
          </cell>
          <cell r="E17674">
            <v>823000</v>
          </cell>
          <cell r="R17674" t="str">
            <v>Banyule</v>
          </cell>
          <cell r="W17674">
            <v>2018</v>
          </cell>
          <cell r="X17674" t="str">
            <v>Jul</v>
          </cell>
        </row>
        <row r="17675">
          <cell r="D17675" t="str">
            <v>House</v>
          </cell>
          <cell r="E17675">
            <v>920000</v>
          </cell>
          <cell r="R17675" t="str">
            <v>Darebin</v>
          </cell>
          <cell r="W17675">
            <v>2018</v>
          </cell>
          <cell r="X17675" t="str">
            <v>Jul</v>
          </cell>
        </row>
        <row r="17676">
          <cell r="D17676" t="str">
            <v>House</v>
          </cell>
          <cell r="E17676">
            <v>820000</v>
          </cell>
          <cell r="R17676" t="str">
            <v>Brimbank</v>
          </cell>
          <cell r="W17676">
            <v>2018</v>
          </cell>
          <cell r="X17676" t="str">
            <v>Jul</v>
          </cell>
        </row>
        <row r="17677">
          <cell r="D17677" t="str">
            <v>House</v>
          </cell>
          <cell r="E17677">
            <v>1450000</v>
          </cell>
          <cell r="R17677" t="str">
            <v>Banyule</v>
          </cell>
          <cell r="W17677">
            <v>2018</v>
          </cell>
          <cell r="X17677" t="str">
            <v>Jul</v>
          </cell>
        </row>
        <row r="17678">
          <cell r="D17678" t="str">
            <v>House</v>
          </cell>
          <cell r="E17678">
            <v>1022000</v>
          </cell>
          <cell r="R17678" t="str">
            <v>Brimbank</v>
          </cell>
          <cell r="W17678">
            <v>2018</v>
          </cell>
          <cell r="X17678" t="str">
            <v>Jul</v>
          </cell>
        </row>
        <row r="17679">
          <cell r="D17679" t="str">
            <v>House</v>
          </cell>
          <cell r="E17679">
            <v>1150000</v>
          </cell>
          <cell r="R17679" t="str">
            <v>Brimbank</v>
          </cell>
          <cell r="W17679">
            <v>2018</v>
          </cell>
          <cell r="X17679" t="str">
            <v>Jul</v>
          </cell>
        </row>
        <row r="17680">
          <cell r="D17680" t="str">
            <v>House</v>
          </cell>
          <cell r="E17680">
            <v>610000</v>
          </cell>
          <cell r="R17680" t="str">
            <v>Brimbank</v>
          </cell>
          <cell r="W17680">
            <v>2018</v>
          </cell>
          <cell r="X17680" t="str">
            <v>Jul</v>
          </cell>
        </row>
        <row r="17681">
          <cell r="D17681" t="str">
            <v>House</v>
          </cell>
          <cell r="E17681">
            <v>1100000</v>
          </cell>
          <cell r="R17681" t="str">
            <v>Moonee Valley</v>
          </cell>
          <cell r="W17681">
            <v>2018</v>
          </cell>
          <cell r="X17681" t="str">
            <v>Jul</v>
          </cell>
        </row>
        <row r="17682">
          <cell r="D17682" t="str">
            <v>House</v>
          </cell>
          <cell r="E17682">
            <v>795000</v>
          </cell>
          <cell r="R17682" t="str">
            <v>Banyule</v>
          </cell>
          <cell r="W17682">
            <v>2018</v>
          </cell>
          <cell r="X17682" t="str">
            <v>Jul</v>
          </cell>
        </row>
        <row r="17683">
          <cell r="D17683" t="str">
            <v>House</v>
          </cell>
          <cell r="E17683">
            <v>1850000</v>
          </cell>
          <cell r="R17683" t="str">
            <v>Moonee Valley</v>
          </cell>
          <cell r="W17683">
            <v>2018</v>
          </cell>
          <cell r="X17683" t="str">
            <v>Jul</v>
          </cell>
        </row>
        <row r="17684">
          <cell r="D17684" t="str">
            <v>House</v>
          </cell>
          <cell r="E17684">
            <v>800000</v>
          </cell>
          <cell r="R17684" t="str">
            <v>Moonee Valley</v>
          </cell>
          <cell r="W17684">
            <v>2018</v>
          </cell>
          <cell r="X17684" t="str">
            <v>Jul</v>
          </cell>
        </row>
        <row r="17685">
          <cell r="D17685" t="str">
            <v>House</v>
          </cell>
          <cell r="E17685">
            <v>1266000</v>
          </cell>
          <cell r="R17685" t="str">
            <v>Darebin</v>
          </cell>
          <cell r="W17685">
            <v>2018</v>
          </cell>
          <cell r="X17685" t="str">
            <v>Jul</v>
          </cell>
        </row>
        <row r="17686">
          <cell r="D17686" t="str">
            <v>House</v>
          </cell>
          <cell r="E17686">
            <v>790000</v>
          </cell>
          <cell r="R17686" t="str">
            <v>Moreland</v>
          </cell>
          <cell r="W17686">
            <v>2018</v>
          </cell>
          <cell r="X17686" t="str">
            <v>Jul</v>
          </cell>
        </row>
        <row r="17687">
          <cell r="D17687" t="str">
            <v>House</v>
          </cell>
          <cell r="E17687">
            <v>596000</v>
          </cell>
          <cell r="R17687" t="str">
            <v>Brimbank</v>
          </cell>
          <cell r="W17687">
            <v>2018</v>
          </cell>
          <cell r="X17687" t="str">
            <v>Jul</v>
          </cell>
        </row>
        <row r="17688">
          <cell r="D17688" t="str">
            <v>House</v>
          </cell>
          <cell r="E17688">
            <v>1500000</v>
          </cell>
          <cell r="R17688" t="str">
            <v>Darebin</v>
          </cell>
          <cell r="W17688">
            <v>2018</v>
          </cell>
          <cell r="X17688" t="str">
            <v>Jul</v>
          </cell>
        </row>
        <row r="17689">
          <cell r="D17689" t="str">
            <v>Unit</v>
          </cell>
          <cell r="E17689">
            <v>710000</v>
          </cell>
          <cell r="R17689" t="str">
            <v>Darebin</v>
          </cell>
          <cell r="W17689">
            <v>2018</v>
          </cell>
          <cell r="X17689" t="str">
            <v>Jul</v>
          </cell>
        </row>
        <row r="17690">
          <cell r="D17690" t="str">
            <v>House</v>
          </cell>
          <cell r="E17690">
            <v>1365000</v>
          </cell>
          <cell r="R17690" t="str">
            <v>Moonee Valley</v>
          </cell>
          <cell r="W17690">
            <v>2018</v>
          </cell>
          <cell r="X17690" t="str">
            <v>Jul</v>
          </cell>
        </row>
        <row r="17691">
          <cell r="D17691" t="str">
            <v>Unit</v>
          </cell>
          <cell r="E17691">
            <v>1210000</v>
          </cell>
          <cell r="R17691" t="str">
            <v>Moonee Valley</v>
          </cell>
          <cell r="W17691">
            <v>2018</v>
          </cell>
          <cell r="X17691" t="str">
            <v>Jul</v>
          </cell>
        </row>
        <row r="17692">
          <cell r="D17692" t="str">
            <v>House</v>
          </cell>
          <cell r="E17692">
            <v>1135000</v>
          </cell>
          <cell r="R17692" t="str">
            <v>Darebin</v>
          </cell>
          <cell r="W17692">
            <v>2018</v>
          </cell>
          <cell r="X17692" t="str">
            <v>Jul</v>
          </cell>
        </row>
        <row r="17693">
          <cell r="D17693" t="str">
            <v>House</v>
          </cell>
          <cell r="E17693">
            <v>555000</v>
          </cell>
          <cell r="R17693" t="str">
            <v>Brimbank</v>
          </cell>
          <cell r="W17693">
            <v>2018</v>
          </cell>
          <cell r="X17693" t="str">
            <v>Jul</v>
          </cell>
        </row>
        <row r="17694">
          <cell r="D17694" t="str">
            <v>House</v>
          </cell>
          <cell r="E17694">
            <v>1010000</v>
          </cell>
          <cell r="R17694" t="str">
            <v>Moonee Valley</v>
          </cell>
          <cell r="W17694">
            <v>2018</v>
          </cell>
          <cell r="X17694" t="str">
            <v>Jul</v>
          </cell>
        </row>
        <row r="17695">
          <cell r="D17695" t="str">
            <v>House</v>
          </cell>
          <cell r="E17695">
            <v>1260000</v>
          </cell>
          <cell r="R17695" t="str">
            <v>Moreland</v>
          </cell>
          <cell r="W17695">
            <v>2018</v>
          </cell>
          <cell r="X17695" t="str">
            <v>Jul</v>
          </cell>
        </row>
        <row r="17696">
          <cell r="D17696" t="str">
            <v>House</v>
          </cell>
          <cell r="E17696">
            <v>965000</v>
          </cell>
          <cell r="R17696" t="str">
            <v>Moonee Valley</v>
          </cell>
          <cell r="W17696">
            <v>2018</v>
          </cell>
          <cell r="X17696" t="str">
            <v>Jul</v>
          </cell>
        </row>
        <row r="17697">
          <cell r="D17697" t="str">
            <v>Unit</v>
          </cell>
          <cell r="E17697">
            <v>521500</v>
          </cell>
          <cell r="R17697" t="str">
            <v>Brimbank</v>
          </cell>
          <cell r="W17697">
            <v>2018</v>
          </cell>
          <cell r="X17697" t="str">
            <v>Jul</v>
          </cell>
        </row>
        <row r="17698">
          <cell r="D17698" t="str">
            <v>House</v>
          </cell>
          <cell r="E17698">
            <v>2220000</v>
          </cell>
          <cell r="R17698" t="str">
            <v>Moonee Valley</v>
          </cell>
          <cell r="W17698">
            <v>2018</v>
          </cell>
          <cell r="X17698" t="str">
            <v>Jul</v>
          </cell>
        </row>
        <row r="17699">
          <cell r="D17699" t="str">
            <v>House</v>
          </cell>
          <cell r="E17699">
            <v>2460000</v>
          </cell>
          <cell r="R17699" t="str">
            <v>Darebin</v>
          </cell>
          <cell r="W17699">
            <v>2018</v>
          </cell>
          <cell r="X17699" t="str">
            <v>Jul</v>
          </cell>
        </row>
        <row r="17700">
          <cell r="D17700" t="str">
            <v>House</v>
          </cell>
          <cell r="E17700">
            <v>1110000</v>
          </cell>
          <cell r="R17700" t="str">
            <v>Moreland</v>
          </cell>
          <cell r="W17700">
            <v>2018</v>
          </cell>
          <cell r="X17700" t="str">
            <v>Jul</v>
          </cell>
        </row>
        <row r="17701">
          <cell r="D17701" t="str">
            <v>House</v>
          </cell>
          <cell r="E17701">
            <v>1200000</v>
          </cell>
          <cell r="R17701" t="str">
            <v>Moreland</v>
          </cell>
          <cell r="W17701">
            <v>2018</v>
          </cell>
          <cell r="X17701" t="str">
            <v>Jul</v>
          </cell>
        </row>
        <row r="17702">
          <cell r="D17702" t="str">
            <v>House</v>
          </cell>
          <cell r="E17702">
            <v>950000</v>
          </cell>
          <cell r="R17702" t="str">
            <v>Moonee Valley</v>
          </cell>
          <cell r="W17702">
            <v>2018</v>
          </cell>
          <cell r="X17702" t="str">
            <v>Jul</v>
          </cell>
        </row>
        <row r="17703">
          <cell r="D17703" t="str">
            <v>House</v>
          </cell>
          <cell r="E17703">
            <v>1000000</v>
          </cell>
          <cell r="R17703" t="str">
            <v>Moonee Valley</v>
          </cell>
          <cell r="W17703">
            <v>2018</v>
          </cell>
          <cell r="X17703" t="str">
            <v>Jul</v>
          </cell>
        </row>
        <row r="17704">
          <cell r="D17704" t="str">
            <v>House</v>
          </cell>
          <cell r="E17704">
            <v>940000</v>
          </cell>
          <cell r="R17704" t="str">
            <v>Brimbank</v>
          </cell>
          <cell r="W17704">
            <v>2018</v>
          </cell>
          <cell r="X17704" t="str">
            <v>Jul</v>
          </cell>
        </row>
        <row r="17705">
          <cell r="D17705" t="str">
            <v>House</v>
          </cell>
          <cell r="E17705">
            <v>1015000</v>
          </cell>
          <cell r="R17705" t="str">
            <v>Maroondah</v>
          </cell>
          <cell r="W17705">
            <v>2018</v>
          </cell>
          <cell r="X17705" t="str">
            <v>Jul</v>
          </cell>
        </row>
        <row r="17706">
          <cell r="D17706" t="str">
            <v>House</v>
          </cell>
          <cell r="E17706">
            <v>905000</v>
          </cell>
          <cell r="R17706" t="str">
            <v>Moonee Valley</v>
          </cell>
          <cell r="W17706">
            <v>2018</v>
          </cell>
          <cell r="X17706" t="str">
            <v>Jul</v>
          </cell>
        </row>
        <row r="17707">
          <cell r="D17707" t="str">
            <v>House</v>
          </cell>
          <cell r="E17707">
            <v>902000</v>
          </cell>
          <cell r="R17707" t="str">
            <v>Maribyrnong</v>
          </cell>
          <cell r="W17707">
            <v>2018</v>
          </cell>
          <cell r="X17707" t="str">
            <v>Jul</v>
          </cell>
        </row>
        <row r="17708">
          <cell r="D17708" t="str">
            <v>House</v>
          </cell>
          <cell r="E17708">
            <v>1100000</v>
          </cell>
          <cell r="R17708" t="str">
            <v>Darebin</v>
          </cell>
          <cell r="W17708">
            <v>2018</v>
          </cell>
          <cell r="X17708" t="str">
            <v>Jul</v>
          </cell>
        </row>
        <row r="17709">
          <cell r="D17709" t="str">
            <v>House</v>
          </cell>
          <cell r="E17709">
            <v>1380000</v>
          </cell>
          <cell r="R17709" t="str">
            <v>Manningham</v>
          </cell>
          <cell r="W17709">
            <v>2018</v>
          </cell>
          <cell r="X17709" t="str">
            <v>Jul</v>
          </cell>
        </row>
        <row r="17710">
          <cell r="D17710" t="str">
            <v>House</v>
          </cell>
          <cell r="E17710">
            <v>730000</v>
          </cell>
          <cell r="R17710" t="str">
            <v>Brimbank</v>
          </cell>
          <cell r="W17710">
            <v>2018</v>
          </cell>
          <cell r="X17710" t="str">
            <v>Jul</v>
          </cell>
        </row>
        <row r="17711">
          <cell r="D17711" t="str">
            <v>House</v>
          </cell>
          <cell r="E17711">
            <v>710000</v>
          </cell>
          <cell r="R17711" t="str">
            <v>Brimbank</v>
          </cell>
          <cell r="W17711">
            <v>2018</v>
          </cell>
          <cell r="X17711" t="str">
            <v>Jul</v>
          </cell>
        </row>
        <row r="17712">
          <cell r="D17712" t="str">
            <v>House</v>
          </cell>
          <cell r="E17712">
            <v>1266000</v>
          </cell>
          <cell r="R17712" t="str">
            <v>Darebin</v>
          </cell>
          <cell r="W17712">
            <v>2018</v>
          </cell>
          <cell r="X17712" t="str">
            <v>Jul</v>
          </cell>
        </row>
        <row r="17713">
          <cell r="D17713" t="str">
            <v>House</v>
          </cell>
          <cell r="E17713">
            <v>945000</v>
          </cell>
          <cell r="R17713" t="str">
            <v>Manningham</v>
          </cell>
          <cell r="W17713">
            <v>2018</v>
          </cell>
          <cell r="X17713" t="str">
            <v>Jul</v>
          </cell>
        </row>
        <row r="17714">
          <cell r="D17714" t="str">
            <v>House</v>
          </cell>
          <cell r="E17714">
            <v>700000</v>
          </cell>
          <cell r="R17714" t="str">
            <v>Brimbank</v>
          </cell>
          <cell r="W17714">
            <v>2018</v>
          </cell>
          <cell r="X17714" t="str">
            <v>Jul</v>
          </cell>
        </row>
        <row r="17715">
          <cell r="D17715" t="str">
            <v>House</v>
          </cell>
          <cell r="E17715">
            <v>1746000</v>
          </cell>
          <cell r="R17715" t="str">
            <v>Yarra</v>
          </cell>
          <cell r="W17715">
            <v>2018</v>
          </cell>
          <cell r="X17715" t="str">
            <v>Jul</v>
          </cell>
        </row>
        <row r="17716">
          <cell r="D17716" t="str">
            <v>House</v>
          </cell>
          <cell r="E17716">
            <v>920000</v>
          </cell>
          <cell r="R17716" t="str">
            <v>Moreland</v>
          </cell>
          <cell r="W17716">
            <v>2018</v>
          </cell>
          <cell r="X17716" t="str">
            <v>Jul</v>
          </cell>
        </row>
        <row r="17717">
          <cell r="D17717" t="str">
            <v>House</v>
          </cell>
          <cell r="E17717">
            <v>1595000</v>
          </cell>
          <cell r="R17717" t="str">
            <v>Boroondara</v>
          </cell>
          <cell r="W17717">
            <v>2018</v>
          </cell>
          <cell r="X17717" t="str">
            <v>Jul</v>
          </cell>
        </row>
        <row r="17718">
          <cell r="D17718" t="str">
            <v>House</v>
          </cell>
          <cell r="E17718">
            <v>3870000</v>
          </cell>
          <cell r="R17718" t="str">
            <v>Boroondara</v>
          </cell>
          <cell r="W17718">
            <v>2018</v>
          </cell>
          <cell r="X17718" t="str">
            <v>Jul</v>
          </cell>
        </row>
        <row r="17719">
          <cell r="D17719" t="str">
            <v>Unit</v>
          </cell>
          <cell r="E17719">
            <v>685000</v>
          </cell>
          <cell r="R17719" t="str">
            <v>Maribyrnong</v>
          </cell>
          <cell r="W17719">
            <v>2018</v>
          </cell>
          <cell r="X17719" t="str">
            <v>Jul</v>
          </cell>
        </row>
        <row r="17720">
          <cell r="D17720" t="str">
            <v>House</v>
          </cell>
          <cell r="E17720">
            <v>1000000</v>
          </cell>
          <cell r="R17720" t="str">
            <v>Maroondah</v>
          </cell>
          <cell r="W17720">
            <v>2018</v>
          </cell>
          <cell r="X17720" t="str">
            <v>Jul</v>
          </cell>
        </row>
        <row r="17721">
          <cell r="D17721" t="str">
            <v>House</v>
          </cell>
          <cell r="E17721">
            <v>942000</v>
          </cell>
          <cell r="R17721" t="str">
            <v>Manningham</v>
          </cell>
          <cell r="W17721">
            <v>2018</v>
          </cell>
          <cell r="X17721" t="str">
            <v>Jul</v>
          </cell>
        </row>
        <row r="17722">
          <cell r="D17722" t="str">
            <v>House</v>
          </cell>
          <cell r="E17722">
            <v>1310000</v>
          </cell>
          <cell r="R17722" t="str">
            <v>Maribyrnong</v>
          </cell>
          <cell r="W17722">
            <v>2018</v>
          </cell>
          <cell r="X17722" t="str">
            <v>Jul</v>
          </cell>
        </row>
        <row r="17723">
          <cell r="D17723" t="str">
            <v>House</v>
          </cell>
          <cell r="E17723">
            <v>881000</v>
          </cell>
          <cell r="R17723" t="str">
            <v>Melbourne</v>
          </cell>
          <cell r="W17723">
            <v>2018</v>
          </cell>
          <cell r="X17723" t="str">
            <v>Jul</v>
          </cell>
        </row>
        <row r="17724">
          <cell r="D17724" t="str">
            <v>House</v>
          </cell>
          <cell r="E17724">
            <v>705000</v>
          </cell>
          <cell r="R17724" t="str">
            <v>Brimbank</v>
          </cell>
          <cell r="W17724">
            <v>2018</v>
          </cell>
          <cell r="X17724" t="str">
            <v>Jul</v>
          </cell>
        </row>
        <row r="17725">
          <cell r="D17725" t="str">
            <v>House</v>
          </cell>
          <cell r="E17725">
            <v>2061000</v>
          </cell>
          <cell r="R17725" t="str">
            <v>Melbourne</v>
          </cell>
          <cell r="W17725">
            <v>2018</v>
          </cell>
          <cell r="X17725" t="str">
            <v>Jul</v>
          </cell>
        </row>
        <row r="17726">
          <cell r="D17726" t="str">
            <v>House</v>
          </cell>
          <cell r="E17726">
            <v>657000</v>
          </cell>
          <cell r="R17726" t="str">
            <v>Maroondah</v>
          </cell>
          <cell r="W17726">
            <v>2018</v>
          </cell>
          <cell r="X17726" t="str">
            <v>Jul</v>
          </cell>
        </row>
        <row r="17727">
          <cell r="D17727" t="str">
            <v>House</v>
          </cell>
          <cell r="E17727">
            <v>1909000</v>
          </cell>
          <cell r="R17727" t="str">
            <v>Boroondara</v>
          </cell>
          <cell r="W17727">
            <v>2018</v>
          </cell>
          <cell r="X17727" t="str">
            <v>Jul</v>
          </cell>
        </row>
        <row r="17728">
          <cell r="D17728" t="str">
            <v>House</v>
          </cell>
          <cell r="E17728">
            <v>950000</v>
          </cell>
          <cell r="R17728" t="str">
            <v>Brimbank</v>
          </cell>
          <cell r="W17728">
            <v>2018</v>
          </cell>
          <cell r="X17728" t="str">
            <v>Jul</v>
          </cell>
        </row>
        <row r="17729">
          <cell r="D17729" t="str">
            <v>House</v>
          </cell>
          <cell r="E17729">
            <v>645000</v>
          </cell>
          <cell r="R17729" t="str">
            <v>Brimbank</v>
          </cell>
          <cell r="W17729">
            <v>2018</v>
          </cell>
          <cell r="X17729" t="str">
            <v>Jul</v>
          </cell>
        </row>
        <row r="17730">
          <cell r="D17730" t="str">
            <v>Unit</v>
          </cell>
          <cell r="E17730">
            <v>1350000</v>
          </cell>
          <cell r="R17730" t="str">
            <v>Yarra</v>
          </cell>
          <cell r="W17730">
            <v>2018</v>
          </cell>
          <cell r="X17730" t="str">
            <v>Jul</v>
          </cell>
        </row>
        <row r="17731">
          <cell r="D17731" t="str">
            <v>House</v>
          </cell>
          <cell r="E17731">
            <v>1400000</v>
          </cell>
          <cell r="R17731" t="str">
            <v>Melbourne</v>
          </cell>
          <cell r="W17731">
            <v>2018</v>
          </cell>
          <cell r="X17731" t="str">
            <v>Jul</v>
          </cell>
        </row>
        <row r="17732">
          <cell r="D17732" t="str">
            <v>House</v>
          </cell>
          <cell r="E17732">
            <v>825000</v>
          </cell>
          <cell r="R17732" t="str">
            <v>Maroondah</v>
          </cell>
          <cell r="W17732">
            <v>2018</v>
          </cell>
          <cell r="X17732" t="str">
            <v>Jul</v>
          </cell>
        </row>
        <row r="17733">
          <cell r="D17733" t="str">
            <v>House</v>
          </cell>
          <cell r="E17733">
            <v>702500</v>
          </cell>
          <cell r="R17733" t="str">
            <v>Brimbank</v>
          </cell>
          <cell r="W17733">
            <v>2018</v>
          </cell>
          <cell r="X17733" t="str">
            <v>Jul</v>
          </cell>
        </row>
        <row r="17734">
          <cell r="D17734" t="str">
            <v>House</v>
          </cell>
          <cell r="E17734">
            <v>1025000</v>
          </cell>
          <cell r="R17734" t="str">
            <v>Manningham</v>
          </cell>
          <cell r="W17734">
            <v>2018</v>
          </cell>
          <cell r="X17734" t="str">
            <v>Jul</v>
          </cell>
        </row>
        <row r="17735">
          <cell r="D17735" t="str">
            <v>House</v>
          </cell>
          <cell r="E17735">
            <v>1240000</v>
          </cell>
          <cell r="R17735" t="str">
            <v>Yarra</v>
          </cell>
          <cell r="W17735">
            <v>2018</v>
          </cell>
          <cell r="X17735" t="str">
            <v>Jul</v>
          </cell>
        </row>
        <row r="17736">
          <cell r="D17736" t="str">
            <v>House</v>
          </cell>
          <cell r="E17736">
            <v>720000</v>
          </cell>
          <cell r="R17736" t="str">
            <v>Maribyrnong</v>
          </cell>
          <cell r="W17736">
            <v>2018</v>
          </cell>
          <cell r="X17736" t="str">
            <v>Jul</v>
          </cell>
        </row>
        <row r="17737">
          <cell r="D17737" t="str">
            <v>House</v>
          </cell>
          <cell r="E17737">
            <v>969000</v>
          </cell>
          <cell r="R17737" t="str">
            <v>Manningham</v>
          </cell>
          <cell r="W17737">
            <v>2018</v>
          </cell>
          <cell r="X17737" t="str">
            <v>Jul</v>
          </cell>
        </row>
        <row r="17738">
          <cell r="D17738" t="str">
            <v>House</v>
          </cell>
          <cell r="E17738">
            <v>817000</v>
          </cell>
          <cell r="R17738" t="str">
            <v>Maribyrnong</v>
          </cell>
          <cell r="W17738">
            <v>2018</v>
          </cell>
          <cell r="X17738" t="str">
            <v>Jul</v>
          </cell>
        </row>
        <row r="17739">
          <cell r="D17739" t="str">
            <v>House</v>
          </cell>
          <cell r="E17739">
            <v>1035000</v>
          </cell>
          <cell r="R17739" t="str">
            <v>Maribyrnong</v>
          </cell>
          <cell r="W17739">
            <v>2018</v>
          </cell>
          <cell r="X17739" t="str">
            <v>Jul</v>
          </cell>
        </row>
        <row r="17740">
          <cell r="D17740" t="str">
            <v>House</v>
          </cell>
          <cell r="E17740">
            <v>1654000</v>
          </cell>
          <cell r="R17740" t="str">
            <v>Melbourne</v>
          </cell>
          <cell r="W17740">
            <v>2018</v>
          </cell>
          <cell r="X17740" t="str">
            <v>Jul</v>
          </cell>
        </row>
        <row r="17741">
          <cell r="D17741" t="str">
            <v>House</v>
          </cell>
          <cell r="E17741">
            <v>1280000</v>
          </cell>
          <cell r="R17741" t="str">
            <v>Whitehorse</v>
          </cell>
          <cell r="W17741">
            <v>2018</v>
          </cell>
          <cell r="X17741" t="str">
            <v>Jul</v>
          </cell>
        </row>
        <row r="17742">
          <cell r="D17742" t="str">
            <v>Unit</v>
          </cell>
          <cell r="E17742">
            <v>750000</v>
          </cell>
          <cell r="R17742" t="str">
            <v>Yarra</v>
          </cell>
          <cell r="W17742">
            <v>2018</v>
          </cell>
          <cell r="X17742" t="str">
            <v>Jul</v>
          </cell>
        </row>
        <row r="17743">
          <cell r="D17743" t="str">
            <v>House</v>
          </cell>
          <cell r="E17743">
            <v>1055000</v>
          </cell>
          <cell r="R17743" t="str">
            <v>Manningham</v>
          </cell>
          <cell r="W17743">
            <v>2018</v>
          </cell>
          <cell r="X17743" t="str">
            <v>Jul</v>
          </cell>
        </row>
        <row r="17744">
          <cell r="D17744" t="str">
            <v>House</v>
          </cell>
          <cell r="E17744">
            <v>1160000</v>
          </cell>
          <cell r="R17744" t="str">
            <v>Maribyrnong</v>
          </cell>
          <cell r="W17744">
            <v>2018</v>
          </cell>
          <cell r="X17744" t="str">
            <v>Jul</v>
          </cell>
        </row>
        <row r="17745">
          <cell r="D17745" t="str">
            <v>House</v>
          </cell>
          <cell r="E17745">
            <v>1370000</v>
          </cell>
          <cell r="R17745" t="str">
            <v>Yarra</v>
          </cell>
          <cell r="W17745">
            <v>2018</v>
          </cell>
          <cell r="X17745" t="str">
            <v>Jul</v>
          </cell>
        </row>
        <row r="17746">
          <cell r="D17746" t="str">
            <v>House</v>
          </cell>
          <cell r="E17746">
            <v>1275000</v>
          </cell>
          <cell r="R17746" t="str">
            <v>Whitehorse</v>
          </cell>
          <cell r="W17746">
            <v>2018</v>
          </cell>
          <cell r="X17746" t="str">
            <v>Jul</v>
          </cell>
        </row>
        <row r="17747">
          <cell r="D17747" t="str">
            <v>House</v>
          </cell>
          <cell r="E17747">
            <v>701500</v>
          </cell>
          <cell r="R17747" t="str">
            <v>Maroondah</v>
          </cell>
          <cell r="W17747">
            <v>2018</v>
          </cell>
          <cell r="X17747" t="str">
            <v>Jul</v>
          </cell>
        </row>
        <row r="17748">
          <cell r="D17748" t="str">
            <v>House</v>
          </cell>
          <cell r="E17748">
            <v>1056000</v>
          </cell>
          <cell r="R17748" t="str">
            <v>Manningham</v>
          </cell>
          <cell r="W17748">
            <v>2018</v>
          </cell>
          <cell r="X17748" t="str">
            <v>Jul</v>
          </cell>
        </row>
        <row r="17749">
          <cell r="D17749" t="str">
            <v>House</v>
          </cell>
          <cell r="E17749">
            <v>2025000</v>
          </cell>
          <cell r="R17749" t="str">
            <v>Maribyrnong</v>
          </cell>
          <cell r="W17749">
            <v>2018</v>
          </cell>
          <cell r="X17749" t="str">
            <v>Jul</v>
          </cell>
        </row>
        <row r="17750">
          <cell r="D17750" t="str">
            <v>House</v>
          </cell>
          <cell r="E17750">
            <v>850000</v>
          </cell>
          <cell r="R17750" t="str">
            <v>Yarra</v>
          </cell>
          <cell r="W17750">
            <v>2018</v>
          </cell>
          <cell r="X17750" t="str">
            <v>Jul</v>
          </cell>
        </row>
        <row r="17751">
          <cell r="D17751" t="str">
            <v>House</v>
          </cell>
          <cell r="E17751">
            <v>1561000</v>
          </cell>
          <cell r="R17751" t="str">
            <v>Maribyrnong</v>
          </cell>
          <cell r="W17751">
            <v>2018</v>
          </cell>
          <cell r="X17751" t="str">
            <v>Jul</v>
          </cell>
        </row>
        <row r="17752">
          <cell r="D17752" t="str">
            <v>House</v>
          </cell>
          <cell r="E17752">
            <v>910000</v>
          </cell>
          <cell r="R17752" t="str">
            <v>Maribyrnong</v>
          </cell>
          <cell r="W17752">
            <v>2018</v>
          </cell>
          <cell r="X17752" t="str">
            <v>Jul</v>
          </cell>
        </row>
        <row r="17753">
          <cell r="D17753" t="str">
            <v>House</v>
          </cell>
          <cell r="E17753">
            <v>3220000</v>
          </cell>
          <cell r="R17753" t="str">
            <v>Boroondara</v>
          </cell>
          <cell r="W17753">
            <v>2018</v>
          </cell>
          <cell r="X17753" t="str">
            <v>Jul</v>
          </cell>
        </row>
        <row r="17754">
          <cell r="D17754" t="str">
            <v>House</v>
          </cell>
          <cell r="E17754">
            <v>945000</v>
          </cell>
          <cell r="R17754" t="str">
            <v>Maribyrnong</v>
          </cell>
          <cell r="W17754">
            <v>2018</v>
          </cell>
          <cell r="X17754" t="str">
            <v>Jul</v>
          </cell>
        </row>
        <row r="17755">
          <cell r="D17755" t="str">
            <v>Unit</v>
          </cell>
          <cell r="E17755">
            <v>850000</v>
          </cell>
          <cell r="R17755" t="str">
            <v>Whitehorse</v>
          </cell>
          <cell r="W17755">
            <v>2018</v>
          </cell>
          <cell r="X17755" t="str">
            <v>Jul</v>
          </cell>
        </row>
        <row r="17756">
          <cell r="D17756" t="str">
            <v>House</v>
          </cell>
          <cell r="E17756">
            <v>931000</v>
          </cell>
          <cell r="R17756" t="str">
            <v>Yarra</v>
          </cell>
          <cell r="W17756">
            <v>2018</v>
          </cell>
          <cell r="X17756" t="str">
            <v>Jul</v>
          </cell>
        </row>
        <row r="17757">
          <cell r="D17757" t="str">
            <v>House</v>
          </cell>
          <cell r="E17757">
            <v>1600000</v>
          </cell>
          <cell r="R17757" t="str">
            <v>Yarra</v>
          </cell>
          <cell r="W17757">
            <v>2018</v>
          </cell>
          <cell r="X17757" t="str">
            <v>Jul</v>
          </cell>
        </row>
        <row r="17758">
          <cell r="D17758" t="str">
            <v>House</v>
          </cell>
          <cell r="E17758">
            <v>1901000</v>
          </cell>
          <cell r="R17758" t="str">
            <v>Boroondara</v>
          </cell>
          <cell r="W17758">
            <v>2018</v>
          </cell>
          <cell r="X17758" t="str">
            <v>Jul</v>
          </cell>
        </row>
        <row r="17759">
          <cell r="D17759" t="str">
            <v>House</v>
          </cell>
          <cell r="E17759">
            <v>1030000</v>
          </cell>
          <cell r="R17759" t="str">
            <v>Maroondah</v>
          </cell>
          <cell r="W17759">
            <v>2018</v>
          </cell>
          <cell r="X17759" t="str">
            <v>Jul</v>
          </cell>
        </row>
        <row r="17760">
          <cell r="D17760" t="str">
            <v>House</v>
          </cell>
          <cell r="E17760">
            <v>1055000</v>
          </cell>
          <cell r="R17760" t="str">
            <v>Yarra</v>
          </cell>
          <cell r="W17760">
            <v>2018</v>
          </cell>
          <cell r="X17760" t="str">
            <v>Jul</v>
          </cell>
        </row>
        <row r="17761">
          <cell r="D17761" t="str">
            <v>House</v>
          </cell>
          <cell r="E17761">
            <v>1055000</v>
          </cell>
          <cell r="R17761" t="str">
            <v>Boroondara</v>
          </cell>
          <cell r="W17761">
            <v>2018</v>
          </cell>
          <cell r="X17761" t="str">
            <v>Jul</v>
          </cell>
        </row>
        <row r="17762">
          <cell r="D17762" t="str">
            <v>House</v>
          </cell>
          <cell r="E17762">
            <v>1310000</v>
          </cell>
          <cell r="R17762" t="str">
            <v>Yarra</v>
          </cell>
          <cell r="W17762">
            <v>2018</v>
          </cell>
          <cell r="X17762" t="str">
            <v>Jul</v>
          </cell>
        </row>
        <row r="17763">
          <cell r="D17763" t="str">
            <v>House</v>
          </cell>
          <cell r="E17763">
            <v>2100000</v>
          </cell>
          <cell r="R17763" t="str">
            <v>Melbourne</v>
          </cell>
          <cell r="W17763">
            <v>2018</v>
          </cell>
          <cell r="X17763" t="str">
            <v>Jul</v>
          </cell>
        </row>
        <row r="17764">
          <cell r="D17764" t="str">
            <v>House</v>
          </cell>
          <cell r="E17764">
            <v>1870000</v>
          </cell>
          <cell r="R17764" t="str">
            <v>Boroondara</v>
          </cell>
          <cell r="W17764">
            <v>2018</v>
          </cell>
          <cell r="X17764" t="str">
            <v>Jul</v>
          </cell>
        </row>
        <row r="17765">
          <cell r="D17765" t="str">
            <v>House</v>
          </cell>
          <cell r="E17765">
            <v>1040000</v>
          </cell>
          <cell r="R17765" t="str">
            <v>Hobsons Bay</v>
          </cell>
          <cell r="W17765">
            <v>2018</v>
          </cell>
          <cell r="X17765" t="str">
            <v>Jul</v>
          </cell>
        </row>
        <row r="17766">
          <cell r="D17766" t="str">
            <v>House</v>
          </cell>
          <cell r="E17766">
            <v>1000000</v>
          </cell>
          <cell r="R17766" t="str">
            <v>Melbourne</v>
          </cell>
          <cell r="W17766">
            <v>2018</v>
          </cell>
          <cell r="X17766" t="str">
            <v>Jul</v>
          </cell>
        </row>
        <row r="17767">
          <cell r="D17767" t="str">
            <v>House</v>
          </cell>
          <cell r="E17767">
            <v>960000</v>
          </cell>
          <cell r="R17767" t="str">
            <v>Port Phillip</v>
          </cell>
          <cell r="W17767">
            <v>2018</v>
          </cell>
          <cell r="X17767" t="str">
            <v>Jul</v>
          </cell>
        </row>
        <row r="17768">
          <cell r="D17768" t="str">
            <v>House</v>
          </cell>
          <cell r="E17768">
            <v>1378000</v>
          </cell>
          <cell r="R17768" t="str">
            <v>Hobsons Bay</v>
          </cell>
          <cell r="W17768">
            <v>2018</v>
          </cell>
          <cell r="X17768" t="str">
            <v>Jul</v>
          </cell>
        </row>
        <row r="17769">
          <cell r="D17769" t="str">
            <v>House</v>
          </cell>
          <cell r="E17769">
            <v>975000</v>
          </cell>
          <cell r="R17769" t="str">
            <v>Knox</v>
          </cell>
          <cell r="W17769">
            <v>2018</v>
          </cell>
          <cell r="X17769" t="str">
            <v>Jul</v>
          </cell>
        </row>
        <row r="17770">
          <cell r="D17770" t="str">
            <v>House</v>
          </cell>
          <cell r="E17770">
            <v>667000</v>
          </cell>
          <cell r="R17770" t="str">
            <v>Melton</v>
          </cell>
          <cell r="W17770">
            <v>2018</v>
          </cell>
          <cell r="X17770" t="str">
            <v>Jul</v>
          </cell>
        </row>
        <row r="17771">
          <cell r="D17771" t="str">
            <v>House</v>
          </cell>
          <cell r="E17771">
            <v>2235000</v>
          </cell>
          <cell r="R17771" t="str">
            <v>Boroondara</v>
          </cell>
          <cell r="W17771">
            <v>2018</v>
          </cell>
          <cell r="X17771" t="str">
            <v>Jul</v>
          </cell>
        </row>
        <row r="17772">
          <cell r="D17772" t="str">
            <v>House</v>
          </cell>
          <cell r="E17772">
            <v>1405000</v>
          </cell>
          <cell r="R17772" t="str">
            <v>Hobsons Bay</v>
          </cell>
          <cell r="W17772">
            <v>2018</v>
          </cell>
          <cell r="X17772" t="str">
            <v>Jul</v>
          </cell>
        </row>
        <row r="17773">
          <cell r="D17773" t="str">
            <v>House</v>
          </cell>
          <cell r="E17773">
            <v>1570000</v>
          </cell>
          <cell r="R17773" t="str">
            <v>Hobsons Bay</v>
          </cell>
          <cell r="W17773">
            <v>2018</v>
          </cell>
          <cell r="X17773" t="str">
            <v>Jul</v>
          </cell>
        </row>
        <row r="17774">
          <cell r="D17774" t="str">
            <v>House</v>
          </cell>
          <cell r="E17774">
            <v>1300000</v>
          </cell>
          <cell r="R17774" t="str">
            <v>Hobsons Bay</v>
          </cell>
          <cell r="W17774">
            <v>2018</v>
          </cell>
          <cell r="X17774" t="str">
            <v>Jul</v>
          </cell>
        </row>
        <row r="17775">
          <cell r="D17775" t="str">
            <v>House</v>
          </cell>
          <cell r="E17775">
            <v>720500</v>
          </cell>
          <cell r="R17775" t="str">
            <v>Knox</v>
          </cell>
          <cell r="W17775">
            <v>2018</v>
          </cell>
          <cell r="X17775" t="str">
            <v>Jul</v>
          </cell>
        </row>
        <row r="17776">
          <cell r="D17776" t="str">
            <v>House</v>
          </cell>
          <cell r="E17776">
            <v>485000</v>
          </cell>
          <cell r="R17776" t="str">
            <v>Melton</v>
          </cell>
          <cell r="W17776">
            <v>2018</v>
          </cell>
          <cell r="X17776" t="str">
            <v>Jul</v>
          </cell>
        </row>
        <row r="17777">
          <cell r="D17777" t="str">
            <v>House</v>
          </cell>
          <cell r="E17777">
            <v>980000</v>
          </cell>
          <cell r="R17777" t="str">
            <v>Hobsons Bay</v>
          </cell>
          <cell r="W17777">
            <v>2018</v>
          </cell>
          <cell r="X17777" t="str">
            <v>Jul</v>
          </cell>
        </row>
        <row r="17778">
          <cell r="D17778" t="str">
            <v>House</v>
          </cell>
          <cell r="E17778">
            <v>736500</v>
          </cell>
          <cell r="R17778" t="str">
            <v>Hobsons Bay</v>
          </cell>
          <cell r="W17778">
            <v>2018</v>
          </cell>
          <cell r="X17778" t="str">
            <v>Jul</v>
          </cell>
        </row>
        <row r="17779">
          <cell r="D17779" t="str">
            <v>House</v>
          </cell>
          <cell r="E17779">
            <v>1020000</v>
          </cell>
          <cell r="R17779" t="str">
            <v>Whitehorse</v>
          </cell>
          <cell r="W17779">
            <v>2018</v>
          </cell>
          <cell r="X17779" t="str">
            <v>Jul</v>
          </cell>
        </row>
        <row r="17780">
          <cell r="D17780" t="str">
            <v>House</v>
          </cell>
          <cell r="E17780">
            <v>1200000</v>
          </cell>
          <cell r="R17780" t="str">
            <v>Monash</v>
          </cell>
          <cell r="W17780">
            <v>2018</v>
          </cell>
          <cell r="X17780" t="str">
            <v>Jul</v>
          </cell>
        </row>
        <row r="17781">
          <cell r="D17781" t="str">
            <v>House</v>
          </cell>
          <cell r="E17781">
            <v>557500</v>
          </cell>
          <cell r="R17781" t="str">
            <v>Hobsons Bay</v>
          </cell>
          <cell r="W17781">
            <v>2018</v>
          </cell>
          <cell r="X17781" t="str">
            <v>Jul</v>
          </cell>
        </row>
        <row r="17782">
          <cell r="D17782" t="str">
            <v>House</v>
          </cell>
          <cell r="E17782">
            <v>940000</v>
          </cell>
          <cell r="R17782" t="str">
            <v>Hobsons Bay</v>
          </cell>
          <cell r="W17782">
            <v>2018</v>
          </cell>
          <cell r="X17782" t="str">
            <v>Jul</v>
          </cell>
        </row>
        <row r="17783">
          <cell r="D17783" t="str">
            <v>Unit</v>
          </cell>
          <cell r="E17783">
            <v>600000</v>
          </cell>
          <cell r="R17783" t="str">
            <v>Port Phillip</v>
          </cell>
          <cell r="W17783">
            <v>2018</v>
          </cell>
          <cell r="X17783" t="str">
            <v>Jul</v>
          </cell>
        </row>
        <row r="17784">
          <cell r="D17784" t="str">
            <v>House</v>
          </cell>
          <cell r="E17784">
            <v>1760000</v>
          </cell>
          <cell r="R17784" t="str">
            <v>Hobsons Bay</v>
          </cell>
          <cell r="W17784">
            <v>2018</v>
          </cell>
          <cell r="X17784" t="str">
            <v>Jul</v>
          </cell>
        </row>
        <row r="17785">
          <cell r="D17785" t="str">
            <v>House</v>
          </cell>
          <cell r="E17785">
            <v>1350000</v>
          </cell>
          <cell r="R17785" t="str">
            <v>Boroondara</v>
          </cell>
          <cell r="W17785">
            <v>2018</v>
          </cell>
          <cell r="X17785" t="str">
            <v>Jul</v>
          </cell>
        </row>
        <row r="17786">
          <cell r="D17786" t="str">
            <v>House</v>
          </cell>
          <cell r="E17786">
            <v>1065800</v>
          </cell>
          <cell r="R17786" t="str">
            <v>Knox</v>
          </cell>
          <cell r="W17786">
            <v>2018</v>
          </cell>
          <cell r="X17786" t="str">
            <v>Jul</v>
          </cell>
        </row>
        <row r="17787">
          <cell r="D17787" t="str">
            <v>House</v>
          </cell>
          <cell r="E17787">
            <v>540500</v>
          </cell>
          <cell r="R17787" t="str">
            <v>Wyndham</v>
          </cell>
          <cell r="W17787">
            <v>2018</v>
          </cell>
          <cell r="X17787" t="str">
            <v>Jul</v>
          </cell>
        </row>
        <row r="17788">
          <cell r="D17788" t="str">
            <v>House</v>
          </cell>
          <cell r="E17788">
            <v>1360000</v>
          </cell>
          <cell r="R17788" t="str">
            <v>Monash</v>
          </cell>
          <cell r="W17788">
            <v>2018</v>
          </cell>
          <cell r="X17788" t="str">
            <v>Jul</v>
          </cell>
        </row>
        <row r="17789">
          <cell r="D17789" t="str">
            <v>House</v>
          </cell>
          <cell r="E17789">
            <v>1300000</v>
          </cell>
          <cell r="R17789" t="str">
            <v>Monash</v>
          </cell>
          <cell r="W17789">
            <v>2018</v>
          </cell>
          <cell r="X17789" t="str">
            <v>Jul</v>
          </cell>
        </row>
        <row r="17790">
          <cell r="D17790" t="str">
            <v>House</v>
          </cell>
          <cell r="E17790">
            <v>1296000</v>
          </cell>
          <cell r="R17790" t="str">
            <v>Monash</v>
          </cell>
          <cell r="W17790">
            <v>2018</v>
          </cell>
          <cell r="X17790" t="str">
            <v>Jul</v>
          </cell>
        </row>
        <row r="17791">
          <cell r="D17791" t="str">
            <v>House</v>
          </cell>
          <cell r="E17791">
            <v>575000</v>
          </cell>
          <cell r="R17791" t="str">
            <v>Wyndham</v>
          </cell>
          <cell r="W17791">
            <v>2018</v>
          </cell>
          <cell r="X17791" t="str">
            <v>Jul</v>
          </cell>
        </row>
        <row r="17792">
          <cell r="D17792" t="str">
            <v>House</v>
          </cell>
          <cell r="E17792">
            <v>1008000</v>
          </cell>
          <cell r="R17792" t="str">
            <v>Port Phillip</v>
          </cell>
          <cell r="W17792">
            <v>2018</v>
          </cell>
          <cell r="X17792" t="str">
            <v>Jul</v>
          </cell>
        </row>
        <row r="17793">
          <cell r="D17793" t="str">
            <v>House</v>
          </cell>
          <cell r="E17793">
            <v>735000</v>
          </cell>
          <cell r="R17793" t="str">
            <v>Knox</v>
          </cell>
          <cell r="W17793">
            <v>2018</v>
          </cell>
          <cell r="X17793" t="str">
            <v>Jul</v>
          </cell>
        </row>
        <row r="17794">
          <cell r="D17794" t="str">
            <v>House</v>
          </cell>
          <cell r="E17794">
            <v>1470000</v>
          </cell>
          <cell r="R17794" t="str">
            <v>Monash</v>
          </cell>
          <cell r="W17794">
            <v>2018</v>
          </cell>
          <cell r="X17794" t="str">
            <v>Jul</v>
          </cell>
        </row>
        <row r="17795">
          <cell r="D17795" t="str">
            <v>House</v>
          </cell>
          <cell r="E17795">
            <v>581000</v>
          </cell>
          <cell r="R17795" t="str">
            <v>Wyndham</v>
          </cell>
          <cell r="W17795">
            <v>2018</v>
          </cell>
          <cell r="X17795" t="str">
            <v>Jul</v>
          </cell>
        </row>
        <row r="17796">
          <cell r="D17796" t="str">
            <v>House</v>
          </cell>
          <cell r="E17796">
            <v>570000</v>
          </cell>
          <cell r="R17796" t="str">
            <v>Hobsons Bay</v>
          </cell>
          <cell r="W17796">
            <v>2018</v>
          </cell>
          <cell r="X17796" t="str">
            <v>Jul</v>
          </cell>
        </row>
        <row r="17797">
          <cell r="D17797" t="str">
            <v>House</v>
          </cell>
          <cell r="E17797">
            <v>1400000</v>
          </cell>
          <cell r="R17797" t="str">
            <v>Monash</v>
          </cell>
          <cell r="W17797">
            <v>2018</v>
          </cell>
          <cell r="X17797" t="str">
            <v>Jul</v>
          </cell>
        </row>
        <row r="17798">
          <cell r="D17798" t="str">
            <v>House</v>
          </cell>
          <cell r="E17798">
            <v>882000</v>
          </cell>
          <cell r="R17798" t="str">
            <v>Monash</v>
          </cell>
          <cell r="W17798">
            <v>2018</v>
          </cell>
          <cell r="X17798" t="str">
            <v>Jul</v>
          </cell>
        </row>
        <row r="17799">
          <cell r="D17799" t="str">
            <v>House</v>
          </cell>
          <cell r="E17799">
            <v>935000</v>
          </cell>
          <cell r="R17799" t="str">
            <v>Knox</v>
          </cell>
          <cell r="W17799">
            <v>2018</v>
          </cell>
          <cell r="X17799" t="str">
            <v>Jul</v>
          </cell>
        </row>
        <row r="17800">
          <cell r="D17800" t="str">
            <v>House</v>
          </cell>
          <cell r="E17800">
            <v>750000</v>
          </cell>
          <cell r="R17800" t="str">
            <v>Wyndham</v>
          </cell>
          <cell r="W17800">
            <v>2018</v>
          </cell>
          <cell r="X17800" t="str">
            <v>Jul</v>
          </cell>
        </row>
        <row r="17801">
          <cell r="D17801" t="str">
            <v>Unit</v>
          </cell>
          <cell r="E17801">
            <v>1170000</v>
          </cell>
          <cell r="R17801" t="str">
            <v>Monash</v>
          </cell>
          <cell r="W17801">
            <v>2018</v>
          </cell>
          <cell r="X17801" t="str">
            <v>Jul</v>
          </cell>
        </row>
        <row r="17802">
          <cell r="D17802" t="str">
            <v>House</v>
          </cell>
          <cell r="E17802">
            <v>675000</v>
          </cell>
          <cell r="R17802" t="str">
            <v>Knox</v>
          </cell>
          <cell r="W17802">
            <v>2018</v>
          </cell>
          <cell r="X17802" t="str">
            <v>Jul</v>
          </cell>
        </row>
        <row r="17803">
          <cell r="D17803" t="str">
            <v>House</v>
          </cell>
          <cell r="E17803">
            <v>795000</v>
          </cell>
          <cell r="R17803" t="str">
            <v>Knox</v>
          </cell>
          <cell r="W17803">
            <v>2018</v>
          </cell>
          <cell r="X17803" t="str">
            <v>Jul</v>
          </cell>
        </row>
        <row r="17804">
          <cell r="D17804" t="str">
            <v>House</v>
          </cell>
          <cell r="E17804">
            <v>1060000</v>
          </cell>
          <cell r="R17804" t="str">
            <v>Wyndham</v>
          </cell>
          <cell r="W17804">
            <v>2018</v>
          </cell>
          <cell r="X17804" t="str">
            <v>Jul</v>
          </cell>
        </row>
        <row r="17805">
          <cell r="D17805" t="str">
            <v>House</v>
          </cell>
          <cell r="E17805">
            <v>457000</v>
          </cell>
          <cell r="R17805" t="str">
            <v>Wyndham</v>
          </cell>
          <cell r="W17805">
            <v>2018</v>
          </cell>
          <cell r="X17805" t="str">
            <v>Jul</v>
          </cell>
        </row>
        <row r="17806">
          <cell r="D17806" t="str">
            <v>House</v>
          </cell>
          <cell r="E17806">
            <v>860000</v>
          </cell>
          <cell r="R17806" t="str">
            <v>Knox</v>
          </cell>
          <cell r="W17806">
            <v>2018</v>
          </cell>
          <cell r="X17806" t="str">
            <v>Jul</v>
          </cell>
        </row>
        <row r="17807">
          <cell r="D17807" t="str">
            <v>House</v>
          </cell>
          <cell r="E17807">
            <v>439500</v>
          </cell>
          <cell r="R17807" t="str">
            <v>Wyndham</v>
          </cell>
          <cell r="W17807">
            <v>2018</v>
          </cell>
          <cell r="X17807" t="str">
            <v>Jul</v>
          </cell>
        </row>
        <row r="17808">
          <cell r="D17808" t="str">
            <v>House</v>
          </cell>
          <cell r="E17808">
            <v>1075000</v>
          </cell>
          <cell r="R17808" t="str">
            <v>Monash</v>
          </cell>
          <cell r="W17808">
            <v>2018</v>
          </cell>
          <cell r="X17808" t="str">
            <v>Jul</v>
          </cell>
        </row>
        <row r="17809">
          <cell r="D17809" t="str">
            <v>House</v>
          </cell>
          <cell r="E17809">
            <v>1100000</v>
          </cell>
          <cell r="R17809" t="str">
            <v>Monash</v>
          </cell>
          <cell r="W17809">
            <v>2018</v>
          </cell>
          <cell r="X17809" t="str">
            <v>Jul</v>
          </cell>
        </row>
        <row r="17810">
          <cell r="D17810" t="str">
            <v>House</v>
          </cell>
          <cell r="E17810">
            <v>582000</v>
          </cell>
          <cell r="R17810" t="str">
            <v>Wyndham</v>
          </cell>
          <cell r="W17810">
            <v>2018</v>
          </cell>
          <cell r="X17810" t="str">
            <v>Jul</v>
          </cell>
        </row>
        <row r="17811">
          <cell r="D17811" t="str">
            <v>House</v>
          </cell>
          <cell r="E17811">
            <v>550000</v>
          </cell>
          <cell r="R17811" t="str">
            <v>Wyndham</v>
          </cell>
          <cell r="W17811">
            <v>2018</v>
          </cell>
          <cell r="X17811" t="str">
            <v>Jul</v>
          </cell>
        </row>
        <row r="17812">
          <cell r="D17812" t="str">
            <v>House</v>
          </cell>
          <cell r="E17812">
            <v>458000</v>
          </cell>
          <cell r="R17812" t="str">
            <v>Wyndham</v>
          </cell>
          <cell r="W17812">
            <v>2018</v>
          </cell>
          <cell r="X17812" t="str">
            <v>Jul</v>
          </cell>
        </row>
        <row r="17813">
          <cell r="D17813" t="str">
            <v>House</v>
          </cell>
          <cell r="E17813">
            <v>1600000</v>
          </cell>
          <cell r="R17813" t="str">
            <v>Bayside</v>
          </cell>
          <cell r="W17813">
            <v>2018</v>
          </cell>
          <cell r="X17813" t="str">
            <v>Jul</v>
          </cell>
        </row>
        <row r="17814">
          <cell r="D17814" t="str">
            <v>House</v>
          </cell>
          <cell r="E17814">
            <v>1210000</v>
          </cell>
          <cell r="R17814" t="str">
            <v>Monash</v>
          </cell>
          <cell r="W17814">
            <v>2018</v>
          </cell>
          <cell r="X17814" t="str">
            <v>Jul</v>
          </cell>
        </row>
        <row r="17815">
          <cell r="D17815" t="str">
            <v>House</v>
          </cell>
          <cell r="E17815">
            <v>940000</v>
          </cell>
          <cell r="R17815" t="str">
            <v>Wyndham</v>
          </cell>
          <cell r="W17815">
            <v>2018</v>
          </cell>
          <cell r="X17815" t="str">
            <v>Jul</v>
          </cell>
        </row>
        <row r="17816">
          <cell r="D17816" t="str">
            <v>House</v>
          </cell>
          <cell r="E17816">
            <v>1100000</v>
          </cell>
          <cell r="R17816" t="str">
            <v>Monash</v>
          </cell>
          <cell r="W17816">
            <v>2018</v>
          </cell>
          <cell r="X17816" t="str">
            <v>Jul</v>
          </cell>
        </row>
        <row r="17817">
          <cell r="D17817" t="str">
            <v>House</v>
          </cell>
          <cell r="E17817">
            <v>2010000</v>
          </cell>
          <cell r="R17817" t="str">
            <v>Glen Eira</v>
          </cell>
          <cell r="W17817">
            <v>2018</v>
          </cell>
          <cell r="X17817" t="str">
            <v>Jul</v>
          </cell>
        </row>
        <row r="17818">
          <cell r="D17818" t="str">
            <v>House</v>
          </cell>
          <cell r="E17818">
            <v>500500</v>
          </cell>
          <cell r="R17818" t="str">
            <v>Wyndham</v>
          </cell>
          <cell r="W17818">
            <v>2018</v>
          </cell>
          <cell r="X17818" t="str">
            <v>Jul</v>
          </cell>
        </row>
        <row r="17819">
          <cell r="D17819" t="str">
            <v>House</v>
          </cell>
          <cell r="E17819">
            <v>1275000</v>
          </cell>
          <cell r="R17819" t="str">
            <v>Glen Eira</v>
          </cell>
          <cell r="W17819">
            <v>2018</v>
          </cell>
          <cell r="X17819" t="str">
            <v>Jul</v>
          </cell>
        </row>
        <row r="17820">
          <cell r="D17820" t="str">
            <v>House</v>
          </cell>
          <cell r="E17820">
            <v>1600000</v>
          </cell>
          <cell r="R17820" t="str">
            <v>Glen Eira</v>
          </cell>
          <cell r="W17820">
            <v>2018</v>
          </cell>
          <cell r="X17820" t="str">
            <v>Jul</v>
          </cell>
        </row>
        <row r="17821">
          <cell r="D17821" t="str">
            <v>Unit</v>
          </cell>
          <cell r="E17821">
            <v>1042000</v>
          </cell>
          <cell r="R17821" t="str">
            <v>Glen Eira</v>
          </cell>
          <cell r="W17821">
            <v>2018</v>
          </cell>
          <cell r="X17821" t="str">
            <v>Jul</v>
          </cell>
        </row>
        <row r="17822">
          <cell r="D17822" t="str">
            <v>House</v>
          </cell>
          <cell r="E17822">
            <v>1210000</v>
          </cell>
          <cell r="R17822" t="str">
            <v>Glen Eira</v>
          </cell>
          <cell r="W17822">
            <v>2018</v>
          </cell>
          <cell r="X17822" t="str">
            <v>Jul</v>
          </cell>
        </row>
        <row r="17823">
          <cell r="D17823" t="str">
            <v>Unit</v>
          </cell>
          <cell r="E17823">
            <v>1050000</v>
          </cell>
          <cell r="R17823" t="str">
            <v>Glen Eira</v>
          </cell>
          <cell r="W17823">
            <v>2018</v>
          </cell>
          <cell r="X17823" t="str">
            <v>Jul</v>
          </cell>
        </row>
        <row r="17824">
          <cell r="D17824" t="str">
            <v>House</v>
          </cell>
          <cell r="E17824">
            <v>2000000</v>
          </cell>
          <cell r="R17824" t="str">
            <v>Bayside</v>
          </cell>
          <cell r="W17824">
            <v>2018</v>
          </cell>
          <cell r="X17824" t="str">
            <v>Jul</v>
          </cell>
        </row>
        <row r="17825">
          <cell r="D17825" t="str">
            <v>House</v>
          </cell>
          <cell r="E17825">
            <v>1288000</v>
          </cell>
          <cell r="R17825" t="str">
            <v>Bayside</v>
          </cell>
          <cell r="W17825">
            <v>2018</v>
          </cell>
          <cell r="X17825" t="str">
            <v>Jul</v>
          </cell>
        </row>
        <row r="17826">
          <cell r="D17826" t="str">
            <v>House</v>
          </cell>
          <cell r="E17826">
            <v>975000</v>
          </cell>
          <cell r="R17826" t="str">
            <v>Bayside</v>
          </cell>
          <cell r="W17826">
            <v>2018</v>
          </cell>
          <cell r="X17826" t="str">
            <v>Jul</v>
          </cell>
        </row>
        <row r="17827">
          <cell r="D17827" t="str">
            <v>House</v>
          </cell>
          <cell r="E17827">
            <v>1323000</v>
          </cell>
          <cell r="R17827" t="str">
            <v>Bayside</v>
          </cell>
          <cell r="W17827">
            <v>2018</v>
          </cell>
          <cell r="X17827" t="str">
            <v>Jul</v>
          </cell>
        </row>
        <row r="17828">
          <cell r="D17828" t="str">
            <v>Unit</v>
          </cell>
          <cell r="E17828">
            <v>990000</v>
          </cell>
          <cell r="R17828" t="str">
            <v>Bayside</v>
          </cell>
          <cell r="W17828">
            <v>2018</v>
          </cell>
          <cell r="X17828" t="str">
            <v>Jul</v>
          </cell>
        </row>
        <row r="17829">
          <cell r="D17829" t="str">
            <v>House</v>
          </cell>
          <cell r="E17829">
            <v>1270000</v>
          </cell>
          <cell r="R17829" t="str">
            <v>Bayside</v>
          </cell>
          <cell r="W17829">
            <v>2018</v>
          </cell>
          <cell r="X17829" t="str">
            <v>Jul</v>
          </cell>
        </row>
        <row r="17830">
          <cell r="D17830" t="str">
            <v>House</v>
          </cell>
          <cell r="E17830">
            <v>1500000</v>
          </cell>
          <cell r="R17830" t="str">
            <v>Bayside</v>
          </cell>
          <cell r="W17830">
            <v>2018</v>
          </cell>
          <cell r="X17830" t="str">
            <v>Jul</v>
          </cell>
        </row>
        <row r="17831">
          <cell r="D17831" t="str">
            <v>Unit</v>
          </cell>
          <cell r="E17831">
            <v>1110000</v>
          </cell>
          <cell r="R17831" t="str">
            <v>Stonnington</v>
          </cell>
          <cell r="W17831">
            <v>2018</v>
          </cell>
          <cell r="X17831" t="str">
            <v>Jul</v>
          </cell>
        </row>
        <row r="17832">
          <cell r="D17832" t="str">
            <v>House</v>
          </cell>
          <cell r="E17832">
            <v>930000</v>
          </cell>
          <cell r="R17832" t="str">
            <v>Brimbank</v>
          </cell>
          <cell r="W17832">
            <v>2018</v>
          </cell>
          <cell r="X17832" t="str">
            <v>Jul</v>
          </cell>
        </row>
        <row r="17833">
          <cell r="D17833" t="str">
            <v>Unit</v>
          </cell>
          <cell r="E17833">
            <v>865000</v>
          </cell>
          <cell r="R17833" t="str">
            <v>Bayside</v>
          </cell>
          <cell r="W17833">
            <v>2018</v>
          </cell>
          <cell r="X17833" t="str">
            <v>Jul</v>
          </cell>
        </row>
        <row r="17834">
          <cell r="D17834" t="str">
            <v>Unit</v>
          </cell>
          <cell r="E17834">
            <v>835000</v>
          </cell>
          <cell r="R17834" t="str">
            <v>Banyule</v>
          </cell>
          <cell r="W17834">
            <v>2018</v>
          </cell>
          <cell r="X17834" t="str">
            <v>Jul</v>
          </cell>
        </row>
        <row r="17835">
          <cell r="D17835" t="str">
            <v>Unit</v>
          </cell>
          <cell r="E17835">
            <v>705000</v>
          </cell>
          <cell r="R17835" t="str">
            <v>Banyule</v>
          </cell>
          <cell r="W17835">
            <v>2018</v>
          </cell>
          <cell r="X17835" t="str">
            <v>Jul</v>
          </cell>
        </row>
        <row r="17836">
          <cell r="D17836" t="str">
            <v>Unit</v>
          </cell>
          <cell r="E17836">
            <v>610000</v>
          </cell>
          <cell r="R17836" t="str">
            <v>Melbourne</v>
          </cell>
          <cell r="W17836">
            <v>2018</v>
          </cell>
          <cell r="X17836" t="str">
            <v>Jul</v>
          </cell>
        </row>
        <row r="17837">
          <cell r="D17837" t="str">
            <v>Unit</v>
          </cell>
          <cell r="E17837">
            <v>600000</v>
          </cell>
          <cell r="R17837" t="str">
            <v>Darebin</v>
          </cell>
          <cell r="W17837">
            <v>2018</v>
          </cell>
          <cell r="X17837" t="str">
            <v>Jul</v>
          </cell>
        </row>
        <row r="17838">
          <cell r="D17838" t="str">
            <v>Unit</v>
          </cell>
          <cell r="E17838">
            <v>550000</v>
          </cell>
          <cell r="R17838" t="str">
            <v>Stonnington</v>
          </cell>
          <cell r="W17838">
            <v>2018</v>
          </cell>
          <cell r="X17838" t="str">
            <v>Jul</v>
          </cell>
        </row>
        <row r="17839">
          <cell r="D17839" t="str">
            <v>Unit</v>
          </cell>
          <cell r="E17839">
            <v>465000</v>
          </cell>
          <cell r="R17839" t="str">
            <v>Melbourne</v>
          </cell>
          <cell r="W17839">
            <v>2018</v>
          </cell>
          <cell r="X17839" t="str">
            <v>Jul</v>
          </cell>
        </row>
        <row r="17840">
          <cell r="D17840" t="str">
            <v>Unit</v>
          </cell>
          <cell r="E17840">
            <v>430000</v>
          </cell>
          <cell r="R17840" t="str">
            <v>Boroondara</v>
          </cell>
          <cell r="W17840">
            <v>2018</v>
          </cell>
          <cell r="X17840" t="str">
            <v>Jul</v>
          </cell>
        </row>
        <row r="17841">
          <cell r="D17841" t="str">
            <v>Unit</v>
          </cell>
          <cell r="E17841">
            <v>390000</v>
          </cell>
          <cell r="R17841" t="str">
            <v>Moreland</v>
          </cell>
          <cell r="W17841">
            <v>2018</v>
          </cell>
          <cell r="X17841" t="str">
            <v>Jul</v>
          </cell>
        </row>
        <row r="17842">
          <cell r="D17842" t="str">
            <v>Unit</v>
          </cell>
          <cell r="E17842">
            <v>240000</v>
          </cell>
          <cell r="R17842" t="str">
            <v>Maribyrnong</v>
          </cell>
          <cell r="W17842">
            <v>2018</v>
          </cell>
          <cell r="X17842" t="str">
            <v>Jul</v>
          </cell>
        </row>
        <row r="17843">
          <cell r="D17843" t="str">
            <v>Unit</v>
          </cell>
          <cell r="E17843">
            <v>2825000</v>
          </cell>
          <cell r="R17843" t="str">
            <v>Boroondara</v>
          </cell>
          <cell r="W17843">
            <v>2018</v>
          </cell>
          <cell r="X17843" t="str">
            <v>Jul</v>
          </cell>
        </row>
        <row r="17844">
          <cell r="D17844" t="str">
            <v>Unit</v>
          </cell>
          <cell r="E17844">
            <v>1860000</v>
          </cell>
          <cell r="R17844" t="str">
            <v>Bayside</v>
          </cell>
          <cell r="W17844">
            <v>2018</v>
          </cell>
          <cell r="X17844" t="str">
            <v>Jul</v>
          </cell>
        </row>
        <row r="17845">
          <cell r="D17845" t="str">
            <v>Unit</v>
          </cell>
          <cell r="E17845">
            <v>1727500</v>
          </cell>
          <cell r="R17845" t="str">
            <v>Stonnington</v>
          </cell>
          <cell r="W17845">
            <v>2018</v>
          </cell>
          <cell r="X17845" t="str">
            <v>Jul</v>
          </cell>
        </row>
        <row r="17846">
          <cell r="D17846" t="str">
            <v>House</v>
          </cell>
          <cell r="E17846">
            <v>1702000</v>
          </cell>
          <cell r="R17846" t="str">
            <v>Melbourne</v>
          </cell>
          <cell r="W17846">
            <v>2018</v>
          </cell>
          <cell r="X17846" t="str">
            <v>Jul</v>
          </cell>
        </row>
        <row r="17847">
          <cell r="D17847" t="str">
            <v>Unit</v>
          </cell>
          <cell r="E17847">
            <v>1405000</v>
          </cell>
          <cell r="R17847" t="str">
            <v>Monash</v>
          </cell>
          <cell r="W17847">
            <v>2018</v>
          </cell>
          <cell r="X17847" t="str">
            <v>Jul</v>
          </cell>
        </row>
        <row r="17848">
          <cell r="D17848" t="str">
            <v>House</v>
          </cell>
          <cell r="E17848">
            <v>1300000</v>
          </cell>
          <cell r="R17848" t="str">
            <v>Banyule</v>
          </cell>
          <cell r="W17848">
            <v>2018</v>
          </cell>
          <cell r="X17848" t="str">
            <v>Jul</v>
          </cell>
        </row>
        <row r="17849">
          <cell r="D17849" t="str">
            <v>House</v>
          </cell>
          <cell r="E17849">
            <v>1235000</v>
          </cell>
          <cell r="R17849" t="str">
            <v>Hobsons Bay</v>
          </cell>
          <cell r="W17849">
            <v>2018</v>
          </cell>
          <cell r="X17849" t="str">
            <v>Jul</v>
          </cell>
        </row>
        <row r="17850">
          <cell r="D17850" t="str">
            <v>House</v>
          </cell>
          <cell r="E17850">
            <v>1230000</v>
          </cell>
          <cell r="R17850" t="str">
            <v>Yarra</v>
          </cell>
          <cell r="W17850">
            <v>2018</v>
          </cell>
          <cell r="X17850" t="str">
            <v>Jul</v>
          </cell>
        </row>
        <row r="17851">
          <cell r="D17851" t="str">
            <v>Unit</v>
          </cell>
          <cell r="E17851">
            <v>1230000</v>
          </cell>
          <cell r="R17851" t="str">
            <v>Boroondara</v>
          </cell>
          <cell r="W17851">
            <v>2018</v>
          </cell>
          <cell r="X17851" t="str">
            <v>Jul</v>
          </cell>
        </row>
        <row r="17852">
          <cell r="D17852" t="str">
            <v>Unit</v>
          </cell>
          <cell r="E17852">
            <v>1200000</v>
          </cell>
          <cell r="R17852" t="str">
            <v>Boroondara</v>
          </cell>
          <cell r="W17852">
            <v>2018</v>
          </cell>
          <cell r="X17852" t="str">
            <v>Jul</v>
          </cell>
        </row>
        <row r="17853">
          <cell r="D17853" t="str">
            <v>Unit</v>
          </cell>
          <cell r="E17853">
            <v>1150000</v>
          </cell>
          <cell r="R17853" t="str">
            <v>Yarra</v>
          </cell>
          <cell r="W17853">
            <v>2018</v>
          </cell>
          <cell r="X17853" t="str">
            <v>Jul</v>
          </cell>
        </row>
        <row r="17854">
          <cell r="D17854" t="str">
            <v>House</v>
          </cell>
          <cell r="E17854">
            <v>1055000</v>
          </cell>
          <cell r="R17854" t="str">
            <v>Manningham</v>
          </cell>
          <cell r="W17854">
            <v>2018</v>
          </cell>
          <cell r="X17854" t="str">
            <v>Jul</v>
          </cell>
        </row>
        <row r="17855">
          <cell r="D17855" t="str">
            <v>Unit</v>
          </cell>
          <cell r="E17855">
            <v>1020000</v>
          </cell>
          <cell r="R17855" t="str">
            <v>Moonee Valley</v>
          </cell>
          <cell r="W17855">
            <v>2018</v>
          </cell>
          <cell r="X17855" t="str">
            <v>Jul</v>
          </cell>
        </row>
        <row r="17856">
          <cell r="D17856" t="str">
            <v>Unit</v>
          </cell>
          <cell r="E17856">
            <v>1002000</v>
          </cell>
          <cell r="R17856" t="str">
            <v>Monash</v>
          </cell>
          <cell r="W17856">
            <v>2018</v>
          </cell>
          <cell r="X17856" t="str">
            <v>Jul</v>
          </cell>
        </row>
        <row r="17857">
          <cell r="D17857" t="str">
            <v>Unit</v>
          </cell>
          <cell r="E17857">
            <v>940000</v>
          </cell>
          <cell r="R17857" t="str">
            <v>Bayside</v>
          </cell>
          <cell r="W17857">
            <v>2018</v>
          </cell>
          <cell r="X17857" t="str">
            <v>Jul</v>
          </cell>
        </row>
        <row r="17858">
          <cell r="D17858" t="str">
            <v>House</v>
          </cell>
          <cell r="E17858">
            <v>932000</v>
          </cell>
          <cell r="R17858" t="str">
            <v>Monash</v>
          </cell>
          <cell r="W17858">
            <v>2018</v>
          </cell>
          <cell r="X17858" t="str">
            <v>Jul</v>
          </cell>
        </row>
        <row r="17859">
          <cell r="D17859" t="str">
            <v>Unit</v>
          </cell>
          <cell r="E17859">
            <v>876500</v>
          </cell>
          <cell r="R17859" t="str">
            <v>Monash</v>
          </cell>
          <cell r="W17859">
            <v>2018</v>
          </cell>
          <cell r="X17859" t="str">
            <v>Jul</v>
          </cell>
        </row>
        <row r="17860">
          <cell r="D17860" t="str">
            <v>Unit</v>
          </cell>
          <cell r="E17860">
            <v>855000</v>
          </cell>
          <cell r="R17860" t="str">
            <v>Boroondara</v>
          </cell>
          <cell r="W17860">
            <v>2018</v>
          </cell>
          <cell r="X17860" t="str">
            <v>Jul</v>
          </cell>
        </row>
        <row r="17861">
          <cell r="D17861" t="str">
            <v>Unit</v>
          </cell>
          <cell r="E17861">
            <v>850000</v>
          </cell>
          <cell r="R17861" t="str">
            <v>Melbourne</v>
          </cell>
          <cell r="W17861">
            <v>2018</v>
          </cell>
          <cell r="X17861" t="str">
            <v>Jul</v>
          </cell>
        </row>
        <row r="17862">
          <cell r="D17862" t="str">
            <v>Unit</v>
          </cell>
          <cell r="E17862">
            <v>815250</v>
          </cell>
          <cell r="R17862" t="str">
            <v>Bayside</v>
          </cell>
          <cell r="W17862">
            <v>2018</v>
          </cell>
          <cell r="X17862" t="str">
            <v>Jul</v>
          </cell>
        </row>
        <row r="17863">
          <cell r="D17863" t="str">
            <v>House</v>
          </cell>
          <cell r="E17863">
            <v>800000</v>
          </cell>
          <cell r="R17863" t="str">
            <v>Moreland</v>
          </cell>
          <cell r="W17863">
            <v>2018</v>
          </cell>
          <cell r="X17863" t="str">
            <v>Jul</v>
          </cell>
        </row>
        <row r="17864">
          <cell r="D17864" t="str">
            <v>Unit</v>
          </cell>
          <cell r="E17864">
            <v>790000</v>
          </cell>
          <cell r="R17864" t="str">
            <v>Melbourne</v>
          </cell>
          <cell r="W17864">
            <v>2018</v>
          </cell>
          <cell r="X17864" t="str">
            <v>Jul</v>
          </cell>
        </row>
        <row r="17865">
          <cell r="D17865" t="str">
            <v>Unit</v>
          </cell>
          <cell r="E17865">
            <v>786000</v>
          </cell>
          <cell r="R17865" t="str">
            <v>Monash</v>
          </cell>
          <cell r="W17865">
            <v>2018</v>
          </cell>
          <cell r="X17865" t="str">
            <v>Jul</v>
          </cell>
        </row>
        <row r="17866">
          <cell r="D17866" t="str">
            <v>Unit</v>
          </cell>
          <cell r="E17866">
            <v>771000</v>
          </cell>
          <cell r="R17866" t="str">
            <v>Monash</v>
          </cell>
          <cell r="W17866">
            <v>2018</v>
          </cell>
          <cell r="X17866" t="str">
            <v>Jul</v>
          </cell>
        </row>
        <row r="17867">
          <cell r="D17867" t="str">
            <v>Unit</v>
          </cell>
          <cell r="E17867">
            <v>771000</v>
          </cell>
          <cell r="R17867" t="str">
            <v>Maribyrnong</v>
          </cell>
          <cell r="W17867">
            <v>2018</v>
          </cell>
          <cell r="X17867" t="str">
            <v>Jul</v>
          </cell>
        </row>
        <row r="17868">
          <cell r="D17868" t="str">
            <v>Unit</v>
          </cell>
          <cell r="E17868">
            <v>770000</v>
          </cell>
          <cell r="R17868" t="str">
            <v>Port Phillip</v>
          </cell>
          <cell r="W17868">
            <v>2018</v>
          </cell>
          <cell r="X17868" t="str">
            <v>Jul</v>
          </cell>
        </row>
        <row r="17869">
          <cell r="D17869" t="str">
            <v>House</v>
          </cell>
          <cell r="E17869">
            <v>770000</v>
          </cell>
          <cell r="R17869" t="str">
            <v>Banyule</v>
          </cell>
          <cell r="W17869">
            <v>2018</v>
          </cell>
          <cell r="X17869" t="str">
            <v>Jul</v>
          </cell>
        </row>
        <row r="17870">
          <cell r="D17870" t="str">
            <v>House</v>
          </cell>
          <cell r="E17870">
            <v>770000</v>
          </cell>
          <cell r="R17870" t="str">
            <v>Banyule</v>
          </cell>
          <cell r="W17870">
            <v>2018</v>
          </cell>
          <cell r="X17870" t="str">
            <v>Jul</v>
          </cell>
        </row>
        <row r="17871">
          <cell r="D17871" t="str">
            <v>Unit</v>
          </cell>
          <cell r="E17871">
            <v>770000</v>
          </cell>
          <cell r="R17871" t="str">
            <v>Whittlesea</v>
          </cell>
          <cell r="W17871">
            <v>2018</v>
          </cell>
          <cell r="X17871" t="str">
            <v>Jul</v>
          </cell>
        </row>
        <row r="17872">
          <cell r="D17872" t="str">
            <v>House</v>
          </cell>
          <cell r="E17872">
            <v>762000</v>
          </cell>
          <cell r="R17872" t="str">
            <v>Darebin</v>
          </cell>
          <cell r="W17872">
            <v>2018</v>
          </cell>
          <cell r="X17872" t="str">
            <v>Jul</v>
          </cell>
        </row>
        <row r="17873">
          <cell r="D17873" t="str">
            <v>Unit</v>
          </cell>
          <cell r="E17873">
            <v>761000</v>
          </cell>
          <cell r="R17873" t="str">
            <v>Whitehorse</v>
          </cell>
          <cell r="W17873">
            <v>2018</v>
          </cell>
          <cell r="X17873" t="str">
            <v>Jul</v>
          </cell>
        </row>
        <row r="17874">
          <cell r="D17874" t="str">
            <v>Unit</v>
          </cell>
          <cell r="E17874">
            <v>747000</v>
          </cell>
          <cell r="R17874" t="str">
            <v>Whitehorse</v>
          </cell>
          <cell r="W17874">
            <v>2018</v>
          </cell>
          <cell r="X17874" t="str">
            <v>Jul</v>
          </cell>
        </row>
        <row r="17875">
          <cell r="D17875" t="str">
            <v>Unit</v>
          </cell>
          <cell r="E17875">
            <v>740000</v>
          </cell>
          <cell r="R17875" t="str">
            <v>Moonee Valley</v>
          </cell>
          <cell r="W17875">
            <v>2018</v>
          </cell>
          <cell r="X17875" t="str">
            <v>Jul</v>
          </cell>
        </row>
        <row r="17876">
          <cell r="D17876" t="str">
            <v>Unit</v>
          </cell>
          <cell r="E17876">
            <v>735000</v>
          </cell>
          <cell r="R17876" t="str">
            <v>Whitehorse</v>
          </cell>
          <cell r="W17876">
            <v>2018</v>
          </cell>
          <cell r="X17876" t="str">
            <v>Jul</v>
          </cell>
        </row>
        <row r="17877">
          <cell r="D17877" t="str">
            <v>Unit</v>
          </cell>
          <cell r="E17877">
            <v>730000</v>
          </cell>
          <cell r="R17877" t="str">
            <v>Moonee Valley</v>
          </cell>
          <cell r="W17877">
            <v>2018</v>
          </cell>
          <cell r="X17877" t="str">
            <v>Jul</v>
          </cell>
        </row>
        <row r="17878">
          <cell r="D17878" t="str">
            <v>Unit</v>
          </cell>
          <cell r="E17878">
            <v>717000</v>
          </cell>
          <cell r="R17878" t="str">
            <v>Banyule</v>
          </cell>
          <cell r="W17878">
            <v>2018</v>
          </cell>
          <cell r="X17878" t="str">
            <v>Jul</v>
          </cell>
        </row>
        <row r="17879">
          <cell r="D17879" t="str">
            <v>Unit</v>
          </cell>
          <cell r="E17879">
            <v>710000</v>
          </cell>
          <cell r="R17879" t="str">
            <v>Moreland</v>
          </cell>
          <cell r="W17879">
            <v>2018</v>
          </cell>
          <cell r="X17879" t="str">
            <v>Jul</v>
          </cell>
        </row>
        <row r="17880">
          <cell r="D17880" t="str">
            <v>House</v>
          </cell>
          <cell r="E17880">
            <v>691000</v>
          </cell>
          <cell r="R17880" t="str">
            <v>Maroondah</v>
          </cell>
          <cell r="W17880">
            <v>2018</v>
          </cell>
          <cell r="X17880" t="str">
            <v>Jul</v>
          </cell>
        </row>
        <row r="17881">
          <cell r="D17881" t="str">
            <v>Unit</v>
          </cell>
          <cell r="E17881">
            <v>681000</v>
          </cell>
          <cell r="R17881" t="str">
            <v>Bayside</v>
          </cell>
          <cell r="W17881">
            <v>2018</v>
          </cell>
          <cell r="X17881" t="str">
            <v>Jul</v>
          </cell>
        </row>
        <row r="17882">
          <cell r="D17882" t="str">
            <v>House</v>
          </cell>
          <cell r="E17882">
            <v>675000</v>
          </cell>
          <cell r="R17882" t="str">
            <v>Monash</v>
          </cell>
          <cell r="W17882">
            <v>2018</v>
          </cell>
          <cell r="X17882" t="str">
            <v>Jul</v>
          </cell>
        </row>
        <row r="17883">
          <cell r="D17883" t="str">
            <v>Unit</v>
          </cell>
          <cell r="E17883">
            <v>666500</v>
          </cell>
          <cell r="R17883" t="str">
            <v>Darebin</v>
          </cell>
          <cell r="W17883">
            <v>2018</v>
          </cell>
          <cell r="X17883" t="str">
            <v>Jul</v>
          </cell>
        </row>
        <row r="17884">
          <cell r="D17884" t="str">
            <v>Unit</v>
          </cell>
          <cell r="E17884">
            <v>650000</v>
          </cell>
          <cell r="R17884" t="str">
            <v>Melbourne</v>
          </cell>
          <cell r="W17884">
            <v>2018</v>
          </cell>
          <cell r="X17884" t="str">
            <v>Jul</v>
          </cell>
        </row>
        <row r="17885">
          <cell r="D17885" t="str">
            <v>Unit</v>
          </cell>
          <cell r="E17885">
            <v>646000</v>
          </cell>
          <cell r="R17885" t="str">
            <v>Brimbank</v>
          </cell>
          <cell r="W17885">
            <v>2018</v>
          </cell>
          <cell r="X17885" t="str">
            <v>Jul</v>
          </cell>
        </row>
        <row r="17886">
          <cell r="D17886" t="str">
            <v>Unit</v>
          </cell>
          <cell r="E17886">
            <v>630000</v>
          </cell>
          <cell r="R17886" t="str">
            <v>Moreland</v>
          </cell>
          <cell r="W17886">
            <v>2018</v>
          </cell>
          <cell r="X17886" t="str">
            <v>Jul</v>
          </cell>
        </row>
        <row r="17887">
          <cell r="D17887" t="str">
            <v>Unit</v>
          </cell>
          <cell r="E17887">
            <v>622000</v>
          </cell>
          <cell r="R17887" t="str">
            <v>Port Phillip</v>
          </cell>
          <cell r="W17887">
            <v>2018</v>
          </cell>
          <cell r="X17887" t="str">
            <v>Jul</v>
          </cell>
        </row>
        <row r="17888">
          <cell r="D17888" t="str">
            <v>Unit</v>
          </cell>
          <cell r="E17888">
            <v>620000</v>
          </cell>
          <cell r="R17888" t="str">
            <v>Hume</v>
          </cell>
          <cell r="W17888">
            <v>2018</v>
          </cell>
          <cell r="X17888" t="str">
            <v>Jul</v>
          </cell>
        </row>
        <row r="17889">
          <cell r="D17889" t="str">
            <v>Unit</v>
          </cell>
          <cell r="E17889">
            <v>602000</v>
          </cell>
          <cell r="R17889" t="str">
            <v>Brimbank</v>
          </cell>
          <cell r="W17889">
            <v>2018</v>
          </cell>
          <cell r="X17889" t="str">
            <v>Jul</v>
          </cell>
        </row>
        <row r="17890">
          <cell r="D17890" t="str">
            <v>House</v>
          </cell>
          <cell r="E17890">
            <v>585000</v>
          </cell>
          <cell r="R17890" t="str">
            <v>Monash</v>
          </cell>
          <cell r="W17890">
            <v>2018</v>
          </cell>
          <cell r="X17890" t="str">
            <v>Jul</v>
          </cell>
        </row>
        <row r="17891">
          <cell r="D17891" t="str">
            <v>Unit</v>
          </cell>
          <cell r="E17891">
            <v>569500</v>
          </cell>
          <cell r="R17891" t="str">
            <v>Melbourne</v>
          </cell>
          <cell r="W17891">
            <v>2018</v>
          </cell>
          <cell r="X17891" t="str">
            <v>Jul</v>
          </cell>
        </row>
        <row r="17892">
          <cell r="D17892" t="str">
            <v>House</v>
          </cell>
          <cell r="E17892">
            <v>567000</v>
          </cell>
          <cell r="R17892" t="str">
            <v>Whittlesea</v>
          </cell>
          <cell r="W17892">
            <v>2018</v>
          </cell>
          <cell r="X17892" t="str">
            <v>Jul</v>
          </cell>
        </row>
        <row r="17893">
          <cell r="D17893" t="str">
            <v>Unit</v>
          </cell>
          <cell r="E17893">
            <v>565000</v>
          </cell>
          <cell r="R17893" t="str">
            <v>Glen Eira</v>
          </cell>
          <cell r="W17893">
            <v>2018</v>
          </cell>
          <cell r="X17893" t="str">
            <v>Jul</v>
          </cell>
        </row>
        <row r="17894">
          <cell r="D17894" t="str">
            <v>Unit</v>
          </cell>
          <cell r="E17894">
            <v>557500</v>
          </cell>
          <cell r="R17894" t="str">
            <v>Moreland</v>
          </cell>
          <cell r="W17894">
            <v>2018</v>
          </cell>
          <cell r="X17894" t="str">
            <v>Jul</v>
          </cell>
        </row>
        <row r="17895">
          <cell r="D17895" t="str">
            <v>House</v>
          </cell>
          <cell r="E17895">
            <v>544000</v>
          </cell>
          <cell r="R17895" t="str">
            <v>Hobsons Bay</v>
          </cell>
          <cell r="W17895">
            <v>2018</v>
          </cell>
          <cell r="X17895" t="str">
            <v>Jul</v>
          </cell>
        </row>
        <row r="17896">
          <cell r="D17896" t="str">
            <v>Unit</v>
          </cell>
          <cell r="E17896">
            <v>537500</v>
          </cell>
          <cell r="R17896" t="str">
            <v>Glen Eira</v>
          </cell>
          <cell r="W17896">
            <v>2018</v>
          </cell>
          <cell r="X17896" t="str">
            <v>Jul</v>
          </cell>
        </row>
        <row r="17897">
          <cell r="D17897" t="str">
            <v>House</v>
          </cell>
          <cell r="E17897">
            <v>530000</v>
          </cell>
          <cell r="R17897" t="str">
            <v>Moreland</v>
          </cell>
          <cell r="W17897">
            <v>2018</v>
          </cell>
          <cell r="X17897" t="str">
            <v>Jul</v>
          </cell>
        </row>
        <row r="17898">
          <cell r="D17898" t="str">
            <v>Unit</v>
          </cell>
          <cell r="E17898">
            <v>525000</v>
          </cell>
          <cell r="R17898" t="str">
            <v>Port Phillip</v>
          </cell>
          <cell r="W17898">
            <v>2018</v>
          </cell>
          <cell r="X17898" t="str">
            <v>Jul</v>
          </cell>
        </row>
        <row r="17899">
          <cell r="D17899" t="str">
            <v>Unit</v>
          </cell>
          <cell r="E17899">
            <v>525000</v>
          </cell>
          <cell r="R17899" t="str">
            <v>Stonnington</v>
          </cell>
          <cell r="W17899">
            <v>2018</v>
          </cell>
          <cell r="X17899" t="str">
            <v>Jul</v>
          </cell>
        </row>
        <row r="17900">
          <cell r="D17900" t="str">
            <v>Unit</v>
          </cell>
          <cell r="E17900">
            <v>518000</v>
          </cell>
          <cell r="R17900" t="str">
            <v>Melbourne</v>
          </cell>
          <cell r="W17900">
            <v>2018</v>
          </cell>
          <cell r="X17900" t="str">
            <v>Jul</v>
          </cell>
        </row>
        <row r="17901">
          <cell r="D17901" t="str">
            <v>Unit</v>
          </cell>
          <cell r="E17901">
            <v>515000</v>
          </cell>
          <cell r="R17901" t="str">
            <v>Melbourne</v>
          </cell>
          <cell r="W17901">
            <v>2018</v>
          </cell>
          <cell r="X17901" t="str">
            <v>Jul</v>
          </cell>
        </row>
        <row r="17902">
          <cell r="D17902" t="str">
            <v>Unit</v>
          </cell>
          <cell r="E17902">
            <v>511500</v>
          </cell>
          <cell r="R17902" t="str">
            <v>Yarra</v>
          </cell>
          <cell r="W17902">
            <v>2018</v>
          </cell>
          <cell r="X17902" t="str">
            <v>Jul</v>
          </cell>
        </row>
        <row r="17903">
          <cell r="D17903" t="str">
            <v>Unit</v>
          </cell>
          <cell r="E17903">
            <v>510000</v>
          </cell>
          <cell r="R17903" t="str">
            <v>Port Phillip</v>
          </cell>
          <cell r="W17903">
            <v>2018</v>
          </cell>
          <cell r="X17903" t="str">
            <v>Jul</v>
          </cell>
        </row>
        <row r="17904">
          <cell r="D17904" t="str">
            <v>House</v>
          </cell>
          <cell r="E17904">
            <v>503000</v>
          </cell>
          <cell r="R17904" t="str">
            <v>Whittlesea</v>
          </cell>
          <cell r="W17904">
            <v>2018</v>
          </cell>
          <cell r="X17904" t="str">
            <v>Jul</v>
          </cell>
        </row>
        <row r="17905">
          <cell r="D17905" t="str">
            <v>Unit</v>
          </cell>
          <cell r="E17905">
            <v>502000</v>
          </cell>
          <cell r="R17905" t="str">
            <v>Brimbank</v>
          </cell>
          <cell r="W17905">
            <v>2018</v>
          </cell>
          <cell r="X17905" t="str">
            <v>Jul</v>
          </cell>
        </row>
        <row r="17906">
          <cell r="D17906" t="str">
            <v>Unit</v>
          </cell>
          <cell r="E17906">
            <v>490000</v>
          </cell>
          <cell r="R17906" t="str">
            <v>Boroondara</v>
          </cell>
          <cell r="W17906">
            <v>2018</v>
          </cell>
          <cell r="X17906" t="str">
            <v>Jul</v>
          </cell>
        </row>
        <row r="17907">
          <cell r="D17907" t="str">
            <v>House</v>
          </cell>
          <cell r="E17907">
            <v>485000</v>
          </cell>
          <cell r="R17907" t="str">
            <v>Hume</v>
          </cell>
          <cell r="W17907">
            <v>2018</v>
          </cell>
          <cell r="X17907" t="str">
            <v>Jul</v>
          </cell>
        </row>
        <row r="17908">
          <cell r="D17908" t="str">
            <v>Unit</v>
          </cell>
          <cell r="E17908">
            <v>481000</v>
          </cell>
          <cell r="R17908" t="str">
            <v>Darebin</v>
          </cell>
          <cell r="W17908">
            <v>2018</v>
          </cell>
          <cell r="X17908" t="str">
            <v>Jul</v>
          </cell>
        </row>
        <row r="17909">
          <cell r="D17909" t="str">
            <v>Unit</v>
          </cell>
          <cell r="E17909">
            <v>450000</v>
          </cell>
          <cell r="R17909" t="str">
            <v>Banyule</v>
          </cell>
          <cell r="W17909">
            <v>2018</v>
          </cell>
          <cell r="X17909" t="str">
            <v>Jul</v>
          </cell>
        </row>
        <row r="17910">
          <cell r="D17910" t="str">
            <v>Unit</v>
          </cell>
          <cell r="E17910">
            <v>444000</v>
          </cell>
          <cell r="R17910" t="str">
            <v>Banyule</v>
          </cell>
          <cell r="W17910">
            <v>2018</v>
          </cell>
          <cell r="X17910" t="str">
            <v>Jul</v>
          </cell>
        </row>
        <row r="17911">
          <cell r="D17911" t="str">
            <v>House</v>
          </cell>
          <cell r="E17911">
            <v>440000</v>
          </cell>
          <cell r="R17911" t="str">
            <v>Melton</v>
          </cell>
          <cell r="W17911">
            <v>2018</v>
          </cell>
          <cell r="X17911" t="str">
            <v>Jul</v>
          </cell>
        </row>
        <row r="17912">
          <cell r="D17912" t="str">
            <v>House</v>
          </cell>
          <cell r="E17912">
            <v>435000</v>
          </cell>
          <cell r="R17912" t="str">
            <v>Wyndham</v>
          </cell>
          <cell r="W17912">
            <v>2018</v>
          </cell>
          <cell r="X17912" t="str">
            <v>Jul</v>
          </cell>
        </row>
        <row r="17913">
          <cell r="D17913" t="str">
            <v>Unit</v>
          </cell>
          <cell r="E17913">
            <v>410000</v>
          </cell>
          <cell r="R17913" t="str">
            <v>Yarra</v>
          </cell>
          <cell r="W17913">
            <v>2018</v>
          </cell>
          <cell r="X17913" t="str">
            <v>Jul</v>
          </cell>
        </row>
        <row r="17914">
          <cell r="D17914" t="str">
            <v>Unit</v>
          </cell>
          <cell r="E17914">
            <v>409000</v>
          </cell>
          <cell r="R17914" t="str">
            <v>Darebin</v>
          </cell>
          <cell r="W17914">
            <v>2018</v>
          </cell>
          <cell r="X17914" t="str">
            <v>Jul</v>
          </cell>
        </row>
        <row r="17915">
          <cell r="D17915" t="str">
            <v>Unit</v>
          </cell>
          <cell r="E17915">
            <v>405000</v>
          </cell>
          <cell r="R17915" t="str">
            <v>Glen Eira</v>
          </cell>
          <cell r="W17915">
            <v>2018</v>
          </cell>
          <cell r="X17915" t="str">
            <v>Jul</v>
          </cell>
        </row>
        <row r="17916">
          <cell r="D17916" t="str">
            <v>Unit</v>
          </cell>
          <cell r="E17916">
            <v>385000</v>
          </cell>
          <cell r="R17916" t="str">
            <v>Glen Eira</v>
          </cell>
          <cell r="W17916">
            <v>2018</v>
          </cell>
          <cell r="X17916" t="str">
            <v>Jul</v>
          </cell>
        </row>
        <row r="17917">
          <cell r="D17917" t="str">
            <v>Unit</v>
          </cell>
          <cell r="E17917">
            <v>385000</v>
          </cell>
          <cell r="R17917" t="str">
            <v>Maribyrnong</v>
          </cell>
          <cell r="W17917">
            <v>2018</v>
          </cell>
          <cell r="X17917" t="str">
            <v>Jul</v>
          </cell>
        </row>
        <row r="17918">
          <cell r="D17918" t="str">
            <v>Unit</v>
          </cell>
          <cell r="E17918">
            <v>372000</v>
          </cell>
          <cell r="R17918" t="str">
            <v>Wyndham</v>
          </cell>
          <cell r="W17918">
            <v>2018</v>
          </cell>
          <cell r="X17918" t="str">
            <v>Jul</v>
          </cell>
        </row>
        <row r="17919">
          <cell r="D17919" t="str">
            <v>Unit</v>
          </cell>
          <cell r="E17919">
            <v>363000</v>
          </cell>
          <cell r="R17919" t="str">
            <v>Glen Eira</v>
          </cell>
          <cell r="W17919">
            <v>2018</v>
          </cell>
          <cell r="X17919" t="str">
            <v>Jul</v>
          </cell>
        </row>
        <row r="17920">
          <cell r="D17920" t="str">
            <v>Unit</v>
          </cell>
          <cell r="E17920">
            <v>350000</v>
          </cell>
          <cell r="R17920" t="str">
            <v>Whittlesea</v>
          </cell>
          <cell r="W17920">
            <v>2018</v>
          </cell>
          <cell r="X17920" t="str">
            <v>Jul</v>
          </cell>
        </row>
        <row r="17921">
          <cell r="D17921" t="str">
            <v>Unit</v>
          </cell>
          <cell r="E17921">
            <v>330500</v>
          </cell>
          <cell r="R17921" t="str">
            <v>Moonee Valley</v>
          </cell>
          <cell r="W17921">
            <v>2018</v>
          </cell>
          <cell r="X17921" t="str">
            <v>Jul</v>
          </cell>
        </row>
        <row r="17922">
          <cell r="D17922" t="str">
            <v>Unit</v>
          </cell>
          <cell r="E17922">
            <v>316000</v>
          </cell>
          <cell r="R17922" t="str">
            <v>Whittlesea</v>
          </cell>
          <cell r="W17922">
            <v>2018</v>
          </cell>
          <cell r="X17922" t="str">
            <v>Jul</v>
          </cell>
        </row>
        <row r="17923">
          <cell r="D17923" t="str">
            <v>Unit</v>
          </cell>
          <cell r="E17923">
            <v>312000</v>
          </cell>
          <cell r="R17923" t="str">
            <v>Whittlesea</v>
          </cell>
          <cell r="W17923">
            <v>2018</v>
          </cell>
          <cell r="X17923" t="str">
            <v>Jul</v>
          </cell>
        </row>
        <row r="17924">
          <cell r="D17924" t="str">
            <v>Unit</v>
          </cell>
          <cell r="E17924">
            <v>290000</v>
          </cell>
          <cell r="R17924" t="str">
            <v>Moreland</v>
          </cell>
          <cell r="W17924">
            <v>2018</v>
          </cell>
          <cell r="X17924" t="str">
            <v>Jul</v>
          </cell>
        </row>
        <row r="17925">
          <cell r="D17925" t="str">
            <v>Unit</v>
          </cell>
          <cell r="E17925">
            <v>1100000</v>
          </cell>
          <cell r="R17925" t="str">
            <v>Bayside</v>
          </cell>
          <cell r="W17925">
            <v>2018</v>
          </cell>
          <cell r="X17925" t="str">
            <v>Jul</v>
          </cell>
        </row>
        <row r="17926">
          <cell r="D17926" t="str">
            <v>Unit</v>
          </cell>
          <cell r="E17926">
            <v>985000</v>
          </cell>
          <cell r="R17926" t="str">
            <v>Boroondara</v>
          </cell>
          <cell r="W17926">
            <v>2018</v>
          </cell>
          <cell r="X17926" t="str">
            <v>Jul</v>
          </cell>
        </row>
        <row r="17927">
          <cell r="D17927" t="str">
            <v>House</v>
          </cell>
          <cell r="E17927">
            <v>782000</v>
          </cell>
          <cell r="R17927" t="str">
            <v>Whittlesea</v>
          </cell>
          <cell r="W17927">
            <v>2018</v>
          </cell>
          <cell r="X17927" t="str">
            <v>Jul</v>
          </cell>
        </row>
        <row r="17928">
          <cell r="D17928" t="str">
            <v>Unit</v>
          </cell>
          <cell r="E17928">
            <v>725000</v>
          </cell>
          <cell r="R17928" t="str">
            <v>Stonnington</v>
          </cell>
          <cell r="W17928">
            <v>2018</v>
          </cell>
          <cell r="X17928" t="str">
            <v>Jul</v>
          </cell>
        </row>
        <row r="17929">
          <cell r="D17929" t="str">
            <v>Unit</v>
          </cell>
          <cell r="E17929">
            <v>711000</v>
          </cell>
          <cell r="R17929" t="str">
            <v>Glen Eira</v>
          </cell>
          <cell r="W17929">
            <v>2018</v>
          </cell>
          <cell r="X17929" t="str">
            <v>Jul</v>
          </cell>
        </row>
        <row r="17930">
          <cell r="D17930" t="str">
            <v>Unit</v>
          </cell>
          <cell r="E17930">
            <v>710000</v>
          </cell>
          <cell r="R17930" t="str">
            <v>Hobsons Bay</v>
          </cell>
          <cell r="W17930">
            <v>2018</v>
          </cell>
          <cell r="X17930" t="str">
            <v>Jul</v>
          </cell>
        </row>
        <row r="17931">
          <cell r="D17931" t="str">
            <v>House</v>
          </cell>
          <cell r="E17931">
            <v>669000</v>
          </cell>
          <cell r="R17931" t="str">
            <v>Wyndham</v>
          </cell>
          <cell r="W17931">
            <v>2018</v>
          </cell>
          <cell r="X17931" t="str">
            <v>Jul</v>
          </cell>
        </row>
        <row r="17932">
          <cell r="D17932" t="str">
            <v>Unit</v>
          </cell>
          <cell r="E17932">
            <v>657000</v>
          </cell>
          <cell r="R17932" t="str">
            <v>Melbourne</v>
          </cell>
          <cell r="W17932">
            <v>2018</v>
          </cell>
          <cell r="X17932" t="str">
            <v>Jul</v>
          </cell>
        </row>
        <row r="17933">
          <cell r="D17933" t="str">
            <v>Unit</v>
          </cell>
          <cell r="E17933">
            <v>608500</v>
          </cell>
          <cell r="R17933" t="str">
            <v>Yarra</v>
          </cell>
          <cell r="W17933">
            <v>2018</v>
          </cell>
          <cell r="X17933" t="str">
            <v>Jul</v>
          </cell>
        </row>
        <row r="17934">
          <cell r="D17934" t="str">
            <v>Unit</v>
          </cell>
          <cell r="E17934">
            <v>585000</v>
          </cell>
          <cell r="R17934" t="str">
            <v>Darebin</v>
          </cell>
          <cell r="W17934">
            <v>2018</v>
          </cell>
          <cell r="X17934" t="str">
            <v>Jul</v>
          </cell>
        </row>
        <row r="17935">
          <cell r="D17935" t="str">
            <v>Unit</v>
          </cell>
          <cell r="E17935">
            <v>570000</v>
          </cell>
          <cell r="R17935" t="str">
            <v>Melbourne</v>
          </cell>
          <cell r="W17935">
            <v>2018</v>
          </cell>
          <cell r="X17935" t="str">
            <v>Jul</v>
          </cell>
        </row>
        <row r="17936">
          <cell r="D17936" t="str">
            <v>Unit</v>
          </cell>
          <cell r="E17936">
            <v>540000</v>
          </cell>
          <cell r="R17936" t="str">
            <v>Melbourne</v>
          </cell>
          <cell r="W17936">
            <v>2018</v>
          </cell>
          <cell r="X17936" t="str">
            <v>Jul</v>
          </cell>
        </row>
        <row r="17937">
          <cell r="D17937" t="str">
            <v>Unit</v>
          </cell>
          <cell r="E17937">
            <v>510000</v>
          </cell>
          <cell r="R17937" t="str">
            <v>Melbourne</v>
          </cell>
          <cell r="W17937">
            <v>2018</v>
          </cell>
          <cell r="X17937" t="str">
            <v>Jul</v>
          </cell>
        </row>
        <row r="17938">
          <cell r="D17938" t="str">
            <v>Unit</v>
          </cell>
          <cell r="E17938">
            <v>480000</v>
          </cell>
          <cell r="R17938" t="str">
            <v>Darebin</v>
          </cell>
          <cell r="W17938">
            <v>2018</v>
          </cell>
          <cell r="X17938" t="str">
            <v>Jul</v>
          </cell>
        </row>
        <row r="17939">
          <cell r="D17939" t="str">
            <v>Unit</v>
          </cell>
          <cell r="E17939">
            <v>468000</v>
          </cell>
          <cell r="R17939" t="str">
            <v>Melbourne</v>
          </cell>
          <cell r="W17939">
            <v>2018</v>
          </cell>
          <cell r="X17939" t="str">
            <v>Jul</v>
          </cell>
        </row>
        <row r="17940">
          <cell r="D17940" t="str">
            <v>Unit</v>
          </cell>
          <cell r="E17940">
            <v>405000</v>
          </cell>
          <cell r="R17940" t="str">
            <v>Darebin</v>
          </cell>
          <cell r="W17940">
            <v>2018</v>
          </cell>
          <cell r="X17940" t="str">
            <v>Jul</v>
          </cell>
        </row>
        <row r="17941">
          <cell r="D17941" t="str">
            <v>Unit</v>
          </cell>
          <cell r="E17941">
            <v>360000</v>
          </cell>
          <cell r="R17941" t="str">
            <v>Moreland</v>
          </cell>
          <cell r="W17941">
            <v>2018</v>
          </cell>
          <cell r="X17941" t="str">
            <v>Jul</v>
          </cell>
        </row>
        <row r="17942">
          <cell r="D17942" t="str">
            <v>Unit</v>
          </cell>
          <cell r="E17942">
            <v>347000</v>
          </cell>
          <cell r="R17942" t="str">
            <v>Moreland</v>
          </cell>
          <cell r="W17942">
            <v>2018</v>
          </cell>
          <cell r="X17942" t="str">
            <v>Jul</v>
          </cell>
        </row>
        <row r="17943">
          <cell r="D17943" t="str">
            <v>House</v>
          </cell>
          <cell r="E17943">
            <v>1890000</v>
          </cell>
          <cell r="R17943" t="str">
            <v>Melbourne</v>
          </cell>
          <cell r="W17943">
            <v>2018</v>
          </cell>
          <cell r="X17943" t="str">
            <v>Jul</v>
          </cell>
        </row>
        <row r="17944">
          <cell r="D17944" t="str">
            <v>House</v>
          </cell>
          <cell r="E17944">
            <v>1720000</v>
          </cell>
          <cell r="R17944" t="str">
            <v>Bayside</v>
          </cell>
          <cell r="W17944">
            <v>2018</v>
          </cell>
          <cell r="X17944" t="str">
            <v>Jul</v>
          </cell>
        </row>
        <row r="17945">
          <cell r="D17945" t="str">
            <v>House</v>
          </cell>
          <cell r="E17945">
            <v>1650000</v>
          </cell>
          <cell r="R17945" t="str">
            <v>Boroondara</v>
          </cell>
          <cell r="W17945">
            <v>2018</v>
          </cell>
          <cell r="X17945" t="str">
            <v>Jul</v>
          </cell>
        </row>
        <row r="17946">
          <cell r="D17946" t="str">
            <v>House</v>
          </cell>
          <cell r="E17946">
            <v>1050000</v>
          </cell>
          <cell r="R17946" t="str">
            <v>Glen Eira</v>
          </cell>
          <cell r="W17946">
            <v>2018</v>
          </cell>
          <cell r="X17946" t="str">
            <v>Jul</v>
          </cell>
        </row>
        <row r="17947">
          <cell r="D17947" t="str">
            <v>Unit</v>
          </cell>
          <cell r="E17947">
            <v>850000</v>
          </cell>
          <cell r="R17947" t="str">
            <v>Moonee Valley</v>
          </cell>
          <cell r="W17947">
            <v>2018</v>
          </cell>
          <cell r="X17947" t="str">
            <v>Jul</v>
          </cell>
        </row>
        <row r="17948">
          <cell r="D17948" t="str">
            <v>Unit</v>
          </cell>
          <cell r="E17948">
            <v>830000</v>
          </cell>
          <cell r="R17948" t="str">
            <v>Maribyrnong</v>
          </cell>
          <cell r="W17948">
            <v>2018</v>
          </cell>
          <cell r="X17948" t="str">
            <v>Jul</v>
          </cell>
        </row>
        <row r="17949">
          <cell r="D17949" t="str">
            <v>Unit</v>
          </cell>
          <cell r="E17949">
            <v>795000</v>
          </cell>
          <cell r="R17949" t="str">
            <v>Melbourne</v>
          </cell>
          <cell r="W17949">
            <v>2018</v>
          </cell>
          <cell r="X17949" t="str">
            <v>Jul</v>
          </cell>
        </row>
        <row r="17950">
          <cell r="D17950" t="str">
            <v>Unit</v>
          </cell>
          <cell r="E17950">
            <v>700000</v>
          </cell>
          <cell r="R17950" t="str">
            <v>Boroondara</v>
          </cell>
          <cell r="W17950">
            <v>2018</v>
          </cell>
          <cell r="X17950" t="str">
            <v>Jul</v>
          </cell>
        </row>
        <row r="17951">
          <cell r="D17951" t="str">
            <v>Unit</v>
          </cell>
          <cell r="E17951">
            <v>650000</v>
          </cell>
          <cell r="R17951" t="str">
            <v>Melbourne</v>
          </cell>
          <cell r="W17951">
            <v>2018</v>
          </cell>
          <cell r="X17951" t="str">
            <v>Jul</v>
          </cell>
        </row>
        <row r="17952">
          <cell r="D17952" t="str">
            <v>Unit</v>
          </cell>
          <cell r="E17952">
            <v>600000</v>
          </cell>
          <cell r="R17952" t="str">
            <v>Moreland</v>
          </cell>
          <cell r="W17952">
            <v>2018</v>
          </cell>
          <cell r="X17952" t="str">
            <v>Jul</v>
          </cell>
        </row>
        <row r="17953">
          <cell r="D17953" t="str">
            <v>Unit</v>
          </cell>
          <cell r="E17953">
            <v>600000</v>
          </cell>
          <cell r="R17953" t="str">
            <v>Yarra</v>
          </cell>
          <cell r="W17953">
            <v>2018</v>
          </cell>
          <cell r="X17953" t="str">
            <v>Jul</v>
          </cell>
        </row>
        <row r="17954">
          <cell r="D17954" t="str">
            <v>Unit</v>
          </cell>
          <cell r="E17954">
            <v>580000</v>
          </cell>
          <cell r="R17954" t="str">
            <v>Moreland</v>
          </cell>
          <cell r="W17954">
            <v>2018</v>
          </cell>
          <cell r="X17954" t="str">
            <v>Jul</v>
          </cell>
        </row>
        <row r="17955">
          <cell r="D17955" t="str">
            <v>Unit</v>
          </cell>
          <cell r="E17955">
            <v>390000</v>
          </cell>
          <cell r="R17955" t="str">
            <v>Boroondara</v>
          </cell>
          <cell r="W17955">
            <v>2018</v>
          </cell>
          <cell r="X17955" t="str">
            <v>Jul</v>
          </cell>
        </row>
        <row r="17956">
          <cell r="D17956" t="str">
            <v>Unit</v>
          </cell>
          <cell r="E17956">
            <v>360000</v>
          </cell>
          <cell r="R17956" t="str">
            <v>Glen Eira</v>
          </cell>
          <cell r="W17956">
            <v>2018</v>
          </cell>
          <cell r="X17956" t="str">
            <v>Jul</v>
          </cell>
        </row>
        <row r="17957">
          <cell r="D17957" t="str">
            <v>Unit</v>
          </cell>
          <cell r="E17957">
            <v>350000</v>
          </cell>
          <cell r="R17957" t="str">
            <v>Darebin</v>
          </cell>
          <cell r="W17957">
            <v>2018</v>
          </cell>
          <cell r="X17957" t="str">
            <v>Jul</v>
          </cell>
        </row>
        <row r="17958">
          <cell r="D17958" t="str">
            <v>House</v>
          </cell>
          <cell r="E17958">
            <v>650000</v>
          </cell>
          <cell r="R17958" t="str">
            <v>Hume</v>
          </cell>
          <cell r="W17958">
            <v>2018</v>
          </cell>
          <cell r="X17958" t="str">
            <v>Jul</v>
          </cell>
        </row>
        <row r="17959">
          <cell r="D17959" t="str">
            <v>House</v>
          </cell>
          <cell r="E17959">
            <v>555000</v>
          </cell>
          <cell r="R17959" t="str">
            <v>Hume</v>
          </cell>
          <cell r="W17959">
            <v>2018</v>
          </cell>
          <cell r="X17959" t="str">
            <v>Jul</v>
          </cell>
        </row>
        <row r="17960">
          <cell r="D17960" t="str">
            <v>House</v>
          </cell>
          <cell r="E17960">
            <v>720000</v>
          </cell>
          <cell r="R17960" t="str">
            <v>Hume</v>
          </cell>
          <cell r="W17960">
            <v>2018</v>
          </cell>
          <cell r="X17960" t="str">
            <v>Jul</v>
          </cell>
        </row>
        <row r="17961">
          <cell r="D17961" t="str">
            <v>House</v>
          </cell>
          <cell r="E17961">
            <v>513000</v>
          </cell>
          <cell r="R17961" t="str">
            <v>Hume</v>
          </cell>
          <cell r="W17961">
            <v>2018</v>
          </cell>
          <cell r="X17961" t="str">
            <v>Jul</v>
          </cell>
        </row>
        <row r="17962">
          <cell r="D17962" t="str">
            <v>House</v>
          </cell>
          <cell r="E17962">
            <v>473000</v>
          </cell>
          <cell r="R17962" t="str">
            <v>Hume</v>
          </cell>
          <cell r="W17962">
            <v>2018</v>
          </cell>
          <cell r="X17962" t="str">
            <v>Jul</v>
          </cell>
        </row>
        <row r="17963">
          <cell r="D17963" t="str">
            <v>House</v>
          </cell>
          <cell r="E17963">
            <v>568000</v>
          </cell>
          <cell r="R17963" t="str">
            <v>Hume</v>
          </cell>
          <cell r="W17963">
            <v>2018</v>
          </cell>
          <cell r="X17963" t="str">
            <v>Jul</v>
          </cell>
        </row>
        <row r="17964">
          <cell r="D17964" t="str">
            <v>House</v>
          </cell>
          <cell r="E17964">
            <v>462000</v>
          </cell>
          <cell r="R17964" t="str">
            <v>Hume</v>
          </cell>
          <cell r="W17964">
            <v>2018</v>
          </cell>
          <cell r="X17964" t="str">
            <v>Jul</v>
          </cell>
        </row>
        <row r="17965">
          <cell r="D17965" t="str">
            <v>House</v>
          </cell>
          <cell r="E17965">
            <v>480000</v>
          </cell>
          <cell r="R17965" t="str">
            <v>Hume</v>
          </cell>
          <cell r="W17965">
            <v>2018</v>
          </cell>
          <cell r="X17965" t="str">
            <v>Jul</v>
          </cell>
        </row>
        <row r="17966">
          <cell r="D17966" t="str">
            <v>House</v>
          </cell>
          <cell r="E17966">
            <v>470000</v>
          </cell>
          <cell r="R17966" t="str">
            <v>Hume</v>
          </cell>
          <cell r="W17966">
            <v>2018</v>
          </cell>
          <cell r="X17966" t="str">
            <v>Jul</v>
          </cell>
        </row>
        <row r="17967">
          <cell r="D17967" t="str">
            <v>House</v>
          </cell>
          <cell r="E17967">
            <v>460000</v>
          </cell>
          <cell r="R17967" t="str">
            <v>Whittlesea</v>
          </cell>
          <cell r="W17967">
            <v>2018</v>
          </cell>
          <cell r="X17967" t="str">
            <v>Jul</v>
          </cell>
        </row>
        <row r="17968">
          <cell r="D17968" t="str">
            <v>House</v>
          </cell>
          <cell r="E17968">
            <v>517500</v>
          </cell>
          <cell r="R17968" t="str">
            <v>Whittlesea</v>
          </cell>
          <cell r="W17968">
            <v>2018</v>
          </cell>
          <cell r="X17968" t="str">
            <v>Jul</v>
          </cell>
        </row>
        <row r="17969">
          <cell r="D17969" t="str">
            <v>House</v>
          </cell>
          <cell r="E17969">
            <v>1030000</v>
          </cell>
          <cell r="R17969" t="str">
            <v>Hume</v>
          </cell>
          <cell r="W17969">
            <v>2018</v>
          </cell>
          <cell r="X17969" t="str">
            <v>Jul</v>
          </cell>
        </row>
        <row r="17970">
          <cell r="D17970" t="str">
            <v>House</v>
          </cell>
          <cell r="E17970">
            <v>590000</v>
          </cell>
          <cell r="R17970" t="str">
            <v>Whittlesea</v>
          </cell>
          <cell r="W17970">
            <v>2018</v>
          </cell>
          <cell r="X17970" t="str">
            <v>Jul</v>
          </cell>
        </row>
        <row r="17971">
          <cell r="D17971" t="str">
            <v>House</v>
          </cell>
          <cell r="E17971">
            <v>335000</v>
          </cell>
          <cell r="R17971" t="str">
            <v>Whittlesea</v>
          </cell>
          <cell r="W17971">
            <v>2018</v>
          </cell>
          <cell r="X17971" t="str">
            <v>Jul</v>
          </cell>
        </row>
        <row r="17972">
          <cell r="D17972" t="str">
            <v>House</v>
          </cell>
          <cell r="E17972">
            <v>1170000</v>
          </cell>
          <cell r="R17972" t="str">
            <v>Whittlesea</v>
          </cell>
          <cell r="W17972">
            <v>2018</v>
          </cell>
          <cell r="X17972" t="str">
            <v>Jul</v>
          </cell>
        </row>
        <row r="17973">
          <cell r="D17973" t="str">
            <v>House</v>
          </cell>
          <cell r="E17973">
            <v>825000</v>
          </cell>
          <cell r="R17973" t="str">
            <v>Whittlesea</v>
          </cell>
          <cell r="W17973">
            <v>2018</v>
          </cell>
          <cell r="X17973" t="str">
            <v>Jul</v>
          </cell>
        </row>
        <row r="17974">
          <cell r="D17974" t="str">
            <v>House</v>
          </cell>
          <cell r="E17974">
            <v>566000</v>
          </cell>
          <cell r="R17974" t="str">
            <v>Hume</v>
          </cell>
          <cell r="W17974">
            <v>2018</v>
          </cell>
          <cell r="X17974" t="str">
            <v>Jul</v>
          </cell>
        </row>
        <row r="17975">
          <cell r="D17975" t="str">
            <v>House</v>
          </cell>
          <cell r="E17975">
            <v>710000</v>
          </cell>
          <cell r="R17975" t="str">
            <v>Whittlesea</v>
          </cell>
          <cell r="W17975">
            <v>2018</v>
          </cell>
          <cell r="X17975" t="str">
            <v>Jul</v>
          </cell>
        </row>
        <row r="17976">
          <cell r="D17976" t="str">
            <v>House</v>
          </cell>
          <cell r="E17976">
            <v>621000</v>
          </cell>
          <cell r="R17976" t="str">
            <v>Whittlesea</v>
          </cell>
          <cell r="W17976">
            <v>2018</v>
          </cell>
          <cell r="X17976" t="str">
            <v>Jul</v>
          </cell>
        </row>
        <row r="17977">
          <cell r="D17977" t="str">
            <v>House</v>
          </cell>
          <cell r="E17977">
            <v>610000</v>
          </cell>
          <cell r="R17977" t="str">
            <v>Hume</v>
          </cell>
          <cell r="W17977">
            <v>2018</v>
          </cell>
          <cell r="X17977" t="str">
            <v>Jul</v>
          </cell>
        </row>
        <row r="17978">
          <cell r="D17978" t="str">
            <v>House</v>
          </cell>
          <cell r="E17978">
            <v>797500</v>
          </cell>
          <cell r="R17978" t="str">
            <v>Hume</v>
          </cell>
          <cell r="W17978">
            <v>2018</v>
          </cell>
          <cell r="X17978" t="str">
            <v>Jul</v>
          </cell>
        </row>
        <row r="17979">
          <cell r="D17979" t="str">
            <v>House</v>
          </cell>
          <cell r="E17979">
            <v>520000</v>
          </cell>
          <cell r="R17979" t="str">
            <v>Whittlesea</v>
          </cell>
          <cell r="W17979">
            <v>2018</v>
          </cell>
          <cell r="X17979" t="str">
            <v>Jul</v>
          </cell>
        </row>
        <row r="17980">
          <cell r="D17980" t="str">
            <v>House</v>
          </cell>
          <cell r="E17980">
            <v>675000</v>
          </cell>
          <cell r="R17980" t="str">
            <v>Hume</v>
          </cell>
          <cell r="W17980">
            <v>2018</v>
          </cell>
          <cell r="X17980" t="str">
            <v>Jul</v>
          </cell>
        </row>
        <row r="17981">
          <cell r="D17981" t="str">
            <v>House</v>
          </cell>
          <cell r="E17981">
            <v>631000</v>
          </cell>
          <cell r="R17981" t="str">
            <v>Whittlesea</v>
          </cell>
          <cell r="W17981">
            <v>2018</v>
          </cell>
          <cell r="X17981" t="str">
            <v>Jul</v>
          </cell>
        </row>
        <row r="17982">
          <cell r="D17982" t="str">
            <v>House</v>
          </cell>
          <cell r="E17982">
            <v>636000</v>
          </cell>
          <cell r="R17982" t="str">
            <v>Whittlesea</v>
          </cell>
          <cell r="W17982">
            <v>2018</v>
          </cell>
          <cell r="X17982" t="str">
            <v>Jul</v>
          </cell>
        </row>
        <row r="17983">
          <cell r="D17983" t="str">
            <v>House</v>
          </cell>
          <cell r="E17983">
            <v>666000</v>
          </cell>
          <cell r="R17983" t="str">
            <v>Whittlesea</v>
          </cell>
          <cell r="W17983">
            <v>2018</v>
          </cell>
          <cell r="X17983" t="str">
            <v>Jul</v>
          </cell>
        </row>
        <row r="17984">
          <cell r="D17984" t="str">
            <v>House</v>
          </cell>
          <cell r="E17984">
            <v>555000</v>
          </cell>
          <cell r="R17984" t="str">
            <v>Hume</v>
          </cell>
          <cell r="W17984">
            <v>2018</v>
          </cell>
          <cell r="X17984" t="str">
            <v>Jul</v>
          </cell>
        </row>
        <row r="17985">
          <cell r="D17985" t="str">
            <v>House</v>
          </cell>
          <cell r="E17985">
            <v>755000</v>
          </cell>
          <cell r="R17985" t="str">
            <v>Whittlesea</v>
          </cell>
          <cell r="W17985">
            <v>2018</v>
          </cell>
          <cell r="X17985" t="str">
            <v>Jul</v>
          </cell>
        </row>
        <row r="17986">
          <cell r="D17986" t="str">
            <v>House</v>
          </cell>
          <cell r="E17986">
            <v>560000</v>
          </cell>
          <cell r="R17986" t="str">
            <v>Whittlesea</v>
          </cell>
          <cell r="W17986">
            <v>2018</v>
          </cell>
          <cell r="X17986" t="str">
            <v>Jul</v>
          </cell>
        </row>
        <row r="17987">
          <cell r="D17987" t="str">
            <v>House</v>
          </cell>
          <cell r="E17987">
            <v>685500</v>
          </cell>
          <cell r="R17987" t="str">
            <v>Whittlesea</v>
          </cell>
          <cell r="W17987">
            <v>2018</v>
          </cell>
          <cell r="X17987" t="str">
            <v>Jul</v>
          </cell>
        </row>
        <row r="17988">
          <cell r="D17988" t="str">
            <v>House</v>
          </cell>
          <cell r="E17988">
            <v>771000</v>
          </cell>
          <cell r="R17988" t="str">
            <v>Whittlesea</v>
          </cell>
          <cell r="W17988">
            <v>2018</v>
          </cell>
          <cell r="X17988" t="str">
            <v>Jul</v>
          </cell>
        </row>
        <row r="17989">
          <cell r="D17989" t="str">
            <v>House</v>
          </cell>
          <cell r="E17989">
            <v>451000</v>
          </cell>
          <cell r="R17989" t="str">
            <v>Hume</v>
          </cell>
          <cell r="W17989">
            <v>2018</v>
          </cell>
          <cell r="X17989" t="str">
            <v>Jul</v>
          </cell>
        </row>
        <row r="17990">
          <cell r="D17990" t="str">
            <v>House</v>
          </cell>
          <cell r="E17990">
            <v>665000</v>
          </cell>
          <cell r="R17990" t="str">
            <v>Hume</v>
          </cell>
          <cell r="W17990">
            <v>2018</v>
          </cell>
          <cell r="X17990" t="str">
            <v>Jul</v>
          </cell>
        </row>
        <row r="17991">
          <cell r="D17991" t="str">
            <v>House</v>
          </cell>
          <cell r="E17991">
            <v>660000</v>
          </cell>
          <cell r="R17991" t="str">
            <v>Whittlesea</v>
          </cell>
          <cell r="W17991">
            <v>2018</v>
          </cell>
          <cell r="X17991" t="str">
            <v>Jul</v>
          </cell>
        </row>
        <row r="17992">
          <cell r="D17992" t="str">
            <v>House</v>
          </cell>
          <cell r="E17992">
            <v>770000</v>
          </cell>
          <cell r="R17992" t="str">
            <v>Whittlesea</v>
          </cell>
          <cell r="W17992">
            <v>2018</v>
          </cell>
          <cell r="X17992" t="str">
            <v>Jul</v>
          </cell>
        </row>
        <row r="17993">
          <cell r="D17993" t="str">
            <v>House</v>
          </cell>
          <cell r="E17993">
            <v>760000</v>
          </cell>
          <cell r="R17993" t="str">
            <v>Whittlesea</v>
          </cell>
          <cell r="W17993">
            <v>2018</v>
          </cell>
          <cell r="X17993" t="str">
            <v>Jul</v>
          </cell>
        </row>
        <row r="17994">
          <cell r="D17994" t="str">
            <v>House</v>
          </cell>
          <cell r="E17994">
            <v>440000</v>
          </cell>
          <cell r="R17994" t="str">
            <v>Hume</v>
          </cell>
          <cell r="W17994">
            <v>2018</v>
          </cell>
          <cell r="X17994" t="str">
            <v>Jul</v>
          </cell>
        </row>
        <row r="17995">
          <cell r="D17995" t="str">
            <v>House</v>
          </cell>
          <cell r="E17995">
            <v>750000</v>
          </cell>
          <cell r="R17995" t="str">
            <v>Whittlesea</v>
          </cell>
          <cell r="W17995">
            <v>2018</v>
          </cell>
          <cell r="X17995" t="str">
            <v>Jul</v>
          </cell>
        </row>
        <row r="17996">
          <cell r="D17996" t="str">
            <v>House</v>
          </cell>
          <cell r="E17996">
            <v>850000</v>
          </cell>
          <cell r="R17996" t="str">
            <v>Whittlesea</v>
          </cell>
          <cell r="W17996">
            <v>2018</v>
          </cell>
          <cell r="X17996" t="str">
            <v>Jul</v>
          </cell>
        </row>
        <row r="17997">
          <cell r="D17997" t="str">
            <v>House</v>
          </cell>
          <cell r="E17997">
            <v>506000</v>
          </cell>
          <cell r="R17997" t="str">
            <v>Hume</v>
          </cell>
          <cell r="W17997">
            <v>2018</v>
          </cell>
          <cell r="X17997" t="str">
            <v>Jul</v>
          </cell>
        </row>
        <row r="17998">
          <cell r="D17998" t="str">
            <v>House</v>
          </cell>
          <cell r="E17998">
            <v>892250</v>
          </cell>
          <cell r="R17998" t="str">
            <v>Hume</v>
          </cell>
          <cell r="W17998">
            <v>2018</v>
          </cell>
          <cell r="X17998" t="str">
            <v>Jul</v>
          </cell>
        </row>
        <row r="17999">
          <cell r="D17999" t="str">
            <v>House</v>
          </cell>
          <cell r="E17999">
            <v>522500</v>
          </cell>
          <cell r="R17999" t="str">
            <v>Hume</v>
          </cell>
          <cell r="W17999">
            <v>2018</v>
          </cell>
          <cell r="X17999" t="str">
            <v>Jul</v>
          </cell>
        </row>
        <row r="18000">
          <cell r="D18000" t="str">
            <v>House</v>
          </cell>
          <cell r="E18000">
            <v>680000</v>
          </cell>
          <cell r="R18000" t="str">
            <v>Hume</v>
          </cell>
          <cell r="W18000">
            <v>2018</v>
          </cell>
          <cell r="X18000" t="str">
            <v>Jul</v>
          </cell>
        </row>
        <row r="18001">
          <cell r="D18001" t="str">
            <v>House</v>
          </cell>
          <cell r="E18001">
            <v>620000</v>
          </cell>
          <cell r="R18001" t="str">
            <v>Hume</v>
          </cell>
          <cell r="W18001">
            <v>2018</v>
          </cell>
          <cell r="X18001" t="str">
            <v>Jul</v>
          </cell>
        </row>
        <row r="18002">
          <cell r="D18002" t="str">
            <v>House</v>
          </cell>
          <cell r="E18002">
            <v>655000</v>
          </cell>
          <cell r="R18002" t="str">
            <v>Whittlesea</v>
          </cell>
          <cell r="W18002">
            <v>2018</v>
          </cell>
          <cell r="X18002" t="str">
            <v>Jul</v>
          </cell>
        </row>
        <row r="18003">
          <cell r="D18003" t="str">
            <v>House</v>
          </cell>
          <cell r="E18003">
            <v>740000</v>
          </cell>
          <cell r="R18003" t="str">
            <v>Hume</v>
          </cell>
          <cell r="W18003">
            <v>2018</v>
          </cell>
          <cell r="X18003" t="str">
            <v>Jul</v>
          </cell>
        </row>
        <row r="18004">
          <cell r="D18004" t="str">
            <v>House</v>
          </cell>
          <cell r="E18004">
            <v>720000</v>
          </cell>
          <cell r="R18004" t="str">
            <v>Whittlesea</v>
          </cell>
          <cell r="W18004">
            <v>2018</v>
          </cell>
          <cell r="X18004" t="str">
            <v>Jul</v>
          </cell>
        </row>
        <row r="18005">
          <cell r="D18005" t="str">
            <v>House</v>
          </cell>
          <cell r="E18005">
            <v>588000</v>
          </cell>
          <cell r="R18005" t="str">
            <v>Hume</v>
          </cell>
          <cell r="W18005">
            <v>2018</v>
          </cell>
          <cell r="X18005" t="str">
            <v>Jul</v>
          </cell>
        </row>
        <row r="18006">
          <cell r="D18006" t="str">
            <v>House</v>
          </cell>
          <cell r="E18006">
            <v>925000</v>
          </cell>
          <cell r="R18006" t="str">
            <v>Banyule</v>
          </cell>
          <cell r="W18006">
            <v>2018</v>
          </cell>
          <cell r="X18006" t="str">
            <v>Jul</v>
          </cell>
        </row>
        <row r="18007">
          <cell r="D18007" t="str">
            <v>House</v>
          </cell>
          <cell r="E18007">
            <v>570000</v>
          </cell>
          <cell r="R18007" t="str">
            <v>Hume</v>
          </cell>
          <cell r="W18007">
            <v>2018</v>
          </cell>
          <cell r="X18007" t="str">
            <v>Jul</v>
          </cell>
        </row>
        <row r="18008">
          <cell r="D18008" t="str">
            <v>House</v>
          </cell>
          <cell r="E18008">
            <v>819000</v>
          </cell>
          <cell r="R18008" t="str">
            <v>Banyule</v>
          </cell>
          <cell r="W18008">
            <v>2018</v>
          </cell>
          <cell r="X18008" t="str">
            <v>Jul</v>
          </cell>
        </row>
        <row r="18009">
          <cell r="D18009" t="str">
            <v>House</v>
          </cell>
          <cell r="E18009">
            <v>600000</v>
          </cell>
          <cell r="R18009" t="str">
            <v>Hume</v>
          </cell>
          <cell r="W18009">
            <v>2018</v>
          </cell>
          <cell r="X18009" t="str">
            <v>Jul</v>
          </cell>
        </row>
        <row r="18010">
          <cell r="D18010" t="str">
            <v>House</v>
          </cell>
          <cell r="E18010">
            <v>780000</v>
          </cell>
          <cell r="R18010" t="str">
            <v>Brimbank</v>
          </cell>
          <cell r="W18010">
            <v>2018</v>
          </cell>
          <cell r="X18010" t="str">
            <v>Jul</v>
          </cell>
        </row>
        <row r="18011">
          <cell r="D18011" t="str">
            <v>House</v>
          </cell>
          <cell r="E18011">
            <v>910000</v>
          </cell>
          <cell r="R18011" t="str">
            <v>Banyule</v>
          </cell>
          <cell r="W18011">
            <v>2018</v>
          </cell>
          <cell r="X18011" t="str">
            <v>Jul</v>
          </cell>
        </row>
        <row r="18012">
          <cell r="D18012" t="str">
            <v>House</v>
          </cell>
          <cell r="E18012">
            <v>775000</v>
          </cell>
          <cell r="R18012" t="str">
            <v>Hume</v>
          </cell>
          <cell r="W18012">
            <v>2018</v>
          </cell>
          <cell r="X18012" t="str">
            <v>Jul</v>
          </cell>
        </row>
        <row r="18013">
          <cell r="D18013" t="str">
            <v>House</v>
          </cell>
          <cell r="E18013">
            <v>715000</v>
          </cell>
          <cell r="R18013" t="str">
            <v>Darebin</v>
          </cell>
          <cell r="W18013">
            <v>2018</v>
          </cell>
          <cell r="X18013" t="str">
            <v>Jul</v>
          </cell>
        </row>
        <row r="18014">
          <cell r="D18014" t="str">
            <v>House</v>
          </cell>
          <cell r="E18014">
            <v>735000</v>
          </cell>
          <cell r="R18014" t="str">
            <v>Brimbank</v>
          </cell>
          <cell r="W18014">
            <v>2018</v>
          </cell>
          <cell r="X18014" t="str">
            <v>Jul</v>
          </cell>
        </row>
        <row r="18015">
          <cell r="D18015" t="str">
            <v>House</v>
          </cell>
          <cell r="E18015">
            <v>930000</v>
          </cell>
          <cell r="R18015" t="str">
            <v>Banyule</v>
          </cell>
          <cell r="W18015">
            <v>2018</v>
          </cell>
          <cell r="X18015" t="str">
            <v>Jul</v>
          </cell>
        </row>
        <row r="18016">
          <cell r="D18016" t="str">
            <v>House</v>
          </cell>
          <cell r="E18016">
            <v>960000</v>
          </cell>
          <cell r="R18016" t="str">
            <v>Darebin</v>
          </cell>
          <cell r="W18016">
            <v>2018</v>
          </cell>
          <cell r="X18016" t="str">
            <v>Jul</v>
          </cell>
        </row>
        <row r="18017">
          <cell r="D18017" t="str">
            <v>House</v>
          </cell>
          <cell r="E18017">
            <v>525500</v>
          </cell>
          <cell r="R18017" t="str">
            <v>Hume</v>
          </cell>
          <cell r="W18017">
            <v>2018</v>
          </cell>
          <cell r="X18017" t="str">
            <v>Jul</v>
          </cell>
        </row>
        <row r="18018">
          <cell r="D18018" t="str">
            <v>House</v>
          </cell>
          <cell r="E18018">
            <v>525000</v>
          </cell>
          <cell r="R18018" t="str">
            <v>Brimbank</v>
          </cell>
          <cell r="W18018">
            <v>2018</v>
          </cell>
          <cell r="X18018" t="str">
            <v>Jul</v>
          </cell>
        </row>
        <row r="18019">
          <cell r="D18019" t="str">
            <v>House</v>
          </cell>
          <cell r="E18019">
            <v>685500</v>
          </cell>
          <cell r="R18019" t="str">
            <v>Moreland</v>
          </cell>
          <cell r="W18019">
            <v>2018</v>
          </cell>
          <cell r="X18019" t="str">
            <v>Jul</v>
          </cell>
        </row>
        <row r="18020">
          <cell r="D18020" t="str">
            <v>House</v>
          </cell>
          <cell r="E18020">
            <v>752000</v>
          </cell>
          <cell r="R18020" t="str">
            <v>Moreland</v>
          </cell>
          <cell r="W18020">
            <v>2018</v>
          </cell>
          <cell r="X18020" t="str">
            <v>Jul</v>
          </cell>
        </row>
        <row r="18021">
          <cell r="D18021" t="str">
            <v>House</v>
          </cell>
          <cell r="E18021">
            <v>610000</v>
          </cell>
          <cell r="R18021" t="str">
            <v>Hume</v>
          </cell>
          <cell r="W18021">
            <v>2018</v>
          </cell>
          <cell r="X18021" t="str">
            <v>Jul</v>
          </cell>
        </row>
        <row r="18022">
          <cell r="D18022" t="str">
            <v>House</v>
          </cell>
          <cell r="E18022">
            <v>652000</v>
          </cell>
          <cell r="R18022" t="str">
            <v>Banyule</v>
          </cell>
          <cell r="W18022">
            <v>2018</v>
          </cell>
          <cell r="X18022" t="str">
            <v>Jul</v>
          </cell>
        </row>
        <row r="18023">
          <cell r="D18023" t="str">
            <v>House</v>
          </cell>
          <cell r="E18023">
            <v>915000</v>
          </cell>
          <cell r="R18023" t="str">
            <v>Banyule</v>
          </cell>
          <cell r="W18023">
            <v>2018</v>
          </cell>
          <cell r="X18023" t="str">
            <v>Jul</v>
          </cell>
        </row>
        <row r="18024">
          <cell r="D18024" t="str">
            <v>House</v>
          </cell>
          <cell r="E18024">
            <v>531000</v>
          </cell>
          <cell r="R18024" t="str">
            <v>Brimbank</v>
          </cell>
          <cell r="W18024">
            <v>2018</v>
          </cell>
          <cell r="X18024" t="str">
            <v>Jul</v>
          </cell>
        </row>
        <row r="18025">
          <cell r="D18025" t="str">
            <v>House</v>
          </cell>
          <cell r="E18025">
            <v>785000</v>
          </cell>
          <cell r="R18025" t="str">
            <v>Banyule</v>
          </cell>
          <cell r="W18025">
            <v>2018</v>
          </cell>
          <cell r="X18025" t="str">
            <v>Jul</v>
          </cell>
        </row>
        <row r="18026">
          <cell r="D18026" t="str">
            <v>House</v>
          </cell>
          <cell r="E18026">
            <v>921000</v>
          </cell>
          <cell r="R18026" t="str">
            <v>Darebin</v>
          </cell>
          <cell r="W18026">
            <v>2018</v>
          </cell>
          <cell r="X18026" t="str">
            <v>Jul</v>
          </cell>
        </row>
        <row r="18027">
          <cell r="D18027" t="str">
            <v>House</v>
          </cell>
          <cell r="E18027">
            <v>740000</v>
          </cell>
          <cell r="R18027" t="str">
            <v>Banyule</v>
          </cell>
          <cell r="W18027">
            <v>2018</v>
          </cell>
          <cell r="X18027" t="str">
            <v>Jul</v>
          </cell>
        </row>
        <row r="18028">
          <cell r="D18028" t="str">
            <v>House</v>
          </cell>
          <cell r="E18028">
            <v>795000</v>
          </cell>
          <cell r="R18028" t="str">
            <v>Moreland</v>
          </cell>
          <cell r="W18028">
            <v>2018</v>
          </cell>
          <cell r="X18028" t="str">
            <v>Jul</v>
          </cell>
        </row>
        <row r="18029">
          <cell r="D18029" t="str">
            <v>House</v>
          </cell>
          <cell r="E18029">
            <v>746000</v>
          </cell>
          <cell r="R18029" t="str">
            <v>Brimbank</v>
          </cell>
          <cell r="W18029">
            <v>2018</v>
          </cell>
          <cell r="X18029" t="str">
            <v>Jul</v>
          </cell>
        </row>
        <row r="18030">
          <cell r="D18030" t="str">
            <v>House</v>
          </cell>
          <cell r="E18030">
            <v>930000</v>
          </cell>
          <cell r="R18030" t="str">
            <v>Darebin</v>
          </cell>
          <cell r="W18030">
            <v>2018</v>
          </cell>
          <cell r="X18030" t="str">
            <v>Jul</v>
          </cell>
        </row>
        <row r="18031">
          <cell r="D18031" t="str">
            <v>House</v>
          </cell>
          <cell r="E18031">
            <v>840000</v>
          </cell>
          <cell r="R18031" t="str">
            <v>Hume</v>
          </cell>
          <cell r="W18031">
            <v>2018</v>
          </cell>
          <cell r="X18031" t="str">
            <v>Jul</v>
          </cell>
        </row>
        <row r="18032">
          <cell r="D18032" t="str">
            <v>House</v>
          </cell>
          <cell r="E18032">
            <v>770000</v>
          </cell>
          <cell r="R18032" t="str">
            <v>Moreland</v>
          </cell>
          <cell r="W18032">
            <v>2018</v>
          </cell>
          <cell r="X18032" t="str">
            <v>Jul</v>
          </cell>
        </row>
        <row r="18033">
          <cell r="D18033" t="str">
            <v>House</v>
          </cell>
          <cell r="E18033">
            <v>800000</v>
          </cell>
          <cell r="R18033" t="str">
            <v>Banyule</v>
          </cell>
          <cell r="W18033">
            <v>2018</v>
          </cell>
          <cell r="X18033" t="str">
            <v>Jul</v>
          </cell>
        </row>
        <row r="18034">
          <cell r="D18034" t="str">
            <v>House</v>
          </cell>
          <cell r="E18034">
            <v>700000</v>
          </cell>
          <cell r="R18034" t="str">
            <v>Banyule</v>
          </cell>
          <cell r="W18034">
            <v>2018</v>
          </cell>
          <cell r="X18034" t="str">
            <v>Jul</v>
          </cell>
        </row>
        <row r="18035">
          <cell r="D18035" t="str">
            <v>House</v>
          </cell>
          <cell r="E18035">
            <v>725000</v>
          </cell>
          <cell r="R18035" t="str">
            <v>Darebin</v>
          </cell>
          <cell r="W18035">
            <v>2018</v>
          </cell>
          <cell r="X18035" t="str">
            <v>Jul</v>
          </cell>
        </row>
        <row r="18036">
          <cell r="D18036" t="str">
            <v>House</v>
          </cell>
          <cell r="E18036">
            <v>892500</v>
          </cell>
          <cell r="R18036" t="str">
            <v>Banyule</v>
          </cell>
          <cell r="W18036">
            <v>2018</v>
          </cell>
          <cell r="X18036" t="str">
            <v>Jul</v>
          </cell>
        </row>
        <row r="18037">
          <cell r="D18037" t="str">
            <v>House</v>
          </cell>
          <cell r="E18037">
            <v>895000</v>
          </cell>
          <cell r="R18037" t="str">
            <v>Banyule</v>
          </cell>
          <cell r="W18037">
            <v>2018</v>
          </cell>
          <cell r="X18037" t="str">
            <v>Jul</v>
          </cell>
        </row>
        <row r="18038">
          <cell r="D18038" t="str">
            <v>Unit</v>
          </cell>
          <cell r="E18038">
            <v>878168</v>
          </cell>
          <cell r="R18038" t="str">
            <v>Moreland</v>
          </cell>
          <cell r="W18038">
            <v>2018</v>
          </cell>
          <cell r="X18038" t="str">
            <v>Jul</v>
          </cell>
        </row>
        <row r="18039">
          <cell r="D18039" t="str">
            <v>House</v>
          </cell>
          <cell r="E18039">
            <v>930000</v>
          </cell>
          <cell r="R18039" t="str">
            <v>Banyule</v>
          </cell>
          <cell r="W18039">
            <v>2018</v>
          </cell>
          <cell r="X18039" t="str">
            <v>Jul</v>
          </cell>
        </row>
        <row r="18040">
          <cell r="D18040" t="str">
            <v>Unit</v>
          </cell>
          <cell r="E18040">
            <v>916000</v>
          </cell>
          <cell r="R18040" t="str">
            <v>Moreland</v>
          </cell>
          <cell r="W18040">
            <v>2018</v>
          </cell>
          <cell r="X18040" t="str">
            <v>Jul</v>
          </cell>
        </row>
        <row r="18041">
          <cell r="D18041" t="str">
            <v>House</v>
          </cell>
          <cell r="E18041">
            <v>780000</v>
          </cell>
          <cell r="R18041" t="str">
            <v>Moreland</v>
          </cell>
          <cell r="W18041">
            <v>2018</v>
          </cell>
          <cell r="X18041" t="str">
            <v>Jul</v>
          </cell>
        </row>
        <row r="18042">
          <cell r="D18042" t="str">
            <v>House</v>
          </cell>
          <cell r="E18042">
            <v>855000</v>
          </cell>
          <cell r="R18042" t="str">
            <v>Banyule</v>
          </cell>
          <cell r="W18042">
            <v>2018</v>
          </cell>
          <cell r="X18042" t="str">
            <v>Jul</v>
          </cell>
        </row>
        <row r="18043">
          <cell r="D18043" t="str">
            <v>Unit</v>
          </cell>
          <cell r="E18043">
            <v>710000</v>
          </cell>
          <cell r="R18043" t="str">
            <v>Moreland</v>
          </cell>
          <cell r="W18043">
            <v>2018</v>
          </cell>
          <cell r="X18043" t="str">
            <v>Jul</v>
          </cell>
        </row>
        <row r="18044">
          <cell r="D18044" t="str">
            <v>House</v>
          </cell>
          <cell r="E18044">
            <v>750000</v>
          </cell>
          <cell r="R18044" t="str">
            <v>Darebin</v>
          </cell>
          <cell r="W18044">
            <v>2018</v>
          </cell>
          <cell r="X18044" t="str">
            <v>Jul</v>
          </cell>
        </row>
        <row r="18045">
          <cell r="D18045" t="str">
            <v>House</v>
          </cell>
          <cell r="E18045">
            <v>770000</v>
          </cell>
          <cell r="R18045" t="str">
            <v>Hume</v>
          </cell>
          <cell r="W18045">
            <v>2018</v>
          </cell>
          <cell r="X18045" t="str">
            <v>Jul</v>
          </cell>
        </row>
        <row r="18046">
          <cell r="D18046" t="str">
            <v>House</v>
          </cell>
          <cell r="E18046">
            <v>700000</v>
          </cell>
          <cell r="R18046" t="str">
            <v>Brimbank</v>
          </cell>
          <cell r="W18046">
            <v>2018</v>
          </cell>
          <cell r="X18046" t="str">
            <v>Jul</v>
          </cell>
        </row>
        <row r="18047">
          <cell r="D18047" t="str">
            <v>House</v>
          </cell>
          <cell r="E18047">
            <v>950000</v>
          </cell>
          <cell r="R18047" t="str">
            <v>Darebin</v>
          </cell>
          <cell r="W18047">
            <v>2018</v>
          </cell>
          <cell r="X18047" t="str">
            <v>Jul</v>
          </cell>
        </row>
        <row r="18048">
          <cell r="D18048" t="str">
            <v>House</v>
          </cell>
          <cell r="E18048">
            <v>770000</v>
          </cell>
          <cell r="R18048" t="str">
            <v>Moonee Valley</v>
          </cell>
          <cell r="W18048">
            <v>2018</v>
          </cell>
          <cell r="X18048" t="str">
            <v>Jul</v>
          </cell>
        </row>
        <row r="18049">
          <cell r="D18049" t="str">
            <v>House</v>
          </cell>
          <cell r="E18049">
            <v>805000</v>
          </cell>
          <cell r="R18049" t="str">
            <v>Moonee Valley</v>
          </cell>
          <cell r="W18049">
            <v>2018</v>
          </cell>
          <cell r="X18049" t="str">
            <v>Jul</v>
          </cell>
        </row>
        <row r="18050">
          <cell r="D18050" t="str">
            <v>House</v>
          </cell>
          <cell r="E18050">
            <v>780000</v>
          </cell>
          <cell r="R18050" t="str">
            <v>Moreland</v>
          </cell>
          <cell r="W18050">
            <v>2018</v>
          </cell>
          <cell r="X18050" t="str">
            <v>Jul</v>
          </cell>
        </row>
        <row r="18051">
          <cell r="D18051" t="str">
            <v>House</v>
          </cell>
          <cell r="E18051">
            <v>585000</v>
          </cell>
          <cell r="R18051" t="str">
            <v>Melton</v>
          </cell>
          <cell r="W18051">
            <v>2018</v>
          </cell>
          <cell r="X18051" t="str">
            <v>Jul</v>
          </cell>
        </row>
        <row r="18052">
          <cell r="D18052" t="str">
            <v>House</v>
          </cell>
          <cell r="E18052">
            <v>730000</v>
          </cell>
          <cell r="R18052" t="str">
            <v>Moonee Valley</v>
          </cell>
          <cell r="W18052">
            <v>2018</v>
          </cell>
          <cell r="X18052" t="str">
            <v>Jul</v>
          </cell>
        </row>
        <row r="18053">
          <cell r="D18053" t="str">
            <v>House</v>
          </cell>
          <cell r="E18053">
            <v>841000</v>
          </cell>
          <cell r="R18053" t="str">
            <v>Banyule</v>
          </cell>
          <cell r="W18053">
            <v>2018</v>
          </cell>
          <cell r="X18053" t="str">
            <v>Jul</v>
          </cell>
        </row>
        <row r="18054">
          <cell r="D18054" t="str">
            <v>Unit</v>
          </cell>
          <cell r="E18054">
            <v>610000</v>
          </cell>
          <cell r="R18054" t="str">
            <v>Darebin</v>
          </cell>
          <cell r="W18054">
            <v>2018</v>
          </cell>
          <cell r="X18054" t="str">
            <v>Jul</v>
          </cell>
        </row>
        <row r="18055">
          <cell r="D18055" t="str">
            <v>House</v>
          </cell>
          <cell r="E18055">
            <v>1310000</v>
          </cell>
          <cell r="R18055" t="str">
            <v>Moonee Valley</v>
          </cell>
          <cell r="W18055">
            <v>2018</v>
          </cell>
          <cell r="X18055" t="str">
            <v>Jul</v>
          </cell>
        </row>
        <row r="18056">
          <cell r="D18056" t="str">
            <v>House</v>
          </cell>
          <cell r="E18056">
            <v>1012000</v>
          </cell>
          <cell r="R18056" t="str">
            <v>Darebin</v>
          </cell>
          <cell r="W18056">
            <v>2018</v>
          </cell>
          <cell r="X18056" t="str">
            <v>Jul</v>
          </cell>
        </row>
        <row r="18057">
          <cell r="D18057" t="str">
            <v>House</v>
          </cell>
          <cell r="E18057">
            <v>1120000</v>
          </cell>
          <cell r="R18057" t="str">
            <v>Banyule</v>
          </cell>
          <cell r="W18057">
            <v>2018</v>
          </cell>
          <cell r="X18057" t="str">
            <v>Jul</v>
          </cell>
        </row>
        <row r="18058">
          <cell r="D18058" t="str">
            <v>House</v>
          </cell>
          <cell r="E18058">
            <v>700000</v>
          </cell>
          <cell r="R18058" t="str">
            <v>Brimbank</v>
          </cell>
          <cell r="W18058">
            <v>2018</v>
          </cell>
          <cell r="X18058" t="str">
            <v>Jul</v>
          </cell>
        </row>
        <row r="18059">
          <cell r="D18059" t="str">
            <v>House</v>
          </cell>
          <cell r="E18059">
            <v>850000</v>
          </cell>
          <cell r="R18059" t="str">
            <v>Darebin</v>
          </cell>
          <cell r="W18059">
            <v>2018</v>
          </cell>
          <cell r="X18059" t="str">
            <v>Jul</v>
          </cell>
        </row>
        <row r="18060">
          <cell r="D18060" t="str">
            <v>House</v>
          </cell>
          <cell r="E18060">
            <v>930000</v>
          </cell>
          <cell r="R18060" t="str">
            <v>Banyule</v>
          </cell>
          <cell r="W18060">
            <v>2018</v>
          </cell>
          <cell r="X18060" t="str">
            <v>Jul</v>
          </cell>
        </row>
        <row r="18061">
          <cell r="D18061" t="str">
            <v>House</v>
          </cell>
          <cell r="E18061">
            <v>715000</v>
          </cell>
          <cell r="R18061" t="str">
            <v>Brimbank</v>
          </cell>
          <cell r="W18061">
            <v>2018</v>
          </cell>
          <cell r="X18061" t="str">
            <v>Jul</v>
          </cell>
        </row>
        <row r="18062">
          <cell r="D18062" t="str">
            <v>Unit</v>
          </cell>
          <cell r="E18062">
            <v>800000</v>
          </cell>
          <cell r="R18062" t="str">
            <v>Moreland</v>
          </cell>
          <cell r="W18062">
            <v>2018</v>
          </cell>
          <cell r="X18062" t="str">
            <v>Jul</v>
          </cell>
        </row>
        <row r="18063">
          <cell r="D18063" t="str">
            <v>House</v>
          </cell>
          <cell r="E18063">
            <v>1215000</v>
          </cell>
          <cell r="R18063" t="str">
            <v>Moreland</v>
          </cell>
          <cell r="W18063">
            <v>2018</v>
          </cell>
          <cell r="X18063" t="str">
            <v>Jul</v>
          </cell>
        </row>
        <row r="18064">
          <cell r="D18064" t="str">
            <v>House</v>
          </cell>
          <cell r="E18064">
            <v>1380000</v>
          </cell>
          <cell r="R18064" t="str">
            <v>Moonee Valley</v>
          </cell>
          <cell r="W18064">
            <v>2018</v>
          </cell>
          <cell r="X18064" t="str">
            <v>Jul</v>
          </cell>
        </row>
        <row r="18065">
          <cell r="D18065" t="str">
            <v>House</v>
          </cell>
          <cell r="E18065">
            <v>1310000</v>
          </cell>
          <cell r="R18065" t="str">
            <v>Moonee Valley</v>
          </cell>
          <cell r="W18065">
            <v>2018</v>
          </cell>
          <cell r="X18065" t="str">
            <v>Jul</v>
          </cell>
        </row>
        <row r="18066">
          <cell r="D18066" t="str">
            <v>House</v>
          </cell>
          <cell r="E18066">
            <v>950000</v>
          </cell>
          <cell r="R18066" t="str">
            <v>Brimbank</v>
          </cell>
          <cell r="W18066">
            <v>2018</v>
          </cell>
          <cell r="X18066" t="str">
            <v>Jul</v>
          </cell>
        </row>
        <row r="18067">
          <cell r="D18067" t="str">
            <v>House</v>
          </cell>
          <cell r="E18067">
            <v>1080000</v>
          </cell>
          <cell r="R18067" t="str">
            <v>Banyule</v>
          </cell>
          <cell r="W18067">
            <v>2018</v>
          </cell>
          <cell r="X18067" t="str">
            <v>Jul</v>
          </cell>
        </row>
        <row r="18068">
          <cell r="D18068" t="str">
            <v>House</v>
          </cell>
          <cell r="E18068">
            <v>950000</v>
          </cell>
          <cell r="R18068" t="str">
            <v>Banyule</v>
          </cell>
          <cell r="W18068">
            <v>2018</v>
          </cell>
          <cell r="X18068" t="str">
            <v>Jul</v>
          </cell>
        </row>
        <row r="18069">
          <cell r="D18069" t="str">
            <v>House</v>
          </cell>
          <cell r="E18069">
            <v>992500</v>
          </cell>
          <cell r="R18069" t="str">
            <v>Moonee Valley</v>
          </cell>
          <cell r="W18069">
            <v>2018</v>
          </cell>
          <cell r="X18069" t="str">
            <v>Jul</v>
          </cell>
        </row>
        <row r="18070">
          <cell r="D18070" t="str">
            <v>House</v>
          </cell>
          <cell r="E18070">
            <v>1240000</v>
          </cell>
          <cell r="R18070" t="str">
            <v>Banyule</v>
          </cell>
          <cell r="W18070">
            <v>2018</v>
          </cell>
          <cell r="X18070" t="str">
            <v>Jul</v>
          </cell>
        </row>
        <row r="18071">
          <cell r="D18071" t="str">
            <v>House</v>
          </cell>
          <cell r="E18071">
            <v>1485000</v>
          </cell>
          <cell r="R18071" t="str">
            <v>Moonee Valley</v>
          </cell>
          <cell r="W18071">
            <v>2018</v>
          </cell>
          <cell r="X18071" t="str">
            <v>Jul</v>
          </cell>
        </row>
        <row r="18072">
          <cell r="D18072" t="str">
            <v>Unit</v>
          </cell>
          <cell r="E18072">
            <v>1269000</v>
          </cell>
          <cell r="R18072" t="str">
            <v>Moonee Valley</v>
          </cell>
          <cell r="W18072">
            <v>2018</v>
          </cell>
          <cell r="X18072" t="str">
            <v>Jul</v>
          </cell>
        </row>
        <row r="18073">
          <cell r="D18073" t="str">
            <v>House</v>
          </cell>
          <cell r="E18073">
            <v>1355000</v>
          </cell>
          <cell r="R18073" t="str">
            <v>Moonee Valley</v>
          </cell>
          <cell r="W18073">
            <v>2018</v>
          </cell>
          <cell r="X18073" t="str">
            <v>Jul</v>
          </cell>
        </row>
        <row r="18074">
          <cell r="D18074" t="str">
            <v>House</v>
          </cell>
          <cell r="E18074">
            <v>675000</v>
          </cell>
          <cell r="R18074" t="str">
            <v>Brimbank</v>
          </cell>
          <cell r="W18074">
            <v>2018</v>
          </cell>
          <cell r="X18074" t="str">
            <v>Jul</v>
          </cell>
        </row>
        <row r="18075">
          <cell r="D18075" t="str">
            <v>House</v>
          </cell>
          <cell r="E18075">
            <v>530000</v>
          </cell>
          <cell r="R18075" t="str">
            <v>Brimbank</v>
          </cell>
          <cell r="W18075">
            <v>2018</v>
          </cell>
          <cell r="X18075" t="str">
            <v>Jul</v>
          </cell>
        </row>
        <row r="18076">
          <cell r="D18076" t="str">
            <v>House</v>
          </cell>
          <cell r="E18076">
            <v>850000</v>
          </cell>
          <cell r="R18076" t="str">
            <v>Brimbank</v>
          </cell>
          <cell r="W18076">
            <v>2018</v>
          </cell>
          <cell r="X18076" t="str">
            <v>Jul</v>
          </cell>
        </row>
        <row r="18077">
          <cell r="D18077" t="str">
            <v>House</v>
          </cell>
          <cell r="E18077">
            <v>1150000</v>
          </cell>
          <cell r="R18077" t="str">
            <v>Moonee Valley</v>
          </cell>
          <cell r="W18077">
            <v>2018</v>
          </cell>
          <cell r="X18077" t="str">
            <v>Jul</v>
          </cell>
        </row>
        <row r="18078">
          <cell r="D18078" t="str">
            <v>House</v>
          </cell>
          <cell r="E18078">
            <v>1205000</v>
          </cell>
          <cell r="R18078" t="str">
            <v>Darebin</v>
          </cell>
          <cell r="W18078">
            <v>2018</v>
          </cell>
          <cell r="X18078" t="str">
            <v>Jul</v>
          </cell>
        </row>
        <row r="18079">
          <cell r="D18079" t="str">
            <v>House</v>
          </cell>
          <cell r="E18079">
            <v>915000</v>
          </cell>
          <cell r="R18079" t="str">
            <v>Brimbank</v>
          </cell>
          <cell r="W18079">
            <v>2018</v>
          </cell>
          <cell r="X18079" t="str">
            <v>Jul</v>
          </cell>
        </row>
        <row r="18080">
          <cell r="D18080" t="str">
            <v>Unit</v>
          </cell>
          <cell r="E18080">
            <v>900000</v>
          </cell>
          <cell r="R18080" t="str">
            <v>Moonee Valley</v>
          </cell>
          <cell r="W18080">
            <v>2018</v>
          </cell>
          <cell r="X18080" t="str">
            <v>Jul</v>
          </cell>
        </row>
        <row r="18081">
          <cell r="D18081" t="str">
            <v>House</v>
          </cell>
          <cell r="E18081">
            <v>930000</v>
          </cell>
          <cell r="R18081" t="str">
            <v>Brimbank</v>
          </cell>
          <cell r="W18081">
            <v>2018</v>
          </cell>
          <cell r="X18081" t="str">
            <v>Jul</v>
          </cell>
        </row>
        <row r="18082">
          <cell r="D18082" t="str">
            <v>House</v>
          </cell>
          <cell r="E18082">
            <v>990000</v>
          </cell>
          <cell r="R18082" t="str">
            <v>Brimbank</v>
          </cell>
          <cell r="W18082">
            <v>2018</v>
          </cell>
          <cell r="X18082" t="str">
            <v>Jul</v>
          </cell>
        </row>
        <row r="18083">
          <cell r="D18083" t="str">
            <v>House</v>
          </cell>
          <cell r="E18083">
            <v>1900000</v>
          </cell>
          <cell r="R18083" t="str">
            <v>Moonee Valley</v>
          </cell>
          <cell r="W18083">
            <v>2018</v>
          </cell>
          <cell r="X18083" t="str">
            <v>Jul</v>
          </cell>
        </row>
        <row r="18084">
          <cell r="D18084" t="str">
            <v>House</v>
          </cell>
          <cell r="E18084">
            <v>990000</v>
          </cell>
          <cell r="R18084" t="str">
            <v>Darebin</v>
          </cell>
          <cell r="W18084">
            <v>2018</v>
          </cell>
          <cell r="X18084" t="str">
            <v>Jul</v>
          </cell>
        </row>
        <row r="18085">
          <cell r="D18085" t="str">
            <v>House</v>
          </cell>
          <cell r="E18085">
            <v>799000</v>
          </cell>
          <cell r="R18085" t="str">
            <v>Moonee Valley</v>
          </cell>
          <cell r="W18085">
            <v>2018</v>
          </cell>
          <cell r="X18085" t="str">
            <v>Jul</v>
          </cell>
        </row>
        <row r="18086">
          <cell r="D18086" t="str">
            <v>House</v>
          </cell>
          <cell r="E18086">
            <v>861500</v>
          </cell>
          <cell r="R18086" t="str">
            <v>Darebin</v>
          </cell>
          <cell r="W18086">
            <v>2018</v>
          </cell>
          <cell r="X18086" t="str">
            <v>Jul</v>
          </cell>
        </row>
        <row r="18087">
          <cell r="D18087" t="str">
            <v>House</v>
          </cell>
          <cell r="E18087">
            <v>669000</v>
          </cell>
          <cell r="R18087" t="str">
            <v>Brimbank</v>
          </cell>
          <cell r="W18087">
            <v>2018</v>
          </cell>
          <cell r="X18087" t="str">
            <v>Jul</v>
          </cell>
        </row>
        <row r="18088">
          <cell r="D18088" t="str">
            <v>House</v>
          </cell>
          <cell r="E18088">
            <v>1113000</v>
          </cell>
          <cell r="R18088" t="str">
            <v>Banyule</v>
          </cell>
          <cell r="W18088">
            <v>2018</v>
          </cell>
          <cell r="X18088" t="str">
            <v>Jul</v>
          </cell>
        </row>
        <row r="18089">
          <cell r="D18089" t="str">
            <v>House</v>
          </cell>
          <cell r="E18089">
            <v>1222000</v>
          </cell>
          <cell r="R18089" t="str">
            <v>Darebin</v>
          </cell>
          <cell r="W18089">
            <v>2018</v>
          </cell>
          <cell r="X18089" t="str">
            <v>Jul</v>
          </cell>
        </row>
        <row r="18090">
          <cell r="D18090" t="str">
            <v>House</v>
          </cell>
          <cell r="E18090">
            <v>1150000</v>
          </cell>
          <cell r="R18090" t="str">
            <v>Moreland</v>
          </cell>
          <cell r="W18090">
            <v>2018</v>
          </cell>
          <cell r="X18090" t="str">
            <v>Jul</v>
          </cell>
        </row>
        <row r="18091">
          <cell r="D18091" t="str">
            <v>House</v>
          </cell>
          <cell r="E18091">
            <v>1050000</v>
          </cell>
          <cell r="R18091" t="str">
            <v>Moreland</v>
          </cell>
          <cell r="W18091">
            <v>2018</v>
          </cell>
          <cell r="X18091" t="str">
            <v>Jul</v>
          </cell>
        </row>
        <row r="18092">
          <cell r="D18092" t="str">
            <v>Unit</v>
          </cell>
          <cell r="E18092">
            <v>750000</v>
          </cell>
          <cell r="R18092" t="str">
            <v>Darebin</v>
          </cell>
          <cell r="W18092">
            <v>2018</v>
          </cell>
          <cell r="X18092" t="str">
            <v>Jul</v>
          </cell>
        </row>
        <row r="18093">
          <cell r="D18093" t="str">
            <v>Unit</v>
          </cell>
          <cell r="E18093">
            <v>750000</v>
          </cell>
          <cell r="R18093" t="str">
            <v>Darebin</v>
          </cell>
          <cell r="W18093">
            <v>2018</v>
          </cell>
          <cell r="X18093" t="str">
            <v>Jul</v>
          </cell>
        </row>
        <row r="18094">
          <cell r="D18094" t="str">
            <v>House</v>
          </cell>
          <cell r="E18094">
            <v>2560000</v>
          </cell>
          <cell r="R18094" t="str">
            <v>Moonee Valley</v>
          </cell>
          <cell r="W18094">
            <v>2018</v>
          </cell>
          <cell r="X18094" t="str">
            <v>Jul</v>
          </cell>
        </row>
        <row r="18095">
          <cell r="D18095" t="str">
            <v>House</v>
          </cell>
          <cell r="E18095">
            <v>1370000</v>
          </cell>
          <cell r="R18095" t="str">
            <v>Darebin</v>
          </cell>
          <cell r="W18095">
            <v>2018</v>
          </cell>
          <cell r="X18095" t="str">
            <v>Jul</v>
          </cell>
        </row>
        <row r="18096">
          <cell r="D18096" t="str">
            <v>House</v>
          </cell>
          <cell r="E18096">
            <v>850000</v>
          </cell>
          <cell r="R18096" t="str">
            <v>Moonee Valley</v>
          </cell>
          <cell r="W18096">
            <v>2018</v>
          </cell>
          <cell r="X18096" t="str">
            <v>Jul</v>
          </cell>
        </row>
        <row r="18097">
          <cell r="D18097" t="str">
            <v>House</v>
          </cell>
          <cell r="E18097">
            <v>1000000</v>
          </cell>
          <cell r="R18097" t="str">
            <v>Moonee Valley</v>
          </cell>
          <cell r="W18097">
            <v>2018</v>
          </cell>
          <cell r="X18097" t="str">
            <v>Jul</v>
          </cell>
        </row>
        <row r="18098">
          <cell r="D18098" t="str">
            <v>Unit</v>
          </cell>
          <cell r="E18098">
            <v>885000</v>
          </cell>
          <cell r="R18098" t="str">
            <v>Darebin</v>
          </cell>
          <cell r="W18098">
            <v>2018</v>
          </cell>
          <cell r="X18098" t="str">
            <v>Jul</v>
          </cell>
        </row>
        <row r="18099">
          <cell r="D18099" t="str">
            <v>House</v>
          </cell>
          <cell r="E18099">
            <v>1550000</v>
          </cell>
          <cell r="R18099" t="str">
            <v>Banyule</v>
          </cell>
          <cell r="W18099">
            <v>2018</v>
          </cell>
          <cell r="X18099" t="str">
            <v>Jul</v>
          </cell>
        </row>
        <row r="18100">
          <cell r="D18100" t="str">
            <v>House</v>
          </cell>
          <cell r="E18100">
            <v>1756000</v>
          </cell>
          <cell r="R18100" t="str">
            <v>Banyule</v>
          </cell>
          <cell r="W18100">
            <v>2018</v>
          </cell>
          <cell r="X18100" t="str">
            <v>Jul</v>
          </cell>
        </row>
        <row r="18101">
          <cell r="D18101" t="str">
            <v>House</v>
          </cell>
          <cell r="E18101">
            <v>1105000</v>
          </cell>
          <cell r="R18101" t="str">
            <v>Darebin</v>
          </cell>
          <cell r="W18101">
            <v>2018</v>
          </cell>
          <cell r="X18101" t="str">
            <v>Jul</v>
          </cell>
        </row>
        <row r="18102">
          <cell r="D18102" t="str">
            <v>House</v>
          </cell>
          <cell r="E18102">
            <v>1250000</v>
          </cell>
          <cell r="R18102" t="str">
            <v>Banyule</v>
          </cell>
          <cell r="W18102">
            <v>2018</v>
          </cell>
          <cell r="X18102" t="str">
            <v>Jul</v>
          </cell>
        </row>
        <row r="18103">
          <cell r="D18103" t="str">
            <v>House</v>
          </cell>
          <cell r="E18103">
            <v>785000</v>
          </cell>
          <cell r="R18103" t="str">
            <v>Moonee Valley</v>
          </cell>
          <cell r="W18103">
            <v>2018</v>
          </cell>
          <cell r="X18103" t="str">
            <v>Jul</v>
          </cell>
        </row>
        <row r="18104">
          <cell r="D18104" t="str">
            <v>House</v>
          </cell>
          <cell r="E18104">
            <v>900000</v>
          </cell>
          <cell r="R18104" t="str">
            <v>Moonee Valley</v>
          </cell>
          <cell r="W18104">
            <v>2018</v>
          </cell>
          <cell r="X18104" t="str">
            <v>Jul</v>
          </cell>
        </row>
        <row r="18105">
          <cell r="D18105" t="str">
            <v>House</v>
          </cell>
          <cell r="E18105">
            <v>1175000</v>
          </cell>
          <cell r="R18105" t="str">
            <v>Maroondah</v>
          </cell>
          <cell r="W18105">
            <v>2018</v>
          </cell>
          <cell r="X18105" t="str">
            <v>Jul</v>
          </cell>
        </row>
        <row r="18106">
          <cell r="D18106" t="str">
            <v>House</v>
          </cell>
          <cell r="E18106">
            <v>1190000</v>
          </cell>
          <cell r="R18106" t="str">
            <v>Maribyrnong</v>
          </cell>
          <cell r="W18106">
            <v>2018</v>
          </cell>
          <cell r="X18106" t="str">
            <v>Jul</v>
          </cell>
        </row>
        <row r="18107">
          <cell r="D18107" t="str">
            <v>House</v>
          </cell>
          <cell r="E18107">
            <v>1050000</v>
          </cell>
          <cell r="R18107" t="str">
            <v>Brimbank</v>
          </cell>
          <cell r="W18107">
            <v>2018</v>
          </cell>
          <cell r="X18107" t="str">
            <v>Jul</v>
          </cell>
        </row>
        <row r="18108">
          <cell r="D18108" t="str">
            <v>House</v>
          </cell>
          <cell r="E18108">
            <v>1150000</v>
          </cell>
          <cell r="R18108" t="str">
            <v>Darebin</v>
          </cell>
          <cell r="W18108">
            <v>2018</v>
          </cell>
          <cell r="X18108" t="str">
            <v>Jul</v>
          </cell>
        </row>
        <row r="18109">
          <cell r="D18109" t="str">
            <v>House</v>
          </cell>
          <cell r="E18109">
            <v>1050000</v>
          </cell>
          <cell r="R18109" t="str">
            <v>Darebin</v>
          </cell>
          <cell r="W18109">
            <v>2018</v>
          </cell>
          <cell r="X18109" t="str">
            <v>Jul</v>
          </cell>
        </row>
        <row r="18110">
          <cell r="D18110" t="str">
            <v>House</v>
          </cell>
          <cell r="E18110">
            <v>1210000</v>
          </cell>
          <cell r="R18110" t="str">
            <v>Manningham</v>
          </cell>
          <cell r="W18110">
            <v>2018</v>
          </cell>
          <cell r="X18110" t="str">
            <v>Jul</v>
          </cell>
        </row>
        <row r="18111">
          <cell r="D18111" t="str">
            <v>House</v>
          </cell>
          <cell r="E18111">
            <v>1450000</v>
          </cell>
          <cell r="R18111" t="str">
            <v>Manningham</v>
          </cell>
          <cell r="W18111">
            <v>2018</v>
          </cell>
          <cell r="X18111" t="str">
            <v>Jul</v>
          </cell>
        </row>
        <row r="18112">
          <cell r="D18112" t="str">
            <v>House</v>
          </cell>
          <cell r="E18112">
            <v>1350000</v>
          </cell>
          <cell r="R18112" t="str">
            <v>Manningham</v>
          </cell>
          <cell r="W18112">
            <v>2018</v>
          </cell>
          <cell r="X18112" t="str">
            <v>Jul</v>
          </cell>
        </row>
        <row r="18113">
          <cell r="D18113" t="str">
            <v>House</v>
          </cell>
          <cell r="E18113">
            <v>1351000</v>
          </cell>
          <cell r="R18113" t="str">
            <v>Manningham</v>
          </cell>
          <cell r="W18113">
            <v>2018</v>
          </cell>
          <cell r="X18113" t="str">
            <v>Jul</v>
          </cell>
        </row>
        <row r="18114">
          <cell r="D18114" t="str">
            <v>House</v>
          </cell>
          <cell r="E18114">
            <v>2000000</v>
          </cell>
          <cell r="R18114" t="str">
            <v>Darebin</v>
          </cell>
          <cell r="W18114">
            <v>2018</v>
          </cell>
          <cell r="X18114" t="str">
            <v>Jul</v>
          </cell>
        </row>
        <row r="18115">
          <cell r="D18115" t="str">
            <v>House</v>
          </cell>
          <cell r="E18115">
            <v>792000</v>
          </cell>
          <cell r="R18115" t="str">
            <v>Moonee Valley</v>
          </cell>
          <cell r="W18115">
            <v>2018</v>
          </cell>
          <cell r="X18115" t="str">
            <v>Jul</v>
          </cell>
        </row>
        <row r="18116">
          <cell r="D18116" t="str">
            <v>House</v>
          </cell>
          <cell r="E18116">
            <v>1550000</v>
          </cell>
          <cell r="R18116" t="str">
            <v>Darebin</v>
          </cell>
          <cell r="W18116">
            <v>2018</v>
          </cell>
          <cell r="X18116" t="str">
            <v>Jul</v>
          </cell>
        </row>
        <row r="18117">
          <cell r="D18117" t="str">
            <v>House</v>
          </cell>
          <cell r="E18117">
            <v>976000</v>
          </cell>
          <cell r="R18117" t="str">
            <v>Moonee Valley</v>
          </cell>
          <cell r="W18117">
            <v>2018</v>
          </cell>
          <cell r="X18117" t="str">
            <v>Jul</v>
          </cell>
        </row>
        <row r="18118">
          <cell r="D18118" t="str">
            <v>House</v>
          </cell>
          <cell r="E18118">
            <v>1620000</v>
          </cell>
          <cell r="R18118" t="str">
            <v>Darebin</v>
          </cell>
          <cell r="W18118">
            <v>2018</v>
          </cell>
          <cell r="X18118" t="str">
            <v>Jul</v>
          </cell>
        </row>
        <row r="18119">
          <cell r="D18119" t="str">
            <v>House</v>
          </cell>
          <cell r="E18119">
            <v>615000</v>
          </cell>
          <cell r="R18119" t="str">
            <v>Brimbank</v>
          </cell>
          <cell r="W18119">
            <v>2018</v>
          </cell>
          <cell r="X18119" t="str">
            <v>Jul</v>
          </cell>
        </row>
        <row r="18120">
          <cell r="D18120" t="str">
            <v>House</v>
          </cell>
          <cell r="E18120">
            <v>1635000</v>
          </cell>
          <cell r="R18120" t="str">
            <v>Moonee Valley</v>
          </cell>
          <cell r="W18120">
            <v>2018</v>
          </cell>
          <cell r="X18120" t="str">
            <v>Jul</v>
          </cell>
        </row>
        <row r="18121">
          <cell r="D18121" t="str">
            <v>House</v>
          </cell>
          <cell r="E18121">
            <v>2750000</v>
          </cell>
          <cell r="R18121" t="str">
            <v>Darebin</v>
          </cell>
          <cell r="W18121">
            <v>2018</v>
          </cell>
          <cell r="X18121" t="str">
            <v>Jul</v>
          </cell>
        </row>
        <row r="18122">
          <cell r="D18122" t="str">
            <v>House</v>
          </cell>
          <cell r="E18122">
            <v>1175000</v>
          </cell>
          <cell r="R18122" t="str">
            <v>Moonee Valley</v>
          </cell>
          <cell r="W18122">
            <v>2018</v>
          </cell>
          <cell r="X18122" t="str">
            <v>Jul</v>
          </cell>
        </row>
        <row r="18123">
          <cell r="D18123" t="str">
            <v>House</v>
          </cell>
          <cell r="E18123">
            <v>1350000</v>
          </cell>
          <cell r="R18123" t="str">
            <v>Manningham</v>
          </cell>
          <cell r="W18123">
            <v>2018</v>
          </cell>
          <cell r="X18123" t="str">
            <v>Jul</v>
          </cell>
        </row>
        <row r="18124">
          <cell r="D18124" t="str">
            <v>House</v>
          </cell>
          <cell r="E18124">
            <v>1350000</v>
          </cell>
          <cell r="R18124" t="str">
            <v>Moreland</v>
          </cell>
          <cell r="W18124">
            <v>2018</v>
          </cell>
          <cell r="X18124" t="str">
            <v>Jul</v>
          </cell>
        </row>
        <row r="18125">
          <cell r="D18125" t="str">
            <v>House</v>
          </cell>
          <cell r="E18125">
            <v>1000000</v>
          </cell>
          <cell r="R18125" t="str">
            <v>Brimbank</v>
          </cell>
          <cell r="W18125">
            <v>2018</v>
          </cell>
          <cell r="X18125" t="str">
            <v>Jul</v>
          </cell>
        </row>
        <row r="18126">
          <cell r="D18126" t="str">
            <v>House</v>
          </cell>
          <cell r="E18126">
            <v>750000</v>
          </cell>
          <cell r="R18126" t="str">
            <v>Brimbank</v>
          </cell>
          <cell r="W18126">
            <v>2018</v>
          </cell>
          <cell r="X18126" t="str">
            <v>Jul</v>
          </cell>
        </row>
        <row r="18127">
          <cell r="D18127" t="str">
            <v>House</v>
          </cell>
          <cell r="E18127">
            <v>1330000</v>
          </cell>
          <cell r="R18127" t="str">
            <v>Manningham</v>
          </cell>
          <cell r="W18127">
            <v>2018</v>
          </cell>
          <cell r="X18127" t="str">
            <v>Jul</v>
          </cell>
        </row>
        <row r="18128">
          <cell r="D18128" t="str">
            <v>House</v>
          </cell>
          <cell r="E18128">
            <v>1250000</v>
          </cell>
          <cell r="R18128" t="str">
            <v>Moreland</v>
          </cell>
          <cell r="W18128">
            <v>2018</v>
          </cell>
          <cell r="X18128" t="str">
            <v>Jul</v>
          </cell>
        </row>
        <row r="18129">
          <cell r="D18129" t="str">
            <v>House</v>
          </cell>
          <cell r="E18129">
            <v>1076000</v>
          </cell>
          <cell r="R18129" t="str">
            <v>Maroondah</v>
          </cell>
          <cell r="W18129">
            <v>2018</v>
          </cell>
          <cell r="X18129" t="str">
            <v>Jul</v>
          </cell>
        </row>
        <row r="18130">
          <cell r="D18130" t="str">
            <v>House</v>
          </cell>
          <cell r="E18130">
            <v>790000</v>
          </cell>
          <cell r="R18130" t="str">
            <v>Brimbank</v>
          </cell>
          <cell r="W18130">
            <v>2018</v>
          </cell>
          <cell r="X18130" t="str">
            <v>Jul</v>
          </cell>
        </row>
        <row r="18131">
          <cell r="D18131" t="str">
            <v>House</v>
          </cell>
          <cell r="E18131">
            <v>1650000</v>
          </cell>
          <cell r="R18131" t="str">
            <v>Moonee Valley</v>
          </cell>
          <cell r="W18131">
            <v>2018</v>
          </cell>
          <cell r="X18131" t="str">
            <v>Jul</v>
          </cell>
        </row>
        <row r="18132">
          <cell r="D18132" t="str">
            <v>House</v>
          </cell>
          <cell r="E18132">
            <v>1500000</v>
          </cell>
          <cell r="R18132" t="str">
            <v>Boroondara</v>
          </cell>
          <cell r="W18132">
            <v>2018</v>
          </cell>
          <cell r="X18132" t="str">
            <v>Jul</v>
          </cell>
        </row>
        <row r="18133">
          <cell r="D18133" t="str">
            <v>House</v>
          </cell>
          <cell r="E18133">
            <v>970000</v>
          </cell>
          <cell r="R18133" t="str">
            <v>Maroondah</v>
          </cell>
          <cell r="W18133">
            <v>2018</v>
          </cell>
          <cell r="X18133" t="str">
            <v>Jul</v>
          </cell>
        </row>
        <row r="18134">
          <cell r="D18134" t="str">
            <v>House</v>
          </cell>
          <cell r="E18134">
            <v>1500000</v>
          </cell>
          <cell r="R18134" t="str">
            <v>Boroondara</v>
          </cell>
          <cell r="W18134">
            <v>2018</v>
          </cell>
          <cell r="X18134" t="str">
            <v>Jul</v>
          </cell>
        </row>
        <row r="18135">
          <cell r="D18135" t="str">
            <v>House</v>
          </cell>
          <cell r="E18135">
            <v>855000</v>
          </cell>
          <cell r="R18135" t="str">
            <v>Maroondah</v>
          </cell>
          <cell r="W18135">
            <v>2018</v>
          </cell>
          <cell r="X18135" t="str">
            <v>Jul</v>
          </cell>
        </row>
        <row r="18136">
          <cell r="D18136" t="str">
            <v>House</v>
          </cell>
          <cell r="E18136">
            <v>1650000</v>
          </cell>
          <cell r="R18136" t="str">
            <v>Melbourne</v>
          </cell>
          <cell r="W18136">
            <v>2018</v>
          </cell>
          <cell r="X18136" t="str">
            <v>Jul</v>
          </cell>
        </row>
        <row r="18137">
          <cell r="D18137" t="str">
            <v>Unit</v>
          </cell>
          <cell r="E18137">
            <v>715000</v>
          </cell>
          <cell r="R18137" t="str">
            <v>Maribyrnong</v>
          </cell>
          <cell r="W18137">
            <v>2018</v>
          </cell>
          <cell r="X18137" t="str">
            <v>Jul</v>
          </cell>
        </row>
        <row r="18138">
          <cell r="D18138" t="str">
            <v>House</v>
          </cell>
          <cell r="E18138">
            <v>1380000</v>
          </cell>
          <cell r="R18138" t="str">
            <v>Yarra</v>
          </cell>
          <cell r="W18138">
            <v>2018</v>
          </cell>
          <cell r="X18138" t="str">
            <v>Jul</v>
          </cell>
        </row>
        <row r="18139">
          <cell r="D18139" t="str">
            <v>House</v>
          </cell>
          <cell r="E18139">
            <v>1620000</v>
          </cell>
          <cell r="R18139" t="str">
            <v>Melbourne</v>
          </cell>
          <cell r="W18139">
            <v>2018</v>
          </cell>
          <cell r="X18139" t="str">
            <v>Jul</v>
          </cell>
        </row>
        <row r="18140">
          <cell r="D18140" t="str">
            <v>House</v>
          </cell>
          <cell r="E18140">
            <v>1830000</v>
          </cell>
          <cell r="R18140" t="str">
            <v>Yarra</v>
          </cell>
          <cell r="W18140">
            <v>2018</v>
          </cell>
          <cell r="X18140" t="str">
            <v>Jul</v>
          </cell>
        </row>
        <row r="18141">
          <cell r="D18141" t="str">
            <v>House</v>
          </cell>
          <cell r="E18141">
            <v>1655000</v>
          </cell>
          <cell r="R18141" t="str">
            <v>Boroondara</v>
          </cell>
          <cell r="W18141">
            <v>2018</v>
          </cell>
          <cell r="X18141" t="str">
            <v>Jul</v>
          </cell>
        </row>
        <row r="18142">
          <cell r="D18142" t="str">
            <v>House</v>
          </cell>
          <cell r="E18142">
            <v>1327000</v>
          </cell>
          <cell r="R18142" t="str">
            <v>Manningham</v>
          </cell>
          <cell r="W18142">
            <v>2018</v>
          </cell>
          <cell r="X18142" t="str">
            <v>Jul</v>
          </cell>
        </row>
        <row r="18143">
          <cell r="D18143" t="str">
            <v>Unit</v>
          </cell>
          <cell r="E18143">
            <v>385000</v>
          </cell>
          <cell r="R18143" t="str">
            <v>Brimbank</v>
          </cell>
          <cell r="W18143">
            <v>2018</v>
          </cell>
          <cell r="X18143" t="str">
            <v>Jul</v>
          </cell>
        </row>
        <row r="18144">
          <cell r="D18144" t="str">
            <v>House</v>
          </cell>
          <cell r="E18144">
            <v>765000</v>
          </cell>
          <cell r="R18144" t="str">
            <v>Brimbank</v>
          </cell>
          <cell r="W18144">
            <v>2018</v>
          </cell>
          <cell r="X18144" t="str">
            <v>Jul</v>
          </cell>
        </row>
        <row r="18145">
          <cell r="D18145" t="str">
            <v>House</v>
          </cell>
          <cell r="E18145">
            <v>958000</v>
          </cell>
          <cell r="R18145" t="str">
            <v>Maroondah</v>
          </cell>
          <cell r="W18145">
            <v>2018</v>
          </cell>
          <cell r="X18145" t="str">
            <v>Jul</v>
          </cell>
        </row>
        <row r="18146">
          <cell r="D18146" t="str">
            <v>House</v>
          </cell>
          <cell r="E18146">
            <v>2000000</v>
          </cell>
          <cell r="R18146" t="str">
            <v>Boroondara</v>
          </cell>
          <cell r="W18146">
            <v>2018</v>
          </cell>
          <cell r="X18146" t="str">
            <v>Jul</v>
          </cell>
        </row>
        <row r="18147">
          <cell r="D18147" t="str">
            <v>House</v>
          </cell>
          <cell r="E18147">
            <v>880000</v>
          </cell>
          <cell r="R18147" t="str">
            <v>Maroondah</v>
          </cell>
          <cell r="W18147">
            <v>2018</v>
          </cell>
          <cell r="X18147" t="str">
            <v>Jul</v>
          </cell>
        </row>
        <row r="18148">
          <cell r="D18148" t="str">
            <v>House</v>
          </cell>
          <cell r="E18148">
            <v>1560000</v>
          </cell>
          <cell r="R18148" t="str">
            <v>Moreland</v>
          </cell>
          <cell r="W18148">
            <v>2018</v>
          </cell>
          <cell r="X18148" t="str">
            <v>Jul</v>
          </cell>
        </row>
        <row r="18149">
          <cell r="D18149" t="str">
            <v>Unit</v>
          </cell>
          <cell r="E18149">
            <v>1380000</v>
          </cell>
          <cell r="R18149" t="str">
            <v>Manningham</v>
          </cell>
          <cell r="W18149">
            <v>2018</v>
          </cell>
          <cell r="X18149" t="str">
            <v>Jul</v>
          </cell>
        </row>
        <row r="18150">
          <cell r="D18150" t="str">
            <v>House</v>
          </cell>
          <cell r="E18150">
            <v>1450000</v>
          </cell>
          <cell r="R18150" t="str">
            <v>Maribyrnong</v>
          </cell>
          <cell r="W18150">
            <v>2018</v>
          </cell>
          <cell r="X18150" t="str">
            <v>Jul</v>
          </cell>
        </row>
        <row r="18151">
          <cell r="D18151" t="str">
            <v>House</v>
          </cell>
          <cell r="E18151">
            <v>942500</v>
          </cell>
          <cell r="R18151" t="str">
            <v>Maribyrnong</v>
          </cell>
          <cell r="W18151">
            <v>2018</v>
          </cell>
          <cell r="X18151" t="str">
            <v>Jul</v>
          </cell>
        </row>
        <row r="18152">
          <cell r="D18152" t="str">
            <v>House</v>
          </cell>
          <cell r="E18152">
            <v>1500000</v>
          </cell>
          <cell r="R18152" t="str">
            <v>Yarra</v>
          </cell>
          <cell r="W18152">
            <v>2018</v>
          </cell>
          <cell r="X18152" t="str">
            <v>Jul</v>
          </cell>
        </row>
        <row r="18153">
          <cell r="D18153" t="str">
            <v>House</v>
          </cell>
          <cell r="E18153">
            <v>1850000</v>
          </cell>
          <cell r="R18153" t="str">
            <v>Boroondara</v>
          </cell>
          <cell r="W18153">
            <v>2018</v>
          </cell>
          <cell r="X18153" t="str">
            <v>Jul</v>
          </cell>
        </row>
        <row r="18154">
          <cell r="D18154" t="str">
            <v>House</v>
          </cell>
          <cell r="E18154">
            <v>1300000</v>
          </cell>
          <cell r="R18154" t="str">
            <v>Maribyrnong</v>
          </cell>
          <cell r="W18154">
            <v>2018</v>
          </cell>
          <cell r="X18154" t="str">
            <v>Jul</v>
          </cell>
        </row>
        <row r="18155">
          <cell r="D18155" t="str">
            <v>Unit</v>
          </cell>
          <cell r="E18155">
            <v>764000</v>
          </cell>
          <cell r="R18155" t="str">
            <v>Brimbank</v>
          </cell>
          <cell r="W18155">
            <v>2018</v>
          </cell>
          <cell r="X18155" t="str">
            <v>Jul</v>
          </cell>
        </row>
        <row r="18156">
          <cell r="D18156" t="str">
            <v>House</v>
          </cell>
          <cell r="E18156">
            <v>840000</v>
          </cell>
          <cell r="R18156" t="str">
            <v>Melbourne</v>
          </cell>
          <cell r="W18156">
            <v>2018</v>
          </cell>
          <cell r="X18156" t="str">
            <v>Jul</v>
          </cell>
        </row>
        <row r="18157">
          <cell r="D18157" t="str">
            <v>House</v>
          </cell>
          <cell r="E18157">
            <v>1560000</v>
          </cell>
          <cell r="R18157" t="str">
            <v>Boroondara</v>
          </cell>
          <cell r="W18157">
            <v>2018</v>
          </cell>
          <cell r="X18157" t="str">
            <v>Jul</v>
          </cell>
        </row>
        <row r="18158">
          <cell r="D18158" t="str">
            <v>House</v>
          </cell>
          <cell r="E18158">
            <v>868000</v>
          </cell>
          <cell r="R18158" t="str">
            <v>Maribyrnong</v>
          </cell>
          <cell r="W18158">
            <v>2018</v>
          </cell>
          <cell r="X18158" t="str">
            <v>Jul</v>
          </cell>
        </row>
        <row r="18159">
          <cell r="D18159" t="str">
            <v>House</v>
          </cell>
          <cell r="E18159">
            <v>690000</v>
          </cell>
          <cell r="R18159" t="str">
            <v>Maroondah</v>
          </cell>
          <cell r="W18159">
            <v>2018</v>
          </cell>
          <cell r="X18159" t="str">
            <v>Jul</v>
          </cell>
        </row>
        <row r="18160">
          <cell r="D18160" t="str">
            <v>House</v>
          </cell>
          <cell r="E18160">
            <v>2112000</v>
          </cell>
          <cell r="R18160" t="str">
            <v>Melbourne</v>
          </cell>
          <cell r="W18160">
            <v>2018</v>
          </cell>
          <cell r="X18160" t="str">
            <v>Jul</v>
          </cell>
        </row>
        <row r="18161">
          <cell r="D18161" t="str">
            <v>House</v>
          </cell>
          <cell r="E18161">
            <v>1720000</v>
          </cell>
          <cell r="R18161" t="str">
            <v>Boroondara</v>
          </cell>
          <cell r="W18161">
            <v>2018</v>
          </cell>
          <cell r="X18161" t="str">
            <v>Jul</v>
          </cell>
        </row>
        <row r="18162">
          <cell r="D18162" t="str">
            <v>House</v>
          </cell>
          <cell r="E18162">
            <v>1306000</v>
          </cell>
          <cell r="R18162" t="str">
            <v>Manningham</v>
          </cell>
          <cell r="W18162">
            <v>2018</v>
          </cell>
          <cell r="X18162" t="str">
            <v>Jul</v>
          </cell>
        </row>
        <row r="18163">
          <cell r="D18163" t="str">
            <v>House</v>
          </cell>
          <cell r="E18163">
            <v>700000</v>
          </cell>
          <cell r="R18163" t="str">
            <v>Maribyrnong</v>
          </cell>
          <cell r="W18163">
            <v>2018</v>
          </cell>
          <cell r="X18163" t="str">
            <v>Jul</v>
          </cell>
        </row>
        <row r="18164">
          <cell r="D18164" t="str">
            <v>House</v>
          </cell>
          <cell r="E18164">
            <v>1070000</v>
          </cell>
          <cell r="R18164" t="str">
            <v>Manningham</v>
          </cell>
          <cell r="W18164">
            <v>2018</v>
          </cell>
          <cell r="X18164" t="str">
            <v>Jul</v>
          </cell>
        </row>
        <row r="18165">
          <cell r="D18165" t="str">
            <v>House</v>
          </cell>
          <cell r="E18165">
            <v>1398000</v>
          </cell>
          <cell r="R18165" t="str">
            <v>Melbourne</v>
          </cell>
          <cell r="W18165">
            <v>2018</v>
          </cell>
          <cell r="X18165" t="str">
            <v>Jul</v>
          </cell>
        </row>
        <row r="18166">
          <cell r="D18166" t="str">
            <v>House</v>
          </cell>
          <cell r="E18166">
            <v>860000</v>
          </cell>
          <cell r="R18166" t="str">
            <v>Maribyrnong</v>
          </cell>
          <cell r="W18166">
            <v>2018</v>
          </cell>
          <cell r="X18166" t="str">
            <v>Jul</v>
          </cell>
        </row>
        <row r="18167">
          <cell r="D18167" t="str">
            <v>House</v>
          </cell>
          <cell r="E18167">
            <v>1300000</v>
          </cell>
          <cell r="R18167" t="str">
            <v>Yarra</v>
          </cell>
          <cell r="W18167">
            <v>2018</v>
          </cell>
          <cell r="X18167" t="str">
            <v>Jul</v>
          </cell>
        </row>
        <row r="18168">
          <cell r="D18168" t="str">
            <v>House</v>
          </cell>
          <cell r="E18168">
            <v>2110000</v>
          </cell>
          <cell r="R18168" t="str">
            <v>Boroondara</v>
          </cell>
          <cell r="W18168">
            <v>2018</v>
          </cell>
          <cell r="X18168" t="str">
            <v>Jul</v>
          </cell>
        </row>
        <row r="18169">
          <cell r="D18169" t="str">
            <v>House</v>
          </cell>
          <cell r="E18169">
            <v>852000</v>
          </cell>
          <cell r="R18169" t="str">
            <v>Maroondah</v>
          </cell>
          <cell r="W18169">
            <v>2018</v>
          </cell>
          <cell r="X18169" t="str">
            <v>Jul</v>
          </cell>
        </row>
        <row r="18170">
          <cell r="D18170" t="str">
            <v>House</v>
          </cell>
          <cell r="E18170">
            <v>590000</v>
          </cell>
          <cell r="R18170" t="str">
            <v>Brimbank</v>
          </cell>
          <cell r="W18170">
            <v>2018</v>
          </cell>
          <cell r="X18170" t="str">
            <v>Jul</v>
          </cell>
        </row>
        <row r="18171">
          <cell r="D18171" t="str">
            <v>House</v>
          </cell>
          <cell r="E18171">
            <v>1200000</v>
          </cell>
          <cell r="R18171" t="str">
            <v>Yarra</v>
          </cell>
          <cell r="W18171">
            <v>2018</v>
          </cell>
          <cell r="X18171" t="str">
            <v>Jul</v>
          </cell>
        </row>
        <row r="18172">
          <cell r="D18172" t="str">
            <v>House</v>
          </cell>
          <cell r="E18172">
            <v>1075000</v>
          </cell>
          <cell r="R18172" t="str">
            <v>Yarra</v>
          </cell>
          <cell r="W18172">
            <v>2018</v>
          </cell>
          <cell r="X18172" t="str">
            <v>Jul</v>
          </cell>
        </row>
        <row r="18173">
          <cell r="D18173" t="str">
            <v>House</v>
          </cell>
          <cell r="E18173">
            <v>1160000</v>
          </cell>
          <cell r="R18173" t="str">
            <v>Manningham</v>
          </cell>
          <cell r="W18173">
            <v>2018</v>
          </cell>
          <cell r="X18173" t="str">
            <v>Jul</v>
          </cell>
        </row>
        <row r="18174">
          <cell r="D18174" t="str">
            <v>House</v>
          </cell>
          <cell r="E18174">
            <v>2200000</v>
          </cell>
          <cell r="R18174" t="str">
            <v>Boroondara</v>
          </cell>
          <cell r="W18174">
            <v>2018</v>
          </cell>
          <cell r="X18174" t="str">
            <v>Jul</v>
          </cell>
        </row>
        <row r="18175">
          <cell r="D18175" t="str">
            <v>House</v>
          </cell>
          <cell r="E18175">
            <v>1480000</v>
          </cell>
          <cell r="R18175" t="str">
            <v>Melbourne</v>
          </cell>
          <cell r="W18175">
            <v>2018</v>
          </cell>
          <cell r="X18175" t="str">
            <v>Jul</v>
          </cell>
        </row>
        <row r="18176">
          <cell r="D18176" t="str">
            <v>House</v>
          </cell>
          <cell r="E18176">
            <v>2600000</v>
          </cell>
          <cell r="R18176" t="str">
            <v>Boroondara</v>
          </cell>
          <cell r="W18176">
            <v>2018</v>
          </cell>
          <cell r="X18176" t="str">
            <v>Jul</v>
          </cell>
        </row>
        <row r="18177">
          <cell r="D18177" t="str">
            <v>House</v>
          </cell>
          <cell r="E18177">
            <v>2371000</v>
          </cell>
          <cell r="R18177" t="str">
            <v>Melbourne</v>
          </cell>
          <cell r="W18177">
            <v>2018</v>
          </cell>
          <cell r="X18177" t="str">
            <v>Jul</v>
          </cell>
        </row>
        <row r="18178">
          <cell r="D18178" t="str">
            <v>House</v>
          </cell>
          <cell r="E18178">
            <v>1255000</v>
          </cell>
          <cell r="R18178" t="str">
            <v>Whitehorse</v>
          </cell>
          <cell r="W18178">
            <v>2018</v>
          </cell>
          <cell r="X18178" t="str">
            <v>Jul</v>
          </cell>
        </row>
        <row r="18179">
          <cell r="D18179" t="str">
            <v>House</v>
          </cell>
          <cell r="E18179">
            <v>993000</v>
          </cell>
          <cell r="R18179" t="str">
            <v>Whitehorse</v>
          </cell>
          <cell r="W18179">
            <v>2018</v>
          </cell>
          <cell r="X18179" t="str">
            <v>Jul</v>
          </cell>
        </row>
        <row r="18180">
          <cell r="D18180" t="str">
            <v>House</v>
          </cell>
          <cell r="E18180">
            <v>1750000</v>
          </cell>
          <cell r="R18180" t="str">
            <v>Yarra</v>
          </cell>
          <cell r="W18180">
            <v>2018</v>
          </cell>
          <cell r="X18180" t="str">
            <v>Jul</v>
          </cell>
        </row>
        <row r="18181">
          <cell r="D18181" t="str">
            <v>House</v>
          </cell>
          <cell r="E18181">
            <v>1700000</v>
          </cell>
          <cell r="R18181" t="str">
            <v>Maribyrnong</v>
          </cell>
          <cell r="W18181">
            <v>2018</v>
          </cell>
          <cell r="X18181" t="str">
            <v>Jul</v>
          </cell>
        </row>
        <row r="18182">
          <cell r="D18182" t="str">
            <v>House</v>
          </cell>
          <cell r="E18182">
            <v>1425000</v>
          </cell>
          <cell r="R18182" t="str">
            <v>Boroondara</v>
          </cell>
          <cell r="W18182">
            <v>2018</v>
          </cell>
          <cell r="X18182" t="str">
            <v>Jul</v>
          </cell>
        </row>
        <row r="18183">
          <cell r="D18183" t="str">
            <v>House</v>
          </cell>
          <cell r="E18183">
            <v>1104000</v>
          </cell>
          <cell r="R18183" t="str">
            <v>Whitehorse</v>
          </cell>
          <cell r="W18183">
            <v>2018</v>
          </cell>
          <cell r="X18183" t="str">
            <v>Jul</v>
          </cell>
        </row>
        <row r="18184">
          <cell r="D18184" t="str">
            <v>House</v>
          </cell>
          <cell r="E18184">
            <v>1200000</v>
          </cell>
          <cell r="R18184" t="str">
            <v>Maribyrnong</v>
          </cell>
          <cell r="W18184">
            <v>2018</v>
          </cell>
          <cell r="X18184" t="str">
            <v>Jul</v>
          </cell>
        </row>
        <row r="18185">
          <cell r="D18185" t="str">
            <v>House</v>
          </cell>
          <cell r="E18185">
            <v>1525000</v>
          </cell>
          <cell r="R18185" t="str">
            <v>Yarra</v>
          </cell>
          <cell r="W18185">
            <v>2018</v>
          </cell>
          <cell r="X18185" t="str">
            <v>Jul</v>
          </cell>
        </row>
        <row r="18186">
          <cell r="D18186" t="str">
            <v>House</v>
          </cell>
          <cell r="E18186">
            <v>4550000</v>
          </cell>
          <cell r="R18186" t="str">
            <v>Melbourne</v>
          </cell>
          <cell r="W18186">
            <v>2018</v>
          </cell>
          <cell r="X18186" t="str">
            <v>Jul</v>
          </cell>
        </row>
        <row r="18187">
          <cell r="D18187" t="str">
            <v>House</v>
          </cell>
          <cell r="E18187">
            <v>3600000</v>
          </cell>
          <cell r="R18187" t="str">
            <v>Boroondara</v>
          </cell>
          <cell r="W18187">
            <v>2018</v>
          </cell>
          <cell r="X18187" t="str">
            <v>Jul</v>
          </cell>
        </row>
        <row r="18188">
          <cell r="D18188" t="str">
            <v>House</v>
          </cell>
          <cell r="E18188">
            <v>1100000</v>
          </cell>
          <cell r="R18188" t="str">
            <v>Yarra</v>
          </cell>
          <cell r="W18188">
            <v>2018</v>
          </cell>
          <cell r="X18188" t="str">
            <v>Jul</v>
          </cell>
        </row>
        <row r="18189">
          <cell r="D18189" t="str">
            <v>House</v>
          </cell>
          <cell r="E18189">
            <v>635000</v>
          </cell>
          <cell r="R18189" t="str">
            <v>Whitehorse</v>
          </cell>
          <cell r="W18189">
            <v>2018</v>
          </cell>
          <cell r="X18189" t="str">
            <v>Jul</v>
          </cell>
        </row>
        <row r="18190">
          <cell r="D18190" t="str">
            <v>House</v>
          </cell>
          <cell r="E18190">
            <v>1451000</v>
          </cell>
          <cell r="R18190" t="str">
            <v>Whitehorse</v>
          </cell>
          <cell r="W18190">
            <v>2018</v>
          </cell>
          <cell r="X18190" t="str">
            <v>Jul</v>
          </cell>
        </row>
        <row r="18191">
          <cell r="D18191" t="str">
            <v>Unit</v>
          </cell>
          <cell r="E18191">
            <v>790000</v>
          </cell>
          <cell r="R18191" t="str">
            <v>Maribyrnong</v>
          </cell>
          <cell r="W18191">
            <v>2018</v>
          </cell>
          <cell r="X18191" t="str">
            <v>Jul</v>
          </cell>
        </row>
        <row r="18192">
          <cell r="D18192" t="str">
            <v>House</v>
          </cell>
          <cell r="E18192">
            <v>752500</v>
          </cell>
          <cell r="R18192" t="str">
            <v>Maribyrnong</v>
          </cell>
          <cell r="W18192">
            <v>2018</v>
          </cell>
          <cell r="X18192" t="str">
            <v>Jul</v>
          </cell>
        </row>
        <row r="18193">
          <cell r="D18193" t="str">
            <v>House</v>
          </cell>
          <cell r="E18193">
            <v>1270000</v>
          </cell>
          <cell r="R18193" t="str">
            <v>Yarra</v>
          </cell>
          <cell r="W18193">
            <v>2018</v>
          </cell>
          <cell r="X18193" t="str">
            <v>Jul</v>
          </cell>
        </row>
        <row r="18194">
          <cell r="D18194" t="str">
            <v>Unit</v>
          </cell>
          <cell r="E18194">
            <v>1635000</v>
          </cell>
          <cell r="R18194" t="str">
            <v>Yarra</v>
          </cell>
          <cell r="W18194">
            <v>2018</v>
          </cell>
          <cell r="X18194" t="str">
            <v>Jul</v>
          </cell>
        </row>
        <row r="18195">
          <cell r="D18195" t="str">
            <v>House</v>
          </cell>
          <cell r="E18195">
            <v>960000</v>
          </cell>
          <cell r="R18195" t="str">
            <v>Maribyrnong</v>
          </cell>
          <cell r="W18195">
            <v>2018</v>
          </cell>
          <cell r="X18195" t="str">
            <v>Jul</v>
          </cell>
        </row>
        <row r="18196">
          <cell r="D18196" t="str">
            <v>House</v>
          </cell>
          <cell r="E18196">
            <v>2800000</v>
          </cell>
          <cell r="R18196" t="str">
            <v>Boroondara</v>
          </cell>
          <cell r="W18196">
            <v>2018</v>
          </cell>
          <cell r="X18196" t="str">
            <v>Jul</v>
          </cell>
        </row>
        <row r="18197">
          <cell r="D18197" t="str">
            <v>House</v>
          </cell>
          <cell r="E18197">
            <v>2430000</v>
          </cell>
          <cell r="R18197" t="str">
            <v>Boroondara</v>
          </cell>
          <cell r="W18197">
            <v>2018</v>
          </cell>
          <cell r="X18197" t="str">
            <v>Jul</v>
          </cell>
        </row>
        <row r="18198">
          <cell r="D18198" t="str">
            <v>House</v>
          </cell>
          <cell r="E18198">
            <v>1705000</v>
          </cell>
          <cell r="R18198" t="str">
            <v>Whitehorse</v>
          </cell>
          <cell r="W18198">
            <v>2018</v>
          </cell>
          <cell r="X18198" t="str">
            <v>Jul</v>
          </cell>
        </row>
        <row r="18199">
          <cell r="D18199" t="str">
            <v>House</v>
          </cell>
          <cell r="E18199">
            <v>915000</v>
          </cell>
          <cell r="R18199" t="str">
            <v>Hobsons Bay</v>
          </cell>
          <cell r="W18199">
            <v>2018</v>
          </cell>
          <cell r="X18199" t="str">
            <v>Jul</v>
          </cell>
        </row>
        <row r="18200">
          <cell r="D18200" t="str">
            <v>Unit</v>
          </cell>
          <cell r="E18200">
            <v>510000</v>
          </cell>
          <cell r="R18200" t="str">
            <v>Boroondara</v>
          </cell>
          <cell r="W18200">
            <v>2018</v>
          </cell>
          <cell r="X18200" t="str">
            <v>Jul</v>
          </cell>
        </row>
        <row r="18201">
          <cell r="D18201" t="str">
            <v>House</v>
          </cell>
          <cell r="E18201">
            <v>1081000</v>
          </cell>
          <cell r="R18201" t="str">
            <v>Yarra</v>
          </cell>
          <cell r="W18201">
            <v>2018</v>
          </cell>
          <cell r="X18201" t="str">
            <v>Jul</v>
          </cell>
        </row>
        <row r="18202">
          <cell r="D18202" t="str">
            <v>House</v>
          </cell>
          <cell r="E18202">
            <v>1805000</v>
          </cell>
          <cell r="R18202" t="str">
            <v>Port Phillip</v>
          </cell>
          <cell r="W18202">
            <v>2018</v>
          </cell>
          <cell r="X18202" t="str">
            <v>Jul</v>
          </cell>
        </row>
        <row r="18203">
          <cell r="D18203" t="str">
            <v>Unit</v>
          </cell>
          <cell r="E18203">
            <v>1380000</v>
          </cell>
          <cell r="R18203" t="str">
            <v>Port Phillip</v>
          </cell>
          <cell r="W18203">
            <v>2018</v>
          </cell>
          <cell r="X18203" t="str">
            <v>Jul</v>
          </cell>
        </row>
        <row r="18204">
          <cell r="D18204" t="str">
            <v>House</v>
          </cell>
          <cell r="E18204">
            <v>880000</v>
          </cell>
          <cell r="R18204" t="str">
            <v>Maroondah</v>
          </cell>
          <cell r="W18204">
            <v>2018</v>
          </cell>
          <cell r="X18204" t="str">
            <v>Jul</v>
          </cell>
        </row>
        <row r="18205">
          <cell r="D18205" t="str">
            <v>House</v>
          </cell>
          <cell r="E18205">
            <v>1190000</v>
          </cell>
          <cell r="R18205" t="str">
            <v>Whitehorse</v>
          </cell>
          <cell r="W18205">
            <v>2018</v>
          </cell>
          <cell r="X18205" t="str">
            <v>Jul</v>
          </cell>
        </row>
        <row r="18206">
          <cell r="D18206" t="str">
            <v>House</v>
          </cell>
          <cell r="E18206">
            <v>2926000</v>
          </cell>
          <cell r="R18206" t="str">
            <v>Melbourne</v>
          </cell>
          <cell r="W18206">
            <v>2018</v>
          </cell>
          <cell r="X18206" t="str">
            <v>Jul</v>
          </cell>
        </row>
        <row r="18207">
          <cell r="D18207" t="str">
            <v>House</v>
          </cell>
          <cell r="E18207">
            <v>1800000</v>
          </cell>
          <cell r="R18207" t="str">
            <v>Port Phillip</v>
          </cell>
          <cell r="W18207">
            <v>2018</v>
          </cell>
          <cell r="X18207" t="str">
            <v>Jul</v>
          </cell>
        </row>
        <row r="18208">
          <cell r="D18208" t="str">
            <v>Unit</v>
          </cell>
          <cell r="E18208">
            <v>1190000</v>
          </cell>
          <cell r="R18208" t="str">
            <v>Melbourne</v>
          </cell>
          <cell r="W18208">
            <v>2018</v>
          </cell>
          <cell r="X18208" t="str">
            <v>Jul</v>
          </cell>
        </row>
        <row r="18209">
          <cell r="D18209" t="str">
            <v>House</v>
          </cell>
          <cell r="E18209">
            <v>2160000</v>
          </cell>
          <cell r="R18209" t="str">
            <v>Melbourne</v>
          </cell>
          <cell r="W18209">
            <v>2018</v>
          </cell>
          <cell r="X18209" t="str">
            <v>Jul</v>
          </cell>
        </row>
        <row r="18210">
          <cell r="D18210" t="str">
            <v>House</v>
          </cell>
          <cell r="E18210">
            <v>1088000</v>
          </cell>
          <cell r="R18210" t="str">
            <v>Whitehorse</v>
          </cell>
          <cell r="W18210">
            <v>2018</v>
          </cell>
          <cell r="X18210" t="str">
            <v>Jul</v>
          </cell>
        </row>
        <row r="18211">
          <cell r="D18211" t="str">
            <v>House</v>
          </cell>
          <cell r="E18211">
            <v>1231000</v>
          </cell>
          <cell r="R18211" t="str">
            <v>Melbourne</v>
          </cell>
          <cell r="W18211">
            <v>2018</v>
          </cell>
          <cell r="X18211" t="str">
            <v>Jul</v>
          </cell>
        </row>
        <row r="18212">
          <cell r="D18212" t="str">
            <v>House</v>
          </cell>
          <cell r="E18212">
            <v>1020000</v>
          </cell>
          <cell r="R18212" t="str">
            <v>Hobsons Bay</v>
          </cell>
          <cell r="W18212">
            <v>2018</v>
          </cell>
          <cell r="X18212" t="str">
            <v>Jul</v>
          </cell>
        </row>
        <row r="18213">
          <cell r="D18213" t="str">
            <v>House</v>
          </cell>
          <cell r="E18213">
            <v>905000</v>
          </cell>
          <cell r="R18213" t="str">
            <v>Maroondah</v>
          </cell>
          <cell r="W18213">
            <v>2018</v>
          </cell>
          <cell r="X18213" t="str">
            <v>Jul</v>
          </cell>
        </row>
        <row r="18214">
          <cell r="D18214" t="str">
            <v>House</v>
          </cell>
          <cell r="E18214">
            <v>535000</v>
          </cell>
          <cell r="R18214" t="str">
            <v>Wyndham</v>
          </cell>
          <cell r="W18214">
            <v>2018</v>
          </cell>
          <cell r="X18214" t="str">
            <v>Jul</v>
          </cell>
        </row>
        <row r="18215">
          <cell r="D18215" t="str">
            <v>House</v>
          </cell>
          <cell r="E18215">
            <v>1330000</v>
          </cell>
          <cell r="R18215" t="str">
            <v>Port Phillip</v>
          </cell>
          <cell r="W18215">
            <v>2018</v>
          </cell>
          <cell r="X18215" t="str">
            <v>Jul</v>
          </cell>
        </row>
        <row r="18216">
          <cell r="D18216" t="str">
            <v>House</v>
          </cell>
          <cell r="E18216">
            <v>720000</v>
          </cell>
          <cell r="R18216" t="str">
            <v>Knox</v>
          </cell>
          <cell r="W18216">
            <v>2018</v>
          </cell>
          <cell r="X18216" t="str">
            <v>Jul</v>
          </cell>
        </row>
        <row r="18217">
          <cell r="D18217" t="str">
            <v>House</v>
          </cell>
          <cell r="E18217">
            <v>780000</v>
          </cell>
          <cell r="R18217" t="str">
            <v>Knox</v>
          </cell>
          <cell r="W18217">
            <v>2018</v>
          </cell>
          <cell r="X18217" t="str">
            <v>Jul</v>
          </cell>
        </row>
        <row r="18218">
          <cell r="D18218" t="str">
            <v>House</v>
          </cell>
          <cell r="E18218">
            <v>621000</v>
          </cell>
          <cell r="R18218" t="str">
            <v>Wyndham</v>
          </cell>
          <cell r="W18218">
            <v>2018</v>
          </cell>
          <cell r="X18218" t="str">
            <v>Jul</v>
          </cell>
        </row>
        <row r="18219">
          <cell r="D18219" t="str">
            <v>House</v>
          </cell>
          <cell r="E18219">
            <v>1017500</v>
          </cell>
          <cell r="R18219" t="str">
            <v>Hobsons Bay</v>
          </cell>
          <cell r="W18219">
            <v>2018</v>
          </cell>
          <cell r="X18219" t="str">
            <v>Jul</v>
          </cell>
        </row>
        <row r="18220">
          <cell r="D18220" t="str">
            <v>House</v>
          </cell>
          <cell r="E18220">
            <v>3600000</v>
          </cell>
          <cell r="R18220" t="str">
            <v>Port Phillip</v>
          </cell>
          <cell r="W18220">
            <v>2018</v>
          </cell>
          <cell r="X18220" t="str">
            <v>Jul</v>
          </cell>
        </row>
        <row r="18221">
          <cell r="D18221" t="str">
            <v>House</v>
          </cell>
          <cell r="E18221">
            <v>1700000</v>
          </cell>
          <cell r="R18221" t="str">
            <v>Boroondara</v>
          </cell>
          <cell r="W18221">
            <v>2018</v>
          </cell>
          <cell r="X18221" t="str">
            <v>Jul</v>
          </cell>
        </row>
        <row r="18222">
          <cell r="D18222" t="str">
            <v>House</v>
          </cell>
          <cell r="E18222">
            <v>565000</v>
          </cell>
          <cell r="R18222" t="str">
            <v>Wyndham</v>
          </cell>
          <cell r="W18222">
            <v>2018</v>
          </cell>
          <cell r="X18222" t="str">
            <v>Jul</v>
          </cell>
        </row>
        <row r="18223">
          <cell r="D18223" t="str">
            <v>House</v>
          </cell>
          <cell r="E18223">
            <v>1666766</v>
          </cell>
          <cell r="R18223" t="str">
            <v>Monash</v>
          </cell>
          <cell r="W18223">
            <v>2018</v>
          </cell>
          <cell r="X18223" t="str">
            <v>Jul</v>
          </cell>
        </row>
        <row r="18224">
          <cell r="D18224" t="str">
            <v>House</v>
          </cell>
          <cell r="E18224">
            <v>2115000</v>
          </cell>
          <cell r="R18224" t="str">
            <v>Boroondara</v>
          </cell>
          <cell r="W18224">
            <v>2018</v>
          </cell>
          <cell r="X18224" t="str">
            <v>Jul</v>
          </cell>
        </row>
        <row r="18225">
          <cell r="D18225" t="str">
            <v>House</v>
          </cell>
          <cell r="E18225">
            <v>1201000</v>
          </cell>
          <cell r="R18225" t="str">
            <v>Port Phillip</v>
          </cell>
          <cell r="W18225">
            <v>2018</v>
          </cell>
          <cell r="X18225" t="str">
            <v>Jul</v>
          </cell>
        </row>
        <row r="18226">
          <cell r="D18226" t="str">
            <v>House</v>
          </cell>
          <cell r="E18226">
            <v>1020000</v>
          </cell>
          <cell r="R18226" t="str">
            <v>Whitehorse</v>
          </cell>
          <cell r="W18226">
            <v>2018</v>
          </cell>
          <cell r="X18226" t="str">
            <v>Jul</v>
          </cell>
        </row>
        <row r="18227">
          <cell r="D18227" t="str">
            <v>House</v>
          </cell>
          <cell r="E18227">
            <v>3250000</v>
          </cell>
          <cell r="R18227" t="str">
            <v>Stonnington</v>
          </cell>
          <cell r="W18227">
            <v>2018</v>
          </cell>
          <cell r="X18227" t="str">
            <v>Jul</v>
          </cell>
        </row>
        <row r="18228">
          <cell r="D18228" t="str">
            <v>House</v>
          </cell>
          <cell r="E18228">
            <v>1351000</v>
          </cell>
          <cell r="R18228" t="str">
            <v>Whitehorse</v>
          </cell>
          <cell r="W18228">
            <v>2018</v>
          </cell>
          <cell r="X18228" t="str">
            <v>Jul</v>
          </cell>
        </row>
        <row r="18229">
          <cell r="D18229" t="str">
            <v>House</v>
          </cell>
          <cell r="E18229">
            <v>6370000</v>
          </cell>
          <cell r="R18229" t="str">
            <v>Port Phillip</v>
          </cell>
          <cell r="W18229">
            <v>2018</v>
          </cell>
          <cell r="X18229" t="str">
            <v>Jul</v>
          </cell>
        </row>
        <row r="18230">
          <cell r="D18230" t="str">
            <v>House</v>
          </cell>
          <cell r="E18230">
            <v>1345500</v>
          </cell>
          <cell r="R18230" t="str">
            <v>Whitehorse</v>
          </cell>
          <cell r="W18230">
            <v>2018</v>
          </cell>
          <cell r="X18230" t="str">
            <v>Jul</v>
          </cell>
        </row>
        <row r="18231">
          <cell r="D18231" t="str">
            <v>Unit</v>
          </cell>
          <cell r="E18231">
            <v>673000</v>
          </cell>
          <cell r="R18231" t="str">
            <v>Stonnington</v>
          </cell>
          <cell r="W18231">
            <v>2018</v>
          </cell>
          <cell r="X18231" t="str">
            <v>Jul</v>
          </cell>
        </row>
        <row r="18232">
          <cell r="D18232" t="str">
            <v>House</v>
          </cell>
          <cell r="E18232">
            <v>1490500</v>
          </cell>
          <cell r="R18232" t="str">
            <v>Knox</v>
          </cell>
          <cell r="W18232">
            <v>2018</v>
          </cell>
          <cell r="X18232" t="str">
            <v>Jul</v>
          </cell>
        </row>
        <row r="18233">
          <cell r="D18233" t="str">
            <v>House</v>
          </cell>
          <cell r="E18233">
            <v>1003000</v>
          </cell>
          <cell r="R18233" t="str">
            <v>Knox</v>
          </cell>
          <cell r="W18233">
            <v>2018</v>
          </cell>
          <cell r="X18233" t="str">
            <v>Jul</v>
          </cell>
        </row>
        <row r="18234">
          <cell r="D18234" t="str">
            <v>House</v>
          </cell>
          <cell r="E18234">
            <v>1650000</v>
          </cell>
          <cell r="R18234" t="str">
            <v>Monash</v>
          </cell>
          <cell r="W18234">
            <v>2018</v>
          </cell>
          <cell r="X18234" t="str">
            <v>Jul</v>
          </cell>
        </row>
        <row r="18235">
          <cell r="D18235" t="str">
            <v>House</v>
          </cell>
          <cell r="E18235">
            <v>1895000</v>
          </cell>
          <cell r="R18235" t="str">
            <v>Stonnington</v>
          </cell>
          <cell r="W18235">
            <v>2018</v>
          </cell>
          <cell r="X18235" t="str">
            <v>Jul</v>
          </cell>
        </row>
        <row r="18236">
          <cell r="D18236" t="str">
            <v>House</v>
          </cell>
          <cell r="E18236">
            <v>1516000</v>
          </cell>
          <cell r="R18236" t="str">
            <v>Monash</v>
          </cell>
          <cell r="W18236">
            <v>2018</v>
          </cell>
          <cell r="X18236" t="str">
            <v>Jul</v>
          </cell>
        </row>
        <row r="18237">
          <cell r="D18237" t="str">
            <v>House</v>
          </cell>
          <cell r="E18237">
            <v>2350000</v>
          </cell>
          <cell r="R18237" t="str">
            <v>Hobsons Bay</v>
          </cell>
          <cell r="W18237">
            <v>2018</v>
          </cell>
          <cell r="X18237" t="str">
            <v>Jul</v>
          </cell>
        </row>
        <row r="18238">
          <cell r="D18238" t="str">
            <v>House</v>
          </cell>
          <cell r="E18238">
            <v>1651000</v>
          </cell>
          <cell r="R18238" t="str">
            <v>Monash</v>
          </cell>
          <cell r="W18238">
            <v>2018</v>
          </cell>
          <cell r="X18238" t="str">
            <v>Jul</v>
          </cell>
        </row>
        <row r="18239">
          <cell r="D18239" t="str">
            <v>House</v>
          </cell>
          <cell r="E18239">
            <v>1430000</v>
          </cell>
          <cell r="R18239" t="str">
            <v>Knox</v>
          </cell>
          <cell r="W18239">
            <v>2018</v>
          </cell>
          <cell r="X18239" t="str">
            <v>Jul</v>
          </cell>
        </row>
        <row r="18240">
          <cell r="D18240" t="str">
            <v>House</v>
          </cell>
          <cell r="E18240">
            <v>1360000</v>
          </cell>
          <cell r="R18240" t="str">
            <v>Monash</v>
          </cell>
          <cell r="W18240">
            <v>2018</v>
          </cell>
          <cell r="X18240" t="str">
            <v>Jul</v>
          </cell>
        </row>
        <row r="18241">
          <cell r="D18241" t="str">
            <v>House</v>
          </cell>
          <cell r="E18241">
            <v>2005000</v>
          </cell>
          <cell r="R18241" t="str">
            <v>Boroondara</v>
          </cell>
          <cell r="W18241">
            <v>2018</v>
          </cell>
          <cell r="X18241" t="str">
            <v>Jul</v>
          </cell>
        </row>
        <row r="18242">
          <cell r="D18242" t="str">
            <v>House</v>
          </cell>
          <cell r="E18242">
            <v>1630000</v>
          </cell>
          <cell r="R18242" t="str">
            <v>Monash</v>
          </cell>
          <cell r="W18242">
            <v>2018</v>
          </cell>
          <cell r="X18242" t="str">
            <v>Jul</v>
          </cell>
        </row>
        <row r="18243">
          <cell r="D18243" t="str">
            <v>House</v>
          </cell>
          <cell r="E18243">
            <v>1472000</v>
          </cell>
          <cell r="R18243" t="str">
            <v>Monash</v>
          </cell>
          <cell r="W18243">
            <v>2018</v>
          </cell>
          <cell r="X18243" t="str">
            <v>Jul</v>
          </cell>
        </row>
        <row r="18244">
          <cell r="D18244" t="str">
            <v>House</v>
          </cell>
          <cell r="E18244">
            <v>1950000</v>
          </cell>
          <cell r="R18244" t="str">
            <v>Hobsons Bay</v>
          </cell>
          <cell r="W18244">
            <v>2018</v>
          </cell>
          <cell r="X18244" t="str">
            <v>Jul</v>
          </cell>
        </row>
        <row r="18245">
          <cell r="D18245" t="str">
            <v>Unit</v>
          </cell>
          <cell r="E18245">
            <v>987000</v>
          </cell>
          <cell r="R18245" t="str">
            <v>Monash</v>
          </cell>
          <cell r="W18245">
            <v>2018</v>
          </cell>
          <cell r="X18245" t="str">
            <v>Jul</v>
          </cell>
        </row>
        <row r="18246">
          <cell r="D18246" t="str">
            <v>House</v>
          </cell>
          <cell r="E18246">
            <v>2670000</v>
          </cell>
          <cell r="R18246" t="str">
            <v>Monash</v>
          </cell>
          <cell r="W18246">
            <v>2018</v>
          </cell>
          <cell r="X18246" t="str">
            <v>Jul</v>
          </cell>
        </row>
        <row r="18247">
          <cell r="D18247" t="str">
            <v>House</v>
          </cell>
          <cell r="E18247">
            <v>593150</v>
          </cell>
          <cell r="R18247" t="str">
            <v>Wyndham</v>
          </cell>
          <cell r="W18247">
            <v>2018</v>
          </cell>
          <cell r="X18247" t="str">
            <v>Jul</v>
          </cell>
        </row>
        <row r="18248">
          <cell r="D18248" t="str">
            <v>House</v>
          </cell>
          <cell r="E18248">
            <v>2200000</v>
          </cell>
          <cell r="R18248" t="str">
            <v>Port Phillip</v>
          </cell>
          <cell r="W18248">
            <v>2018</v>
          </cell>
          <cell r="X18248" t="str">
            <v>Jul</v>
          </cell>
        </row>
        <row r="18249">
          <cell r="D18249" t="str">
            <v>House</v>
          </cell>
          <cell r="E18249">
            <v>525000</v>
          </cell>
          <cell r="R18249" t="str">
            <v>Wyndham</v>
          </cell>
          <cell r="W18249">
            <v>2018</v>
          </cell>
          <cell r="X18249" t="str">
            <v>Jul</v>
          </cell>
        </row>
        <row r="18250">
          <cell r="D18250" t="str">
            <v>House</v>
          </cell>
          <cell r="E18250">
            <v>1565000</v>
          </cell>
          <cell r="R18250" t="str">
            <v>Hobsons Bay</v>
          </cell>
          <cell r="W18250">
            <v>2018</v>
          </cell>
          <cell r="X18250" t="str">
            <v>Jul</v>
          </cell>
        </row>
        <row r="18251">
          <cell r="D18251" t="str">
            <v>House</v>
          </cell>
          <cell r="E18251">
            <v>460000</v>
          </cell>
          <cell r="R18251" t="str">
            <v>Wyndham</v>
          </cell>
          <cell r="W18251">
            <v>2018</v>
          </cell>
          <cell r="X18251" t="str">
            <v>Jul</v>
          </cell>
        </row>
        <row r="18252">
          <cell r="D18252" t="str">
            <v>House</v>
          </cell>
          <cell r="E18252">
            <v>1255000</v>
          </cell>
          <cell r="R18252" t="str">
            <v>Monash</v>
          </cell>
          <cell r="W18252">
            <v>2018</v>
          </cell>
          <cell r="X18252" t="str">
            <v>Jul</v>
          </cell>
        </row>
        <row r="18253">
          <cell r="D18253" t="str">
            <v>House</v>
          </cell>
          <cell r="E18253">
            <v>1100000</v>
          </cell>
          <cell r="R18253" t="str">
            <v>Port Phillip</v>
          </cell>
          <cell r="W18253">
            <v>2018</v>
          </cell>
          <cell r="X18253" t="str">
            <v>Jul</v>
          </cell>
        </row>
        <row r="18254">
          <cell r="D18254" t="str">
            <v>Unit</v>
          </cell>
          <cell r="E18254">
            <v>1370000</v>
          </cell>
          <cell r="R18254" t="str">
            <v>Port Phillip</v>
          </cell>
          <cell r="W18254">
            <v>2018</v>
          </cell>
          <cell r="X18254" t="str">
            <v>Jul</v>
          </cell>
        </row>
        <row r="18255">
          <cell r="D18255" t="str">
            <v>House</v>
          </cell>
          <cell r="E18255">
            <v>630000</v>
          </cell>
          <cell r="R18255" t="str">
            <v>Hobsons Bay</v>
          </cell>
          <cell r="W18255">
            <v>2018</v>
          </cell>
          <cell r="X18255" t="str">
            <v>Jul</v>
          </cell>
        </row>
        <row r="18256">
          <cell r="D18256" t="str">
            <v>House</v>
          </cell>
          <cell r="E18256">
            <v>1860000</v>
          </cell>
          <cell r="R18256" t="str">
            <v>Port Phillip</v>
          </cell>
          <cell r="W18256">
            <v>2018</v>
          </cell>
          <cell r="X18256" t="str">
            <v>Jul</v>
          </cell>
        </row>
        <row r="18257">
          <cell r="D18257" t="str">
            <v>House</v>
          </cell>
          <cell r="E18257">
            <v>1307500</v>
          </cell>
          <cell r="R18257" t="str">
            <v>Stonnington</v>
          </cell>
          <cell r="W18257">
            <v>2018</v>
          </cell>
          <cell r="X18257" t="str">
            <v>Jul</v>
          </cell>
        </row>
        <row r="18258">
          <cell r="D18258" t="str">
            <v>House</v>
          </cell>
          <cell r="E18258">
            <v>945000</v>
          </cell>
          <cell r="R18258" t="str">
            <v>Knox</v>
          </cell>
          <cell r="W18258">
            <v>2018</v>
          </cell>
          <cell r="X18258" t="str">
            <v>Jul</v>
          </cell>
        </row>
        <row r="18259">
          <cell r="D18259" t="str">
            <v>House</v>
          </cell>
          <cell r="E18259">
            <v>2820000</v>
          </cell>
          <cell r="R18259" t="str">
            <v>Monash</v>
          </cell>
          <cell r="W18259">
            <v>2018</v>
          </cell>
          <cell r="X18259" t="str">
            <v>Jul</v>
          </cell>
        </row>
        <row r="18260">
          <cell r="D18260" t="str">
            <v>House</v>
          </cell>
          <cell r="E18260">
            <v>1560000</v>
          </cell>
          <cell r="R18260" t="str">
            <v>Monash</v>
          </cell>
          <cell r="W18260">
            <v>2018</v>
          </cell>
          <cell r="X18260" t="str">
            <v>Jul</v>
          </cell>
        </row>
        <row r="18261">
          <cell r="D18261" t="str">
            <v>House</v>
          </cell>
          <cell r="E18261">
            <v>980000</v>
          </cell>
          <cell r="R18261" t="str">
            <v>Knox</v>
          </cell>
          <cell r="W18261">
            <v>2018</v>
          </cell>
          <cell r="X18261" t="str">
            <v>Jul</v>
          </cell>
        </row>
        <row r="18262">
          <cell r="D18262" t="str">
            <v>House</v>
          </cell>
          <cell r="E18262">
            <v>417000</v>
          </cell>
          <cell r="R18262" t="str">
            <v>Wyndham</v>
          </cell>
          <cell r="W18262">
            <v>2018</v>
          </cell>
          <cell r="X18262" t="str">
            <v>Jul</v>
          </cell>
        </row>
        <row r="18263">
          <cell r="D18263" t="str">
            <v>House</v>
          </cell>
          <cell r="E18263">
            <v>468000</v>
          </cell>
          <cell r="R18263" t="str">
            <v>Wyndham</v>
          </cell>
          <cell r="W18263">
            <v>2018</v>
          </cell>
          <cell r="X18263" t="str">
            <v>Jul</v>
          </cell>
        </row>
        <row r="18264">
          <cell r="D18264" t="str">
            <v>House</v>
          </cell>
          <cell r="E18264">
            <v>761000</v>
          </cell>
          <cell r="R18264" t="str">
            <v>Knox</v>
          </cell>
          <cell r="W18264">
            <v>2018</v>
          </cell>
          <cell r="X18264" t="str">
            <v>Jul</v>
          </cell>
        </row>
        <row r="18265">
          <cell r="D18265" t="str">
            <v>House</v>
          </cell>
          <cell r="E18265">
            <v>1775000</v>
          </cell>
          <cell r="R18265" t="str">
            <v>Monash</v>
          </cell>
          <cell r="W18265">
            <v>2018</v>
          </cell>
          <cell r="X18265" t="str">
            <v>Jul</v>
          </cell>
        </row>
        <row r="18266">
          <cell r="D18266" t="str">
            <v>House</v>
          </cell>
          <cell r="E18266">
            <v>1375000</v>
          </cell>
          <cell r="R18266" t="str">
            <v>Monash</v>
          </cell>
          <cell r="W18266">
            <v>2018</v>
          </cell>
          <cell r="X18266" t="str">
            <v>Jul</v>
          </cell>
        </row>
        <row r="18267">
          <cell r="D18267" t="str">
            <v>House</v>
          </cell>
          <cell r="E18267">
            <v>808000</v>
          </cell>
          <cell r="R18267" t="str">
            <v>Knox</v>
          </cell>
          <cell r="W18267">
            <v>2018</v>
          </cell>
          <cell r="X18267" t="str">
            <v>Jul</v>
          </cell>
        </row>
        <row r="18268">
          <cell r="D18268" t="str">
            <v>Unit</v>
          </cell>
          <cell r="E18268">
            <v>816000</v>
          </cell>
          <cell r="R18268" t="str">
            <v>Monash</v>
          </cell>
          <cell r="W18268">
            <v>2018</v>
          </cell>
          <cell r="X18268" t="str">
            <v>Jul</v>
          </cell>
        </row>
        <row r="18269">
          <cell r="D18269" t="str">
            <v>House</v>
          </cell>
          <cell r="E18269">
            <v>1690000</v>
          </cell>
          <cell r="R18269" t="str">
            <v>Glen Eira</v>
          </cell>
          <cell r="W18269">
            <v>2018</v>
          </cell>
          <cell r="X18269" t="str">
            <v>Jul</v>
          </cell>
        </row>
        <row r="18270">
          <cell r="D18270" t="str">
            <v>House</v>
          </cell>
          <cell r="E18270">
            <v>1655000</v>
          </cell>
          <cell r="R18270" t="str">
            <v>Glen Eira</v>
          </cell>
          <cell r="W18270">
            <v>2018</v>
          </cell>
          <cell r="X18270" t="str">
            <v>Jul</v>
          </cell>
        </row>
        <row r="18271">
          <cell r="D18271" t="str">
            <v>House</v>
          </cell>
          <cell r="E18271">
            <v>950000</v>
          </cell>
          <cell r="R18271" t="str">
            <v>Monash</v>
          </cell>
          <cell r="W18271">
            <v>2018</v>
          </cell>
          <cell r="X18271" t="str">
            <v>Jul</v>
          </cell>
        </row>
        <row r="18272">
          <cell r="D18272" t="str">
            <v>House</v>
          </cell>
          <cell r="E18272">
            <v>3050000</v>
          </cell>
          <cell r="R18272" t="str">
            <v>Glen Eira</v>
          </cell>
          <cell r="W18272">
            <v>2018</v>
          </cell>
          <cell r="X18272" t="str">
            <v>Jul</v>
          </cell>
        </row>
        <row r="18273">
          <cell r="D18273" t="str">
            <v>House</v>
          </cell>
          <cell r="E18273">
            <v>510000</v>
          </cell>
          <cell r="R18273" t="str">
            <v>Wyndham</v>
          </cell>
          <cell r="W18273">
            <v>2018</v>
          </cell>
          <cell r="X18273" t="str">
            <v>Jul</v>
          </cell>
        </row>
        <row r="18274">
          <cell r="D18274" t="str">
            <v>House</v>
          </cell>
          <cell r="E18274">
            <v>800000</v>
          </cell>
          <cell r="R18274" t="str">
            <v>Wyndham</v>
          </cell>
          <cell r="W18274">
            <v>2018</v>
          </cell>
          <cell r="X18274" t="str">
            <v>Jul</v>
          </cell>
        </row>
        <row r="18275">
          <cell r="D18275" t="str">
            <v>House</v>
          </cell>
          <cell r="E18275">
            <v>631000</v>
          </cell>
          <cell r="R18275" t="str">
            <v>Wyndham</v>
          </cell>
          <cell r="W18275">
            <v>2018</v>
          </cell>
          <cell r="X18275" t="str">
            <v>Jul</v>
          </cell>
        </row>
        <row r="18276">
          <cell r="D18276" t="str">
            <v>House</v>
          </cell>
          <cell r="E18276">
            <v>680000</v>
          </cell>
          <cell r="R18276" t="str">
            <v>Wyndham</v>
          </cell>
          <cell r="W18276">
            <v>2018</v>
          </cell>
          <cell r="X18276" t="str">
            <v>Jul</v>
          </cell>
        </row>
        <row r="18277">
          <cell r="D18277" t="str">
            <v>House</v>
          </cell>
          <cell r="E18277">
            <v>506000</v>
          </cell>
          <cell r="R18277" t="str">
            <v>Wyndham</v>
          </cell>
          <cell r="W18277">
            <v>2018</v>
          </cell>
          <cell r="X18277" t="str">
            <v>Jul</v>
          </cell>
        </row>
        <row r="18278">
          <cell r="D18278" t="str">
            <v>House</v>
          </cell>
          <cell r="E18278">
            <v>505700</v>
          </cell>
          <cell r="R18278" t="str">
            <v>Wyndham</v>
          </cell>
          <cell r="W18278">
            <v>2018</v>
          </cell>
          <cell r="X18278" t="str">
            <v>Jul</v>
          </cell>
        </row>
        <row r="18279">
          <cell r="D18279" t="str">
            <v>House</v>
          </cell>
          <cell r="E18279">
            <v>1828000</v>
          </cell>
          <cell r="R18279" t="str">
            <v>Monash</v>
          </cell>
          <cell r="W18279">
            <v>2018</v>
          </cell>
          <cell r="X18279" t="str">
            <v>Jul</v>
          </cell>
        </row>
        <row r="18280">
          <cell r="D18280" t="str">
            <v>House</v>
          </cell>
          <cell r="E18280">
            <v>711500</v>
          </cell>
          <cell r="R18280" t="str">
            <v>Wyndham</v>
          </cell>
          <cell r="W18280">
            <v>2018</v>
          </cell>
          <cell r="X18280" t="str">
            <v>Jul</v>
          </cell>
        </row>
        <row r="18281">
          <cell r="D18281" t="str">
            <v>House</v>
          </cell>
          <cell r="E18281">
            <v>622000</v>
          </cell>
          <cell r="R18281" t="str">
            <v>Wyndham</v>
          </cell>
          <cell r="W18281">
            <v>2018</v>
          </cell>
          <cell r="X18281" t="str">
            <v>Jul</v>
          </cell>
        </row>
        <row r="18282">
          <cell r="D18282" t="str">
            <v>House</v>
          </cell>
          <cell r="E18282">
            <v>1920000</v>
          </cell>
          <cell r="R18282" t="str">
            <v>Glen Eira</v>
          </cell>
          <cell r="W18282">
            <v>2018</v>
          </cell>
          <cell r="X18282" t="str">
            <v>Jul</v>
          </cell>
        </row>
        <row r="18283">
          <cell r="D18283" t="str">
            <v>House</v>
          </cell>
          <cell r="E18283">
            <v>1250000</v>
          </cell>
          <cell r="R18283" t="str">
            <v>Monash</v>
          </cell>
          <cell r="W18283">
            <v>2018</v>
          </cell>
          <cell r="X18283" t="str">
            <v>Jul</v>
          </cell>
        </row>
        <row r="18284">
          <cell r="D18284" t="str">
            <v>House</v>
          </cell>
          <cell r="E18284">
            <v>1155000</v>
          </cell>
          <cell r="R18284" t="str">
            <v>Bayside</v>
          </cell>
          <cell r="W18284">
            <v>2018</v>
          </cell>
          <cell r="X18284" t="str">
            <v>Jul</v>
          </cell>
        </row>
        <row r="18285">
          <cell r="D18285" t="str">
            <v>Unit</v>
          </cell>
          <cell r="E18285">
            <v>1360000</v>
          </cell>
          <cell r="R18285" t="str">
            <v>Glen Eira</v>
          </cell>
          <cell r="W18285">
            <v>2018</v>
          </cell>
          <cell r="X18285" t="str">
            <v>Jul</v>
          </cell>
        </row>
        <row r="18286">
          <cell r="D18286" t="str">
            <v>House</v>
          </cell>
          <cell r="E18286">
            <v>1850000</v>
          </cell>
          <cell r="R18286" t="str">
            <v>Glen Eira</v>
          </cell>
          <cell r="W18286">
            <v>2018</v>
          </cell>
          <cell r="X18286" t="str">
            <v>Jul</v>
          </cell>
        </row>
        <row r="18287">
          <cell r="D18287" t="str">
            <v>House</v>
          </cell>
          <cell r="E18287">
            <v>1190000</v>
          </cell>
          <cell r="R18287" t="str">
            <v>Glen Eira</v>
          </cell>
          <cell r="W18287">
            <v>2018</v>
          </cell>
          <cell r="X18287" t="str">
            <v>Jul</v>
          </cell>
        </row>
        <row r="18288">
          <cell r="D18288" t="str">
            <v>House</v>
          </cell>
          <cell r="E18288">
            <v>2260000</v>
          </cell>
          <cell r="R18288" t="str">
            <v>Glen Eira</v>
          </cell>
          <cell r="W18288">
            <v>2018</v>
          </cell>
          <cell r="X18288" t="str">
            <v>Jul</v>
          </cell>
        </row>
        <row r="18289">
          <cell r="D18289" t="str">
            <v>House</v>
          </cell>
          <cell r="E18289">
            <v>1730000</v>
          </cell>
          <cell r="R18289" t="str">
            <v>Glen Eira</v>
          </cell>
          <cell r="W18289">
            <v>2018</v>
          </cell>
          <cell r="X18289" t="str">
            <v>Jul</v>
          </cell>
        </row>
        <row r="18290">
          <cell r="D18290" t="str">
            <v>House</v>
          </cell>
          <cell r="E18290">
            <v>1630000</v>
          </cell>
          <cell r="R18290" t="str">
            <v>Glen Eira</v>
          </cell>
          <cell r="W18290">
            <v>2018</v>
          </cell>
          <cell r="X18290" t="str">
            <v>Jul</v>
          </cell>
        </row>
        <row r="18291">
          <cell r="D18291" t="str">
            <v>Unit</v>
          </cell>
          <cell r="E18291">
            <v>1802000</v>
          </cell>
          <cell r="R18291" t="str">
            <v>Bayside</v>
          </cell>
          <cell r="W18291">
            <v>2018</v>
          </cell>
          <cell r="X18291" t="str">
            <v>Jul</v>
          </cell>
        </row>
        <row r="18292">
          <cell r="D18292" t="str">
            <v>House</v>
          </cell>
          <cell r="E18292">
            <v>2040000</v>
          </cell>
          <cell r="R18292" t="str">
            <v>Glen Eira</v>
          </cell>
          <cell r="W18292">
            <v>2018</v>
          </cell>
          <cell r="X18292" t="str">
            <v>Jul</v>
          </cell>
        </row>
        <row r="18293">
          <cell r="D18293" t="str">
            <v>House</v>
          </cell>
          <cell r="E18293">
            <v>1200000</v>
          </cell>
          <cell r="R18293" t="str">
            <v>Glen Eira</v>
          </cell>
          <cell r="W18293">
            <v>2018</v>
          </cell>
          <cell r="X18293" t="str">
            <v>Jul</v>
          </cell>
        </row>
        <row r="18294">
          <cell r="D18294" t="str">
            <v>House</v>
          </cell>
          <cell r="E18294">
            <v>1510000</v>
          </cell>
          <cell r="R18294" t="str">
            <v>Glen Eira</v>
          </cell>
          <cell r="W18294">
            <v>2018</v>
          </cell>
          <cell r="X18294" t="str">
            <v>Jul</v>
          </cell>
        </row>
        <row r="18295">
          <cell r="D18295" t="str">
            <v>House</v>
          </cell>
          <cell r="E18295">
            <v>1000000</v>
          </cell>
          <cell r="R18295" t="str">
            <v>Glen Eira</v>
          </cell>
          <cell r="W18295">
            <v>2018</v>
          </cell>
          <cell r="X18295" t="str">
            <v>Jul</v>
          </cell>
        </row>
        <row r="18296">
          <cell r="D18296" t="str">
            <v>House</v>
          </cell>
          <cell r="E18296">
            <v>1510000</v>
          </cell>
          <cell r="R18296" t="str">
            <v>Glen Eira</v>
          </cell>
          <cell r="W18296">
            <v>2018</v>
          </cell>
          <cell r="X18296" t="str">
            <v>Jul</v>
          </cell>
        </row>
        <row r="18297">
          <cell r="D18297" t="str">
            <v>House</v>
          </cell>
          <cell r="E18297">
            <v>1510000</v>
          </cell>
          <cell r="R18297" t="str">
            <v>Glen Eira</v>
          </cell>
          <cell r="W18297">
            <v>2018</v>
          </cell>
          <cell r="X18297" t="str">
            <v>Jul</v>
          </cell>
        </row>
        <row r="18298">
          <cell r="D18298" t="str">
            <v>House</v>
          </cell>
          <cell r="E18298">
            <v>1162000</v>
          </cell>
          <cell r="R18298" t="str">
            <v>Glen Eira</v>
          </cell>
          <cell r="W18298">
            <v>2018</v>
          </cell>
          <cell r="X18298" t="str">
            <v>Jul</v>
          </cell>
        </row>
        <row r="18299">
          <cell r="D18299" t="str">
            <v>House</v>
          </cell>
          <cell r="E18299">
            <v>1160000</v>
          </cell>
          <cell r="R18299" t="str">
            <v>Glen Eira</v>
          </cell>
          <cell r="W18299">
            <v>2018</v>
          </cell>
          <cell r="X18299" t="str">
            <v>Jul</v>
          </cell>
        </row>
        <row r="18300">
          <cell r="D18300" t="str">
            <v>Unit</v>
          </cell>
          <cell r="E18300">
            <v>1165000</v>
          </cell>
          <cell r="R18300" t="str">
            <v>Glen Eira</v>
          </cell>
          <cell r="W18300">
            <v>2018</v>
          </cell>
          <cell r="X18300" t="str">
            <v>Jul</v>
          </cell>
        </row>
        <row r="18301">
          <cell r="D18301" t="str">
            <v>Unit</v>
          </cell>
          <cell r="E18301">
            <v>1550000</v>
          </cell>
          <cell r="R18301" t="str">
            <v>Bayside</v>
          </cell>
          <cell r="W18301">
            <v>2018</v>
          </cell>
          <cell r="X18301" t="str">
            <v>Jul</v>
          </cell>
        </row>
        <row r="18302">
          <cell r="D18302" t="str">
            <v>Unit</v>
          </cell>
          <cell r="E18302">
            <v>1745000</v>
          </cell>
          <cell r="R18302" t="str">
            <v>Bayside</v>
          </cell>
          <cell r="W18302">
            <v>2018</v>
          </cell>
          <cell r="X18302" t="str">
            <v>Jul</v>
          </cell>
        </row>
        <row r="18303">
          <cell r="D18303" t="str">
            <v>Unit</v>
          </cell>
          <cell r="E18303">
            <v>1720000</v>
          </cell>
          <cell r="R18303" t="str">
            <v>Bayside</v>
          </cell>
          <cell r="W18303">
            <v>2018</v>
          </cell>
          <cell r="X18303" t="str">
            <v>Jul</v>
          </cell>
        </row>
        <row r="18304">
          <cell r="D18304" t="str">
            <v>House</v>
          </cell>
          <cell r="E18304">
            <v>1451000</v>
          </cell>
          <cell r="R18304" t="str">
            <v>Bayside</v>
          </cell>
          <cell r="W18304">
            <v>2018</v>
          </cell>
          <cell r="X18304" t="str">
            <v>Jul</v>
          </cell>
        </row>
        <row r="18305">
          <cell r="D18305" t="str">
            <v>House</v>
          </cell>
          <cell r="E18305">
            <v>2095000</v>
          </cell>
          <cell r="R18305" t="str">
            <v>Bayside</v>
          </cell>
          <cell r="W18305">
            <v>2018</v>
          </cell>
          <cell r="X18305" t="str">
            <v>Jul</v>
          </cell>
        </row>
        <row r="18306">
          <cell r="D18306" t="str">
            <v>Unit</v>
          </cell>
          <cell r="E18306">
            <v>1175000</v>
          </cell>
          <cell r="R18306" t="str">
            <v>Bayside</v>
          </cell>
          <cell r="W18306">
            <v>2018</v>
          </cell>
          <cell r="X18306" t="str">
            <v>Jul</v>
          </cell>
        </row>
        <row r="18307">
          <cell r="D18307" t="str">
            <v>Unit</v>
          </cell>
          <cell r="E18307">
            <v>950000</v>
          </cell>
          <cell r="R18307" t="str">
            <v>Bayside</v>
          </cell>
          <cell r="W18307">
            <v>2018</v>
          </cell>
          <cell r="X18307" t="str">
            <v>Jul</v>
          </cell>
        </row>
        <row r="18308">
          <cell r="D18308" t="str">
            <v>Unit</v>
          </cell>
          <cell r="E18308">
            <v>900000</v>
          </cell>
          <cell r="R18308" t="str">
            <v>Bayside</v>
          </cell>
          <cell r="W18308">
            <v>2018</v>
          </cell>
          <cell r="X18308" t="str">
            <v>Jul</v>
          </cell>
        </row>
        <row r="18309">
          <cell r="D18309" t="str">
            <v>Unit</v>
          </cell>
          <cell r="E18309">
            <v>815000</v>
          </cell>
          <cell r="R18309" t="str">
            <v>Bayside</v>
          </cell>
          <cell r="W18309">
            <v>2018</v>
          </cell>
          <cell r="X18309" t="str">
            <v>Jul</v>
          </cell>
        </row>
        <row r="18310">
          <cell r="D18310" t="str">
            <v>House</v>
          </cell>
          <cell r="E18310">
            <v>1375000</v>
          </cell>
          <cell r="R18310" t="str">
            <v>Bayside</v>
          </cell>
          <cell r="W18310">
            <v>2018</v>
          </cell>
          <cell r="X18310" t="str">
            <v>Jul</v>
          </cell>
        </row>
        <row r="18311">
          <cell r="D18311" t="str">
            <v>House</v>
          </cell>
          <cell r="E18311">
            <v>1255000</v>
          </cell>
          <cell r="R18311" t="str">
            <v>Bayside</v>
          </cell>
          <cell r="W18311">
            <v>2018</v>
          </cell>
          <cell r="X18311" t="str">
            <v>Jul</v>
          </cell>
        </row>
        <row r="18312">
          <cell r="D18312" t="str">
            <v>House</v>
          </cell>
          <cell r="E18312">
            <v>1120000</v>
          </cell>
          <cell r="R18312" t="str">
            <v>Bayside</v>
          </cell>
          <cell r="W18312">
            <v>2018</v>
          </cell>
          <cell r="X18312" t="str">
            <v>Jul</v>
          </cell>
        </row>
        <row r="18313">
          <cell r="D18313" t="str">
            <v>House</v>
          </cell>
          <cell r="E18313">
            <v>860000</v>
          </cell>
          <cell r="R18313" t="str">
            <v>Bayside</v>
          </cell>
          <cell r="W18313">
            <v>2018</v>
          </cell>
          <cell r="X18313" t="str">
            <v>Jul</v>
          </cell>
        </row>
        <row r="18314">
          <cell r="D18314" t="str">
            <v>House</v>
          </cell>
          <cell r="E18314">
            <v>1140000</v>
          </cell>
          <cell r="R18314" t="str">
            <v>Bayside</v>
          </cell>
          <cell r="W18314">
            <v>2018</v>
          </cell>
          <cell r="X18314" t="str">
            <v>Jul</v>
          </cell>
        </row>
        <row r="18315">
          <cell r="D18315" t="str">
            <v>Unit</v>
          </cell>
          <cell r="E18315">
            <v>1370000</v>
          </cell>
          <cell r="R18315" t="str">
            <v>Manningham</v>
          </cell>
          <cell r="W18315">
            <v>2018</v>
          </cell>
          <cell r="X18315" t="str">
            <v>Jul</v>
          </cell>
        </row>
        <row r="18316">
          <cell r="D18316" t="str">
            <v>Unit</v>
          </cell>
          <cell r="E18316">
            <v>1100000</v>
          </cell>
          <cell r="R18316" t="str">
            <v>Moonee Valley</v>
          </cell>
          <cell r="W18316">
            <v>2018</v>
          </cell>
          <cell r="X18316" t="str">
            <v>Jul</v>
          </cell>
        </row>
        <row r="18317">
          <cell r="D18317" t="str">
            <v>House</v>
          </cell>
          <cell r="E18317">
            <v>775000</v>
          </cell>
          <cell r="R18317" t="str">
            <v>Glen Eira</v>
          </cell>
          <cell r="W18317">
            <v>2018</v>
          </cell>
          <cell r="X18317" t="str">
            <v>Jul</v>
          </cell>
        </row>
        <row r="18318">
          <cell r="D18318" t="str">
            <v>House</v>
          </cell>
          <cell r="E18318">
            <v>660000</v>
          </cell>
          <cell r="R18318" t="str">
            <v>Darebin</v>
          </cell>
          <cell r="W18318">
            <v>2018</v>
          </cell>
          <cell r="X18318" t="str">
            <v>Jul</v>
          </cell>
        </row>
        <row r="18319">
          <cell r="D18319" t="str">
            <v>Unit</v>
          </cell>
          <cell r="E18319">
            <v>650000</v>
          </cell>
          <cell r="R18319" t="str">
            <v>Melbourne</v>
          </cell>
          <cell r="W18319">
            <v>2018</v>
          </cell>
          <cell r="X18319" t="str">
            <v>Jul</v>
          </cell>
        </row>
        <row r="18320">
          <cell r="D18320" t="str">
            <v>Unit</v>
          </cell>
          <cell r="E18320">
            <v>585000</v>
          </cell>
          <cell r="R18320" t="str">
            <v>Monash</v>
          </cell>
          <cell r="W18320">
            <v>2018</v>
          </cell>
          <cell r="X18320" t="str">
            <v>Jul</v>
          </cell>
        </row>
        <row r="18321">
          <cell r="D18321" t="str">
            <v>Unit</v>
          </cell>
          <cell r="E18321">
            <v>580000</v>
          </cell>
          <cell r="R18321" t="str">
            <v>Maribyrnong</v>
          </cell>
          <cell r="W18321">
            <v>2018</v>
          </cell>
          <cell r="X18321" t="str">
            <v>Jul</v>
          </cell>
        </row>
        <row r="18322">
          <cell r="D18322" t="str">
            <v>Unit</v>
          </cell>
          <cell r="E18322">
            <v>575000</v>
          </cell>
          <cell r="R18322" t="str">
            <v>Moreland</v>
          </cell>
          <cell r="W18322">
            <v>2018</v>
          </cell>
          <cell r="X18322" t="str">
            <v>Jul</v>
          </cell>
        </row>
        <row r="18323">
          <cell r="D18323" t="str">
            <v>House</v>
          </cell>
          <cell r="E18323">
            <v>555000</v>
          </cell>
          <cell r="R18323" t="str">
            <v>Brimbank</v>
          </cell>
          <cell r="W18323">
            <v>2018</v>
          </cell>
          <cell r="X18323" t="str">
            <v>Jul</v>
          </cell>
        </row>
        <row r="18324">
          <cell r="D18324" t="str">
            <v>Unit</v>
          </cell>
          <cell r="E18324">
            <v>541000</v>
          </cell>
          <cell r="R18324" t="str">
            <v>Darebin</v>
          </cell>
          <cell r="W18324">
            <v>2018</v>
          </cell>
          <cell r="X18324" t="str">
            <v>Jul</v>
          </cell>
        </row>
        <row r="18325">
          <cell r="D18325" t="str">
            <v>Unit</v>
          </cell>
          <cell r="E18325">
            <v>540000</v>
          </cell>
          <cell r="R18325" t="str">
            <v>Stonnington</v>
          </cell>
          <cell r="W18325">
            <v>2018</v>
          </cell>
          <cell r="X18325" t="str">
            <v>Jul</v>
          </cell>
        </row>
        <row r="18326">
          <cell r="D18326" t="str">
            <v>Unit</v>
          </cell>
          <cell r="E18326">
            <v>520000</v>
          </cell>
          <cell r="R18326" t="str">
            <v>Boroondara</v>
          </cell>
          <cell r="W18326">
            <v>2018</v>
          </cell>
          <cell r="X18326" t="str">
            <v>Jul</v>
          </cell>
        </row>
        <row r="18327">
          <cell r="D18327" t="str">
            <v>House</v>
          </cell>
          <cell r="E18327">
            <v>470000</v>
          </cell>
          <cell r="R18327" t="str">
            <v>Melton</v>
          </cell>
          <cell r="W18327">
            <v>2018</v>
          </cell>
          <cell r="X18327" t="str">
            <v>Jul</v>
          </cell>
        </row>
        <row r="18328">
          <cell r="D18328" t="str">
            <v>Unit</v>
          </cell>
          <cell r="E18328">
            <v>470000</v>
          </cell>
          <cell r="R18328" t="str">
            <v>Melbourne</v>
          </cell>
          <cell r="W18328">
            <v>2018</v>
          </cell>
          <cell r="X18328" t="str">
            <v>Jul</v>
          </cell>
        </row>
        <row r="18329">
          <cell r="D18329" t="str">
            <v>Unit</v>
          </cell>
          <cell r="E18329">
            <v>460000</v>
          </cell>
          <cell r="R18329" t="str">
            <v>Darebin</v>
          </cell>
          <cell r="W18329">
            <v>2018</v>
          </cell>
          <cell r="X18329" t="str">
            <v>Jul</v>
          </cell>
        </row>
        <row r="18330">
          <cell r="D18330" t="str">
            <v>Unit</v>
          </cell>
          <cell r="E18330">
            <v>440000</v>
          </cell>
          <cell r="R18330" t="str">
            <v>Boroondara</v>
          </cell>
          <cell r="W18330">
            <v>2018</v>
          </cell>
          <cell r="X18330" t="str">
            <v>Jul</v>
          </cell>
        </row>
        <row r="18331">
          <cell r="D18331" t="str">
            <v>Unit</v>
          </cell>
          <cell r="E18331">
            <v>291000</v>
          </cell>
          <cell r="R18331" t="str">
            <v>Boroondara</v>
          </cell>
          <cell r="W18331">
            <v>2018</v>
          </cell>
          <cell r="X18331" t="str">
            <v>Jul</v>
          </cell>
        </row>
        <row r="18332">
          <cell r="D18332" t="str">
            <v>Unit</v>
          </cell>
          <cell r="E18332">
            <v>2010000</v>
          </cell>
          <cell r="R18332" t="str">
            <v>Melbourne</v>
          </cell>
          <cell r="W18332">
            <v>2018</v>
          </cell>
          <cell r="X18332" t="str">
            <v>Jul</v>
          </cell>
        </row>
        <row r="18333">
          <cell r="D18333" t="str">
            <v>House</v>
          </cell>
          <cell r="E18333">
            <v>1625000</v>
          </cell>
          <cell r="R18333" t="str">
            <v>Yarra</v>
          </cell>
          <cell r="W18333">
            <v>2018</v>
          </cell>
          <cell r="X18333" t="str">
            <v>Jul</v>
          </cell>
        </row>
        <row r="18334">
          <cell r="D18334" t="str">
            <v>House</v>
          </cell>
          <cell r="E18334">
            <v>1550000</v>
          </cell>
          <cell r="R18334" t="str">
            <v>Monash</v>
          </cell>
          <cell r="W18334">
            <v>2018</v>
          </cell>
          <cell r="X18334" t="str">
            <v>Jul</v>
          </cell>
        </row>
        <row r="18335">
          <cell r="D18335" t="str">
            <v>Unit</v>
          </cell>
          <cell r="E18335">
            <v>1470000</v>
          </cell>
          <cell r="R18335" t="str">
            <v>Melbourne</v>
          </cell>
          <cell r="W18335">
            <v>2018</v>
          </cell>
          <cell r="X18335" t="str">
            <v>Jul</v>
          </cell>
        </row>
        <row r="18336">
          <cell r="D18336" t="str">
            <v>House</v>
          </cell>
          <cell r="E18336">
            <v>1470000</v>
          </cell>
          <cell r="R18336" t="str">
            <v>Melbourne</v>
          </cell>
          <cell r="W18336">
            <v>2018</v>
          </cell>
          <cell r="X18336" t="str">
            <v>Jul</v>
          </cell>
        </row>
        <row r="18337">
          <cell r="D18337" t="str">
            <v>Unit</v>
          </cell>
          <cell r="E18337">
            <v>1460000</v>
          </cell>
          <cell r="R18337" t="str">
            <v>Maribyrnong</v>
          </cell>
          <cell r="W18337">
            <v>2018</v>
          </cell>
          <cell r="X18337" t="str">
            <v>Jul</v>
          </cell>
        </row>
        <row r="18338">
          <cell r="D18338" t="str">
            <v>House</v>
          </cell>
          <cell r="E18338">
            <v>1450000</v>
          </cell>
          <cell r="R18338" t="str">
            <v>Bayside</v>
          </cell>
          <cell r="W18338">
            <v>2018</v>
          </cell>
          <cell r="X18338" t="str">
            <v>Jul</v>
          </cell>
        </row>
        <row r="18339">
          <cell r="D18339" t="str">
            <v>Unit</v>
          </cell>
          <cell r="E18339">
            <v>1320000</v>
          </cell>
          <cell r="R18339" t="str">
            <v>Glen Eira</v>
          </cell>
          <cell r="W18339">
            <v>2018</v>
          </cell>
          <cell r="X18339" t="str">
            <v>Jul</v>
          </cell>
        </row>
        <row r="18340">
          <cell r="D18340" t="str">
            <v>Unit</v>
          </cell>
          <cell r="E18340">
            <v>1280000</v>
          </cell>
          <cell r="R18340" t="str">
            <v>Boroondara</v>
          </cell>
          <cell r="W18340">
            <v>2018</v>
          </cell>
          <cell r="X18340" t="str">
            <v>Jul</v>
          </cell>
        </row>
        <row r="18341">
          <cell r="D18341" t="str">
            <v>House</v>
          </cell>
          <cell r="E18341">
            <v>1277500</v>
          </cell>
          <cell r="R18341" t="str">
            <v>Boroondara</v>
          </cell>
          <cell r="W18341">
            <v>2018</v>
          </cell>
          <cell r="X18341" t="str">
            <v>Jul</v>
          </cell>
        </row>
        <row r="18342">
          <cell r="D18342" t="str">
            <v>House</v>
          </cell>
          <cell r="E18342">
            <v>1235000</v>
          </cell>
          <cell r="R18342" t="str">
            <v>Bayside</v>
          </cell>
          <cell r="W18342">
            <v>2018</v>
          </cell>
          <cell r="X18342" t="str">
            <v>Jul</v>
          </cell>
        </row>
        <row r="18343">
          <cell r="D18343" t="str">
            <v>Unit</v>
          </cell>
          <cell r="E18343">
            <v>1215000</v>
          </cell>
          <cell r="R18343" t="str">
            <v>Banyule</v>
          </cell>
          <cell r="W18343">
            <v>2018</v>
          </cell>
          <cell r="X18343" t="str">
            <v>Jul</v>
          </cell>
        </row>
        <row r="18344">
          <cell r="D18344" t="str">
            <v>Unit</v>
          </cell>
          <cell r="E18344">
            <v>1206000</v>
          </cell>
          <cell r="R18344" t="str">
            <v>Banyule</v>
          </cell>
          <cell r="W18344">
            <v>2018</v>
          </cell>
          <cell r="X18344" t="str">
            <v>Jul</v>
          </cell>
        </row>
        <row r="18345">
          <cell r="D18345" t="str">
            <v>Unit</v>
          </cell>
          <cell r="E18345">
            <v>1200000</v>
          </cell>
          <cell r="R18345" t="str">
            <v>Banyule</v>
          </cell>
          <cell r="W18345">
            <v>2018</v>
          </cell>
          <cell r="X18345" t="str">
            <v>Jul</v>
          </cell>
        </row>
        <row r="18346">
          <cell r="D18346" t="str">
            <v>House</v>
          </cell>
          <cell r="E18346">
            <v>1180000</v>
          </cell>
          <cell r="R18346" t="str">
            <v>Stonnington</v>
          </cell>
          <cell r="W18346">
            <v>2018</v>
          </cell>
          <cell r="X18346" t="str">
            <v>Jul</v>
          </cell>
        </row>
        <row r="18347">
          <cell r="D18347" t="str">
            <v>House</v>
          </cell>
          <cell r="E18347">
            <v>1143000</v>
          </cell>
          <cell r="R18347" t="str">
            <v>Bayside</v>
          </cell>
          <cell r="W18347">
            <v>2018</v>
          </cell>
          <cell r="X18347" t="str">
            <v>Jul</v>
          </cell>
        </row>
        <row r="18348">
          <cell r="D18348" t="str">
            <v>Unit</v>
          </cell>
          <cell r="E18348">
            <v>1111000</v>
          </cell>
          <cell r="R18348" t="str">
            <v>Yarra</v>
          </cell>
          <cell r="W18348">
            <v>2018</v>
          </cell>
          <cell r="X18348" t="str">
            <v>Jul</v>
          </cell>
        </row>
        <row r="18349">
          <cell r="D18349" t="str">
            <v>Unit</v>
          </cell>
          <cell r="E18349">
            <v>1105000</v>
          </cell>
          <cell r="R18349" t="str">
            <v>Boroondara</v>
          </cell>
          <cell r="W18349">
            <v>2018</v>
          </cell>
          <cell r="X18349" t="str">
            <v>Jul</v>
          </cell>
        </row>
        <row r="18350">
          <cell r="D18350" t="str">
            <v>House</v>
          </cell>
          <cell r="E18350">
            <v>1100000</v>
          </cell>
          <cell r="R18350" t="str">
            <v>Boroondara</v>
          </cell>
          <cell r="W18350">
            <v>2018</v>
          </cell>
          <cell r="X18350" t="str">
            <v>Jul</v>
          </cell>
        </row>
        <row r="18351">
          <cell r="D18351" t="str">
            <v>Unit</v>
          </cell>
          <cell r="E18351">
            <v>1080000</v>
          </cell>
          <cell r="R18351" t="str">
            <v>Manningham</v>
          </cell>
          <cell r="W18351">
            <v>2018</v>
          </cell>
          <cell r="X18351" t="str">
            <v>Jul</v>
          </cell>
        </row>
        <row r="18352">
          <cell r="D18352" t="str">
            <v>House</v>
          </cell>
          <cell r="E18352">
            <v>1051500</v>
          </cell>
          <cell r="R18352" t="str">
            <v>Banyule</v>
          </cell>
          <cell r="W18352">
            <v>2018</v>
          </cell>
          <cell r="X18352" t="str">
            <v>Jul</v>
          </cell>
        </row>
        <row r="18353">
          <cell r="D18353" t="str">
            <v>Unit</v>
          </cell>
          <cell r="E18353">
            <v>1025000</v>
          </cell>
          <cell r="R18353" t="str">
            <v>Yarra</v>
          </cell>
          <cell r="W18353">
            <v>2018</v>
          </cell>
          <cell r="X18353" t="str">
            <v>Jul</v>
          </cell>
        </row>
        <row r="18354">
          <cell r="D18354" t="str">
            <v>Unit</v>
          </cell>
          <cell r="E18354">
            <v>1020000</v>
          </cell>
          <cell r="R18354" t="str">
            <v>Bayside</v>
          </cell>
          <cell r="W18354">
            <v>2018</v>
          </cell>
          <cell r="X18354" t="str">
            <v>Jul</v>
          </cell>
        </row>
        <row r="18355">
          <cell r="D18355" t="str">
            <v>Unit</v>
          </cell>
          <cell r="E18355">
            <v>1020000</v>
          </cell>
          <cell r="R18355" t="str">
            <v>Boroondara</v>
          </cell>
          <cell r="W18355">
            <v>2018</v>
          </cell>
          <cell r="X18355" t="str">
            <v>Jul</v>
          </cell>
        </row>
        <row r="18356">
          <cell r="D18356" t="str">
            <v>Unit</v>
          </cell>
          <cell r="E18356">
            <v>1015000</v>
          </cell>
          <cell r="R18356" t="str">
            <v>Bayside</v>
          </cell>
          <cell r="W18356">
            <v>2018</v>
          </cell>
          <cell r="X18356" t="str">
            <v>Jul</v>
          </cell>
        </row>
        <row r="18357">
          <cell r="D18357" t="str">
            <v>House</v>
          </cell>
          <cell r="E18357">
            <v>1005000</v>
          </cell>
          <cell r="R18357" t="str">
            <v>Whitehorse</v>
          </cell>
          <cell r="W18357">
            <v>2018</v>
          </cell>
          <cell r="X18357" t="str">
            <v>Jul</v>
          </cell>
        </row>
        <row r="18358">
          <cell r="D18358" t="str">
            <v>Unit</v>
          </cell>
          <cell r="E18358">
            <v>980000</v>
          </cell>
          <cell r="R18358" t="str">
            <v>Maribyrnong</v>
          </cell>
          <cell r="W18358">
            <v>2018</v>
          </cell>
          <cell r="X18358" t="str">
            <v>Jul</v>
          </cell>
        </row>
        <row r="18359">
          <cell r="D18359" t="str">
            <v>Unit</v>
          </cell>
          <cell r="E18359">
            <v>955500</v>
          </cell>
          <cell r="R18359" t="str">
            <v>Boroondara</v>
          </cell>
          <cell r="W18359">
            <v>2018</v>
          </cell>
          <cell r="X18359" t="str">
            <v>Jul</v>
          </cell>
        </row>
        <row r="18360">
          <cell r="D18360" t="str">
            <v>House</v>
          </cell>
          <cell r="E18360">
            <v>947500</v>
          </cell>
          <cell r="R18360" t="str">
            <v>Melbourne</v>
          </cell>
          <cell r="W18360">
            <v>2018</v>
          </cell>
          <cell r="X18360" t="str">
            <v>Jul</v>
          </cell>
        </row>
        <row r="18361">
          <cell r="D18361" t="str">
            <v>Unit</v>
          </cell>
          <cell r="E18361">
            <v>940000</v>
          </cell>
          <cell r="R18361" t="str">
            <v>Stonnington</v>
          </cell>
          <cell r="W18361">
            <v>2018</v>
          </cell>
          <cell r="X18361" t="str">
            <v>Jul</v>
          </cell>
        </row>
        <row r="18362">
          <cell r="D18362" t="str">
            <v>House</v>
          </cell>
          <cell r="E18362">
            <v>912000</v>
          </cell>
          <cell r="R18362" t="str">
            <v>Whitehorse</v>
          </cell>
          <cell r="W18362">
            <v>2018</v>
          </cell>
          <cell r="X18362" t="str">
            <v>Jul</v>
          </cell>
        </row>
        <row r="18363">
          <cell r="D18363" t="str">
            <v>Unit</v>
          </cell>
          <cell r="E18363">
            <v>902000</v>
          </cell>
          <cell r="R18363" t="str">
            <v>Stonnington</v>
          </cell>
          <cell r="W18363">
            <v>2018</v>
          </cell>
          <cell r="X18363" t="str">
            <v>Jul</v>
          </cell>
        </row>
        <row r="18364">
          <cell r="D18364" t="str">
            <v>House</v>
          </cell>
          <cell r="E18364">
            <v>900000</v>
          </cell>
          <cell r="R18364" t="str">
            <v>Boroondara</v>
          </cell>
          <cell r="W18364">
            <v>2018</v>
          </cell>
          <cell r="X18364" t="str">
            <v>Jul</v>
          </cell>
        </row>
        <row r="18365">
          <cell r="D18365" t="str">
            <v>Unit</v>
          </cell>
          <cell r="E18365">
            <v>895000</v>
          </cell>
          <cell r="R18365" t="str">
            <v>Darebin</v>
          </cell>
          <cell r="W18365">
            <v>2018</v>
          </cell>
          <cell r="X18365" t="str">
            <v>Jul</v>
          </cell>
        </row>
        <row r="18366">
          <cell r="D18366" t="str">
            <v>Unit</v>
          </cell>
          <cell r="E18366">
            <v>870000</v>
          </cell>
          <cell r="R18366" t="str">
            <v>Glen Eira</v>
          </cell>
          <cell r="W18366">
            <v>2018</v>
          </cell>
          <cell r="X18366" t="str">
            <v>Jul</v>
          </cell>
        </row>
        <row r="18367">
          <cell r="D18367" t="str">
            <v>Unit</v>
          </cell>
          <cell r="E18367">
            <v>852000</v>
          </cell>
          <cell r="R18367" t="str">
            <v>Monash</v>
          </cell>
          <cell r="W18367">
            <v>2018</v>
          </cell>
          <cell r="X18367" t="str">
            <v>Jul</v>
          </cell>
        </row>
        <row r="18368">
          <cell r="D18368" t="str">
            <v>Unit</v>
          </cell>
          <cell r="E18368">
            <v>850000</v>
          </cell>
          <cell r="R18368" t="str">
            <v>Boroondara</v>
          </cell>
          <cell r="W18368">
            <v>2018</v>
          </cell>
          <cell r="X18368" t="str">
            <v>Jul</v>
          </cell>
        </row>
        <row r="18369">
          <cell r="D18369" t="str">
            <v>Unit</v>
          </cell>
          <cell r="E18369">
            <v>845000</v>
          </cell>
          <cell r="R18369" t="str">
            <v>Stonnington</v>
          </cell>
          <cell r="W18369">
            <v>2018</v>
          </cell>
          <cell r="X18369" t="str">
            <v>Jul</v>
          </cell>
        </row>
        <row r="18370">
          <cell r="D18370" t="str">
            <v>Unit</v>
          </cell>
          <cell r="E18370">
            <v>824000</v>
          </cell>
          <cell r="R18370" t="str">
            <v>Boroondara</v>
          </cell>
          <cell r="W18370">
            <v>2018</v>
          </cell>
          <cell r="X18370" t="str">
            <v>Jul</v>
          </cell>
        </row>
        <row r="18371">
          <cell r="D18371" t="str">
            <v>Unit</v>
          </cell>
          <cell r="E18371">
            <v>823000</v>
          </cell>
          <cell r="R18371" t="str">
            <v>Glen Eira</v>
          </cell>
          <cell r="W18371">
            <v>2018</v>
          </cell>
          <cell r="X18371" t="str">
            <v>Jul</v>
          </cell>
        </row>
        <row r="18372">
          <cell r="D18372" t="str">
            <v>Unit</v>
          </cell>
          <cell r="E18372">
            <v>820000</v>
          </cell>
          <cell r="R18372" t="str">
            <v>Melbourne</v>
          </cell>
          <cell r="W18372">
            <v>2018</v>
          </cell>
          <cell r="X18372" t="str">
            <v>Jul</v>
          </cell>
        </row>
        <row r="18373">
          <cell r="D18373" t="str">
            <v>Unit</v>
          </cell>
          <cell r="E18373">
            <v>815500</v>
          </cell>
          <cell r="R18373" t="str">
            <v>Yarra</v>
          </cell>
          <cell r="W18373">
            <v>2018</v>
          </cell>
          <cell r="X18373" t="str">
            <v>Jul</v>
          </cell>
        </row>
        <row r="18374">
          <cell r="D18374" t="str">
            <v>Unit</v>
          </cell>
          <cell r="E18374">
            <v>810000</v>
          </cell>
          <cell r="R18374" t="str">
            <v>Glen Eira</v>
          </cell>
          <cell r="W18374">
            <v>2018</v>
          </cell>
          <cell r="X18374" t="str">
            <v>Jul</v>
          </cell>
        </row>
        <row r="18375">
          <cell r="D18375" t="str">
            <v>Unit</v>
          </cell>
          <cell r="E18375">
            <v>810000</v>
          </cell>
          <cell r="R18375" t="str">
            <v>Banyule</v>
          </cell>
          <cell r="W18375">
            <v>2018</v>
          </cell>
          <cell r="X18375" t="str">
            <v>Jul</v>
          </cell>
        </row>
        <row r="18376">
          <cell r="D18376" t="str">
            <v>Unit</v>
          </cell>
          <cell r="E18376">
            <v>781000</v>
          </cell>
          <cell r="R18376" t="str">
            <v>Port Phillip</v>
          </cell>
          <cell r="W18376">
            <v>2018</v>
          </cell>
          <cell r="X18376" t="str">
            <v>Jul</v>
          </cell>
        </row>
        <row r="18377">
          <cell r="D18377" t="str">
            <v>Unit</v>
          </cell>
          <cell r="E18377">
            <v>755000</v>
          </cell>
          <cell r="R18377" t="str">
            <v>Bayside</v>
          </cell>
          <cell r="W18377">
            <v>2018</v>
          </cell>
          <cell r="X18377" t="str">
            <v>Jul</v>
          </cell>
        </row>
        <row r="18378">
          <cell r="D18378" t="str">
            <v>Unit</v>
          </cell>
          <cell r="E18378">
            <v>733000</v>
          </cell>
          <cell r="R18378" t="str">
            <v>Maribyrnong</v>
          </cell>
          <cell r="W18378">
            <v>2018</v>
          </cell>
          <cell r="X18378" t="str">
            <v>Jul</v>
          </cell>
        </row>
        <row r="18379">
          <cell r="D18379" t="str">
            <v>Unit</v>
          </cell>
          <cell r="E18379">
            <v>720000</v>
          </cell>
          <cell r="R18379" t="str">
            <v>Glen Eira</v>
          </cell>
          <cell r="W18379">
            <v>2018</v>
          </cell>
          <cell r="X18379" t="str">
            <v>Jul</v>
          </cell>
        </row>
        <row r="18380">
          <cell r="D18380" t="str">
            <v>Unit</v>
          </cell>
          <cell r="E18380">
            <v>710000</v>
          </cell>
          <cell r="R18380" t="str">
            <v>Port Phillip</v>
          </cell>
          <cell r="W18380">
            <v>2018</v>
          </cell>
          <cell r="X18380" t="str">
            <v>Jul</v>
          </cell>
        </row>
        <row r="18381">
          <cell r="D18381" t="str">
            <v>Unit</v>
          </cell>
          <cell r="E18381">
            <v>708000</v>
          </cell>
          <cell r="R18381" t="str">
            <v>Darebin</v>
          </cell>
          <cell r="W18381">
            <v>2018</v>
          </cell>
          <cell r="X18381" t="str">
            <v>Jul</v>
          </cell>
        </row>
        <row r="18382">
          <cell r="D18382" t="str">
            <v>Unit</v>
          </cell>
          <cell r="E18382">
            <v>692000</v>
          </cell>
          <cell r="R18382" t="str">
            <v>Stonnington</v>
          </cell>
          <cell r="W18382">
            <v>2018</v>
          </cell>
          <cell r="X18382" t="str">
            <v>Jul</v>
          </cell>
        </row>
        <row r="18383">
          <cell r="D18383" t="str">
            <v>Unit</v>
          </cell>
          <cell r="E18383">
            <v>686000</v>
          </cell>
          <cell r="R18383" t="str">
            <v>Moreland</v>
          </cell>
          <cell r="W18383">
            <v>2018</v>
          </cell>
          <cell r="X18383" t="str">
            <v>Jul</v>
          </cell>
        </row>
        <row r="18384">
          <cell r="D18384" t="str">
            <v>Unit</v>
          </cell>
          <cell r="E18384">
            <v>685000</v>
          </cell>
          <cell r="R18384" t="str">
            <v>Maribyrnong</v>
          </cell>
          <cell r="W18384">
            <v>2018</v>
          </cell>
          <cell r="X18384" t="str">
            <v>Jul</v>
          </cell>
        </row>
        <row r="18385">
          <cell r="D18385" t="str">
            <v>House</v>
          </cell>
          <cell r="E18385">
            <v>681000</v>
          </cell>
          <cell r="R18385" t="str">
            <v>Darebin</v>
          </cell>
          <cell r="W18385">
            <v>2018</v>
          </cell>
          <cell r="X18385" t="str">
            <v>Jul</v>
          </cell>
        </row>
        <row r="18386">
          <cell r="D18386" t="str">
            <v>House</v>
          </cell>
          <cell r="E18386">
            <v>678250</v>
          </cell>
          <cell r="R18386" t="str">
            <v>Darebin</v>
          </cell>
          <cell r="W18386">
            <v>2018</v>
          </cell>
          <cell r="X18386" t="str">
            <v>Jul</v>
          </cell>
        </row>
        <row r="18387">
          <cell r="D18387" t="str">
            <v>Unit</v>
          </cell>
          <cell r="E18387">
            <v>669000</v>
          </cell>
          <cell r="R18387" t="str">
            <v>Darebin</v>
          </cell>
          <cell r="W18387">
            <v>2018</v>
          </cell>
          <cell r="X18387" t="str">
            <v>Jul</v>
          </cell>
        </row>
        <row r="18388">
          <cell r="D18388" t="str">
            <v>House</v>
          </cell>
          <cell r="E18388">
            <v>660000</v>
          </cell>
          <cell r="R18388" t="str">
            <v>Banyule</v>
          </cell>
          <cell r="W18388">
            <v>2018</v>
          </cell>
          <cell r="X18388" t="str">
            <v>Jul</v>
          </cell>
        </row>
        <row r="18389">
          <cell r="D18389" t="str">
            <v>Unit</v>
          </cell>
          <cell r="E18389">
            <v>660000</v>
          </cell>
          <cell r="R18389" t="str">
            <v>Moonee Valley</v>
          </cell>
          <cell r="W18389">
            <v>2018</v>
          </cell>
          <cell r="X18389" t="str">
            <v>Jul</v>
          </cell>
        </row>
        <row r="18390">
          <cell r="D18390" t="str">
            <v>Unit</v>
          </cell>
          <cell r="E18390">
            <v>650000</v>
          </cell>
          <cell r="R18390" t="str">
            <v>Monash</v>
          </cell>
          <cell r="W18390">
            <v>2018</v>
          </cell>
          <cell r="X18390" t="str">
            <v>Jul</v>
          </cell>
        </row>
        <row r="18391">
          <cell r="D18391" t="str">
            <v>House</v>
          </cell>
          <cell r="E18391">
            <v>650000</v>
          </cell>
          <cell r="R18391" t="str">
            <v>Brimbank</v>
          </cell>
          <cell r="W18391">
            <v>2018</v>
          </cell>
          <cell r="X18391" t="str">
            <v>Jul</v>
          </cell>
        </row>
        <row r="18392">
          <cell r="D18392" t="str">
            <v>House</v>
          </cell>
          <cell r="E18392">
            <v>620000</v>
          </cell>
          <cell r="R18392" t="str">
            <v>Melton</v>
          </cell>
          <cell r="W18392">
            <v>2018</v>
          </cell>
          <cell r="X18392" t="str">
            <v>Jul</v>
          </cell>
        </row>
        <row r="18393">
          <cell r="D18393" t="str">
            <v>Unit</v>
          </cell>
          <cell r="E18393">
            <v>615000</v>
          </cell>
          <cell r="R18393" t="str">
            <v>Bayside</v>
          </cell>
          <cell r="W18393">
            <v>2018</v>
          </cell>
          <cell r="X18393" t="str">
            <v>Jul</v>
          </cell>
        </row>
        <row r="18394">
          <cell r="D18394" t="str">
            <v>Unit</v>
          </cell>
          <cell r="E18394">
            <v>610000</v>
          </cell>
          <cell r="R18394" t="str">
            <v>Moonee Valley</v>
          </cell>
          <cell r="W18394">
            <v>2018</v>
          </cell>
          <cell r="X18394" t="str">
            <v>Jul</v>
          </cell>
        </row>
        <row r="18395">
          <cell r="D18395" t="str">
            <v>Unit</v>
          </cell>
          <cell r="E18395">
            <v>565000</v>
          </cell>
          <cell r="R18395" t="str">
            <v>Darebin</v>
          </cell>
          <cell r="W18395">
            <v>2018</v>
          </cell>
          <cell r="X18395" t="str">
            <v>Jul</v>
          </cell>
        </row>
        <row r="18396">
          <cell r="D18396" t="str">
            <v>Unit</v>
          </cell>
          <cell r="E18396">
            <v>560000</v>
          </cell>
          <cell r="R18396" t="str">
            <v>Moonee Valley</v>
          </cell>
          <cell r="W18396">
            <v>2018</v>
          </cell>
          <cell r="X18396" t="str">
            <v>Jul</v>
          </cell>
        </row>
        <row r="18397">
          <cell r="D18397" t="str">
            <v>House</v>
          </cell>
          <cell r="E18397">
            <v>548000</v>
          </cell>
          <cell r="R18397" t="str">
            <v>Melbourne</v>
          </cell>
          <cell r="W18397">
            <v>2018</v>
          </cell>
          <cell r="X18397" t="str">
            <v>Jul</v>
          </cell>
        </row>
        <row r="18398">
          <cell r="D18398" t="str">
            <v>Unit</v>
          </cell>
          <cell r="E18398">
            <v>545000</v>
          </cell>
          <cell r="R18398" t="str">
            <v>Banyule</v>
          </cell>
          <cell r="W18398">
            <v>2018</v>
          </cell>
          <cell r="X18398" t="str">
            <v>Jul</v>
          </cell>
        </row>
        <row r="18399">
          <cell r="D18399" t="str">
            <v>Unit</v>
          </cell>
          <cell r="E18399">
            <v>510000</v>
          </cell>
          <cell r="R18399" t="str">
            <v>Glen Eira</v>
          </cell>
          <cell r="W18399">
            <v>2018</v>
          </cell>
          <cell r="X18399" t="str">
            <v>Jul</v>
          </cell>
        </row>
        <row r="18400">
          <cell r="D18400" t="str">
            <v>Unit</v>
          </cell>
          <cell r="E18400">
            <v>495000</v>
          </cell>
          <cell r="R18400" t="str">
            <v>Stonnington</v>
          </cell>
          <cell r="W18400">
            <v>2018</v>
          </cell>
          <cell r="X18400" t="str">
            <v>Jul</v>
          </cell>
        </row>
        <row r="18401">
          <cell r="D18401" t="str">
            <v>Unit</v>
          </cell>
          <cell r="E18401">
            <v>488000</v>
          </cell>
          <cell r="R18401" t="str">
            <v>Port Phillip</v>
          </cell>
          <cell r="W18401">
            <v>2018</v>
          </cell>
          <cell r="X18401" t="str">
            <v>Jul</v>
          </cell>
        </row>
        <row r="18402">
          <cell r="D18402" t="str">
            <v>Unit</v>
          </cell>
          <cell r="E18402">
            <v>487000</v>
          </cell>
          <cell r="R18402" t="str">
            <v>Boroondara</v>
          </cell>
          <cell r="W18402">
            <v>2018</v>
          </cell>
          <cell r="X18402" t="str">
            <v>Jul</v>
          </cell>
        </row>
        <row r="18403">
          <cell r="D18403" t="str">
            <v>Unit</v>
          </cell>
          <cell r="E18403">
            <v>476000</v>
          </cell>
          <cell r="R18403" t="str">
            <v>Brimbank</v>
          </cell>
          <cell r="W18403">
            <v>2018</v>
          </cell>
          <cell r="X18403" t="str">
            <v>Jul</v>
          </cell>
        </row>
        <row r="18404">
          <cell r="D18404" t="str">
            <v>Unit</v>
          </cell>
          <cell r="E18404">
            <v>475000</v>
          </cell>
          <cell r="R18404" t="str">
            <v>Port Phillip</v>
          </cell>
          <cell r="W18404">
            <v>2018</v>
          </cell>
          <cell r="X18404" t="str">
            <v>Jul</v>
          </cell>
        </row>
        <row r="18405">
          <cell r="D18405" t="str">
            <v>Unit</v>
          </cell>
          <cell r="E18405">
            <v>457500</v>
          </cell>
          <cell r="R18405" t="str">
            <v>Hume</v>
          </cell>
          <cell r="W18405">
            <v>2018</v>
          </cell>
          <cell r="X18405" t="str">
            <v>Jul</v>
          </cell>
        </row>
        <row r="18406">
          <cell r="D18406" t="str">
            <v>Unit</v>
          </cell>
          <cell r="E18406">
            <v>450000</v>
          </cell>
          <cell r="R18406" t="str">
            <v>Boroondara</v>
          </cell>
          <cell r="W18406">
            <v>2018</v>
          </cell>
          <cell r="X18406" t="str">
            <v>Jul</v>
          </cell>
        </row>
        <row r="18407">
          <cell r="D18407" t="str">
            <v>Unit</v>
          </cell>
          <cell r="E18407">
            <v>450000</v>
          </cell>
          <cell r="R18407" t="str">
            <v>Melbourne</v>
          </cell>
          <cell r="W18407">
            <v>2018</v>
          </cell>
          <cell r="X18407" t="str">
            <v>Jul</v>
          </cell>
        </row>
        <row r="18408">
          <cell r="D18408" t="str">
            <v>House</v>
          </cell>
          <cell r="E18408">
            <v>438000</v>
          </cell>
          <cell r="R18408" t="str">
            <v>Brimbank</v>
          </cell>
          <cell r="W18408">
            <v>2018</v>
          </cell>
          <cell r="X18408" t="str">
            <v>Jul</v>
          </cell>
        </row>
        <row r="18409">
          <cell r="D18409" t="str">
            <v>Unit</v>
          </cell>
          <cell r="E18409">
            <v>423000</v>
          </cell>
          <cell r="R18409" t="str">
            <v>Brimbank</v>
          </cell>
          <cell r="W18409">
            <v>2018</v>
          </cell>
          <cell r="X18409" t="str">
            <v>Jul</v>
          </cell>
        </row>
        <row r="18410">
          <cell r="D18410" t="str">
            <v>Unit</v>
          </cell>
          <cell r="E18410">
            <v>417000</v>
          </cell>
          <cell r="R18410" t="str">
            <v>Whitehorse</v>
          </cell>
          <cell r="W18410">
            <v>2018</v>
          </cell>
          <cell r="X18410" t="str">
            <v>Jul</v>
          </cell>
        </row>
        <row r="18411">
          <cell r="D18411" t="str">
            <v>Unit</v>
          </cell>
          <cell r="E18411">
            <v>407000</v>
          </cell>
          <cell r="R18411" t="str">
            <v>Maribyrnong</v>
          </cell>
          <cell r="W18411">
            <v>2018</v>
          </cell>
          <cell r="X18411" t="str">
            <v>Jul</v>
          </cell>
        </row>
        <row r="18412">
          <cell r="D18412" t="str">
            <v>Unit</v>
          </cell>
          <cell r="E18412">
            <v>405000</v>
          </cell>
          <cell r="R18412" t="str">
            <v>Hume</v>
          </cell>
          <cell r="W18412">
            <v>2018</v>
          </cell>
          <cell r="X18412" t="str">
            <v>Jul</v>
          </cell>
        </row>
        <row r="18413">
          <cell r="D18413" t="str">
            <v>Unit</v>
          </cell>
          <cell r="E18413">
            <v>400000</v>
          </cell>
          <cell r="R18413" t="str">
            <v>Monash</v>
          </cell>
          <cell r="W18413">
            <v>2018</v>
          </cell>
          <cell r="X18413" t="str">
            <v>Jul</v>
          </cell>
        </row>
        <row r="18414">
          <cell r="D18414" t="str">
            <v>Unit</v>
          </cell>
          <cell r="E18414">
            <v>396000</v>
          </cell>
          <cell r="R18414" t="str">
            <v>Hume</v>
          </cell>
          <cell r="W18414">
            <v>2018</v>
          </cell>
          <cell r="X18414" t="str">
            <v>Jul</v>
          </cell>
        </row>
        <row r="18415">
          <cell r="D18415" t="str">
            <v>Unit</v>
          </cell>
          <cell r="E18415">
            <v>377000</v>
          </cell>
          <cell r="R18415" t="str">
            <v>Darebin</v>
          </cell>
          <cell r="W18415">
            <v>2018</v>
          </cell>
          <cell r="X18415" t="str">
            <v>Jul</v>
          </cell>
        </row>
        <row r="18416">
          <cell r="D18416" t="str">
            <v>Unit</v>
          </cell>
          <cell r="E18416">
            <v>332000</v>
          </cell>
          <cell r="R18416" t="str">
            <v>Maribyrnong</v>
          </cell>
          <cell r="W18416">
            <v>2018</v>
          </cell>
          <cell r="X18416" t="str">
            <v>Jul</v>
          </cell>
        </row>
        <row r="18417">
          <cell r="D18417" t="str">
            <v>Unit</v>
          </cell>
          <cell r="E18417">
            <v>339000</v>
          </cell>
          <cell r="R18417" t="str">
            <v>Hume</v>
          </cell>
          <cell r="W18417">
            <v>2018</v>
          </cell>
          <cell r="X18417" t="str">
            <v>Jul</v>
          </cell>
        </row>
        <row r="18418">
          <cell r="D18418" t="str">
            <v>House</v>
          </cell>
          <cell r="E18418">
            <v>1350000</v>
          </cell>
          <cell r="R18418" t="str">
            <v>Manningham</v>
          </cell>
          <cell r="W18418">
            <v>2018</v>
          </cell>
          <cell r="X18418" t="str">
            <v>Jul</v>
          </cell>
        </row>
        <row r="18419">
          <cell r="D18419" t="str">
            <v>Unit</v>
          </cell>
          <cell r="E18419">
            <v>1275000</v>
          </cell>
          <cell r="R18419" t="str">
            <v>Monash</v>
          </cell>
          <cell r="W18419">
            <v>2018</v>
          </cell>
          <cell r="X18419" t="str">
            <v>Jul</v>
          </cell>
        </row>
        <row r="18420">
          <cell r="D18420" t="str">
            <v>Unit</v>
          </cell>
          <cell r="E18420">
            <v>1155000</v>
          </cell>
          <cell r="R18420" t="str">
            <v>Bayside</v>
          </cell>
          <cell r="W18420">
            <v>2018</v>
          </cell>
          <cell r="X18420" t="str">
            <v>Jul</v>
          </cell>
        </row>
        <row r="18421">
          <cell r="D18421" t="str">
            <v>Unit</v>
          </cell>
          <cell r="E18421">
            <v>1100000</v>
          </cell>
          <cell r="R18421" t="str">
            <v>Bayside</v>
          </cell>
          <cell r="W18421">
            <v>2018</v>
          </cell>
          <cell r="X18421" t="str">
            <v>Jul</v>
          </cell>
        </row>
        <row r="18422">
          <cell r="D18422" t="str">
            <v>Unit</v>
          </cell>
          <cell r="E18422">
            <v>900000</v>
          </cell>
          <cell r="R18422" t="str">
            <v>Glen Eira</v>
          </cell>
          <cell r="W18422">
            <v>2018</v>
          </cell>
          <cell r="X18422" t="str">
            <v>Jul</v>
          </cell>
        </row>
        <row r="18423">
          <cell r="D18423" t="str">
            <v>Unit</v>
          </cell>
          <cell r="E18423">
            <v>900000</v>
          </cell>
          <cell r="R18423" t="str">
            <v>Yarra</v>
          </cell>
          <cell r="W18423">
            <v>2018</v>
          </cell>
          <cell r="X18423" t="str">
            <v>Jul</v>
          </cell>
        </row>
        <row r="18424">
          <cell r="D18424" t="str">
            <v>Unit</v>
          </cell>
          <cell r="E18424">
            <v>888000</v>
          </cell>
          <cell r="R18424" t="str">
            <v>Melbourne</v>
          </cell>
          <cell r="W18424">
            <v>2018</v>
          </cell>
          <cell r="X18424" t="str">
            <v>Jul</v>
          </cell>
        </row>
        <row r="18425">
          <cell r="D18425" t="str">
            <v>House</v>
          </cell>
          <cell r="E18425">
            <v>815000</v>
          </cell>
          <cell r="R18425" t="str">
            <v>Knox</v>
          </cell>
          <cell r="W18425">
            <v>2018</v>
          </cell>
          <cell r="X18425" t="str">
            <v>Jul</v>
          </cell>
        </row>
        <row r="18426">
          <cell r="D18426" t="str">
            <v>Unit</v>
          </cell>
          <cell r="E18426">
            <v>790000</v>
          </cell>
          <cell r="R18426" t="str">
            <v>Hobsons Bay</v>
          </cell>
          <cell r="W18426">
            <v>2018</v>
          </cell>
          <cell r="X18426" t="str">
            <v>Jul</v>
          </cell>
        </row>
        <row r="18427">
          <cell r="D18427" t="str">
            <v>House</v>
          </cell>
          <cell r="E18427">
            <v>750000</v>
          </cell>
          <cell r="R18427" t="str">
            <v>Banyule</v>
          </cell>
          <cell r="W18427">
            <v>2018</v>
          </cell>
          <cell r="X18427" t="str">
            <v>Jul</v>
          </cell>
        </row>
        <row r="18428">
          <cell r="D18428" t="str">
            <v>Unit</v>
          </cell>
          <cell r="E18428">
            <v>736000</v>
          </cell>
          <cell r="R18428" t="str">
            <v>Yarra</v>
          </cell>
          <cell r="W18428">
            <v>2018</v>
          </cell>
          <cell r="X18428" t="str">
            <v>Jul</v>
          </cell>
        </row>
        <row r="18429">
          <cell r="D18429" t="str">
            <v>Unit</v>
          </cell>
          <cell r="E18429">
            <v>700000</v>
          </cell>
          <cell r="R18429" t="str">
            <v>Yarra</v>
          </cell>
          <cell r="W18429">
            <v>2018</v>
          </cell>
          <cell r="X18429" t="str">
            <v>Jul</v>
          </cell>
        </row>
        <row r="18430">
          <cell r="D18430" t="str">
            <v>Unit</v>
          </cell>
          <cell r="E18430">
            <v>695000</v>
          </cell>
          <cell r="R18430" t="str">
            <v>Darebin</v>
          </cell>
          <cell r="W18430">
            <v>2018</v>
          </cell>
          <cell r="X18430" t="str">
            <v>Jul</v>
          </cell>
        </row>
        <row r="18431">
          <cell r="D18431" t="str">
            <v>Unit</v>
          </cell>
          <cell r="E18431">
            <v>680000</v>
          </cell>
          <cell r="R18431" t="str">
            <v>Port Phillip</v>
          </cell>
          <cell r="W18431">
            <v>2018</v>
          </cell>
          <cell r="X18431" t="str">
            <v>Jul</v>
          </cell>
        </row>
        <row r="18432">
          <cell r="D18432" t="str">
            <v>Unit</v>
          </cell>
          <cell r="E18432">
            <v>640000</v>
          </cell>
          <cell r="R18432" t="str">
            <v>Moreland</v>
          </cell>
          <cell r="W18432">
            <v>2018</v>
          </cell>
          <cell r="X18432" t="str">
            <v>Jul</v>
          </cell>
        </row>
        <row r="18433">
          <cell r="D18433" t="str">
            <v>Unit</v>
          </cell>
          <cell r="E18433">
            <v>625000</v>
          </cell>
          <cell r="R18433" t="str">
            <v>Boroondara</v>
          </cell>
          <cell r="W18433">
            <v>2018</v>
          </cell>
          <cell r="X18433" t="str">
            <v>Jul</v>
          </cell>
        </row>
        <row r="18434">
          <cell r="D18434" t="str">
            <v>Unit</v>
          </cell>
          <cell r="E18434">
            <v>617500</v>
          </cell>
          <cell r="R18434" t="str">
            <v>Moreland</v>
          </cell>
          <cell r="W18434">
            <v>2018</v>
          </cell>
          <cell r="X18434" t="str">
            <v>Jul</v>
          </cell>
        </row>
        <row r="18435">
          <cell r="D18435" t="str">
            <v>Unit</v>
          </cell>
          <cell r="E18435">
            <v>585000</v>
          </cell>
          <cell r="R18435" t="str">
            <v>Darebin</v>
          </cell>
          <cell r="W18435">
            <v>2018</v>
          </cell>
          <cell r="X18435" t="str">
            <v>Jul</v>
          </cell>
        </row>
        <row r="18436">
          <cell r="D18436" t="str">
            <v>Unit</v>
          </cell>
          <cell r="E18436">
            <v>570000</v>
          </cell>
          <cell r="R18436" t="str">
            <v>Moreland</v>
          </cell>
          <cell r="W18436">
            <v>2018</v>
          </cell>
          <cell r="X18436" t="str">
            <v>Jul</v>
          </cell>
        </row>
        <row r="18437">
          <cell r="D18437" t="str">
            <v>House</v>
          </cell>
          <cell r="E18437">
            <v>555000</v>
          </cell>
          <cell r="R18437" t="str">
            <v>Whittlesea</v>
          </cell>
          <cell r="W18437">
            <v>2018</v>
          </cell>
          <cell r="X18437" t="str">
            <v>Jul</v>
          </cell>
        </row>
        <row r="18438">
          <cell r="D18438" t="str">
            <v>Unit</v>
          </cell>
          <cell r="E18438">
            <v>550000</v>
          </cell>
          <cell r="R18438" t="str">
            <v>Maroondah</v>
          </cell>
          <cell r="W18438">
            <v>2018</v>
          </cell>
          <cell r="X18438" t="str">
            <v>Jul</v>
          </cell>
        </row>
        <row r="18439">
          <cell r="D18439" t="str">
            <v>Unit</v>
          </cell>
          <cell r="E18439">
            <v>542500</v>
          </cell>
          <cell r="R18439" t="str">
            <v>Darebin</v>
          </cell>
          <cell r="W18439">
            <v>2018</v>
          </cell>
          <cell r="X18439" t="str">
            <v>Jul</v>
          </cell>
        </row>
        <row r="18440">
          <cell r="D18440" t="str">
            <v>Unit</v>
          </cell>
          <cell r="E18440">
            <v>541000</v>
          </cell>
          <cell r="R18440" t="str">
            <v>Boroondara</v>
          </cell>
          <cell r="W18440">
            <v>2018</v>
          </cell>
          <cell r="X18440" t="str">
            <v>Jul</v>
          </cell>
        </row>
        <row r="18441">
          <cell r="D18441" t="str">
            <v>Unit</v>
          </cell>
          <cell r="E18441">
            <v>490000</v>
          </cell>
          <cell r="R18441" t="str">
            <v>Banyule</v>
          </cell>
          <cell r="W18441">
            <v>2018</v>
          </cell>
          <cell r="X18441" t="str">
            <v>Jul</v>
          </cell>
        </row>
        <row r="18442">
          <cell r="D18442" t="str">
            <v>House</v>
          </cell>
          <cell r="E18442">
            <v>480500</v>
          </cell>
          <cell r="R18442" t="str">
            <v>Moreland</v>
          </cell>
          <cell r="W18442">
            <v>2018</v>
          </cell>
          <cell r="X18442" t="str">
            <v>Jul</v>
          </cell>
        </row>
        <row r="18443">
          <cell r="D18443" t="str">
            <v>Unit</v>
          </cell>
          <cell r="E18443">
            <v>480000</v>
          </cell>
          <cell r="R18443" t="str">
            <v>Stonnington</v>
          </cell>
          <cell r="W18443">
            <v>2018</v>
          </cell>
          <cell r="X18443" t="str">
            <v>Jul</v>
          </cell>
        </row>
        <row r="18444">
          <cell r="D18444" t="str">
            <v>Unit</v>
          </cell>
          <cell r="E18444">
            <v>465000</v>
          </cell>
          <cell r="R18444" t="str">
            <v>Moonee Valley</v>
          </cell>
          <cell r="W18444">
            <v>2018</v>
          </cell>
          <cell r="X18444" t="str">
            <v>Jul</v>
          </cell>
        </row>
        <row r="18445">
          <cell r="D18445" t="str">
            <v>Unit</v>
          </cell>
          <cell r="E18445">
            <v>383000</v>
          </cell>
          <cell r="R18445" t="str">
            <v>Maribyrnong</v>
          </cell>
          <cell r="W18445">
            <v>2018</v>
          </cell>
          <cell r="X18445" t="str">
            <v>Jul</v>
          </cell>
        </row>
        <row r="18446">
          <cell r="D18446" t="str">
            <v>Unit</v>
          </cell>
          <cell r="E18446">
            <v>315000</v>
          </cell>
          <cell r="R18446" t="str">
            <v>Moreland</v>
          </cell>
          <cell r="W18446">
            <v>2018</v>
          </cell>
          <cell r="X18446" t="str">
            <v>Jul</v>
          </cell>
        </row>
        <row r="18447">
          <cell r="D18447" t="str">
            <v>Unit</v>
          </cell>
          <cell r="E18447">
            <v>313000</v>
          </cell>
          <cell r="R18447" t="str">
            <v>Yarra</v>
          </cell>
          <cell r="W18447">
            <v>2018</v>
          </cell>
          <cell r="X18447" t="str">
            <v>Jul</v>
          </cell>
        </row>
        <row r="18448">
          <cell r="D18448" t="str">
            <v>House</v>
          </cell>
          <cell r="E18448">
            <v>1600000</v>
          </cell>
          <cell r="R18448" t="str">
            <v>Boroondara</v>
          </cell>
          <cell r="W18448">
            <v>2018</v>
          </cell>
          <cell r="X18448" t="str">
            <v>Jul</v>
          </cell>
        </row>
        <row r="18449">
          <cell r="D18449" t="str">
            <v>House</v>
          </cell>
          <cell r="E18449">
            <v>1100000</v>
          </cell>
          <cell r="R18449" t="str">
            <v>Manningham</v>
          </cell>
          <cell r="W18449">
            <v>2018</v>
          </cell>
          <cell r="X18449" t="str">
            <v>Jul</v>
          </cell>
        </row>
        <row r="18450">
          <cell r="D18450" t="str">
            <v>Unit</v>
          </cell>
          <cell r="E18450">
            <v>840000</v>
          </cell>
          <cell r="R18450" t="str">
            <v>Boroondara</v>
          </cell>
          <cell r="W18450">
            <v>2018</v>
          </cell>
          <cell r="X18450" t="str">
            <v>Jul</v>
          </cell>
        </row>
        <row r="18451">
          <cell r="D18451" t="str">
            <v>Unit</v>
          </cell>
          <cell r="E18451">
            <v>800000</v>
          </cell>
          <cell r="R18451" t="str">
            <v>Boroondara</v>
          </cell>
          <cell r="W18451">
            <v>2018</v>
          </cell>
          <cell r="X18451" t="str">
            <v>Jul</v>
          </cell>
        </row>
        <row r="18452">
          <cell r="D18452" t="str">
            <v>Unit</v>
          </cell>
          <cell r="E18452">
            <v>750000</v>
          </cell>
          <cell r="R18452" t="str">
            <v>Moonee Valley</v>
          </cell>
          <cell r="W18452">
            <v>2018</v>
          </cell>
          <cell r="X18452" t="str">
            <v>Jul</v>
          </cell>
        </row>
        <row r="18453">
          <cell r="D18453" t="str">
            <v>House</v>
          </cell>
          <cell r="E18453">
            <v>740000</v>
          </cell>
          <cell r="R18453" t="str">
            <v>Maroondah</v>
          </cell>
          <cell r="W18453">
            <v>2018</v>
          </cell>
          <cell r="X18453" t="str">
            <v>Jul</v>
          </cell>
        </row>
        <row r="18454">
          <cell r="D18454" t="str">
            <v>Unit</v>
          </cell>
          <cell r="E18454">
            <v>695000</v>
          </cell>
          <cell r="R18454" t="str">
            <v>Boroondara</v>
          </cell>
          <cell r="W18454">
            <v>2018</v>
          </cell>
          <cell r="X18454" t="str">
            <v>Jul</v>
          </cell>
        </row>
        <row r="18455">
          <cell r="D18455" t="str">
            <v>Unit</v>
          </cell>
          <cell r="E18455">
            <v>580000</v>
          </cell>
          <cell r="R18455" t="str">
            <v>Stonnington</v>
          </cell>
          <cell r="W18455">
            <v>2018</v>
          </cell>
          <cell r="X18455" t="str">
            <v>Jul</v>
          </cell>
        </row>
        <row r="18456">
          <cell r="D18456" t="str">
            <v>Unit</v>
          </cell>
          <cell r="E18456">
            <v>580000</v>
          </cell>
          <cell r="R18456" t="str">
            <v>Boroondara</v>
          </cell>
          <cell r="W18456">
            <v>2018</v>
          </cell>
          <cell r="X18456" t="str">
            <v>Jul</v>
          </cell>
        </row>
        <row r="18457">
          <cell r="D18457" t="str">
            <v>House</v>
          </cell>
          <cell r="E18457">
            <v>517000</v>
          </cell>
          <cell r="R18457" t="str">
            <v>Hume</v>
          </cell>
          <cell r="W18457">
            <v>2018</v>
          </cell>
          <cell r="X18457" t="str">
            <v>Jul</v>
          </cell>
        </row>
        <row r="18458">
          <cell r="D18458" t="str">
            <v>Unit</v>
          </cell>
          <cell r="E18458">
            <v>510000</v>
          </cell>
          <cell r="R18458" t="str">
            <v>Darebin</v>
          </cell>
          <cell r="W18458">
            <v>2018</v>
          </cell>
          <cell r="X18458" t="str">
            <v>Jul</v>
          </cell>
        </row>
        <row r="18459">
          <cell r="D18459" t="str">
            <v>Unit</v>
          </cell>
          <cell r="E18459">
            <v>480000</v>
          </cell>
          <cell r="R18459" t="str">
            <v>Melbourne</v>
          </cell>
          <cell r="W18459">
            <v>2018</v>
          </cell>
          <cell r="X18459" t="str">
            <v>Jul</v>
          </cell>
        </row>
        <row r="18460">
          <cell r="D18460" t="str">
            <v>House</v>
          </cell>
          <cell r="E18460">
            <v>480000</v>
          </cell>
          <cell r="R18460" t="str">
            <v>Darebin</v>
          </cell>
          <cell r="W18460">
            <v>2018</v>
          </cell>
          <cell r="X18460" t="str">
            <v>Jul</v>
          </cell>
        </row>
        <row r="18461">
          <cell r="D18461" t="str">
            <v>Unit</v>
          </cell>
          <cell r="E18461">
            <v>460000</v>
          </cell>
          <cell r="R18461" t="str">
            <v>Maribyrnong</v>
          </cell>
          <cell r="W18461">
            <v>2018</v>
          </cell>
          <cell r="X18461" t="str">
            <v>Jul</v>
          </cell>
        </row>
        <row r="18462">
          <cell r="D18462" t="str">
            <v>Unit</v>
          </cell>
          <cell r="E18462">
            <v>390000</v>
          </cell>
          <cell r="R18462" t="str">
            <v>Moreland</v>
          </cell>
          <cell r="W18462">
            <v>2018</v>
          </cell>
          <cell r="X18462" t="str">
            <v>Jul</v>
          </cell>
        </row>
        <row r="18463">
          <cell r="D18463" t="str">
            <v>House</v>
          </cell>
          <cell r="E18463">
            <v>520000</v>
          </cell>
          <cell r="R18463" t="str">
            <v>Hume</v>
          </cell>
          <cell r="W18463">
            <v>2018</v>
          </cell>
          <cell r="X18463" t="str">
            <v>Aug</v>
          </cell>
        </row>
        <row r="18464">
          <cell r="D18464" t="str">
            <v>House</v>
          </cell>
          <cell r="E18464">
            <v>530000</v>
          </cell>
          <cell r="R18464" t="str">
            <v>Hume</v>
          </cell>
          <cell r="W18464">
            <v>2018</v>
          </cell>
          <cell r="X18464" t="str">
            <v>Aug</v>
          </cell>
        </row>
        <row r="18465">
          <cell r="D18465" t="str">
            <v>House</v>
          </cell>
          <cell r="E18465">
            <v>700000</v>
          </cell>
          <cell r="R18465" t="str">
            <v>Hume</v>
          </cell>
          <cell r="W18465">
            <v>2018</v>
          </cell>
          <cell r="X18465" t="str">
            <v>Aug</v>
          </cell>
        </row>
        <row r="18466">
          <cell r="D18466" t="str">
            <v>House</v>
          </cell>
          <cell r="E18466">
            <v>600000</v>
          </cell>
          <cell r="R18466" t="str">
            <v>Hume</v>
          </cell>
          <cell r="W18466">
            <v>2018</v>
          </cell>
          <cell r="X18466" t="str">
            <v>Aug</v>
          </cell>
        </row>
        <row r="18467">
          <cell r="D18467" t="str">
            <v>House</v>
          </cell>
          <cell r="E18467">
            <v>515000</v>
          </cell>
          <cell r="R18467" t="str">
            <v>Hume</v>
          </cell>
          <cell r="W18467">
            <v>2018</v>
          </cell>
          <cell r="X18467" t="str">
            <v>Aug</v>
          </cell>
        </row>
        <row r="18468">
          <cell r="D18468" t="str">
            <v>House</v>
          </cell>
          <cell r="E18468">
            <v>554000</v>
          </cell>
          <cell r="R18468" t="str">
            <v>Hume</v>
          </cell>
          <cell r="W18468">
            <v>2018</v>
          </cell>
          <cell r="X18468" t="str">
            <v>Aug</v>
          </cell>
        </row>
        <row r="18469">
          <cell r="D18469" t="str">
            <v>House</v>
          </cell>
          <cell r="E18469">
            <v>636000</v>
          </cell>
          <cell r="R18469" t="str">
            <v>Whittlesea</v>
          </cell>
          <cell r="W18469">
            <v>2018</v>
          </cell>
          <cell r="X18469" t="str">
            <v>Aug</v>
          </cell>
        </row>
        <row r="18470">
          <cell r="D18470" t="str">
            <v>House</v>
          </cell>
          <cell r="E18470">
            <v>570000</v>
          </cell>
          <cell r="R18470" t="str">
            <v>Whittlesea</v>
          </cell>
          <cell r="W18470">
            <v>2018</v>
          </cell>
          <cell r="X18470" t="str">
            <v>Aug</v>
          </cell>
        </row>
        <row r="18471">
          <cell r="D18471" t="str">
            <v>House</v>
          </cell>
          <cell r="E18471">
            <v>565000</v>
          </cell>
          <cell r="R18471" t="str">
            <v>Whittlesea</v>
          </cell>
          <cell r="W18471">
            <v>2018</v>
          </cell>
          <cell r="X18471" t="str">
            <v>Aug</v>
          </cell>
        </row>
        <row r="18472">
          <cell r="D18472" t="str">
            <v>House</v>
          </cell>
          <cell r="E18472">
            <v>560000</v>
          </cell>
          <cell r="R18472" t="str">
            <v>Hume</v>
          </cell>
          <cell r="W18472">
            <v>2018</v>
          </cell>
          <cell r="X18472" t="str">
            <v>Aug</v>
          </cell>
        </row>
        <row r="18473">
          <cell r="D18473" t="str">
            <v>House</v>
          </cell>
          <cell r="E18473">
            <v>555000</v>
          </cell>
          <cell r="R18473" t="str">
            <v>Hume</v>
          </cell>
          <cell r="W18473">
            <v>2018</v>
          </cell>
          <cell r="X18473" t="str">
            <v>Aug</v>
          </cell>
        </row>
        <row r="18474">
          <cell r="D18474" t="str">
            <v>House</v>
          </cell>
          <cell r="E18474">
            <v>555000</v>
          </cell>
          <cell r="R18474" t="str">
            <v>Whittlesea</v>
          </cell>
          <cell r="W18474">
            <v>2018</v>
          </cell>
          <cell r="X18474" t="str">
            <v>Aug</v>
          </cell>
        </row>
        <row r="18475">
          <cell r="D18475" t="str">
            <v>House</v>
          </cell>
          <cell r="E18475">
            <v>615000</v>
          </cell>
          <cell r="R18475" t="str">
            <v>Hume</v>
          </cell>
          <cell r="W18475">
            <v>2018</v>
          </cell>
          <cell r="X18475" t="str">
            <v>Aug</v>
          </cell>
        </row>
        <row r="18476">
          <cell r="D18476" t="str">
            <v>House</v>
          </cell>
          <cell r="E18476">
            <v>802000</v>
          </cell>
          <cell r="R18476" t="str">
            <v>Whittlesea</v>
          </cell>
          <cell r="W18476">
            <v>2018</v>
          </cell>
          <cell r="X18476" t="str">
            <v>Aug</v>
          </cell>
        </row>
        <row r="18477">
          <cell r="D18477" t="str">
            <v>House</v>
          </cell>
          <cell r="E18477">
            <v>580000</v>
          </cell>
          <cell r="R18477" t="str">
            <v>Hume</v>
          </cell>
          <cell r="W18477">
            <v>2018</v>
          </cell>
          <cell r="X18477" t="str">
            <v>Aug</v>
          </cell>
        </row>
        <row r="18478">
          <cell r="D18478" t="str">
            <v>House</v>
          </cell>
          <cell r="E18478">
            <v>600000</v>
          </cell>
          <cell r="R18478" t="str">
            <v>Whittlesea</v>
          </cell>
          <cell r="W18478">
            <v>2018</v>
          </cell>
          <cell r="X18478" t="str">
            <v>Aug</v>
          </cell>
        </row>
        <row r="18479">
          <cell r="D18479" t="str">
            <v>House</v>
          </cell>
          <cell r="E18479">
            <v>475000</v>
          </cell>
          <cell r="R18479" t="str">
            <v>Whittlesea</v>
          </cell>
          <cell r="W18479">
            <v>2018</v>
          </cell>
          <cell r="X18479" t="str">
            <v>Aug</v>
          </cell>
        </row>
        <row r="18480">
          <cell r="D18480" t="str">
            <v>House</v>
          </cell>
          <cell r="E18480">
            <v>642500</v>
          </cell>
          <cell r="R18480" t="str">
            <v>Hume</v>
          </cell>
          <cell r="W18480">
            <v>2018</v>
          </cell>
          <cell r="X18480" t="str">
            <v>Aug</v>
          </cell>
        </row>
        <row r="18481">
          <cell r="D18481" t="str">
            <v>House</v>
          </cell>
          <cell r="E18481">
            <v>470000</v>
          </cell>
          <cell r="R18481" t="str">
            <v>Hume</v>
          </cell>
          <cell r="W18481">
            <v>2018</v>
          </cell>
          <cell r="X18481" t="str">
            <v>Aug</v>
          </cell>
        </row>
        <row r="18482">
          <cell r="D18482" t="str">
            <v>House</v>
          </cell>
          <cell r="E18482">
            <v>730000</v>
          </cell>
          <cell r="R18482" t="str">
            <v>Whittlesea</v>
          </cell>
          <cell r="W18482">
            <v>2018</v>
          </cell>
          <cell r="X18482" t="str">
            <v>Aug</v>
          </cell>
        </row>
        <row r="18483">
          <cell r="D18483" t="str">
            <v>House</v>
          </cell>
          <cell r="E18483">
            <v>643000</v>
          </cell>
          <cell r="R18483" t="str">
            <v>Whittlesea</v>
          </cell>
          <cell r="W18483">
            <v>2018</v>
          </cell>
          <cell r="X18483" t="str">
            <v>Aug</v>
          </cell>
        </row>
        <row r="18484">
          <cell r="D18484" t="str">
            <v>House</v>
          </cell>
          <cell r="E18484">
            <v>536000</v>
          </cell>
          <cell r="R18484" t="str">
            <v>Hume</v>
          </cell>
          <cell r="W18484">
            <v>2018</v>
          </cell>
          <cell r="X18484" t="str">
            <v>Aug</v>
          </cell>
        </row>
        <row r="18485">
          <cell r="D18485" t="str">
            <v>House</v>
          </cell>
          <cell r="E18485">
            <v>737500</v>
          </cell>
          <cell r="R18485" t="str">
            <v>Whittlesea</v>
          </cell>
          <cell r="W18485">
            <v>2018</v>
          </cell>
          <cell r="X18485" t="str">
            <v>Aug</v>
          </cell>
        </row>
        <row r="18486">
          <cell r="D18486" t="str">
            <v>House</v>
          </cell>
          <cell r="E18486">
            <v>650000</v>
          </cell>
          <cell r="R18486" t="str">
            <v>Whittlesea</v>
          </cell>
          <cell r="W18486">
            <v>2018</v>
          </cell>
          <cell r="X18486" t="str">
            <v>Aug</v>
          </cell>
        </row>
        <row r="18487">
          <cell r="D18487" t="str">
            <v>House</v>
          </cell>
          <cell r="E18487">
            <v>711000</v>
          </cell>
          <cell r="R18487" t="str">
            <v>Whittlesea</v>
          </cell>
          <cell r="W18487">
            <v>2018</v>
          </cell>
          <cell r="X18487" t="str">
            <v>Aug</v>
          </cell>
        </row>
        <row r="18488">
          <cell r="D18488" t="str">
            <v>House</v>
          </cell>
          <cell r="E18488">
            <v>512000</v>
          </cell>
          <cell r="R18488" t="str">
            <v>Hume</v>
          </cell>
          <cell r="W18488">
            <v>2018</v>
          </cell>
          <cell r="X18488" t="str">
            <v>Aug</v>
          </cell>
        </row>
        <row r="18489">
          <cell r="D18489" t="str">
            <v>House</v>
          </cell>
          <cell r="E18489">
            <v>592500</v>
          </cell>
          <cell r="R18489" t="str">
            <v>Whittlesea</v>
          </cell>
          <cell r="W18489">
            <v>2018</v>
          </cell>
          <cell r="X18489" t="str">
            <v>Aug</v>
          </cell>
        </row>
        <row r="18490">
          <cell r="D18490" t="str">
            <v>House</v>
          </cell>
          <cell r="E18490">
            <v>712000</v>
          </cell>
          <cell r="R18490" t="str">
            <v>Whittlesea</v>
          </cell>
          <cell r="W18490">
            <v>2018</v>
          </cell>
          <cell r="X18490" t="str">
            <v>Aug</v>
          </cell>
        </row>
        <row r="18491">
          <cell r="D18491" t="str">
            <v>House</v>
          </cell>
          <cell r="E18491">
            <v>612000</v>
          </cell>
          <cell r="R18491" t="str">
            <v>Whittlesea</v>
          </cell>
          <cell r="W18491">
            <v>2018</v>
          </cell>
          <cell r="X18491" t="str">
            <v>Aug</v>
          </cell>
        </row>
        <row r="18492">
          <cell r="D18492" t="str">
            <v>House</v>
          </cell>
          <cell r="E18492">
            <v>580000</v>
          </cell>
          <cell r="R18492" t="str">
            <v>Whittlesea</v>
          </cell>
          <cell r="W18492">
            <v>2018</v>
          </cell>
          <cell r="X18492" t="str">
            <v>Aug</v>
          </cell>
        </row>
        <row r="18493">
          <cell r="D18493" t="str">
            <v>House</v>
          </cell>
          <cell r="E18493">
            <v>467000</v>
          </cell>
          <cell r="R18493" t="str">
            <v>Hume</v>
          </cell>
          <cell r="W18493">
            <v>2018</v>
          </cell>
          <cell r="X18493" t="str">
            <v>Aug</v>
          </cell>
        </row>
        <row r="18494">
          <cell r="D18494" t="str">
            <v>House</v>
          </cell>
          <cell r="E18494">
            <v>622000</v>
          </cell>
          <cell r="R18494" t="str">
            <v>Whittlesea</v>
          </cell>
          <cell r="W18494">
            <v>2018</v>
          </cell>
          <cell r="X18494" t="str">
            <v>Aug</v>
          </cell>
        </row>
        <row r="18495">
          <cell r="D18495" t="str">
            <v>House</v>
          </cell>
          <cell r="E18495">
            <v>941000</v>
          </cell>
          <cell r="R18495" t="str">
            <v>Hume</v>
          </cell>
          <cell r="W18495">
            <v>2018</v>
          </cell>
          <cell r="X18495" t="str">
            <v>Aug</v>
          </cell>
        </row>
        <row r="18496">
          <cell r="D18496" t="str">
            <v>House</v>
          </cell>
          <cell r="E18496">
            <v>716500</v>
          </cell>
          <cell r="R18496" t="str">
            <v>Whittlesea</v>
          </cell>
          <cell r="W18496">
            <v>2018</v>
          </cell>
          <cell r="X18496" t="str">
            <v>Aug</v>
          </cell>
        </row>
        <row r="18497">
          <cell r="D18497" t="str">
            <v>Unit</v>
          </cell>
          <cell r="E18497">
            <v>460000</v>
          </cell>
          <cell r="R18497" t="str">
            <v>Whittlesea</v>
          </cell>
          <cell r="W18497">
            <v>2018</v>
          </cell>
          <cell r="X18497" t="str">
            <v>Aug</v>
          </cell>
        </row>
        <row r="18498">
          <cell r="D18498" t="str">
            <v>House</v>
          </cell>
          <cell r="E18498">
            <v>616000</v>
          </cell>
          <cell r="R18498" t="str">
            <v>Hume</v>
          </cell>
          <cell r="W18498">
            <v>2018</v>
          </cell>
          <cell r="X18498" t="str">
            <v>Aug</v>
          </cell>
        </row>
        <row r="18499">
          <cell r="D18499" t="str">
            <v>House</v>
          </cell>
          <cell r="E18499">
            <v>735000</v>
          </cell>
          <cell r="R18499" t="str">
            <v>Whittlesea</v>
          </cell>
          <cell r="W18499">
            <v>2018</v>
          </cell>
          <cell r="X18499" t="str">
            <v>Aug</v>
          </cell>
        </row>
        <row r="18500">
          <cell r="D18500" t="str">
            <v>House</v>
          </cell>
          <cell r="E18500">
            <v>710000</v>
          </cell>
          <cell r="R18500" t="str">
            <v>Whittlesea</v>
          </cell>
          <cell r="W18500">
            <v>2018</v>
          </cell>
          <cell r="X18500" t="str">
            <v>Aug</v>
          </cell>
        </row>
        <row r="18501">
          <cell r="D18501" t="str">
            <v>House</v>
          </cell>
          <cell r="E18501">
            <v>570000</v>
          </cell>
          <cell r="R18501" t="str">
            <v>Hume</v>
          </cell>
          <cell r="W18501">
            <v>2018</v>
          </cell>
          <cell r="X18501" t="str">
            <v>Aug</v>
          </cell>
        </row>
        <row r="18502">
          <cell r="D18502" t="str">
            <v>House</v>
          </cell>
          <cell r="E18502">
            <v>538000</v>
          </cell>
          <cell r="R18502" t="str">
            <v>Hume</v>
          </cell>
          <cell r="W18502">
            <v>2018</v>
          </cell>
          <cell r="X18502" t="str">
            <v>Aug</v>
          </cell>
        </row>
        <row r="18503">
          <cell r="D18503" t="str">
            <v>House</v>
          </cell>
          <cell r="E18503">
            <v>870000</v>
          </cell>
          <cell r="R18503" t="str">
            <v>Banyule</v>
          </cell>
          <cell r="W18503">
            <v>2018</v>
          </cell>
          <cell r="X18503" t="str">
            <v>Aug</v>
          </cell>
        </row>
        <row r="18504">
          <cell r="D18504" t="str">
            <v>House</v>
          </cell>
          <cell r="E18504">
            <v>805000</v>
          </cell>
          <cell r="R18504" t="str">
            <v>Brimbank</v>
          </cell>
          <cell r="W18504">
            <v>2018</v>
          </cell>
          <cell r="X18504" t="str">
            <v>Aug</v>
          </cell>
        </row>
        <row r="18505">
          <cell r="D18505" t="str">
            <v>House</v>
          </cell>
          <cell r="E18505">
            <v>860000</v>
          </cell>
          <cell r="R18505" t="str">
            <v>Banyule</v>
          </cell>
          <cell r="W18505">
            <v>2018</v>
          </cell>
          <cell r="X18505" t="str">
            <v>Aug</v>
          </cell>
        </row>
        <row r="18506">
          <cell r="D18506" t="str">
            <v>House</v>
          </cell>
          <cell r="E18506">
            <v>610000</v>
          </cell>
          <cell r="R18506" t="str">
            <v>Brimbank</v>
          </cell>
          <cell r="W18506">
            <v>2018</v>
          </cell>
          <cell r="X18506" t="str">
            <v>Aug</v>
          </cell>
        </row>
        <row r="18507">
          <cell r="D18507" t="str">
            <v>House</v>
          </cell>
          <cell r="E18507">
            <v>780000</v>
          </cell>
          <cell r="R18507" t="str">
            <v>Banyule</v>
          </cell>
          <cell r="W18507">
            <v>2018</v>
          </cell>
          <cell r="X18507" t="str">
            <v>Aug</v>
          </cell>
        </row>
        <row r="18508">
          <cell r="D18508" t="str">
            <v>House</v>
          </cell>
          <cell r="E18508">
            <v>940000</v>
          </cell>
          <cell r="R18508" t="str">
            <v>Hume</v>
          </cell>
          <cell r="W18508">
            <v>2018</v>
          </cell>
          <cell r="X18508" t="str">
            <v>Aug</v>
          </cell>
        </row>
        <row r="18509">
          <cell r="D18509" t="str">
            <v>House</v>
          </cell>
          <cell r="E18509">
            <v>940000</v>
          </cell>
          <cell r="R18509" t="str">
            <v>Hume</v>
          </cell>
          <cell r="W18509">
            <v>2018</v>
          </cell>
          <cell r="X18509" t="str">
            <v>Aug</v>
          </cell>
        </row>
        <row r="18510">
          <cell r="D18510" t="str">
            <v>House</v>
          </cell>
          <cell r="E18510">
            <v>557000</v>
          </cell>
          <cell r="R18510" t="str">
            <v>Hume</v>
          </cell>
          <cell r="W18510">
            <v>2018</v>
          </cell>
          <cell r="X18510" t="str">
            <v>Aug</v>
          </cell>
        </row>
        <row r="18511">
          <cell r="D18511" t="str">
            <v>House</v>
          </cell>
          <cell r="E18511">
            <v>918000</v>
          </cell>
          <cell r="R18511" t="str">
            <v>Banyule</v>
          </cell>
          <cell r="W18511">
            <v>2018</v>
          </cell>
          <cell r="X18511" t="str">
            <v>Aug</v>
          </cell>
        </row>
        <row r="18512">
          <cell r="D18512" t="str">
            <v>House</v>
          </cell>
          <cell r="E18512">
            <v>840000</v>
          </cell>
          <cell r="R18512" t="str">
            <v>Banyule</v>
          </cell>
          <cell r="W18512">
            <v>2018</v>
          </cell>
          <cell r="X18512" t="str">
            <v>Aug</v>
          </cell>
        </row>
        <row r="18513">
          <cell r="D18513" t="str">
            <v>House</v>
          </cell>
          <cell r="E18513">
            <v>920000</v>
          </cell>
          <cell r="R18513" t="str">
            <v>Darebin</v>
          </cell>
          <cell r="W18513">
            <v>2018</v>
          </cell>
          <cell r="X18513" t="str">
            <v>Aug</v>
          </cell>
        </row>
        <row r="18514">
          <cell r="D18514" t="str">
            <v>House</v>
          </cell>
          <cell r="E18514">
            <v>775000</v>
          </cell>
          <cell r="R18514" t="str">
            <v>Hume</v>
          </cell>
          <cell r="W18514">
            <v>2018</v>
          </cell>
          <cell r="X18514" t="str">
            <v>Aug</v>
          </cell>
        </row>
        <row r="18515">
          <cell r="D18515" t="str">
            <v>House</v>
          </cell>
          <cell r="E18515">
            <v>782000</v>
          </cell>
          <cell r="R18515" t="str">
            <v>Banyule</v>
          </cell>
          <cell r="W18515">
            <v>2018</v>
          </cell>
          <cell r="X18515" t="str">
            <v>Aug</v>
          </cell>
        </row>
        <row r="18516">
          <cell r="D18516" t="str">
            <v>House</v>
          </cell>
          <cell r="E18516">
            <v>847500</v>
          </cell>
          <cell r="R18516" t="str">
            <v>Banyule</v>
          </cell>
          <cell r="W18516">
            <v>2018</v>
          </cell>
          <cell r="X18516" t="str">
            <v>Aug</v>
          </cell>
        </row>
        <row r="18517">
          <cell r="D18517" t="str">
            <v>House</v>
          </cell>
          <cell r="E18517">
            <v>760000</v>
          </cell>
          <cell r="R18517" t="str">
            <v>Darebin</v>
          </cell>
          <cell r="W18517">
            <v>2018</v>
          </cell>
          <cell r="X18517" t="str">
            <v>Aug</v>
          </cell>
        </row>
        <row r="18518">
          <cell r="D18518" t="str">
            <v>Unit</v>
          </cell>
          <cell r="E18518">
            <v>666133</v>
          </cell>
          <cell r="R18518" t="str">
            <v>Moreland</v>
          </cell>
          <cell r="W18518">
            <v>2018</v>
          </cell>
          <cell r="X18518" t="str">
            <v>Aug</v>
          </cell>
        </row>
        <row r="18519">
          <cell r="D18519" t="str">
            <v>House</v>
          </cell>
          <cell r="E18519">
            <v>1405000</v>
          </cell>
          <cell r="R18519" t="str">
            <v>Banyule</v>
          </cell>
          <cell r="W18519">
            <v>2018</v>
          </cell>
          <cell r="X18519" t="str">
            <v>Aug</v>
          </cell>
        </row>
        <row r="18520">
          <cell r="D18520" t="str">
            <v>House</v>
          </cell>
          <cell r="E18520">
            <v>730000</v>
          </cell>
          <cell r="R18520" t="str">
            <v>Darebin</v>
          </cell>
          <cell r="W18520">
            <v>2018</v>
          </cell>
          <cell r="X18520" t="str">
            <v>Aug</v>
          </cell>
        </row>
        <row r="18521">
          <cell r="D18521" t="str">
            <v>House</v>
          </cell>
          <cell r="E18521">
            <v>756000</v>
          </cell>
          <cell r="R18521" t="str">
            <v>Hume</v>
          </cell>
          <cell r="W18521">
            <v>2018</v>
          </cell>
          <cell r="X18521" t="str">
            <v>Aug</v>
          </cell>
        </row>
        <row r="18522">
          <cell r="D18522" t="str">
            <v>House</v>
          </cell>
          <cell r="E18522">
            <v>700000</v>
          </cell>
          <cell r="R18522" t="str">
            <v>Banyule</v>
          </cell>
          <cell r="W18522">
            <v>2018</v>
          </cell>
          <cell r="X18522" t="str">
            <v>Aug</v>
          </cell>
        </row>
        <row r="18523">
          <cell r="D18523" t="str">
            <v>House</v>
          </cell>
          <cell r="E18523">
            <v>730000</v>
          </cell>
          <cell r="R18523" t="str">
            <v>Darebin</v>
          </cell>
          <cell r="W18523">
            <v>2018</v>
          </cell>
          <cell r="X18523" t="str">
            <v>Aug</v>
          </cell>
        </row>
        <row r="18524">
          <cell r="D18524" t="str">
            <v>House</v>
          </cell>
          <cell r="E18524">
            <v>1000000</v>
          </cell>
          <cell r="R18524" t="str">
            <v>Banyule</v>
          </cell>
          <cell r="W18524">
            <v>2018</v>
          </cell>
          <cell r="X18524" t="str">
            <v>Aug</v>
          </cell>
        </row>
        <row r="18525">
          <cell r="D18525" t="str">
            <v>House</v>
          </cell>
          <cell r="E18525">
            <v>940000</v>
          </cell>
          <cell r="R18525" t="str">
            <v>Banyule</v>
          </cell>
          <cell r="W18525">
            <v>2018</v>
          </cell>
          <cell r="X18525" t="str">
            <v>Aug</v>
          </cell>
        </row>
        <row r="18526">
          <cell r="D18526" t="str">
            <v>House</v>
          </cell>
          <cell r="E18526">
            <v>760500</v>
          </cell>
          <cell r="R18526" t="str">
            <v>Moreland</v>
          </cell>
          <cell r="W18526">
            <v>2018</v>
          </cell>
          <cell r="X18526" t="str">
            <v>Aug</v>
          </cell>
        </row>
        <row r="18527">
          <cell r="D18527" t="str">
            <v>Unit</v>
          </cell>
          <cell r="E18527">
            <v>346000</v>
          </cell>
          <cell r="R18527" t="str">
            <v>Hume</v>
          </cell>
          <cell r="W18527">
            <v>2018</v>
          </cell>
          <cell r="X18527" t="str">
            <v>Aug</v>
          </cell>
        </row>
        <row r="18528">
          <cell r="D18528" t="str">
            <v>House</v>
          </cell>
          <cell r="E18528">
            <v>828000</v>
          </cell>
          <cell r="R18528" t="str">
            <v>Banyule</v>
          </cell>
          <cell r="W18528">
            <v>2018</v>
          </cell>
          <cell r="X18528" t="str">
            <v>Aug</v>
          </cell>
        </row>
        <row r="18529">
          <cell r="D18529" t="str">
            <v>House</v>
          </cell>
          <cell r="E18529">
            <v>765000</v>
          </cell>
          <cell r="R18529" t="str">
            <v>Brimbank</v>
          </cell>
          <cell r="W18529">
            <v>2018</v>
          </cell>
          <cell r="X18529" t="str">
            <v>Aug</v>
          </cell>
        </row>
        <row r="18530">
          <cell r="D18530" t="str">
            <v>House</v>
          </cell>
          <cell r="E18530">
            <v>650000</v>
          </cell>
          <cell r="R18530" t="str">
            <v>Darebin</v>
          </cell>
          <cell r="W18530">
            <v>2018</v>
          </cell>
          <cell r="X18530" t="str">
            <v>Aug</v>
          </cell>
        </row>
        <row r="18531">
          <cell r="D18531" t="str">
            <v>House</v>
          </cell>
          <cell r="E18531">
            <v>750000</v>
          </cell>
          <cell r="R18531" t="str">
            <v>Moreland</v>
          </cell>
          <cell r="W18531">
            <v>2018</v>
          </cell>
          <cell r="X18531" t="str">
            <v>Aug</v>
          </cell>
        </row>
        <row r="18532">
          <cell r="D18532" t="str">
            <v>House</v>
          </cell>
          <cell r="E18532">
            <v>815000</v>
          </cell>
          <cell r="R18532" t="str">
            <v>Brimbank</v>
          </cell>
          <cell r="W18532">
            <v>2018</v>
          </cell>
          <cell r="X18532" t="str">
            <v>Aug</v>
          </cell>
        </row>
        <row r="18533">
          <cell r="D18533" t="str">
            <v>House</v>
          </cell>
          <cell r="E18533">
            <v>1240000</v>
          </cell>
          <cell r="R18533" t="str">
            <v>Banyule</v>
          </cell>
          <cell r="W18533">
            <v>2018</v>
          </cell>
          <cell r="X18533" t="str">
            <v>Aug</v>
          </cell>
        </row>
        <row r="18534">
          <cell r="D18534" t="str">
            <v>House</v>
          </cell>
          <cell r="E18534">
            <v>1011000</v>
          </cell>
          <cell r="R18534" t="str">
            <v>Darebin</v>
          </cell>
          <cell r="W18534">
            <v>2018</v>
          </cell>
          <cell r="X18534" t="str">
            <v>Aug</v>
          </cell>
        </row>
        <row r="18535">
          <cell r="D18535" t="str">
            <v>House</v>
          </cell>
          <cell r="E18535">
            <v>926000</v>
          </cell>
          <cell r="R18535" t="str">
            <v>Moonee Valley</v>
          </cell>
          <cell r="W18535">
            <v>2018</v>
          </cell>
          <cell r="X18535" t="str">
            <v>Aug</v>
          </cell>
        </row>
        <row r="18536">
          <cell r="D18536" t="str">
            <v>House</v>
          </cell>
          <cell r="E18536">
            <v>880000</v>
          </cell>
          <cell r="R18536" t="str">
            <v>Moonee Valley</v>
          </cell>
          <cell r="W18536">
            <v>2018</v>
          </cell>
          <cell r="X18536" t="str">
            <v>Aug</v>
          </cell>
        </row>
        <row r="18537">
          <cell r="D18537" t="str">
            <v>House</v>
          </cell>
          <cell r="E18537">
            <v>1470000</v>
          </cell>
          <cell r="R18537" t="str">
            <v>Banyule</v>
          </cell>
          <cell r="W18537">
            <v>2018</v>
          </cell>
          <cell r="X18537" t="str">
            <v>Aug</v>
          </cell>
        </row>
        <row r="18538">
          <cell r="D18538" t="str">
            <v>House</v>
          </cell>
          <cell r="E18538">
            <v>886000</v>
          </cell>
          <cell r="R18538" t="str">
            <v>Moonee Valley</v>
          </cell>
          <cell r="W18538">
            <v>2018</v>
          </cell>
          <cell r="X18538" t="str">
            <v>Aug</v>
          </cell>
        </row>
        <row r="18539">
          <cell r="D18539" t="str">
            <v>House</v>
          </cell>
          <cell r="E18539">
            <v>871000</v>
          </cell>
          <cell r="R18539" t="str">
            <v>Moreland</v>
          </cell>
          <cell r="W18539">
            <v>2018</v>
          </cell>
          <cell r="X18539" t="str">
            <v>Aug</v>
          </cell>
        </row>
        <row r="18540">
          <cell r="D18540" t="str">
            <v>Unit</v>
          </cell>
          <cell r="E18540">
            <v>460000</v>
          </cell>
          <cell r="R18540" t="str">
            <v>Moreland</v>
          </cell>
          <cell r="W18540">
            <v>2018</v>
          </cell>
          <cell r="X18540" t="str">
            <v>Aug</v>
          </cell>
        </row>
        <row r="18541">
          <cell r="D18541" t="str">
            <v>House</v>
          </cell>
          <cell r="E18541">
            <v>730000</v>
          </cell>
          <cell r="R18541" t="str">
            <v>Moonee Valley</v>
          </cell>
          <cell r="W18541">
            <v>2018</v>
          </cell>
          <cell r="X18541" t="str">
            <v>Aug</v>
          </cell>
        </row>
        <row r="18542">
          <cell r="D18542" t="str">
            <v>House</v>
          </cell>
          <cell r="E18542">
            <v>891000</v>
          </cell>
          <cell r="R18542" t="str">
            <v>Moreland</v>
          </cell>
          <cell r="W18542">
            <v>2018</v>
          </cell>
          <cell r="X18542" t="str">
            <v>Aug</v>
          </cell>
        </row>
        <row r="18543">
          <cell r="D18543" t="str">
            <v>House</v>
          </cell>
          <cell r="E18543">
            <v>1000000</v>
          </cell>
          <cell r="R18543" t="str">
            <v>Darebin</v>
          </cell>
          <cell r="W18543">
            <v>2018</v>
          </cell>
          <cell r="X18543" t="str">
            <v>Aug</v>
          </cell>
        </row>
        <row r="18544">
          <cell r="D18544" t="str">
            <v>House</v>
          </cell>
          <cell r="E18544">
            <v>950000</v>
          </cell>
          <cell r="R18544" t="str">
            <v>Darebin</v>
          </cell>
          <cell r="W18544">
            <v>2018</v>
          </cell>
          <cell r="X18544" t="str">
            <v>Aug</v>
          </cell>
        </row>
        <row r="18545">
          <cell r="D18545" t="str">
            <v>Unit</v>
          </cell>
          <cell r="E18545">
            <v>780000</v>
          </cell>
          <cell r="R18545" t="str">
            <v>Moreland</v>
          </cell>
          <cell r="W18545">
            <v>2018</v>
          </cell>
          <cell r="X18545" t="str">
            <v>Aug</v>
          </cell>
        </row>
        <row r="18546">
          <cell r="D18546" t="str">
            <v>House</v>
          </cell>
          <cell r="E18546">
            <v>845000</v>
          </cell>
          <cell r="R18546" t="str">
            <v>Brimbank</v>
          </cell>
          <cell r="W18546">
            <v>2018</v>
          </cell>
          <cell r="X18546" t="str">
            <v>Aug</v>
          </cell>
        </row>
        <row r="18547">
          <cell r="D18547" t="str">
            <v>House</v>
          </cell>
          <cell r="E18547">
            <v>850000</v>
          </cell>
          <cell r="R18547" t="str">
            <v>Darebin</v>
          </cell>
          <cell r="W18547">
            <v>2018</v>
          </cell>
          <cell r="X18547" t="str">
            <v>Aug</v>
          </cell>
        </row>
        <row r="18548">
          <cell r="D18548" t="str">
            <v>House</v>
          </cell>
          <cell r="E18548">
            <v>1201000</v>
          </cell>
          <cell r="R18548" t="str">
            <v>Darebin</v>
          </cell>
          <cell r="W18548">
            <v>2018</v>
          </cell>
          <cell r="X18548" t="str">
            <v>Aug</v>
          </cell>
        </row>
        <row r="18549">
          <cell r="D18549" t="str">
            <v>House</v>
          </cell>
          <cell r="E18549">
            <v>1011000</v>
          </cell>
          <cell r="R18549" t="str">
            <v>Banyule</v>
          </cell>
          <cell r="W18549">
            <v>2018</v>
          </cell>
          <cell r="X18549" t="str">
            <v>Aug</v>
          </cell>
        </row>
        <row r="18550">
          <cell r="D18550" t="str">
            <v>House</v>
          </cell>
          <cell r="E18550">
            <v>1200000</v>
          </cell>
          <cell r="R18550" t="str">
            <v>Moonee Valley</v>
          </cell>
          <cell r="W18550">
            <v>2018</v>
          </cell>
          <cell r="X18550" t="str">
            <v>Aug</v>
          </cell>
        </row>
        <row r="18551">
          <cell r="D18551" t="str">
            <v>House</v>
          </cell>
          <cell r="E18551">
            <v>1000000</v>
          </cell>
          <cell r="R18551" t="str">
            <v>Darebin</v>
          </cell>
          <cell r="W18551">
            <v>2018</v>
          </cell>
          <cell r="X18551" t="str">
            <v>Aug</v>
          </cell>
        </row>
        <row r="18552">
          <cell r="D18552" t="str">
            <v>House</v>
          </cell>
          <cell r="E18552">
            <v>960000</v>
          </cell>
          <cell r="R18552" t="str">
            <v>Banyule</v>
          </cell>
          <cell r="W18552">
            <v>2018</v>
          </cell>
          <cell r="X18552" t="str">
            <v>Aug</v>
          </cell>
        </row>
        <row r="18553">
          <cell r="D18553" t="str">
            <v>House</v>
          </cell>
          <cell r="E18553">
            <v>732000</v>
          </cell>
          <cell r="R18553" t="str">
            <v>Darebin</v>
          </cell>
          <cell r="W18553">
            <v>2018</v>
          </cell>
          <cell r="X18553" t="str">
            <v>Aug</v>
          </cell>
        </row>
        <row r="18554">
          <cell r="D18554" t="str">
            <v>House</v>
          </cell>
          <cell r="E18554">
            <v>916000</v>
          </cell>
          <cell r="R18554" t="str">
            <v>Darebin</v>
          </cell>
          <cell r="W18554">
            <v>2018</v>
          </cell>
          <cell r="X18554" t="str">
            <v>Aug</v>
          </cell>
        </row>
        <row r="18555">
          <cell r="D18555" t="str">
            <v>House</v>
          </cell>
          <cell r="E18555">
            <v>731000</v>
          </cell>
          <cell r="R18555" t="str">
            <v>Banyule</v>
          </cell>
          <cell r="W18555">
            <v>2018</v>
          </cell>
          <cell r="X18555" t="str">
            <v>Aug</v>
          </cell>
        </row>
        <row r="18556">
          <cell r="D18556" t="str">
            <v>Unit</v>
          </cell>
          <cell r="E18556">
            <v>440000</v>
          </cell>
          <cell r="R18556" t="str">
            <v>Darebin</v>
          </cell>
          <cell r="W18556">
            <v>2018</v>
          </cell>
          <cell r="X18556" t="str">
            <v>Aug</v>
          </cell>
        </row>
        <row r="18557">
          <cell r="D18557" t="str">
            <v>House</v>
          </cell>
          <cell r="E18557">
            <v>900000</v>
          </cell>
          <cell r="R18557" t="str">
            <v>Darebin</v>
          </cell>
          <cell r="W18557">
            <v>2018</v>
          </cell>
          <cell r="X18557" t="str">
            <v>Aug</v>
          </cell>
        </row>
        <row r="18558">
          <cell r="D18558" t="str">
            <v>House</v>
          </cell>
          <cell r="E18558">
            <v>587000</v>
          </cell>
          <cell r="R18558" t="str">
            <v>Brimbank</v>
          </cell>
          <cell r="W18558">
            <v>2018</v>
          </cell>
          <cell r="X18558" t="str">
            <v>Aug</v>
          </cell>
        </row>
        <row r="18559">
          <cell r="D18559" t="str">
            <v>House</v>
          </cell>
          <cell r="E18559">
            <v>1300000</v>
          </cell>
          <cell r="R18559" t="str">
            <v>Moonee Valley</v>
          </cell>
          <cell r="W18559">
            <v>2018</v>
          </cell>
          <cell r="X18559" t="str">
            <v>Aug</v>
          </cell>
        </row>
        <row r="18560">
          <cell r="D18560" t="str">
            <v>House</v>
          </cell>
          <cell r="E18560">
            <v>835000</v>
          </cell>
          <cell r="R18560" t="str">
            <v>Darebin</v>
          </cell>
          <cell r="W18560">
            <v>2018</v>
          </cell>
          <cell r="X18560" t="str">
            <v>Aug</v>
          </cell>
        </row>
        <row r="18561">
          <cell r="D18561" t="str">
            <v>House</v>
          </cell>
          <cell r="E18561">
            <v>761000</v>
          </cell>
          <cell r="R18561" t="str">
            <v>Banyule</v>
          </cell>
          <cell r="W18561">
            <v>2018</v>
          </cell>
          <cell r="X18561" t="str">
            <v>Aug</v>
          </cell>
        </row>
        <row r="18562">
          <cell r="D18562" t="str">
            <v>House</v>
          </cell>
          <cell r="E18562">
            <v>1661000</v>
          </cell>
          <cell r="R18562" t="str">
            <v>Moonee Valley</v>
          </cell>
          <cell r="W18562">
            <v>2018</v>
          </cell>
          <cell r="X18562" t="str">
            <v>Aug</v>
          </cell>
        </row>
        <row r="18563">
          <cell r="D18563" t="str">
            <v>House</v>
          </cell>
          <cell r="E18563">
            <v>2520000</v>
          </cell>
          <cell r="R18563" t="str">
            <v>Moonee Valley</v>
          </cell>
          <cell r="W18563">
            <v>2018</v>
          </cell>
          <cell r="X18563" t="str">
            <v>Aug</v>
          </cell>
        </row>
        <row r="18564">
          <cell r="D18564" t="str">
            <v>House</v>
          </cell>
          <cell r="E18564">
            <v>1221000</v>
          </cell>
          <cell r="R18564" t="str">
            <v>Moonee Valley</v>
          </cell>
          <cell r="W18564">
            <v>2018</v>
          </cell>
          <cell r="X18564" t="str">
            <v>Aug</v>
          </cell>
        </row>
        <row r="18565">
          <cell r="D18565" t="str">
            <v>House</v>
          </cell>
          <cell r="E18565">
            <v>520000</v>
          </cell>
          <cell r="R18565" t="str">
            <v>Banyule</v>
          </cell>
          <cell r="W18565">
            <v>2018</v>
          </cell>
          <cell r="X18565" t="str">
            <v>Aug</v>
          </cell>
        </row>
        <row r="18566">
          <cell r="D18566" t="str">
            <v>House</v>
          </cell>
          <cell r="E18566">
            <v>925000</v>
          </cell>
          <cell r="R18566" t="str">
            <v>Darebin</v>
          </cell>
          <cell r="W18566">
            <v>2018</v>
          </cell>
          <cell r="X18566" t="str">
            <v>Aug</v>
          </cell>
        </row>
        <row r="18567">
          <cell r="D18567" t="str">
            <v>House</v>
          </cell>
          <cell r="E18567">
            <v>1516000</v>
          </cell>
          <cell r="R18567" t="str">
            <v>Darebin</v>
          </cell>
          <cell r="W18567">
            <v>2018</v>
          </cell>
          <cell r="X18567" t="str">
            <v>Aug</v>
          </cell>
        </row>
        <row r="18568">
          <cell r="D18568" t="str">
            <v>House</v>
          </cell>
          <cell r="E18568">
            <v>869000</v>
          </cell>
          <cell r="R18568" t="str">
            <v>Darebin</v>
          </cell>
          <cell r="W18568">
            <v>2018</v>
          </cell>
          <cell r="X18568" t="str">
            <v>Aug</v>
          </cell>
        </row>
        <row r="18569">
          <cell r="D18569" t="str">
            <v>House</v>
          </cell>
          <cell r="E18569">
            <v>1252000</v>
          </cell>
          <cell r="R18569" t="str">
            <v>Moonee Valley</v>
          </cell>
          <cell r="W18569">
            <v>2018</v>
          </cell>
          <cell r="X18569" t="str">
            <v>Aug</v>
          </cell>
        </row>
        <row r="18570">
          <cell r="D18570" t="str">
            <v>House</v>
          </cell>
          <cell r="E18570">
            <v>740000</v>
          </cell>
          <cell r="R18570" t="str">
            <v>Brimbank</v>
          </cell>
          <cell r="W18570">
            <v>2018</v>
          </cell>
          <cell r="X18570" t="str">
            <v>Aug</v>
          </cell>
        </row>
        <row r="18571">
          <cell r="D18571" t="str">
            <v>House</v>
          </cell>
          <cell r="E18571">
            <v>1035000</v>
          </cell>
          <cell r="R18571" t="str">
            <v>Darebin</v>
          </cell>
          <cell r="W18571">
            <v>2018</v>
          </cell>
          <cell r="X18571" t="str">
            <v>Aug</v>
          </cell>
        </row>
        <row r="18572">
          <cell r="D18572" t="str">
            <v>House</v>
          </cell>
          <cell r="E18572">
            <v>2625000</v>
          </cell>
          <cell r="R18572" t="str">
            <v>Moonee Valley</v>
          </cell>
          <cell r="W18572">
            <v>2018</v>
          </cell>
          <cell r="X18572" t="str">
            <v>Aug</v>
          </cell>
        </row>
        <row r="18573">
          <cell r="D18573" t="str">
            <v>House</v>
          </cell>
          <cell r="E18573">
            <v>1300000</v>
          </cell>
          <cell r="R18573" t="str">
            <v>Moonee Valley</v>
          </cell>
          <cell r="W18573">
            <v>2018</v>
          </cell>
          <cell r="X18573" t="str">
            <v>Aug</v>
          </cell>
        </row>
        <row r="18574">
          <cell r="D18574" t="str">
            <v>House</v>
          </cell>
          <cell r="E18574">
            <v>1425000</v>
          </cell>
          <cell r="R18574" t="str">
            <v>Banyule</v>
          </cell>
          <cell r="W18574">
            <v>2018</v>
          </cell>
          <cell r="X18574" t="str">
            <v>Aug</v>
          </cell>
        </row>
        <row r="18575">
          <cell r="D18575" t="str">
            <v>House</v>
          </cell>
          <cell r="E18575">
            <v>900000</v>
          </cell>
          <cell r="R18575" t="str">
            <v>Moonee Valley</v>
          </cell>
          <cell r="W18575">
            <v>2018</v>
          </cell>
          <cell r="X18575" t="str">
            <v>Aug</v>
          </cell>
        </row>
        <row r="18576">
          <cell r="D18576" t="str">
            <v>Unit</v>
          </cell>
          <cell r="E18576">
            <v>1550000</v>
          </cell>
          <cell r="R18576" t="str">
            <v>Manningham</v>
          </cell>
          <cell r="W18576">
            <v>2018</v>
          </cell>
          <cell r="X18576" t="str">
            <v>Aug</v>
          </cell>
        </row>
        <row r="18577">
          <cell r="D18577" t="str">
            <v>House</v>
          </cell>
          <cell r="E18577">
            <v>1530000</v>
          </cell>
          <cell r="R18577" t="str">
            <v>Moreland</v>
          </cell>
          <cell r="W18577">
            <v>2018</v>
          </cell>
          <cell r="X18577" t="str">
            <v>Aug</v>
          </cell>
        </row>
        <row r="18578">
          <cell r="D18578" t="str">
            <v>House</v>
          </cell>
          <cell r="E18578">
            <v>1025000</v>
          </cell>
          <cell r="R18578" t="str">
            <v>Darebin</v>
          </cell>
          <cell r="W18578">
            <v>2018</v>
          </cell>
          <cell r="X18578" t="str">
            <v>Aug</v>
          </cell>
        </row>
        <row r="18579">
          <cell r="D18579" t="str">
            <v>House</v>
          </cell>
          <cell r="E18579">
            <v>1215000</v>
          </cell>
          <cell r="R18579" t="str">
            <v>Darebin</v>
          </cell>
          <cell r="W18579">
            <v>2018</v>
          </cell>
          <cell r="X18579" t="str">
            <v>Aug</v>
          </cell>
        </row>
        <row r="18580">
          <cell r="D18580" t="str">
            <v>House</v>
          </cell>
          <cell r="E18580">
            <v>1516000</v>
          </cell>
          <cell r="R18580" t="str">
            <v>Darebin</v>
          </cell>
          <cell r="W18580">
            <v>2018</v>
          </cell>
          <cell r="X18580" t="str">
            <v>Aug</v>
          </cell>
        </row>
        <row r="18581">
          <cell r="D18581" t="str">
            <v>House</v>
          </cell>
          <cell r="E18581">
            <v>1100000</v>
          </cell>
          <cell r="R18581" t="str">
            <v>Manningham</v>
          </cell>
          <cell r="W18581">
            <v>2018</v>
          </cell>
          <cell r="X18581" t="str">
            <v>Aug</v>
          </cell>
        </row>
        <row r="18582">
          <cell r="D18582" t="str">
            <v>House</v>
          </cell>
          <cell r="E18582">
            <v>1180000</v>
          </cell>
          <cell r="R18582" t="str">
            <v>Moonee Valley</v>
          </cell>
          <cell r="W18582">
            <v>2018</v>
          </cell>
          <cell r="X18582" t="str">
            <v>Aug</v>
          </cell>
        </row>
        <row r="18583">
          <cell r="D18583" t="str">
            <v>House</v>
          </cell>
          <cell r="E18583">
            <v>1905000</v>
          </cell>
          <cell r="R18583" t="str">
            <v>Moonee Valley</v>
          </cell>
          <cell r="W18583">
            <v>2018</v>
          </cell>
          <cell r="X18583" t="str">
            <v>Aug</v>
          </cell>
        </row>
        <row r="18584">
          <cell r="D18584" t="str">
            <v>House</v>
          </cell>
          <cell r="E18584">
            <v>1340000</v>
          </cell>
          <cell r="R18584" t="str">
            <v>Manningham</v>
          </cell>
          <cell r="W18584">
            <v>2018</v>
          </cell>
          <cell r="X18584" t="str">
            <v>Aug</v>
          </cell>
        </row>
        <row r="18585">
          <cell r="D18585" t="str">
            <v>House</v>
          </cell>
          <cell r="E18585">
            <v>1355000</v>
          </cell>
          <cell r="R18585" t="str">
            <v>Banyule</v>
          </cell>
          <cell r="W18585">
            <v>2018</v>
          </cell>
          <cell r="X18585" t="str">
            <v>Aug</v>
          </cell>
        </row>
        <row r="18586">
          <cell r="D18586" t="str">
            <v>House</v>
          </cell>
          <cell r="E18586">
            <v>2600000</v>
          </cell>
          <cell r="R18586" t="str">
            <v>Moonee Valley</v>
          </cell>
          <cell r="W18586">
            <v>2018</v>
          </cell>
          <cell r="X18586" t="str">
            <v>Aug</v>
          </cell>
        </row>
        <row r="18587">
          <cell r="D18587" t="str">
            <v>House</v>
          </cell>
          <cell r="E18587">
            <v>2001000</v>
          </cell>
          <cell r="R18587" t="str">
            <v>Banyule</v>
          </cell>
          <cell r="W18587">
            <v>2018</v>
          </cell>
          <cell r="X18587" t="str">
            <v>Aug</v>
          </cell>
        </row>
        <row r="18588">
          <cell r="D18588" t="str">
            <v>House</v>
          </cell>
          <cell r="E18588">
            <v>1275000</v>
          </cell>
          <cell r="R18588" t="str">
            <v>Moonee Valley</v>
          </cell>
          <cell r="W18588">
            <v>2018</v>
          </cell>
          <cell r="X18588" t="str">
            <v>Aug</v>
          </cell>
        </row>
        <row r="18589">
          <cell r="D18589" t="str">
            <v>House</v>
          </cell>
          <cell r="E18589">
            <v>820000</v>
          </cell>
          <cell r="R18589" t="str">
            <v>Moreland</v>
          </cell>
          <cell r="W18589">
            <v>2018</v>
          </cell>
          <cell r="X18589" t="str">
            <v>Aug</v>
          </cell>
        </row>
        <row r="18590">
          <cell r="D18590" t="str">
            <v>House</v>
          </cell>
          <cell r="E18590">
            <v>1000000</v>
          </cell>
          <cell r="R18590" t="str">
            <v>Banyule</v>
          </cell>
          <cell r="W18590">
            <v>2018</v>
          </cell>
          <cell r="X18590" t="str">
            <v>Aug</v>
          </cell>
        </row>
        <row r="18591">
          <cell r="D18591" t="str">
            <v>House</v>
          </cell>
          <cell r="E18591">
            <v>1206000</v>
          </cell>
          <cell r="R18591" t="str">
            <v>Brimbank</v>
          </cell>
          <cell r="W18591">
            <v>2018</v>
          </cell>
          <cell r="X18591" t="str">
            <v>Aug</v>
          </cell>
        </row>
        <row r="18592">
          <cell r="D18592" t="str">
            <v>House</v>
          </cell>
          <cell r="E18592">
            <v>1255000</v>
          </cell>
          <cell r="R18592" t="str">
            <v>Moreland</v>
          </cell>
          <cell r="W18592">
            <v>2018</v>
          </cell>
          <cell r="X18592" t="str">
            <v>Aug</v>
          </cell>
        </row>
        <row r="18593">
          <cell r="D18593" t="str">
            <v>House</v>
          </cell>
          <cell r="E18593">
            <v>1610000</v>
          </cell>
          <cell r="R18593" t="str">
            <v>Banyule</v>
          </cell>
          <cell r="W18593">
            <v>2018</v>
          </cell>
          <cell r="X18593" t="str">
            <v>Aug</v>
          </cell>
        </row>
        <row r="18594">
          <cell r="D18594" t="str">
            <v>House</v>
          </cell>
          <cell r="E18594">
            <v>1075000</v>
          </cell>
          <cell r="R18594" t="str">
            <v>Moreland</v>
          </cell>
          <cell r="W18594">
            <v>2018</v>
          </cell>
          <cell r="X18594" t="str">
            <v>Aug</v>
          </cell>
        </row>
        <row r="18595">
          <cell r="D18595" t="str">
            <v>House</v>
          </cell>
          <cell r="E18595">
            <v>965000</v>
          </cell>
          <cell r="R18595" t="str">
            <v>Maroondah</v>
          </cell>
          <cell r="W18595">
            <v>2018</v>
          </cell>
          <cell r="X18595" t="str">
            <v>Aug</v>
          </cell>
        </row>
        <row r="18596">
          <cell r="D18596" t="str">
            <v>House</v>
          </cell>
          <cell r="E18596">
            <v>2300000</v>
          </cell>
          <cell r="R18596" t="str">
            <v>Manningham</v>
          </cell>
          <cell r="W18596">
            <v>2018</v>
          </cell>
          <cell r="X18596" t="str">
            <v>Aug</v>
          </cell>
        </row>
        <row r="18597">
          <cell r="D18597" t="str">
            <v>House</v>
          </cell>
          <cell r="E18597">
            <v>1780000</v>
          </cell>
          <cell r="R18597" t="str">
            <v>Maribyrnong</v>
          </cell>
          <cell r="W18597">
            <v>2018</v>
          </cell>
          <cell r="X18597" t="str">
            <v>Aug</v>
          </cell>
        </row>
        <row r="18598">
          <cell r="D18598" t="str">
            <v>Unit</v>
          </cell>
          <cell r="E18598">
            <v>950000</v>
          </cell>
          <cell r="R18598" t="str">
            <v>Moonee Valley</v>
          </cell>
          <cell r="W18598">
            <v>2018</v>
          </cell>
          <cell r="X18598" t="str">
            <v>Aug</v>
          </cell>
        </row>
        <row r="18599">
          <cell r="D18599" t="str">
            <v>House</v>
          </cell>
          <cell r="E18599">
            <v>1290000</v>
          </cell>
          <cell r="R18599" t="str">
            <v>Manningham</v>
          </cell>
          <cell r="W18599">
            <v>2018</v>
          </cell>
          <cell r="X18599" t="str">
            <v>Aug</v>
          </cell>
        </row>
        <row r="18600">
          <cell r="D18600" t="str">
            <v>House</v>
          </cell>
          <cell r="E18600">
            <v>1500000</v>
          </cell>
          <cell r="R18600" t="str">
            <v>Darebin</v>
          </cell>
          <cell r="W18600">
            <v>2018</v>
          </cell>
          <cell r="X18600" t="str">
            <v>Aug</v>
          </cell>
        </row>
        <row r="18601">
          <cell r="D18601" t="str">
            <v>House</v>
          </cell>
          <cell r="E18601">
            <v>1320000</v>
          </cell>
          <cell r="R18601" t="str">
            <v>Moonee Valley</v>
          </cell>
          <cell r="W18601">
            <v>2018</v>
          </cell>
          <cell r="X18601" t="str">
            <v>Aug</v>
          </cell>
        </row>
        <row r="18602">
          <cell r="D18602" t="str">
            <v>House</v>
          </cell>
          <cell r="E18602">
            <v>1187000</v>
          </cell>
          <cell r="R18602" t="str">
            <v>Maribyrnong</v>
          </cell>
          <cell r="W18602">
            <v>2018</v>
          </cell>
          <cell r="X18602" t="str">
            <v>Aug</v>
          </cell>
        </row>
        <row r="18603">
          <cell r="D18603" t="str">
            <v>House</v>
          </cell>
          <cell r="E18603">
            <v>1256000</v>
          </cell>
          <cell r="R18603" t="str">
            <v>Moonee Valley</v>
          </cell>
          <cell r="W18603">
            <v>2018</v>
          </cell>
          <cell r="X18603" t="str">
            <v>Aug</v>
          </cell>
        </row>
        <row r="18604">
          <cell r="D18604" t="str">
            <v>House</v>
          </cell>
          <cell r="E18604">
            <v>1390000</v>
          </cell>
          <cell r="R18604" t="str">
            <v>Manningham</v>
          </cell>
          <cell r="W18604">
            <v>2018</v>
          </cell>
          <cell r="X18604" t="str">
            <v>Aug</v>
          </cell>
        </row>
        <row r="18605">
          <cell r="D18605" t="str">
            <v>House</v>
          </cell>
          <cell r="E18605">
            <v>1435000</v>
          </cell>
          <cell r="R18605" t="str">
            <v>Manningham</v>
          </cell>
          <cell r="W18605">
            <v>2018</v>
          </cell>
          <cell r="X18605" t="str">
            <v>Aug</v>
          </cell>
        </row>
        <row r="18606">
          <cell r="D18606" t="str">
            <v>House</v>
          </cell>
          <cell r="E18606">
            <v>1427000</v>
          </cell>
          <cell r="R18606" t="str">
            <v>Manningham</v>
          </cell>
          <cell r="W18606">
            <v>2018</v>
          </cell>
          <cell r="X18606" t="str">
            <v>Aug</v>
          </cell>
        </row>
        <row r="18607">
          <cell r="D18607" t="str">
            <v>House</v>
          </cell>
          <cell r="E18607">
            <v>2050000</v>
          </cell>
          <cell r="R18607" t="str">
            <v>Moonee Valley</v>
          </cell>
          <cell r="W18607">
            <v>2018</v>
          </cell>
          <cell r="X18607" t="str">
            <v>Aug</v>
          </cell>
        </row>
        <row r="18608">
          <cell r="D18608" t="str">
            <v>House</v>
          </cell>
          <cell r="E18608">
            <v>1100000</v>
          </cell>
          <cell r="R18608" t="str">
            <v>Maribyrnong</v>
          </cell>
          <cell r="W18608">
            <v>2018</v>
          </cell>
          <cell r="X18608" t="str">
            <v>Aug</v>
          </cell>
        </row>
        <row r="18609">
          <cell r="D18609" t="str">
            <v>House</v>
          </cell>
          <cell r="E18609">
            <v>1400000</v>
          </cell>
          <cell r="R18609" t="str">
            <v>Moonee Valley</v>
          </cell>
          <cell r="W18609">
            <v>2018</v>
          </cell>
          <cell r="X18609" t="str">
            <v>Aug</v>
          </cell>
        </row>
        <row r="18610">
          <cell r="D18610" t="str">
            <v>House</v>
          </cell>
          <cell r="E18610">
            <v>1050000</v>
          </cell>
          <cell r="R18610" t="str">
            <v>Manningham</v>
          </cell>
          <cell r="W18610">
            <v>2018</v>
          </cell>
          <cell r="X18610" t="str">
            <v>Aug</v>
          </cell>
        </row>
        <row r="18611">
          <cell r="D18611" t="str">
            <v>House</v>
          </cell>
          <cell r="E18611">
            <v>725000</v>
          </cell>
          <cell r="R18611" t="str">
            <v>Brimbank</v>
          </cell>
          <cell r="W18611">
            <v>2018</v>
          </cell>
          <cell r="X18611" t="str">
            <v>Aug</v>
          </cell>
        </row>
        <row r="18612">
          <cell r="D18612" t="str">
            <v>House</v>
          </cell>
          <cell r="E18612">
            <v>842000</v>
          </cell>
          <cell r="R18612" t="str">
            <v>Moonee Valley</v>
          </cell>
          <cell r="W18612">
            <v>2018</v>
          </cell>
          <cell r="X18612" t="str">
            <v>Aug</v>
          </cell>
        </row>
        <row r="18613">
          <cell r="D18613" t="str">
            <v>House</v>
          </cell>
          <cell r="E18613">
            <v>795000</v>
          </cell>
          <cell r="R18613" t="str">
            <v>Moreland</v>
          </cell>
          <cell r="W18613">
            <v>2018</v>
          </cell>
          <cell r="X18613" t="str">
            <v>Aug</v>
          </cell>
        </row>
        <row r="18614">
          <cell r="D18614" t="str">
            <v>House</v>
          </cell>
          <cell r="E18614">
            <v>1731500</v>
          </cell>
          <cell r="R18614" t="str">
            <v>Manningham</v>
          </cell>
          <cell r="W18614">
            <v>2018</v>
          </cell>
          <cell r="X18614" t="str">
            <v>Aug</v>
          </cell>
        </row>
        <row r="18615">
          <cell r="D18615" t="str">
            <v>House</v>
          </cell>
          <cell r="E18615">
            <v>962000</v>
          </cell>
          <cell r="R18615" t="str">
            <v>Manningham</v>
          </cell>
          <cell r="W18615">
            <v>2018</v>
          </cell>
          <cell r="X18615" t="str">
            <v>Aug</v>
          </cell>
        </row>
        <row r="18616">
          <cell r="D18616" t="str">
            <v>House</v>
          </cell>
          <cell r="E18616">
            <v>1355000</v>
          </cell>
          <cell r="R18616" t="str">
            <v>Manningham</v>
          </cell>
          <cell r="W18616">
            <v>2018</v>
          </cell>
          <cell r="X18616" t="str">
            <v>Aug</v>
          </cell>
        </row>
        <row r="18617">
          <cell r="D18617" t="str">
            <v>House</v>
          </cell>
          <cell r="E18617">
            <v>725000</v>
          </cell>
          <cell r="R18617" t="str">
            <v>Brimbank</v>
          </cell>
          <cell r="W18617">
            <v>2018</v>
          </cell>
          <cell r="X18617" t="str">
            <v>Aug</v>
          </cell>
        </row>
        <row r="18618">
          <cell r="D18618" t="str">
            <v>House</v>
          </cell>
          <cell r="E18618">
            <v>1677000</v>
          </cell>
          <cell r="R18618" t="str">
            <v>Moreland</v>
          </cell>
          <cell r="W18618">
            <v>2018</v>
          </cell>
          <cell r="X18618" t="str">
            <v>Aug</v>
          </cell>
        </row>
        <row r="18619">
          <cell r="D18619" t="str">
            <v>House</v>
          </cell>
          <cell r="E18619">
            <v>1326000</v>
          </cell>
          <cell r="R18619" t="str">
            <v>Moreland</v>
          </cell>
          <cell r="W18619">
            <v>2018</v>
          </cell>
          <cell r="X18619" t="str">
            <v>Aug</v>
          </cell>
        </row>
        <row r="18620">
          <cell r="D18620" t="str">
            <v>House</v>
          </cell>
          <cell r="E18620">
            <v>1700000</v>
          </cell>
          <cell r="R18620" t="str">
            <v>Moonee Valley</v>
          </cell>
          <cell r="W18620">
            <v>2018</v>
          </cell>
          <cell r="X18620" t="str">
            <v>Aug</v>
          </cell>
        </row>
        <row r="18621">
          <cell r="D18621" t="str">
            <v>House</v>
          </cell>
          <cell r="E18621">
            <v>1740000</v>
          </cell>
          <cell r="R18621" t="str">
            <v>Darebin</v>
          </cell>
          <cell r="W18621">
            <v>2018</v>
          </cell>
          <cell r="X18621" t="str">
            <v>Aug</v>
          </cell>
        </row>
        <row r="18622">
          <cell r="D18622" t="str">
            <v>House</v>
          </cell>
          <cell r="E18622">
            <v>715000</v>
          </cell>
          <cell r="R18622" t="str">
            <v>Brimbank</v>
          </cell>
          <cell r="W18622">
            <v>2018</v>
          </cell>
          <cell r="X18622" t="str">
            <v>Aug</v>
          </cell>
        </row>
        <row r="18623">
          <cell r="D18623" t="str">
            <v>House</v>
          </cell>
          <cell r="E18623">
            <v>1400000</v>
          </cell>
          <cell r="R18623" t="str">
            <v>Manningham</v>
          </cell>
          <cell r="W18623">
            <v>2018</v>
          </cell>
          <cell r="X18623" t="str">
            <v>Aug</v>
          </cell>
        </row>
        <row r="18624">
          <cell r="D18624" t="str">
            <v>House</v>
          </cell>
          <cell r="E18624">
            <v>1270000</v>
          </cell>
          <cell r="R18624" t="str">
            <v>Melbourne</v>
          </cell>
          <cell r="W18624">
            <v>2018</v>
          </cell>
          <cell r="X18624" t="str">
            <v>Aug</v>
          </cell>
        </row>
        <row r="18625">
          <cell r="D18625" t="str">
            <v>House</v>
          </cell>
          <cell r="E18625">
            <v>1757000</v>
          </cell>
          <cell r="R18625" t="str">
            <v>Darebin</v>
          </cell>
          <cell r="W18625">
            <v>2018</v>
          </cell>
          <cell r="X18625" t="str">
            <v>Aug</v>
          </cell>
        </row>
        <row r="18626">
          <cell r="D18626" t="str">
            <v>House</v>
          </cell>
          <cell r="E18626">
            <v>750000</v>
          </cell>
          <cell r="R18626" t="str">
            <v>Brimbank</v>
          </cell>
          <cell r="W18626">
            <v>2018</v>
          </cell>
          <cell r="X18626" t="str">
            <v>Aug</v>
          </cell>
        </row>
        <row r="18627">
          <cell r="D18627" t="str">
            <v>House</v>
          </cell>
          <cell r="E18627">
            <v>1334000</v>
          </cell>
          <cell r="R18627" t="str">
            <v>Manningham</v>
          </cell>
          <cell r="W18627">
            <v>2018</v>
          </cell>
          <cell r="X18627" t="str">
            <v>Aug</v>
          </cell>
        </row>
        <row r="18628">
          <cell r="D18628" t="str">
            <v>House</v>
          </cell>
          <cell r="E18628">
            <v>1468000</v>
          </cell>
          <cell r="R18628" t="str">
            <v>Manningham</v>
          </cell>
          <cell r="W18628">
            <v>2018</v>
          </cell>
          <cell r="X18628" t="str">
            <v>Aug</v>
          </cell>
        </row>
        <row r="18629">
          <cell r="D18629" t="str">
            <v>House</v>
          </cell>
          <cell r="E18629">
            <v>1530000</v>
          </cell>
          <cell r="R18629" t="str">
            <v>Boroondara</v>
          </cell>
          <cell r="W18629">
            <v>2018</v>
          </cell>
          <cell r="X18629" t="str">
            <v>Aug</v>
          </cell>
        </row>
        <row r="18630">
          <cell r="D18630" t="str">
            <v>House</v>
          </cell>
          <cell r="E18630">
            <v>1150000</v>
          </cell>
          <cell r="R18630" t="str">
            <v>Maribyrnong</v>
          </cell>
          <cell r="W18630">
            <v>2018</v>
          </cell>
          <cell r="X18630" t="str">
            <v>Aug</v>
          </cell>
        </row>
        <row r="18631">
          <cell r="D18631" t="str">
            <v>House</v>
          </cell>
          <cell r="E18631">
            <v>970000</v>
          </cell>
          <cell r="R18631" t="str">
            <v>Maribyrnong</v>
          </cell>
          <cell r="W18631">
            <v>2018</v>
          </cell>
          <cell r="X18631" t="str">
            <v>Aug</v>
          </cell>
        </row>
        <row r="18632">
          <cell r="D18632" t="str">
            <v>House</v>
          </cell>
          <cell r="E18632">
            <v>1014000</v>
          </cell>
          <cell r="R18632" t="str">
            <v>Melbourne</v>
          </cell>
          <cell r="W18632">
            <v>2018</v>
          </cell>
          <cell r="X18632" t="str">
            <v>Aug</v>
          </cell>
        </row>
        <row r="18633">
          <cell r="D18633" t="str">
            <v>Unit</v>
          </cell>
          <cell r="E18633">
            <v>1310000</v>
          </cell>
          <cell r="R18633" t="str">
            <v>Manningham</v>
          </cell>
          <cell r="W18633">
            <v>2018</v>
          </cell>
          <cell r="X18633" t="str">
            <v>Aug</v>
          </cell>
        </row>
        <row r="18634">
          <cell r="D18634" t="str">
            <v>House</v>
          </cell>
          <cell r="E18634">
            <v>768000</v>
          </cell>
          <cell r="R18634" t="str">
            <v>Maroondah</v>
          </cell>
          <cell r="W18634">
            <v>2018</v>
          </cell>
          <cell r="X18634" t="str">
            <v>Aug</v>
          </cell>
        </row>
        <row r="18635">
          <cell r="D18635" t="str">
            <v>House</v>
          </cell>
          <cell r="E18635">
            <v>1371000</v>
          </cell>
          <cell r="R18635" t="str">
            <v>Melbourne</v>
          </cell>
          <cell r="W18635">
            <v>2018</v>
          </cell>
          <cell r="X18635" t="str">
            <v>Aug</v>
          </cell>
        </row>
        <row r="18636">
          <cell r="D18636" t="str">
            <v>House</v>
          </cell>
          <cell r="E18636">
            <v>2200000</v>
          </cell>
          <cell r="R18636" t="str">
            <v>Moreland</v>
          </cell>
          <cell r="W18636">
            <v>2018</v>
          </cell>
          <cell r="X18636" t="str">
            <v>Aug</v>
          </cell>
        </row>
        <row r="18637">
          <cell r="D18637" t="str">
            <v>House</v>
          </cell>
          <cell r="E18637">
            <v>1820000</v>
          </cell>
          <cell r="R18637" t="str">
            <v>Melbourne</v>
          </cell>
          <cell r="W18637">
            <v>2018</v>
          </cell>
          <cell r="X18637" t="str">
            <v>Aug</v>
          </cell>
        </row>
        <row r="18638">
          <cell r="D18638" t="str">
            <v>Unit</v>
          </cell>
          <cell r="E18638">
            <v>610000</v>
          </cell>
          <cell r="R18638" t="str">
            <v>Brimbank</v>
          </cell>
          <cell r="W18638">
            <v>2018</v>
          </cell>
          <cell r="X18638" t="str">
            <v>Aug</v>
          </cell>
        </row>
        <row r="18639">
          <cell r="D18639" t="str">
            <v>House</v>
          </cell>
          <cell r="E18639">
            <v>2660000</v>
          </cell>
          <cell r="R18639" t="str">
            <v>Manningham</v>
          </cell>
          <cell r="W18639">
            <v>2018</v>
          </cell>
          <cell r="X18639" t="str">
            <v>Aug</v>
          </cell>
        </row>
        <row r="18640">
          <cell r="D18640" t="str">
            <v>Unit</v>
          </cell>
          <cell r="E18640">
            <v>1050000</v>
          </cell>
          <cell r="R18640" t="str">
            <v>Melbourne</v>
          </cell>
          <cell r="W18640">
            <v>2018</v>
          </cell>
          <cell r="X18640" t="str">
            <v>Aug</v>
          </cell>
        </row>
        <row r="18641">
          <cell r="D18641" t="str">
            <v>House</v>
          </cell>
          <cell r="E18641">
            <v>820000</v>
          </cell>
          <cell r="R18641" t="str">
            <v>Brimbank</v>
          </cell>
          <cell r="W18641">
            <v>2018</v>
          </cell>
          <cell r="X18641" t="str">
            <v>Aug</v>
          </cell>
        </row>
        <row r="18642">
          <cell r="D18642" t="str">
            <v>House</v>
          </cell>
          <cell r="E18642">
            <v>1100000</v>
          </cell>
          <cell r="R18642" t="str">
            <v>Yarra</v>
          </cell>
          <cell r="W18642">
            <v>2018</v>
          </cell>
          <cell r="X18642" t="str">
            <v>Aug</v>
          </cell>
        </row>
        <row r="18643">
          <cell r="D18643" t="str">
            <v>House</v>
          </cell>
          <cell r="E18643">
            <v>750000</v>
          </cell>
          <cell r="R18643" t="str">
            <v>Brimbank</v>
          </cell>
          <cell r="W18643">
            <v>2018</v>
          </cell>
          <cell r="X18643" t="str">
            <v>Aug</v>
          </cell>
        </row>
        <row r="18644">
          <cell r="D18644" t="str">
            <v>House</v>
          </cell>
          <cell r="E18644">
            <v>1222000</v>
          </cell>
          <cell r="R18644" t="str">
            <v>Maribyrnong</v>
          </cell>
          <cell r="W18644">
            <v>2018</v>
          </cell>
          <cell r="X18644" t="str">
            <v>Aug</v>
          </cell>
        </row>
        <row r="18645">
          <cell r="D18645" t="str">
            <v>House</v>
          </cell>
          <cell r="E18645">
            <v>1100000</v>
          </cell>
          <cell r="R18645" t="str">
            <v>Boroondara</v>
          </cell>
          <cell r="W18645">
            <v>2018</v>
          </cell>
          <cell r="X18645" t="str">
            <v>Aug</v>
          </cell>
        </row>
        <row r="18646">
          <cell r="D18646" t="str">
            <v>House</v>
          </cell>
          <cell r="E18646">
            <v>780000</v>
          </cell>
          <cell r="R18646" t="str">
            <v>Maribyrnong</v>
          </cell>
          <cell r="W18646">
            <v>2018</v>
          </cell>
          <cell r="X18646" t="str">
            <v>Aug</v>
          </cell>
        </row>
        <row r="18647">
          <cell r="D18647" t="str">
            <v>House</v>
          </cell>
          <cell r="E18647">
            <v>870000</v>
          </cell>
          <cell r="R18647" t="str">
            <v>Maribyrnong</v>
          </cell>
          <cell r="W18647">
            <v>2018</v>
          </cell>
          <cell r="X18647" t="str">
            <v>Aug</v>
          </cell>
        </row>
        <row r="18648">
          <cell r="D18648" t="str">
            <v>House</v>
          </cell>
          <cell r="E18648">
            <v>785000</v>
          </cell>
          <cell r="R18648" t="str">
            <v>Maribyrnong</v>
          </cell>
          <cell r="W18648">
            <v>2018</v>
          </cell>
          <cell r="X18648" t="str">
            <v>Aug</v>
          </cell>
        </row>
        <row r="18649">
          <cell r="D18649" t="str">
            <v>House</v>
          </cell>
          <cell r="E18649">
            <v>1600000</v>
          </cell>
          <cell r="R18649" t="str">
            <v>Yarra</v>
          </cell>
          <cell r="W18649">
            <v>2018</v>
          </cell>
          <cell r="X18649" t="str">
            <v>Aug</v>
          </cell>
        </row>
        <row r="18650">
          <cell r="D18650" t="str">
            <v>House</v>
          </cell>
          <cell r="E18650">
            <v>1300000</v>
          </cell>
          <cell r="R18650" t="str">
            <v>Boroondara</v>
          </cell>
          <cell r="W18650">
            <v>2018</v>
          </cell>
          <cell r="X18650" t="str">
            <v>Aug</v>
          </cell>
        </row>
        <row r="18651">
          <cell r="D18651" t="str">
            <v>House</v>
          </cell>
          <cell r="E18651">
            <v>771000</v>
          </cell>
          <cell r="R18651" t="str">
            <v>Maribyrnong</v>
          </cell>
          <cell r="W18651">
            <v>2018</v>
          </cell>
          <cell r="X18651" t="str">
            <v>Aug</v>
          </cell>
        </row>
        <row r="18652">
          <cell r="D18652" t="str">
            <v>House</v>
          </cell>
          <cell r="E18652">
            <v>912000</v>
          </cell>
          <cell r="R18652" t="str">
            <v>Yarra</v>
          </cell>
          <cell r="W18652">
            <v>2018</v>
          </cell>
          <cell r="X18652" t="str">
            <v>Aug</v>
          </cell>
        </row>
        <row r="18653">
          <cell r="D18653" t="str">
            <v>House</v>
          </cell>
          <cell r="E18653">
            <v>1846000</v>
          </cell>
          <cell r="R18653" t="str">
            <v>Boroondara</v>
          </cell>
          <cell r="W18653">
            <v>2018</v>
          </cell>
          <cell r="X18653" t="str">
            <v>Aug</v>
          </cell>
        </row>
        <row r="18654">
          <cell r="D18654" t="str">
            <v>House</v>
          </cell>
          <cell r="E18654">
            <v>570000</v>
          </cell>
          <cell r="R18654" t="str">
            <v>Brimbank</v>
          </cell>
          <cell r="W18654">
            <v>2018</v>
          </cell>
          <cell r="X18654" t="str">
            <v>Aug</v>
          </cell>
        </row>
        <row r="18655">
          <cell r="D18655" t="str">
            <v>House</v>
          </cell>
          <cell r="E18655">
            <v>880000</v>
          </cell>
          <cell r="R18655" t="str">
            <v>Boroondara</v>
          </cell>
          <cell r="W18655">
            <v>2018</v>
          </cell>
          <cell r="X18655" t="str">
            <v>Aug</v>
          </cell>
        </row>
        <row r="18656">
          <cell r="D18656" t="str">
            <v>House</v>
          </cell>
          <cell r="E18656">
            <v>1535000</v>
          </cell>
          <cell r="R18656" t="str">
            <v>Yarra</v>
          </cell>
          <cell r="W18656">
            <v>2018</v>
          </cell>
          <cell r="X18656" t="str">
            <v>Aug</v>
          </cell>
        </row>
        <row r="18657">
          <cell r="D18657" t="str">
            <v>House</v>
          </cell>
          <cell r="E18657">
            <v>2350000</v>
          </cell>
          <cell r="R18657" t="str">
            <v>Boroondara</v>
          </cell>
          <cell r="W18657">
            <v>2018</v>
          </cell>
          <cell r="X18657" t="str">
            <v>Aug</v>
          </cell>
        </row>
        <row r="18658">
          <cell r="D18658" t="str">
            <v>House</v>
          </cell>
          <cell r="E18658">
            <v>1625000</v>
          </cell>
          <cell r="R18658" t="str">
            <v>Yarra</v>
          </cell>
          <cell r="W18658">
            <v>2018</v>
          </cell>
          <cell r="X18658" t="str">
            <v>Aug</v>
          </cell>
        </row>
        <row r="18659">
          <cell r="D18659" t="str">
            <v>House</v>
          </cell>
          <cell r="E18659">
            <v>2500000</v>
          </cell>
          <cell r="R18659" t="str">
            <v>Melbourne</v>
          </cell>
          <cell r="W18659">
            <v>2018</v>
          </cell>
          <cell r="X18659" t="str">
            <v>Aug</v>
          </cell>
        </row>
        <row r="18660">
          <cell r="D18660" t="str">
            <v>House</v>
          </cell>
          <cell r="E18660">
            <v>2120000</v>
          </cell>
          <cell r="R18660" t="str">
            <v>Boroondara</v>
          </cell>
          <cell r="W18660">
            <v>2018</v>
          </cell>
          <cell r="X18660" t="str">
            <v>Aug</v>
          </cell>
        </row>
        <row r="18661">
          <cell r="D18661" t="str">
            <v>House</v>
          </cell>
          <cell r="E18661">
            <v>825000</v>
          </cell>
          <cell r="R18661" t="str">
            <v>Maribyrnong</v>
          </cell>
          <cell r="W18661">
            <v>2018</v>
          </cell>
          <cell r="X18661" t="str">
            <v>Aug</v>
          </cell>
        </row>
        <row r="18662">
          <cell r="D18662" t="str">
            <v>House</v>
          </cell>
          <cell r="E18662">
            <v>1370000</v>
          </cell>
          <cell r="R18662" t="str">
            <v>Maroondah</v>
          </cell>
          <cell r="W18662">
            <v>2018</v>
          </cell>
          <cell r="X18662" t="str">
            <v>Aug</v>
          </cell>
        </row>
        <row r="18663">
          <cell r="D18663" t="str">
            <v>House</v>
          </cell>
          <cell r="E18663">
            <v>1540000</v>
          </cell>
          <cell r="R18663" t="str">
            <v>Yarra</v>
          </cell>
          <cell r="W18663">
            <v>2018</v>
          </cell>
          <cell r="X18663" t="str">
            <v>Aug</v>
          </cell>
        </row>
        <row r="18664">
          <cell r="D18664" t="str">
            <v>Unit</v>
          </cell>
          <cell r="E18664">
            <v>1500000</v>
          </cell>
          <cell r="R18664" t="str">
            <v>Boroondara</v>
          </cell>
          <cell r="W18664">
            <v>2018</v>
          </cell>
          <cell r="X18664" t="str">
            <v>Aug</v>
          </cell>
        </row>
        <row r="18665">
          <cell r="D18665" t="str">
            <v>House</v>
          </cell>
          <cell r="E18665">
            <v>3450000</v>
          </cell>
          <cell r="R18665" t="str">
            <v>Boroondara</v>
          </cell>
          <cell r="W18665">
            <v>2018</v>
          </cell>
          <cell r="X18665" t="str">
            <v>Aug</v>
          </cell>
        </row>
        <row r="18666">
          <cell r="D18666" t="str">
            <v>House</v>
          </cell>
          <cell r="E18666">
            <v>1885000</v>
          </cell>
          <cell r="R18666" t="str">
            <v>Boroondara</v>
          </cell>
          <cell r="W18666">
            <v>2018</v>
          </cell>
          <cell r="X18666" t="str">
            <v>Aug</v>
          </cell>
        </row>
        <row r="18667">
          <cell r="D18667" t="str">
            <v>House</v>
          </cell>
          <cell r="E18667">
            <v>675000</v>
          </cell>
          <cell r="R18667" t="str">
            <v>Maribyrnong</v>
          </cell>
          <cell r="W18667">
            <v>2018</v>
          </cell>
          <cell r="X18667" t="str">
            <v>Aug</v>
          </cell>
        </row>
        <row r="18668">
          <cell r="D18668" t="str">
            <v>House</v>
          </cell>
          <cell r="E18668">
            <v>1335000</v>
          </cell>
          <cell r="R18668" t="str">
            <v>Whitehorse</v>
          </cell>
          <cell r="W18668">
            <v>2018</v>
          </cell>
          <cell r="X18668" t="str">
            <v>Aug</v>
          </cell>
        </row>
        <row r="18669">
          <cell r="D18669" t="str">
            <v>House</v>
          </cell>
          <cell r="E18669">
            <v>2600000</v>
          </cell>
          <cell r="R18669" t="str">
            <v>Boroondara</v>
          </cell>
          <cell r="W18669">
            <v>2018</v>
          </cell>
          <cell r="X18669" t="str">
            <v>Aug</v>
          </cell>
        </row>
        <row r="18670">
          <cell r="D18670" t="str">
            <v>House</v>
          </cell>
          <cell r="E18670">
            <v>1010000</v>
          </cell>
          <cell r="R18670" t="str">
            <v>Maribyrnong</v>
          </cell>
          <cell r="W18670">
            <v>2018</v>
          </cell>
          <cell r="X18670" t="str">
            <v>Aug</v>
          </cell>
        </row>
        <row r="18671">
          <cell r="D18671" t="str">
            <v>House</v>
          </cell>
          <cell r="E18671">
            <v>2425000</v>
          </cell>
          <cell r="R18671" t="str">
            <v>Boroondara</v>
          </cell>
          <cell r="W18671">
            <v>2018</v>
          </cell>
          <cell r="X18671" t="str">
            <v>Aug</v>
          </cell>
        </row>
        <row r="18672">
          <cell r="D18672" t="str">
            <v>House</v>
          </cell>
          <cell r="E18672">
            <v>3350000</v>
          </cell>
          <cell r="R18672" t="str">
            <v>Boroondara</v>
          </cell>
          <cell r="W18672">
            <v>2018</v>
          </cell>
          <cell r="X18672" t="str">
            <v>Aug</v>
          </cell>
        </row>
        <row r="18673">
          <cell r="D18673" t="str">
            <v>House</v>
          </cell>
          <cell r="E18673">
            <v>958888</v>
          </cell>
          <cell r="R18673" t="str">
            <v>Whitehorse</v>
          </cell>
          <cell r="W18673">
            <v>2018</v>
          </cell>
          <cell r="X18673" t="str">
            <v>Aug</v>
          </cell>
        </row>
        <row r="18674">
          <cell r="D18674" t="str">
            <v>House</v>
          </cell>
          <cell r="E18674">
            <v>1300000</v>
          </cell>
          <cell r="R18674" t="str">
            <v>Yarra</v>
          </cell>
          <cell r="W18674">
            <v>2018</v>
          </cell>
          <cell r="X18674" t="str">
            <v>Aug</v>
          </cell>
        </row>
        <row r="18675">
          <cell r="D18675" t="str">
            <v>House</v>
          </cell>
          <cell r="E18675">
            <v>735000</v>
          </cell>
          <cell r="R18675" t="str">
            <v>Manningham</v>
          </cell>
          <cell r="W18675">
            <v>2018</v>
          </cell>
          <cell r="X18675" t="str">
            <v>Aug</v>
          </cell>
        </row>
        <row r="18676">
          <cell r="D18676" t="str">
            <v>House</v>
          </cell>
          <cell r="E18676">
            <v>920000</v>
          </cell>
          <cell r="R18676" t="str">
            <v>Maribyrnong</v>
          </cell>
          <cell r="W18676">
            <v>2018</v>
          </cell>
          <cell r="X18676" t="str">
            <v>Aug</v>
          </cell>
        </row>
        <row r="18677">
          <cell r="D18677" t="str">
            <v>House</v>
          </cell>
          <cell r="E18677">
            <v>1907000</v>
          </cell>
          <cell r="R18677" t="str">
            <v>Yarra</v>
          </cell>
          <cell r="W18677">
            <v>2018</v>
          </cell>
          <cell r="X18677" t="str">
            <v>Aug</v>
          </cell>
        </row>
        <row r="18678">
          <cell r="D18678" t="str">
            <v>House</v>
          </cell>
          <cell r="E18678">
            <v>1941000</v>
          </cell>
          <cell r="R18678" t="str">
            <v>Whitehorse</v>
          </cell>
          <cell r="W18678">
            <v>2018</v>
          </cell>
          <cell r="X18678" t="str">
            <v>Aug</v>
          </cell>
        </row>
        <row r="18679">
          <cell r="D18679" t="str">
            <v>House</v>
          </cell>
          <cell r="E18679">
            <v>1260000</v>
          </cell>
          <cell r="R18679" t="str">
            <v>Maroondah</v>
          </cell>
          <cell r="W18679">
            <v>2018</v>
          </cell>
          <cell r="X18679" t="str">
            <v>Aug</v>
          </cell>
        </row>
        <row r="18680">
          <cell r="D18680" t="str">
            <v>House</v>
          </cell>
          <cell r="E18680">
            <v>1350000</v>
          </cell>
          <cell r="R18680" t="str">
            <v>Boroondara</v>
          </cell>
          <cell r="W18680">
            <v>2018</v>
          </cell>
          <cell r="X18680" t="str">
            <v>Aug</v>
          </cell>
        </row>
        <row r="18681">
          <cell r="D18681" t="str">
            <v>House</v>
          </cell>
          <cell r="E18681">
            <v>2285000</v>
          </cell>
          <cell r="R18681" t="str">
            <v>Boroondara</v>
          </cell>
          <cell r="W18681">
            <v>2018</v>
          </cell>
          <cell r="X18681" t="str">
            <v>Aug</v>
          </cell>
        </row>
        <row r="18682">
          <cell r="D18682" t="str">
            <v>House</v>
          </cell>
          <cell r="E18682">
            <v>1250000</v>
          </cell>
          <cell r="R18682" t="str">
            <v>Yarra</v>
          </cell>
          <cell r="W18682">
            <v>2018</v>
          </cell>
          <cell r="X18682" t="str">
            <v>Aug</v>
          </cell>
        </row>
        <row r="18683">
          <cell r="D18683" t="str">
            <v>House</v>
          </cell>
          <cell r="E18683">
            <v>3300000</v>
          </cell>
          <cell r="R18683" t="str">
            <v>Boroondara</v>
          </cell>
          <cell r="W18683">
            <v>2018</v>
          </cell>
          <cell r="X18683" t="str">
            <v>Aug</v>
          </cell>
        </row>
        <row r="18684">
          <cell r="D18684" t="str">
            <v>House</v>
          </cell>
          <cell r="E18684">
            <v>3888000</v>
          </cell>
          <cell r="R18684" t="str">
            <v>Boroondara</v>
          </cell>
          <cell r="W18684">
            <v>2018</v>
          </cell>
          <cell r="X18684" t="str">
            <v>Aug</v>
          </cell>
        </row>
        <row r="18685">
          <cell r="D18685" t="str">
            <v>House</v>
          </cell>
          <cell r="E18685">
            <v>1225000</v>
          </cell>
          <cell r="R18685" t="str">
            <v>Boroondara</v>
          </cell>
          <cell r="W18685">
            <v>2018</v>
          </cell>
          <cell r="X18685" t="str">
            <v>Aug</v>
          </cell>
        </row>
        <row r="18686">
          <cell r="D18686" t="str">
            <v>House</v>
          </cell>
          <cell r="E18686">
            <v>1620000</v>
          </cell>
          <cell r="R18686" t="str">
            <v>Boroondara</v>
          </cell>
          <cell r="W18686">
            <v>2018</v>
          </cell>
          <cell r="X18686" t="str">
            <v>Aug</v>
          </cell>
        </row>
        <row r="18687">
          <cell r="D18687" t="str">
            <v>House</v>
          </cell>
          <cell r="E18687">
            <v>850000</v>
          </cell>
          <cell r="R18687" t="str">
            <v>Maribyrnong</v>
          </cell>
          <cell r="W18687">
            <v>2018</v>
          </cell>
          <cell r="X18687" t="str">
            <v>Aug</v>
          </cell>
        </row>
        <row r="18688">
          <cell r="D18688" t="str">
            <v>House</v>
          </cell>
          <cell r="E18688">
            <v>1700000</v>
          </cell>
          <cell r="R18688" t="str">
            <v>Maribyrnong</v>
          </cell>
          <cell r="W18688">
            <v>2018</v>
          </cell>
          <cell r="X18688" t="str">
            <v>Aug</v>
          </cell>
        </row>
        <row r="18689">
          <cell r="D18689" t="str">
            <v>House</v>
          </cell>
          <cell r="E18689">
            <v>1170000</v>
          </cell>
          <cell r="R18689" t="str">
            <v>Yarra</v>
          </cell>
          <cell r="W18689">
            <v>2018</v>
          </cell>
          <cell r="X18689" t="str">
            <v>Aug</v>
          </cell>
        </row>
        <row r="18690">
          <cell r="D18690" t="str">
            <v>House</v>
          </cell>
          <cell r="E18690">
            <v>2300000</v>
          </cell>
          <cell r="R18690" t="str">
            <v>Boroondara</v>
          </cell>
          <cell r="W18690">
            <v>2018</v>
          </cell>
          <cell r="X18690" t="str">
            <v>Aug</v>
          </cell>
        </row>
        <row r="18691">
          <cell r="D18691" t="str">
            <v>House</v>
          </cell>
          <cell r="E18691">
            <v>1782500</v>
          </cell>
          <cell r="R18691" t="str">
            <v>Whitehorse</v>
          </cell>
          <cell r="W18691">
            <v>2018</v>
          </cell>
          <cell r="X18691" t="str">
            <v>Aug</v>
          </cell>
        </row>
        <row r="18692">
          <cell r="D18692" t="str">
            <v>House</v>
          </cell>
          <cell r="E18692">
            <v>3445000</v>
          </cell>
          <cell r="R18692" t="str">
            <v>Boroondara</v>
          </cell>
          <cell r="W18692">
            <v>2018</v>
          </cell>
          <cell r="X18692" t="str">
            <v>Aug</v>
          </cell>
        </row>
        <row r="18693">
          <cell r="D18693" t="str">
            <v>House</v>
          </cell>
          <cell r="E18693">
            <v>1500000</v>
          </cell>
          <cell r="R18693" t="str">
            <v>Boroondara</v>
          </cell>
          <cell r="W18693">
            <v>2018</v>
          </cell>
          <cell r="X18693" t="str">
            <v>Aug</v>
          </cell>
        </row>
        <row r="18694">
          <cell r="D18694" t="str">
            <v>House</v>
          </cell>
          <cell r="E18694">
            <v>1050200</v>
          </cell>
          <cell r="R18694" t="str">
            <v>Maroondah</v>
          </cell>
          <cell r="W18694">
            <v>2018</v>
          </cell>
          <cell r="X18694" t="str">
            <v>Aug</v>
          </cell>
        </row>
        <row r="18695">
          <cell r="D18695" t="str">
            <v>House</v>
          </cell>
          <cell r="E18695">
            <v>730000</v>
          </cell>
          <cell r="R18695" t="str">
            <v>Maroondah</v>
          </cell>
          <cell r="W18695">
            <v>2018</v>
          </cell>
          <cell r="X18695" t="str">
            <v>Aug</v>
          </cell>
        </row>
        <row r="18696">
          <cell r="D18696" t="str">
            <v>House</v>
          </cell>
          <cell r="E18696">
            <v>1435000</v>
          </cell>
          <cell r="R18696" t="str">
            <v>Whitehorse</v>
          </cell>
          <cell r="W18696">
            <v>2018</v>
          </cell>
          <cell r="X18696" t="str">
            <v>Aug</v>
          </cell>
        </row>
        <row r="18697">
          <cell r="D18697" t="str">
            <v>House</v>
          </cell>
          <cell r="E18697">
            <v>1225000</v>
          </cell>
          <cell r="R18697" t="str">
            <v>Hobsons Bay</v>
          </cell>
          <cell r="W18697">
            <v>2018</v>
          </cell>
          <cell r="X18697" t="str">
            <v>Aug</v>
          </cell>
        </row>
        <row r="18698">
          <cell r="D18698" t="str">
            <v>House</v>
          </cell>
          <cell r="E18698">
            <v>965000</v>
          </cell>
          <cell r="R18698" t="str">
            <v>Whitehorse</v>
          </cell>
          <cell r="W18698">
            <v>2018</v>
          </cell>
          <cell r="X18698" t="str">
            <v>Aug</v>
          </cell>
        </row>
        <row r="18699">
          <cell r="D18699" t="str">
            <v>House</v>
          </cell>
          <cell r="E18699">
            <v>1285000</v>
          </cell>
          <cell r="R18699" t="str">
            <v>Boroondara</v>
          </cell>
          <cell r="W18699">
            <v>2018</v>
          </cell>
          <cell r="X18699" t="str">
            <v>Aug</v>
          </cell>
        </row>
        <row r="18700">
          <cell r="D18700" t="str">
            <v>House</v>
          </cell>
          <cell r="E18700">
            <v>1300000</v>
          </cell>
          <cell r="R18700" t="str">
            <v>Whitehorse</v>
          </cell>
          <cell r="W18700">
            <v>2018</v>
          </cell>
          <cell r="X18700" t="str">
            <v>Aug</v>
          </cell>
        </row>
        <row r="18701">
          <cell r="D18701" t="str">
            <v>House</v>
          </cell>
          <cell r="E18701">
            <v>1340000</v>
          </cell>
          <cell r="R18701" t="str">
            <v>Whitehorse</v>
          </cell>
          <cell r="W18701">
            <v>2018</v>
          </cell>
          <cell r="X18701" t="str">
            <v>Aug</v>
          </cell>
        </row>
        <row r="18702">
          <cell r="D18702" t="str">
            <v>Unit</v>
          </cell>
          <cell r="E18702">
            <v>630000</v>
          </cell>
          <cell r="R18702" t="str">
            <v>Boroondara</v>
          </cell>
          <cell r="W18702">
            <v>2018</v>
          </cell>
          <cell r="X18702" t="str">
            <v>Aug</v>
          </cell>
        </row>
        <row r="18703">
          <cell r="D18703" t="str">
            <v>House</v>
          </cell>
          <cell r="E18703">
            <v>1159000</v>
          </cell>
          <cell r="R18703" t="str">
            <v>Whitehorse</v>
          </cell>
          <cell r="W18703">
            <v>2018</v>
          </cell>
          <cell r="X18703" t="str">
            <v>Aug</v>
          </cell>
        </row>
        <row r="18704">
          <cell r="D18704" t="str">
            <v>House</v>
          </cell>
          <cell r="E18704">
            <v>2300000</v>
          </cell>
          <cell r="R18704" t="str">
            <v>Melbourne</v>
          </cell>
          <cell r="W18704">
            <v>2018</v>
          </cell>
          <cell r="X18704" t="str">
            <v>Aug</v>
          </cell>
        </row>
        <row r="18705">
          <cell r="D18705" t="str">
            <v>House</v>
          </cell>
          <cell r="E18705">
            <v>1980000</v>
          </cell>
          <cell r="R18705" t="str">
            <v>Boroondara</v>
          </cell>
          <cell r="W18705">
            <v>2018</v>
          </cell>
          <cell r="X18705" t="str">
            <v>Aug</v>
          </cell>
        </row>
        <row r="18706">
          <cell r="D18706" t="str">
            <v>Unit</v>
          </cell>
          <cell r="E18706">
            <v>590000</v>
          </cell>
          <cell r="R18706" t="str">
            <v>Melbourne</v>
          </cell>
          <cell r="W18706">
            <v>2018</v>
          </cell>
          <cell r="X18706" t="str">
            <v>Aug</v>
          </cell>
        </row>
        <row r="18707">
          <cell r="D18707" t="str">
            <v>House</v>
          </cell>
          <cell r="E18707">
            <v>1975000</v>
          </cell>
          <cell r="R18707" t="str">
            <v>Boroondara</v>
          </cell>
          <cell r="W18707">
            <v>2018</v>
          </cell>
          <cell r="X18707" t="str">
            <v>Aug</v>
          </cell>
        </row>
        <row r="18708">
          <cell r="D18708" t="str">
            <v>House</v>
          </cell>
          <cell r="E18708">
            <v>1850000</v>
          </cell>
          <cell r="R18708" t="str">
            <v>Port Phillip</v>
          </cell>
          <cell r="W18708">
            <v>2018</v>
          </cell>
          <cell r="X18708" t="str">
            <v>Aug</v>
          </cell>
        </row>
        <row r="18709">
          <cell r="D18709" t="str">
            <v>House</v>
          </cell>
          <cell r="E18709">
            <v>1000000</v>
          </cell>
          <cell r="R18709" t="str">
            <v>Port Phillip</v>
          </cell>
          <cell r="W18709">
            <v>2018</v>
          </cell>
          <cell r="X18709" t="str">
            <v>Aug</v>
          </cell>
        </row>
        <row r="18710">
          <cell r="D18710" t="str">
            <v>House</v>
          </cell>
          <cell r="E18710">
            <v>3550000</v>
          </cell>
          <cell r="R18710" t="str">
            <v>Stonnington</v>
          </cell>
          <cell r="W18710">
            <v>2018</v>
          </cell>
          <cell r="X18710" t="str">
            <v>Aug</v>
          </cell>
        </row>
        <row r="18711">
          <cell r="D18711" t="str">
            <v>House</v>
          </cell>
          <cell r="E18711">
            <v>1225000</v>
          </cell>
          <cell r="R18711" t="str">
            <v>Port Phillip</v>
          </cell>
          <cell r="W18711">
            <v>2018</v>
          </cell>
          <cell r="X18711" t="str">
            <v>Aug</v>
          </cell>
        </row>
        <row r="18712">
          <cell r="D18712" t="str">
            <v>House</v>
          </cell>
          <cell r="E18712">
            <v>1400000</v>
          </cell>
          <cell r="R18712" t="str">
            <v>Melbourne</v>
          </cell>
          <cell r="W18712">
            <v>2018</v>
          </cell>
          <cell r="X18712" t="str">
            <v>Aug</v>
          </cell>
        </row>
        <row r="18713">
          <cell r="D18713" t="str">
            <v>House</v>
          </cell>
          <cell r="E18713">
            <v>1670000</v>
          </cell>
          <cell r="R18713" t="str">
            <v>Boroondara</v>
          </cell>
          <cell r="W18713">
            <v>2018</v>
          </cell>
          <cell r="X18713" t="str">
            <v>Aug</v>
          </cell>
        </row>
        <row r="18714">
          <cell r="D18714" t="str">
            <v>House</v>
          </cell>
          <cell r="E18714">
            <v>2056000</v>
          </cell>
          <cell r="R18714" t="str">
            <v>Boroondara</v>
          </cell>
          <cell r="W18714">
            <v>2018</v>
          </cell>
          <cell r="X18714" t="str">
            <v>Aug</v>
          </cell>
        </row>
        <row r="18715">
          <cell r="D18715" t="str">
            <v>House</v>
          </cell>
          <cell r="E18715">
            <v>1242000</v>
          </cell>
          <cell r="R18715" t="str">
            <v>Port Phillip</v>
          </cell>
          <cell r="W18715">
            <v>2018</v>
          </cell>
          <cell r="X18715" t="str">
            <v>Aug</v>
          </cell>
        </row>
        <row r="18716">
          <cell r="D18716" t="str">
            <v>House</v>
          </cell>
          <cell r="E18716">
            <v>2575000</v>
          </cell>
          <cell r="R18716" t="str">
            <v>Boroondara</v>
          </cell>
          <cell r="W18716">
            <v>2018</v>
          </cell>
          <cell r="X18716" t="str">
            <v>Aug</v>
          </cell>
        </row>
        <row r="18717">
          <cell r="D18717" t="str">
            <v>House</v>
          </cell>
          <cell r="E18717">
            <v>1750000</v>
          </cell>
          <cell r="R18717" t="str">
            <v>Melbourne</v>
          </cell>
          <cell r="W18717">
            <v>2018</v>
          </cell>
          <cell r="X18717" t="str">
            <v>Aug</v>
          </cell>
        </row>
        <row r="18718">
          <cell r="D18718" t="str">
            <v>House</v>
          </cell>
          <cell r="E18718">
            <v>1300000</v>
          </cell>
          <cell r="R18718" t="str">
            <v>Melbourne</v>
          </cell>
          <cell r="W18718">
            <v>2018</v>
          </cell>
          <cell r="X18718" t="str">
            <v>Aug</v>
          </cell>
        </row>
        <row r="18719">
          <cell r="D18719" t="str">
            <v>House</v>
          </cell>
          <cell r="E18719">
            <v>1134000</v>
          </cell>
          <cell r="R18719" t="str">
            <v>Whitehorse</v>
          </cell>
          <cell r="W18719">
            <v>2018</v>
          </cell>
          <cell r="X18719" t="str">
            <v>Aug</v>
          </cell>
        </row>
        <row r="18720">
          <cell r="D18720" t="str">
            <v>House</v>
          </cell>
          <cell r="E18720">
            <v>2180000</v>
          </cell>
          <cell r="R18720" t="str">
            <v>Melbourne</v>
          </cell>
          <cell r="W18720">
            <v>2018</v>
          </cell>
          <cell r="X18720" t="str">
            <v>Aug</v>
          </cell>
        </row>
        <row r="18721">
          <cell r="D18721" t="str">
            <v>House</v>
          </cell>
          <cell r="E18721">
            <v>2500000</v>
          </cell>
          <cell r="R18721" t="str">
            <v>Melbourne</v>
          </cell>
          <cell r="W18721">
            <v>2018</v>
          </cell>
          <cell r="X18721" t="str">
            <v>Aug</v>
          </cell>
        </row>
        <row r="18722">
          <cell r="D18722" t="str">
            <v>House</v>
          </cell>
          <cell r="E18722">
            <v>2230000</v>
          </cell>
          <cell r="R18722" t="str">
            <v>Boroondara</v>
          </cell>
          <cell r="W18722">
            <v>2018</v>
          </cell>
          <cell r="X18722" t="str">
            <v>Aug</v>
          </cell>
        </row>
        <row r="18723">
          <cell r="D18723" t="str">
            <v>House</v>
          </cell>
          <cell r="E18723">
            <v>4110000</v>
          </cell>
          <cell r="R18723" t="str">
            <v>Port Phillip</v>
          </cell>
          <cell r="W18723">
            <v>2018</v>
          </cell>
          <cell r="X18723" t="str">
            <v>Aug</v>
          </cell>
        </row>
        <row r="18724">
          <cell r="D18724" t="str">
            <v>House</v>
          </cell>
          <cell r="E18724">
            <v>1600000</v>
          </cell>
          <cell r="R18724" t="str">
            <v>Monash</v>
          </cell>
          <cell r="W18724">
            <v>2018</v>
          </cell>
          <cell r="X18724" t="str">
            <v>Aug</v>
          </cell>
        </row>
        <row r="18725">
          <cell r="D18725" t="str">
            <v>House</v>
          </cell>
          <cell r="E18725">
            <v>1395000</v>
          </cell>
          <cell r="R18725" t="str">
            <v>Stonnington</v>
          </cell>
          <cell r="W18725">
            <v>2018</v>
          </cell>
          <cell r="X18725" t="str">
            <v>Aug</v>
          </cell>
        </row>
        <row r="18726">
          <cell r="D18726" t="str">
            <v>House</v>
          </cell>
          <cell r="E18726">
            <v>585000</v>
          </cell>
          <cell r="R18726" t="str">
            <v>Wyndham</v>
          </cell>
          <cell r="W18726">
            <v>2018</v>
          </cell>
          <cell r="X18726" t="str">
            <v>Aug</v>
          </cell>
        </row>
        <row r="18727">
          <cell r="D18727" t="str">
            <v>House</v>
          </cell>
          <cell r="E18727">
            <v>1189000</v>
          </cell>
          <cell r="R18727" t="str">
            <v>Hobsons Bay</v>
          </cell>
          <cell r="W18727">
            <v>2018</v>
          </cell>
          <cell r="X18727" t="str">
            <v>Aug</v>
          </cell>
        </row>
        <row r="18728">
          <cell r="D18728" t="str">
            <v>House</v>
          </cell>
          <cell r="E18728">
            <v>1100000</v>
          </cell>
          <cell r="R18728" t="str">
            <v>Whitehorse</v>
          </cell>
          <cell r="W18728">
            <v>2018</v>
          </cell>
          <cell r="X18728" t="str">
            <v>Aug</v>
          </cell>
        </row>
        <row r="18729">
          <cell r="D18729" t="str">
            <v>House</v>
          </cell>
          <cell r="E18729">
            <v>1115000</v>
          </cell>
          <cell r="R18729" t="str">
            <v>Whitehorse</v>
          </cell>
          <cell r="W18729">
            <v>2018</v>
          </cell>
          <cell r="X18729" t="str">
            <v>Aug</v>
          </cell>
        </row>
        <row r="18730">
          <cell r="D18730" t="str">
            <v>House</v>
          </cell>
          <cell r="E18730">
            <v>916500</v>
          </cell>
          <cell r="R18730" t="str">
            <v>Knox</v>
          </cell>
          <cell r="W18730">
            <v>2018</v>
          </cell>
          <cell r="X18730" t="str">
            <v>Aug</v>
          </cell>
        </row>
        <row r="18731">
          <cell r="D18731" t="str">
            <v>House</v>
          </cell>
          <cell r="E18731">
            <v>1785000</v>
          </cell>
          <cell r="R18731" t="str">
            <v>Stonnington</v>
          </cell>
          <cell r="W18731">
            <v>2018</v>
          </cell>
          <cell r="X18731" t="str">
            <v>Aug</v>
          </cell>
        </row>
        <row r="18732">
          <cell r="D18732" t="str">
            <v>House</v>
          </cell>
          <cell r="E18732">
            <v>831000</v>
          </cell>
          <cell r="R18732" t="str">
            <v>Knox</v>
          </cell>
          <cell r="W18732">
            <v>2018</v>
          </cell>
          <cell r="X18732" t="str">
            <v>Aug</v>
          </cell>
        </row>
        <row r="18733">
          <cell r="D18733" t="str">
            <v>House</v>
          </cell>
          <cell r="E18733">
            <v>3250000</v>
          </cell>
          <cell r="R18733" t="str">
            <v>Stonnington</v>
          </cell>
          <cell r="W18733">
            <v>2018</v>
          </cell>
          <cell r="X18733" t="str">
            <v>Aug</v>
          </cell>
        </row>
        <row r="18734">
          <cell r="D18734" t="str">
            <v>House</v>
          </cell>
          <cell r="E18734">
            <v>950000</v>
          </cell>
          <cell r="R18734" t="str">
            <v>Knox</v>
          </cell>
          <cell r="W18734">
            <v>2018</v>
          </cell>
          <cell r="X18734" t="str">
            <v>Aug</v>
          </cell>
        </row>
        <row r="18735">
          <cell r="D18735" t="str">
            <v>House</v>
          </cell>
          <cell r="E18735">
            <v>2925000</v>
          </cell>
          <cell r="R18735" t="str">
            <v>Boroondara</v>
          </cell>
          <cell r="W18735">
            <v>2018</v>
          </cell>
          <cell r="X18735" t="str">
            <v>Aug</v>
          </cell>
        </row>
        <row r="18736">
          <cell r="D18736" t="str">
            <v>House</v>
          </cell>
          <cell r="E18736">
            <v>1961000</v>
          </cell>
          <cell r="R18736" t="str">
            <v>Stonnington</v>
          </cell>
          <cell r="W18736">
            <v>2018</v>
          </cell>
          <cell r="X18736" t="str">
            <v>Aug</v>
          </cell>
        </row>
        <row r="18737">
          <cell r="D18737" t="str">
            <v>House</v>
          </cell>
          <cell r="E18737">
            <v>3120000</v>
          </cell>
          <cell r="R18737" t="str">
            <v>Boroondara</v>
          </cell>
          <cell r="W18737">
            <v>2018</v>
          </cell>
          <cell r="X18737" t="str">
            <v>Aug</v>
          </cell>
        </row>
        <row r="18738">
          <cell r="D18738" t="str">
            <v>House</v>
          </cell>
          <cell r="E18738">
            <v>1430000</v>
          </cell>
          <cell r="R18738" t="str">
            <v>Monash</v>
          </cell>
          <cell r="W18738">
            <v>2018</v>
          </cell>
          <cell r="X18738" t="str">
            <v>Aug</v>
          </cell>
        </row>
        <row r="18739">
          <cell r="D18739" t="str">
            <v>House</v>
          </cell>
          <cell r="E18739">
            <v>615000</v>
          </cell>
          <cell r="R18739" t="str">
            <v>Wyndham</v>
          </cell>
          <cell r="W18739">
            <v>2018</v>
          </cell>
          <cell r="X18739" t="str">
            <v>Aug</v>
          </cell>
        </row>
        <row r="18740">
          <cell r="D18740" t="str">
            <v>House</v>
          </cell>
          <cell r="E18740">
            <v>1173000</v>
          </cell>
          <cell r="R18740" t="str">
            <v>Hobsons Bay</v>
          </cell>
          <cell r="W18740">
            <v>2018</v>
          </cell>
          <cell r="X18740" t="str">
            <v>Aug</v>
          </cell>
        </row>
        <row r="18741">
          <cell r="D18741" t="str">
            <v>House</v>
          </cell>
          <cell r="E18741">
            <v>2237500</v>
          </cell>
          <cell r="R18741" t="str">
            <v>Boroondara</v>
          </cell>
          <cell r="W18741">
            <v>2018</v>
          </cell>
          <cell r="X18741" t="str">
            <v>Aug</v>
          </cell>
        </row>
        <row r="18742">
          <cell r="D18742" t="str">
            <v>House</v>
          </cell>
          <cell r="E18742">
            <v>1500000</v>
          </cell>
          <cell r="R18742" t="str">
            <v>Stonnington</v>
          </cell>
          <cell r="W18742">
            <v>2018</v>
          </cell>
          <cell r="X18742" t="str">
            <v>Aug</v>
          </cell>
        </row>
        <row r="18743">
          <cell r="D18743" t="str">
            <v>House</v>
          </cell>
          <cell r="E18743">
            <v>1240000</v>
          </cell>
          <cell r="R18743" t="str">
            <v>Knox</v>
          </cell>
          <cell r="W18743">
            <v>2018</v>
          </cell>
          <cell r="X18743" t="str">
            <v>Aug</v>
          </cell>
        </row>
        <row r="18744">
          <cell r="D18744" t="str">
            <v>House</v>
          </cell>
          <cell r="E18744">
            <v>2420000</v>
          </cell>
          <cell r="R18744" t="str">
            <v>Boroondara</v>
          </cell>
          <cell r="W18744">
            <v>2018</v>
          </cell>
          <cell r="X18744" t="str">
            <v>Aug</v>
          </cell>
        </row>
        <row r="18745">
          <cell r="D18745" t="str">
            <v>House</v>
          </cell>
          <cell r="E18745">
            <v>1700000</v>
          </cell>
          <cell r="R18745" t="str">
            <v>Boroondara</v>
          </cell>
          <cell r="W18745">
            <v>2018</v>
          </cell>
          <cell r="X18745" t="str">
            <v>Aug</v>
          </cell>
        </row>
        <row r="18746">
          <cell r="D18746" t="str">
            <v>House</v>
          </cell>
          <cell r="E18746">
            <v>660000</v>
          </cell>
          <cell r="R18746" t="str">
            <v>Wyndham</v>
          </cell>
          <cell r="W18746">
            <v>2018</v>
          </cell>
          <cell r="X18746" t="str">
            <v>Aug</v>
          </cell>
        </row>
        <row r="18747">
          <cell r="D18747" t="str">
            <v>House</v>
          </cell>
          <cell r="E18747">
            <v>3100000</v>
          </cell>
          <cell r="R18747" t="str">
            <v>Stonnington</v>
          </cell>
          <cell r="W18747">
            <v>2018</v>
          </cell>
          <cell r="X18747" t="str">
            <v>Aug</v>
          </cell>
        </row>
        <row r="18748">
          <cell r="D18748" t="str">
            <v>House</v>
          </cell>
          <cell r="E18748">
            <v>1380000</v>
          </cell>
          <cell r="R18748" t="str">
            <v>Monash</v>
          </cell>
          <cell r="W18748">
            <v>2018</v>
          </cell>
          <cell r="X18748" t="str">
            <v>Aug</v>
          </cell>
        </row>
        <row r="18749">
          <cell r="D18749" t="str">
            <v>House</v>
          </cell>
          <cell r="E18749">
            <v>482500</v>
          </cell>
          <cell r="R18749" t="str">
            <v>Wyndham</v>
          </cell>
          <cell r="W18749">
            <v>2018</v>
          </cell>
          <cell r="X18749" t="str">
            <v>Aug</v>
          </cell>
        </row>
        <row r="18750">
          <cell r="D18750" t="str">
            <v>House</v>
          </cell>
          <cell r="E18750">
            <v>500000</v>
          </cell>
          <cell r="R18750" t="str">
            <v>Wyndham</v>
          </cell>
          <cell r="W18750">
            <v>2018</v>
          </cell>
          <cell r="X18750" t="str">
            <v>Aug</v>
          </cell>
        </row>
        <row r="18751">
          <cell r="D18751" t="str">
            <v>House</v>
          </cell>
          <cell r="E18751">
            <v>610000</v>
          </cell>
          <cell r="R18751" t="str">
            <v>Wyndham</v>
          </cell>
          <cell r="W18751">
            <v>2018</v>
          </cell>
          <cell r="X18751" t="str">
            <v>Aug</v>
          </cell>
        </row>
        <row r="18752">
          <cell r="D18752" t="str">
            <v>House</v>
          </cell>
          <cell r="E18752">
            <v>720000</v>
          </cell>
          <cell r="R18752" t="str">
            <v>Wyndham</v>
          </cell>
          <cell r="W18752">
            <v>2018</v>
          </cell>
          <cell r="X18752" t="str">
            <v>Aug</v>
          </cell>
        </row>
        <row r="18753">
          <cell r="D18753" t="str">
            <v>House</v>
          </cell>
          <cell r="E18753">
            <v>1825000</v>
          </cell>
          <cell r="R18753" t="str">
            <v>Glen Eira</v>
          </cell>
          <cell r="W18753">
            <v>2018</v>
          </cell>
          <cell r="X18753" t="str">
            <v>Aug</v>
          </cell>
        </row>
        <row r="18754">
          <cell r="D18754" t="str">
            <v>House</v>
          </cell>
          <cell r="E18754">
            <v>580000</v>
          </cell>
          <cell r="R18754" t="str">
            <v>Wyndham</v>
          </cell>
          <cell r="W18754">
            <v>2018</v>
          </cell>
          <cell r="X18754" t="str">
            <v>Aug</v>
          </cell>
        </row>
        <row r="18755">
          <cell r="D18755" t="str">
            <v>House</v>
          </cell>
          <cell r="E18755">
            <v>1439000</v>
          </cell>
          <cell r="R18755" t="str">
            <v>Monash</v>
          </cell>
          <cell r="W18755">
            <v>2018</v>
          </cell>
          <cell r="X18755" t="str">
            <v>Aug</v>
          </cell>
        </row>
        <row r="18756">
          <cell r="D18756" t="str">
            <v>House</v>
          </cell>
          <cell r="E18756">
            <v>1635000</v>
          </cell>
          <cell r="R18756" t="str">
            <v>Monash</v>
          </cell>
          <cell r="W18756">
            <v>2018</v>
          </cell>
          <cell r="X18756" t="str">
            <v>Aug</v>
          </cell>
        </row>
        <row r="18757">
          <cell r="D18757" t="str">
            <v>House</v>
          </cell>
          <cell r="E18757">
            <v>545000</v>
          </cell>
          <cell r="R18757" t="str">
            <v>Wyndham</v>
          </cell>
          <cell r="W18757">
            <v>2018</v>
          </cell>
          <cell r="X18757" t="str">
            <v>Aug</v>
          </cell>
        </row>
        <row r="18758">
          <cell r="D18758" t="str">
            <v>House</v>
          </cell>
          <cell r="E18758">
            <v>600000</v>
          </cell>
          <cell r="R18758" t="str">
            <v>Hobsons Bay</v>
          </cell>
          <cell r="W18758">
            <v>2018</v>
          </cell>
          <cell r="X18758" t="str">
            <v>Aug</v>
          </cell>
        </row>
        <row r="18759">
          <cell r="D18759" t="str">
            <v>House</v>
          </cell>
          <cell r="E18759">
            <v>3501000</v>
          </cell>
          <cell r="R18759" t="str">
            <v>Stonnington</v>
          </cell>
          <cell r="W18759">
            <v>2018</v>
          </cell>
          <cell r="X18759" t="str">
            <v>Aug</v>
          </cell>
        </row>
        <row r="18760">
          <cell r="D18760" t="str">
            <v>House</v>
          </cell>
          <cell r="E18760">
            <v>540000</v>
          </cell>
          <cell r="R18760" t="str">
            <v>Wyndham</v>
          </cell>
          <cell r="W18760">
            <v>2018</v>
          </cell>
          <cell r="X18760" t="str">
            <v>Aug</v>
          </cell>
        </row>
        <row r="18761">
          <cell r="D18761" t="str">
            <v>House</v>
          </cell>
          <cell r="E18761">
            <v>1405000</v>
          </cell>
          <cell r="R18761" t="str">
            <v>Stonnington</v>
          </cell>
          <cell r="W18761">
            <v>2018</v>
          </cell>
          <cell r="X18761" t="str">
            <v>Aug</v>
          </cell>
        </row>
        <row r="18762">
          <cell r="D18762" t="str">
            <v>Unit</v>
          </cell>
          <cell r="E18762">
            <v>1542000</v>
          </cell>
          <cell r="R18762" t="str">
            <v>Monash</v>
          </cell>
          <cell r="W18762">
            <v>2018</v>
          </cell>
          <cell r="X18762" t="str">
            <v>Aug</v>
          </cell>
        </row>
        <row r="18763">
          <cell r="D18763" t="str">
            <v>House</v>
          </cell>
          <cell r="E18763">
            <v>1100000</v>
          </cell>
          <cell r="R18763" t="str">
            <v>Stonnington</v>
          </cell>
          <cell r="W18763">
            <v>2018</v>
          </cell>
          <cell r="X18763" t="str">
            <v>Aug</v>
          </cell>
        </row>
        <row r="18764">
          <cell r="D18764" t="str">
            <v>House</v>
          </cell>
          <cell r="E18764">
            <v>2280000</v>
          </cell>
          <cell r="R18764" t="str">
            <v>Port Phillip</v>
          </cell>
          <cell r="W18764">
            <v>2018</v>
          </cell>
          <cell r="X18764" t="str">
            <v>Aug</v>
          </cell>
        </row>
        <row r="18765">
          <cell r="D18765" t="str">
            <v>House</v>
          </cell>
          <cell r="E18765">
            <v>541000</v>
          </cell>
          <cell r="R18765" t="str">
            <v>Wyndham</v>
          </cell>
          <cell r="W18765">
            <v>2018</v>
          </cell>
          <cell r="X18765" t="str">
            <v>Aug</v>
          </cell>
        </row>
        <row r="18766">
          <cell r="D18766" t="str">
            <v>House</v>
          </cell>
          <cell r="E18766">
            <v>470000</v>
          </cell>
          <cell r="R18766" t="str">
            <v>Wyndham</v>
          </cell>
          <cell r="W18766">
            <v>2018</v>
          </cell>
          <cell r="X18766" t="str">
            <v>Aug</v>
          </cell>
        </row>
        <row r="18767">
          <cell r="D18767" t="str">
            <v>House</v>
          </cell>
          <cell r="E18767">
            <v>2200000</v>
          </cell>
          <cell r="R18767" t="str">
            <v>Port Phillip</v>
          </cell>
          <cell r="W18767">
            <v>2018</v>
          </cell>
          <cell r="X18767" t="str">
            <v>Aug</v>
          </cell>
        </row>
        <row r="18768">
          <cell r="D18768" t="str">
            <v>House</v>
          </cell>
          <cell r="E18768">
            <v>1810000</v>
          </cell>
          <cell r="R18768" t="str">
            <v>Stonnington</v>
          </cell>
          <cell r="W18768">
            <v>2018</v>
          </cell>
          <cell r="X18768" t="str">
            <v>Aug</v>
          </cell>
        </row>
        <row r="18769">
          <cell r="D18769" t="str">
            <v>House</v>
          </cell>
          <cell r="E18769">
            <v>417000</v>
          </cell>
          <cell r="R18769" t="str">
            <v>Hobsons Bay</v>
          </cell>
          <cell r="W18769">
            <v>2018</v>
          </cell>
          <cell r="X18769" t="str">
            <v>Aug</v>
          </cell>
        </row>
        <row r="18770">
          <cell r="D18770" t="str">
            <v>House</v>
          </cell>
          <cell r="E18770">
            <v>2110000</v>
          </cell>
          <cell r="R18770" t="str">
            <v>Glen Eira</v>
          </cell>
          <cell r="W18770">
            <v>2018</v>
          </cell>
          <cell r="X18770" t="str">
            <v>Aug</v>
          </cell>
        </row>
        <row r="18771">
          <cell r="D18771" t="str">
            <v>House</v>
          </cell>
          <cell r="E18771">
            <v>558000</v>
          </cell>
          <cell r="R18771" t="str">
            <v>Wyndham</v>
          </cell>
          <cell r="W18771">
            <v>2018</v>
          </cell>
          <cell r="X18771" t="str">
            <v>Aug</v>
          </cell>
        </row>
        <row r="18772">
          <cell r="D18772" t="str">
            <v>House</v>
          </cell>
          <cell r="E18772">
            <v>1036000</v>
          </cell>
          <cell r="R18772" t="str">
            <v>Knox</v>
          </cell>
          <cell r="W18772">
            <v>2018</v>
          </cell>
          <cell r="X18772" t="str">
            <v>Aug</v>
          </cell>
        </row>
        <row r="18773">
          <cell r="D18773" t="str">
            <v>House</v>
          </cell>
          <cell r="E18773">
            <v>604000</v>
          </cell>
          <cell r="R18773" t="str">
            <v>Wyndham</v>
          </cell>
          <cell r="W18773">
            <v>2018</v>
          </cell>
          <cell r="X18773" t="str">
            <v>Aug</v>
          </cell>
        </row>
        <row r="18774">
          <cell r="D18774" t="str">
            <v>House</v>
          </cell>
          <cell r="E18774">
            <v>568750</v>
          </cell>
          <cell r="R18774" t="str">
            <v>Wyndham</v>
          </cell>
          <cell r="W18774">
            <v>2018</v>
          </cell>
          <cell r="X18774" t="str">
            <v>Aug</v>
          </cell>
        </row>
        <row r="18775">
          <cell r="D18775" t="str">
            <v>House</v>
          </cell>
          <cell r="E18775">
            <v>530000</v>
          </cell>
          <cell r="R18775" t="str">
            <v>Wyndham</v>
          </cell>
          <cell r="W18775">
            <v>2018</v>
          </cell>
          <cell r="X18775" t="str">
            <v>Aug</v>
          </cell>
        </row>
        <row r="18776">
          <cell r="D18776" t="str">
            <v>House</v>
          </cell>
          <cell r="E18776">
            <v>1165000</v>
          </cell>
          <cell r="R18776" t="str">
            <v>Monash</v>
          </cell>
          <cell r="W18776">
            <v>2018</v>
          </cell>
          <cell r="X18776" t="str">
            <v>Aug</v>
          </cell>
        </row>
        <row r="18777">
          <cell r="D18777" t="str">
            <v>House</v>
          </cell>
          <cell r="E18777">
            <v>1425000</v>
          </cell>
          <cell r="R18777" t="str">
            <v>Glen Eira</v>
          </cell>
          <cell r="W18777">
            <v>2018</v>
          </cell>
          <cell r="X18777" t="str">
            <v>Aug</v>
          </cell>
        </row>
        <row r="18778">
          <cell r="D18778" t="str">
            <v>House</v>
          </cell>
          <cell r="E18778">
            <v>490000</v>
          </cell>
          <cell r="R18778" t="str">
            <v>Wyndham</v>
          </cell>
          <cell r="W18778">
            <v>2018</v>
          </cell>
          <cell r="X18778" t="str">
            <v>Aug</v>
          </cell>
        </row>
        <row r="18779">
          <cell r="D18779" t="str">
            <v>House</v>
          </cell>
          <cell r="E18779">
            <v>800000</v>
          </cell>
          <cell r="R18779" t="str">
            <v>Hobsons Bay</v>
          </cell>
          <cell r="W18779">
            <v>2018</v>
          </cell>
          <cell r="X18779" t="str">
            <v>Aug</v>
          </cell>
        </row>
        <row r="18780">
          <cell r="D18780" t="str">
            <v>House</v>
          </cell>
          <cell r="E18780">
            <v>1850000</v>
          </cell>
          <cell r="R18780" t="str">
            <v>Glen Eira</v>
          </cell>
          <cell r="W18780">
            <v>2018</v>
          </cell>
          <cell r="X18780" t="str">
            <v>Aug</v>
          </cell>
        </row>
        <row r="18781">
          <cell r="D18781" t="str">
            <v>House</v>
          </cell>
          <cell r="E18781">
            <v>599000</v>
          </cell>
          <cell r="R18781" t="str">
            <v>Wyndham</v>
          </cell>
          <cell r="W18781">
            <v>2018</v>
          </cell>
          <cell r="X18781" t="str">
            <v>Aug</v>
          </cell>
        </row>
        <row r="18782">
          <cell r="D18782" t="str">
            <v>House</v>
          </cell>
          <cell r="E18782">
            <v>1590000</v>
          </cell>
          <cell r="R18782" t="str">
            <v>Glen Eira</v>
          </cell>
          <cell r="W18782">
            <v>2018</v>
          </cell>
          <cell r="X18782" t="str">
            <v>Aug</v>
          </cell>
        </row>
        <row r="18783">
          <cell r="D18783" t="str">
            <v>House</v>
          </cell>
          <cell r="E18783">
            <v>2451000</v>
          </cell>
          <cell r="R18783" t="str">
            <v>Bayside</v>
          </cell>
          <cell r="W18783">
            <v>2018</v>
          </cell>
          <cell r="X18783" t="str">
            <v>Aug</v>
          </cell>
        </row>
        <row r="18784">
          <cell r="D18784" t="str">
            <v>House</v>
          </cell>
          <cell r="E18784">
            <v>1100000</v>
          </cell>
          <cell r="R18784" t="str">
            <v>Monash</v>
          </cell>
          <cell r="W18784">
            <v>2018</v>
          </cell>
          <cell r="X18784" t="str">
            <v>Aug</v>
          </cell>
        </row>
        <row r="18785">
          <cell r="D18785" t="str">
            <v>House</v>
          </cell>
          <cell r="E18785">
            <v>1315000</v>
          </cell>
          <cell r="R18785" t="str">
            <v>Monash</v>
          </cell>
          <cell r="W18785">
            <v>2018</v>
          </cell>
          <cell r="X18785" t="str">
            <v>Aug</v>
          </cell>
        </row>
        <row r="18786">
          <cell r="D18786" t="str">
            <v>House</v>
          </cell>
          <cell r="E18786">
            <v>1215000</v>
          </cell>
          <cell r="R18786" t="str">
            <v>Monash</v>
          </cell>
          <cell r="W18786">
            <v>2018</v>
          </cell>
          <cell r="X18786" t="str">
            <v>Aug</v>
          </cell>
        </row>
        <row r="18787">
          <cell r="D18787" t="str">
            <v>House</v>
          </cell>
          <cell r="E18787">
            <v>515000</v>
          </cell>
          <cell r="R18787" t="str">
            <v>Wyndham</v>
          </cell>
          <cell r="W18787">
            <v>2018</v>
          </cell>
          <cell r="X18787" t="str">
            <v>Aug</v>
          </cell>
        </row>
        <row r="18788">
          <cell r="D18788" t="str">
            <v>House</v>
          </cell>
          <cell r="E18788">
            <v>1600000</v>
          </cell>
          <cell r="R18788" t="str">
            <v>Bayside</v>
          </cell>
          <cell r="W18788">
            <v>2018</v>
          </cell>
          <cell r="X18788" t="str">
            <v>Aug</v>
          </cell>
        </row>
        <row r="18789">
          <cell r="D18789" t="str">
            <v>Unit</v>
          </cell>
          <cell r="E18789">
            <v>1500000</v>
          </cell>
          <cell r="R18789" t="str">
            <v>Glen Eira</v>
          </cell>
          <cell r="W18789">
            <v>2018</v>
          </cell>
          <cell r="X18789" t="str">
            <v>Aug</v>
          </cell>
        </row>
        <row r="18790">
          <cell r="D18790" t="str">
            <v>House</v>
          </cell>
          <cell r="E18790">
            <v>1720000</v>
          </cell>
          <cell r="R18790" t="str">
            <v>Glen Eira</v>
          </cell>
          <cell r="W18790">
            <v>2018</v>
          </cell>
          <cell r="X18790" t="str">
            <v>Aug</v>
          </cell>
        </row>
        <row r="18791">
          <cell r="D18791" t="str">
            <v>House</v>
          </cell>
          <cell r="E18791">
            <v>1700000</v>
          </cell>
          <cell r="R18791" t="str">
            <v>Glen Eira</v>
          </cell>
          <cell r="W18791">
            <v>2018</v>
          </cell>
          <cell r="X18791" t="str">
            <v>Aug</v>
          </cell>
        </row>
        <row r="18792">
          <cell r="D18792" t="str">
            <v>House</v>
          </cell>
          <cell r="E18792">
            <v>1650000</v>
          </cell>
          <cell r="R18792" t="str">
            <v>Glen Eira</v>
          </cell>
          <cell r="W18792">
            <v>2018</v>
          </cell>
          <cell r="X18792" t="str">
            <v>Aug</v>
          </cell>
        </row>
        <row r="18793">
          <cell r="D18793" t="str">
            <v>House</v>
          </cell>
          <cell r="E18793">
            <v>1874000</v>
          </cell>
          <cell r="R18793" t="str">
            <v>Glen Eira</v>
          </cell>
          <cell r="W18793">
            <v>2018</v>
          </cell>
          <cell r="X18793" t="str">
            <v>Aug</v>
          </cell>
        </row>
        <row r="18794">
          <cell r="D18794" t="str">
            <v>House</v>
          </cell>
          <cell r="E18794">
            <v>1940000</v>
          </cell>
          <cell r="R18794" t="str">
            <v>Glen Eira</v>
          </cell>
          <cell r="W18794">
            <v>2018</v>
          </cell>
          <cell r="X18794" t="str">
            <v>Aug</v>
          </cell>
        </row>
        <row r="18795">
          <cell r="D18795" t="str">
            <v>House</v>
          </cell>
          <cell r="E18795">
            <v>950000</v>
          </cell>
          <cell r="R18795" t="str">
            <v>Glen Eira</v>
          </cell>
          <cell r="W18795">
            <v>2018</v>
          </cell>
          <cell r="X18795" t="str">
            <v>Aug</v>
          </cell>
        </row>
        <row r="18796">
          <cell r="D18796" t="str">
            <v>House</v>
          </cell>
          <cell r="E18796">
            <v>1200000</v>
          </cell>
          <cell r="R18796" t="str">
            <v>Glen Eira</v>
          </cell>
          <cell r="W18796">
            <v>2018</v>
          </cell>
          <cell r="X18796" t="str">
            <v>Aug</v>
          </cell>
        </row>
        <row r="18797">
          <cell r="D18797" t="str">
            <v>House</v>
          </cell>
          <cell r="E18797">
            <v>1420000</v>
          </cell>
          <cell r="R18797" t="str">
            <v>Glen Eira</v>
          </cell>
          <cell r="W18797">
            <v>2018</v>
          </cell>
          <cell r="X18797" t="str">
            <v>Aug</v>
          </cell>
        </row>
        <row r="18798">
          <cell r="D18798" t="str">
            <v>House</v>
          </cell>
          <cell r="E18798">
            <v>2103000</v>
          </cell>
          <cell r="R18798" t="str">
            <v>Bayside</v>
          </cell>
          <cell r="W18798">
            <v>2018</v>
          </cell>
          <cell r="X18798" t="str">
            <v>Aug</v>
          </cell>
        </row>
        <row r="18799">
          <cell r="D18799" t="str">
            <v>Unit</v>
          </cell>
          <cell r="E18799">
            <v>1285000</v>
          </cell>
          <cell r="R18799" t="str">
            <v>Glen Eira</v>
          </cell>
          <cell r="W18799">
            <v>2018</v>
          </cell>
          <cell r="X18799" t="str">
            <v>Aug</v>
          </cell>
        </row>
        <row r="18800">
          <cell r="D18800" t="str">
            <v>Unit</v>
          </cell>
          <cell r="E18800">
            <v>1250000</v>
          </cell>
          <cell r="R18800" t="str">
            <v>Glen Eira</v>
          </cell>
          <cell r="W18800">
            <v>2018</v>
          </cell>
          <cell r="X18800" t="str">
            <v>Aug</v>
          </cell>
        </row>
        <row r="18801">
          <cell r="D18801" t="str">
            <v>House</v>
          </cell>
          <cell r="E18801">
            <v>1560000</v>
          </cell>
          <cell r="R18801" t="str">
            <v>Glen Eira</v>
          </cell>
          <cell r="W18801">
            <v>2018</v>
          </cell>
          <cell r="X18801" t="str">
            <v>Aug</v>
          </cell>
        </row>
        <row r="18802">
          <cell r="D18802" t="str">
            <v>House</v>
          </cell>
          <cell r="E18802">
            <v>990000</v>
          </cell>
          <cell r="R18802" t="str">
            <v>Bayside</v>
          </cell>
          <cell r="W18802">
            <v>2018</v>
          </cell>
          <cell r="X18802" t="str">
            <v>Aug</v>
          </cell>
        </row>
        <row r="18803">
          <cell r="D18803" t="str">
            <v>House</v>
          </cell>
          <cell r="E18803">
            <v>2055000</v>
          </cell>
          <cell r="R18803" t="str">
            <v>Glen Eira</v>
          </cell>
          <cell r="W18803">
            <v>2018</v>
          </cell>
          <cell r="X18803" t="str">
            <v>Aug</v>
          </cell>
        </row>
        <row r="18804">
          <cell r="D18804" t="str">
            <v>Unit</v>
          </cell>
          <cell r="E18804">
            <v>1045000</v>
          </cell>
          <cell r="R18804" t="str">
            <v>Bayside</v>
          </cell>
          <cell r="W18804">
            <v>2018</v>
          </cell>
          <cell r="X18804" t="str">
            <v>Aug</v>
          </cell>
        </row>
        <row r="18805">
          <cell r="D18805" t="str">
            <v>House</v>
          </cell>
          <cell r="E18805">
            <v>1191000</v>
          </cell>
          <cell r="R18805" t="str">
            <v>Kingston</v>
          </cell>
          <cell r="W18805">
            <v>2018</v>
          </cell>
          <cell r="X18805" t="str">
            <v>Aug</v>
          </cell>
        </row>
        <row r="18806">
          <cell r="D18806" t="str">
            <v>Unit</v>
          </cell>
          <cell r="E18806">
            <v>1335000</v>
          </cell>
          <cell r="R18806" t="str">
            <v>Bayside</v>
          </cell>
          <cell r="W18806">
            <v>2018</v>
          </cell>
          <cell r="X18806" t="str">
            <v>Aug</v>
          </cell>
        </row>
        <row r="18807">
          <cell r="D18807" t="str">
            <v>House</v>
          </cell>
          <cell r="E18807">
            <v>2000000</v>
          </cell>
          <cell r="R18807" t="str">
            <v>Bayside</v>
          </cell>
          <cell r="W18807">
            <v>2018</v>
          </cell>
          <cell r="X18807" t="str">
            <v>Aug</v>
          </cell>
        </row>
        <row r="18808">
          <cell r="D18808" t="str">
            <v>Unit</v>
          </cell>
          <cell r="E18808">
            <v>1260000</v>
          </cell>
          <cell r="R18808" t="str">
            <v>Bayside</v>
          </cell>
          <cell r="W18808">
            <v>2018</v>
          </cell>
          <cell r="X18808" t="str">
            <v>Aug</v>
          </cell>
        </row>
        <row r="18809">
          <cell r="D18809" t="str">
            <v>House</v>
          </cell>
          <cell r="E18809">
            <v>1550000</v>
          </cell>
          <cell r="R18809" t="str">
            <v>Bayside</v>
          </cell>
          <cell r="W18809">
            <v>2018</v>
          </cell>
          <cell r="X18809" t="str">
            <v>Aug</v>
          </cell>
        </row>
        <row r="18810">
          <cell r="D18810" t="str">
            <v>House</v>
          </cell>
          <cell r="E18810">
            <v>1675000</v>
          </cell>
          <cell r="R18810" t="str">
            <v>Bayside</v>
          </cell>
          <cell r="W18810">
            <v>2018</v>
          </cell>
          <cell r="X18810" t="str">
            <v>Aug</v>
          </cell>
        </row>
        <row r="18811">
          <cell r="D18811" t="str">
            <v>House</v>
          </cell>
          <cell r="E18811">
            <v>1300000</v>
          </cell>
          <cell r="R18811" t="str">
            <v>Bayside</v>
          </cell>
          <cell r="W18811">
            <v>2018</v>
          </cell>
          <cell r="X18811" t="str">
            <v>Aug</v>
          </cell>
        </row>
        <row r="18812">
          <cell r="D18812" t="str">
            <v>House</v>
          </cell>
          <cell r="E18812">
            <v>1185000</v>
          </cell>
          <cell r="R18812" t="str">
            <v>Bayside</v>
          </cell>
          <cell r="W18812">
            <v>2018</v>
          </cell>
          <cell r="X18812" t="str">
            <v>Aug</v>
          </cell>
        </row>
        <row r="18813">
          <cell r="D18813" t="str">
            <v>House</v>
          </cell>
          <cell r="E18813">
            <v>1660000</v>
          </cell>
          <cell r="R18813" t="str">
            <v>Bayside</v>
          </cell>
          <cell r="W18813">
            <v>2018</v>
          </cell>
          <cell r="X18813" t="str">
            <v>Aug</v>
          </cell>
        </row>
        <row r="18814">
          <cell r="D18814" t="str">
            <v>House</v>
          </cell>
          <cell r="E18814">
            <v>785000</v>
          </cell>
          <cell r="R18814" t="str">
            <v>Bayside</v>
          </cell>
          <cell r="W18814">
            <v>2018</v>
          </cell>
          <cell r="X18814" t="str">
            <v>Aug</v>
          </cell>
        </row>
        <row r="18815">
          <cell r="D18815" t="str">
            <v>House</v>
          </cell>
          <cell r="E18815">
            <v>1620000</v>
          </cell>
          <cell r="R18815" t="str">
            <v>Bayside</v>
          </cell>
          <cell r="W18815">
            <v>2018</v>
          </cell>
          <cell r="X18815" t="str">
            <v>Aug</v>
          </cell>
        </row>
        <row r="18816">
          <cell r="D18816" t="str">
            <v>House</v>
          </cell>
          <cell r="E18816">
            <v>965000</v>
          </cell>
          <cell r="R18816" t="str">
            <v>Bayside</v>
          </cell>
          <cell r="W18816">
            <v>2018</v>
          </cell>
          <cell r="X18816" t="str">
            <v>Aug</v>
          </cell>
        </row>
        <row r="18817">
          <cell r="D18817" t="str">
            <v>Unit</v>
          </cell>
          <cell r="E18817">
            <v>817500</v>
          </cell>
          <cell r="R18817" t="str">
            <v>Bayside</v>
          </cell>
          <cell r="W18817">
            <v>2018</v>
          </cell>
          <cell r="X18817" t="str">
            <v>Aug</v>
          </cell>
        </row>
        <row r="18818">
          <cell r="D18818" t="str">
            <v>House</v>
          </cell>
          <cell r="E18818">
            <v>2260000</v>
          </cell>
          <cell r="R18818" t="str">
            <v>Bayside</v>
          </cell>
          <cell r="W18818">
            <v>2018</v>
          </cell>
          <cell r="X18818" t="str">
            <v>Aug</v>
          </cell>
        </row>
        <row r="18819">
          <cell r="D18819" t="str">
            <v>House</v>
          </cell>
          <cell r="E18819">
            <v>1840000</v>
          </cell>
          <cell r="R18819" t="str">
            <v>Bayside</v>
          </cell>
          <cell r="W18819">
            <v>2018</v>
          </cell>
          <cell r="X18819" t="str">
            <v>Aug</v>
          </cell>
        </row>
        <row r="18820">
          <cell r="D18820" t="str">
            <v>House</v>
          </cell>
          <cell r="E18820">
            <v>2070000</v>
          </cell>
          <cell r="R18820" t="str">
            <v>Bayside</v>
          </cell>
          <cell r="W18820">
            <v>2018</v>
          </cell>
          <cell r="X18820" t="str">
            <v>Aug</v>
          </cell>
        </row>
        <row r="18821">
          <cell r="D18821" t="str">
            <v>Unit</v>
          </cell>
          <cell r="E18821">
            <v>1225000</v>
          </cell>
          <cell r="R18821" t="str">
            <v>Boroondara</v>
          </cell>
          <cell r="W18821">
            <v>2018</v>
          </cell>
          <cell r="X18821" t="str">
            <v>Aug</v>
          </cell>
        </row>
        <row r="18822">
          <cell r="D18822" t="str">
            <v>Unit</v>
          </cell>
          <cell r="E18822">
            <v>1060000</v>
          </cell>
          <cell r="R18822" t="str">
            <v>Manningham</v>
          </cell>
          <cell r="W18822">
            <v>2018</v>
          </cell>
          <cell r="X18822" t="str">
            <v>Aug</v>
          </cell>
        </row>
        <row r="18823">
          <cell r="D18823" t="str">
            <v>Unit</v>
          </cell>
          <cell r="E18823">
            <v>915000</v>
          </cell>
          <cell r="R18823" t="str">
            <v>Yarra</v>
          </cell>
          <cell r="W18823">
            <v>2018</v>
          </cell>
          <cell r="X18823" t="str">
            <v>Aug</v>
          </cell>
        </row>
        <row r="18824">
          <cell r="D18824" t="str">
            <v>House</v>
          </cell>
          <cell r="E18824">
            <v>893000</v>
          </cell>
          <cell r="R18824" t="str">
            <v>Maroondah</v>
          </cell>
          <cell r="W18824">
            <v>2018</v>
          </cell>
          <cell r="X18824" t="str">
            <v>Aug</v>
          </cell>
        </row>
        <row r="18825">
          <cell r="D18825" t="str">
            <v>Unit</v>
          </cell>
          <cell r="E18825">
            <v>860000</v>
          </cell>
          <cell r="R18825" t="str">
            <v>Monash</v>
          </cell>
          <cell r="W18825">
            <v>2018</v>
          </cell>
          <cell r="X18825" t="str">
            <v>Aug</v>
          </cell>
        </row>
        <row r="18826">
          <cell r="D18826" t="str">
            <v>Unit</v>
          </cell>
          <cell r="E18826">
            <v>760000</v>
          </cell>
          <cell r="R18826" t="str">
            <v>Banyule</v>
          </cell>
          <cell r="W18826">
            <v>2018</v>
          </cell>
          <cell r="X18826" t="str">
            <v>Aug</v>
          </cell>
        </row>
        <row r="18827">
          <cell r="D18827" t="str">
            <v>Unit</v>
          </cell>
          <cell r="E18827">
            <v>755000</v>
          </cell>
          <cell r="R18827" t="str">
            <v>Banyule</v>
          </cell>
          <cell r="W18827">
            <v>2018</v>
          </cell>
          <cell r="X18827" t="str">
            <v>Aug</v>
          </cell>
        </row>
        <row r="18828">
          <cell r="D18828" t="str">
            <v>Unit</v>
          </cell>
          <cell r="E18828">
            <v>721000</v>
          </cell>
          <cell r="R18828" t="str">
            <v>Yarra</v>
          </cell>
          <cell r="W18828">
            <v>2018</v>
          </cell>
          <cell r="X18828" t="str">
            <v>Aug</v>
          </cell>
        </row>
        <row r="18829">
          <cell r="D18829" t="str">
            <v>Unit</v>
          </cell>
          <cell r="E18829">
            <v>685000</v>
          </cell>
          <cell r="R18829" t="str">
            <v>Banyule</v>
          </cell>
          <cell r="W18829">
            <v>2018</v>
          </cell>
          <cell r="X18829" t="str">
            <v>Aug</v>
          </cell>
        </row>
        <row r="18830">
          <cell r="D18830" t="str">
            <v>Unit</v>
          </cell>
          <cell r="E18830">
            <v>530000</v>
          </cell>
          <cell r="R18830" t="str">
            <v>Darebin</v>
          </cell>
          <cell r="W18830">
            <v>2018</v>
          </cell>
          <cell r="X18830" t="str">
            <v>Aug</v>
          </cell>
        </row>
        <row r="18831">
          <cell r="D18831" t="str">
            <v>Unit</v>
          </cell>
          <cell r="E18831">
            <v>515000</v>
          </cell>
          <cell r="R18831" t="str">
            <v>Banyule</v>
          </cell>
          <cell r="W18831">
            <v>2018</v>
          </cell>
          <cell r="X18831" t="str">
            <v>Aug</v>
          </cell>
        </row>
        <row r="18832">
          <cell r="D18832" t="str">
            <v>Unit</v>
          </cell>
          <cell r="E18832">
            <v>505000</v>
          </cell>
          <cell r="R18832" t="str">
            <v>Melbourne</v>
          </cell>
          <cell r="W18832">
            <v>2018</v>
          </cell>
          <cell r="X18832" t="str">
            <v>Aug</v>
          </cell>
        </row>
        <row r="18833">
          <cell r="D18833" t="str">
            <v>Unit</v>
          </cell>
          <cell r="E18833">
            <v>450000</v>
          </cell>
          <cell r="R18833" t="str">
            <v>Glen Eira</v>
          </cell>
          <cell r="W18833">
            <v>2018</v>
          </cell>
          <cell r="X18833" t="str">
            <v>Aug</v>
          </cell>
        </row>
        <row r="18834">
          <cell r="D18834" t="str">
            <v>Unit</v>
          </cell>
          <cell r="E18834">
            <v>435000</v>
          </cell>
          <cell r="R18834" t="str">
            <v>Brimbank</v>
          </cell>
          <cell r="W18834">
            <v>2018</v>
          </cell>
          <cell r="X18834" t="str">
            <v>Aug</v>
          </cell>
        </row>
        <row r="18835">
          <cell r="D18835" t="str">
            <v>Unit</v>
          </cell>
          <cell r="E18835">
            <v>390000</v>
          </cell>
          <cell r="R18835" t="str">
            <v>Stonnington</v>
          </cell>
          <cell r="W18835">
            <v>2018</v>
          </cell>
          <cell r="X18835" t="str">
            <v>Aug</v>
          </cell>
        </row>
        <row r="18836">
          <cell r="D18836" t="str">
            <v>Unit</v>
          </cell>
          <cell r="E18836">
            <v>325000</v>
          </cell>
          <cell r="R18836" t="str">
            <v>Maribyrnong</v>
          </cell>
          <cell r="W18836">
            <v>2018</v>
          </cell>
          <cell r="X18836" t="str">
            <v>Aug</v>
          </cell>
        </row>
        <row r="18837">
          <cell r="D18837" t="str">
            <v>Unit</v>
          </cell>
          <cell r="E18837">
            <v>305000</v>
          </cell>
          <cell r="R18837" t="str">
            <v>Yarra</v>
          </cell>
          <cell r="W18837">
            <v>2018</v>
          </cell>
          <cell r="X18837" t="str">
            <v>Aug</v>
          </cell>
        </row>
        <row r="18838">
          <cell r="D18838" t="str">
            <v>House</v>
          </cell>
          <cell r="E18838">
            <v>5600000</v>
          </cell>
          <cell r="R18838" t="str">
            <v>Melbourne</v>
          </cell>
          <cell r="W18838">
            <v>2018</v>
          </cell>
          <cell r="X18838" t="str">
            <v>Aug</v>
          </cell>
        </row>
        <row r="18839">
          <cell r="D18839" t="str">
            <v>House</v>
          </cell>
          <cell r="E18839">
            <v>1754000</v>
          </cell>
          <cell r="R18839" t="str">
            <v>Boroondara</v>
          </cell>
          <cell r="W18839">
            <v>2018</v>
          </cell>
          <cell r="X18839" t="str">
            <v>Aug</v>
          </cell>
        </row>
        <row r="18840">
          <cell r="D18840" t="str">
            <v>Unit</v>
          </cell>
          <cell r="E18840">
            <v>1500000</v>
          </cell>
          <cell r="R18840" t="str">
            <v>Bayside</v>
          </cell>
          <cell r="W18840">
            <v>2018</v>
          </cell>
          <cell r="X18840" t="str">
            <v>Aug</v>
          </cell>
        </row>
        <row r="18841">
          <cell r="D18841" t="str">
            <v>Unit</v>
          </cell>
          <cell r="E18841">
            <v>1360000</v>
          </cell>
          <cell r="R18841" t="str">
            <v>Monash</v>
          </cell>
          <cell r="W18841">
            <v>2018</v>
          </cell>
          <cell r="X18841" t="str">
            <v>Aug</v>
          </cell>
        </row>
        <row r="18842">
          <cell r="D18842" t="str">
            <v>Unit</v>
          </cell>
          <cell r="E18842">
            <v>1301000</v>
          </cell>
          <cell r="R18842" t="str">
            <v>Bayside</v>
          </cell>
          <cell r="W18842">
            <v>2018</v>
          </cell>
          <cell r="X18842" t="str">
            <v>Aug</v>
          </cell>
        </row>
        <row r="18843">
          <cell r="D18843" t="str">
            <v>Unit</v>
          </cell>
          <cell r="E18843">
            <v>1240000</v>
          </cell>
          <cell r="R18843" t="str">
            <v>Monash</v>
          </cell>
          <cell r="W18843">
            <v>2018</v>
          </cell>
          <cell r="X18843" t="str">
            <v>Aug</v>
          </cell>
        </row>
        <row r="18844">
          <cell r="D18844" t="str">
            <v>Unit</v>
          </cell>
          <cell r="E18844">
            <v>1205000</v>
          </cell>
          <cell r="R18844" t="str">
            <v>Yarra</v>
          </cell>
          <cell r="W18844">
            <v>2018</v>
          </cell>
          <cell r="X18844" t="str">
            <v>Aug</v>
          </cell>
        </row>
        <row r="18845">
          <cell r="D18845" t="str">
            <v>House</v>
          </cell>
          <cell r="E18845">
            <v>1200000</v>
          </cell>
          <cell r="R18845" t="str">
            <v>Bayside</v>
          </cell>
          <cell r="W18845">
            <v>2018</v>
          </cell>
          <cell r="X18845" t="str">
            <v>Aug</v>
          </cell>
        </row>
        <row r="18846">
          <cell r="D18846" t="str">
            <v>Unit</v>
          </cell>
          <cell r="E18846">
            <v>1190000</v>
          </cell>
          <cell r="R18846" t="str">
            <v>Monash</v>
          </cell>
          <cell r="W18846">
            <v>2018</v>
          </cell>
          <cell r="X18846" t="str">
            <v>Aug</v>
          </cell>
        </row>
        <row r="18847">
          <cell r="D18847" t="str">
            <v>House</v>
          </cell>
          <cell r="E18847">
            <v>1175000</v>
          </cell>
          <cell r="R18847" t="str">
            <v>Hobsons Bay</v>
          </cell>
          <cell r="W18847">
            <v>2018</v>
          </cell>
          <cell r="X18847" t="str">
            <v>Aug</v>
          </cell>
        </row>
        <row r="18848">
          <cell r="D18848" t="str">
            <v>Unit</v>
          </cell>
          <cell r="E18848">
            <v>1171000</v>
          </cell>
          <cell r="R18848" t="str">
            <v>Monash</v>
          </cell>
          <cell r="W18848">
            <v>2018</v>
          </cell>
          <cell r="X18848" t="str">
            <v>Aug</v>
          </cell>
        </row>
        <row r="18849">
          <cell r="D18849" t="str">
            <v>Unit</v>
          </cell>
          <cell r="E18849">
            <v>1115000</v>
          </cell>
          <cell r="R18849" t="str">
            <v>Bayside</v>
          </cell>
          <cell r="W18849">
            <v>2018</v>
          </cell>
          <cell r="X18849" t="str">
            <v>Aug</v>
          </cell>
        </row>
        <row r="18850">
          <cell r="D18850" t="str">
            <v>House</v>
          </cell>
          <cell r="E18850">
            <v>1080000</v>
          </cell>
          <cell r="R18850" t="str">
            <v>Maribyrnong</v>
          </cell>
          <cell r="W18850">
            <v>2018</v>
          </cell>
          <cell r="X18850" t="str">
            <v>Aug</v>
          </cell>
        </row>
        <row r="18851">
          <cell r="D18851" t="str">
            <v>Unit</v>
          </cell>
          <cell r="E18851">
            <v>1075000</v>
          </cell>
          <cell r="R18851" t="str">
            <v>Glen Eira</v>
          </cell>
          <cell r="W18851">
            <v>2018</v>
          </cell>
          <cell r="X18851" t="str">
            <v>Aug</v>
          </cell>
        </row>
        <row r="18852">
          <cell r="D18852" t="str">
            <v>Unit</v>
          </cell>
          <cell r="E18852">
            <v>1053000</v>
          </cell>
          <cell r="R18852" t="str">
            <v>Moreland</v>
          </cell>
          <cell r="W18852">
            <v>2018</v>
          </cell>
          <cell r="X18852" t="str">
            <v>Aug</v>
          </cell>
        </row>
        <row r="18853">
          <cell r="D18853" t="str">
            <v>Unit</v>
          </cell>
          <cell r="E18853">
            <v>1045000</v>
          </cell>
          <cell r="R18853" t="str">
            <v>Monash</v>
          </cell>
          <cell r="W18853">
            <v>2018</v>
          </cell>
          <cell r="X18853" t="str">
            <v>Aug</v>
          </cell>
        </row>
        <row r="18854">
          <cell r="D18854" t="str">
            <v>House</v>
          </cell>
          <cell r="E18854">
            <v>1020000</v>
          </cell>
          <cell r="R18854" t="str">
            <v>Banyule</v>
          </cell>
          <cell r="W18854">
            <v>2018</v>
          </cell>
          <cell r="X18854" t="str">
            <v>Aug</v>
          </cell>
        </row>
        <row r="18855">
          <cell r="D18855" t="str">
            <v>House</v>
          </cell>
          <cell r="E18855">
            <v>1004000</v>
          </cell>
          <cell r="R18855" t="str">
            <v>Moreland</v>
          </cell>
          <cell r="W18855">
            <v>2018</v>
          </cell>
          <cell r="X18855" t="str">
            <v>Aug</v>
          </cell>
        </row>
        <row r="18856">
          <cell r="D18856" t="str">
            <v>Unit</v>
          </cell>
          <cell r="E18856">
            <v>1000000</v>
          </cell>
          <cell r="R18856" t="str">
            <v>Melbourne</v>
          </cell>
          <cell r="W18856">
            <v>2018</v>
          </cell>
          <cell r="X18856" t="str">
            <v>Aug</v>
          </cell>
        </row>
        <row r="18857">
          <cell r="D18857" t="str">
            <v>Unit</v>
          </cell>
          <cell r="E18857">
            <v>925000</v>
          </cell>
          <cell r="R18857" t="str">
            <v>Moonee Valley</v>
          </cell>
          <cell r="W18857">
            <v>2018</v>
          </cell>
          <cell r="X18857" t="str">
            <v>Aug</v>
          </cell>
        </row>
        <row r="18858">
          <cell r="D18858" t="str">
            <v>Unit</v>
          </cell>
          <cell r="E18858">
            <v>915000</v>
          </cell>
          <cell r="R18858" t="str">
            <v>Yarra</v>
          </cell>
          <cell r="W18858">
            <v>2018</v>
          </cell>
          <cell r="X18858" t="str">
            <v>Aug</v>
          </cell>
        </row>
        <row r="18859">
          <cell r="D18859" t="str">
            <v>House</v>
          </cell>
          <cell r="E18859">
            <v>910000</v>
          </cell>
          <cell r="R18859" t="str">
            <v>Banyule</v>
          </cell>
          <cell r="W18859">
            <v>2018</v>
          </cell>
          <cell r="X18859" t="str">
            <v>Aug</v>
          </cell>
        </row>
        <row r="18860">
          <cell r="D18860" t="str">
            <v>House</v>
          </cell>
          <cell r="E18860">
            <v>890000</v>
          </cell>
          <cell r="R18860" t="str">
            <v>Maribyrnong</v>
          </cell>
          <cell r="W18860">
            <v>2018</v>
          </cell>
          <cell r="X18860" t="str">
            <v>Aug</v>
          </cell>
        </row>
        <row r="18861">
          <cell r="D18861" t="str">
            <v>House</v>
          </cell>
          <cell r="E18861">
            <v>885000</v>
          </cell>
          <cell r="R18861" t="str">
            <v>Banyule</v>
          </cell>
          <cell r="W18861">
            <v>2018</v>
          </cell>
          <cell r="X18861" t="str">
            <v>Aug</v>
          </cell>
        </row>
        <row r="18862">
          <cell r="D18862" t="str">
            <v>Unit</v>
          </cell>
          <cell r="E18862">
            <v>865000</v>
          </cell>
          <cell r="R18862" t="str">
            <v>Moreland</v>
          </cell>
          <cell r="W18862">
            <v>2018</v>
          </cell>
          <cell r="X18862" t="str">
            <v>Aug</v>
          </cell>
        </row>
        <row r="18863">
          <cell r="D18863" t="str">
            <v>House</v>
          </cell>
          <cell r="E18863">
            <v>841000</v>
          </cell>
          <cell r="R18863" t="str">
            <v>Banyule</v>
          </cell>
          <cell r="W18863">
            <v>2018</v>
          </cell>
          <cell r="X18863" t="str">
            <v>Aug</v>
          </cell>
        </row>
        <row r="18864">
          <cell r="D18864" t="str">
            <v>Unit</v>
          </cell>
          <cell r="E18864">
            <v>820000</v>
          </cell>
          <cell r="R18864" t="str">
            <v>Moonee Valley</v>
          </cell>
          <cell r="W18864">
            <v>2018</v>
          </cell>
          <cell r="X18864" t="str">
            <v>Aug</v>
          </cell>
        </row>
        <row r="18865">
          <cell r="D18865" t="str">
            <v>Unit</v>
          </cell>
          <cell r="E18865">
            <v>795000</v>
          </cell>
          <cell r="R18865" t="str">
            <v>Moreland</v>
          </cell>
          <cell r="W18865">
            <v>2018</v>
          </cell>
          <cell r="X18865" t="str">
            <v>Aug</v>
          </cell>
        </row>
        <row r="18866">
          <cell r="D18866" t="str">
            <v>Unit</v>
          </cell>
          <cell r="E18866">
            <v>790000</v>
          </cell>
          <cell r="R18866" t="str">
            <v>Moonee Valley</v>
          </cell>
          <cell r="W18866">
            <v>2018</v>
          </cell>
          <cell r="X18866" t="str">
            <v>Aug</v>
          </cell>
        </row>
        <row r="18867">
          <cell r="D18867" t="str">
            <v>Unit</v>
          </cell>
          <cell r="E18867">
            <v>776000</v>
          </cell>
          <cell r="R18867" t="str">
            <v>Boroondara</v>
          </cell>
          <cell r="W18867">
            <v>2018</v>
          </cell>
          <cell r="X18867" t="str">
            <v>Aug</v>
          </cell>
        </row>
        <row r="18868">
          <cell r="D18868" t="str">
            <v>Unit</v>
          </cell>
          <cell r="E18868">
            <v>765000</v>
          </cell>
          <cell r="R18868" t="str">
            <v>Melbourne</v>
          </cell>
          <cell r="W18868">
            <v>2018</v>
          </cell>
          <cell r="X18868" t="str">
            <v>Aug</v>
          </cell>
        </row>
        <row r="18869">
          <cell r="D18869" t="str">
            <v>Unit</v>
          </cell>
          <cell r="E18869">
            <v>750000</v>
          </cell>
          <cell r="R18869" t="str">
            <v>Moonee Valley</v>
          </cell>
          <cell r="W18869">
            <v>2018</v>
          </cell>
          <cell r="X18869" t="str">
            <v>Aug</v>
          </cell>
        </row>
        <row r="18870">
          <cell r="D18870" t="str">
            <v>Unit</v>
          </cell>
          <cell r="E18870">
            <v>738000</v>
          </cell>
          <cell r="R18870" t="str">
            <v>Monash</v>
          </cell>
          <cell r="W18870">
            <v>2018</v>
          </cell>
          <cell r="X18870" t="str">
            <v>Aug</v>
          </cell>
        </row>
        <row r="18871">
          <cell r="D18871" t="str">
            <v>Unit</v>
          </cell>
          <cell r="E18871">
            <v>737000</v>
          </cell>
          <cell r="R18871" t="str">
            <v>Monash</v>
          </cell>
          <cell r="W18871">
            <v>2018</v>
          </cell>
          <cell r="X18871" t="str">
            <v>Aug</v>
          </cell>
        </row>
        <row r="18872">
          <cell r="D18872" t="str">
            <v>House</v>
          </cell>
          <cell r="E18872">
            <v>733000</v>
          </cell>
          <cell r="R18872" t="str">
            <v>Brimbank</v>
          </cell>
          <cell r="W18872">
            <v>2018</v>
          </cell>
          <cell r="X18872" t="str">
            <v>Aug</v>
          </cell>
        </row>
        <row r="18873">
          <cell r="D18873" t="str">
            <v>Unit</v>
          </cell>
          <cell r="E18873">
            <v>731000</v>
          </cell>
          <cell r="R18873" t="str">
            <v>Boroondara</v>
          </cell>
          <cell r="W18873">
            <v>2018</v>
          </cell>
          <cell r="X18873" t="str">
            <v>Aug</v>
          </cell>
        </row>
        <row r="18874">
          <cell r="D18874" t="str">
            <v>Unit</v>
          </cell>
          <cell r="E18874">
            <v>725000</v>
          </cell>
          <cell r="R18874" t="str">
            <v>Boroondara</v>
          </cell>
          <cell r="W18874">
            <v>2018</v>
          </cell>
          <cell r="X18874" t="str">
            <v>Aug</v>
          </cell>
        </row>
        <row r="18875">
          <cell r="D18875" t="str">
            <v>Unit</v>
          </cell>
          <cell r="E18875">
            <v>700000</v>
          </cell>
          <cell r="R18875" t="str">
            <v>Darebin</v>
          </cell>
          <cell r="W18875">
            <v>2018</v>
          </cell>
          <cell r="X18875" t="str">
            <v>Aug</v>
          </cell>
        </row>
        <row r="18876">
          <cell r="D18876" t="str">
            <v>Unit</v>
          </cell>
          <cell r="E18876">
            <v>695000</v>
          </cell>
          <cell r="R18876" t="str">
            <v>Whitehorse</v>
          </cell>
          <cell r="W18876">
            <v>2018</v>
          </cell>
          <cell r="X18876" t="str">
            <v>Aug</v>
          </cell>
        </row>
        <row r="18877">
          <cell r="D18877" t="str">
            <v>Unit</v>
          </cell>
          <cell r="E18877">
            <v>690500</v>
          </cell>
          <cell r="R18877" t="str">
            <v>Boroondara</v>
          </cell>
          <cell r="W18877">
            <v>2018</v>
          </cell>
          <cell r="X18877" t="str">
            <v>Aug</v>
          </cell>
        </row>
        <row r="18878">
          <cell r="D18878" t="str">
            <v>Unit</v>
          </cell>
          <cell r="E18878">
            <v>686000</v>
          </cell>
          <cell r="R18878" t="str">
            <v>Moreland</v>
          </cell>
          <cell r="W18878">
            <v>2018</v>
          </cell>
          <cell r="X18878" t="str">
            <v>Aug</v>
          </cell>
        </row>
        <row r="18879">
          <cell r="D18879" t="str">
            <v>Unit</v>
          </cell>
          <cell r="E18879">
            <v>682000</v>
          </cell>
          <cell r="R18879" t="str">
            <v>Maribyrnong</v>
          </cell>
          <cell r="W18879">
            <v>2018</v>
          </cell>
          <cell r="X18879" t="str">
            <v>Aug</v>
          </cell>
        </row>
        <row r="18880">
          <cell r="D18880" t="str">
            <v>Unit</v>
          </cell>
          <cell r="E18880">
            <v>661000</v>
          </cell>
          <cell r="R18880" t="str">
            <v>Glen Eira</v>
          </cell>
          <cell r="W18880">
            <v>2018</v>
          </cell>
          <cell r="X18880" t="str">
            <v>Aug</v>
          </cell>
        </row>
        <row r="18881">
          <cell r="D18881" t="str">
            <v>House</v>
          </cell>
          <cell r="E18881">
            <v>660000</v>
          </cell>
          <cell r="R18881" t="str">
            <v>Maribyrnong</v>
          </cell>
          <cell r="W18881">
            <v>2018</v>
          </cell>
          <cell r="X18881" t="str">
            <v>Aug</v>
          </cell>
        </row>
        <row r="18882">
          <cell r="D18882" t="str">
            <v>Unit</v>
          </cell>
          <cell r="E18882">
            <v>660000</v>
          </cell>
          <cell r="R18882" t="str">
            <v>Moreland</v>
          </cell>
          <cell r="W18882">
            <v>2018</v>
          </cell>
          <cell r="X18882" t="str">
            <v>Aug</v>
          </cell>
        </row>
        <row r="18883">
          <cell r="D18883" t="str">
            <v>Unit</v>
          </cell>
          <cell r="E18883">
            <v>650000</v>
          </cell>
          <cell r="R18883" t="str">
            <v>Stonnington</v>
          </cell>
          <cell r="W18883">
            <v>2018</v>
          </cell>
          <cell r="X18883" t="str">
            <v>Aug</v>
          </cell>
        </row>
        <row r="18884">
          <cell r="D18884" t="str">
            <v>Unit</v>
          </cell>
          <cell r="E18884">
            <v>641000</v>
          </cell>
          <cell r="R18884" t="str">
            <v>Moonee Valley</v>
          </cell>
          <cell r="W18884">
            <v>2018</v>
          </cell>
          <cell r="X18884" t="str">
            <v>Aug</v>
          </cell>
        </row>
        <row r="18885">
          <cell r="D18885" t="str">
            <v>Unit</v>
          </cell>
          <cell r="E18885">
            <v>640000</v>
          </cell>
          <cell r="R18885" t="str">
            <v>Boroondara</v>
          </cell>
          <cell r="W18885">
            <v>2018</v>
          </cell>
          <cell r="X18885" t="str">
            <v>Aug</v>
          </cell>
        </row>
        <row r="18886">
          <cell r="D18886" t="str">
            <v>Unit</v>
          </cell>
          <cell r="E18886">
            <v>640000</v>
          </cell>
          <cell r="R18886" t="str">
            <v>Brimbank</v>
          </cell>
          <cell r="W18886">
            <v>2018</v>
          </cell>
          <cell r="X18886" t="str">
            <v>Aug</v>
          </cell>
        </row>
        <row r="18887">
          <cell r="D18887" t="str">
            <v>Unit</v>
          </cell>
          <cell r="E18887">
            <v>632000</v>
          </cell>
          <cell r="R18887" t="str">
            <v>Port Phillip</v>
          </cell>
          <cell r="W18887">
            <v>2018</v>
          </cell>
          <cell r="X18887" t="str">
            <v>Aug</v>
          </cell>
        </row>
        <row r="18888">
          <cell r="D18888" t="str">
            <v>House</v>
          </cell>
          <cell r="E18888">
            <v>625000</v>
          </cell>
          <cell r="R18888" t="str">
            <v>Maroondah</v>
          </cell>
          <cell r="W18888">
            <v>2018</v>
          </cell>
          <cell r="X18888" t="str">
            <v>Aug</v>
          </cell>
        </row>
        <row r="18889">
          <cell r="D18889" t="str">
            <v>Unit</v>
          </cell>
          <cell r="E18889">
            <v>623500</v>
          </cell>
          <cell r="R18889" t="str">
            <v>Glen Eira</v>
          </cell>
          <cell r="W18889">
            <v>2018</v>
          </cell>
          <cell r="X18889" t="str">
            <v>Aug</v>
          </cell>
        </row>
        <row r="18890">
          <cell r="D18890" t="str">
            <v>Unit</v>
          </cell>
          <cell r="E18890">
            <v>620000</v>
          </cell>
          <cell r="R18890" t="str">
            <v>Moonee Valley</v>
          </cell>
          <cell r="W18890">
            <v>2018</v>
          </cell>
          <cell r="X18890" t="str">
            <v>Aug</v>
          </cell>
        </row>
        <row r="18891">
          <cell r="D18891" t="str">
            <v>Unit</v>
          </cell>
          <cell r="E18891">
            <v>610000</v>
          </cell>
          <cell r="R18891" t="str">
            <v>Knox</v>
          </cell>
          <cell r="W18891">
            <v>2018</v>
          </cell>
          <cell r="X18891" t="str">
            <v>Aug</v>
          </cell>
        </row>
        <row r="18892">
          <cell r="D18892" t="str">
            <v>Unit</v>
          </cell>
          <cell r="E18892">
            <v>606000</v>
          </cell>
          <cell r="R18892" t="str">
            <v>Darebin</v>
          </cell>
          <cell r="W18892">
            <v>2018</v>
          </cell>
          <cell r="X18892" t="str">
            <v>Aug</v>
          </cell>
        </row>
        <row r="18893">
          <cell r="D18893" t="str">
            <v>Unit</v>
          </cell>
          <cell r="E18893">
            <v>604000</v>
          </cell>
          <cell r="R18893" t="str">
            <v>Glen Eira</v>
          </cell>
          <cell r="W18893">
            <v>2018</v>
          </cell>
          <cell r="X18893" t="str">
            <v>Aug</v>
          </cell>
        </row>
        <row r="18894">
          <cell r="D18894" t="str">
            <v>Unit</v>
          </cell>
          <cell r="E18894">
            <v>603000</v>
          </cell>
          <cell r="R18894" t="str">
            <v>Moreland</v>
          </cell>
          <cell r="W18894">
            <v>2018</v>
          </cell>
          <cell r="X18894" t="str">
            <v>Aug</v>
          </cell>
        </row>
        <row r="18895">
          <cell r="D18895" t="str">
            <v>Unit</v>
          </cell>
          <cell r="E18895">
            <v>567500</v>
          </cell>
          <cell r="R18895" t="str">
            <v>Darebin</v>
          </cell>
          <cell r="W18895">
            <v>2018</v>
          </cell>
          <cell r="X18895" t="str">
            <v>Aug</v>
          </cell>
        </row>
        <row r="18896">
          <cell r="D18896" t="str">
            <v>Unit</v>
          </cell>
          <cell r="E18896">
            <v>552500</v>
          </cell>
          <cell r="R18896" t="str">
            <v>Melbourne</v>
          </cell>
          <cell r="W18896">
            <v>2018</v>
          </cell>
          <cell r="X18896" t="str">
            <v>Aug</v>
          </cell>
        </row>
        <row r="18897">
          <cell r="D18897" t="str">
            <v>Unit</v>
          </cell>
          <cell r="E18897">
            <v>550000</v>
          </cell>
          <cell r="R18897" t="str">
            <v>Darebin</v>
          </cell>
          <cell r="W18897">
            <v>2018</v>
          </cell>
          <cell r="X18897" t="str">
            <v>Aug</v>
          </cell>
        </row>
        <row r="18898">
          <cell r="D18898" t="str">
            <v>Unit</v>
          </cell>
          <cell r="E18898">
            <v>546000</v>
          </cell>
          <cell r="R18898" t="str">
            <v>Darebin</v>
          </cell>
          <cell r="W18898">
            <v>2018</v>
          </cell>
          <cell r="X18898" t="str">
            <v>Aug</v>
          </cell>
        </row>
        <row r="18899">
          <cell r="D18899" t="str">
            <v>Unit</v>
          </cell>
          <cell r="E18899">
            <v>540000</v>
          </cell>
          <cell r="R18899" t="str">
            <v>Boroondara</v>
          </cell>
          <cell r="W18899">
            <v>2018</v>
          </cell>
          <cell r="X18899" t="str">
            <v>Aug</v>
          </cell>
        </row>
        <row r="18900">
          <cell r="D18900" t="str">
            <v>Unit</v>
          </cell>
          <cell r="E18900">
            <v>535000</v>
          </cell>
          <cell r="R18900" t="str">
            <v>Port Phillip</v>
          </cell>
          <cell r="W18900">
            <v>2018</v>
          </cell>
          <cell r="X18900" t="str">
            <v>Aug</v>
          </cell>
        </row>
        <row r="18901">
          <cell r="D18901" t="str">
            <v>Unit</v>
          </cell>
          <cell r="E18901">
            <v>525000</v>
          </cell>
          <cell r="R18901" t="str">
            <v>Bayside</v>
          </cell>
          <cell r="W18901">
            <v>2018</v>
          </cell>
          <cell r="X18901" t="str">
            <v>Aug</v>
          </cell>
        </row>
        <row r="18902">
          <cell r="D18902" t="str">
            <v>Unit</v>
          </cell>
          <cell r="E18902">
            <v>515000</v>
          </cell>
          <cell r="R18902" t="str">
            <v>Moonee Valley</v>
          </cell>
          <cell r="W18902">
            <v>2018</v>
          </cell>
          <cell r="X18902" t="str">
            <v>Aug</v>
          </cell>
        </row>
        <row r="18903">
          <cell r="D18903" t="str">
            <v>Unit</v>
          </cell>
          <cell r="E18903">
            <v>515000</v>
          </cell>
          <cell r="R18903" t="str">
            <v>Moreland</v>
          </cell>
          <cell r="W18903">
            <v>2018</v>
          </cell>
          <cell r="X18903" t="str">
            <v>Aug</v>
          </cell>
        </row>
        <row r="18904">
          <cell r="D18904" t="str">
            <v>House</v>
          </cell>
          <cell r="E18904">
            <v>515000</v>
          </cell>
          <cell r="R18904" t="str">
            <v>Wyndham</v>
          </cell>
          <cell r="W18904">
            <v>2018</v>
          </cell>
          <cell r="X18904" t="str">
            <v>Aug</v>
          </cell>
        </row>
        <row r="18905">
          <cell r="D18905" t="str">
            <v>House</v>
          </cell>
          <cell r="E18905">
            <v>512000</v>
          </cell>
          <cell r="R18905" t="str">
            <v>Wyndham</v>
          </cell>
          <cell r="W18905">
            <v>2018</v>
          </cell>
          <cell r="X18905" t="str">
            <v>Aug</v>
          </cell>
        </row>
        <row r="18906">
          <cell r="D18906" t="str">
            <v>Unit</v>
          </cell>
          <cell r="E18906">
            <v>488000</v>
          </cell>
          <cell r="R18906" t="str">
            <v>Whittlesea</v>
          </cell>
          <cell r="W18906">
            <v>2018</v>
          </cell>
          <cell r="X18906" t="str">
            <v>Aug</v>
          </cell>
        </row>
        <row r="18907">
          <cell r="D18907" t="str">
            <v>Unit</v>
          </cell>
          <cell r="E18907">
            <v>487500</v>
          </cell>
          <cell r="R18907" t="str">
            <v>Glen Eira</v>
          </cell>
          <cell r="W18907">
            <v>2018</v>
          </cell>
          <cell r="X18907" t="str">
            <v>Aug</v>
          </cell>
        </row>
        <row r="18908">
          <cell r="D18908" t="str">
            <v>Unit</v>
          </cell>
          <cell r="E18908">
            <v>485000</v>
          </cell>
          <cell r="R18908" t="str">
            <v>Boroondara</v>
          </cell>
          <cell r="W18908">
            <v>2018</v>
          </cell>
          <cell r="X18908" t="str">
            <v>Aug</v>
          </cell>
        </row>
        <row r="18909">
          <cell r="D18909" t="str">
            <v>Unit</v>
          </cell>
          <cell r="E18909">
            <v>456000</v>
          </cell>
          <cell r="R18909" t="str">
            <v>Moreland</v>
          </cell>
          <cell r="W18909">
            <v>2018</v>
          </cell>
          <cell r="X18909" t="str">
            <v>Aug</v>
          </cell>
        </row>
        <row r="18910">
          <cell r="D18910" t="str">
            <v>Unit</v>
          </cell>
          <cell r="E18910">
            <v>455000</v>
          </cell>
          <cell r="R18910" t="str">
            <v>Wyndham</v>
          </cell>
          <cell r="W18910">
            <v>2018</v>
          </cell>
          <cell r="X18910" t="str">
            <v>Aug</v>
          </cell>
        </row>
        <row r="18911">
          <cell r="D18911" t="str">
            <v>Unit</v>
          </cell>
          <cell r="E18911">
            <v>450000</v>
          </cell>
          <cell r="R18911" t="str">
            <v>Darebin</v>
          </cell>
          <cell r="W18911">
            <v>2018</v>
          </cell>
          <cell r="X18911" t="str">
            <v>Aug</v>
          </cell>
        </row>
        <row r="18912">
          <cell r="D18912" t="str">
            <v>Unit</v>
          </cell>
          <cell r="E18912">
            <v>447500</v>
          </cell>
          <cell r="R18912" t="str">
            <v>Darebin</v>
          </cell>
          <cell r="W18912">
            <v>2018</v>
          </cell>
          <cell r="X18912" t="str">
            <v>Aug</v>
          </cell>
        </row>
        <row r="18913">
          <cell r="D18913" t="str">
            <v>Unit</v>
          </cell>
          <cell r="E18913">
            <v>438000</v>
          </cell>
          <cell r="R18913" t="str">
            <v>Yarra</v>
          </cell>
          <cell r="W18913">
            <v>2018</v>
          </cell>
          <cell r="X18913" t="str">
            <v>Aug</v>
          </cell>
        </row>
        <row r="18914">
          <cell r="D18914" t="str">
            <v>House</v>
          </cell>
          <cell r="E18914">
            <v>438000</v>
          </cell>
          <cell r="R18914" t="str">
            <v>Melton</v>
          </cell>
          <cell r="W18914">
            <v>2018</v>
          </cell>
          <cell r="X18914" t="str">
            <v>Aug</v>
          </cell>
        </row>
        <row r="18915">
          <cell r="D18915" t="str">
            <v>Unit</v>
          </cell>
          <cell r="E18915">
            <v>435000</v>
          </cell>
          <cell r="R18915" t="str">
            <v>Hobsons Bay</v>
          </cell>
          <cell r="W18915">
            <v>2018</v>
          </cell>
          <cell r="X18915" t="str">
            <v>Aug</v>
          </cell>
        </row>
        <row r="18916">
          <cell r="D18916" t="str">
            <v>Unit</v>
          </cell>
          <cell r="E18916">
            <v>421000</v>
          </cell>
          <cell r="R18916" t="str">
            <v>Melbourne</v>
          </cell>
          <cell r="W18916">
            <v>2018</v>
          </cell>
          <cell r="X18916" t="str">
            <v>Aug</v>
          </cell>
        </row>
        <row r="18917">
          <cell r="D18917" t="str">
            <v>Unit</v>
          </cell>
          <cell r="E18917">
            <v>407000</v>
          </cell>
          <cell r="R18917" t="str">
            <v>Moreland</v>
          </cell>
          <cell r="W18917">
            <v>2018</v>
          </cell>
          <cell r="X18917" t="str">
            <v>Aug</v>
          </cell>
        </row>
        <row r="18918">
          <cell r="D18918" t="str">
            <v>Unit</v>
          </cell>
          <cell r="E18918">
            <v>370000</v>
          </cell>
          <cell r="R18918" t="str">
            <v>Banyule</v>
          </cell>
          <cell r="W18918">
            <v>2018</v>
          </cell>
          <cell r="X18918" t="str">
            <v>Aug</v>
          </cell>
        </row>
        <row r="18919">
          <cell r="D18919" t="str">
            <v>Unit</v>
          </cell>
          <cell r="E18919">
            <v>330000</v>
          </cell>
          <cell r="R18919" t="str">
            <v>Moonee Valley</v>
          </cell>
          <cell r="W18919">
            <v>2018</v>
          </cell>
          <cell r="X18919" t="str">
            <v>Aug</v>
          </cell>
        </row>
        <row r="18920">
          <cell r="D18920" t="str">
            <v>Unit</v>
          </cell>
          <cell r="E18920">
            <v>1055000</v>
          </cell>
          <cell r="R18920" t="str">
            <v>Hobsons Bay</v>
          </cell>
          <cell r="W18920">
            <v>2018</v>
          </cell>
          <cell r="X18920" t="str">
            <v>Aug</v>
          </cell>
        </row>
        <row r="18921">
          <cell r="D18921" t="str">
            <v>Unit</v>
          </cell>
          <cell r="E18921">
            <v>850000</v>
          </cell>
          <cell r="R18921" t="str">
            <v>Banyule</v>
          </cell>
          <cell r="W18921">
            <v>2018</v>
          </cell>
          <cell r="X18921" t="str">
            <v>Aug</v>
          </cell>
        </row>
        <row r="18922">
          <cell r="D18922" t="str">
            <v>Unit</v>
          </cell>
          <cell r="E18922">
            <v>790000</v>
          </cell>
          <cell r="R18922" t="str">
            <v>Melbourne</v>
          </cell>
          <cell r="W18922">
            <v>2018</v>
          </cell>
          <cell r="X18922" t="str">
            <v>Aug</v>
          </cell>
        </row>
        <row r="18923">
          <cell r="D18923" t="str">
            <v>Unit</v>
          </cell>
          <cell r="E18923">
            <v>745000</v>
          </cell>
          <cell r="R18923" t="str">
            <v>Banyule</v>
          </cell>
          <cell r="W18923">
            <v>2018</v>
          </cell>
          <cell r="X18923" t="str">
            <v>Aug</v>
          </cell>
        </row>
        <row r="18924">
          <cell r="D18924" t="str">
            <v>Unit</v>
          </cell>
          <cell r="E18924">
            <v>718000</v>
          </cell>
          <cell r="R18924" t="str">
            <v>Yarra</v>
          </cell>
          <cell r="W18924">
            <v>2018</v>
          </cell>
          <cell r="X18924" t="str">
            <v>Aug</v>
          </cell>
        </row>
        <row r="18925">
          <cell r="D18925" t="str">
            <v>House</v>
          </cell>
          <cell r="E18925">
            <v>655000</v>
          </cell>
          <cell r="R18925" t="str">
            <v>Maribyrnong</v>
          </cell>
          <cell r="W18925">
            <v>2018</v>
          </cell>
          <cell r="X18925" t="str">
            <v>Aug</v>
          </cell>
        </row>
        <row r="18926">
          <cell r="D18926" t="str">
            <v>Unit</v>
          </cell>
          <cell r="E18926">
            <v>650000</v>
          </cell>
          <cell r="R18926" t="str">
            <v>Melbourne</v>
          </cell>
          <cell r="W18926">
            <v>2018</v>
          </cell>
          <cell r="X18926" t="str">
            <v>Aug</v>
          </cell>
        </row>
        <row r="18927">
          <cell r="D18927" t="str">
            <v>Unit</v>
          </cell>
          <cell r="E18927">
            <v>600000</v>
          </cell>
          <cell r="R18927" t="str">
            <v>Boroondara</v>
          </cell>
          <cell r="W18927">
            <v>2018</v>
          </cell>
          <cell r="X18927" t="str">
            <v>Aug</v>
          </cell>
        </row>
        <row r="18928">
          <cell r="D18928" t="str">
            <v>Unit</v>
          </cell>
          <cell r="E18928">
            <v>599500</v>
          </cell>
          <cell r="R18928" t="str">
            <v>Boroondara</v>
          </cell>
          <cell r="W18928">
            <v>2018</v>
          </cell>
          <cell r="X18928" t="str">
            <v>Aug</v>
          </cell>
        </row>
        <row r="18929">
          <cell r="D18929" t="str">
            <v>Unit</v>
          </cell>
          <cell r="E18929">
            <v>545000</v>
          </cell>
          <cell r="R18929" t="str">
            <v>Darebin</v>
          </cell>
          <cell r="W18929">
            <v>2018</v>
          </cell>
          <cell r="X18929" t="str">
            <v>Aug</v>
          </cell>
        </row>
        <row r="18930">
          <cell r="D18930" t="str">
            <v>House</v>
          </cell>
          <cell r="E18930">
            <v>525000</v>
          </cell>
          <cell r="R18930" t="str">
            <v>Wyndham</v>
          </cell>
          <cell r="W18930">
            <v>2018</v>
          </cell>
          <cell r="X18930" t="str">
            <v>Aug</v>
          </cell>
        </row>
        <row r="18931">
          <cell r="D18931" t="str">
            <v>Unit</v>
          </cell>
          <cell r="E18931">
            <v>520000</v>
          </cell>
          <cell r="R18931" t="str">
            <v>Yarra</v>
          </cell>
          <cell r="W18931">
            <v>2018</v>
          </cell>
          <cell r="X18931" t="str">
            <v>Aug</v>
          </cell>
        </row>
        <row r="18932">
          <cell r="D18932" t="str">
            <v>House</v>
          </cell>
          <cell r="E18932">
            <v>500000</v>
          </cell>
          <cell r="R18932" t="str">
            <v>Hume</v>
          </cell>
          <cell r="W18932">
            <v>2018</v>
          </cell>
          <cell r="X18932" t="str">
            <v>Aug</v>
          </cell>
        </row>
        <row r="18933">
          <cell r="D18933" t="str">
            <v>Unit</v>
          </cell>
          <cell r="E18933">
            <v>491888</v>
          </cell>
          <cell r="R18933" t="str">
            <v>Melbourne</v>
          </cell>
          <cell r="W18933">
            <v>2018</v>
          </cell>
          <cell r="X18933" t="str">
            <v>Aug</v>
          </cell>
        </row>
        <row r="18934">
          <cell r="D18934" t="str">
            <v>Unit</v>
          </cell>
          <cell r="E18934">
            <v>490000</v>
          </cell>
          <cell r="R18934" t="str">
            <v>Moreland</v>
          </cell>
          <cell r="W18934">
            <v>2018</v>
          </cell>
          <cell r="X18934" t="str">
            <v>Aug</v>
          </cell>
        </row>
        <row r="18935">
          <cell r="D18935" t="str">
            <v>House</v>
          </cell>
          <cell r="E18935">
            <v>475000</v>
          </cell>
          <cell r="R18935" t="str">
            <v>Hume</v>
          </cell>
          <cell r="W18935">
            <v>2018</v>
          </cell>
          <cell r="X18935" t="str">
            <v>Aug</v>
          </cell>
        </row>
        <row r="18936">
          <cell r="D18936" t="str">
            <v>Unit</v>
          </cell>
          <cell r="E18936">
            <v>470000</v>
          </cell>
          <cell r="R18936" t="str">
            <v>Moonee Valley</v>
          </cell>
          <cell r="W18936">
            <v>2018</v>
          </cell>
          <cell r="X18936" t="str">
            <v>Aug</v>
          </cell>
        </row>
        <row r="18937">
          <cell r="D18937" t="str">
            <v>Unit</v>
          </cell>
          <cell r="E18937">
            <v>401500</v>
          </cell>
          <cell r="R18937" t="str">
            <v>Bayside</v>
          </cell>
          <cell r="W18937">
            <v>2018</v>
          </cell>
          <cell r="X18937" t="str">
            <v>Aug</v>
          </cell>
        </row>
        <row r="18938">
          <cell r="D18938" t="str">
            <v>Unit</v>
          </cell>
          <cell r="E18938">
            <v>282000</v>
          </cell>
          <cell r="R18938" t="str">
            <v>Yarra</v>
          </cell>
          <cell r="W18938">
            <v>2018</v>
          </cell>
          <cell r="X18938" t="str">
            <v>Aug</v>
          </cell>
        </row>
        <row r="18939">
          <cell r="D18939" t="str">
            <v>Unit</v>
          </cell>
          <cell r="E18939">
            <v>273000</v>
          </cell>
          <cell r="R18939" t="str">
            <v>Glen Eira</v>
          </cell>
          <cell r="W18939">
            <v>2018</v>
          </cell>
          <cell r="X18939" t="str">
            <v>Aug</v>
          </cell>
        </row>
        <row r="18940">
          <cell r="D18940" t="str">
            <v>Unit</v>
          </cell>
          <cell r="E18940">
            <v>6500000</v>
          </cell>
          <cell r="R18940" t="str">
            <v>Melbourne</v>
          </cell>
          <cell r="W18940">
            <v>2018</v>
          </cell>
          <cell r="X18940" t="str">
            <v>Aug</v>
          </cell>
        </row>
        <row r="18941">
          <cell r="D18941" t="str">
            <v>Unit</v>
          </cell>
          <cell r="E18941">
            <v>1900000</v>
          </cell>
          <cell r="R18941" t="str">
            <v>Bayside</v>
          </cell>
          <cell r="W18941">
            <v>2018</v>
          </cell>
          <cell r="X18941" t="str">
            <v>Aug</v>
          </cell>
        </row>
        <row r="18942">
          <cell r="D18942" t="str">
            <v>House</v>
          </cell>
          <cell r="E18942">
            <v>1750000</v>
          </cell>
          <cell r="R18942" t="str">
            <v>Melbourne</v>
          </cell>
          <cell r="W18942">
            <v>2018</v>
          </cell>
          <cell r="X18942" t="str">
            <v>Aug</v>
          </cell>
        </row>
        <row r="18943">
          <cell r="D18943" t="str">
            <v>Unit</v>
          </cell>
          <cell r="E18943">
            <v>900000</v>
          </cell>
          <cell r="R18943" t="str">
            <v>Darebin</v>
          </cell>
          <cell r="W18943">
            <v>2018</v>
          </cell>
          <cell r="X18943" t="str">
            <v>Aug</v>
          </cell>
        </row>
        <row r="18944">
          <cell r="D18944" t="str">
            <v>Unit</v>
          </cell>
          <cell r="E18944">
            <v>810000</v>
          </cell>
          <cell r="R18944" t="str">
            <v>Banyule</v>
          </cell>
          <cell r="W18944">
            <v>2018</v>
          </cell>
          <cell r="X18944" t="str">
            <v>Aug</v>
          </cell>
        </row>
        <row r="18945">
          <cell r="D18945" t="str">
            <v>Unit</v>
          </cell>
          <cell r="E18945">
            <v>770000</v>
          </cell>
          <cell r="R18945" t="str">
            <v>Stonnington</v>
          </cell>
          <cell r="W18945">
            <v>2018</v>
          </cell>
          <cell r="X18945" t="str">
            <v>Aug</v>
          </cell>
        </row>
        <row r="18946">
          <cell r="D18946" t="str">
            <v>Unit</v>
          </cell>
          <cell r="E18946">
            <v>770000</v>
          </cell>
          <cell r="R18946" t="str">
            <v>Maribyrnong</v>
          </cell>
          <cell r="W18946">
            <v>2018</v>
          </cell>
          <cell r="X18946" t="str">
            <v>Aug</v>
          </cell>
        </row>
        <row r="18947">
          <cell r="D18947" t="str">
            <v>Unit</v>
          </cell>
          <cell r="E18947">
            <v>700000</v>
          </cell>
          <cell r="R18947" t="str">
            <v>Bayside</v>
          </cell>
          <cell r="W18947">
            <v>2018</v>
          </cell>
          <cell r="X18947" t="str">
            <v>Aug</v>
          </cell>
        </row>
        <row r="18948">
          <cell r="D18948" t="str">
            <v>Unit</v>
          </cell>
          <cell r="E18948">
            <v>685000</v>
          </cell>
          <cell r="R18948" t="str">
            <v>Darebin</v>
          </cell>
          <cell r="W18948">
            <v>2018</v>
          </cell>
          <cell r="X18948" t="str">
            <v>Aug</v>
          </cell>
        </row>
        <row r="18949">
          <cell r="D18949" t="str">
            <v>Unit</v>
          </cell>
          <cell r="E18949">
            <v>675000</v>
          </cell>
          <cell r="R18949" t="str">
            <v>Moonee Valley</v>
          </cell>
          <cell r="W18949">
            <v>2018</v>
          </cell>
          <cell r="X18949" t="str">
            <v>Aug</v>
          </cell>
        </row>
        <row r="18950">
          <cell r="D18950" t="str">
            <v>Unit</v>
          </cell>
          <cell r="E18950">
            <v>450000</v>
          </cell>
          <cell r="R18950" t="str">
            <v>Moreland</v>
          </cell>
          <cell r="W18950">
            <v>2018</v>
          </cell>
          <cell r="X18950" t="str">
            <v>Aug</v>
          </cell>
        </row>
        <row r="18951">
          <cell r="D18951" t="str">
            <v>Unit</v>
          </cell>
          <cell r="E18951">
            <v>280000</v>
          </cell>
          <cell r="R18951" t="str">
            <v>Glen Eira</v>
          </cell>
          <cell r="W18951">
            <v>2018</v>
          </cell>
          <cell r="X18951" t="str">
            <v>Aug</v>
          </cell>
        </row>
        <row r="18952">
          <cell r="D18952" t="str">
            <v>House</v>
          </cell>
          <cell r="E18952">
            <v>541000</v>
          </cell>
          <cell r="R18952" t="str">
            <v>Hume</v>
          </cell>
          <cell r="W18952">
            <v>2018</v>
          </cell>
          <cell r="X18952" t="str">
            <v>Aug</v>
          </cell>
        </row>
        <row r="18953">
          <cell r="D18953" t="str">
            <v>House</v>
          </cell>
          <cell r="E18953">
            <v>530000</v>
          </cell>
          <cell r="R18953" t="str">
            <v>Hume</v>
          </cell>
          <cell r="W18953">
            <v>2018</v>
          </cell>
          <cell r="X18953" t="str">
            <v>Aug</v>
          </cell>
        </row>
        <row r="18954">
          <cell r="D18954" t="str">
            <v>House</v>
          </cell>
          <cell r="E18954">
            <v>650000</v>
          </cell>
          <cell r="R18954" t="str">
            <v>Hume</v>
          </cell>
          <cell r="W18954">
            <v>2018</v>
          </cell>
          <cell r="X18954" t="str">
            <v>Aug</v>
          </cell>
        </row>
        <row r="18955">
          <cell r="D18955" t="str">
            <v>House</v>
          </cell>
          <cell r="E18955">
            <v>750000</v>
          </cell>
          <cell r="R18955" t="str">
            <v>Hume</v>
          </cell>
          <cell r="W18955">
            <v>2018</v>
          </cell>
          <cell r="X18955" t="str">
            <v>Aug</v>
          </cell>
        </row>
        <row r="18956">
          <cell r="D18956" t="str">
            <v>House</v>
          </cell>
          <cell r="E18956">
            <v>655000</v>
          </cell>
          <cell r="R18956" t="str">
            <v>Hume</v>
          </cell>
          <cell r="W18956">
            <v>2018</v>
          </cell>
          <cell r="X18956" t="str">
            <v>Aug</v>
          </cell>
        </row>
        <row r="18957">
          <cell r="D18957" t="str">
            <v>House</v>
          </cell>
          <cell r="E18957">
            <v>475000</v>
          </cell>
          <cell r="R18957" t="str">
            <v>Hume</v>
          </cell>
          <cell r="W18957">
            <v>2018</v>
          </cell>
          <cell r="X18957" t="str">
            <v>Aug</v>
          </cell>
        </row>
        <row r="18958">
          <cell r="D18958" t="str">
            <v>House</v>
          </cell>
          <cell r="E18958">
            <v>620000</v>
          </cell>
          <cell r="R18958" t="str">
            <v>Hume</v>
          </cell>
          <cell r="W18958">
            <v>2018</v>
          </cell>
          <cell r="X18958" t="str">
            <v>Aug</v>
          </cell>
        </row>
        <row r="18959">
          <cell r="D18959" t="str">
            <v>House</v>
          </cell>
          <cell r="E18959">
            <v>711000</v>
          </cell>
          <cell r="R18959" t="str">
            <v>Hume</v>
          </cell>
          <cell r="W18959">
            <v>2018</v>
          </cell>
          <cell r="X18959" t="str">
            <v>Aug</v>
          </cell>
        </row>
        <row r="18960">
          <cell r="D18960" t="str">
            <v>House</v>
          </cell>
          <cell r="E18960">
            <v>580000</v>
          </cell>
          <cell r="R18960" t="str">
            <v>Hume</v>
          </cell>
          <cell r="W18960">
            <v>2018</v>
          </cell>
          <cell r="X18960" t="str">
            <v>Aug</v>
          </cell>
        </row>
        <row r="18961">
          <cell r="D18961" t="str">
            <v>House</v>
          </cell>
          <cell r="E18961">
            <v>600000</v>
          </cell>
          <cell r="R18961" t="str">
            <v>Hume</v>
          </cell>
          <cell r="W18961">
            <v>2018</v>
          </cell>
          <cell r="X18961" t="str">
            <v>Aug</v>
          </cell>
        </row>
        <row r="18962">
          <cell r="D18962" t="str">
            <v>House</v>
          </cell>
          <cell r="E18962">
            <v>450500</v>
          </cell>
          <cell r="R18962" t="str">
            <v>Hume</v>
          </cell>
          <cell r="W18962">
            <v>2018</v>
          </cell>
          <cell r="X18962" t="str">
            <v>Aug</v>
          </cell>
        </row>
        <row r="18963">
          <cell r="D18963" t="str">
            <v>House</v>
          </cell>
          <cell r="E18963">
            <v>609000</v>
          </cell>
          <cell r="R18963" t="str">
            <v>Whittlesea</v>
          </cell>
          <cell r="W18963">
            <v>2018</v>
          </cell>
          <cell r="X18963" t="str">
            <v>Aug</v>
          </cell>
        </row>
        <row r="18964">
          <cell r="D18964" t="str">
            <v>House</v>
          </cell>
          <cell r="E18964">
            <v>435000</v>
          </cell>
          <cell r="R18964" t="str">
            <v>Hume</v>
          </cell>
          <cell r="W18964">
            <v>2018</v>
          </cell>
          <cell r="X18964" t="str">
            <v>Aug</v>
          </cell>
        </row>
        <row r="18965">
          <cell r="D18965" t="str">
            <v>House</v>
          </cell>
          <cell r="E18965">
            <v>566000</v>
          </cell>
          <cell r="R18965" t="str">
            <v>Hume</v>
          </cell>
          <cell r="W18965">
            <v>2018</v>
          </cell>
          <cell r="X18965" t="str">
            <v>Aug</v>
          </cell>
        </row>
        <row r="18966">
          <cell r="D18966" t="str">
            <v>House</v>
          </cell>
          <cell r="E18966">
            <v>435000</v>
          </cell>
          <cell r="R18966" t="str">
            <v>Hume</v>
          </cell>
          <cell r="W18966">
            <v>2018</v>
          </cell>
          <cell r="X18966" t="str">
            <v>Aug</v>
          </cell>
        </row>
        <row r="18967">
          <cell r="D18967" t="str">
            <v>House</v>
          </cell>
          <cell r="E18967">
            <v>622000</v>
          </cell>
          <cell r="R18967" t="str">
            <v>Whittlesea</v>
          </cell>
          <cell r="W18967">
            <v>2018</v>
          </cell>
          <cell r="X18967" t="str">
            <v>Aug</v>
          </cell>
        </row>
        <row r="18968">
          <cell r="D18968" t="str">
            <v>House</v>
          </cell>
          <cell r="E18968">
            <v>613000</v>
          </cell>
          <cell r="R18968" t="str">
            <v>Whittlesea</v>
          </cell>
          <cell r="W18968">
            <v>2018</v>
          </cell>
          <cell r="X18968" t="str">
            <v>Aug</v>
          </cell>
        </row>
        <row r="18969">
          <cell r="D18969" t="str">
            <v>House</v>
          </cell>
          <cell r="E18969">
            <v>563000</v>
          </cell>
          <cell r="R18969" t="str">
            <v>Hume</v>
          </cell>
          <cell r="W18969">
            <v>2018</v>
          </cell>
          <cell r="X18969" t="str">
            <v>Aug</v>
          </cell>
        </row>
        <row r="18970">
          <cell r="D18970" t="str">
            <v>House</v>
          </cell>
          <cell r="E18970">
            <v>600000</v>
          </cell>
          <cell r="R18970" t="str">
            <v>Whittlesea</v>
          </cell>
          <cell r="W18970">
            <v>2018</v>
          </cell>
          <cell r="X18970" t="str">
            <v>Aug</v>
          </cell>
        </row>
        <row r="18971">
          <cell r="D18971" t="str">
            <v>House</v>
          </cell>
          <cell r="E18971">
            <v>700000</v>
          </cell>
          <cell r="R18971" t="str">
            <v>Hume</v>
          </cell>
          <cell r="W18971">
            <v>2018</v>
          </cell>
          <cell r="X18971" t="str">
            <v>Aug</v>
          </cell>
        </row>
        <row r="18972">
          <cell r="D18972" t="str">
            <v>House</v>
          </cell>
          <cell r="E18972">
            <v>840000</v>
          </cell>
          <cell r="R18972" t="str">
            <v>Whittlesea</v>
          </cell>
          <cell r="W18972">
            <v>2018</v>
          </cell>
          <cell r="X18972" t="str">
            <v>Aug</v>
          </cell>
        </row>
        <row r="18973">
          <cell r="D18973" t="str">
            <v>House</v>
          </cell>
          <cell r="E18973">
            <v>422000</v>
          </cell>
          <cell r="R18973" t="str">
            <v>Hume</v>
          </cell>
          <cell r="W18973">
            <v>2018</v>
          </cell>
          <cell r="X18973" t="str">
            <v>Aug</v>
          </cell>
        </row>
        <row r="18974">
          <cell r="D18974" t="str">
            <v>House</v>
          </cell>
          <cell r="E18974">
            <v>522500</v>
          </cell>
          <cell r="R18974" t="str">
            <v>Hume</v>
          </cell>
          <cell r="W18974">
            <v>2018</v>
          </cell>
          <cell r="X18974" t="str">
            <v>Aug</v>
          </cell>
        </row>
        <row r="18975">
          <cell r="D18975" t="str">
            <v>House</v>
          </cell>
          <cell r="E18975">
            <v>470000</v>
          </cell>
          <cell r="R18975" t="str">
            <v>Whittlesea</v>
          </cell>
          <cell r="W18975">
            <v>2018</v>
          </cell>
          <cell r="X18975" t="str">
            <v>Aug</v>
          </cell>
        </row>
        <row r="18976">
          <cell r="D18976" t="str">
            <v>House</v>
          </cell>
          <cell r="E18976">
            <v>477000</v>
          </cell>
          <cell r="R18976" t="str">
            <v>Hume</v>
          </cell>
          <cell r="W18976">
            <v>2018</v>
          </cell>
          <cell r="X18976" t="str">
            <v>Aug</v>
          </cell>
        </row>
        <row r="18977">
          <cell r="D18977" t="str">
            <v>House</v>
          </cell>
          <cell r="E18977">
            <v>550000</v>
          </cell>
          <cell r="R18977" t="str">
            <v>Hume</v>
          </cell>
          <cell r="W18977">
            <v>2018</v>
          </cell>
          <cell r="X18977" t="str">
            <v>Aug</v>
          </cell>
        </row>
        <row r="18978">
          <cell r="D18978" t="str">
            <v>House</v>
          </cell>
          <cell r="E18978">
            <v>620000</v>
          </cell>
          <cell r="R18978" t="str">
            <v>Whittlesea</v>
          </cell>
          <cell r="W18978">
            <v>2018</v>
          </cell>
          <cell r="X18978" t="str">
            <v>Aug</v>
          </cell>
        </row>
        <row r="18979">
          <cell r="D18979" t="str">
            <v>House</v>
          </cell>
          <cell r="E18979">
            <v>860000</v>
          </cell>
          <cell r="R18979" t="str">
            <v>Hume</v>
          </cell>
          <cell r="W18979">
            <v>2018</v>
          </cell>
          <cell r="X18979" t="str">
            <v>Aug</v>
          </cell>
        </row>
        <row r="18980">
          <cell r="D18980" t="str">
            <v>House</v>
          </cell>
          <cell r="E18980">
            <v>646000</v>
          </cell>
          <cell r="R18980" t="str">
            <v>Whittlesea</v>
          </cell>
          <cell r="W18980">
            <v>2018</v>
          </cell>
          <cell r="X18980" t="str">
            <v>Aug</v>
          </cell>
        </row>
        <row r="18981">
          <cell r="D18981" t="str">
            <v>Unit</v>
          </cell>
          <cell r="E18981">
            <v>625000</v>
          </cell>
          <cell r="R18981" t="str">
            <v>Whittlesea</v>
          </cell>
          <cell r="W18981">
            <v>2018</v>
          </cell>
          <cell r="X18981" t="str">
            <v>Aug</v>
          </cell>
        </row>
        <row r="18982">
          <cell r="D18982" t="str">
            <v>House</v>
          </cell>
          <cell r="E18982">
            <v>611000</v>
          </cell>
          <cell r="R18982" t="str">
            <v>Whittlesea</v>
          </cell>
          <cell r="W18982">
            <v>2018</v>
          </cell>
          <cell r="X18982" t="str">
            <v>Aug</v>
          </cell>
        </row>
        <row r="18983">
          <cell r="D18983" t="str">
            <v>House</v>
          </cell>
          <cell r="E18983">
            <v>620500</v>
          </cell>
          <cell r="R18983" t="str">
            <v>Whittlesea</v>
          </cell>
          <cell r="W18983">
            <v>2018</v>
          </cell>
          <cell r="X18983" t="str">
            <v>Aug</v>
          </cell>
        </row>
        <row r="18984">
          <cell r="D18984" t="str">
            <v>House</v>
          </cell>
          <cell r="E18984">
            <v>656000</v>
          </cell>
          <cell r="R18984" t="str">
            <v>Whittlesea</v>
          </cell>
          <cell r="W18984">
            <v>2018</v>
          </cell>
          <cell r="X18984" t="str">
            <v>Aug</v>
          </cell>
        </row>
        <row r="18985">
          <cell r="D18985" t="str">
            <v>House</v>
          </cell>
          <cell r="E18985">
            <v>433500</v>
          </cell>
          <cell r="R18985" t="str">
            <v>Whittlesea</v>
          </cell>
          <cell r="W18985">
            <v>2018</v>
          </cell>
          <cell r="X18985" t="str">
            <v>Aug</v>
          </cell>
        </row>
        <row r="18986">
          <cell r="D18986" t="str">
            <v>Unit</v>
          </cell>
          <cell r="E18986">
            <v>460000</v>
          </cell>
          <cell r="R18986" t="str">
            <v>Hume</v>
          </cell>
          <cell r="W18986">
            <v>2018</v>
          </cell>
          <cell r="X18986" t="str">
            <v>Aug</v>
          </cell>
        </row>
        <row r="18987">
          <cell r="D18987" t="str">
            <v>Unit</v>
          </cell>
          <cell r="E18987">
            <v>363500</v>
          </cell>
          <cell r="R18987" t="str">
            <v>Hume</v>
          </cell>
          <cell r="W18987">
            <v>2018</v>
          </cell>
          <cell r="X18987" t="str">
            <v>Aug</v>
          </cell>
        </row>
        <row r="18988">
          <cell r="D18988" t="str">
            <v>House</v>
          </cell>
          <cell r="E18988">
            <v>625000</v>
          </cell>
          <cell r="R18988" t="str">
            <v>Whittlesea</v>
          </cell>
          <cell r="W18988">
            <v>2018</v>
          </cell>
          <cell r="X18988" t="str">
            <v>Aug</v>
          </cell>
        </row>
        <row r="18989">
          <cell r="D18989" t="str">
            <v>House</v>
          </cell>
          <cell r="E18989">
            <v>750500</v>
          </cell>
          <cell r="R18989" t="str">
            <v>Whittlesea</v>
          </cell>
          <cell r="W18989">
            <v>2018</v>
          </cell>
          <cell r="X18989" t="str">
            <v>Aug</v>
          </cell>
        </row>
        <row r="18990">
          <cell r="D18990" t="str">
            <v>House</v>
          </cell>
          <cell r="E18990">
            <v>744000</v>
          </cell>
          <cell r="R18990" t="str">
            <v>Whittlesea</v>
          </cell>
          <cell r="W18990">
            <v>2018</v>
          </cell>
          <cell r="X18990" t="str">
            <v>Aug</v>
          </cell>
        </row>
        <row r="18991">
          <cell r="D18991" t="str">
            <v>House</v>
          </cell>
          <cell r="E18991">
            <v>705000</v>
          </cell>
          <cell r="R18991" t="str">
            <v>Whittlesea</v>
          </cell>
          <cell r="W18991">
            <v>2018</v>
          </cell>
          <cell r="X18991" t="str">
            <v>Aug</v>
          </cell>
        </row>
        <row r="18992">
          <cell r="D18992" t="str">
            <v>House</v>
          </cell>
          <cell r="E18992">
            <v>1400000</v>
          </cell>
          <cell r="R18992" t="str">
            <v>Hume</v>
          </cell>
          <cell r="W18992">
            <v>2018</v>
          </cell>
          <cell r="X18992" t="str">
            <v>Aug</v>
          </cell>
        </row>
        <row r="18993">
          <cell r="D18993" t="str">
            <v>House</v>
          </cell>
          <cell r="E18993">
            <v>755000</v>
          </cell>
          <cell r="R18993" t="str">
            <v>Whittlesea</v>
          </cell>
          <cell r="W18993">
            <v>2018</v>
          </cell>
          <cell r="X18993" t="str">
            <v>Aug</v>
          </cell>
        </row>
        <row r="18994">
          <cell r="D18994" t="str">
            <v>House</v>
          </cell>
          <cell r="E18994">
            <v>654000</v>
          </cell>
          <cell r="R18994" t="str">
            <v>Whittlesea</v>
          </cell>
          <cell r="W18994">
            <v>2018</v>
          </cell>
          <cell r="X18994" t="str">
            <v>Aug</v>
          </cell>
        </row>
        <row r="18995">
          <cell r="D18995" t="str">
            <v>House</v>
          </cell>
          <cell r="E18995">
            <v>695000</v>
          </cell>
          <cell r="R18995" t="str">
            <v>Hume</v>
          </cell>
          <cell r="W18995">
            <v>2018</v>
          </cell>
          <cell r="X18995" t="str">
            <v>Aug</v>
          </cell>
        </row>
        <row r="18996">
          <cell r="D18996" t="str">
            <v>House</v>
          </cell>
          <cell r="E18996">
            <v>650000</v>
          </cell>
          <cell r="R18996" t="str">
            <v>Whittlesea</v>
          </cell>
          <cell r="W18996">
            <v>2018</v>
          </cell>
          <cell r="X18996" t="str">
            <v>Aug</v>
          </cell>
        </row>
        <row r="18997">
          <cell r="D18997" t="str">
            <v>House</v>
          </cell>
          <cell r="E18997">
            <v>666000</v>
          </cell>
          <cell r="R18997" t="str">
            <v>Hume</v>
          </cell>
          <cell r="W18997">
            <v>2018</v>
          </cell>
          <cell r="X18997" t="str">
            <v>Aug</v>
          </cell>
        </row>
        <row r="18998">
          <cell r="D18998" t="str">
            <v>House</v>
          </cell>
          <cell r="E18998">
            <v>560000</v>
          </cell>
          <cell r="R18998" t="str">
            <v>Hume</v>
          </cell>
          <cell r="W18998">
            <v>2018</v>
          </cell>
          <cell r="X18998" t="str">
            <v>Aug</v>
          </cell>
        </row>
        <row r="18999">
          <cell r="D18999" t="str">
            <v>House</v>
          </cell>
          <cell r="E18999">
            <v>840000</v>
          </cell>
          <cell r="R18999" t="str">
            <v>Hume</v>
          </cell>
          <cell r="W18999">
            <v>2018</v>
          </cell>
          <cell r="X18999" t="str">
            <v>Aug</v>
          </cell>
        </row>
        <row r="19000">
          <cell r="D19000" t="str">
            <v>House</v>
          </cell>
          <cell r="E19000">
            <v>800000</v>
          </cell>
          <cell r="R19000" t="str">
            <v>Whittlesea</v>
          </cell>
          <cell r="W19000">
            <v>2018</v>
          </cell>
          <cell r="X19000" t="str">
            <v>Aug</v>
          </cell>
        </row>
        <row r="19001">
          <cell r="D19001" t="str">
            <v>House</v>
          </cell>
          <cell r="E19001">
            <v>465000</v>
          </cell>
          <cell r="R19001" t="str">
            <v>Hume</v>
          </cell>
          <cell r="W19001">
            <v>2018</v>
          </cell>
          <cell r="X19001" t="str">
            <v>Aug</v>
          </cell>
        </row>
        <row r="19002">
          <cell r="D19002" t="str">
            <v>House</v>
          </cell>
          <cell r="E19002">
            <v>714000</v>
          </cell>
          <cell r="R19002" t="str">
            <v>Hume</v>
          </cell>
          <cell r="W19002">
            <v>2018</v>
          </cell>
          <cell r="X19002" t="str">
            <v>Aug</v>
          </cell>
        </row>
        <row r="19003">
          <cell r="D19003" t="str">
            <v>House</v>
          </cell>
          <cell r="E19003">
            <v>688000</v>
          </cell>
          <cell r="R19003" t="str">
            <v>Whittlesea</v>
          </cell>
          <cell r="W19003">
            <v>2018</v>
          </cell>
          <cell r="X19003" t="str">
            <v>Aug</v>
          </cell>
        </row>
        <row r="19004">
          <cell r="D19004" t="str">
            <v>House</v>
          </cell>
          <cell r="E19004">
            <v>720000</v>
          </cell>
          <cell r="R19004" t="str">
            <v>Whittlesea</v>
          </cell>
          <cell r="W19004">
            <v>2018</v>
          </cell>
          <cell r="X19004" t="str">
            <v>Aug</v>
          </cell>
        </row>
        <row r="19005">
          <cell r="D19005" t="str">
            <v>House</v>
          </cell>
          <cell r="E19005">
            <v>705000</v>
          </cell>
          <cell r="R19005" t="str">
            <v>Whittlesea</v>
          </cell>
          <cell r="W19005">
            <v>2018</v>
          </cell>
          <cell r="X19005" t="str">
            <v>Aug</v>
          </cell>
        </row>
        <row r="19006">
          <cell r="D19006" t="str">
            <v>Unit</v>
          </cell>
          <cell r="E19006">
            <v>490000</v>
          </cell>
          <cell r="R19006" t="str">
            <v>Hume</v>
          </cell>
          <cell r="W19006">
            <v>2018</v>
          </cell>
          <cell r="X19006" t="str">
            <v>Aug</v>
          </cell>
        </row>
        <row r="19007">
          <cell r="D19007" t="str">
            <v>House</v>
          </cell>
          <cell r="E19007">
            <v>726000</v>
          </cell>
          <cell r="R19007" t="str">
            <v>Whittlesea</v>
          </cell>
          <cell r="W19007">
            <v>2018</v>
          </cell>
          <cell r="X19007" t="str">
            <v>Aug</v>
          </cell>
        </row>
        <row r="19008">
          <cell r="D19008" t="str">
            <v>House</v>
          </cell>
          <cell r="E19008">
            <v>625000</v>
          </cell>
          <cell r="R19008" t="str">
            <v>Hume</v>
          </cell>
          <cell r="W19008">
            <v>2018</v>
          </cell>
          <cell r="X19008" t="str">
            <v>Aug</v>
          </cell>
        </row>
        <row r="19009">
          <cell r="D19009" t="str">
            <v>House</v>
          </cell>
          <cell r="E19009">
            <v>672000</v>
          </cell>
          <cell r="R19009" t="str">
            <v>Whittlesea</v>
          </cell>
          <cell r="W19009">
            <v>2018</v>
          </cell>
          <cell r="X19009" t="str">
            <v>Aug</v>
          </cell>
        </row>
        <row r="19010">
          <cell r="D19010" t="str">
            <v>House</v>
          </cell>
          <cell r="E19010">
            <v>716000</v>
          </cell>
          <cell r="R19010" t="str">
            <v>Whittlesea</v>
          </cell>
          <cell r="W19010">
            <v>2018</v>
          </cell>
          <cell r="X19010" t="str">
            <v>Aug</v>
          </cell>
        </row>
        <row r="19011">
          <cell r="D19011" t="str">
            <v>House</v>
          </cell>
          <cell r="E19011">
            <v>570000</v>
          </cell>
          <cell r="R19011" t="str">
            <v>Hume</v>
          </cell>
          <cell r="W19011">
            <v>2018</v>
          </cell>
          <cell r="X19011" t="str">
            <v>Aug</v>
          </cell>
        </row>
        <row r="19012">
          <cell r="D19012" t="str">
            <v>House</v>
          </cell>
          <cell r="E19012">
            <v>870000</v>
          </cell>
          <cell r="R19012" t="str">
            <v>Banyule</v>
          </cell>
          <cell r="W19012">
            <v>2018</v>
          </cell>
          <cell r="X19012" t="str">
            <v>Aug</v>
          </cell>
        </row>
        <row r="19013">
          <cell r="D19013" t="str">
            <v>House</v>
          </cell>
          <cell r="E19013">
            <v>920000</v>
          </cell>
          <cell r="R19013" t="str">
            <v>Banyule</v>
          </cell>
          <cell r="W19013">
            <v>2018</v>
          </cell>
          <cell r="X19013" t="str">
            <v>Aug</v>
          </cell>
        </row>
        <row r="19014">
          <cell r="D19014" t="str">
            <v>House</v>
          </cell>
          <cell r="E19014">
            <v>760000</v>
          </cell>
          <cell r="R19014" t="str">
            <v>Hume</v>
          </cell>
          <cell r="W19014">
            <v>2018</v>
          </cell>
          <cell r="X19014" t="str">
            <v>Aug</v>
          </cell>
        </row>
        <row r="19015">
          <cell r="D19015" t="str">
            <v>House</v>
          </cell>
          <cell r="E19015">
            <v>665000</v>
          </cell>
          <cell r="R19015" t="str">
            <v>Hume</v>
          </cell>
          <cell r="W19015">
            <v>2018</v>
          </cell>
          <cell r="X19015" t="str">
            <v>Aug</v>
          </cell>
        </row>
        <row r="19016">
          <cell r="D19016" t="str">
            <v>House</v>
          </cell>
          <cell r="E19016">
            <v>680000</v>
          </cell>
          <cell r="R19016" t="str">
            <v>Hume</v>
          </cell>
          <cell r="W19016">
            <v>2018</v>
          </cell>
          <cell r="X19016" t="str">
            <v>Aug</v>
          </cell>
        </row>
        <row r="19017">
          <cell r="D19017" t="str">
            <v>House</v>
          </cell>
          <cell r="E19017">
            <v>616000</v>
          </cell>
          <cell r="R19017" t="str">
            <v>Hume</v>
          </cell>
          <cell r="W19017">
            <v>2018</v>
          </cell>
          <cell r="X19017" t="str">
            <v>Aug</v>
          </cell>
        </row>
        <row r="19018">
          <cell r="D19018" t="str">
            <v>House</v>
          </cell>
          <cell r="E19018">
            <v>675000</v>
          </cell>
          <cell r="R19018" t="str">
            <v>Banyule</v>
          </cell>
          <cell r="W19018">
            <v>2018</v>
          </cell>
          <cell r="X19018" t="str">
            <v>Aug</v>
          </cell>
        </row>
        <row r="19019">
          <cell r="D19019" t="str">
            <v>House</v>
          </cell>
          <cell r="E19019">
            <v>708000</v>
          </cell>
          <cell r="R19019" t="str">
            <v>Banyule</v>
          </cell>
          <cell r="W19019">
            <v>2018</v>
          </cell>
          <cell r="X19019" t="str">
            <v>Aug</v>
          </cell>
        </row>
        <row r="19020">
          <cell r="D19020" t="str">
            <v>House</v>
          </cell>
          <cell r="E19020">
            <v>640000</v>
          </cell>
          <cell r="R19020" t="str">
            <v>Hume</v>
          </cell>
          <cell r="W19020">
            <v>2018</v>
          </cell>
          <cell r="X19020" t="str">
            <v>Aug</v>
          </cell>
        </row>
        <row r="19021">
          <cell r="D19021" t="str">
            <v>House</v>
          </cell>
          <cell r="E19021">
            <v>725000</v>
          </cell>
          <cell r="R19021" t="str">
            <v>Darebin</v>
          </cell>
          <cell r="W19021">
            <v>2018</v>
          </cell>
          <cell r="X19021" t="str">
            <v>Aug</v>
          </cell>
        </row>
        <row r="19022">
          <cell r="D19022" t="str">
            <v>House</v>
          </cell>
          <cell r="E19022">
            <v>985000</v>
          </cell>
          <cell r="R19022" t="str">
            <v>Banyule</v>
          </cell>
          <cell r="W19022">
            <v>2018</v>
          </cell>
          <cell r="X19022" t="str">
            <v>Aug</v>
          </cell>
        </row>
        <row r="19023">
          <cell r="D19023" t="str">
            <v>Unit</v>
          </cell>
          <cell r="E19023">
            <v>445000</v>
          </cell>
          <cell r="R19023" t="str">
            <v>Brimbank</v>
          </cell>
          <cell r="W19023">
            <v>2018</v>
          </cell>
          <cell r="X19023" t="str">
            <v>Aug</v>
          </cell>
        </row>
        <row r="19024">
          <cell r="D19024" t="str">
            <v>House</v>
          </cell>
          <cell r="E19024">
            <v>745000</v>
          </cell>
          <cell r="R19024" t="str">
            <v>Hume</v>
          </cell>
          <cell r="W19024">
            <v>2018</v>
          </cell>
          <cell r="X19024" t="str">
            <v>Aug</v>
          </cell>
        </row>
        <row r="19025">
          <cell r="D19025" t="str">
            <v>House</v>
          </cell>
          <cell r="E19025">
            <v>937000</v>
          </cell>
          <cell r="R19025" t="str">
            <v>Banyule</v>
          </cell>
          <cell r="W19025">
            <v>2018</v>
          </cell>
          <cell r="X19025" t="str">
            <v>Aug</v>
          </cell>
        </row>
        <row r="19026">
          <cell r="D19026" t="str">
            <v>House</v>
          </cell>
          <cell r="E19026">
            <v>1121000</v>
          </cell>
          <cell r="R19026" t="str">
            <v>Banyule</v>
          </cell>
          <cell r="W19026">
            <v>2018</v>
          </cell>
          <cell r="X19026" t="str">
            <v>Aug</v>
          </cell>
        </row>
        <row r="19027">
          <cell r="D19027" t="str">
            <v>House</v>
          </cell>
          <cell r="E19027">
            <v>681000</v>
          </cell>
          <cell r="R19027" t="str">
            <v>Brimbank</v>
          </cell>
          <cell r="W19027">
            <v>2018</v>
          </cell>
          <cell r="X19027" t="str">
            <v>Aug</v>
          </cell>
        </row>
        <row r="19028">
          <cell r="D19028" t="str">
            <v>House</v>
          </cell>
          <cell r="E19028">
            <v>950000</v>
          </cell>
          <cell r="R19028" t="str">
            <v>Darebin</v>
          </cell>
          <cell r="W19028">
            <v>2018</v>
          </cell>
          <cell r="X19028" t="str">
            <v>Aug</v>
          </cell>
        </row>
        <row r="19029">
          <cell r="D19029" t="str">
            <v>House</v>
          </cell>
          <cell r="E19029">
            <v>682100</v>
          </cell>
          <cell r="R19029" t="str">
            <v>Brimbank</v>
          </cell>
          <cell r="W19029">
            <v>2018</v>
          </cell>
          <cell r="X19029" t="str">
            <v>Aug</v>
          </cell>
        </row>
        <row r="19030">
          <cell r="D19030" t="str">
            <v>House</v>
          </cell>
          <cell r="E19030">
            <v>765000</v>
          </cell>
          <cell r="R19030" t="str">
            <v>Banyule</v>
          </cell>
          <cell r="W19030">
            <v>2018</v>
          </cell>
          <cell r="X19030" t="str">
            <v>Aug</v>
          </cell>
        </row>
        <row r="19031">
          <cell r="D19031" t="str">
            <v>House</v>
          </cell>
          <cell r="E19031">
            <v>1210000</v>
          </cell>
          <cell r="R19031" t="str">
            <v>Darebin</v>
          </cell>
          <cell r="W19031">
            <v>2018</v>
          </cell>
          <cell r="X19031" t="str">
            <v>Aug</v>
          </cell>
        </row>
        <row r="19032">
          <cell r="D19032" t="str">
            <v>House</v>
          </cell>
          <cell r="E19032">
            <v>790000</v>
          </cell>
          <cell r="R19032" t="str">
            <v>Banyule</v>
          </cell>
          <cell r="W19032">
            <v>2018</v>
          </cell>
          <cell r="X19032" t="str">
            <v>Aug</v>
          </cell>
        </row>
        <row r="19033">
          <cell r="D19033" t="str">
            <v>House</v>
          </cell>
          <cell r="E19033">
            <v>770000</v>
          </cell>
          <cell r="R19033" t="str">
            <v>Banyule</v>
          </cell>
          <cell r="W19033">
            <v>2018</v>
          </cell>
          <cell r="X19033" t="str">
            <v>Aug</v>
          </cell>
        </row>
        <row r="19034">
          <cell r="D19034" t="str">
            <v>House</v>
          </cell>
          <cell r="E19034">
            <v>825000</v>
          </cell>
          <cell r="R19034" t="str">
            <v>Banyule</v>
          </cell>
          <cell r="W19034">
            <v>2018</v>
          </cell>
          <cell r="X19034" t="str">
            <v>Aug</v>
          </cell>
        </row>
        <row r="19035">
          <cell r="D19035" t="str">
            <v>House</v>
          </cell>
          <cell r="E19035">
            <v>895000</v>
          </cell>
          <cell r="R19035" t="str">
            <v>Hume</v>
          </cell>
          <cell r="W19035">
            <v>2018</v>
          </cell>
          <cell r="X19035" t="str">
            <v>Aug</v>
          </cell>
        </row>
        <row r="19036">
          <cell r="D19036" t="str">
            <v>House</v>
          </cell>
          <cell r="E19036">
            <v>780000</v>
          </cell>
          <cell r="R19036" t="str">
            <v>Moreland</v>
          </cell>
          <cell r="W19036">
            <v>2018</v>
          </cell>
          <cell r="X19036" t="str">
            <v>Aug</v>
          </cell>
        </row>
        <row r="19037">
          <cell r="D19037" t="str">
            <v>House</v>
          </cell>
          <cell r="E19037">
            <v>980000</v>
          </cell>
          <cell r="R19037" t="str">
            <v>Darebin</v>
          </cell>
          <cell r="W19037">
            <v>2018</v>
          </cell>
          <cell r="X19037" t="str">
            <v>Aug</v>
          </cell>
        </row>
        <row r="19038">
          <cell r="D19038" t="str">
            <v>House</v>
          </cell>
          <cell r="E19038">
            <v>290000</v>
          </cell>
          <cell r="R19038" t="str">
            <v>Moreland</v>
          </cell>
          <cell r="W19038">
            <v>2018</v>
          </cell>
          <cell r="X19038" t="str">
            <v>Aug</v>
          </cell>
        </row>
        <row r="19039">
          <cell r="D19039" t="str">
            <v>House</v>
          </cell>
          <cell r="E19039">
            <v>720000</v>
          </cell>
          <cell r="R19039" t="str">
            <v>Nillumbik Shire Council</v>
          </cell>
          <cell r="W19039">
            <v>2018</v>
          </cell>
          <cell r="X19039" t="str">
            <v>Aug</v>
          </cell>
        </row>
        <row r="19040">
          <cell r="D19040" t="str">
            <v>House</v>
          </cell>
          <cell r="E19040">
            <v>790000</v>
          </cell>
          <cell r="R19040" t="str">
            <v>Moreland</v>
          </cell>
          <cell r="W19040">
            <v>2018</v>
          </cell>
          <cell r="X19040" t="str">
            <v>Aug</v>
          </cell>
        </row>
        <row r="19041">
          <cell r="D19041" t="str">
            <v>House</v>
          </cell>
          <cell r="E19041">
            <v>830000</v>
          </cell>
          <cell r="R19041" t="str">
            <v>Moreland</v>
          </cell>
          <cell r="W19041">
            <v>2018</v>
          </cell>
          <cell r="X19041" t="str">
            <v>Aug</v>
          </cell>
        </row>
        <row r="19042">
          <cell r="D19042" t="str">
            <v>House</v>
          </cell>
          <cell r="E19042">
            <v>780000</v>
          </cell>
          <cell r="R19042" t="str">
            <v>Banyule</v>
          </cell>
          <cell r="W19042">
            <v>2018</v>
          </cell>
          <cell r="X19042" t="str">
            <v>Aug</v>
          </cell>
        </row>
        <row r="19043">
          <cell r="D19043" t="str">
            <v>House</v>
          </cell>
          <cell r="E19043">
            <v>865000</v>
          </cell>
          <cell r="R19043" t="str">
            <v>Moreland</v>
          </cell>
          <cell r="W19043">
            <v>2018</v>
          </cell>
          <cell r="X19043" t="str">
            <v>Aug</v>
          </cell>
        </row>
        <row r="19044">
          <cell r="D19044" t="str">
            <v>House</v>
          </cell>
          <cell r="E19044">
            <v>640000</v>
          </cell>
          <cell r="R19044" t="str">
            <v>Melton</v>
          </cell>
          <cell r="W19044">
            <v>2018</v>
          </cell>
          <cell r="X19044" t="str">
            <v>Aug</v>
          </cell>
        </row>
        <row r="19045">
          <cell r="D19045" t="str">
            <v>House</v>
          </cell>
          <cell r="E19045">
            <v>1210000</v>
          </cell>
          <cell r="R19045" t="str">
            <v>Brimbank</v>
          </cell>
          <cell r="W19045">
            <v>2018</v>
          </cell>
          <cell r="X19045" t="str">
            <v>Aug</v>
          </cell>
        </row>
        <row r="19046">
          <cell r="D19046" t="str">
            <v>House</v>
          </cell>
          <cell r="E19046">
            <v>885000</v>
          </cell>
          <cell r="R19046" t="str">
            <v>Banyule</v>
          </cell>
          <cell r="W19046">
            <v>2018</v>
          </cell>
          <cell r="X19046" t="str">
            <v>Aug</v>
          </cell>
        </row>
        <row r="19047">
          <cell r="D19047" t="str">
            <v>House</v>
          </cell>
          <cell r="E19047">
            <v>960000</v>
          </cell>
          <cell r="R19047" t="str">
            <v>Banyule</v>
          </cell>
          <cell r="W19047">
            <v>2018</v>
          </cell>
          <cell r="X19047" t="str">
            <v>Aug</v>
          </cell>
        </row>
        <row r="19048">
          <cell r="D19048" t="str">
            <v>House</v>
          </cell>
          <cell r="E19048">
            <v>1077500</v>
          </cell>
          <cell r="R19048" t="str">
            <v>Moreland</v>
          </cell>
          <cell r="W19048">
            <v>2018</v>
          </cell>
          <cell r="X19048" t="str">
            <v>Aug</v>
          </cell>
        </row>
        <row r="19049">
          <cell r="D19049" t="str">
            <v>House</v>
          </cell>
          <cell r="E19049">
            <v>1080000</v>
          </cell>
          <cell r="R19049" t="str">
            <v>Banyule</v>
          </cell>
          <cell r="W19049">
            <v>2018</v>
          </cell>
          <cell r="X19049" t="str">
            <v>Aug</v>
          </cell>
        </row>
        <row r="19050">
          <cell r="D19050" t="str">
            <v>House</v>
          </cell>
          <cell r="E19050">
            <v>645000</v>
          </cell>
          <cell r="R19050" t="str">
            <v>Brimbank</v>
          </cell>
          <cell r="W19050">
            <v>2018</v>
          </cell>
          <cell r="X19050" t="str">
            <v>Aug</v>
          </cell>
        </row>
        <row r="19051">
          <cell r="D19051" t="str">
            <v>House</v>
          </cell>
          <cell r="E19051">
            <v>841000</v>
          </cell>
          <cell r="R19051" t="str">
            <v>Banyule</v>
          </cell>
          <cell r="W19051">
            <v>2018</v>
          </cell>
          <cell r="X19051" t="str">
            <v>Aug</v>
          </cell>
        </row>
        <row r="19052">
          <cell r="D19052" t="str">
            <v>House</v>
          </cell>
          <cell r="E19052">
            <v>795000</v>
          </cell>
          <cell r="R19052" t="str">
            <v>Darebin</v>
          </cell>
          <cell r="W19052">
            <v>2018</v>
          </cell>
          <cell r="X19052" t="str">
            <v>Aug</v>
          </cell>
        </row>
        <row r="19053">
          <cell r="D19053" t="str">
            <v>House</v>
          </cell>
          <cell r="E19053">
            <v>750000</v>
          </cell>
          <cell r="R19053" t="str">
            <v>Darebin</v>
          </cell>
          <cell r="W19053">
            <v>2018</v>
          </cell>
          <cell r="X19053" t="str">
            <v>Aug</v>
          </cell>
        </row>
        <row r="19054">
          <cell r="D19054" t="str">
            <v>House</v>
          </cell>
          <cell r="E19054">
            <v>692000</v>
          </cell>
          <cell r="R19054" t="str">
            <v>Melton</v>
          </cell>
          <cell r="W19054">
            <v>2018</v>
          </cell>
          <cell r="X19054" t="str">
            <v>Aug</v>
          </cell>
        </row>
        <row r="19055">
          <cell r="D19055" t="str">
            <v>House</v>
          </cell>
          <cell r="E19055">
            <v>665000</v>
          </cell>
          <cell r="R19055" t="str">
            <v>Moreland</v>
          </cell>
          <cell r="W19055">
            <v>2018</v>
          </cell>
          <cell r="X19055" t="str">
            <v>Aug</v>
          </cell>
        </row>
        <row r="19056">
          <cell r="D19056" t="str">
            <v>House</v>
          </cell>
          <cell r="E19056">
            <v>925000</v>
          </cell>
          <cell r="R19056" t="str">
            <v>Darebin</v>
          </cell>
          <cell r="W19056">
            <v>2018</v>
          </cell>
          <cell r="X19056" t="str">
            <v>Aug</v>
          </cell>
        </row>
        <row r="19057">
          <cell r="D19057" t="str">
            <v>House</v>
          </cell>
          <cell r="E19057">
            <v>1000000</v>
          </cell>
          <cell r="R19057" t="str">
            <v>Moreland</v>
          </cell>
          <cell r="W19057">
            <v>2018</v>
          </cell>
          <cell r="X19057" t="str">
            <v>Aug</v>
          </cell>
        </row>
        <row r="19058">
          <cell r="D19058" t="str">
            <v>House</v>
          </cell>
          <cell r="E19058">
            <v>920000</v>
          </cell>
          <cell r="R19058" t="str">
            <v>Banyule</v>
          </cell>
          <cell r="W19058">
            <v>2018</v>
          </cell>
          <cell r="X19058" t="str">
            <v>Aug</v>
          </cell>
        </row>
        <row r="19059">
          <cell r="D19059" t="str">
            <v>House</v>
          </cell>
          <cell r="E19059">
            <v>800000</v>
          </cell>
          <cell r="R19059" t="str">
            <v>Banyule</v>
          </cell>
          <cell r="W19059">
            <v>2018</v>
          </cell>
          <cell r="X19059" t="str">
            <v>Aug</v>
          </cell>
        </row>
        <row r="19060">
          <cell r="D19060" t="str">
            <v>House</v>
          </cell>
          <cell r="E19060">
            <v>900000</v>
          </cell>
          <cell r="R19060" t="str">
            <v>Brimbank</v>
          </cell>
          <cell r="W19060">
            <v>2018</v>
          </cell>
          <cell r="X19060" t="str">
            <v>Aug</v>
          </cell>
        </row>
        <row r="19061">
          <cell r="D19061" t="str">
            <v>Unit</v>
          </cell>
          <cell r="E19061">
            <v>720000</v>
          </cell>
          <cell r="R19061" t="str">
            <v>Darebin</v>
          </cell>
          <cell r="W19061">
            <v>2018</v>
          </cell>
          <cell r="X19061" t="str">
            <v>Aug</v>
          </cell>
        </row>
        <row r="19062">
          <cell r="D19062" t="str">
            <v>House</v>
          </cell>
          <cell r="E19062">
            <v>941000</v>
          </cell>
          <cell r="R19062" t="str">
            <v>Banyule</v>
          </cell>
          <cell r="W19062">
            <v>2018</v>
          </cell>
          <cell r="X19062" t="str">
            <v>Aug</v>
          </cell>
        </row>
        <row r="19063">
          <cell r="D19063" t="str">
            <v>House</v>
          </cell>
          <cell r="E19063">
            <v>800000</v>
          </cell>
          <cell r="R19063" t="str">
            <v>Banyule</v>
          </cell>
          <cell r="W19063">
            <v>2018</v>
          </cell>
          <cell r="X19063" t="str">
            <v>Aug</v>
          </cell>
        </row>
        <row r="19064">
          <cell r="D19064" t="str">
            <v>House</v>
          </cell>
          <cell r="E19064">
            <v>981000</v>
          </cell>
          <cell r="R19064" t="str">
            <v>Darebin</v>
          </cell>
          <cell r="W19064">
            <v>2018</v>
          </cell>
          <cell r="X19064" t="str">
            <v>Aug</v>
          </cell>
        </row>
        <row r="19065">
          <cell r="D19065" t="str">
            <v>House</v>
          </cell>
          <cell r="E19065">
            <v>763000</v>
          </cell>
          <cell r="R19065" t="str">
            <v>Melton</v>
          </cell>
          <cell r="W19065">
            <v>2018</v>
          </cell>
          <cell r="X19065" t="str">
            <v>Aug</v>
          </cell>
        </row>
        <row r="19066">
          <cell r="D19066" t="str">
            <v>House</v>
          </cell>
          <cell r="E19066">
            <v>790000</v>
          </cell>
          <cell r="R19066" t="str">
            <v>Melton</v>
          </cell>
          <cell r="W19066">
            <v>2018</v>
          </cell>
          <cell r="X19066" t="str">
            <v>Aug</v>
          </cell>
        </row>
        <row r="19067">
          <cell r="D19067" t="str">
            <v>House</v>
          </cell>
          <cell r="E19067">
            <v>680000</v>
          </cell>
          <cell r="R19067" t="str">
            <v>Brimbank</v>
          </cell>
          <cell r="W19067">
            <v>2018</v>
          </cell>
          <cell r="X19067" t="str">
            <v>Aug</v>
          </cell>
        </row>
        <row r="19068">
          <cell r="D19068" t="str">
            <v>House</v>
          </cell>
          <cell r="E19068">
            <v>912000</v>
          </cell>
          <cell r="R19068" t="str">
            <v>Moonee Valley</v>
          </cell>
          <cell r="W19068">
            <v>2018</v>
          </cell>
          <cell r="X19068" t="str">
            <v>Aug</v>
          </cell>
        </row>
        <row r="19069">
          <cell r="D19069" t="str">
            <v>House</v>
          </cell>
          <cell r="E19069">
            <v>850000</v>
          </cell>
          <cell r="R19069" t="str">
            <v>Hume</v>
          </cell>
          <cell r="W19069">
            <v>2018</v>
          </cell>
          <cell r="X19069" t="str">
            <v>Aug</v>
          </cell>
        </row>
        <row r="19070">
          <cell r="D19070" t="str">
            <v>House</v>
          </cell>
          <cell r="E19070">
            <v>710000</v>
          </cell>
          <cell r="R19070" t="str">
            <v>Banyule</v>
          </cell>
          <cell r="W19070">
            <v>2018</v>
          </cell>
          <cell r="X19070" t="str">
            <v>Aug</v>
          </cell>
        </row>
        <row r="19071">
          <cell r="D19071" t="str">
            <v>House</v>
          </cell>
          <cell r="E19071">
            <v>770000</v>
          </cell>
          <cell r="R19071" t="str">
            <v>Brimbank</v>
          </cell>
          <cell r="W19071">
            <v>2018</v>
          </cell>
          <cell r="X19071" t="str">
            <v>Aug</v>
          </cell>
        </row>
        <row r="19072">
          <cell r="D19072" t="str">
            <v>House</v>
          </cell>
          <cell r="E19072">
            <v>800000</v>
          </cell>
          <cell r="R19072" t="str">
            <v>Banyule</v>
          </cell>
          <cell r="W19072">
            <v>2018</v>
          </cell>
          <cell r="X19072" t="str">
            <v>Aug</v>
          </cell>
        </row>
        <row r="19073">
          <cell r="D19073" t="str">
            <v>House</v>
          </cell>
          <cell r="E19073">
            <v>965000</v>
          </cell>
          <cell r="R19073" t="str">
            <v>Moonee Valley</v>
          </cell>
          <cell r="W19073">
            <v>2018</v>
          </cell>
          <cell r="X19073" t="str">
            <v>Aug</v>
          </cell>
        </row>
        <row r="19074">
          <cell r="D19074" t="str">
            <v>House</v>
          </cell>
          <cell r="E19074">
            <v>610000</v>
          </cell>
          <cell r="R19074" t="str">
            <v>Melton</v>
          </cell>
          <cell r="W19074">
            <v>2018</v>
          </cell>
          <cell r="X19074" t="str">
            <v>Aug</v>
          </cell>
        </row>
        <row r="19075">
          <cell r="D19075" t="str">
            <v>House</v>
          </cell>
          <cell r="E19075">
            <v>1375000</v>
          </cell>
          <cell r="R19075" t="str">
            <v>Banyule</v>
          </cell>
          <cell r="W19075">
            <v>2018</v>
          </cell>
          <cell r="X19075" t="str">
            <v>Aug</v>
          </cell>
        </row>
        <row r="19076">
          <cell r="D19076" t="str">
            <v>House</v>
          </cell>
          <cell r="E19076">
            <v>907000</v>
          </cell>
          <cell r="R19076" t="str">
            <v>Darebin</v>
          </cell>
          <cell r="W19076">
            <v>2018</v>
          </cell>
          <cell r="X19076" t="str">
            <v>Aug</v>
          </cell>
        </row>
        <row r="19077">
          <cell r="D19077" t="str">
            <v>House</v>
          </cell>
          <cell r="E19077">
            <v>870000</v>
          </cell>
          <cell r="R19077" t="str">
            <v>Moonee Valley</v>
          </cell>
          <cell r="W19077">
            <v>2018</v>
          </cell>
          <cell r="X19077" t="str">
            <v>Aug</v>
          </cell>
        </row>
        <row r="19078">
          <cell r="D19078" t="str">
            <v>House</v>
          </cell>
          <cell r="E19078">
            <v>1110000</v>
          </cell>
          <cell r="R19078" t="str">
            <v>Darebin</v>
          </cell>
          <cell r="W19078">
            <v>2018</v>
          </cell>
          <cell r="X19078" t="str">
            <v>Aug</v>
          </cell>
        </row>
        <row r="19079">
          <cell r="D19079" t="str">
            <v>House</v>
          </cell>
          <cell r="E19079">
            <v>845000</v>
          </cell>
          <cell r="R19079" t="str">
            <v>Moonee Valley</v>
          </cell>
          <cell r="W19079">
            <v>2018</v>
          </cell>
          <cell r="X19079" t="str">
            <v>Aug</v>
          </cell>
        </row>
        <row r="19080">
          <cell r="D19080" t="str">
            <v>House</v>
          </cell>
          <cell r="E19080">
            <v>931000</v>
          </cell>
          <cell r="R19080" t="str">
            <v>Moonee Valley</v>
          </cell>
          <cell r="W19080">
            <v>2018</v>
          </cell>
          <cell r="X19080" t="str">
            <v>Aug</v>
          </cell>
        </row>
        <row r="19081">
          <cell r="D19081" t="str">
            <v>House</v>
          </cell>
          <cell r="E19081">
            <v>698000</v>
          </cell>
          <cell r="R19081" t="str">
            <v>Nillumbik Shire Council</v>
          </cell>
          <cell r="W19081">
            <v>2018</v>
          </cell>
          <cell r="X19081" t="str">
            <v>Aug</v>
          </cell>
        </row>
        <row r="19082">
          <cell r="D19082" t="str">
            <v>House</v>
          </cell>
          <cell r="E19082">
            <v>671000</v>
          </cell>
          <cell r="R19082" t="str">
            <v>Brimbank</v>
          </cell>
          <cell r="W19082">
            <v>2018</v>
          </cell>
          <cell r="X19082" t="str">
            <v>Aug</v>
          </cell>
        </row>
        <row r="19083">
          <cell r="D19083" t="str">
            <v>House</v>
          </cell>
          <cell r="E19083">
            <v>880000</v>
          </cell>
          <cell r="R19083" t="str">
            <v>Moonee Valley</v>
          </cell>
          <cell r="W19083">
            <v>2018</v>
          </cell>
          <cell r="X19083" t="str">
            <v>Aug</v>
          </cell>
        </row>
        <row r="19084">
          <cell r="D19084" t="str">
            <v>House</v>
          </cell>
          <cell r="E19084">
            <v>1181000</v>
          </cell>
          <cell r="R19084" t="str">
            <v>Darebin</v>
          </cell>
          <cell r="W19084">
            <v>2018</v>
          </cell>
          <cell r="X19084" t="str">
            <v>Aug</v>
          </cell>
        </row>
        <row r="19085">
          <cell r="D19085" t="str">
            <v>House</v>
          </cell>
          <cell r="E19085">
            <v>860000</v>
          </cell>
          <cell r="R19085" t="str">
            <v>Melton</v>
          </cell>
          <cell r="W19085">
            <v>2018</v>
          </cell>
          <cell r="X19085" t="str">
            <v>Aug</v>
          </cell>
        </row>
        <row r="19086">
          <cell r="D19086" t="str">
            <v>House</v>
          </cell>
          <cell r="E19086">
            <v>785000</v>
          </cell>
          <cell r="R19086" t="str">
            <v>Brimbank</v>
          </cell>
          <cell r="W19086">
            <v>2018</v>
          </cell>
          <cell r="X19086" t="str">
            <v>Aug</v>
          </cell>
        </row>
        <row r="19087">
          <cell r="D19087" t="str">
            <v>House</v>
          </cell>
          <cell r="E19087">
            <v>737000</v>
          </cell>
          <cell r="R19087" t="str">
            <v>Brimbank</v>
          </cell>
          <cell r="W19087">
            <v>2018</v>
          </cell>
          <cell r="X19087" t="str">
            <v>Aug</v>
          </cell>
        </row>
        <row r="19088">
          <cell r="D19088" t="str">
            <v>House</v>
          </cell>
          <cell r="E19088">
            <v>570000</v>
          </cell>
          <cell r="R19088" t="str">
            <v>Brimbank</v>
          </cell>
          <cell r="W19088">
            <v>2018</v>
          </cell>
          <cell r="X19088" t="str">
            <v>Aug</v>
          </cell>
        </row>
        <row r="19089">
          <cell r="D19089" t="str">
            <v>House</v>
          </cell>
          <cell r="E19089">
            <v>1190000</v>
          </cell>
          <cell r="R19089" t="str">
            <v>Darebin</v>
          </cell>
          <cell r="W19089">
            <v>2018</v>
          </cell>
          <cell r="X19089" t="str">
            <v>Aug</v>
          </cell>
        </row>
        <row r="19090">
          <cell r="D19090" t="str">
            <v>House</v>
          </cell>
          <cell r="E19090">
            <v>890000</v>
          </cell>
          <cell r="R19090" t="str">
            <v>Moreland</v>
          </cell>
          <cell r="W19090">
            <v>2018</v>
          </cell>
          <cell r="X19090" t="str">
            <v>Aug</v>
          </cell>
        </row>
        <row r="19091">
          <cell r="D19091" t="str">
            <v>House</v>
          </cell>
          <cell r="E19091">
            <v>820000</v>
          </cell>
          <cell r="R19091" t="str">
            <v>Banyule</v>
          </cell>
          <cell r="W19091">
            <v>2018</v>
          </cell>
          <cell r="X19091" t="str">
            <v>Aug</v>
          </cell>
        </row>
        <row r="19092">
          <cell r="D19092" t="str">
            <v>House</v>
          </cell>
          <cell r="E19092">
            <v>960000</v>
          </cell>
          <cell r="R19092" t="str">
            <v>Darebin</v>
          </cell>
          <cell r="W19092">
            <v>2018</v>
          </cell>
          <cell r="X19092" t="str">
            <v>Aug</v>
          </cell>
        </row>
        <row r="19093">
          <cell r="D19093" t="str">
            <v>House</v>
          </cell>
          <cell r="E19093">
            <v>1080000</v>
          </cell>
          <cell r="R19093" t="str">
            <v>Banyule</v>
          </cell>
          <cell r="W19093">
            <v>2018</v>
          </cell>
          <cell r="X19093" t="str">
            <v>Aug</v>
          </cell>
        </row>
        <row r="19094">
          <cell r="D19094" t="str">
            <v>House</v>
          </cell>
          <cell r="E19094">
            <v>706500</v>
          </cell>
          <cell r="R19094" t="str">
            <v>Darebin</v>
          </cell>
          <cell r="W19094">
            <v>2018</v>
          </cell>
          <cell r="X19094" t="str">
            <v>Aug</v>
          </cell>
        </row>
        <row r="19095">
          <cell r="D19095" t="str">
            <v>House</v>
          </cell>
          <cell r="E19095">
            <v>1100000</v>
          </cell>
          <cell r="R19095" t="str">
            <v>Moreland</v>
          </cell>
          <cell r="W19095">
            <v>2018</v>
          </cell>
          <cell r="X19095" t="str">
            <v>Aug</v>
          </cell>
        </row>
        <row r="19096">
          <cell r="D19096" t="str">
            <v>House</v>
          </cell>
          <cell r="E19096">
            <v>1205000</v>
          </cell>
          <cell r="R19096" t="str">
            <v>Darebin</v>
          </cell>
          <cell r="W19096">
            <v>2018</v>
          </cell>
          <cell r="X19096" t="str">
            <v>Aug</v>
          </cell>
        </row>
        <row r="19097">
          <cell r="D19097" t="str">
            <v>Unit</v>
          </cell>
          <cell r="E19097">
            <v>1171000</v>
          </cell>
          <cell r="R19097" t="str">
            <v>Darebin</v>
          </cell>
          <cell r="W19097">
            <v>2018</v>
          </cell>
          <cell r="X19097" t="str">
            <v>Aug</v>
          </cell>
        </row>
        <row r="19098">
          <cell r="D19098" t="str">
            <v>House</v>
          </cell>
          <cell r="E19098">
            <v>692500</v>
          </cell>
          <cell r="R19098" t="str">
            <v>Darebin</v>
          </cell>
          <cell r="W19098">
            <v>2018</v>
          </cell>
          <cell r="X19098" t="str">
            <v>Aug</v>
          </cell>
        </row>
        <row r="19099">
          <cell r="D19099" t="str">
            <v>House</v>
          </cell>
          <cell r="E19099">
            <v>700000</v>
          </cell>
          <cell r="R19099" t="str">
            <v>Darebin</v>
          </cell>
          <cell r="W19099">
            <v>2018</v>
          </cell>
          <cell r="X19099" t="str">
            <v>Aug</v>
          </cell>
        </row>
        <row r="19100">
          <cell r="D19100" t="str">
            <v>House</v>
          </cell>
          <cell r="E19100">
            <v>602000</v>
          </cell>
          <cell r="R19100" t="str">
            <v>Banyule</v>
          </cell>
          <cell r="W19100">
            <v>2018</v>
          </cell>
          <cell r="X19100" t="str">
            <v>Aug</v>
          </cell>
        </row>
        <row r="19101">
          <cell r="D19101" t="str">
            <v>House</v>
          </cell>
          <cell r="E19101">
            <v>731000</v>
          </cell>
          <cell r="R19101" t="str">
            <v>Banyule</v>
          </cell>
          <cell r="W19101">
            <v>2018</v>
          </cell>
          <cell r="X19101" t="str">
            <v>Aug</v>
          </cell>
        </row>
        <row r="19102">
          <cell r="D19102" t="str">
            <v>House</v>
          </cell>
          <cell r="E19102">
            <v>833000</v>
          </cell>
          <cell r="R19102" t="str">
            <v>Darebin</v>
          </cell>
          <cell r="W19102">
            <v>2018</v>
          </cell>
          <cell r="X19102" t="str">
            <v>Aug</v>
          </cell>
        </row>
        <row r="19103">
          <cell r="D19103" t="str">
            <v>House</v>
          </cell>
          <cell r="E19103">
            <v>1470000</v>
          </cell>
          <cell r="R19103" t="str">
            <v>Moonee Valley</v>
          </cell>
          <cell r="W19103">
            <v>2018</v>
          </cell>
          <cell r="X19103" t="str">
            <v>Aug</v>
          </cell>
        </row>
        <row r="19104">
          <cell r="D19104" t="str">
            <v>House</v>
          </cell>
          <cell r="E19104">
            <v>1050000</v>
          </cell>
          <cell r="R19104" t="str">
            <v>Banyule</v>
          </cell>
          <cell r="W19104">
            <v>2018</v>
          </cell>
          <cell r="X19104" t="str">
            <v>Aug</v>
          </cell>
        </row>
        <row r="19105">
          <cell r="D19105" t="str">
            <v>House</v>
          </cell>
          <cell r="E19105">
            <v>1165000</v>
          </cell>
          <cell r="R19105" t="str">
            <v>Darebin</v>
          </cell>
          <cell r="W19105">
            <v>2018</v>
          </cell>
          <cell r="X19105" t="str">
            <v>Aug</v>
          </cell>
        </row>
        <row r="19106">
          <cell r="D19106" t="str">
            <v>House</v>
          </cell>
          <cell r="E19106">
            <v>935000</v>
          </cell>
          <cell r="R19106" t="str">
            <v>Darebin</v>
          </cell>
          <cell r="W19106">
            <v>2018</v>
          </cell>
          <cell r="X19106" t="str">
            <v>Aug</v>
          </cell>
        </row>
        <row r="19107">
          <cell r="D19107" t="str">
            <v>House</v>
          </cell>
          <cell r="E19107">
            <v>1095000</v>
          </cell>
          <cell r="R19107" t="str">
            <v>Brimbank</v>
          </cell>
          <cell r="W19107">
            <v>2018</v>
          </cell>
          <cell r="X19107" t="str">
            <v>Aug</v>
          </cell>
        </row>
        <row r="19108">
          <cell r="D19108" t="str">
            <v>House</v>
          </cell>
          <cell r="E19108">
            <v>820000</v>
          </cell>
          <cell r="R19108" t="str">
            <v>Darebin</v>
          </cell>
          <cell r="W19108">
            <v>2018</v>
          </cell>
          <cell r="X19108" t="str">
            <v>Aug</v>
          </cell>
        </row>
        <row r="19109">
          <cell r="D19109" t="str">
            <v>House</v>
          </cell>
          <cell r="E19109">
            <v>1370000</v>
          </cell>
          <cell r="R19109" t="str">
            <v>Moonee Valley</v>
          </cell>
          <cell r="W19109">
            <v>2018</v>
          </cell>
          <cell r="X19109" t="str">
            <v>Aug</v>
          </cell>
        </row>
        <row r="19110">
          <cell r="D19110" t="str">
            <v>House</v>
          </cell>
          <cell r="E19110">
            <v>1610000</v>
          </cell>
          <cell r="R19110" t="str">
            <v>Moonee Valley</v>
          </cell>
          <cell r="W19110">
            <v>2018</v>
          </cell>
          <cell r="X19110" t="str">
            <v>Aug</v>
          </cell>
        </row>
        <row r="19111">
          <cell r="D19111" t="str">
            <v>House</v>
          </cell>
          <cell r="E19111">
            <v>750000</v>
          </cell>
          <cell r="R19111" t="str">
            <v>Moonee Valley</v>
          </cell>
          <cell r="W19111">
            <v>2018</v>
          </cell>
          <cell r="X19111" t="str">
            <v>Aug</v>
          </cell>
        </row>
        <row r="19112">
          <cell r="D19112" t="str">
            <v>House</v>
          </cell>
          <cell r="E19112">
            <v>1350000</v>
          </cell>
          <cell r="R19112" t="str">
            <v>Darebin</v>
          </cell>
          <cell r="W19112">
            <v>2018</v>
          </cell>
          <cell r="X19112" t="str">
            <v>Aug</v>
          </cell>
        </row>
        <row r="19113">
          <cell r="D19113" t="str">
            <v>House</v>
          </cell>
          <cell r="E19113">
            <v>730000</v>
          </cell>
          <cell r="R19113" t="str">
            <v>Brimbank</v>
          </cell>
          <cell r="W19113">
            <v>2018</v>
          </cell>
          <cell r="X19113" t="str">
            <v>Aug</v>
          </cell>
        </row>
        <row r="19114">
          <cell r="D19114" t="str">
            <v>House</v>
          </cell>
          <cell r="E19114">
            <v>1960000</v>
          </cell>
          <cell r="R19114" t="str">
            <v>Moonee Valley</v>
          </cell>
          <cell r="W19114">
            <v>2018</v>
          </cell>
          <cell r="X19114" t="str">
            <v>Aug</v>
          </cell>
        </row>
        <row r="19115">
          <cell r="D19115" t="str">
            <v>Unit</v>
          </cell>
          <cell r="E19115">
            <v>1190000</v>
          </cell>
          <cell r="R19115" t="str">
            <v>Moonee Valley</v>
          </cell>
          <cell r="W19115">
            <v>2018</v>
          </cell>
          <cell r="X19115" t="str">
            <v>Aug</v>
          </cell>
        </row>
        <row r="19116">
          <cell r="D19116" t="str">
            <v>House</v>
          </cell>
          <cell r="E19116">
            <v>1402000</v>
          </cell>
          <cell r="R19116" t="str">
            <v>Banyule</v>
          </cell>
          <cell r="W19116">
            <v>2018</v>
          </cell>
          <cell r="X19116" t="str">
            <v>Aug</v>
          </cell>
        </row>
        <row r="19117">
          <cell r="D19117" t="str">
            <v>House</v>
          </cell>
          <cell r="E19117">
            <v>1230000</v>
          </cell>
          <cell r="R19117" t="str">
            <v>Moonee Valley</v>
          </cell>
          <cell r="W19117">
            <v>2018</v>
          </cell>
          <cell r="X19117" t="str">
            <v>Aug</v>
          </cell>
        </row>
        <row r="19118">
          <cell r="D19118" t="str">
            <v>House</v>
          </cell>
          <cell r="E19118">
            <v>1750000</v>
          </cell>
          <cell r="R19118" t="str">
            <v>Moonee Valley</v>
          </cell>
          <cell r="W19118">
            <v>2018</v>
          </cell>
          <cell r="X19118" t="str">
            <v>Aug</v>
          </cell>
        </row>
        <row r="19119">
          <cell r="D19119" t="str">
            <v>House</v>
          </cell>
          <cell r="E19119">
            <v>900000</v>
          </cell>
          <cell r="R19119" t="str">
            <v>Banyule</v>
          </cell>
          <cell r="W19119">
            <v>2018</v>
          </cell>
          <cell r="X19119" t="str">
            <v>Aug</v>
          </cell>
        </row>
        <row r="19120">
          <cell r="D19120" t="str">
            <v>House</v>
          </cell>
          <cell r="E19120">
            <v>1507000</v>
          </cell>
          <cell r="R19120" t="str">
            <v>Moonee Valley</v>
          </cell>
          <cell r="W19120">
            <v>2018</v>
          </cell>
          <cell r="X19120" t="str">
            <v>Aug</v>
          </cell>
        </row>
        <row r="19121">
          <cell r="D19121" t="str">
            <v>House</v>
          </cell>
          <cell r="E19121">
            <v>460000</v>
          </cell>
          <cell r="R19121" t="str">
            <v>Brimbank</v>
          </cell>
          <cell r="W19121">
            <v>2018</v>
          </cell>
          <cell r="X19121" t="str">
            <v>Aug</v>
          </cell>
        </row>
        <row r="19122">
          <cell r="D19122" t="str">
            <v>House</v>
          </cell>
          <cell r="E19122">
            <v>730000</v>
          </cell>
          <cell r="R19122" t="str">
            <v>Banyule</v>
          </cell>
          <cell r="W19122">
            <v>2018</v>
          </cell>
          <cell r="X19122" t="str">
            <v>Aug</v>
          </cell>
        </row>
        <row r="19123">
          <cell r="D19123" t="str">
            <v>House</v>
          </cell>
          <cell r="E19123">
            <v>1150000</v>
          </cell>
          <cell r="R19123" t="str">
            <v>Darebin</v>
          </cell>
          <cell r="W19123">
            <v>2018</v>
          </cell>
          <cell r="X19123" t="str">
            <v>Aug</v>
          </cell>
        </row>
        <row r="19124">
          <cell r="D19124" t="str">
            <v>House</v>
          </cell>
          <cell r="E19124">
            <v>980000</v>
          </cell>
          <cell r="R19124" t="str">
            <v>Banyule</v>
          </cell>
          <cell r="W19124">
            <v>2018</v>
          </cell>
          <cell r="X19124" t="str">
            <v>Aug</v>
          </cell>
        </row>
        <row r="19125">
          <cell r="D19125" t="str">
            <v>House</v>
          </cell>
          <cell r="E19125">
            <v>600000</v>
          </cell>
          <cell r="R19125" t="str">
            <v>Brimbank</v>
          </cell>
          <cell r="W19125">
            <v>2018</v>
          </cell>
          <cell r="X19125" t="str">
            <v>Aug</v>
          </cell>
        </row>
        <row r="19126">
          <cell r="D19126" t="str">
            <v>House</v>
          </cell>
          <cell r="E19126">
            <v>1330000</v>
          </cell>
          <cell r="R19126" t="str">
            <v>Banyule</v>
          </cell>
          <cell r="W19126">
            <v>2018</v>
          </cell>
          <cell r="X19126" t="str">
            <v>Aug</v>
          </cell>
        </row>
        <row r="19127">
          <cell r="D19127" t="str">
            <v>House</v>
          </cell>
          <cell r="E19127">
            <v>775100</v>
          </cell>
          <cell r="R19127" t="str">
            <v>Melton</v>
          </cell>
          <cell r="W19127">
            <v>2018</v>
          </cell>
          <cell r="X19127" t="str">
            <v>Aug</v>
          </cell>
        </row>
        <row r="19128">
          <cell r="D19128" t="str">
            <v>Unit</v>
          </cell>
          <cell r="E19128">
            <v>880000</v>
          </cell>
          <cell r="R19128" t="str">
            <v>Moonee Valley</v>
          </cell>
          <cell r="W19128">
            <v>2018</v>
          </cell>
          <cell r="X19128" t="str">
            <v>Aug</v>
          </cell>
        </row>
        <row r="19129">
          <cell r="D19129" t="str">
            <v>House</v>
          </cell>
          <cell r="E19129">
            <v>1040000</v>
          </cell>
          <cell r="R19129" t="str">
            <v>Darebin</v>
          </cell>
          <cell r="W19129">
            <v>2018</v>
          </cell>
          <cell r="X19129" t="str">
            <v>Aug</v>
          </cell>
        </row>
        <row r="19130">
          <cell r="D19130" t="str">
            <v>House</v>
          </cell>
          <cell r="E19130">
            <v>672000</v>
          </cell>
          <cell r="R19130" t="str">
            <v>Brimbank</v>
          </cell>
          <cell r="W19130">
            <v>2018</v>
          </cell>
          <cell r="X19130" t="str">
            <v>Aug</v>
          </cell>
        </row>
        <row r="19131">
          <cell r="D19131" t="str">
            <v>House</v>
          </cell>
          <cell r="E19131">
            <v>1153000</v>
          </cell>
          <cell r="R19131" t="str">
            <v>Moonee Valley</v>
          </cell>
          <cell r="W19131">
            <v>2018</v>
          </cell>
          <cell r="X19131" t="str">
            <v>Aug</v>
          </cell>
        </row>
        <row r="19132">
          <cell r="D19132" t="str">
            <v>House</v>
          </cell>
          <cell r="E19132">
            <v>1140000</v>
          </cell>
          <cell r="R19132" t="str">
            <v>Moonee Valley</v>
          </cell>
          <cell r="W19132">
            <v>2018</v>
          </cell>
          <cell r="X19132" t="str">
            <v>Aug</v>
          </cell>
        </row>
        <row r="19133">
          <cell r="D19133" t="str">
            <v>House</v>
          </cell>
          <cell r="E19133">
            <v>900000</v>
          </cell>
          <cell r="R19133" t="str">
            <v>Moonee Valley</v>
          </cell>
          <cell r="W19133">
            <v>2018</v>
          </cell>
          <cell r="X19133" t="str">
            <v>Aug</v>
          </cell>
        </row>
        <row r="19134">
          <cell r="D19134" t="str">
            <v>House</v>
          </cell>
          <cell r="E19134">
            <v>1269000</v>
          </cell>
          <cell r="R19134" t="str">
            <v>Darebin</v>
          </cell>
          <cell r="W19134">
            <v>2018</v>
          </cell>
          <cell r="X19134" t="str">
            <v>Aug</v>
          </cell>
        </row>
        <row r="19135">
          <cell r="D19135" t="str">
            <v>House</v>
          </cell>
          <cell r="E19135">
            <v>1275000</v>
          </cell>
          <cell r="R19135" t="str">
            <v>Manningham</v>
          </cell>
          <cell r="W19135">
            <v>2018</v>
          </cell>
          <cell r="X19135" t="str">
            <v>Aug</v>
          </cell>
        </row>
        <row r="19136">
          <cell r="D19136" t="str">
            <v>House</v>
          </cell>
          <cell r="E19136">
            <v>1170000</v>
          </cell>
          <cell r="R19136" t="str">
            <v>Darebin</v>
          </cell>
          <cell r="W19136">
            <v>2018</v>
          </cell>
          <cell r="X19136" t="str">
            <v>Aug</v>
          </cell>
        </row>
        <row r="19137">
          <cell r="D19137" t="str">
            <v>House</v>
          </cell>
          <cell r="E19137">
            <v>1332000</v>
          </cell>
          <cell r="R19137" t="str">
            <v>Moreland</v>
          </cell>
          <cell r="W19137">
            <v>2018</v>
          </cell>
          <cell r="X19137" t="str">
            <v>Aug</v>
          </cell>
        </row>
        <row r="19138">
          <cell r="D19138" t="str">
            <v>House</v>
          </cell>
          <cell r="E19138">
            <v>1050000</v>
          </cell>
          <cell r="R19138" t="str">
            <v>Moreland</v>
          </cell>
          <cell r="W19138">
            <v>2018</v>
          </cell>
          <cell r="X19138" t="str">
            <v>Aug</v>
          </cell>
        </row>
        <row r="19139">
          <cell r="D19139" t="str">
            <v>Unit</v>
          </cell>
          <cell r="E19139">
            <v>450000</v>
          </cell>
          <cell r="R19139" t="str">
            <v>Moonee Valley</v>
          </cell>
          <cell r="W19139">
            <v>2018</v>
          </cell>
          <cell r="X19139" t="str">
            <v>Aug</v>
          </cell>
        </row>
        <row r="19140">
          <cell r="D19140" t="str">
            <v>House</v>
          </cell>
          <cell r="E19140">
            <v>702500</v>
          </cell>
          <cell r="R19140" t="str">
            <v>Moonee Valley</v>
          </cell>
          <cell r="W19140">
            <v>2018</v>
          </cell>
          <cell r="X19140" t="str">
            <v>Aug</v>
          </cell>
        </row>
        <row r="19141">
          <cell r="D19141" t="str">
            <v>House</v>
          </cell>
          <cell r="E19141">
            <v>1301000</v>
          </cell>
          <cell r="R19141" t="str">
            <v>Manningham</v>
          </cell>
          <cell r="W19141">
            <v>2018</v>
          </cell>
          <cell r="X19141" t="str">
            <v>Aug</v>
          </cell>
        </row>
        <row r="19142">
          <cell r="D19142" t="str">
            <v>House</v>
          </cell>
          <cell r="E19142">
            <v>972000</v>
          </cell>
          <cell r="R19142" t="str">
            <v>Darebin</v>
          </cell>
          <cell r="W19142">
            <v>2018</v>
          </cell>
          <cell r="X19142" t="str">
            <v>Aug</v>
          </cell>
        </row>
        <row r="19143">
          <cell r="D19143" t="str">
            <v>Unit</v>
          </cell>
          <cell r="E19143">
            <v>698000</v>
          </cell>
          <cell r="R19143" t="str">
            <v>Moreland</v>
          </cell>
          <cell r="W19143">
            <v>2018</v>
          </cell>
          <cell r="X19143" t="str">
            <v>Aug</v>
          </cell>
        </row>
        <row r="19144">
          <cell r="D19144" t="str">
            <v>House</v>
          </cell>
          <cell r="E19144">
            <v>1200000</v>
          </cell>
          <cell r="R19144" t="str">
            <v>Manningham</v>
          </cell>
          <cell r="W19144">
            <v>2018</v>
          </cell>
          <cell r="X19144" t="str">
            <v>Aug</v>
          </cell>
        </row>
        <row r="19145">
          <cell r="D19145" t="str">
            <v>House</v>
          </cell>
          <cell r="E19145">
            <v>1020000</v>
          </cell>
          <cell r="R19145" t="str">
            <v>Manningham</v>
          </cell>
          <cell r="W19145">
            <v>2018</v>
          </cell>
          <cell r="X19145" t="str">
            <v>Aug</v>
          </cell>
        </row>
        <row r="19146">
          <cell r="D19146" t="str">
            <v>House</v>
          </cell>
          <cell r="E19146">
            <v>780000</v>
          </cell>
          <cell r="R19146" t="str">
            <v>Moonee Valley</v>
          </cell>
          <cell r="W19146">
            <v>2018</v>
          </cell>
          <cell r="X19146" t="str">
            <v>Aug</v>
          </cell>
        </row>
        <row r="19147">
          <cell r="D19147" t="str">
            <v>House</v>
          </cell>
          <cell r="E19147">
            <v>1300000</v>
          </cell>
          <cell r="R19147" t="str">
            <v>Banyule</v>
          </cell>
          <cell r="W19147">
            <v>2018</v>
          </cell>
          <cell r="X19147" t="str">
            <v>Aug</v>
          </cell>
        </row>
        <row r="19148">
          <cell r="D19148" t="str">
            <v>House</v>
          </cell>
          <cell r="E19148">
            <v>970000</v>
          </cell>
          <cell r="R19148" t="str">
            <v>Moreland</v>
          </cell>
          <cell r="W19148">
            <v>2018</v>
          </cell>
          <cell r="X19148" t="str">
            <v>Aug</v>
          </cell>
        </row>
        <row r="19149">
          <cell r="D19149" t="str">
            <v>Unit</v>
          </cell>
          <cell r="E19149">
            <v>785000</v>
          </cell>
          <cell r="R19149" t="str">
            <v>Darebin</v>
          </cell>
          <cell r="W19149">
            <v>2018</v>
          </cell>
          <cell r="X19149" t="str">
            <v>Aug</v>
          </cell>
        </row>
        <row r="19150">
          <cell r="D19150" t="str">
            <v>House</v>
          </cell>
          <cell r="E19150">
            <v>2020000</v>
          </cell>
          <cell r="R19150" t="str">
            <v>Moreland</v>
          </cell>
          <cell r="W19150">
            <v>2018</v>
          </cell>
          <cell r="X19150" t="str">
            <v>Aug</v>
          </cell>
        </row>
        <row r="19151">
          <cell r="D19151" t="str">
            <v>House</v>
          </cell>
          <cell r="E19151">
            <v>1310000</v>
          </cell>
          <cell r="R19151" t="str">
            <v>Moreland</v>
          </cell>
          <cell r="W19151">
            <v>2018</v>
          </cell>
          <cell r="X19151" t="str">
            <v>Aug</v>
          </cell>
        </row>
        <row r="19152">
          <cell r="D19152" t="str">
            <v>House</v>
          </cell>
          <cell r="E19152">
            <v>860000</v>
          </cell>
          <cell r="R19152" t="str">
            <v>Darebin</v>
          </cell>
          <cell r="W19152">
            <v>2018</v>
          </cell>
          <cell r="X19152" t="str">
            <v>Aug</v>
          </cell>
        </row>
        <row r="19153">
          <cell r="D19153" t="str">
            <v>House</v>
          </cell>
          <cell r="E19153">
            <v>621000</v>
          </cell>
          <cell r="R19153" t="str">
            <v>Brimbank</v>
          </cell>
          <cell r="W19153">
            <v>2018</v>
          </cell>
          <cell r="X19153" t="str">
            <v>Aug</v>
          </cell>
        </row>
        <row r="19154">
          <cell r="D19154" t="str">
            <v>House</v>
          </cell>
          <cell r="E19154">
            <v>865000</v>
          </cell>
          <cell r="R19154" t="str">
            <v>Moonee Valley</v>
          </cell>
          <cell r="W19154">
            <v>2018</v>
          </cell>
          <cell r="X19154" t="str">
            <v>Aug</v>
          </cell>
        </row>
        <row r="19155">
          <cell r="D19155" t="str">
            <v>House</v>
          </cell>
          <cell r="E19155">
            <v>1830000</v>
          </cell>
          <cell r="R19155" t="str">
            <v>Manningham</v>
          </cell>
          <cell r="W19155">
            <v>2018</v>
          </cell>
          <cell r="X19155" t="str">
            <v>Aug</v>
          </cell>
        </row>
        <row r="19156">
          <cell r="D19156" t="str">
            <v>House</v>
          </cell>
          <cell r="E19156">
            <v>801000</v>
          </cell>
          <cell r="R19156" t="str">
            <v>Moonee Valley</v>
          </cell>
          <cell r="W19156">
            <v>2018</v>
          </cell>
          <cell r="X19156" t="str">
            <v>Aug</v>
          </cell>
        </row>
        <row r="19157">
          <cell r="D19157" t="str">
            <v>Unit</v>
          </cell>
          <cell r="E19157">
            <v>757000</v>
          </cell>
          <cell r="R19157" t="str">
            <v>Moonee Valley</v>
          </cell>
          <cell r="W19157">
            <v>2018</v>
          </cell>
          <cell r="X19157" t="str">
            <v>Aug</v>
          </cell>
        </row>
        <row r="19158">
          <cell r="D19158" t="str">
            <v>House</v>
          </cell>
          <cell r="E19158">
            <v>1150000</v>
          </cell>
          <cell r="R19158" t="str">
            <v>Moreland</v>
          </cell>
          <cell r="W19158">
            <v>2018</v>
          </cell>
          <cell r="X19158" t="str">
            <v>Aug</v>
          </cell>
        </row>
        <row r="19159">
          <cell r="D19159" t="str">
            <v>House</v>
          </cell>
          <cell r="E19159">
            <v>850000</v>
          </cell>
          <cell r="R19159" t="str">
            <v>Moreland</v>
          </cell>
          <cell r="W19159">
            <v>2018</v>
          </cell>
          <cell r="X19159" t="str">
            <v>Aug</v>
          </cell>
        </row>
        <row r="19160">
          <cell r="D19160" t="str">
            <v>House</v>
          </cell>
          <cell r="E19160">
            <v>1300000</v>
          </cell>
          <cell r="R19160" t="str">
            <v>Manningham</v>
          </cell>
          <cell r="W19160">
            <v>2018</v>
          </cell>
          <cell r="X19160" t="str">
            <v>Aug</v>
          </cell>
        </row>
        <row r="19161">
          <cell r="D19161" t="str">
            <v>House</v>
          </cell>
          <cell r="E19161">
            <v>1230000</v>
          </cell>
          <cell r="R19161" t="str">
            <v>Moreland</v>
          </cell>
          <cell r="W19161">
            <v>2018</v>
          </cell>
          <cell r="X19161" t="str">
            <v>Aug</v>
          </cell>
        </row>
        <row r="19162">
          <cell r="D19162" t="str">
            <v>House</v>
          </cell>
          <cell r="E19162">
            <v>1100000</v>
          </cell>
          <cell r="R19162" t="str">
            <v>Manningham</v>
          </cell>
          <cell r="W19162">
            <v>2018</v>
          </cell>
          <cell r="X19162" t="str">
            <v>Aug</v>
          </cell>
        </row>
        <row r="19163">
          <cell r="D19163" t="str">
            <v>House</v>
          </cell>
          <cell r="E19163">
            <v>1321000</v>
          </cell>
          <cell r="R19163" t="str">
            <v>Manningham</v>
          </cell>
          <cell r="W19163">
            <v>2018</v>
          </cell>
          <cell r="X19163" t="str">
            <v>Aug</v>
          </cell>
        </row>
        <row r="19164">
          <cell r="D19164" t="str">
            <v>House</v>
          </cell>
          <cell r="E19164">
            <v>2210000</v>
          </cell>
          <cell r="R19164" t="str">
            <v>Darebin</v>
          </cell>
          <cell r="W19164">
            <v>2018</v>
          </cell>
          <cell r="X19164" t="str">
            <v>Aug</v>
          </cell>
        </row>
        <row r="19165">
          <cell r="D19165" t="str">
            <v>House</v>
          </cell>
          <cell r="E19165">
            <v>1080000</v>
          </cell>
          <cell r="R19165" t="str">
            <v>Moreland</v>
          </cell>
          <cell r="W19165">
            <v>2018</v>
          </cell>
          <cell r="X19165" t="str">
            <v>Aug</v>
          </cell>
        </row>
        <row r="19166">
          <cell r="D19166" t="str">
            <v>House</v>
          </cell>
          <cell r="E19166">
            <v>1250000</v>
          </cell>
          <cell r="R19166" t="str">
            <v>Manningham</v>
          </cell>
          <cell r="W19166">
            <v>2018</v>
          </cell>
          <cell r="X19166" t="str">
            <v>Aug</v>
          </cell>
        </row>
        <row r="19167">
          <cell r="D19167" t="str">
            <v>House</v>
          </cell>
          <cell r="E19167">
            <v>1428000</v>
          </cell>
          <cell r="R19167" t="str">
            <v>Darebin</v>
          </cell>
          <cell r="W19167">
            <v>2018</v>
          </cell>
          <cell r="X19167" t="str">
            <v>Aug</v>
          </cell>
        </row>
        <row r="19168">
          <cell r="D19168" t="str">
            <v>House</v>
          </cell>
          <cell r="E19168">
            <v>1175000</v>
          </cell>
          <cell r="R19168" t="str">
            <v>Darebin</v>
          </cell>
          <cell r="W19168">
            <v>2018</v>
          </cell>
          <cell r="X19168" t="str">
            <v>Aug</v>
          </cell>
        </row>
        <row r="19169">
          <cell r="D19169" t="str">
            <v>House</v>
          </cell>
          <cell r="E19169">
            <v>1240000</v>
          </cell>
          <cell r="R19169" t="str">
            <v>Manningham</v>
          </cell>
          <cell r="W19169">
            <v>2018</v>
          </cell>
          <cell r="X19169" t="str">
            <v>Aug</v>
          </cell>
        </row>
        <row r="19170">
          <cell r="D19170" t="str">
            <v>House</v>
          </cell>
          <cell r="E19170">
            <v>1150000</v>
          </cell>
          <cell r="R19170" t="str">
            <v>Moreland</v>
          </cell>
          <cell r="W19170">
            <v>2018</v>
          </cell>
          <cell r="X19170" t="str">
            <v>Aug</v>
          </cell>
        </row>
        <row r="19171">
          <cell r="D19171" t="str">
            <v>House</v>
          </cell>
          <cell r="E19171">
            <v>1635000</v>
          </cell>
          <cell r="R19171" t="str">
            <v>Moonee Valley</v>
          </cell>
          <cell r="W19171">
            <v>2018</v>
          </cell>
          <cell r="X19171" t="str">
            <v>Aug</v>
          </cell>
        </row>
        <row r="19172">
          <cell r="D19172" t="str">
            <v>House</v>
          </cell>
          <cell r="E19172">
            <v>2250000</v>
          </cell>
          <cell r="R19172" t="str">
            <v>Darebin</v>
          </cell>
          <cell r="W19172">
            <v>2018</v>
          </cell>
          <cell r="X19172" t="str">
            <v>Aug</v>
          </cell>
        </row>
        <row r="19173">
          <cell r="D19173" t="str">
            <v>House</v>
          </cell>
          <cell r="E19173">
            <v>1765000</v>
          </cell>
          <cell r="R19173" t="str">
            <v>Maribyrnong</v>
          </cell>
          <cell r="W19173">
            <v>2018</v>
          </cell>
          <cell r="X19173" t="str">
            <v>Aug</v>
          </cell>
        </row>
        <row r="19174">
          <cell r="D19174" t="str">
            <v>House</v>
          </cell>
          <cell r="E19174">
            <v>1400000</v>
          </cell>
          <cell r="R19174" t="str">
            <v>Darebin</v>
          </cell>
          <cell r="W19174">
            <v>2018</v>
          </cell>
          <cell r="X19174" t="str">
            <v>Aug</v>
          </cell>
        </row>
        <row r="19175">
          <cell r="D19175" t="str">
            <v>House</v>
          </cell>
          <cell r="E19175">
            <v>894000</v>
          </cell>
          <cell r="R19175" t="str">
            <v>Moreland</v>
          </cell>
          <cell r="W19175">
            <v>2018</v>
          </cell>
          <cell r="X19175" t="str">
            <v>Aug</v>
          </cell>
        </row>
        <row r="19176">
          <cell r="D19176" t="str">
            <v>House</v>
          </cell>
          <cell r="E19176">
            <v>1710000</v>
          </cell>
          <cell r="R19176" t="str">
            <v>Manningham</v>
          </cell>
          <cell r="W19176">
            <v>2018</v>
          </cell>
          <cell r="X19176" t="str">
            <v>Aug</v>
          </cell>
        </row>
        <row r="19177">
          <cell r="D19177" t="str">
            <v>House</v>
          </cell>
          <cell r="E19177">
            <v>1150000</v>
          </cell>
          <cell r="R19177" t="str">
            <v>Darebin</v>
          </cell>
          <cell r="W19177">
            <v>2018</v>
          </cell>
          <cell r="X19177" t="str">
            <v>Aug</v>
          </cell>
        </row>
        <row r="19178">
          <cell r="D19178" t="str">
            <v>House</v>
          </cell>
          <cell r="E19178">
            <v>1050000</v>
          </cell>
          <cell r="R19178" t="str">
            <v>Darebin</v>
          </cell>
          <cell r="W19178">
            <v>2018</v>
          </cell>
          <cell r="X19178" t="str">
            <v>Aug</v>
          </cell>
        </row>
        <row r="19179">
          <cell r="D19179" t="str">
            <v>House</v>
          </cell>
          <cell r="E19179">
            <v>1900000</v>
          </cell>
          <cell r="R19179" t="str">
            <v>Darebin</v>
          </cell>
          <cell r="W19179">
            <v>2018</v>
          </cell>
          <cell r="X19179" t="str">
            <v>Aug</v>
          </cell>
        </row>
        <row r="19180">
          <cell r="D19180" t="str">
            <v>House</v>
          </cell>
          <cell r="E19180">
            <v>2295000</v>
          </cell>
          <cell r="R19180" t="str">
            <v>Darebin</v>
          </cell>
          <cell r="W19180">
            <v>2018</v>
          </cell>
          <cell r="X19180" t="str">
            <v>Aug</v>
          </cell>
        </row>
        <row r="19181">
          <cell r="D19181" t="str">
            <v>House</v>
          </cell>
          <cell r="E19181">
            <v>1101000</v>
          </cell>
          <cell r="R19181" t="str">
            <v>Maribyrnong</v>
          </cell>
          <cell r="W19181">
            <v>2018</v>
          </cell>
          <cell r="X19181" t="str">
            <v>Aug</v>
          </cell>
        </row>
        <row r="19182">
          <cell r="D19182" t="str">
            <v>House</v>
          </cell>
          <cell r="E19182">
            <v>1700000</v>
          </cell>
          <cell r="R19182" t="str">
            <v>Manningham</v>
          </cell>
          <cell r="W19182">
            <v>2018</v>
          </cell>
          <cell r="X19182" t="str">
            <v>Aug</v>
          </cell>
        </row>
        <row r="19183">
          <cell r="D19183" t="str">
            <v>House</v>
          </cell>
          <cell r="E19183">
            <v>765000</v>
          </cell>
          <cell r="R19183" t="str">
            <v>Brimbank</v>
          </cell>
          <cell r="W19183">
            <v>2018</v>
          </cell>
          <cell r="X19183" t="str">
            <v>Aug</v>
          </cell>
        </row>
        <row r="19184">
          <cell r="D19184" t="str">
            <v>House</v>
          </cell>
          <cell r="E19184">
            <v>1750000</v>
          </cell>
          <cell r="R19184" t="str">
            <v>Banyule</v>
          </cell>
          <cell r="W19184">
            <v>2018</v>
          </cell>
          <cell r="X19184" t="str">
            <v>Aug</v>
          </cell>
        </row>
        <row r="19185">
          <cell r="D19185" t="str">
            <v>House</v>
          </cell>
          <cell r="E19185">
            <v>2600000</v>
          </cell>
          <cell r="R19185" t="str">
            <v>Moreland</v>
          </cell>
          <cell r="W19185">
            <v>2018</v>
          </cell>
          <cell r="X19185" t="str">
            <v>Aug</v>
          </cell>
        </row>
        <row r="19186">
          <cell r="D19186" t="str">
            <v>House</v>
          </cell>
          <cell r="E19186">
            <v>1400000</v>
          </cell>
          <cell r="R19186" t="str">
            <v>Moreland</v>
          </cell>
          <cell r="W19186">
            <v>2018</v>
          </cell>
          <cell r="X19186" t="str">
            <v>Aug</v>
          </cell>
        </row>
        <row r="19187">
          <cell r="D19187" t="str">
            <v>House</v>
          </cell>
          <cell r="E19187">
            <v>1200000</v>
          </cell>
          <cell r="R19187" t="str">
            <v>Moreland</v>
          </cell>
          <cell r="W19187">
            <v>2018</v>
          </cell>
          <cell r="X19187" t="str">
            <v>Aug</v>
          </cell>
        </row>
        <row r="19188">
          <cell r="D19188" t="str">
            <v>House</v>
          </cell>
          <cell r="E19188">
            <v>940750</v>
          </cell>
          <cell r="R19188" t="str">
            <v>Maroondah</v>
          </cell>
          <cell r="W19188">
            <v>2018</v>
          </cell>
          <cell r="X19188" t="str">
            <v>Aug</v>
          </cell>
        </row>
        <row r="19189">
          <cell r="D19189" t="str">
            <v>House</v>
          </cell>
          <cell r="E19189">
            <v>1450000</v>
          </cell>
          <cell r="R19189" t="str">
            <v>Manningham</v>
          </cell>
          <cell r="W19189">
            <v>2018</v>
          </cell>
          <cell r="X19189" t="str">
            <v>Aug</v>
          </cell>
        </row>
        <row r="19190">
          <cell r="D19190" t="str">
            <v>House</v>
          </cell>
          <cell r="E19190">
            <v>1620000</v>
          </cell>
          <cell r="R19190" t="str">
            <v>Darebin</v>
          </cell>
          <cell r="W19190">
            <v>2018</v>
          </cell>
          <cell r="X19190" t="str">
            <v>Aug</v>
          </cell>
        </row>
        <row r="19191">
          <cell r="D19191" t="str">
            <v>House</v>
          </cell>
          <cell r="E19191">
            <v>1975000</v>
          </cell>
          <cell r="R19191" t="str">
            <v>Moreland</v>
          </cell>
          <cell r="W19191">
            <v>2018</v>
          </cell>
          <cell r="X19191" t="str">
            <v>Aug</v>
          </cell>
        </row>
        <row r="19192">
          <cell r="D19192" t="str">
            <v>House</v>
          </cell>
          <cell r="E19192">
            <v>1050000</v>
          </cell>
          <cell r="R19192" t="str">
            <v>Manningham</v>
          </cell>
          <cell r="W19192">
            <v>2018</v>
          </cell>
          <cell r="X19192" t="str">
            <v>Aug</v>
          </cell>
        </row>
        <row r="19193">
          <cell r="D19193" t="str">
            <v>House</v>
          </cell>
          <cell r="E19193">
            <v>1788000</v>
          </cell>
          <cell r="R19193" t="str">
            <v>Moonee Valley</v>
          </cell>
          <cell r="W19193">
            <v>2018</v>
          </cell>
          <cell r="X19193" t="str">
            <v>Aug</v>
          </cell>
        </row>
        <row r="19194">
          <cell r="D19194" t="str">
            <v>House</v>
          </cell>
          <cell r="E19194">
            <v>970000</v>
          </cell>
          <cell r="R19194" t="str">
            <v>Manningham</v>
          </cell>
          <cell r="W19194">
            <v>2018</v>
          </cell>
          <cell r="X19194" t="str">
            <v>Aug</v>
          </cell>
        </row>
        <row r="19195">
          <cell r="D19195" t="str">
            <v>House</v>
          </cell>
          <cell r="E19195">
            <v>2010000</v>
          </cell>
          <cell r="R19195" t="str">
            <v>Banyule</v>
          </cell>
          <cell r="W19195">
            <v>2018</v>
          </cell>
          <cell r="X19195" t="str">
            <v>Aug</v>
          </cell>
        </row>
        <row r="19196">
          <cell r="D19196" t="str">
            <v>House</v>
          </cell>
          <cell r="E19196">
            <v>1490000</v>
          </cell>
          <cell r="R19196" t="str">
            <v>Manningham</v>
          </cell>
          <cell r="W19196">
            <v>2018</v>
          </cell>
          <cell r="X19196" t="str">
            <v>Aug</v>
          </cell>
        </row>
        <row r="19197">
          <cell r="D19197" t="str">
            <v>House</v>
          </cell>
          <cell r="E19197">
            <v>740000</v>
          </cell>
          <cell r="R19197" t="str">
            <v>Brimbank</v>
          </cell>
          <cell r="W19197">
            <v>2018</v>
          </cell>
          <cell r="X19197" t="str">
            <v>Aug</v>
          </cell>
        </row>
        <row r="19198">
          <cell r="D19198" t="str">
            <v>House</v>
          </cell>
          <cell r="E19198">
            <v>1150000</v>
          </cell>
          <cell r="R19198" t="str">
            <v>Yarra</v>
          </cell>
          <cell r="W19198">
            <v>2018</v>
          </cell>
          <cell r="X19198" t="str">
            <v>Aug</v>
          </cell>
        </row>
        <row r="19199">
          <cell r="D19199" t="str">
            <v>House</v>
          </cell>
          <cell r="E19199">
            <v>1380000</v>
          </cell>
          <cell r="R19199" t="str">
            <v>Manningham</v>
          </cell>
          <cell r="W19199">
            <v>2018</v>
          </cell>
          <cell r="X19199" t="str">
            <v>Aug</v>
          </cell>
        </row>
        <row r="19200">
          <cell r="D19200" t="str">
            <v>House</v>
          </cell>
          <cell r="E19200">
            <v>1260000</v>
          </cell>
          <cell r="R19200" t="str">
            <v>Manningham</v>
          </cell>
          <cell r="W19200">
            <v>2018</v>
          </cell>
          <cell r="X19200" t="str">
            <v>Aug</v>
          </cell>
        </row>
        <row r="19201">
          <cell r="D19201" t="str">
            <v>House</v>
          </cell>
          <cell r="E19201">
            <v>1155000</v>
          </cell>
          <cell r="R19201" t="str">
            <v>Manningham</v>
          </cell>
          <cell r="W19201">
            <v>2018</v>
          </cell>
          <cell r="X19201" t="str">
            <v>Aug</v>
          </cell>
        </row>
        <row r="19202">
          <cell r="D19202" t="str">
            <v>House</v>
          </cell>
          <cell r="E19202">
            <v>1600000</v>
          </cell>
          <cell r="R19202" t="str">
            <v>Yarra</v>
          </cell>
          <cell r="W19202">
            <v>2018</v>
          </cell>
          <cell r="X19202" t="str">
            <v>Aug</v>
          </cell>
        </row>
        <row r="19203">
          <cell r="D19203" t="str">
            <v>House</v>
          </cell>
          <cell r="E19203">
            <v>650000</v>
          </cell>
          <cell r="R19203" t="str">
            <v>Brimbank</v>
          </cell>
          <cell r="W19203">
            <v>2018</v>
          </cell>
          <cell r="X19203" t="str">
            <v>Aug</v>
          </cell>
        </row>
        <row r="19204">
          <cell r="D19204" t="str">
            <v>House</v>
          </cell>
          <cell r="E19204">
            <v>1600000</v>
          </cell>
          <cell r="R19204" t="str">
            <v>Moonee Valley</v>
          </cell>
          <cell r="W19204">
            <v>2018</v>
          </cell>
          <cell r="X19204" t="str">
            <v>Aug</v>
          </cell>
        </row>
        <row r="19205">
          <cell r="D19205" t="str">
            <v>Unit</v>
          </cell>
          <cell r="E19205">
            <v>720000</v>
          </cell>
          <cell r="R19205" t="str">
            <v>Melbourne</v>
          </cell>
          <cell r="W19205">
            <v>2018</v>
          </cell>
          <cell r="X19205" t="str">
            <v>Aug</v>
          </cell>
        </row>
        <row r="19206">
          <cell r="D19206" t="str">
            <v>House</v>
          </cell>
          <cell r="E19206">
            <v>831500</v>
          </cell>
          <cell r="R19206" t="str">
            <v>Maribyrnong</v>
          </cell>
          <cell r="W19206">
            <v>2018</v>
          </cell>
          <cell r="X19206" t="str">
            <v>Aug</v>
          </cell>
        </row>
        <row r="19207">
          <cell r="D19207" t="str">
            <v>House</v>
          </cell>
          <cell r="E19207">
            <v>2980000</v>
          </cell>
          <cell r="R19207" t="str">
            <v>Yarra</v>
          </cell>
          <cell r="W19207">
            <v>2018</v>
          </cell>
          <cell r="X19207" t="str">
            <v>Aug</v>
          </cell>
        </row>
        <row r="19208">
          <cell r="D19208" t="str">
            <v>House</v>
          </cell>
          <cell r="E19208">
            <v>1190000</v>
          </cell>
          <cell r="R19208" t="str">
            <v>Maribyrnong</v>
          </cell>
          <cell r="W19208">
            <v>2018</v>
          </cell>
          <cell r="X19208" t="str">
            <v>Aug</v>
          </cell>
        </row>
        <row r="19209">
          <cell r="D19209" t="str">
            <v>House</v>
          </cell>
          <cell r="E19209">
            <v>480000</v>
          </cell>
          <cell r="R19209" t="str">
            <v>Brimbank</v>
          </cell>
          <cell r="W19209">
            <v>2018</v>
          </cell>
          <cell r="X19209" t="str">
            <v>Aug</v>
          </cell>
        </row>
        <row r="19210">
          <cell r="D19210" t="str">
            <v>House</v>
          </cell>
          <cell r="E19210">
            <v>1260000</v>
          </cell>
          <cell r="R19210" t="str">
            <v>Moreland</v>
          </cell>
          <cell r="W19210">
            <v>2018</v>
          </cell>
          <cell r="X19210" t="str">
            <v>Aug</v>
          </cell>
        </row>
        <row r="19211">
          <cell r="D19211" t="str">
            <v>Unit</v>
          </cell>
          <cell r="E19211">
            <v>381500</v>
          </cell>
          <cell r="R19211" t="str">
            <v>Darebin</v>
          </cell>
          <cell r="W19211">
            <v>2018</v>
          </cell>
          <cell r="X19211" t="str">
            <v>Aug</v>
          </cell>
        </row>
        <row r="19212">
          <cell r="D19212" t="str">
            <v>House</v>
          </cell>
          <cell r="E19212">
            <v>1570000</v>
          </cell>
          <cell r="R19212" t="str">
            <v>Moreland</v>
          </cell>
          <cell r="W19212">
            <v>2018</v>
          </cell>
          <cell r="X19212" t="str">
            <v>Aug</v>
          </cell>
        </row>
        <row r="19213">
          <cell r="D19213" t="str">
            <v>House</v>
          </cell>
          <cell r="E19213">
            <v>1500000</v>
          </cell>
          <cell r="R19213" t="str">
            <v>Manningham</v>
          </cell>
          <cell r="W19213">
            <v>2018</v>
          </cell>
          <cell r="X19213" t="str">
            <v>Aug</v>
          </cell>
        </row>
        <row r="19214">
          <cell r="D19214" t="str">
            <v>House</v>
          </cell>
          <cell r="E19214">
            <v>938000</v>
          </cell>
          <cell r="R19214" t="str">
            <v>Yarra</v>
          </cell>
          <cell r="W19214">
            <v>2018</v>
          </cell>
          <cell r="X19214" t="str">
            <v>Aug</v>
          </cell>
        </row>
        <row r="19215">
          <cell r="D19215" t="str">
            <v>Unit</v>
          </cell>
          <cell r="E19215">
            <v>750000</v>
          </cell>
          <cell r="R19215" t="str">
            <v>Maribyrnong</v>
          </cell>
          <cell r="W19215">
            <v>2018</v>
          </cell>
          <cell r="X19215" t="str">
            <v>Aug</v>
          </cell>
        </row>
        <row r="19216">
          <cell r="D19216" t="str">
            <v>House</v>
          </cell>
          <cell r="E19216">
            <v>1600000</v>
          </cell>
          <cell r="R19216" t="str">
            <v>Melbourne</v>
          </cell>
          <cell r="W19216">
            <v>2018</v>
          </cell>
          <cell r="X19216" t="str">
            <v>Aug</v>
          </cell>
        </row>
        <row r="19217">
          <cell r="D19217" t="str">
            <v>House</v>
          </cell>
          <cell r="E19217">
            <v>1343500</v>
          </cell>
          <cell r="R19217" t="str">
            <v>Manningham</v>
          </cell>
          <cell r="W19217">
            <v>2018</v>
          </cell>
          <cell r="X19217" t="str">
            <v>Aug</v>
          </cell>
        </row>
        <row r="19218">
          <cell r="D19218" t="str">
            <v>House</v>
          </cell>
          <cell r="E19218">
            <v>3935000</v>
          </cell>
          <cell r="R19218" t="str">
            <v>Moreland</v>
          </cell>
          <cell r="W19218">
            <v>2018</v>
          </cell>
          <cell r="X19218" t="str">
            <v>Aug</v>
          </cell>
        </row>
        <row r="19219">
          <cell r="D19219" t="str">
            <v>Unit</v>
          </cell>
          <cell r="E19219">
            <v>1101000</v>
          </cell>
          <cell r="R19219" t="str">
            <v>Maribyrnong</v>
          </cell>
          <cell r="W19219">
            <v>2018</v>
          </cell>
          <cell r="X19219" t="str">
            <v>Aug</v>
          </cell>
        </row>
        <row r="19220">
          <cell r="D19220" t="str">
            <v>House</v>
          </cell>
          <cell r="E19220">
            <v>786000</v>
          </cell>
          <cell r="R19220" t="str">
            <v>Brimbank</v>
          </cell>
          <cell r="W19220">
            <v>2018</v>
          </cell>
          <cell r="X19220" t="str">
            <v>Aug</v>
          </cell>
        </row>
        <row r="19221">
          <cell r="D19221" t="str">
            <v>Unit</v>
          </cell>
          <cell r="E19221">
            <v>1290000</v>
          </cell>
          <cell r="R19221" t="str">
            <v>Yarra</v>
          </cell>
          <cell r="W19221">
            <v>2018</v>
          </cell>
          <cell r="X19221" t="str">
            <v>Aug</v>
          </cell>
        </row>
        <row r="19222">
          <cell r="D19222" t="str">
            <v>House</v>
          </cell>
          <cell r="E19222">
            <v>761000</v>
          </cell>
          <cell r="R19222" t="str">
            <v>Brimbank</v>
          </cell>
          <cell r="W19222">
            <v>2018</v>
          </cell>
          <cell r="X19222" t="str">
            <v>Aug</v>
          </cell>
        </row>
        <row r="19223">
          <cell r="D19223" t="str">
            <v>House</v>
          </cell>
          <cell r="E19223">
            <v>1000000</v>
          </cell>
          <cell r="R19223" t="str">
            <v>Brimbank</v>
          </cell>
          <cell r="W19223">
            <v>2018</v>
          </cell>
          <cell r="X19223" t="str">
            <v>Aug</v>
          </cell>
        </row>
        <row r="19224">
          <cell r="D19224" t="str">
            <v>House</v>
          </cell>
          <cell r="E19224">
            <v>860000</v>
          </cell>
          <cell r="R19224" t="str">
            <v>Melbourne</v>
          </cell>
          <cell r="W19224">
            <v>2018</v>
          </cell>
          <cell r="X19224" t="str">
            <v>Aug</v>
          </cell>
        </row>
        <row r="19225">
          <cell r="D19225" t="str">
            <v>House</v>
          </cell>
          <cell r="E19225">
            <v>1161000</v>
          </cell>
          <cell r="R19225" t="str">
            <v>Melbourne</v>
          </cell>
          <cell r="W19225">
            <v>2018</v>
          </cell>
          <cell r="X19225" t="str">
            <v>Aug</v>
          </cell>
        </row>
        <row r="19226">
          <cell r="D19226" t="str">
            <v>House</v>
          </cell>
          <cell r="E19226">
            <v>1330000</v>
          </cell>
          <cell r="R19226" t="str">
            <v>Maribyrnong</v>
          </cell>
          <cell r="W19226">
            <v>2018</v>
          </cell>
          <cell r="X19226" t="str">
            <v>Aug</v>
          </cell>
        </row>
        <row r="19227">
          <cell r="D19227" t="str">
            <v>House</v>
          </cell>
          <cell r="E19227">
            <v>765000</v>
          </cell>
          <cell r="R19227" t="str">
            <v>Brimbank</v>
          </cell>
          <cell r="W19227">
            <v>2018</v>
          </cell>
          <cell r="X19227" t="str">
            <v>Aug</v>
          </cell>
        </row>
        <row r="19228">
          <cell r="D19228" t="str">
            <v>House</v>
          </cell>
          <cell r="E19228">
            <v>693000</v>
          </cell>
          <cell r="R19228" t="str">
            <v>Brimbank</v>
          </cell>
          <cell r="W19228">
            <v>2018</v>
          </cell>
          <cell r="X19228" t="str">
            <v>Aug</v>
          </cell>
        </row>
        <row r="19229">
          <cell r="D19229" t="str">
            <v>House</v>
          </cell>
          <cell r="E19229">
            <v>770000</v>
          </cell>
          <cell r="R19229" t="str">
            <v>Brimbank</v>
          </cell>
          <cell r="W19229">
            <v>2018</v>
          </cell>
          <cell r="X19229" t="str">
            <v>Aug</v>
          </cell>
        </row>
        <row r="19230">
          <cell r="D19230" t="str">
            <v>House</v>
          </cell>
          <cell r="E19230">
            <v>1000000</v>
          </cell>
          <cell r="R19230" t="str">
            <v>Boroondara</v>
          </cell>
          <cell r="W19230">
            <v>2018</v>
          </cell>
          <cell r="X19230" t="str">
            <v>Aug</v>
          </cell>
        </row>
        <row r="19231">
          <cell r="D19231" t="str">
            <v>House</v>
          </cell>
          <cell r="E19231">
            <v>2300000</v>
          </cell>
          <cell r="R19231" t="str">
            <v>Yarra</v>
          </cell>
          <cell r="W19231">
            <v>2018</v>
          </cell>
          <cell r="X19231" t="str">
            <v>Aug</v>
          </cell>
        </row>
        <row r="19232">
          <cell r="D19232" t="str">
            <v>House</v>
          </cell>
          <cell r="E19232">
            <v>1290000</v>
          </cell>
          <cell r="R19232" t="str">
            <v>Manningham</v>
          </cell>
          <cell r="W19232">
            <v>2018</v>
          </cell>
          <cell r="X19232" t="str">
            <v>Aug</v>
          </cell>
        </row>
        <row r="19233">
          <cell r="D19233" t="str">
            <v>Unit</v>
          </cell>
          <cell r="E19233">
            <v>850000</v>
          </cell>
          <cell r="R19233" t="str">
            <v>Melbourne</v>
          </cell>
          <cell r="W19233">
            <v>2018</v>
          </cell>
          <cell r="X19233" t="str">
            <v>Aug</v>
          </cell>
        </row>
        <row r="19234">
          <cell r="D19234" t="str">
            <v>House</v>
          </cell>
          <cell r="E19234">
            <v>730000</v>
          </cell>
          <cell r="R19234" t="str">
            <v>Brimbank</v>
          </cell>
          <cell r="W19234">
            <v>2018</v>
          </cell>
          <cell r="X19234" t="str">
            <v>Aug</v>
          </cell>
        </row>
        <row r="19235">
          <cell r="D19235" t="str">
            <v>House</v>
          </cell>
          <cell r="E19235">
            <v>1050000</v>
          </cell>
          <cell r="R19235" t="str">
            <v>Brimbank</v>
          </cell>
          <cell r="W19235">
            <v>2018</v>
          </cell>
          <cell r="X19235" t="str">
            <v>Aug</v>
          </cell>
        </row>
        <row r="19236">
          <cell r="D19236" t="str">
            <v>House</v>
          </cell>
          <cell r="E19236">
            <v>1730000</v>
          </cell>
          <cell r="R19236" t="str">
            <v>Boroondara</v>
          </cell>
          <cell r="W19236">
            <v>2018</v>
          </cell>
          <cell r="X19236" t="str">
            <v>Aug</v>
          </cell>
        </row>
        <row r="19237">
          <cell r="D19237" t="str">
            <v>House</v>
          </cell>
          <cell r="E19237">
            <v>3100000</v>
          </cell>
          <cell r="R19237" t="str">
            <v>Yarra</v>
          </cell>
          <cell r="W19237">
            <v>2018</v>
          </cell>
          <cell r="X19237" t="str">
            <v>Aug</v>
          </cell>
        </row>
        <row r="19238">
          <cell r="D19238" t="str">
            <v>House</v>
          </cell>
          <cell r="E19238">
            <v>1105000</v>
          </cell>
          <cell r="R19238" t="str">
            <v>Maroondah</v>
          </cell>
          <cell r="W19238">
            <v>2018</v>
          </cell>
          <cell r="X19238" t="str">
            <v>Aug</v>
          </cell>
        </row>
        <row r="19239">
          <cell r="D19239" t="str">
            <v>House</v>
          </cell>
          <cell r="E19239">
            <v>1302000</v>
          </cell>
          <cell r="R19239" t="str">
            <v>Melbourne</v>
          </cell>
          <cell r="W19239">
            <v>2018</v>
          </cell>
          <cell r="X19239" t="str">
            <v>Aug</v>
          </cell>
        </row>
        <row r="19240">
          <cell r="D19240" t="str">
            <v>House</v>
          </cell>
          <cell r="E19240">
            <v>1650000</v>
          </cell>
          <cell r="R19240" t="str">
            <v>Melbourne</v>
          </cell>
          <cell r="W19240">
            <v>2018</v>
          </cell>
          <cell r="X19240" t="str">
            <v>Aug</v>
          </cell>
        </row>
        <row r="19241">
          <cell r="D19241" t="str">
            <v>House</v>
          </cell>
          <cell r="E19241">
            <v>1115000</v>
          </cell>
          <cell r="R19241" t="str">
            <v>Maroondah</v>
          </cell>
          <cell r="W19241">
            <v>2018</v>
          </cell>
          <cell r="X19241" t="str">
            <v>Aug</v>
          </cell>
        </row>
        <row r="19242">
          <cell r="D19242" t="str">
            <v>House</v>
          </cell>
          <cell r="E19242">
            <v>3025000</v>
          </cell>
          <cell r="R19242" t="str">
            <v>Yarra</v>
          </cell>
          <cell r="W19242">
            <v>2018</v>
          </cell>
          <cell r="X19242" t="str">
            <v>Aug</v>
          </cell>
        </row>
        <row r="19243">
          <cell r="D19243" t="str">
            <v>House</v>
          </cell>
          <cell r="E19243">
            <v>710000</v>
          </cell>
          <cell r="R19243" t="str">
            <v>Brimbank</v>
          </cell>
          <cell r="W19243">
            <v>2018</v>
          </cell>
          <cell r="X19243" t="str">
            <v>Aug</v>
          </cell>
        </row>
        <row r="19244">
          <cell r="D19244" t="str">
            <v>House</v>
          </cell>
          <cell r="E19244">
            <v>2080000</v>
          </cell>
          <cell r="R19244" t="str">
            <v>Boroondara</v>
          </cell>
          <cell r="W19244">
            <v>2018</v>
          </cell>
          <cell r="X19244" t="str">
            <v>Aug</v>
          </cell>
        </row>
        <row r="19245">
          <cell r="D19245" t="str">
            <v>House</v>
          </cell>
          <cell r="E19245">
            <v>910000</v>
          </cell>
          <cell r="R19245" t="str">
            <v>Maribyrnong</v>
          </cell>
          <cell r="W19245">
            <v>2018</v>
          </cell>
          <cell r="X19245" t="str">
            <v>Aug</v>
          </cell>
        </row>
        <row r="19246">
          <cell r="D19246" t="str">
            <v>House</v>
          </cell>
          <cell r="E19246">
            <v>1340000</v>
          </cell>
          <cell r="R19246" t="str">
            <v>Manningham</v>
          </cell>
          <cell r="W19246">
            <v>2018</v>
          </cell>
          <cell r="X19246" t="str">
            <v>Aug</v>
          </cell>
        </row>
        <row r="19247">
          <cell r="D19247" t="str">
            <v>House</v>
          </cell>
          <cell r="E19247">
            <v>871000</v>
          </cell>
          <cell r="R19247" t="str">
            <v>Maribyrnong</v>
          </cell>
          <cell r="W19247">
            <v>2018</v>
          </cell>
          <cell r="X19247" t="str">
            <v>Aug</v>
          </cell>
        </row>
        <row r="19248">
          <cell r="D19248" t="str">
            <v>House</v>
          </cell>
          <cell r="E19248">
            <v>2375000</v>
          </cell>
          <cell r="R19248" t="str">
            <v>Boroondara</v>
          </cell>
          <cell r="W19248">
            <v>2018</v>
          </cell>
          <cell r="X19248" t="str">
            <v>Aug</v>
          </cell>
        </row>
        <row r="19249">
          <cell r="D19249" t="str">
            <v>House</v>
          </cell>
          <cell r="E19249">
            <v>1600000</v>
          </cell>
          <cell r="R19249" t="str">
            <v>Maribyrnong</v>
          </cell>
          <cell r="W19249">
            <v>2018</v>
          </cell>
          <cell r="X19249" t="str">
            <v>Aug</v>
          </cell>
        </row>
        <row r="19250">
          <cell r="D19250" t="str">
            <v>House</v>
          </cell>
          <cell r="E19250">
            <v>1715000</v>
          </cell>
          <cell r="R19250" t="str">
            <v>Boroondara</v>
          </cell>
          <cell r="W19250">
            <v>2018</v>
          </cell>
          <cell r="X19250" t="str">
            <v>Aug</v>
          </cell>
        </row>
        <row r="19251">
          <cell r="D19251" t="str">
            <v>House</v>
          </cell>
          <cell r="E19251">
            <v>1683000</v>
          </cell>
          <cell r="R19251" t="str">
            <v>Boroondara</v>
          </cell>
          <cell r="W19251">
            <v>2018</v>
          </cell>
          <cell r="X19251" t="str">
            <v>Aug</v>
          </cell>
        </row>
        <row r="19252">
          <cell r="D19252" t="str">
            <v>House</v>
          </cell>
          <cell r="E19252">
            <v>1740000</v>
          </cell>
          <cell r="R19252" t="str">
            <v>Yarra</v>
          </cell>
          <cell r="W19252">
            <v>2018</v>
          </cell>
          <cell r="X19252" t="str">
            <v>Aug</v>
          </cell>
        </row>
        <row r="19253">
          <cell r="D19253" t="str">
            <v>House</v>
          </cell>
          <cell r="E19253">
            <v>1775000</v>
          </cell>
          <cell r="R19253" t="str">
            <v>Boroondara</v>
          </cell>
          <cell r="W19253">
            <v>2018</v>
          </cell>
          <cell r="X19253" t="str">
            <v>Aug</v>
          </cell>
        </row>
        <row r="19254">
          <cell r="D19254" t="str">
            <v>House</v>
          </cell>
          <cell r="E19254">
            <v>2900000</v>
          </cell>
          <cell r="R19254" t="str">
            <v>Boroondara</v>
          </cell>
          <cell r="W19254">
            <v>2018</v>
          </cell>
          <cell r="X19254" t="str">
            <v>Aug</v>
          </cell>
        </row>
        <row r="19255">
          <cell r="D19255" t="str">
            <v>House</v>
          </cell>
          <cell r="E19255">
            <v>1290000</v>
          </cell>
          <cell r="R19255" t="str">
            <v>Maribyrnong</v>
          </cell>
          <cell r="W19255">
            <v>2018</v>
          </cell>
          <cell r="X19255" t="str">
            <v>Aug</v>
          </cell>
        </row>
        <row r="19256">
          <cell r="D19256" t="str">
            <v>House</v>
          </cell>
          <cell r="E19256">
            <v>881000</v>
          </cell>
          <cell r="R19256" t="str">
            <v>Maribyrnong</v>
          </cell>
          <cell r="W19256">
            <v>2018</v>
          </cell>
          <cell r="X19256" t="str">
            <v>Aug</v>
          </cell>
        </row>
        <row r="19257">
          <cell r="D19257" t="str">
            <v>House</v>
          </cell>
          <cell r="E19257">
            <v>651000</v>
          </cell>
          <cell r="R19257" t="str">
            <v>Maroondah</v>
          </cell>
          <cell r="W19257">
            <v>2018</v>
          </cell>
          <cell r="X19257" t="str">
            <v>Aug</v>
          </cell>
        </row>
        <row r="19258">
          <cell r="D19258" t="str">
            <v>House</v>
          </cell>
          <cell r="E19258">
            <v>1575000</v>
          </cell>
          <cell r="R19258" t="str">
            <v>Yarra</v>
          </cell>
          <cell r="W19258">
            <v>2018</v>
          </cell>
          <cell r="X19258" t="str">
            <v>Aug</v>
          </cell>
        </row>
        <row r="19259">
          <cell r="D19259" t="str">
            <v>House</v>
          </cell>
          <cell r="E19259">
            <v>3225000</v>
          </cell>
          <cell r="R19259" t="str">
            <v>Boroondara</v>
          </cell>
          <cell r="W19259">
            <v>2018</v>
          </cell>
          <cell r="X19259" t="str">
            <v>Aug</v>
          </cell>
        </row>
        <row r="19260">
          <cell r="D19260" t="str">
            <v>House</v>
          </cell>
          <cell r="E19260">
            <v>1105000</v>
          </cell>
          <cell r="R19260" t="str">
            <v>Manningham</v>
          </cell>
          <cell r="W19260">
            <v>2018</v>
          </cell>
          <cell r="X19260" t="str">
            <v>Aug</v>
          </cell>
        </row>
        <row r="19261">
          <cell r="D19261" t="str">
            <v>House</v>
          </cell>
          <cell r="E19261">
            <v>1845500</v>
          </cell>
          <cell r="R19261" t="str">
            <v>Boroondara</v>
          </cell>
          <cell r="W19261">
            <v>2018</v>
          </cell>
          <cell r="X19261" t="str">
            <v>Aug</v>
          </cell>
        </row>
        <row r="19262">
          <cell r="D19262" t="str">
            <v>House</v>
          </cell>
          <cell r="E19262">
            <v>1025000</v>
          </cell>
          <cell r="R19262" t="str">
            <v>Maribyrnong</v>
          </cell>
          <cell r="W19262">
            <v>2018</v>
          </cell>
          <cell r="X19262" t="str">
            <v>Aug</v>
          </cell>
        </row>
        <row r="19263">
          <cell r="D19263" t="str">
            <v>House</v>
          </cell>
          <cell r="E19263">
            <v>1550000</v>
          </cell>
          <cell r="R19263" t="str">
            <v>Melbourne</v>
          </cell>
          <cell r="W19263">
            <v>2018</v>
          </cell>
          <cell r="X19263" t="str">
            <v>Aug</v>
          </cell>
        </row>
        <row r="19264">
          <cell r="D19264" t="str">
            <v>House</v>
          </cell>
          <cell r="E19264">
            <v>1560000</v>
          </cell>
          <cell r="R19264" t="str">
            <v>Yarra</v>
          </cell>
          <cell r="W19264">
            <v>2018</v>
          </cell>
          <cell r="X19264" t="str">
            <v>Aug</v>
          </cell>
        </row>
        <row r="19265">
          <cell r="D19265" t="str">
            <v>House</v>
          </cell>
          <cell r="E19265">
            <v>2400000</v>
          </cell>
          <cell r="R19265" t="str">
            <v>Boroondara</v>
          </cell>
          <cell r="W19265">
            <v>2018</v>
          </cell>
          <cell r="X19265" t="str">
            <v>Aug</v>
          </cell>
        </row>
        <row r="19266">
          <cell r="D19266" t="str">
            <v>House</v>
          </cell>
          <cell r="E19266">
            <v>1752000</v>
          </cell>
          <cell r="R19266" t="str">
            <v>Boroondara</v>
          </cell>
          <cell r="W19266">
            <v>2018</v>
          </cell>
          <cell r="X19266" t="str">
            <v>Aug</v>
          </cell>
        </row>
        <row r="19267">
          <cell r="D19267" t="str">
            <v>House</v>
          </cell>
          <cell r="E19267">
            <v>2070000</v>
          </cell>
          <cell r="R19267" t="str">
            <v>Yarra</v>
          </cell>
          <cell r="W19267">
            <v>2018</v>
          </cell>
          <cell r="X19267" t="str">
            <v>Aug</v>
          </cell>
        </row>
        <row r="19268">
          <cell r="D19268" t="str">
            <v>House</v>
          </cell>
          <cell r="E19268">
            <v>2200000</v>
          </cell>
          <cell r="R19268" t="str">
            <v>Yarra</v>
          </cell>
          <cell r="W19268">
            <v>2018</v>
          </cell>
          <cell r="X19268" t="str">
            <v>Aug</v>
          </cell>
        </row>
        <row r="19269">
          <cell r="D19269" t="str">
            <v>House</v>
          </cell>
          <cell r="E19269">
            <v>3320000</v>
          </cell>
          <cell r="R19269" t="str">
            <v>Boroondara</v>
          </cell>
          <cell r="W19269">
            <v>2018</v>
          </cell>
          <cell r="X19269" t="str">
            <v>Aug</v>
          </cell>
        </row>
        <row r="19270">
          <cell r="D19270" t="str">
            <v>House</v>
          </cell>
          <cell r="E19270">
            <v>2720000</v>
          </cell>
          <cell r="R19270" t="str">
            <v>Boroondara</v>
          </cell>
          <cell r="W19270">
            <v>2018</v>
          </cell>
          <cell r="X19270" t="str">
            <v>Aug</v>
          </cell>
        </row>
        <row r="19271">
          <cell r="D19271" t="str">
            <v>House</v>
          </cell>
          <cell r="E19271">
            <v>2625000</v>
          </cell>
          <cell r="R19271" t="str">
            <v>Boroondara</v>
          </cell>
          <cell r="W19271">
            <v>2018</v>
          </cell>
          <cell r="X19271" t="str">
            <v>Aug</v>
          </cell>
        </row>
        <row r="19272">
          <cell r="D19272" t="str">
            <v>House</v>
          </cell>
          <cell r="E19272">
            <v>2400000</v>
          </cell>
          <cell r="R19272" t="str">
            <v>Boroondara</v>
          </cell>
          <cell r="W19272">
            <v>2018</v>
          </cell>
          <cell r="X19272" t="str">
            <v>Aug</v>
          </cell>
        </row>
        <row r="19273">
          <cell r="D19273" t="str">
            <v>House</v>
          </cell>
          <cell r="E19273">
            <v>1180000</v>
          </cell>
          <cell r="R19273" t="str">
            <v>Maribyrnong</v>
          </cell>
          <cell r="W19273">
            <v>2018</v>
          </cell>
          <cell r="X19273" t="str">
            <v>Aug</v>
          </cell>
        </row>
        <row r="19274">
          <cell r="D19274" t="str">
            <v>House</v>
          </cell>
          <cell r="E19274">
            <v>1560000</v>
          </cell>
          <cell r="R19274" t="str">
            <v>Boroondara</v>
          </cell>
          <cell r="W19274">
            <v>2018</v>
          </cell>
          <cell r="X19274" t="str">
            <v>Aug</v>
          </cell>
        </row>
        <row r="19275">
          <cell r="D19275" t="str">
            <v>House</v>
          </cell>
          <cell r="E19275">
            <v>1200000</v>
          </cell>
          <cell r="R19275" t="str">
            <v>Manningham</v>
          </cell>
          <cell r="W19275">
            <v>2018</v>
          </cell>
          <cell r="X19275" t="str">
            <v>Aug</v>
          </cell>
        </row>
        <row r="19276">
          <cell r="D19276" t="str">
            <v>House</v>
          </cell>
          <cell r="E19276">
            <v>2005000</v>
          </cell>
          <cell r="R19276" t="str">
            <v>Boroondara</v>
          </cell>
          <cell r="W19276">
            <v>2018</v>
          </cell>
          <cell r="X19276" t="str">
            <v>Aug</v>
          </cell>
        </row>
        <row r="19277">
          <cell r="D19277" t="str">
            <v>House</v>
          </cell>
          <cell r="E19277">
            <v>2320000</v>
          </cell>
          <cell r="R19277" t="str">
            <v>Boroondara</v>
          </cell>
          <cell r="W19277">
            <v>2018</v>
          </cell>
          <cell r="X19277" t="str">
            <v>Aug</v>
          </cell>
        </row>
        <row r="19278">
          <cell r="D19278" t="str">
            <v>House</v>
          </cell>
          <cell r="E19278">
            <v>1230000</v>
          </cell>
          <cell r="R19278" t="str">
            <v>Melbourne</v>
          </cell>
          <cell r="W19278">
            <v>2018</v>
          </cell>
          <cell r="X19278" t="str">
            <v>Aug</v>
          </cell>
        </row>
        <row r="19279">
          <cell r="D19279" t="str">
            <v>House</v>
          </cell>
          <cell r="E19279">
            <v>1170000</v>
          </cell>
          <cell r="R19279" t="str">
            <v>Maribyrnong</v>
          </cell>
          <cell r="W19279">
            <v>2018</v>
          </cell>
          <cell r="X19279" t="str">
            <v>Aug</v>
          </cell>
        </row>
        <row r="19280">
          <cell r="D19280" t="str">
            <v>House</v>
          </cell>
          <cell r="E19280">
            <v>1066000</v>
          </cell>
          <cell r="R19280" t="str">
            <v>Maroondah</v>
          </cell>
          <cell r="W19280">
            <v>2018</v>
          </cell>
          <cell r="X19280" t="str">
            <v>Aug</v>
          </cell>
        </row>
        <row r="19281">
          <cell r="D19281" t="str">
            <v>House</v>
          </cell>
          <cell r="E19281">
            <v>1190000</v>
          </cell>
          <cell r="R19281" t="str">
            <v>Melbourne</v>
          </cell>
          <cell r="W19281">
            <v>2018</v>
          </cell>
          <cell r="X19281" t="str">
            <v>Aug</v>
          </cell>
        </row>
        <row r="19282">
          <cell r="D19282" t="str">
            <v>House</v>
          </cell>
          <cell r="E19282">
            <v>1230000</v>
          </cell>
          <cell r="R19282" t="str">
            <v>Whitehorse</v>
          </cell>
          <cell r="W19282">
            <v>2018</v>
          </cell>
          <cell r="X19282" t="str">
            <v>Aug</v>
          </cell>
        </row>
        <row r="19283">
          <cell r="D19283" t="str">
            <v>House</v>
          </cell>
          <cell r="E19283">
            <v>1008000</v>
          </cell>
          <cell r="R19283" t="str">
            <v>Boroondara</v>
          </cell>
          <cell r="W19283">
            <v>2018</v>
          </cell>
          <cell r="X19283" t="str">
            <v>Aug</v>
          </cell>
        </row>
        <row r="19284">
          <cell r="D19284" t="str">
            <v>House</v>
          </cell>
          <cell r="E19284">
            <v>1060000</v>
          </cell>
          <cell r="R19284" t="str">
            <v>Maroondah</v>
          </cell>
          <cell r="W19284">
            <v>2018</v>
          </cell>
          <cell r="X19284" t="str">
            <v>Aug</v>
          </cell>
        </row>
        <row r="19285">
          <cell r="D19285" t="str">
            <v>House</v>
          </cell>
          <cell r="E19285">
            <v>660000</v>
          </cell>
          <cell r="R19285" t="str">
            <v>Maroondah</v>
          </cell>
          <cell r="W19285">
            <v>2018</v>
          </cell>
          <cell r="X19285" t="str">
            <v>Aug</v>
          </cell>
        </row>
        <row r="19286">
          <cell r="D19286" t="str">
            <v>House</v>
          </cell>
          <cell r="E19286">
            <v>860000</v>
          </cell>
          <cell r="R19286" t="str">
            <v>Maribyrnong</v>
          </cell>
          <cell r="W19286">
            <v>2018</v>
          </cell>
          <cell r="X19286" t="str">
            <v>Aug</v>
          </cell>
        </row>
        <row r="19287">
          <cell r="D19287" t="str">
            <v>House</v>
          </cell>
          <cell r="E19287">
            <v>1100000</v>
          </cell>
          <cell r="R19287" t="str">
            <v>Whitehorse</v>
          </cell>
          <cell r="W19287">
            <v>2018</v>
          </cell>
          <cell r="X19287" t="str">
            <v>Aug</v>
          </cell>
        </row>
        <row r="19288">
          <cell r="D19288" t="str">
            <v>House</v>
          </cell>
          <cell r="E19288">
            <v>2750000</v>
          </cell>
          <cell r="R19288" t="str">
            <v>Boroondara</v>
          </cell>
          <cell r="W19288">
            <v>2018</v>
          </cell>
          <cell r="X19288" t="str">
            <v>Aug</v>
          </cell>
        </row>
        <row r="19289">
          <cell r="D19289" t="str">
            <v>House</v>
          </cell>
          <cell r="E19289">
            <v>915000</v>
          </cell>
          <cell r="R19289" t="str">
            <v>Yarra</v>
          </cell>
          <cell r="W19289">
            <v>2018</v>
          </cell>
          <cell r="X19289" t="str">
            <v>Aug</v>
          </cell>
        </row>
        <row r="19290">
          <cell r="D19290" t="str">
            <v>Unit</v>
          </cell>
          <cell r="E19290">
            <v>502000</v>
          </cell>
          <cell r="R19290" t="str">
            <v>Boroondara</v>
          </cell>
          <cell r="W19290">
            <v>2018</v>
          </cell>
          <cell r="X19290" t="str">
            <v>Aug</v>
          </cell>
        </row>
        <row r="19291">
          <cell r="D19291" t="str">
            <v>House</v>
          </cell>
          <cell r="E19291">
            <v>1520000</v>
          </cell>
          <cell r="R19291" t="str">
            <v>Boroondara</v>
          </cell>
          <cell r="W19291">
            <v>2018</v>
          </cell>
          <cell r="X19291" t="str">
            <v>Aug</v>
          </cell>
        </row>
        <row r="19292">
          <cell r="D19292" t="str">
            <v>House</v>
          </cell>
          <cell r="E19292">
            <v>1237000</v>
          </cell>
          <cell r="R19292" t="str">
            <v>Manningham</v>
          </cell>
          <cell r="W19292">
            <v>2018</v>
          </cell>
          <cell r="X19292" t="str">
            <v>Aug</v>
          </cell>
        </row>
        <row r="19293">
          <cell r="D19293" t="str">
            <v>House</v>
          </cell>
          <cell r="E19293">
            <v>1491000</v>
          </cell>
          <cell r="R19293" t="str">
            <v>Manningham</v>
          </cell>
          <cell r="W19293">
            <v>2018</v>
          </cell>
          <cell r="X19293" t="str">
            <v>Aug</v>
          </cell>
        </row>
        <row r="19294">
          <cell r="D19294" t="str">
            <v>House</v>
          </cell>
          <cell r="E19294">
            <v>914888</v>
          </cell>
          <cell r="R19294" t="str">
            <v>Maroondah</v>
          </cell>
          <cell r="W19294">
            <v>2018</v>
          </cell>
          <cell r="X19294" t="str">
            <v>Aug</v>
          </cell>
        </row>
        <row r="19295">
          <cell r="D19295" t="str">
            <v>House</v>
          </cell>
          <cell r="E19295">
            <v>5000000</v>
          </cell>
          <cell r="R19295" t="str">
            <v>Whitehorse</v>
          </cell>
          <cell r="W19295">
            <v>2018</v>
          </cell>
          <cell r="X19295" t="str">
            <v>Aug</v>
          </cell>
        </row>
        <row r="19296">
          <cell r="D19296" t="str">
            <v>House</v>
          </cell>
          <cell r="E19296">
            <v>2850000</v>
          </cell>
          <cell r="R19296" t="str">
            <v>Melbourne</v>
          </cell>
          <cell r="W19296">
            <v>2018</v>
          </cell>
          <cell r="X19296" t="str">
            <v>Aug</v>
          </cell>
        </row>
        <row r="19297">
          <cell r="D19297" t="str">
            <v>House</v>
          </cell>
          <cell r="E19297">
            <v>1250000</v>
          </cell>
          <cell r="R19297" t="str">
            <v>Yarra</v>
          </cell>
          <cell r="W19297">
            <v>2018</v>
          </cell>
          <cell r="X19297" t="str">
            <v>Aug</v>
          </cell>
        </row>
        <row r="19298">
          <cell r="D19298" t="str">
            <v>House</v>
          </cell>
          <cell r="E19298">
            <v>800000</v>
          </cell>
          <cell r="R19298" t="str">
            <v>Maroondah</v>
          </cell>
          <cell r="W19298">
            <v>2018</v>
          </cell>
          <cell r="X19298" t="str">
            <v>Aug</v>
          </cell>
        </row>
        <row r="19299">
          <cell r="D19299" t="str">
            <v>House</v>
          </cell>
          <cell r="E19299">
            <v>1180000</v>
          </cell>
          <cell r="R19299" t="str">
            <v>Maroondah</v>
          </cell>
          <cell r="W19299">
            <v>2018</v>
          </cell>
          <cell r="X19299" t="str">
            <v>Aug</v>
          </cell>
        </row>
        <row r="19300">
          <cell r="D19300" t="str">
            <v>House</v>
          </cell>
          <cell r="E19300">
            <v>4620000</v>
          </cell>
          <cell r="R19300" t="str">
            <v>Boroondara</v>
          </cell>
          <cell r="W19300">
            <v>2018</v>
          </cell>
          <cell r="X19300" t="str">
            <v>Aug</v>
          </cell>
        </row>
        <row r="19301">
          <cell r="D19301" t="str">
            <v>House</v>
          </cell>
          <cell r="E19301">
            <v>1050000</v>
          </cell>
          <cell r="R19301" t="str">
            <v>Whitehorse</v>
          </cell>
          <cell r="W19301">
            <v>2018</v>
          </cell>
          <cell r="X19301" t="str">
            <v>Aug</v>
          </cell>
        </row>
        <row r="19302">
          <cell r="D19302" t="str">
            <v>House</v>
          </cell>
          <cell r="E19302">
            <v>1350000</v>
          </cell>
          <cell r="R19302" t="str">
            <v>Boroondara</v>
          </cell>
          <cell r="W19302">
            <v>2018</v>
          </cell>
          <cell r="X19302" t="str">
            <v>Aug</v>
          </cell>
        </row>
        <row r="19303">
          <cell r="D19303" t="str">
            <v>House</v>
          </cell>
          <cell r="E19303">
            <v>2210000</v>
          </cell>
          <cell r="R19303" t="str">
            <v>Maribyrnong</v>
          </cell>
          <cell r="W19303">
            <v>2018</v>
          </cell>
          <cell r="X19303" t="str">
            <v>Aug</v>
          </cell>
        </row>
        <row r="19304">
          <cell r="D19304" t="str">
            <v>House</v>
          </cell>
          <cell r="E19304">
            <v>1390000</v>
          </cell>
          <cell r="R19304" t="str">
            <v>Boroondara</v>
          </cell>
          <cell r="W19304">
            <v>2018</v>
          </cell>
          <cell r="X19304" t="str">
            <v>Aug</v>
          </cell>
        </row>
        <row r="19305">
          <cell r="D19305" t="str">
            <v>House</v>
          </cell>
          <cell r="E19305">
            <v>1070000</v>
          </cell>
          <cell r="R19305" t="str">
            <v>Maroondah</v>
          </cell>
          <cell r="W19305">
            <v>2018</v>
          </cell>
          <cell r="X19305" t="str">
            <v>Aug</v>
          </cell>
        </row>
        <row r="19306">
          <cell r="D19306" t="str">
            <v>House</v>
          </cell>
          <cell r="E19306">
            <v>861000</v>
          </cell>
          <cell r="R19306" t="str">
            <v>Maribyrnong</v>
          </cell>
          <cell r="W19306">
            <v>2018</v>
          </cell>
          <cell r="X19306" t="str">
            <v>Aug</v>
          </cell>
        </row>
        <row r="19307">
          <cell r="D19307" t="str">
            <v>House</v>
          </cell>
          <cell r="E19307">
            <v>3000000</v>
          </cell>
          <cell r="R19307" t="str">
            <v>Boroondara</v>
          </cell>
          <cell r="W19307">
            <v>2018</v>
          </cell>
          <cell r="X19307" t="str">
            <v>Aug</v>
          </cell>
        </row>
        <row r="19308">
          <cell r="D19308" t="str">
            <v>House</v>
          </cell>
          <cell r="E19308">
            <v>985000</v>
          </cell>
          <cell r="R19308" t="str">
            <v>Maribyrnong</v>
          </cell>
          <cell r="W19308">
            <v>2018</v>
          </cell>
          <cell r="X19308" t="str">
            <v>Aug</v>
          </cell>
        </row>
        <row r="19309">
          <cell r="D19309" t="str">
            <v>House</v>
          </cell>
          <cell r="E19309">
            <v>3650000</v>
          </cell>
          <cell r="R19309" t="str">
            <v>Boroondara</v>
          </cell>
          <cell r="W19309">
            <v>2018</v>
          </cell>
          <cell r="X19309" t="str">
            <v>Aug</v>
          </cell>
        </row>
        <row r="19310">
          <cell r="D19310" t="str">
            <v>House</v>
          </cell>
          <cell r="E19310">
            <v>2900000</v>
          </cell>
          <cell r="R19310" t="str">
            <v>Boroondara</v>
          </cell>
          <cell r="W19310">
            <v>2018</v>
          </cell>
          <cell r="X19310" t="str">
            <v>Aug</v>
          </cell>
        </row>
        <row r="19311">
          <cell r="D19311" t="str">
            <v>House</v>
          </cell>
          <cell r="E19311">
            <v>1370000</v>
          </cell>
          <cell r="R19311" t="str">
            <v>Whitehorse</v>
          </cell>
          <cell r="W19311">
            <v>2018</v>
          </cell>
          <cell r="X19311" t="str">
            <v>Aug</v>
          </cell>
        </row>
        <row r="19312">
          <cell r="D19312" t="str">
            <v>House</v>
          </cell>
          <cell r="E19312">
            <v>2725000</v>
          </cell>
          <cell r="R19312" t="str">
            <v>Boroondara</v>
          </cell>
          <cell r="W19312">
            <v>2018</v>
          </cell>
          <cell r="X19312" t="str">
            <v>Aug</v>
          </cell>
        </row>
        <row r="19313">
          <cell r="D19313" t="str">
            <v>House</v>
          </cell>
          <cell r="E19313">
            <v>3340000</v>
          </cell>
          <cell r="R19313" t="str">
            <v>Boroondara</v>
          </cell>
          <cell r="W19313">
            <v>2018</v>
          </cell>
          <cell r="X19313" t="str">
            <v>Aug</v>
          </cell>
        </row>
        <row r="19314">
          <cell r="D19314" t="str">
            <v>House</v>
          </cell>
          <cell r="E19314">
            <v>2725000</v>
          </cell>
          <cell r="R19314" t="str">
            <v>Boroondara</v>
          </cell>
          <cell r="W19314">
            <v>2018</v>
          </cell>
          <cell r="X19314" t="str">
            <v>Aug</v>
          </cell>
        </row>
        <row r="19315">
          <cell r="D19315" t="str">
            <v>House</v>
          </cell>
          <cell r="E19315">
            <v>1500000</v>
          </cell>
          <cell r="R19315" t="str">
            <v>Boroondara</v>
          </cell>
          <cell r="W19315">
            <v>2018</v>
          </cell>
          <cell r="X19315" t="str">
            <v>Aug</v>
          </cell>
        </row>
        <row r="19316">
          <cell r="D19316" t="str">
            <v>House</v>
          </cell>
          <cell r="E19316">
            <v>2100000</v>
          </cell>
          <cell r="R19316" t="str">
            <v>Boroondara</v>
          </cell>
          <cell r="W19316">
            <v>2018</v>
          </cell>
          <cell r="X19316" t="str">
            <v>Aug</v>
          </cell>
        </row>
        <row r="19317">
          <cell r="D19317" t="str">
            <v>House</v>
          </cell>
          <cell r="E19317">
            <v>1940000</v>
          </cell>
          <cell r="R19317" t="str">
            <v>Whitehorse</v>
          </cell>
          <cell r="W19317">
            <v>2018</v>
          </cell>
          <cell r="X19317" t="str">
            <v>Aug</v>
          </cell>
        </row>
        <row r="19318">
          <cell r="D19318" t="str">
            <v>House</v>
          </cell>
          <cell r="E19318">
            <v>2725000</v>
          </cell>
          <cell r="R19318" t="str">
            <v>Boroondara</v>
          </cell>
          <cell r="W19318">
            <v>2018</v>
          </cell>
          <cell r="X19318" t="str">
            <v>Aug</v>
          </cell>
        </row>
        <row r="19319">
          <cell r="D19319" t="str">
            <v>House</v>
          </cell>
          <cell r="E19319">
            <v>3800000</v>
          </cell>
          <cell r="R19319" t="str">
            <v>Boroondara</v>
          </cell>
          <cell r="W19319">
            <v>2018</v>
          </cell>
          <cell r="X19319" t="str">
            <v>Aug</v>
          </cell>
        </row>
        <row r="19320">
          <cell r="D19320" t="str">
            <v>House</v>
          </cell>
          <cell r="E19320">
            <v>1320000</v>
          </cell>
          <cell r="R19320" t="str">
            <v>Hobsons Bay</v>
          </cell>
          <cell r="W19320">
            <v>2018</v>
          </cell>
          <cell r="X19320" t="str">
            <v>Aug</v>
          </cell>
        </row>
        <row r="19321">
          <cell r="D19321" t="str">
            <v>House</v>
          </cell>
          <cell r="E19321">
            <v>1150000</v>
          </cell>
          <cell r="R19321" t="str">
            <v>Maroondah</v>
          </cell>
          <cell r="W19321">
            <v>2018</v>
          </cell>
          <cell r="X19321" t="str">
            <v>Aug</v>
          </cell>
        </row>
        <row r="19322">
          <cell r="D19322" t="str">
            <v>House</v>
          </cell>
          <cell r="E19322">
            <v>2325000</v>
          </cell>
          <cell r="R19322" t="str">
            <v>Boroondara</v>
          </cell>
          <cell r="W19322">
            <v>2018</v>
          </cell>
          <cell r="X19322" t="str">
            <v>Aug</v>
          </cell>
        </row>
        <row r="19323">
          <cell r="D19323" t="str">
            <v>House</v>
          </cell>
          <cell r="E19323">
            <v>1880000</v>
          </cell>
          <cell r="R19323" t="str">
            <v>Boroondara</v>
          </cell>
          <cell r="W19323">
            <v>2018</v>
          </cell>
          <cell r="X19323" t="str">
            <v>Aug</v>
          </cell>
        </row>
        <row r="19324">
          <cell r="D19324" t="str">
            <v>House</v>
          </cell>
          <cell r="E19324">
            <v>900000</v>
          </cell>
          <cell r="R19324" t="str">
            <v>Maroondah</v>
          </cell>
          <cell r="W19324">
            <v>2018</v>
          </cell>
          <cell r="X19324" t="str">
            <v>Aug</v>
          </cell>
        </row>
        <row r="19325">
          <cell r="D19325" t="str">
            <v>House</v>
          </cell>
          <cell r="E19325">
            <v>1585000</v>
          </cell>
          <cell r="R19325" t="str">
            <v>Melbourne</v>
          </cell>
          <cell r="W19325">
            <v>2018</v>
          </cell>
          <cell r="X19325" t="str">
            <v>Aug</v>
          </cell>
        </row>
        <row r="19326">
          <cell r="D19326" t="str">
            <v>House</v>
          </cell>
          <cell r="E19326">
            <v>1550000</v>
          </cell>
          <cell r="R19326" t="str">
            <v>Boroondara</v>
          </cell>
          <cell r="W19326">
            <v>2018</v>
          </cell>
          <cell r="X19326" t="str">
            <v>Aug</v>
          </cell>
        </row>
        <row r="19327">
          <cell r="D19327" t="str">
            <v>House</v>
          </cell>
          <cell r="E19327">
            <v>1070000</v>
          </cell>
          <cell r="R19327" t="str">
            <v>Maroondah</v>
          </cell>
          <cell r="W19327">
            <v>2018</v>
          </cell>
          <cell r="X19327" t="str">
            <v>Aug</v>
          </cell>
        </row>
        <row r="19328">
          <cell r="D19328" t="str">
            <v>House</v>
          </cell>
          <cell r="E19328">
            <v>2300000</v>
          </cell>
          <cell r="R19328" t="str">
            <v>Melbourne</v>
          </cell>
          <cell r="W19328">
            <v>2018</v>
          </cell>
          <cell r="X19328" t="str">
            <v>Aug</v>
          </cell>
        </row>
        <row r="19329">
          <cell r="D19329" t="str">
            <v>House</v>
          </cell>
          <cell r="E19329">
            <v>960000</v>
          </cell>
          <cell r="R19329" t="str">
            <v>Maroondah</v>
          </cell>
          <cell r="W19329">
            <v>2018</v>
          </cell>
          <cell r="X19329" t="str">
            <v>Aug</v>
          </cell>
        </row>
        <row r="19330">
          <cell r="D19330" t="str">
            <v>House</v>
          </cell>
          <cell r="E19330">
            <v>2200000</v>
          </cell>
          <cell r="R19330" t="str">
            <v>Melbourne</v>
          </cell>
          <cell r="W19330">
            <v>2018</v>
          </cell>
          <cell r="X19330" t="str">
            <v>Aug</v>
          </cell>
        </row>
        <row r="19331">
          <cell r="D19331" t="str">
            <v>House</v>
          </cell>
          <cell r="E19331">
            <v>1815000</v>
          </cell>
          <cell r="R19331" t="str">
            <v>Boroondara</v>
          </cell>
          <cell r="W19331">
            <v>2018</v>
          </cell>
          <cell r="X19331" t="str">
            <v>Aug</v>
          </cell>
        </row>
        <row r="19332">
          <cell r="D19332" t="str">
            <v>House</v>
          </cell>
          <cell r="E19332">
            <v>1133000</v>
          </cell>
          <cell r="R19332" t="str">
            <v>Maroondah</v>
          </cell>
          <cell r="W19332">
            <v>2018</v>
          </cell>
          <cell r="X19332" t="str">
            <v>Aug</v>
          </cell>
        </row>
        <row r="19333">
          <cell r="D19333" t="str">
            <v>House</v>
          </cell>
          <cell r="E19333">
            <v>1060000</v>
          </cell>
          <cell r="R19333" t="str">
            <v>Maroondah</v>
          </cell>
          <cell r="W19333">
            <v>2018</v>
          </cell>
          <cell r="X19333" t="str">
            <v>Aug</v>
          </cell>
        </row>
        <row r="19334">
          <cell r="D19334" t="str">
            <v>House</v>
          </cell>
          <cell r="E19334">
            <v>2700000</v>
          </cell>
          <cell r="R19334" t="str">
            <v>Boroondara</v>
          </cell>
          <cell r="W19334">
            <v>2018</v>
          </cell>
          <cell r="X19334" t="str">
            <v>Aug</v>
          </cell>
        </row>
        <row r="19335">
          <cell r="D19335" t="str">
            <v>House</v>
          </cell>
          <cell r="E19335">
            <v>1920000</v>
          </cell>
          <cell r="R19335" t="str">
            <v>Melbourne</v>
          </cell>
          <cell r="W19335">
            <v>2018</v>
          </cell>
          <cell r="X19335" t="str">
            <v>Aug</v>
          </cell>
        </row>
        <row r="19336">
          <cell r="D19336" t="str">
            <v>House</v>
          </cell>
          <cell r="E19336">
            <v>1100000</v>
          </cell>
          <cell r="R19336" t="str">
            <v>Whitehorse</v>
          </cell>
          <cell r="W19336">
            <v>2018</v>
          </cell>
          <cell r="X19336" t="str">
            <v>Aug</v>
          </cell>
        </row>
        <row r="19337">
          <cell r="D19337" t="str">
            <v>House</v>
          </cell>
          <cell r="E19337">
            <v>950000</v>
          </cell>
          <cell r="R19337" t="str">
            <v>Hobsons Bay</v>
          </cell>
          <cell r="W19337">
            <v>2018</v>
          </cell>
          <cell r="X19337" t="str">
            <v>Aug</v>
          </cell>
        </row>
        <row r="19338">
          <cell r="D19338" t="str">
            <v>House</v>
          </cell>
          <cell r="E19338">
            <v>2200000</v>
          </cell>
          <cell r="R19338" t="str">
            <v>Melbourne</v>
          </cell>
          <cell r="W19338">
            <v>2018</v>
          </cell>
          <cell r="X19338" t="str">
            <v>Aug</v>
          </cell>
        </row>
        <row r="19339">
          <cell r="D19339" t="str">
            <v>House</v>
          </cell>
          <cell r="E19339">
            <v>2650000</v>
          </cell>
          <cell r="R19339" t="str">
            <v>Boroondara</v>
          </cell>
          <cell r="W19339">
            <v>2018</v>
          </cell>
          <cell r="X19339" t="str">
            <v>Aug</v>
          </cell>
        </row>
        <row r="19340">
          <cell r="D19340" t="str">
            <v>House</v>
          </cell>
          <cell r="E19340">
            <v>380000</v>
          </cell>
          <cell r="R19340" t="str">
            <v>Hobsons Bay</v>
          </cell>
          <cell r="W19340">
            <v>2018</v>
          </cell>
          <cell r="X19340" t="str">
            <v>Aug</v>
          </cell>
        </row>
        <row r="19341">
          <cell r="D19341" t="str">
            <v>House</v>
          </cell>
          <cell r="E19341">
            <v>2755000</v>
          </cell>
          <cell r="R19341" t="str">
            <v>Boroondara</v>
          </cell>
          <cell r="W19341">
            <v>2018</v>
          </cell>
          <cell r="X19341" t="str">
            <v>Aug</v>
          </cell>
        </row>
        <row r="19342">
          <cell r="D19342" t="str">
            <v>House</v>
          </cell>
          <cell r="E19342">
            <v>2540000</v>
          </cell>
          <cell r="R19342" t="str">
            <v>Boroondara</v>
          </cell>
          <cell r="W19342">
            <v>2018</v>
          </cell>
          <cell r="X19342" t="str">
            <v>Aug</v>
          </cell>
        </row>
        <row r="19343">
          <cell r="D19343" t="str">
            <v>House</v>
          </cell>
          <cell r="E19343">
            <v>1400000</v>
          </cell>
          <cell r="R19343" t="str">
            <v>Hobsons Bay</v>
          </cell>
          <cell r="W19343">
            <v>2018</v>
          </cell>
          <cell r="X19343" t="str">
            <v>Aug</v>
          </cell>
        </row>
        <row r="19344">
          <cell r="D19344" t="str">
            <v>Unit</v>
          </cell>
          <cell r="E19344">
            <v>1900000</v>
          </cell>
          <cell r="R19344" t="str">
            <v>Stonnington</v>
          </cell>
          <cell r="W19344">
            <v>2018</v>
          </cell>
          <cell r="X19344" t="str">
            <v>Aug</v>
          </cell>
        </row>
        <row r="19345">
          <cell r="D19345" t="str">
            <v>Unit</v>
          </cell>
          <cell r="E19345">
            <v>542000</v>
          </cell>
          <cell r="R19345" t="str">
            <v>Melbourne</v>
          </cell>
          <cell r="W19345">
            <v>2018</v>
          </cell>
          <cell r="X19345" t="str">
            <v>Aug</v>
          </cell>
        </row>
        <row r="19346">
          <cell r="D19346" t="str">
            <v>House</v>
          </cell>
          <cell r="E19346">
            <v>2400000</v>
          </cell>
          <cell r="R19346" t="str">
            <v>Melbourne</v>
          </cell>
          <cell r="W19346">
            <v>2018</v>
          </cell>
          <cell r="X19346" t="str">
            <v>Aug</v>
          </cell>
        </row>
        <row r="19347">
          <cell r="D19347" t="str">
            <v>House</v>
          </cell>
          <cell r="E19347">
            <v>1700000</v>
          </cell>
          <cell r="R19347" t="str">
            <v>Melbourne</v>
          </cell>
          <cell r="W19347">
            <v>2018</v>
          </cell>
          <cell r="X19347" t="str">
            <v>Aug</v>
          </cell>
        </row>
        <row r="19348">
          <cell r="D19348" t="str">
            <v>House</v>
          </cell>
          <cell r="E19348">
            <v>5450000</v>
          </cell>
          <cell r="R19348" t="str">
            <v>Boroondara</v>
          </cell>
          <cell r="W19348">
            <v>2018</v>
          </cell>
          <cell r="X19348" t="str">
            <v>Aug</v>
          </cell>
        </row>
        <row r="19349">
          <cell r="D19349" t="str">
            <v>House</v>
          </cell>
          <cell r="E19349">
            <v>1350000</v>
          </cell>
          <cell r="R19349" t="str">
            <v>Melbourne</v>
          </cell>
          <cell r="W19349">
            <v>2018</v>
          </cell>
          <cell r="X19349" t="str">
            <v>Aug</v>
          </cell>
        </row>
        <row r="19350">
          <cell r="D19350" t="str">
            <v>House</v>
          </cell>
          <cell r="E19350">
            <v>920000</v>
          </cell>
          <cell r="R19350" t="str">
            <v>Hobsons Bay</v>
          </cell>
          <cell r="W19350">
            <v>2018</v>
          </cell>
          <cell r="X19350" t="str">
            <v>Aug</v>
          </cell>
        </row>
        <row r="19351">
          <cell r="D19351" t="str">
            <v>House</v>
          </cell>
          <cell r="E19351">
            <v>1406000</v>
          </cell>
          <cell r="R19351" t="str">
            <v>Port Phillip</v>
          </cell>
          <cell r="W19351">
            <v>2018</v>
          </cell>
          <cell r="X19351" t="str">
            <v>Aug</v>
          </cell>
        </row>
        <row r="19352">
          <cell r="D19352" t="str">
            <v>House</v>
          </cell>
          <cell r="E19352">
            <v>1682000</v>
          </cell>
          <cell r="R19352" t="str">
            <v>Monash</v>
          </cell>
          <cell r="W19352">
            <v>2018</v>
          </cell>
          <cell r="X19352" t="str">
            <v>Aug</v>
          </cell>
        </row>
        <row r="19353">
          <cell r="D19353" t="str">
            <v>House</v>
          </cell>
          <cell r="E19353">
            <v>2315000</v>
          </cell>
          <cell r="R19353" t="str">
            <v>Monash</v>
          </cell>
          <cell r="W19353">
            <v>2018</v>
          </cell>
          <cell r="X19353" t="str">
            <v>Aug</v>
          </cell>
        </row>
        <row r="19354">
          <cell r="D19354" t="str">
            <v>House</v>
          </cell>
          <cell r="E19354">
            <v>2720000</v>
          </cell>
          <cell r="R19354" t="str">
            <v>Port Phillip</v>
          </cell>
          <cell r="W19354">
            <v>2018</v>
          </cell>
          <cell r="X19354" t="str">
            <v>Aug</v>
          </cell>
        </row>
        <row r="19355">
          <cell r="D19355" t="str">
            <v>House</v>
          </cell>
          <cell r="E19355">
            <v>1955000</v>
          </cell>
          <cell r="R19355" t="str">
            <v>Whitehorse</v>
          </cell>
          <cell r="W19355">
            <v>2018</v>
          </cell>
          <cell r="X19355" t="str">
            <v>Aug</v>
          </cell>
        </row>
        <row r="19356">
          <cell r="D19356" t="str">
            <v>House</v>
          </cell>
          <cell r="E19356">
            <v>887000</v>
          </cell>
          <cell r="R19356" t="str">
            <v>Knox</v>
          </cell>
          <cell r="W19356">
            <v>2018</v>
          </cell>
          <cell r="X19356" t="str">
            <v>Aug</v>
          </cell>
        </row>
        <row r="19357">
          <cell r="D19357" t="str">
            <v>House</v>
          </cell>
          <cell r="E19357">
            <v>932000</v>
          </cell>
          <cell r="R19357" t="str">
            <v>Hobsons Bay</v>
          </cell>
          <cell r="W19357">
            <v>2018</v>
          </cell>
          <cell r="X19357" t="str">
            <v>Aug</v>
          </cell>
        </row>
        <row r="19358">
          <cell r="D19358" t="str">
            <v>House</v>
          </cell>
          <cell r="E19358">
            <v>960000</v>
          </cell>
          <cell r="R19358" t="str">
            <v>Hobsons Bay</v>
          </cell>
          <cell r="W19358">
            <v>2018</v>
          </cell>
          <cell r="X19358" t="str">
            <v>Aug</v>
          </cell>
        </row>
        <row r="19359">
          <cell r="D19359" t="str">
            <v>House</v>
          </cell>
          <cell r="E19359">
            <v>2200000</v>
          </cell>
          <cell r="R19359" t="str">
            <v>Boroondara</v>
          </cell>
          <cell r="W19359">
            <v>2018</v>
          </cell>
          <cell r="X19359" t="str">
            <v>Aug</v>
          </cell>
        </row>
        <row r="19360">
          <cell r="D19360" t="str">
            <v>House</v>
          </cell>
          <cell r="E19360">
            <v>720000</v>
          </cell>
          <cell r="R19360" t="str">
            <v>Boroondara</v>
          </cell>
          <cell r="W19360">
            <v>2018</v>
          </cell>
          <cell r="X19360" t="str">
            <v>Aug</v>
          </cell>
        </row>
        <row r="19361">
          <cell r="D19361" t="str">
            <v>House</v>
          </cell>
          <cell r="E19361">
            <v>2040000</v>
          </cell>
          <cell r="R19361" t="str">
            <v>Port Phillip</v>
          </cell>
          <cell r="W19361">
            <v>2018</v>
          </cell>
          <cell r="X19361" t="str">
            <v>Aug</v>
          </cell>
        </row>
        <row r="19362">
          <cell r="D19362" t="str">
            <v>House</v>
          </cell>
          <cell r="E19362">
            <v>1100000</v>
          </cell>
          <cell r="R19362" t="str">
            <v>Whitehorse</v>
          </cell>
          <cell r="W19362">
            <v>2018</v>
          </cell>
          <cell r="X19362" t="str">
            <v>Aug</v>
          </cell>
        </row>
        <row r="19363">
          <cell r="D19363" t="str">
            <v>House</v>
          </cell>
          <cell r="E19363">
            <v>525000</v>
          </cell>
          <cell r="R19363" t="str">
            <v>Wyndham</v>
          </cell>
          <cell r="W19363">
            <v>2018</v>
          </cell>
          <cell r="X19363" t="str">
            <v>Aug</v>
          </cell>
        </row>
        <row r="19364">
          <cell r="D19364" t="str">
            <v>House</v>
          </cell>
          <cell r="E19364">
            <v>1835000</v>
          </cell>
          <cell r="R19364" t="str">
            <v>Port Phillip</v>
          </cell>
          <cell r="W19364">
            <v>2018</v>
          </cell>
          <cell r="X19364" t="str">
            <v>Aug</v>
          </cell>
        </row>
        <row r="19365">
          <cell r="D19365" t="str">
            <v>House</v>
          </cell>
          <cell r="E19365">
            <v>470000</v>
          </cell>
          <cell r="R19365" t="str">
            <v>Wyndham</v>
          </cell>
          <cell r="W19365">
            <v>2018</v>
          </cell>
          <cell r="X19365" t="str">
            <v>Aug</v>
          </cell>
        </row>
        <row r="19366">
          <cell r="D19366" t="str">
            <v>House</v>
          </cell>
          <cell r="E19366">
            <v>1260000</v>
          </cell>
          <cell r="R19366" t="str">
            <v>Whitehorse</v>
          </cell>
          <cell r="W19366">
            <v>2018</v>
          </cell>
          <cell r="X19366" t="str">
            <v>Aug</v>
          </cell>
        </row>
        <row r="19367">
          <cell r="D19367" t="str">
            <v>House</v>
          </cell>
          <cell r="E19367">
            <v>1055000</v>
          </cell>
          <cell r="R19367" t="str">
            <v>Boroondara</v>
          </cell>
          <cell r="W19367">
            <v>2018</v>
          </cell>
          <cell r="X19367" t="str">
            <v>Aug</v>
          </cell>
        </row>
        <row r="19368">
          <cell r="D19368" t="str">
            <v>House</v>
          </cell>
          <cell r="E19368">
            <v>1337500</v>
          </cell>
          <cell r="R19368" t="str">
            <v>Monash</v>
          </cell>
          <cell r="W19368">
            <v>2018</v>
          </cell>
          <cell r="X19368" t="str">
            <v>Aug</v>
          </cell>
        </row>
        <row r="19369">
          <cell r="D19369" t="str">
            <v>House</v>
          </cell>
          <cell r="E19369">
            <v>1960000</v>
          </cell>
          <cell r="R19369" t="str">
            <v>Stonnington</v>
          </cell>
          <cell r="W19369">
            <v>2018</v>
          </cell>
          <cell r="X19369" t="str">
            <v>Aug</v>
          </cell>
        </row>
        <row r="19370">
          <cell r="D19370" t="str">
            <v>House</v>
          </cell>
          <cell r="E19370">
            <v>2320000</v>
          </cell>
          <cell r="R19370" t="str">
            <v>Boroondara</v>
          </cell>
          <cell r="W19370">
            <v>2018</v>
          </cell>
          <cell r="X19370" t="str">
            <v>Aug</v>
          </cell>
        </row>
        <row r="19371">
          <cell r="D19371" t="str">
            <v>House</v>
          </cell>
          <cell r="E19371">
            <v>952000</v>
          </cell>
          <cell r="R19371" t="str">
            <v>Knox</v>
          </cell>
          <cell r="W19371">
            <v>2018</v>
          </cell>
          <cell r="X19371" t="str">
            <v>Aug</v>
          </cell>
        </row>
        <row r="19372">
          <cell r="D19372" t="str">
            <v>House</v>
          </cell>
          <cell r="E19372">
            <v>1460000</v>
          </cell>
          <cell r="R19372" t="str">
            <v>Hobsons Bay</v>
          </cell>
          <cell r="W19372">
            <v>2018</v>
          </cell>
          <cell r="X19372" t="str">
            <v>Aug</v>
          </cell>
        </row>
        <row r="19373">
          <cell r="D19373" t="str">
            <v>House</v>
          </cell>
          <cell r="E19373">
            <v>1750000</v>
          </cell>
          <cell r="R19373" t="str">
            <v>Monash</v>
          </cell>
          <cell r="W19373">
            <v>2018</v>
          </cell>
          <cell r="X19373" t="str">
            <v>Aug</v>
          </cell>
        </row>
        <row r="19374">
          <cell r="D19374" t="str">
            <v>House</v>
          </cell>
          <cell r="E19374">
            <v>1690000</v>
          </cell>
          <cell r="R19374" t="str">
            <v>Hobsons Bay</v>
          </cell>
          <cell r="W19374">
            <v>2018</v>
          </cell>
          <cell r="X19374" t="str">
            <v>Aug</v>
          </cell>
        </row>
        <row r="19375">
          <cell r="D19375" t="str">
            <v>House</v>
          </cell>
          <cell r="E19375">
            <v>6050000</v>
          </cell>
          <cell r="R19375" t="str">
            <v>Stonnington</v>
          </cell>
          <cell r="W19375">
            <v>2018</v>
          </cell>
          <cell r="X19375" t="str">
            <v>Aug</v>
          </cell>
        </row>
        <row r="19376">
          <cell r="D19376" t="str">
            <v>House</v>
          </cell>
          <cell r="E19376">
            <v>1300000</v>
          </cell>
          <cell r="R19376" t="str">
            <v>Stonnington</v>
          </cell>
          <cell r="W19376">
            <v>2018</v>
          </cell>
          <cell r="X19376" t="str">
            <v>Aug</v>
          </cell>
        </row>
        <row r="19377">
          <cell r="D19377" t="str">
            <v>House</v>
          </cell>
          <cell r="E19377">
            <v>1900000</v>
          </cell>
          <cell r="R19377" t="str">
            <v>Port Phillip</v>
          </cell>
          <cell r="W19377">
            <v>2018</v>
          </cell>
          <cell r="X19377" t="str">
            <v>Aug</v>
          </cell>
        </row>
        <row r="19378">
          <cell r="D19378" t="str">
            <v>House</v>
          </cell>
          <cell r="E19378">
            <v>1005000</v>
          </cell>
          <cell r="R19378" t="str">
            <v>Monash</v>
          </cell>
          <cell r="W19378">
            <v>2018</v>
          </cell>
          <cell r="X19378" t="str">
            <v>Aug</v>
          </cell>
        </row>
        <row r="19379">
          <cell r="D19379" t="str">
            <v>House</v>
          </cell>
          <cell r="E19379">
            <v>1800000</v>
          </cell>
          <cell r="R19379" t="str">
            <v>Stonnington</v>
          </cell>
          <cell r="W19379">
            <v>2018</v>
          </cell>
          <cell r="X19379" t="str">
            <v>Aug</v>
          </cell>
        </row>
        <row r="19380">
          <cell r="D19380" t="str">
            <v>House</v>
          </cell>
          <cell r="E19380">
            <v>615000</v>
          </cell>
          <cell r="R19380" t="str">
            <v>Wyndham</v>
          </cell>
          <cell r="W19380">
            <v>2018</v>
          </cell>
          <cell r="X19380" t="str">
            <v>Aug</v>
          </cell>
        </row>
        <row r="19381">
          <cell r="D19381" t="str">
            <v>House</v>
          </cell>
          <cell r="E19381">
            <v>1665000</v>
          </cell>
          <cell r="R19381" t="str">
            <v>Hobsons Bay</v>
          </cell>
          <cell r="W19381">
            <v>2018</v>
          </cell>
          <cell r="X19381" t="str">
            <v>Aug</v>
          </cell>
        </row>
        <row r="19382">
          <cell r="D19382" t="str">
            <v>House</v>
          </cell>
          <cell r="E19382">
            <v>1122000</v>
          </cell>
          <cell r="R19382" t="str">
            <v>Whitehorse</v>
          </cell>
          <cell r="W19382">
            <v>2018</v>
          </cell>
          <cell r="X19382" t="str">
            <v>Aug</v>
          </cell>
        </row>
        <row r="19383">
          <cell r="D19383" t="str">
            <v>House</v>
          </cell>
          <cell r="E19383">
            <v>1500000</v>
          </cell>
          <cell r="R19383" t="str">
            <v>Monash</v>
          </cell>
          <cell r="W19383">
            <v>2018</v>
          </cell>
          <cell r="X19383" t="str">
            <v>Aug</v>
          </cell>
        </row>
        <row r="19384">
          <cell r="D19384" t="str">
            <v>House</v>
          </cell>
          <cell r="E19384">
            <v>515000</v>
          </cell>
          <cell r="R19384" t="str">
            <v>Wyndham</v>
          </cell>
          <cell r="W19384">
            <v>2018</v>
          </cell>
          <cell r="X19384" t="str">
            <v>Aug</v>
          </cell>
        </row>
        <row r="19385">
          <cell r="D19385" t="str">
            <v>House</v>
          </cell>
          <cell r="E19385">
            <v>985000</v>
          </cell>
          <cell r="R19385" t="str">
            <v>Whitehorse</v>
          </cell>
          <cell r="W19385">
            <v>2018</v>
          </cell>
          <cell r="X19385" t="str">
            <v>Aug</v>
          </cell>
        </row>
        <row r="19386">
          <cell r="D19386" t="str">
            <v>House</v>
          </cell>
          <cell r="E19386">
            <v>1260000</v>
          </cell>
          <cell r="R19386" t="str">
            <v>Hobsons Bay</v>
          </cell>
          <cell r="W19386">
            <v>2018</v>
          </cell>
          <cell r="X19386" t="str">
            <v>Aug</v>
          </cell>
        </row>
        <row r="19387">
          <cell r="D19387" t="str">
            <v>House</v>
          </cell>
          <cell r="E19387">
            <v>2100000</v>
          </cell>
          <cell r="R19387" t="str">
            <v>Port Phillip</v>
          </cell>
          <cell r="W19387">
            <v>2018</v>
          </cell>
          <cell r="X19387" t="str">
            <v>Aug</v>
          </cell>
        </row>
        <row r="19388">
          <cell r="D19388" t="str">
            <v>House</v>
          </cell>
          <cell r="E19388">
            <v>2105000</v>
          </cell>
          <cell r="R19388" t="str">
            <v>Monash</v>
          </cell>
          <cell r="W19388">
            <v>2018</v>
          </cell>
          <cell r="X19388" t="str">
            <v>Aug</v>
          </cell>
        </row>
        <row r="19389">
          <cell r="D19389" t="str">
            <v>House</v>
          </cell>
          <cell r="E19389">
            <v>5355000</v>
          </cell>
          <cell r="R19389" t="str">
            <v>Boroondara</v>
          </cell>
          <cell r="W19389">
            <v>2018</v>
          </cell>
          <cell r="X19389" t="str">
            <v>Aug</v>
          </cell>
        </row>
        <row r="19390">
          <cell r="D19390" t="str">
            <v>House</v>
          </cell>
          <cell r="E19390">
            <v>500000</v>
          </cell>
          <cell r="R19390" t="str">
            <v>Wyndham</v>
          </cell>
          <cell r="W19390">
            <v>2018</v>
          </cell>
          <cell r="X19390" t="str">
            <v>Aug</v>
          </cell>
        </row>
        <row r="19391">
          <cell r="D19391" t="str">
            <v>House</v>
          </cell>
          <cell r="E19391">
            <v>1500000</v>
          </cell>
          <cell r="R19391" t="str">
            <v>Whitehorse</v>
          </cell>
          <cell r="W19391">
            <v>2018</v>
          </cell>
          <cell r="X19391" t="str">
            <v>Aug</v>
          </cell>
        </row>
        <row r="19392">
          <cell r="D19392" t="str">
            <v>House</v>
          </cell>
          <cell r="E19392">
            <v>3650000</v>
          </cell>
          <cell r="R19392" t="str">
            <v>Boroondara</v>
          </cell>
          <cell r="W19392">
            <v>2018</v>
          </cell>
          <cell r="X19392" t="str">
            <v>Aug</v>
          </cell>
        </row>
        <row r="19393">
          <cell r="D19393" t="str">
            <v>House</v>
          </cell>
          <cell r="E19393">
            <v>656000</v>
          </cell>
          <cell r="R19393" t="str">
            <v>Hobsons Bay</v>
          </cell>
          <cell r="W19393">
            <v>2018</v>
          </cell>
          <cell r="X19393" t="str">
            <v>Aug</v>
          </cell>
        </row>
        <row r="19394">
          <cell r="D19394" t="str">
            <v>House</v>
          </cell>
          <cell r="E19394">
            <v>1777000</v>
          </cell>
          <cell r="R19394" t="str">
            <v>Hobsons Bay</v>
          </cell>
          <cell r="W19394">
            <v>2018</v>
          </cell>
          <cell r="X19394" t="str">
            <v>Aug</v>
          </cell>
        </row>
        <row r="19395">
          <cell r="D19395" t="str">
            <v>House</v>
          </cell>
          <cell r="E19395">
            <v>1165000</v>
          </cell>
          <cell r="R19395" t="str">
            <v>Hobsons Bay</v>
          </cell>
          <cell r="W19395">
            <v>2018</v>
          </cell>
          <cell r="X19395" t="str">
            <v>Aug</v>
          </cell>
        </row>
        <row r="19396">
          <cell r="D19396" t="str">
            <v>House</v>
          </cell>
          <cell r="E19396">
            <v>1630000</v>
          </cell>
          <cell r="R19396" t="str">
            <v>Port Phillip</v>
          </cell>
          <cell r="W19396">
            <v>2018</v>
          </cell>
          <cell r="X19396" t="str">
            <v>Aug</v>
          </cell>
        </row>
        <row r="19397">
          <cell r="D19397" t="str">
            <v>House</v>
          </cell>
          <cell r="E19397">
            <v>2075000</v>
          </cell>
          <cell r="R19397" t="str">
            <v>Boroondara</v>
          </cell>
          <cell r="W19397">
            <v>2018</v>
          </cell>
          <cell r="X19397" t="str">
            <v>Aug</v>
          </cell>
        </row>
        <row r="19398">
          <cell r="D19398" t="str">
            <v>House</v>
          </cell>
          <cell r="E19398">
            <v>1696000</v>
          </cell>
          <cell r="R19398" t="str">
            <v>Monash</v>
          </cell>
          <cell r="W19398">
            <v>2018</v>
          </cell>
          <cell r="X19398" t="str">
            <v>Aug</v>
          </cell>
        </row>
        <row r="19399">
          <cell r="D19399" t="str">
            <v>House</v>
          </cell>
          <cell r="E19399">
            <v>2100000</v>
          </cell>
          <cell r="R19399" t="str">
            <v>Monash</v>
          </cell>
          <cell r="W19399">
            <v>2018</v>
          </cell>
          <cell r="X19399" t="str">
            <v>Aug</v>
          </cell>
        </row>
        <row r="19400">
          <cell r="D19400" t="str">
            <v>House</v>
          </cell>
          <cell r="E19400">
            <v>5100000</v>
          </cell>
          <cell r="R19400" t="str">
            <v>Stonnington</v>
          </cell>
          <cell r="W19400">
            <v>2018</v>
          </cell>
          <cell r="X19400" t="str">
            <v>Aug</v>
          </cell>
        </row>
        <row r="19401">
          <cell r="D19401" t="str">
            <v>House</v>
          </cell>
          <cell r="E19401">
            <v>1156000</v>
          </cell>
          <cell r="R19401" t="str">
            <v>Monash</v>
          </cell>
          <cell r="W19401">
            <v>2018</v>
          </cell>
          <cell r="X19401" t="str">
            <v>Aug</v>
          </cell>
        </row>
        <row r="19402">
          <cell r="D19402" t="str">
            <v>House</v>
          </cell>
          <cell r="E19402">
            <v>1651000</v>
          </cell>
          <cell r="R19402" t="str">
            <v>Hobsons Bay</v>
          </cell>
          <cell r="W19402">
            <v>2018</v>
          </cell>
          <cell r="X19402" t="str">
            <v>Aug</v>
          </cell>
        </row>
        <row r="19403">
          <cell r="D19403" t="str">
            <v>House</v>
          </cell>
          <cell r="E19403">
            <v>2225000</v>
          </cell>
          <cell r="R19403" t="str">
            <v>Port Phillip</v>
          </cell>
          <cell r="W19403">
            <v>2018</v>
          </cell>
          <cell r="X19403" t="str">
            <v>Aug</v>
          </cell>
        </row>
        <row r="19404">
          <cell r="D19404" t="str">
            <v>House</v>
          </cell>
          <cell r="E19404">
            <v>1595000</v>
          </cell>
          <cell r="R19404" t="str">
            <v>Boroondara</v>
          </cell>
          <cell r="W19404">
            <v>2018</v>
          </cell>
          <cell r="X19404" t="str">
            <v>Aug</v>
          </cell>
        </row>
        <row r="19405">
          <cell r="D19405" t="str">
            <v>House</v>
          </cell>
          <cell r="E19405">
            <v>1985000</v>
          </cell>
          <cell r="R19405" t="str">
            <v>Stonnington</v>
          </cell>
          <cell r="W19405">
            <v>2018</v>
          </cell>
          <cell r="X19405" t="str">
            <v>Aug</v>
          </cell>
        </row>
        <row r="19406">
          <cell r="D19406" t="str">
            <v>House</v>
          </cell>
          <cell r="E19406">
            <v>815100</v>
          </cell>
          <cell r="R19406" t="str">
            <v>Knox</v>
          </cell>
          <cell r="W19406">
            <v>2018</v>
          </cell>
          <cell r="X19406" t="str">
            <v>Aug</v>
          </cell>
        </row>
        <row r="19407">
          <cell r="D19407" t="str">
            <v>House</v>
          </cell>
          <cell r="E19407">
            <v>1167500</v>
          </cell>
          <cell r="R19407" t="str">
            <v>Monash</v>
          </cell>
          <cell r="W19407">
            <v>2018</v>
          </cell>
          <cell r="X19407" t="str">
            <v>Aug</v>
          </cell>
        </row>
        <row r="19408">
          <cell r="D19408" t="str">
            <v>House</v>
          </cell>
          <cell r="E19408">
            <v>1260000</v>
          </cell>
          <cell r="R19408" t="str">
            <v>Monash</v>
          </cell>
          <cell r="W19408">
            <v>2018</v>
          </cell>
          <cell r="X19408" t="str">
            <v>Aug</v>
          </cell>
        </row>
        <row r="19409">
          <cell r="D19409" t="str">
            <v>House</v>
          </cell>
          <cell r="E19409">
            <v>1740000</v>
          </cell>
          <cell r="R19409" t="str">
            <v>Stonnington</v>
          </cell>
          <cell r="W19409">
            <v>2018</v>
          </cell>
          <cell r="X19409" t="str">
            <v>Aug</v>
          </cell>
        </row>
        <row r="19410">
          <cell r="D19410" t="str">
            <v>Unit</v>
          </cell>
          <cell r="E19410">
            <v>896000</v>
          </cell>
          <cell r="R19410" t="str">
            <v>Monash</v>
          </cell>
          <cell r="W19410">
            <v>2018</v>
          </cell>
          <cell r="X19410" t="str">
            <v>Aug</v>
          </cell>
        </row>
        <row r="19411">
          <cell r="D19411" t="str">
            <v>House</v>
          </cell>
          <cell r="E19411">
            <v>1620000</v>
          </cell>
          <cell r="R19411" t="str">
            <v>Boroondara</v>
          </cell>
          <cell r="W19411">
            <v>2018</v>
          </cell>
          <cell r="X19411" t="str">
            <v>Aug</v>
          </cell>
        </row>
        <row r="19412">
          <cell r="D19412" t="str">
            <v>House</v>
          </cell>
          <cell r="E19412">
            <v>1700000</v>
          </cell>
          <cell r="R19412" t="str">
            <v>Stonnington</v>
          </cell>
          <cell r="W19412">
            <v>2018</v>
          </cell>
          <cell r="X19412" t="str">
            <v>Aug</v>
          </cell>
        </row>
        <row r="19413">
          <cell r="D19413" t="str">
            <v>House</v>
          </cell>
          <cell r="E19413">
            <v>6125000</v>
          </cell>
          <cell r="R19413" t="str">
            <v>Stonnington</v>
          </cell>
          <cell r="W19413">
            <v>2018</v>
          </cell>
          <cell r="X19413" t="str">
            <v>Aug</v>
          </cell>
        </row>
        <row r="19414">
          <cell r="D19414" t="str">
            <v>House</v>
          </cell>
          <cell r="E19414">
            <v>1479000</v>
          </cell>
          <cell r="R19414" t="str">
            <v>Stonnington</v>
          </cell>
          <cell r="W19414">
            <v>2018</v>
          </cell>
          <cell r="X19414" t="str">
            <v>Aug</v>
          </cell>
        </row>
        <row r="19415">
          <cell r="D19415" t="str">
            <v>Unit</v>
          </cell>
          <cell r="E19415">
            <v>720000</v>
          </cell>
          <cell r="R19415" t="str">
            <v>Port Phillip</v>
          </cell>
          <cell r="W19415">
            <v>2018</v>
          </cell>
          <cell r="X19415" t="str">
            <v>Aug</v>
          </cell>
        </row>
        <row r="19416">
          <cell r="D19416" t="str">
            <v>House</v>
          </cell>
          <cell r="E19416">
            <v>1870000</v>
          </cell>
          <cell r="R19416" t="str">
            <v>Boroondara</v>
          </cell>
          <cell r="W19416">
            <v>2018</v>
          </cell>
          <cell r="X19416" t="str">
            <v>Aug</v>
          </cell>
        </row>
        <row r="19417">
          <cell r="D19417" t="str">
            <v>House</v>
          </cell>
          <cell r="E19417">
            <v>525000</v>
          </cell>
          <cell r="R19417" t="str">
            <v>Wyndham</v>
          </cell>
          <cell r="W19417">
            <v>2018</v>
          </cell>
          <cell r="X19417" t="str">
            <v>Aug</v>
          </cell>
        </row>
        <row r="19418">
          <cell r="D19418" t="str">
            <v>Unit</v>
          </cell>
          <cell r="E19418">
            <v>620000</v>
          </cell>
          <cell r="R19418" t="str">
            <v>Port Phillip</v>
          </cell>
          <cell r="W19418">
            <v>2018</v>
          </cell>
          <cell r="X19418" t="str">
            <v>Aug</v>
          </cell>
        </row>
        <row r="19419">
          <cell r="D19419" t="str">
            <v>House</v>
          </cell>
          <cell r="E19419">
            <v>1025000</v>
          </cell>
          <cell r="R19419" t="str">
            <v>Monash</v>
          </cell>
          <cell r="W19419">
            <v>2018</v>
          </cell>
          <cell r="X19419" t="str">
            <v>Aug</v>
          </cell>
        </row>
        <row r="19420">
          <cell r="D19420" t="str">
            <v>House</v>
          </cell>
          <cell r="E19420">
            <v>718000</v>
          </cell>
          <cell r="R19420" t="str">
            <v>Knox</v>
          </cell>
          <cell r="W19420">
            <v>2018</v>
          </cell>
          <cell r="X19420" t="str">
            <v>Aug</v>
          </cell>
        </row>
        <row r="19421">
          <cell r="D19421" t="str">
            <v>House</v>
          </cell>
          <cell r="E19421">
            <v>575000</v>
          </cell>
          <cell r="R19421" t="str">
            <v>Wyndham</v>
          </cell>
          <cell r="W19421">
            <v>2018</v>
          </cell>
          <cell r="X19421" t="str">
            <v>Aug</v>
          </cell>
        </row>
        <row r="19422">
          <cell r="D19422" t="str">
            <v>House</v>
          </cell>
          <cell r="E19422">
            <v>1640000</v>
          </cell>
          <cell r="R19422" t="str">
            <v>Port Phillip</v>
          </cell>
          <cell r="W19422">
            <v>2018</v>
          </cell>
          <cell r="X19422" t="str">
            <v>Aug</v>
          </cell>
        </row>
        <row r="19423">
          <cell r="D19423" t="str">
            <v>House</v>
          </cell>
          <cell r="E19423">
            <v>960000</v>
          </cell>
          <cell r="R19423" t="str">
            <v>Knox</v>
          </cell>
          <cell r="W19423">
            <v>2018</v>
          </cell>
          <cell r="X19423" t="str">
            <v>Aug</v>
          </cell>
        </row>
        <row r="19424">
          <cell r="D19424" t="str">
            <v>House</v>
          </cell>
          <cell r="E19424">
            <v>600000</v>
          </cell>
          <cell r="R19424" t="str">
            <v>Hobsons Bay</v>
          </cell>
          <cell r="W19424">
            <v>2018</v>
          </cell>
          <cell r="X19424" t="str">
            <v>Aug</v>
          </cell>
        </row>
        <row r="19425">
          <cell r="D19425" t="str">
            <v>House</v>
          </cell>
          <cell r="E19425">
            <v>606000</v>
          </cell>
          <cell r="R19425" t="str">
            <v>Wyndham</v>
          </cell>
          <cell r="W19425">
            <v>2018</v>
          </cell>
          <cell r="X19425" t="str">
            <v>Aug</v>
          </cell>
        </row>
        <row r="19426">
          <cell r="D19426" t="str">
            <v>House</v>
          </cell>
          <cell r="E19426">
            <v>590000</v>
          </cell>
          <cell r="R19426" t="str">
            <v>Wyndham</v>
          </cell>
          <cell r="W19426">
            <v>2018</v>
          </cell>
          <cell r="X19426" t="str">
            <v>Aug</v>
          </cell>
        </row>
        <row r="19427">
          <cell r="D19427" t="str">
            <v>House</v>
          </cell>
          <cell r="E19427">
            <v>593000</v>
          </cell>
          <cell r="R19427" t="str">
            <v>Wyndham</v>
          </cell>
          <cell r="W19427">
            <v>2018</v>
          </cell>
          <cell r="X19427" t="str">
            <v>Aug</v>
          </cell>
        </row>
        <row r="19428">
          <cell r="D19428" t="str">
            <v>Unit</v>
          </cell>
          <cell r="E19428">
            <v>800000</v>
          </cell>
          <cell r="R19428" t="str">
            <v>Port Phillip</v>
          </cell>
          <cell r="W19428">
            <v>2018</v>
          </cell>
          <cell r="X19428" t="str">
            <v>Aug</v>
          </cell>
        </row>
        <row r="19429">
          <cell r="D19429" t="str">
            <v>House</v>
          </cell>
          <cell r="E19429">
            <v>2090000</v>
          </cell>
          <cell r="R19429" t="str">
            <v>Stonnington</v>
          </cell>
          <cell r="W19429">
            <v>2018</v>
          </cell>
          <cell r="X19429" t="str">
            <v>Aug</v>
          </cell>
        </row>
        <row r="19430">
          <cell r="D19430" t="str">
            <v>House</v>
          </cell>
          <cell r="E19430">
            <v>1100000</v>
          </cell>
          <cell r="R19430" t="str">
            <v>Monash</v>
          </cell>
          <cell r="W19430">
            <v>2018</v>
          </cell>
          <cell r="X19430" t="str">
            <v>Aug</v>
          </cell>
        </row>
        <row r="19431">
          <cell r="D19431" t="str">
            <v>House</v>
          </cell>
          <cell r="E19431">
            <v>725000</v>
          </cell>
          <cell r="R19431" t="str">
            <v>Wyndham</v>
          </cell>
          <cell r="W19431">
            <v>2018</v>
          </cell>
          <cell r="X19431" t="str">
            <v>Aug</v>
          </cell>
        </row>
        <row r="19432">
          <cell r="D19432" t="str">
            <v>House</v>
          </cell>
          <cell r="E19432">
            <v>2100000</v>
          </cell>
          <cell r="R19432" t="str">
            <v>Stonnington</v>
          </cell>
          <cell r="W19432">
            <v>2018</v>
          </cell>
          <cell r="X19432" t="str">
            <v>Aug</v>
          </cell>
        </row>
        <row r="19433">
          <cell r="D19433" t="str">
            <v>House</v>
          </cell>
          <cell r="E19433">
            <v>1500000</v>
          </cell>
          <cell r="R19433" t="str">
            <v>Monash</v>
          </cell>
          <cell r="W19433">
            <v>2018</v>
          </cell>
          <cell r="X19433" t="str">
            <v>Aug</v>
          </cell>
        </row>
        <row r="19434">
          <cell r="D19434" t="str">
            <v>House</v>
          </cell>
          <cell r="E19434">
            <v>1329000</v>
          </cell>
          <cell r="R19434" t="str">
            <v>Monash</v>
          </cell>
          <cell r="W19434">
            <v>2018</v>
          </cell>
          <cell r="X19434" t="str">
            <v>Aug</v>
          </cell>
        </row>
        <row r="19435">
          <cell r="D19435" t="str">
            <v>House</v>
          </cell>
          <cell r="E19435">
            <v>1730000</v>
          </cell>
          <cell r="R19435" t="str">
            <v>Glen Eira</v>
          </cell>
          <cell r="W19435">
            <v>2018</v>
          </cell>
          <cell r="X19435" t="str">
            <v>Aug</v>
          </cell>
        </row>
        <row r="19436">
          <cell r="D19436" t="str">
            <v>House</v>
          </cell>
          <cell r="E19436">
            <v>617500</v>
          </cell>
          <cell r="R19436" t="str">
            <v>Wyndham</v>
          </cell>
          <cell r="W19436">
            <v>2018</v>
          </cell>
          <cell r="X19436" t="str">
            <v>Aug</v>
          </cell>
        </row>
        <row r="19437">
          <cell r="D19437" t="str">
            <v>House</v>
          </cell>
          <cell r="E19437">
            <v>441000</v>
          </cell>
          <cell r="R19437" t="str">
            <v>Wyndham</v>
          </cell>
          <cell r="W19437">
            <v>2018</v>
          </cell>
          <cell r="X19437" t="str">
            <v>Aug</v>
          </cell>
        </row>
        <row r="19438">
          <cell r="D19438" t="str">
            <v>House</v>
          </cell>
          <cell r="E19438">
            <v>1700000</v>
          </cell>
          <cell r="R19438" t="str">
            <v>Glen Eira</v>
          </cell>
          <cell r="W19438">
            <v>2018</v>
          </cell>
          <cell r="X19438" t="str">
            <v>Aug</v>
          </cell>
        </row>
        <row r="19439">
          <cell r="D19439" t="str">
            <v>House</v>
          </cell>
          <cell r="E19439">
            <v>645000</v>
          </cell>
          <cell r="R19439" t="str">
            <v>Wyndham</v>
          </cell>
          <cell r="W19439">
            <v>2018</v>
          </cell>
          <cell r="X19439" t="str">
            <v>Aug</v>
          </cell>
        </row>
        <row r="19440">
          <cell r="D19440" t="str">
            <v>Unit</v>
          </cell>
          <cell r="E19440">
            <v>3820000</v>
          </cell>
          <cell r="R19440" t="str">
            <v>Bayside</v>
          </cell>
          <cell r="W19440">
            <v>2018</v>
          </cell>
          <cell r="X19440" t="str">
            <v>Aug</v>
          </cell>
        </row>
        <row r="19441">
          <cell r="D19441" t="str">
            <v>House</v>
          </cell>
          <cell r="E19441">
            <v>11200000</v>
          </cell>
          <cell r="R19441" t="str">
            <v>Bayside</v>
          </cell>
          <cell r="W19441">
            <v>2018</v>
          </cell>
          <cell r="X19441" t="str">
            <v>Aug</v>
          </cell>
        </row>
        <row r="19442">
          <cell r="D19442" t="str">
            <v>House</v>
          </cell>
          <cell r="E19442">
            <v>1480000</v>
          </cell>
          <cell r="R19442" t="str">
            <v>Monash</v>
          </cell>
          <cell r="W19442">
            <v>2018</v>
          </cell>
          <cell r="X19442" t="str">
            <v>Aug</v>
          </cell>
        </row>
        <row r="19443">
          <cell r="D19443" t="str">
            <v>House</v>
          </cell>
          <cell r="E19443">
            <v>1640000</v>
          </cell>
          <cell r="R19443" t="str">
            <v>Monash</v>
          </cell>
          <cell r="W19443">
            <v>2018</v>
          </cell>
          <cell r="X19443" t="str">
            <v>Aug</v>
          </cell>
        </row>
        <row r="19444">
          <cell r="D19444" t="str">
            <v>House</v>
          </cell>
          <cell r="E19444">
            <v>1300000</v>
          </cell>
          <cell r="R19444" t="str">
            <v>Monash</v>
          </cell>
          <cell r="W19444">
            <v>2018</v>
          </cell>
          <cell r="X19444" t="str">
            <v>Aug</v>
          </cell>
        </row>
        <row r="19445">
          <cell r="D19445" t="str">
            <v>House</v>
          </cell>
          <cell r="E19445">
            <v>1190000</v>
          </cell>
          <cell r="R19445" t="str">
            <v>Monash</v>
          </cell>
          <cell r="W19445">
            <v>2018</v>
          </cell>
          <cell r="X19445" t="str">
            <v>Aug</v>
          </cell>
        </row>
        <row r="19446">
          <cell r="D19446" t="str">
            <v>Unit</v>
          </cell>
          <cell r="E19446">
            <v>1665000</v>
          </cell>
          <cell r="R19446" t="str">
            <v>Glen Eira</v>
          </cell>
          <cell r="W19446">
            <v>2018</v>
          </cell>
          <cell r="X19446" t="str">
            <v>Aug</v>
          </cell>
        </row>
        <row r="19447">
          <cell r="D19447" t="str">
            <v>House</v>
          </cell>
          <cell r="E19447">
            <v>1181000</v>
          </cell>
          <cell r="R19447" t="str">
            <v>Monash</v>
          </cell>
          <cell r="W19447">
            <v>2018</v>
          </cell>
          <cell r="X19447" t="str">
            <v>Aug</v>
          </cell>
        </row>
        <row r="19448">
          <cell r="D19448" t="str">
            <v>House</v>
          </cell>
          <cell r="E19448">
            <v>470000</v>
          </cell>
          <cell r="R19448" t="str">
            <v>Wyndham</v>
          </cell>
          <cell r="W19448">
            <v>2018</v>
          </cell>
          <cell r="X19448" t="str">
            <v>Aug</v>
          </cell>
        </row>
        <row r="19449">
          <cell r="D19449" t="str">
            <v>House</v>
          </cell>
          <cell r="E19449">
            <v>440000</v>
          </cell>
          <cell r="R19449" t="str">
            <v>Wyndham</v>
          </cell>
          <cell r="W19449">
            <v>2018</v>
          </cell>
          <cell r="X19449" t="str">
            <v>Aug</v>
          </cell>
        </row>
        <row r="19450">
          <cell r="D19450" t="str">
            <v>House</v>
          </cell>
          <cell r="E19450">
            <v>1600000</v>
          </cell>
          <cell r="R19450" t="str">
            <v>Glen Eira</v>
          </cell>
          <cell r="W19450">
            <v>2018</v>
          </cell>
          <cell r="X19450" t="str">
            <v>Aug</v>
          </cell>
        </row>
        <row r="19451">
          <cell r="D19451" t="str">
            <v>House</v>
          </cell>
          <cell r="E19451">
            <v>1240000</v>
          </cell>
          <cell r="R19451" t="str">
            <v>Glen Eira</v>
          </cell>
          <cell r="W19451">
            <v>2018</v>
          </cell>
          <cell r="X19451" t="str">
            <v>Aug</v>
          </cell>
        </row>
        <row r="19452">
          <cell r="D19452" t="str">
            <v>House</v>
          </cell>
          <cell r="E19452">
            <v>1510000</v>
          </cell>
          <cell r="R19452" t="str">
            <v>Glen Eira</v>
          </cell>
          <cell r="W19452">
            <v>2018</v>
          </cell>
          <cell r="X19452" t="str">
            <v>Aug</v>
          </cell>
        </row>
        <row r="19453">
          <cell r="D19453" t="str">
            <v>House</v>
          </cell>
          <cell r="E19453">
            <v>1225000</v>
          </cell>
          <cell r="R19453" t="str">
            <v>Monash</v>
          </cell>
          <cell r="W19453">
            <v>2018</v>
          </cell>
          <cell r="X19453" t="str">
            <v>Aug</v>
          </cell>
        </row>
        <row r="19454">
          <cell r="D19454" t="str">
            <v>House</v>
          </cell>
          <cell r="E19454">
            <v>1850000</v>
          </cell>
          <cell r="R19454" t="str">
            <v>Bayside</v>
          </cell>
          <cell r="W19454">
            <v>2018</v>
          </cell>
          <cell r="X19454" t="str">
            <v>Aug</v>
          </cell>
        </row>
        <row r="19455">
          <cell r="D19455" t="str">
            <v>House</v>
          </cell>
          <cell r="E19455">
            <v>1720000</v>
          </cell>
          <cell r="R19455" t="str">
            <v>Glen Eira</v>
          </cell>
          <cell r="W19455">
            <v>2018</v>
          </cell>
          <cell r="X19455" t="str">
            <v>Aug</v>
          </cell>
        </row>
        <row r="19456">
          <cell r="D19456" t="str">
            <v>House</v>
          </cell>
          <cell r="E19456">
            <v>468000</v>
          </cell>
          <cell r="R19456" t="str">
            <v>Wyndham</v>
          </cell>
          <cell r="W19456">
            <v>2018</v>
          </cell>
          <cell r="X19456" t="str">
            <v>Aug</v>
          </cell>
        </row>
        <row r="19457">
          <cell r="D19457" t="str">
            <v>House</v>
          </cell>
          <cell r="E19457">
            <v>476500</v>
          </cell>
          <cell r="R19457" t="str">
            <v>Wyndham</v>
          </cell>
          <cell r="W19457">
            <v>2018</v>
          </cell>
          <cell r="X19457" t="str">
            <v>Aug</v>
          </cell>
        </row>
        <row r="19458">
          <cell r="D19458" t="str">
            <v>House</v>
          </cell>
          <cell r="E19458">
            <v>5410000</v>
          </cell>
          <cell r="R19458" t="str">
            <v>Bayside</v>
          </cell>
          <cell r="W19458">
            <v>2018</v>
          </cell>
          <cell r="X19458" t="str">
            <v>Aug</v>
          </cell>
        </row>
        <row r="19459">
          <cell r="D19459" t="str">
            <v>House</v>
          </cell>
          <cell r="E19459">
            <v>2050000</v>
          </cell>
          <cell r="R19459" t="str">
            <v>Bayside</v>
          </cell>
          <cell r="W19459">
            <v>2018</v>
          </cell>
          <cell r="X19459" t="str">
            <v>Aug</v>
          </cell>
        </row>
        <row r="19460">
          <cell r="D19460" t="str">
            <v>Unit</v>
          </cell>
          <cell r="E19460">
            <v>990000</v>
          </cell>
          <cell r="R19460" t="str">
            <v>Glen Eira</v>
          </cell>
          <cell r="W19460">
            <v>2018</v>
          </cell>
          <cell r="X19460" t="str">
            <v>Aug</v>
          </cell>
        </row>
        <row r="19461">
          <cell r="D19461" t="str">
            <v>House</v>
          </cell>
          <cell r="E19461">
            <v>1000000</v>
          </cell>
          <cell r="R19461" t="str">
            <v>Monash</v>
          </cell>
          <cell r="W19461">
            <v>2018</v>
          </cell>
          <cell r="X19461" t="str">
            <v>Aug</v>
          </cell>
        </row>
        <row r="19462">
          <cell r="D19462" t="str">
            <v>House</v>
          </cell>
          <cell r="E19462">
            <v>773000</v>
          </cell>
          <cell r="R19462" t="str">
            <v>Wyndham</v>
          </cell>
          <cell r="W19462">
            <v>2018</v>
          </cell>
          <cell r="X19462" t="str">
            <v>Aug</v>
          </cell>
        </row>
        <row r="19463">
          <cell r="D19463" t="str">
            <v>House</v>
          </cell>
          <cell r="E19463">
            <v>1610000</v>
          </cell>
          <cell r="R19463" t="str">
            <v>Glen Eira</v>
          </cell>
          <cell r="W19463">
            <v>2018</v>
          </cell>
          <cell r="X19463" t="str">
            <v>Aug</v>
          </cell>
        </row>
        <row r="19464">
          <cell r="D19464" t="str">
            <v>House</v>
          </cell>
          <cell r="E19464">
            <v>985000</v>
          </cell>
          <cell r="R19464" t="str">
            <v>Monash</v>
          </cell>
          <cell r="W19464">
            <v>2018</v>
          </cell>
          <cell r="X19464" t="str">
            <v>Aug</v>
          </cell>
        </row>
        <row r="19465">
          <cell r="D19465" t="str">
            <v>House</v>
          </cell>
          <cell r="E19465">
            <v>608000</v>
          </cell>
          <cell r="R19465" t="str">
            <v>Wyndham</v>
          </cell>
          <cell r="W19465">
            <v>2018</v>
          </cell>
          <cell r="X19465" t="str">
            <v>Aug</v>
          </cell>
        </row>
        <row r="19466">
          <cell r="D19466" t="str">
            <v>Unit</v>
          </cell>
          <cell r="E19466">
            <v>951000</v>
          </cell>
          <cell r="R19466" t="str">
            <v>Glen Eira</v>
          </cell>
          <cell r="W19466">
            <v>2018</v>
          </cell>
          <cell r="X19466" t="str">
            <v>Aug</v>
          </cell>
        </row>
        <row r="19467">
          <cell r="D19467" t="str">
            <v>House</v>
          </cell>
          <cell r="E19467">
            <v>2125000</v>
          </cell>
          <cell r="R19467" t="str">
            <v>Glen Eira</v>
          </cell>
          <cell r="W19467">
            <v>2018</v>
          </cell>
          <cell r="X19467" t="str">
            <v>Aug</v>
          </cell>
        </row>
        <row r="19468">
          <cell r="D19468" t="str">
            <v>House</v>
          </cell>
          <cell r="E19468">
            <v>1860000</v>
          </cell>
          <cell r="R19468" t="str">
            <v>Glen Eira</v>
          </cell>
          <cell r="W19468">
            <v>2018</v>
          </cell>
          <cell r="X19468" t="str">
            <v>Aug</v>
          </cell>
        </row>
        <row r="19469">
          <cell r="D19469" t="str">
            <v>Unit</v>
          </cell>
          <cell r="E19469">
            <v>2200000</v>
          </cell>
          <cell r="R19469" t="str">
            <v>Bayside</v>
          </cell>
          <cell r="W19469">
            <v>2018</v>
          </cell>
          <cell r="X19469" t="str">
            <v>Aug</v>
          </cell>
        </row>
        <row r="19470">
          <cell r="D19470" t="str">
            <v>House</v>
          </cell>
          <cell r="E19470">
            <v>490000</v>
          </cell>
          <cell r="R19470" t="str">
            <v>Wyndham</v>
          </cell>
          <cell r="W19470">
            <v>2018</v>
          </cell>
          <cell r="X19470" t="str">
            <v>Aug</v>
          </cell>
        </row>
        <row r="19471">
          <cell r="D19471" t="str">
            <v>House</v>
          </cell>
          <cell r="E19471">
            <v>3850000</v>
          </cell>
          <cell r="R19471" t="str">
            <v>Bayside</v>
          </cell>
          <cell r="W19471">
            <v>2018</v>
          </cell>
          <cell r="X19471" t="str">
            <v>Aug</v>
          </cell>
        </row>
        <row r="19472">
          <cell r="D19472" t="str">
            <v>House</v>
          </cell>
          <cell r="E19472">
            <v>1600000</v>
          </cell>
          <cell r="R19472" t="str">
            <v>Glen Eira</v>
          </cell>
          <cell r="W19472">
            <v>2018</v>
          </cell>
          <cell r="X19472" t="str">
            <v>Aug</v>
          </cell>
        </row>
        <row r="19473">
          <cell r="D19473" t="str">
            <v>House</v>
          </cell>
          <cell r="E19473">
            <v>1660000</v>
          </cell>
          <cell r="R19473" t="str">
            <v>Glen Eira</v>
          </cell>
          <cell r="W19473">
            <v>2018</v>
          </cell>
          <cell r="X19473" t="str">
            <v>Aug</v>
          </cell>
        </row>
        <row r="19474">
          <cell r="D19474" t="str">
            <v>Unit</v>
          </cell>
          <cell r="E19474">
            <v>651000</v>
          </cell>
          <cell r="R19474" t="str">
            <v>Glen Eira</v>
          </cell>
          <cell r="W19474">
            <v>2018</v>
          </cell>
          <cell r="X19474" t="str">
            <v>Aug</v>
          </cell>
        </row>
        <row r="19475">
          <cell r="D19475" t="str">
            <v>House</v>
          </cell>
          <cell r="E19475">
            <v>1670000</v>
          </cell>
          <cell r="R19475" t="str">
            <v>Bayside</v>
          </cell>
          <cell r="W19475">
            <v>2018</v>
          </cell>
          <cell r="X19475" t="str">
            <v>Aug</v>
          </cell>
        </row>
        <row r="19476">
          <cell r="D19476" t="str">
            <v>House</v>
          </cell>
          <cell r="E19476">
            <v>753000</v>
          </cell>
          <cell r="R19476" t="str">
            <v>Wyndham</v>
          </cell>
          <cell r="W19476">
            <v>2018</v>
          </cell>
          <cell r="X19476" t="str">
            <v>Aug</v>
          </cell>
        </row>
        <row r="19477">
          <cell r="D19477" t="str">
            <v>House</v>
          </cell>
          <cell r="E19477">
            <v>480000</v>
          </cell>
          <cell r="R19477" t="str">
            <v>Wyndham</v>
          </cell>
          <cell r="W19477">
            <v>2018</v>
          </cell>
          <cell r="X19477" t="str">
            <v>Aug</v>
          </cell>
        </row>
        <row r="19478">
          <cell r="D19478" t="str">
            <v>Unit</v>
          </cell>
          <cell r="E19478">
            <v>1345000</v>
          </cell>
          <cell r="R19478" t="str">
            <v>Glen Eira</v>
          </cell>
          <cell r="W19478">
            <v>2018</v>
          </cell>
          <cell r="X19478" t="str">
            <v>Aug</v>
          </cell>
        </row>
        <row r="19479">
          <cell r="D19479" t="str">
            <v>House</v>
          </cell>
          <cell r="E19479">
            <v>1540000</v>
          </cell>
          <cell r="R19479" t="str">
            <v>Glen Eira</v>
          </cell>
          <cell r="W19479">
            <v>2018</v>
          </cell>
          <cell r="X19479" t="str">
            <v>Aug</v>
          </cell>
        </row>
        <row r="19480">
          <cell r="D19480" t="str">
            <v>House</v>
          </cell>
          <cell r="E19480">
            <v>795000</v>
          </cell>
          <cell r="R19480" t="str">
            <v>Bayside</v>
          </cell>
          <cell r="W19480">
            <v>2018</v>
          </cell>
          <cell r="X19480" t="str">
            <v>Aug</v>
          </cell>
        </row>
        <row r="19481">
          <cell r="D19481" t="str">
            <v>House</v>
          </cell>
          <cell r="E19481">
            <v>2050000</v>
          </cell>
          <cell r="R19481" t="str">
            <v>Glen Eira</v>
          </cell>
          <cell r="W19481">
            <v>2018</v>
          </cell>
          <cell r="X19481" t="str">
            <v>Aug</v>
          </cell>
        </row>
        <row r="19482">
          <cell r="D19482" t="str">
            <v>House</v>
          </cell>
          <cell r="E19482">
            <v>1350000</v>
          </cell>
          <cell r="R19482" t="str">
            <v>Glen Eira</v>
          </cell>
          <cell r="W19482">
            <v>2018</v>
          </cell>
          <cell r="X19482" t="str">
            <v>Aug</v>
          </cell>
        </row>
        <row r="19483">
          <cell r="D19483" t="str">
            <v>House</v>
          </cell>
          <cell r="E19483">
            <v>1700000</v>
          </cell>
          <cell r="R19483" t="str">
            <v>Glen Eira</v>
          </cell>
          <cell r="W19483">
            <v>2018</v>
          </cell>
          <cell r="X19483" t="str">
            <v>Aug</v>
          </cell>
        </row>
        <row r="19484">
          <cell r="D19484" t="str">
            <v>House</v>
          </cell>
          <cell r="E19484">
            <v>1800000</v>
          </cell>
          <cell r="R19484" t="str">
            <v>Glen Eira</v>
          </cell>
          <cell r="W19484">
            <v>2018</v>
          </cell>
          <cell r="X19484" t="str">
            <v>Aug</v>
          </cell>
        </row>
        <row r="19485">
          <cell r="D19485" t="str">
            <v>Unit</v>
          </cell>
          <cell r="E19485">
            <v>1500000</v>
          </cell>
          <cell r="R19485" t="str">
            <v>Bayside</v>
          </cell>
          <cell r="W19485">
            <v>2018</v>
          </cell>
          <cell r="X19485" t="str">
            <v>Aug</v>
          </cell>
        </row>
        <row r="19486">
          <cell r="D19486" t="str">
            <v>House</v>
          </cell>
          <cell r="E19486">
            <v>1520000</v>
          </cell>
          <cell r="R19486" t="str">
            <v>Glen Eira</v>
          </cell>
          <cell r="W19486">
            <v>2018</v>
          </cell>
          <cell r="X19486" t="str">
            <v>Aug</v>
          </cell>
        </row>
        <row r="19487">
          <cell r="D19487" t="str">
            <v>House</v>
          </cell>
          <cell r="E19487">
            <v>2040000</v>
          </cell>
          <cell r="R19487" t="str">
            <v>Bayside</v>
          </cell>
          <cell r="W19487">
            <v>2018</v>
          </cell>
          <cell r="X19487" t="str">
            <v>Aug</v>
          </cell>
        </row>
        <row r="19488">
          <cell r="D19488" t="str">
            <v>House</v>
          </cell>
          <cell r="E19488">
            <v>3600000</v>
          </cell>
          <cell r="R19488" t="str">
            <v>Bayside</v>
          </cell>
          <cell r="W19488">
            <v>2018</v>
          </cell>
          <cell r="X19488" t="str">
            <v>Aug</v>
          </cell>
        </row>
        <row r="19489">
          <cell r="D19489" t="str">
            <v>House</v>
          </cell>
          <cell r="E19489">
            <v>4690000</v>
          </cell>
          <cell r="R19489" t="str">
            <v>Bayside</v>
          </cell>
          <cell r="W19489">
            <v>2018</v>
          </cell>
          <cell r="X19489" t="str">
            <v>Aug</v>
          </cell>
        </row>
        <row r="19490">
          <cell r="D19490" t="str">
            <v>House</v>
          </cell>
          <cell r="E19490">
            <v>2710000</v>
          </cell>
          <cell r="R19490" t="str">
            <v>Bayside</v>
          </cell>
          <cell r="W19490">
            <v>2018</v>
          </cell>
          <cell r="X19490" t="str">
            <v>Aug</v>
          </cell>
        </row>
        <row r="19491">
          <cell r="D19491" t="str">
            <v>Unit</v>
          </cell>
          <cell r="E19491">
            <v>1440000</v>
          </cell>
          <cell r="R19491" t="str">
            <v>Glen Eira</v>
          </cell>
          <cell r="W19491">
            <v>2018</v>
          </cell>
          <cell r="X19491" t="str">
            <v>Aug</v>
          </cell>
        </row>
        <row r="19492">
          <cell r="D19492" t="str">
            <v>House</v>
          </cell>
          <cell r="E19492">
            <v>1181000</v>
          </cell>
          <cell r="R19492" t="str">
            <v>Glen Eira</v>
          </cell>
          <cell r="W19492">
            <v>2018</v>
          </cell>
          <cell r="X19492" t="str">
            <v>Aug</v>
          </cell>
        </row>
        <row r="19493">
          <cell r="D19493" t="str">
            <v>House</v>
          </cell>
          <cell r="E19493">
            <v>1185000</v>
          </cell>
          <cell r="R19493" t="str">
            <v>Glen Eira</v>
          </cell>
          <cell r="W19493">
            <v>2018</v>
          </cell>
          <cell r="X19493" t="str">
            <v>Aug</v>
          </cell>
        </row>
        <row r="19494">
          <cell r="D19494" t="str">
            <v>House</v>
          </cell>
          <cell r="E19494">
            <v>1220000</v>
          </cell>
          <cell r="R19494" t="str">
            <v>Glen Eira</v>
          </cell>
          <cell r="W19494">
            <v>2018</v>
          </cell>
          <cell r="X19494" t="str">
            <v>Aug</v>
          </cell>
        </row>
        <row r="19495">
          <cell r="D19495" t="str">
            <v>House</v>
          </cell>
          <cell r="E19495">
            <v>2100000</v>
          </cell>
          <cell r="R19495" t="str">
            <v>Bayside</v>
          </cell>
          <cell r="W19495">
            <v>2018</v>
          </cell>
          <cell r="X19495" t="str">
            <v>Aug</v>
          </cell>
        </row>
        <row r="19496">
          <cell r="D19496" t="str">
            <v>House</v>
          </cell>
          <cell r="E19496">
            <v>2000000</v>
          </cell>
          <cell r="R19496" t="str">
            <v>Bayside</v>
          </cell>
          <cell r="W19496">
            <v>2018</v>
          </cell>
          <cell r="X19496" t="str">
            <v>Aug</v>
          </cell>
        </row>
        <row r="19497">
          <cell r="D19497" t="str">
            <v>House</v>
          </cell>
          <cell r="E19497">
            <v>2220000</v>
          </cell>
          <cell r="R19497" t="str">
            <v>Bayside</v>
          </cell>
          <cell r="W19497">
            <v>2018</v>
          </cell>
          <cell r="X19497" t="str">
            <v>Aug</v>
          </cell>
        </row>
        <row r="19498">
          <cell r="D19498" t="str">
            <v>House</v>
          </cell>
          <cell r="E19498">
            <v>1950000</v>
          </cell>
          <cell r="R19498" t="str">
            <v>Bayside</v>
          </cell>
          <cell r="W19498">
            <v>2018</v>
          </cell>
          <cell r="X19498" t="str">
            <v>Aug</v>
          </cell>
        </row>
        <row r="19499">
          <cell r="D19499" t="str">
            <v>Unit</v>
          </cell>
          <cell r="E19499">
            <v>1470000</v>
          </cell>
          <cell r="R19499" t="str">
            <v>Glen Eira</v>
          </cell>
          <cell r="W19499">
            <v>2018</v>
          </cell>
          <cell r="X19499" t="str">
            <v>Aug</v>
          </cell>
        </row>
        <row r="19500">
          <cell r="D19500" t="str">
            <v>House</v>
          </cell>
          <cell r="E19500">
            <v>2478000</v>
          </cell>
          <cell r="R19500" t="str">
            <v>Glen Eira</v>
          </cell>
          <cell r="W19500">
            <v>2018</v>
          </cell>
          <cell r="X19500" t="str">
            <v>Aug</v>
          </cell>
        </row>
        <row r="19501">
          <cell r="D19501" t="str">
            <v>House</v>
          </cell>
          <cell r="E19501">
            <v>1305000</v>
          </cell>
          <cell r="R19501" t="str">
            <v>Glen Eira</v>
          </cell>
          <cell r="W19501">
            <v>2018</v>
          </cell>
          <cell r="X19501" t="str">
            <v>Aug</v>
          </cell>
        </row>
        <row r="19502">
          <cell r="D19502" t="str">
            <v>House</v>
          </cell>
          <cell r="E19502">
            <v>2600000</v>
          </cell>
          <cell r="R19502" t="str">
            <v>Bayside</v>
          </cell>
          <cell r="W19502">
            <v>2018</v>
          </cell>
          <cell r="X19502" t="str">
            <v>Aug</v>
          </cell>
        </row>
        <row r="19503">
          <cell r="D19503" t="str">
            <v>Unit</v>
          </cell>
          <cell r="E19503">
            <v>1750000</v>
          </cell>
          <cell r="R19503" t="str">
            <v>Bayside</v>
          </cell>
          <cell r="W19503">
            <v>2018</v>
          </cell>
          <cell r="X19503" t="str">
            <v>Aug</v>
          </cell>
        </row>
        <row r="19504">
          <cell r="D19504" t="str">
            <v>House</v>
          </cell>
          <cell r="E19504">
            <v>1487000</v>
          </cell>
          <cell r="R19504" t="str">
            <v>Bayside</v>
          </cell>
          <cell r="W19504">
            <v>2018</v>
          </cell>
          <cell r="X19504" t="str">
            <v>Aug</v>
          </cell>
        </row>
        <row r="19505">
          <cell r="D19505" t="str">
            <v>House</v>
          </cell>
          <cell r="E19505">
            <v>2670000</v>
          </cell>
          <cell r="R19505" t="str">
            <v>Bayside</v>
          </cell>
          <cell r="W19505">
            <v>2018</v>
          </cell>
          <cell r="X19505" t="str">
            <v>Aug</v>
          </cell>
        </row>
        <row r="19506">
          <cell r="D19506" t="str">
            <v>House</v>
          </cell>
          <cell r="E19506">
            <v>1050000</v>
          </cell>
          <cell r="R19506" t="str">
            <v>Kingston</v>
          </cell>
          <cell r="W19506">
            <v>2018</v>
          </cell>
          <cell r="X19506" t="str">
            <v>Aug</v>
          </cell>
        </row>
        <row r="19507">
          <cell r="D19507" t="str">
            <v>House</v>
          </cell>
          <cell r="E19507">
            <v>1380000</v>
          </cell>
          <cell r="R19507" t="str">
            <v>Kingston</v>
          </cell>
          <cell r="W19507">
            <v>2018</v>
          </cell>
          <cell r="X19507" t="str">
            <v>Aug</v>
          </cell>
        </row>
        <row r="19508">
          <cell r="D19508" t="str">
            <v>House</v>
          </cell>
          <cell r="E19508">
            <v>2025000</v>
          </cell>
          <cell r="R19508" t="str">
            <v>Bayside</v>
          </cell>
          <cell r="W19508">
            <v>2018</v>
          </cell>
          <cell r="X19508" t="str">
            <v>Aug</v>
          </cell>
        </row>
        <row r="19509">
          <cell r="D19509" t="str">
            <v>Unit</v>
          </cell>
          <cell r="E19509">
            <v>1750000</v>
          </cell>
          <cell r="R19509" t="str">
            <v>Bayside</v>
          </cell>
          <cell r="W19509">
            <v>2018</v>
          </cell>
          <cell r="X19509" t="str">
            <v>Aug</v>
          </cell>
        </row>
        <row r="19510">
          <cell r="D19510" t="str">
            <v>House</v>
          </cell>
          <cell r="E19510">
            <v>1440000</v>
          </cell>
          <cell r="R19510" t="str">
            <v>Kingston</v>
          </cell>
          <cell r="W19510">
            <v>2018</v>
          </cell>
          <cell r="X19510" t="str">
            <v>Aug</v>
          </cell>
        </row>
        <row r="19511">
          <cell r="D19511" t="str">
            <v>House</v>
          </cell>
          <cell r="E19511">
            <v>1305000</v>
          </cell>
          <cell r="R19511" t="str">
            <v>Kingston</v>
          </cell>
          <cell r="W19511">
            <v>2018</v>
          </cell>
          <cell r="X19511" t="str">
            <v>Aug</v>
          </cell>
        </row>
        <row r="19512">
          <cell r="D19512" t="str">
            <v>House</v>
          </cell>
          <cell r="E19512">
            <v>900000</v>
          </cell>
          <cell r="R19512" t="str">
            <v>Bayside</v>
          </cell>
          <cell r="W19512">
            <v>2018</v>
          </cell>
          <cell r="X19512" t="str">
            <v>Aug</v>
          </cell>
        </row>
        <row r="19513">
          <cell r="D19513" t="str">
            <v>House</v>
          </cell>
          <cell r="E19513">
            <v>1100000</v>
          </cell>
          <cell r="R19513" t="str">
            <v>Bayside</v>
          </cell>
          <cell r="W19513">
            <v>2018</v>
          </cell>
          <cell r="X19513" t="str">
            <v>Aug</v>
          </cell>
        </row>
        <row r="19514">
          <cell r="D19514" t="str">
            <v>House</v>
          </cell>
          <cell r="E19514">
            <v>1340000</v>
          </cell>
          <cell r="R19514" t="str">
            <v>Bayside</v>
          </cell>
          <cell r="W19514">
            <v>2018</v>
          </cell>
          <cell r="X19514" t="str">
            <v>Aug</v>
          </cell>
        </row>
        <row r="19515">
          <cell r="D19515" t="str">
            <v>House</v>
          </cell>
          <cell r="E19515">
            <v>1330000</v>
          </cell>
          <cell r="R19515" t="str">
            <v>Bayside</v>
          </cell>
          <cell r="W19515">
            <v>2018</v>
          </cell>
          <cell r="X19515" t="str">
            <v>Aug</v>
          </cell>
        </row>
        <row r="19516">
          <cell r="D19516" t="str">
            <v>House</v>
          </cell>
          <cell r="E19516">
            <v>1563000</v>
          </cell>
          <cell r="R19516" t="str">
            <v>Bayside</v>
          </cell>
          <cell r="W19516">
            <v>2018</v>
          </cell>
          <cell r="X19516" t="str">
            <v>Aug</v>
          </cell>
        </row>
        <row r="19517">
          <cell r="D19517" t="str">
            <v>House</v>
          </cell>
          <cell r="E19517">
            <v>4600000</v>
          </cell>
          <cell r="R19517" t="str">
            <v>Bayside</v>
          </cell>
          <cell r="W19517">
            <v>2018</v>
          </cell>
          <cell r="X19517" t="str">
            <v>Aug</v>
          </cell>
        </row>
        <row r="19518">
          <cell r="D19518" t="str">
            <v>House</v>
          </cell>
          <cell r="E19518">
            <v>1776000</v>
          </cell>
          <cell r="R19518" t="str">
            <v>Bayside</v>
          </cell>
          <cell r="W19518">
            <v>2018</v>
          </cell>
          <cell r="X19518" t="str">
            <v>Aug</v>
          </cell>
        </row>
        <row r="19519">
          <cell r="D19519" t="str">
            <v>House</v>
          </cell>
          <cell r="E19519">
            <v>1555000</v>
          </cell>
          <cell r="R19519" t="str">
            <v>Bayside</v>
          </cell>
          <cell r="W19519">
            <v>2018</v>
          </cell>
          <cell r="X19519" t="str">
            <v>Aug</v>
          </cell>
        </row>
        <row r="19520">
          <cell r="D19520" t="str">
            <v>House</v>
          </cell>
          <cell r="E19520">
            <v>1918000</v>
          </cell>
          <cell r="R19520" t="str">
            <v>Bayside</v>
          </cell>
          <cell r="W19520">
            <v>2018</v>
          </cell>
          <cell r="X19520" t="str">
            <v>Aug</v>
          </cell>
        </row>
        <row r="19521">
          <cell r="D19521" t="str">
            <v>House</v>
          </cell>
          <cell r="E19521">
            <v>2750000</v>
          </cell>
          <cell r="R19521" t="str">
            <v>Bayside</v>
          </cell>
          <cell r="W19521">
            <v>2018</v>
          </cell>
          <cell r="X19521" t="str">
            <v>Aug</v>
          </cell>
        </row>
        <row r="19522">
          <cell r="D19522" t="str">
            <v>Unit</v>
          </cell>
          <cell r="E19522">
            <v>700000</v>
          </cell>
          <cell r="R19522" t="str">
            <v>Bayside</v>
          </cell>
          <cell r="W19522">
            <v>2018</v>
          </cell>
          <cell r="X19522" t="str">
            <v>Aug</v>
          </cell>
        </row>
        <row r="19523">
          <cell r="D19523" t="str">
            <v>House</v>
          </cell>
          <cell r="E19523">
            <v>970000</v>
          </cell>
          <cell r="R19523" t="str">
            <v>Bayside</v>
          </cell>
          <cell r="W19523">
            <v>2018</v>
          </cell>
          <cell r="X19523" t="str">
            <v>Aug</v>
          </cell>
        </row>
        <row r="19524">
          <cell r="D19524" t="str">
            <v>House</v>
          </cell>
          <cell r="E19524">
            <v>1100000</v>
          </cell>
          <cell r="R19524" t="str">
            <v>Bayside</v>
          </cell>
          <cell r="W19524">
            <v>2018</v>
          </cell>
          <cell r="X19524" t="str">
            <v>Aug</v>
          </cell>
        </row>
        <row r="19525">
          <cell r="D19525" t="str">
            <v>House</v>
          </cell>
          <cell r="E19525">
            <v>1130000</v>
          </cell>
          <cell r="R19525" t="str">
            <v>Bayside</v>
          </cell>
          <cell r="W19525">
            <v>2018</v>
          </cell>
          <cell r="X19525" t="str">
            <v>Aug</v>
          </cell>
        </row>
        <row r="19526">
          <cell r="D19526" t="str">
            <v>House</v>
          </cell>
          <cell r="E19526">
            <v>2176000</v>
          </cell>
          <cell r="R19526" t="str">
            <v>Bayside</v>
          </cell>
          <cell r="W19526">
            <v>2018</v>
          </cell>
          <cell r="X19526" t="str">
            <v>Aug</v>
          </cell>
        </row>
        <row r="19527">
          <cell r="D19527" t="str">
            <v>House</v>
          </cell>
          <cell r="E19527">
            <v>1475000</v>
          </cell>
          <cell r="R19527" t="str">
            <v>Bayside</v>
          </cell>
          <cell r="W19527">
            <v>2018</v>
          </cell>
          <cell r="X19527" t="str">
            <v>Aug</v>
          </cell>
        </row>
        <row r="19528">
          <cell r="D19528" t="str">
            <v>Unit</v>
          </cell>
          <cell r="E19528">
            <v>810000</v>
          </cell>
          <cell r="R19528" t="str">
            <v>Bayside</v>
          </cell>
          <cell r="W19528">
            <v>2018</v>
          </cell>
          <cell r="X19528" t="str">
            <v>Aug</v>
          </cell>
        </row>
        <row r="19529">
          <cell r="D19529" t="str">
            <v>House</v>
          </cell>
          <cell r="E19529">
            <v>1250000</v>
          </cell>
          <cell r="R19529" t="str">
            <v>Bayside</v>
          </cell>
          <cell r="W19529">
            <v>2018</v>
          </cell>
          <cell r="X19529" t="str">
            <v>Aug</v>
          </cell>
        </row>
        <row r="19530">
          <cell r="D19530" t="str">
            <v>House</v>
          </cell>
          <cell r="E19530">
            <v>1500000</v>
          </cell>
          <cell r="R19530" t="str">
            <v>Bayside</v>
          </cell>
          <cell r="W19530">
            <v>2018</v>
          </cell>
          <cell r="X19530" t="str">
            <v>Aug</v>
          </cell>
        </row>
        <row r="19531">
          <cell r="D19531" t="str">
            <v>House</v>
          </cell>
          <cell r="E19531">
            <v>1580000</v>
          </cell>
          <cell r="R19531" t="str">
            <v>Bayside</v>
          </cell>
          <cell r="W19531">
            <v>2018</v>
          </cell>
          <cell r="X19531" t="str">
            <v>Aug</v>
          </cell>
        </row>
        <row r="19532">
          <cell r="D19532" t="str">
            <v>House</v>
          </cell>
          <cell r="E19532">
            <v>1840000</v>
          </cell>
          <cell r="R19532" t="str">
            <v>Boroondara</v>
          </cell>
          <cell r="W19532">
            <v>2018</v>
          </cell>
          <cell r="X19532" t="str">
            <v>Aug</v>
          </cell>
        </row>
        <row r="19533">
          <cell r="D19533" t="str">
            <v>House</v>
          </cell>
          <cell r="E19533">
            <v>1450000</v>
          </cell>
          <cell r="R19533" t="str">
            <v>Manningham</v>
          </cell>
          <cell r="W19533">
            <v>2018</v>
          </cell>
          <cell r="X19533" t="str">
            <v>Aug</v>
          </cell>
        </row>
        <row r="19534">
          <cell r="D19534" t="str">
            <v>Unit</v>
          </cell>
          <cell r="E19534">
            <v>1300000</v>
          </cell>
          <cell r="R19534" t="str">
            <v>Glen Eira</v>
          </cell>
          <cell r="W19534">
            <v>2018</v>
          </cell>
          <cell r="X19534" t="str">
            <v>Aug</v>
          </cell>
        </row>
        <row r="19535">
          <cell r="D19535" t="str">
            <v>Unit</v>
          </cell>
          <cell r="E19535">
            <v>1250000</v>
          </cell>
          <cell r="R19535" t="str">
            <v>Stonnington</v>
          </cell>
          <cell r="W19535">
            <v>2018</v>
          </cell>
          <cell r="X19535" t="str">
            <v>Aug</v>
          </cell>
        </row>
        <row r="19536">
          <cell r="D19536" t="str">
            <v>House</v>
          </cell>
          <cell r="E19536">
            <v>1210000</v>
          </cell>
          <cell r="R19536" t="str">
            <v>Banyule</v>
          </cell>
          <cell r="W19536">
            <v>2018</v>
          </cell>
          <cell r="X19536" t="str">
            <v>Aug</v>
          </cell>
        </row>
        <row r="19537">
          <cell r="D19537" t="str">
            <v>Unit</v>
          </cell>
          <cell r="E19537">
            <v>1200000</v>
          </cell>
          <cell r="R19537" t="str">
            <v>Boroondara</v>
          </cell>
          <cell r="W19537">
            <v>2018</v>
          </cell>
          <cell r="X19537" t="str">
            <v>Aug</v>
          </cell>
        </row>
        <row r="19538">
          <cell r="D19538" t="str">
            <v>House</v>
          </cell>
          <cell r="E19538">
            <v>1150000</v>
          </cell>
          <cell r="R19538" t="str">
            <v>Melbourne</v>
          </cell>
          <cell r="W19538">
            <v>2018</v>
          </cell>
          <cell r="X19538" t="str">
            <v>Aug</v>
          </cell>
        </row>
        <row r="19539">
          <cell r="D19539" t="str">
            <v>Unit</v>
          </cell>
          <cell r="E19539">
            <v>901000</v>
          </cell>
          <cell r="R19539" t="str">
            <v>Monash</v>
          </cell>
          <cell r="W19539">
            <v>2018</v>
          </cell>
          <cell r="X19539" t="str">
            <v>Aug</v>
          </cell>
        </row>
        <row r="19540">
          <cell r="D19540" t="str">
            <v>Unit</v>
          </cell>
          <cell r="E19540">
            <v>815000</v>
          </cell>
          <cell r="R19540" t="str">
            <v>Bayside</v>
          </cell>
          <cell r="W19540">
            <v>2018</v>
          </cell>
          <cell r="X19540" t="str">
            <v>Aug</v>
          </cell>
        </row>
        <row r="19541">
          <cell r="D19541" t="str">
            <v>Unit</v>
          </cell>
          <cell r="E19541">
            <v>720000</v>
          </cell>
          <cell r="R19541" t="str">
            <v>Boroondara</v>
          </cell>
          <cell r="W19541">
            <v>2018</v>
          </cell>
          <cell r="X19541" t="str">
            <v>Aug</v>
          </cell>
        </row>
        <row r="19542">
          <cell r="D19542" t="str">
            <v>Unit</v>
          </cell>
          <cell r="E19542">
            <v>680000</v>
          </cell>
          <cell r="R19542" t="str">
            <v>Whitehorse</v>
          </cell>
          <cell r="W19542">
            <v>2018</v>
          </cell>
          <cell r="X19542" t="str">
            <v>Aug</v>
          </cell>
        </row>
        <row r="19543">
          <cell r="D19543" t="str">
            <v>Unit</v>
          </cell>
          <cell r="E19543">
            <v>660000</v>
          </cell>
          <cell r="R19543" t="str">
            <v>Moreland</v>
          </cell>
          <cell r="W19543">
            <v>2018</v>
          </cell>
          <cell r="X19543" t="str">
            <v>Aug</v>
          </cell>
        </row>
        <row r="19544">
          <cell r="D19544" t="str">
            <v>Unit</v>
          </cell>
          <cell r="E19544">
            <v>650000</v>
          </cell>
          <cell r="R19544" t="str">
            <v>Brimbank</v>
          </cell>
          <cell r="W19544">
            <v>2018</v>
          </cell>
          <cell r="X19544" t="str">
            <v>Aug</v>
          </cell>
        </row>
        <row r="19545">
          <cell r="D19545" t="str">
            <v>Unit</v>
          </cell>
          <cell r="E19545">
            <v>620000</v>
          </cell>
          <cell r="R19545" t="str">
            <v>Darebin</v>
          </cell>
          <cell r="W19545">
            <v>2018</v>
          </cell>
          <cell r="X19545" t="str">
            <v>Aug</v>
          </cell>
        </row>
        <row r="19546">
          <cell r="D19546" t="str">
            <v>Unit</v>
          </cell>
          <cell r="E19546">
            <v>520000</v>
          </cell>
          <cell r="R19546" t="str">
            <v>Melton</v>
          </cell>
          <cell r="W19546">
            <v>2018</v>
          </cell>
          <cell r="X19546" t="str">
            <v>Aug</v>
          </cell>
        </row>
        <row r="19547">
          <cell r="D19547" t="str">
            <v>Unit</v>
          </cell>
          <cell r="E19547">
            <v>510000</v>
          </cell>
          <cell r="R19547" t="str">
            <v>Darebin</v>
          </cell>
          <cell r="W19547">
            <v>2018</v>
          </cell>
          <cell r="X19547" t="str">
            <v>Aug</v>
          </cell>
        </row>
        <row r="19548">
          <cell r="D19548" t="str">
            <v>Unit</v>
          </cell>
          <cell r="E19548">
            <v>440000</v>
          </cell>
          <cell r="R19548" t="str">
            <v>Darebin</v>
          </cell>
          <cell r="W19548">
            <v>2018</v>
          </cell>
          <cell r="X19548" t="str">
            <v>Aug</v>
          </cell>
        </row>
        <row r="19549">
          <cell r="D19549" t="str">
            <v>House</v>
          </cell>
          <cell r="E19549">
            <v>1930000</v>
          </cell>
          <cell r="R19549" t="str">
            <v>Melbourne</v>
          </cell>
          <cell r="W19549">
            <v>2018</v>
          </cell>
          <cell r="X19549" t="str">
            <v>Aug</v>
          </cell>
        </row>
        <row r="19550">
          <cell r="D19550" t="str">
            <v>Unit</v>
          </cell>
          <cell r="E19550">
            <v>1876000</v>
          </cell>
          <cell r="R19550" t="str">
            <v>Boroondara</v>
          </cell>
          <cell r="W19550">
            <v>2018</v>
          </cell>
          <cell r="X19550" t="str">
            <v>Aug</v>
          </cell>
        </row>
        <row r="19551">
          <cell r="D19551" t="str">
            <v>House</v>
          </cell>
          <cell r="E19551">
            <v>1831000</v>
          </cell>
          <cell r="R19551" t="str">
            <v>Glen Eira</v>
          </cell>
          <cell r="W19551">
            <v>2018</v>
          </cell>
          <cell r="X19551" t="str">
            <v>Aug</v>
          </cell>
        </row>
        <row r="19552">
          <cell r="D19552" t="str">
            <v>Unit</v>
          </cell>
          <cell r="E19552">
            <v>1760000</v>
          </cell>
          <cell r="R19552" t="str">
            <v>Bayside</v>
          </cell>
          <cell r="W19552">
            <v>2018</v>
          </cell>
          <cell r="X19552" t="str">
            <v>Aug</v>
          </cell>
        </row>
        <row r="19553">
          <cell r="D19553" t="str">
            <v>House</v>
          </cell>
          <cell r="E19553">
            <v>1745000</v>
          </cell>
          <cell r="R19553" t="str">
            <v>Boroondara</v>
          </cell>
          <cell r="W19553">
            <v>2018</v>
          </cell>
          <cell r="X19553" t="str">
            <v>Aug</v>
          </cell>
        </row>
        <row r="19554">
          <cell r="D19554" t="str">
            <v>Unit</v>
          </cell>
          <cell r="E19554">
            <v>1585000</v>
          </cell>
          <cell r="R19554" t="str">
            <v>Manningham</v>
          </cell>
          <cell r="W19554">
            <v>2018</v>
          </cell>
          <cell r="X19554" t="str">
            <v>Aug</v>
          </cell>
        </row>
        <row r="19555">
          <cell r="D19555" t="str">
            <v>Unit</v>
          </cell>
          <cell r="E19555">
            <v>1562500</v>
          </cell>
          <cell r="R19555" t="str">
            <v>Bayside</v>
          </cell>
          <cell r="W19555">
            <v>2018</v>
          </cell>
          <cell r="X19555" t="str">
            <v>Aug</v>
          </cell>
        </row>
        <row r="19556">
          <cell r="D19556" t="str">
            <v>House</v>
          </cell>
          <cell r="E19556">
            <v>1450000</v>
          </cell>
          <cell r="R19556" t="str">
            <v>Banyule</v>
          </cell>
          <cell r="W19556">
            <v>2018</v>
          </cell>
          <cell r="X19556" t="str">
            <v>Aug</v>
          </cell>
        </row>
        <row r="19557">
          <cell r="D19557" t="str">
            <v>Unit</v>
          </cell>
          <cell r="E19557">
            <v>1446000</v>
          </cell>
          <cell r="R19557" t="str">
            <v>Boroondara</v>
          </cell>
          <cell r="W19557">
            <v>2018</v>
          </cell>
          <cell r="X19557" t="str">
            <v>Aug</v>
          </cell>
        </row>
        <row r="19558">
          <cell r="D19558" t="str">
            <v>Unit</v>
          </cell>
          <cell r="E19558">
            <v>1410000</v>
          </cell>
          <cell r="R19558" t="str">
            <v>Boroondara</v>
          </cell>
          <cell r="W19558">
            <v>2018</v>
          </cell>
          <cell r="X19558" t="str">
            <v>Aug</v>
          </cell>
        </row>
        <row r="19559">
          <cell r="D19559" t="str">
            <v>Unit</v>
          </cell>
          <cell r="E19559">
            <v>1355000</v>
          </cell>
          <cell r="R19559" t="str">
            <v>Bayside</v>
          </cell>
          <cell r="W19559">
            <v>2018</v>
          </cell>
          <cell r="X19559" t="str">
            <v>Aug</v>
          </cell>
        </row>
        <row r="19560">
          <cell r="D19560" t="str">
            <v>Unit</v>
          </cell>
          <cell r="E19560">
            <v>1326000</v>
          </cell>
          <cell r="R19560" t="str">
            <v>Manningham</v>
          </cell>
          <cell r="W19560">
            <v>2018</v>
          </cell>
          <cell r="X19560" t="str">
            <v>Aug</v>
          </cell>
        </row>
        <row r="19561">
          <cell r="D19561" t="str">
            <v>House</v>
          </cell>
          <cell r="E19561">
            <v>1290000</v>
          </cell>
          <cell r="R19561" t="str">
            <v>Manningham</v>
          </cell>
          <cell r="W19561">
            <v>2018</v>
          </cell>
          <cell r="X19561" t="str">
            <v>Aug</v>
          </cell>
        </row>
        <row r="19562">
          <cell r="D19562" t="str">
            <v>House</v>
          </cell>
          <cell r="E19562">
            <v>1280000</v>
          </cell>
          <cell r="R19562" t="str">
            <v>Moreland</v>
          </cell>
          <cell r="W19562">
            <v>2018</v>
          </cell>
          <cell r="X19562" t="str">
            <v>Aug</v>
          </cell>
        </row>
        <row r="19563">
          <cell r="D19563" t="str">
            <v>Unit</v>
          </cell>
          <cell r="E19563">
            <v>1260000</v>
          </cell>
          <cell r="R19563" t="str">
            <v>Bayside</v>
          </cell>
          <cell r="W19563">
            <v>2018</v>
          </cell>
          <cell r="X19563" t="str">
            <v>Aug</v>
          </cell>
        </row>
        <row r="19564">
          <cell r="D19564" t="str">
            <v>Unit</v>
          </cell>
          <cell r="E19564">
            <v>1240000</v>
          </cell>
          <cell r="R19564" t="str">
            <v>Melbourne</v>
          </cell>
          <cell r="W19564">
            <v>2018</v>
          </cell>
          <cell r="X19564" t="str">
            <v>Aug</v>
          </cell>
        </row>
        <row r="19565">
          <cell r="D19565" t="str">
            <v>Unit</v>
          </cell>
          <cell r="E19565">
            <v>1235500</v>
          </cell>
          <cell r="R19565" t="str">
            <v>Bayside</v>
          </cell>
          <cell r="W19565">
            <v>2018</v>
          </cell>
          <cell r="X19565" t="str">
            <v>Aug</v>
          </cell>
        </row>
        <row r="19566">
          <cell r="D19566" t="str">
            <v>House</v>
          </cell>
          <cell r="E19566">
            <v>1210000</v>
          </cell>
          <cell r="R19566" t="str">
            <v>Banyule</v>
          </cell>
          <cell r="W19566">
            <v>2018</v>
          </cell>
          <cell r="X19566" t="str">
            <v>Aug</v>
          </cell>
        </row>
        <row r="19567">
          <cell r="D19567" t="str">
            <v>Unit</v>
          </cell>
          <cell r="E19567">
            <v>1191500</v>
          </cell>
          <cell r="R19567" t="str">
            <v>Bayside</v>
          </cell>
          <cell r="W19567">
            <v>2018</v>
          </cell>
          <cell r="X19567" t="str">
            <v>Aug</v>
          </cell>
        </row>
        <row r="19568">
          <cell r="D19568" t="str">
            <v>Unit</v>
          </cell>
          <cell r="E19568">
            <v>1175000</v>
          </cell>
          <cell r="R19568" t="str">
            <v>Bayside</v>
          </cell>
          <cell r="W19568">
            <v>2018</v>
          </cell>
          <cell r="X19568" t="str">
            <v>Aug</v>
          </cell>
        </row>
        <row r="19569">
          <cell r="D19569" t="str">
            <v>Unit</v>
          </cell>
          <cell r="E19569">
            <v>1125000</v>
          </cell>
          <cell r="R19569" t="str">
            <v>Glen Eira</v>
          </cell>
          <cell r="W19569">
            <v>2018</v>
          </cell>
          <cell r="X19569" t="str">
            <v>Aug</v>
          </cell>
        </row>
        <row r="19570">
          <cell r="D19570" t="str">
            <v>Unit</v>
          </cell>
          <cell r="E19570">
            <v>1118000</v>
          </cell>
          <cell r="R19570" t="str">
            <v>Whitehorse</v>
          </cell>
          <cell r="W19570">
            <v>2018</v>
          </cell>
          <cell r="X19570" t="str">
            <v>Aug</v>
          </cell>
        </row>
        <row r="19571">
          <cell r="D19571" t="str">
            <v>Unit</v>
          </cell>
          <cell r="E19571">
            <v>1108000</v>
          </cell>
          <cell r="R19571" t="str">
            <v>Glen Eira</v>
          </cell>
          <cell r="W19571">
            <v>2018</v>
          </cell>
          <cell r="X19571" t="str">
            <v>Aug</v>
          </cell>
        </row>
        <row r="19572">
          <cell r="D19572" t="str">
            <v>Unit</v>
          </cell>
          <cell r="E19572">
            <v>1062500</v>
          </cell>
          <cell r="R19572" t="str">
            <v>Bayside</v>
          </cell>
          <cell r="W19572">
            <v>2018</v>
          </cell>
          <cell r="X19572" t="str">
            <v>Aug</v>
          </cell>
        </row>
        <row r="19573">
          <cell r="D19573" t="str">
            <v>Unit</v>
          </cell>
          <cell r="E19573">
            <v>1060000</v>
          </cell>
          <cell r="R19573" t="str">
            <v>Boroondara</v>
          </cell>
          <cell r="W19573">
            <v>2018</v>
          </cell>
          <cell r="X19573" t="str">
            <v>Aug</v>
          </cell>
        </row>
        <row r="19574">
          <cell r="D19574" t="str">
            <v>Unit</v>
          </cell>
          <cell r="E19574">
            <v>1056000</v>
          </cell>
          <cell r="R19574" t="str">
            <v>Monash</v>
          </cell>
          <cell r="W19574">
            <v>2018</v>
          </cell>
          <cell r="X19574" t="str">
            <v>Aug</v>
          </cell>
        </row>
        <row r="19575">
          <cell r="D19575" t="str">
            <v>Unit</v>
          </cell>
          <cell r="E19575">
            <v>1050000</v>
          </cell>
          <cell r="R19575" t="str">
            <v>Bayside</v>
          </cell>
          <cell r="W19575">
            <v>2018</v>
          </cell>
          <cell r="X19575" t="str">
            <v>Aug</v>
          </cell>
        </row>
        <row r="19576">
          <cell r="D19576" t="str">
            <v>Unit</v>
          </cell>
          <cell r="E19576">
            <v>1030000</v>
          </cell>
          <cell r="R19576" t="str">
            <v>Moreland</v>
          </cell>
          <cell r="W19576">
            <v>2018</v>
          </cell>
          <cell r="X19576" t="str">
            <v>Aug</v>
          </cell>
        </row>
        <row r="19577">
          <cell r="D19577" t="str">
            <v>Unit</v>
          </cell>
          <cell r="E19577">
            <v>1005000</v>
          </cell>
          <cell r="R19577" t="str">
            <v>Port Phillip</v>
          </cell>
          <cell r="W19577">
            <v>2018</v>
          </cell>
          <cell r="X19577" t="str">
            <v>Aug</v>
          </cell>
        </row>
        <row r="19578">
          <cell r="D19578" t="str">
            <v>Unit</v>
          </cell>
          <cell r="E19578">
            <v>970000</v>
          </cell>
          <cell r="R19578" t="str">
            <v>Monash</v>
          </cell>
          <cell r="W19578">
            <v>2018</v>
          </cell>
          <cell r="X19578" t="str">
            <v>Aug</v>
          </cell>
        </row>
        <row r="19579">
          <cell r="D19579" t="str">
            <v>Unit</v>
          </cell>
          <cell r="E19579">
            <v>931000</v>
          </cell>
          <cell r="R19579" t="str">
            <v>Banyule</v>
          </cell>
          <cell r="W19579">
            <v>2018</v>
          </cell>
          <cell r="X19579" t="str">
            <v>Aug</v>
          </cell>
        </row>
        <row r="19580">
          <cell r="D19580" t="str">
            <v>House</v>
          </cell>
          <cell r="E19580">
            <v>926000</v>
          </cell>
          <cell r="R19580" t="str">
            <v>Maroondah</v>
          </cell>
          <cell r="W19580">
            <v>2018</v>
          </cell>
          <cell r="X19580" t="str">
            <v>Aug</v>
          </cell>
        </row>
        <row r="19581">
          <cell r="D19581" t="str">
            <v>Unit</v>
          </cell>
          <cell r="E19581">
            <v>914000</v>
          </cell>
          <cell r="R19581" t="str">
            <v>Glen Eira</v>
          </cell>
          <cell r="W19581">
            <v>2018</v>
          </cell>
          <cell r="X19581" t="str">
            <v>Aug</v>
          </cell>
        </row>
        <row r="19582">
          <cell r="D19582" t="str">
            <v>Unit</v>
          </cell>
          <cell r="E19582">
            <v>911000</v>
          </cell>
          <cell r="R19582" t="str">
            <v>Monash</v>
          </cell>
          <cell r="W19582">
            <v>2018</v>
          </cell>
          <cell r="X19582" t="str">
            <v>Aug</v>
          </cell>
        </row>
        <row r="19583">
          <cell r="D19583" t="str">
            <v>Unit</v>
          </cell>
          <cell r="E19583">
            <v>910000</v>
          </cell>
          <cell r="R19583" t="str">
            <v>Moonee Valley</v>
          </cell>
          <cell r="W19583">
            <v>2018</v>
          </cell>
          <cell r="X19583" t="str">
            <v>Aug</v>
          </cell>
        </row>
        <row r="19584">
          <cell r="D19584" t="str">
            <v>Unit</v>
          </cell>
          <cell r="E19584">
            <v>910000</v>
          </cell>
          <cell r="R19584" t="str">
            <v>Darebin</v>
          </cell>
          <cell r="W19584">
            <v>2018</v>
          </cell>
          <cell r="X19584" t="str">
            <v>Aug</v>
          </cell>
        </row>
        <row r="19585">
          <cell r="D19585" t="str">
            <v>Unit</v>
          </cell>
          <cell r="E19585">
            <v>910000</v>
          </cell>
          <cell r="R19585" t="str">
            <v>Whitehorse</v>
          </cell>
          <cell r="W19585">
            <v>2018</v>
          </cell>
          <cell r="X19585" t="str">
            <v>Aug</v>
          </cell>
        </row>
        <row r="19586">
          <cell r="D19586" t="str">
            <v>Unit</v>
          </cell>
          <cell r="E19586">
            <v>900000</v>
          </cell>
          <cell r="R19586" t="str">
            <v>Maroondah</v>
          </cell>
          <cell r="W19586">
            <v>2018</v>
          </cell>
          <cell r="X19586" t="str">
            <v>Aug</v>
          </cell>
        </row>
        <row r="19587">
          <cell r="D19587" t="str">
            <v>Unit</v>
          </cell>
          <cell r="E19587">
            <v>870000</v>
          </cell>
          <cell r="R19587" t="str">
            <v>Stonnington</v>
          </cell>
          <cell r="W19587">
            <v>2018</v>
          </cell>
          <cell r="X19587" t="str">
            <v>Aug</v>
          </cell>
        </row>
        <row r="19588">
          <cell r="D19588" t="str">
            <v>Unit</v>
          </cell>
          <cell r="E19588">
            <v>865000</v>
          </cell>
          <cell r="R19588" t="str">
            <v>Melbourne</v>
          </cell>
          <cell r="W19588">
            <v>2018</v>
          </cell>
          <cell r="X19588" t="str">
            <v>Aug</v>
          </cell>
        </row>
        <row r="19589">
          <cell r="D19589" t="str">
            <v>Unit</v>
          </cell>
          <cell r="E19589">
            <v>865000</v>
          </cell>
          <cell r="R19589" t="str">
            <v>Darebin</v>
          </cell>
          <cell r="W19589">
            <v>2018</v>
          </cell>
          <cell r="X19589" t="str">
            <v>Aug</v>
          </cell>
        </row>
        <row r="19590">
          <cell r="D19590" t="str">
            <v>Unit</v>
          </cell>
          <cell r="E19590">
            <v>847000</v>
          </cell>
          <cell r="R19590" t="str">
            <v>Bayside</v>
          </cell>
          <cell r="W19590">
            <v>2018</v>
          </cell>
          <cell r="X19590" t="str">
            <v>Aug</v>
          </cell>
        </row>
        <row r="19591">
          <cell r="D19591" t="str">
            <v>Unit</v>
          </cell>
          <cell r="E19591">
            <v>843000</v>
          </cell>
          <cell r="R19591" t="str">
            <v>Darebin</v>
          </cell>
          <cell r="W19591">
            <v>2018</v>
          </cell>
          <cell r="X19591" t="str">
            <v>Aug</v>
          </cell>
        </row>
        <row r="19592">
          <cell r="D19592" t="str">
            <v>Unit</v>
          </cell>
          <cell r="E19592">
            <v>840000</v>
          </cell>
          <cell r="R19592" t="str">
            <v>Yarra</v>
          </cell>
          <cell r="W19592">
            <v>2018</v>
          </cell>
          <cell r="X19592" t="str">
            <v>Aug</v>
          </cell>
        </row>
        <row r="19593">
          <cell r="D19593" t="str">
            <v>House</v>
          </cell>
          <cell r="E19593">
            <v>825000</v>
          </cell>
          <cell r="R19593" t="str">
            <v>Boroondara</v>
          </cell>
          <cell r="W19593">
            <v>2018</v>
          </cell>
          <cell r="X19593" t="str">
            <v>Aug</v>
          </cell>
        </row>
        <row r="19594">
          <cell r="D19594" t="str">
            <v>Unit</v>
          </cell>
          <cell r="E19594">
            <v>822000</v>
          </cell>
          <cell r="R19594" t="str">
            <v>Bayside</v>
          </cell>
          <cell r="W19594">
            <v>2018</v>
          </cell>
          <cell r="X19594" t="str">
            <v>Aug</v>
          </cell>
        </row>
        <row r="19595">
          <cell r="D19595" t="str">
            <v>Unit</v>
          </cell>
          <cell r="E19595">
            <v>815000</v>
          </cell>
          <cell r="R19595" t="str">
            <v>Boroondara</v>
          </cell>
          <cell r="W19595">
            <v>2018</v>
          </cell>
          <cell r="X19595" t="str">
            <v>Aug</v>
          </cell>
        </row>
        <row r="19596">
          <cell r="D19596" t="str">
            <v>Unit</v>
          </cell>
          <cell r="E19596">
            <v>814000</v>
          </cell>
          <cell r="R19596" t="str">
            <v>Boroondara</v>
          </cell>
          <cell r="W19596">
            <v>2018</v>
          </cell>
          <cell r="X19596" t="str">
            <v>Aug</v>
          </cell>
        </row>
        <row r="19597">
          <cell r="D19597" t="str">
            <v>Unit</v>
          </cell>
          <cell r="E19597">
            <v>810000</v>
          </cell>
          <cell r="R19597" t="str">
            <v>Monash</v>
          </cell>
          <cell r="W19597">
            <v>2018</v>
          </cell>
          <cell r="X19597" t="str">
            <v>Aug</v>
          </cell>
        </row>
        <row r="19598">
          <cell r="D19598" t="str">
            <v>House</v>
          </cell>
          <cell r="E19598">
            <v>810000</v>
          </cell>
          <cell r="R19598" t="str">
            <v>Banyule</v>
          </cell>
          <cell r="W19598">
            <v>2018</v>
          </cell>
          <cell r="X19598" t="str">
            <v>Aug</v>
          </cell>
        </row>
        <row r="19599">
          <cell r="D19599" t="str">
            <v>Unit</v>
          </cell>
          <cell r="E19599">
            <v>792000</v>
          </cell>
          <cell r="R19599" t="str">
            <v>Melbourne</v>
          </cell>
          <cell r="W19599">
            <v>2018</v>
          </cell>
          <cell r="X19599" t="str">
            <v>Aug</v>
          </cell>
        </row>
        <row r="19600">
          <cell r="D19600" t="str">
            <v>Unit</v>
          </cell>
          <cell r="E19600">
            <v>786000</v>
          </cell>
          <cell r="R19600" t="str">
            <v>Brimbank</v>
          </cell>
          <cell r="W19600">
            <v>2018</v>
          </cell>
          <cell r="X19600" t="str">
            <v>Aug</v>
          </cell>
        </row>
        <row r="19601">
          <cell r="D19601" t="str">
            <v>Unit</v>
          </cell>
          <cell r="E19601">
            <v>780000</v>
          </cell>
          <cell r="R19601" t="str">
            <v>Boroondara</v>
          </cell>
          <cell r="W19601">
            <v>2018</v>
          </cell>
          <cell r="X19601" t="str">
            <v>Aug</v>
          </cell>
        </row>
        <row r="19602">
          <cell r="D19602" t="str">
            <v>House</v>
          </cell>
          <cell r="E19602">
            <v>776500</v>
          </cell>
          <cell r="R19602" t="str">
            <v>Banyule</v>
          </cell>
          <cell r="W19602">
            <v>2018</v>
          </cell>
          <cell r="X19602" t="str">
            <v>Aug</v>
          </cell>
        </row>
        <row r="19603">
          <cell r="D19603" t="str">
            <v>Unit</v>
          </cell>
          <cell r="E19603">
            <v>775000</v>
          </cell>
          <cell r="R19603" t="str">
            <v>Boroondara</v>
          </cell>
          <cell r="W19603">
            <v>2018</v>
          </cell>
          <cell r="X19603" t="str">
            <v>Aug</v>
          </cell>
        </row>
        <row r="19604">
          <cell r="D19604" t="str">
            <v>House</v>
          </cell>
          <cell r="E19604">
            <v>771000</v>
          </cell>
          <cell r="R19604" t="str">
            <v>Wyndham</v>
          </cell>
          <cell r="W19604">
            <v>2018</v>
          </cell>
          <cell r="X19604" t="str">
            <v>Aug</v>
          </cell>
        </row>
        <row r="19605">
          <cell r="D19605" t="str">
            <v>Unit</v>
          </cell>
          <cell r="E19605">
            <v>770000</v>
          </cell>
          <cell r="R19605" t="str">
            <v>Monash</v>
          </cell>
          <cell r="W19605">
            <v>2018</v>
          </cell>
          <cell r="X19605" t="str">
            <v>Aug</v>
          </cell>
        </row>
        <row r="19606">
          <cell r="D19606" t="str">
            <v>Unit</v>
          </cell>
          <cell r="E19606">
            <v>770000</v>
          </cell>
          <cell r="R19606" t="str">
            <v>Moreland</v>
          </cell>
          <cell r="W19606">
            <v>2018</v>
          </cell>
          <cell r="X19606" t="str">
            <v>Aug</v>
          </cell>
        </row>
        <row r="19607">
          <cell r="D19607" t="str">
            <v>Unit</v>
          </cell>
          <cell r="E19607">
            <v>750000</v>
          </cell>
          <cell r="R19607" t="str">
            <v>Knox</v>
          </cell>
          <cell r="W19607">
            <v>2018</v>
          </cell>
          <cell r="X19607" t="str">
            <v>Aug</v>
          </cell>
        </row>
        <row r="19608">
          <cell r="D19608" t="str">
            <v>House</v>
          </cell>
          <cell r="E19608">
            <v>750000</v>
          </cell>
          <cell r="R19608" t="str">
            <v>Bayside</v>
          </cell>
          <cell r="W19608">
            <v>2018</v>
          </cell>
          <cell r="X19608" t="str">
            <v>Aug</v>
          </cell>
        </row>
        <row r="19609">
          <cell r="D19609" t="str">
            <v>Unit</v>
          </cell>
          <cell r="E19609">
            <v>750000</v>
          </cell>
          <cell r="R19609" t="str">
            <v>Maroondah</v>
          </cell>
          <cell r="W19609">
            <v>2018</v>
          </cell>
          <cell r="X19609" t="str">
            <v>Aug</v>
          </cell>
        </row>
        <row r="19610">
          <cell r="D19610" t="str">
            <v>House</v>
          </cell>
          <cell r="E19610">
            <v>750000</v>
          </cell>
          <cell r="R19610" t="str">
            <v>Monash</v>
          </cell>
          <cell r="W19610">
            <v>2018</v>
          </cell>
          <cell r="X19610" t="str">
            <v>Aug</v>
          </cell>
        </row>
        <row r="19611">
          <cell r="D19611" t="str">
            <v>Unit</v>
          </cell>
          <cell r="E19611">
            <v>748000</v>
          </cell>
          <cell r="R19611" t="str">
            <v>Glen Eira</v>
          </cell>
          <cell r="W19611">
            <v>2018</v>
          </cell>
          <cell r="X19611" t="str">
            <v>Aug</v>
          </cell>
        </row>
        <row r="19612">
          <cell r="D19612" t="str">
            <v>Unit</v>
          </cell>
          <cell r="E19612">
            <v>745000</v>
          </cell>
          <cell r="R19612" t="str">
            <v>Moreland</v>
          </cell>
          <cell r="W19612">
            <v>2018</v>
          </cell>
          <cell r="X19612" t="str">
            <v>Aug</v>
          </cell>
        </row>
        <row r="19613">
          <cell r="D19613" t="str">
            <v>Unit</v>
          </cell>
          <cell r="E19613">
            <v>740000</v>
          </cell>
          <cell r="R19613" t="str">
            <v>Moreland</v>
          </cell>
          <cell r="W19613">
            <v>2018</v>
          </cell>
          <cell r="X19613" t="str">
            <v>Aug</v>
          </cell>
        </row>
        <row r="19614">
          <cell r="D19614" t="str">
            <v>House</v>
          </cell>
          <cell r="E19614">
            <v>740000</v>
          </cell>
          <cell r="R19614" t="str">
            <v>Banyule</v>
          </cell>
          <cell r="W19614">
            <v>2018</v>
          </cell>
          <cell r="X19614" t="str">
            <v>Aug</v>
          </cell>
        </row>
        <row r="19615">
          <cell r="D19615" t="str">
            <v>Unit</v>
          </cell>
          <cell r="E19615">
            <v>735000</v>
          </cell>
          <cell r="R19615" t="str">
            <v>Bayside</v>
          </cell>
          <cell r="W19615">
            <v>2018</v>
          </cell>
          <cell r="X19615" t="str">
            <v>Aug</v>
          </cell>
        </row>
        <row r="19616">
          <cell r="D19616" t="str">
            <v>Unit</v>
          </cell>
          <cell r="E19616">
            <v>734000</v>
          </cell>
          <cell r="R19616" t="str">
            <v>Moreland</v>
          </cell>
          <cell r="W19616">
            <v>2018</v>
          </cell>
          <cell r="X19616" t="str">
            <v>Aug</v>
          </cell>
        </row>
        <row r="19617">
          <cell r="D19617" t="str">
            <v>Unit</v>
          </cell>
          <cell r="E19617">
            <v>732500</v>
          </cell>
          <cell r="R19617" t="str">
            <v>Darebin</v>
          </cell>
          <cell r="W19617">
            <v>2018</v>
          </cell>
          <cell r="X19617" t="str">
            <v>Aug</v>
          </cell>
        </row>
        <row r="19618">
          <cell r="D19618" t="str">
            <v>House</v>
          </cell>
          <cell r="E19618">
            <v>725000</v>
          </cell>
          <cell r="R19618" t="str">
            <v>Maroondah</v>
          </cell>
          <cell r="W19618">
            <v>2018</v>
          </cell>
          <cell r="X19618" t="str">
            <v>Aug</v>
          </cell>
        </row>
        <row r="19619">
          <cell r="D19619" t="str">
            <v>House</v>
          </cell>
          <cell r="E19619">
            <v>722000</v>
          </cell>
          <cell r="R19619" t="str">
            <v>Maroondah</v>
          </cell>
          <cell r="W19619">
            <v>2018</v>
          </cell>
          <cell r="X19619" t="str">
            <v>Aug</v>
          </cell>
        </row>
        <row r="19620">
          <cell r="D19620" t="str">
            <v>Unit</v>
          </cell>
          <cell r="E19620">
            <v>721000</v>
          </cell>
          <cell r="R19620" t="str">
            <v>Whitehorse</v>
          </cell>
          <cell r="W19620">
            <v>2018</v>
          </cell>
          <cell r="X19620" t="str">
            <v>Aug</v>
          </cell>
        </row>
        <row r="19621">
          <cell r="D19621" t="str">
            <v>Unit</v>
          </cell>
          <cell r="E19621">
            <v>698000</v>
          </cell>
          <cell r="R19621" t="str">
            <v>Boroondara</v>
          </cell>
          <cell r="W19621">
            <v>2018</v>
          </cell>
          <cell r="X19621" t="str">
            <v>Aug</v>
          </cell>
        </row>
        <row r="19622">
          <cell r="D19622" t="str">
            <v>Unit</v>
          </cell>
          <cell r="E19622">
            <v>695000</v>
          </cell>
          <cell r="R19622" t="str">
            <v>Banyule</v>
          </cell>
          <cell r="W19622">
            <v>2018</v>
          </cell>
          <cell r="X19622" t="str">
            <v>Aug</v>
          </cell>
        </row>
        <row r="19623">
          <cell r="D19623" t="str">
            <v>Unit</v>
          </cell>
          <cell r="E19623">
            <v>694000</v>
          </cell>
          <cell r="R19623" t="str">
            <v>Banyule</v>
          </cell>
          <cell r="W19623">
            <v>2018</v>
          </cell>
          <cell r="X19623" t="str">
            <v>Aug</v>
          </cell>
        </row>
        <row r="19624">
          <cell r="D19624" t="str">
            <v>House</v>
          </cell>
          <cell r="E19624">
            <v>690000</v>
          </cell>
          <cell r="R19624" t="str">
            <v>Darebin</v>
          </cell>
          <cell r="W19624">
            <v>2018</v>
          </cell>
          <cell r="X19624" t="str">
            <v>Aug</v>
          </cell>
        </row>
        <row r="19625">
          <cell r="D19625" t="str">
            <v>Unit</v>
          </cell>
          <cell r="E19625">
            <v>685000</v>
          </cell>
          <cell r="R19625" t="str">
            <v>Glen Eira</v>
          </cell>
          <cell r="W19625">
            <v>2018</v>
          </cell>
          <cell r="X19625" t="str">
            <v>Aug</v>
          </cell>
        </row>
        <row r="19626">
          <cell r="D19626" t="str">
            <v>Unit</v>
          </cell>
          <cell r="E19626">
            <v>685000</v>
          </cell>
          <cell r="R19626" t="str">
            <v>Bayside</v>
          </cell>
          <cell r="W19626">
            <v>2018</v>
          </cell>
          <cell r="X19626" t="str">
            <v>Aug</v>
          </cell>
        </row>
        <row r="19627">
          <cell r="D19627" t="str">
            <v>House</v>
          </cell>
          <cell r="E19627">
            <v>675000</v>
          </cell>
          <cell r="R19627" t="str">
            <v>Maroondah</v>
          </cell>
          <cell r="W19627">
            <v>2018</v>
          </cell>
          <cell r="X19627" t="str">
            <v>Aug</v>
          </cell>
        </row>
        <row r="19628">
          <cell r="D19628" t="str">
            <v>Unit</v>
          </cell>
          <cell r="E19628">
            <v>674000</v>
          </cell>
          <cell r="R19628" t="str">
            <v>Moonee Valley</v>
          </cell>
          <cell r="W19628">
            <v>2018</v>
          </cell>
          <cell r="X19628" t="str">
            <v>Aug</v>
          </cell>
        </row>
        <row r="19629">
          <cell r="D19629" t="str">
            <v>Unit</v>
          </cell>
          <cell r="E19629">
            <v>671000</v>
          </cell>
          <cell r="R19629" t="str">
            <v>Banyule</v>
          </cell>
          <cell r="W19629">
            <v>2018</v>
          </cell>
          <cell r="X19629" t="str">
            <v>Aug</v>
          </cell>
        </row>
        <row r="19630">
          <cell r="D19630" t="str">
            <v>Unit</v>
          </cell>
          <cell r="E19630">
            <v>670000</v>
          </cell>
          <cell r="R19630" t="str">
            <v>Glen Eira</v>
          </cell>
          <cell r="W19630">
            <v>2018</v>
          </cell>
          <cell r="X19630" t="str">
            <v>Aug</v>
          </cell>
        </row>
        <row r="19631">
          <cell r="D19631" t="str">
            <v>House</v>
          </cell>
          <cell r="E19631">
            <v>668000</v>
          </cell>
          <cell r="R19631" t="str">
            <v>Maribyrnong</v>
          </cell>
          <cell r="W19631">
            <v>2018</v>
          </cell>
          <cell r="X19631" t="str">
            <v>Aug</v>
          </cell>
        </row>
        <row r="19632">
          <cell r="D19632" t="str">
            <v>Unit</v>
          </cell>
          <cell r="E19632">
            <v>660000</v>
          </cell>
          <cell r="R19632" t="str">
            <v>Banyule</v>
          </cell>
          <cell r="W19632">
            <v>2018</v>
          </cell>
          <cell r="X19632" t="str">
            <v>Aug</v>
          </cell>
        </row>
        <row r="19633">
          <cell r="D19633" t="str">
            <v>Unit</v>
          </cell>
          <cell r="E19633">
            <v>660000</v>
          </cell>
          <cell r="R19633" t="str">
            <v>Yarra</v>
          </cell>
          <cell r="W19633">
            <v>2018</v>
          </cell>
          <cell r="X19633" t="str">
            <v>Aug</v>
          </cell>
        </row>
        <row r="19634">
          <cell r="D19634" t="str">
            <v>Unit</v>
          </cell>
          <cell r="E19634">
            <v>655000</v>
          </cell>
          <cell r="R19634" t="str">
            <v>Moreland</v>
          </cell>
          <cell r="W19634">
            <v>2018</v>
          </cell>
          <cell r="X19634" t="str">
            <v>Aug</v>
          </cell>
        </row>
        <row r="19635">
          <cell r="D19635" t="str">
            <v>Unit</v>
          </cell>
          <cell r="E19635">
            <v>648000</v>
          </cell>
          <cell r="R19635" t="str">
            <v>Melbourne</v>
          </cell>
          <cell r="W19635">
            <v>2018</v>
          </cell>
          <cell r="X19635" t="str">
            <v>Aug</v>
          </cell>
        </row>
        <row r="19636">
          <cell r="D19636" t="str">
            <v>Unit</v>
          </cell>
          <cell r="E19636">
            <v>645000</v>
          </cell>
          <cell r="R19636" t="str">
            <v>Boroondara</v>
          </cell>
          <cell r="W19636">
            <v>2018</v>
          </cell>
          <cell r="X19636" t="str">
            <v>Aug</v>
          </cell>
        </row>
        <row r="19637">
          <cell r="D19637" t="str">
            <v>Unit</v>
          </cell>
          <cell r="E19637">
            <v>640000</v>
          </cell>
          <cell r="R19637" t="str">
            <v>Moreland</v>
          </cell>
          <cell r="W19637">
            <v>2018</v>
          </cell>
          <cell r="X19637" t="str">
            <v>Aug</v>
          </cell>
        </row>
        <row r="19638">
          <cell r="D19638" t="str">
            <v>Unit</v>
          </cell>
          <cell r="E19638">
            <v>639000</v>
          </cell>
          <cell r="R19638" t="str">
            <v>Port Phillip</v>
          </cell>
          <cell r="W19638">
            <v>2018</v>
          </cell>
          <cell r="X19638" t="str">
            <v>Aug</v>
          </cell>
        </row>
        <row r="19639">
          <cell r="D19639" t="str">
            <v>House</v>
          </cell>
          <cell r="E19639">
            <v>636000</v>
          </cell>
          <cell r="R19639" t="str">
            <v>Banyule</v>
          </cell>
          <cell r="W19639">
            <v>2018</v>
          </cell>
          <cell r="X19639" t="str">
            <v>Aug</v>
          </cell>
        </row>
        <row r="19640">
          <cell r="D19640" t="str">
            <v>Unit</v>
          </cell>
          <cell r="E19640">
            <v>630000</v>
          </cell>
          <cell r="R19640" t="str">
            <v>Banyule</v>
          </cell>
          <cell r="W19640">
            <v>2018</v>
          </cell>
          <cell r="X19640" t="str">
            <v>Aug</v>
          </cell>
        </row>
        <row r="19641">
          <cell r="D19641" t="str">
            <v>Unit</v>
          </cell>
          <cell r="E19641">
            <v>630000</v>
          </cell>
          <cell r="R19641" t="str">
            <v>Port Phillip</v>
          </cell>
          <cell r="W19641">
            <v>2018</v>
          </cell>
          <cell r="X19641" t="str">
            <v>Aug</v>
          </cell>
        </row>
        <row r="19642">
          <cell r="D19642" t="str">
            <v>Unit</v>
          </cell>
          <cell r="E19642">
            <v>627500</v>
          </cell>
          <cell r="R19642" t="str">
            <v>Banyule</v>
          </cell>
          <cell r="W19642">
            <v>2018</v>
          </cell>
          <cell r="X19642" t="str">
            <v>Aug</v>
          </cell>
        </row>
        <row r="19643">
          <cell r="D19643" t="str">
            <v>Unit</v>
          </cell>
          <cell r="E19643">
            <v>622500</v>
          </cell>
          <cell r="R19643" t="str">
            <v>Stonnington</v>
          </cell>
          <cell r="W19643">
            <v>2018</v>
          </cell>
          <cell r="X19643" t="str">
            <v>Aug</v>
          </cell>
        </row>
        <row r="19644">
          <cell r="D19644" t="str">
            <v>Unit</v>
          </cell>
          <cell r="E19644">
            <v>605000</v>
          </cell>
          <cell r="R19644" t="str">
            <v>Nillumbik Shire Council</v>
          </cell>
          <cell r="W19644">
            <v>2018</v>
          </cell>
          <cell r="X19644" t="str">
            <v>Aug</v>
          </cell>
        </row>
        <row r="19645">
          <cell r="D19645" t="str">
            <v>Unit</v>
          </cell>
          <cell r="E19645">
            <v>601000</v>
          </cell>
          <cell r="R19645" t="str">
            <v>Moonee Valley</v>
          </cell>
          <cell r="W19645">
            <v>2018</v>
          </cell>
          <cell r="X19645" t="str">
            <v>Aug</v>
          </cell>
        </row>
        <row r="19646">
          <cell r="D19646" t="str">
            <v>Unit</v>
          </cell>
          <cell r="E19646">
            <v>600000</v>
          </cell>
          <cell r="R19646" t="str">
            <v>Banyule</v>
          </cell>
          <cell r="W19646">
            <v>2018</v>
          </cell>
          <cell r="X19646" t="str">
            <v>Aug</v>
          </cell>
        </row>
        <row r="19647">
          <cell r="D19647" t="str">
            <v>Unit</v>
          </cell>
          <cell r="E19647">
            <v>595000</v>
          </cell>
          <cell r="R19647" t="str">
            <v>Darebin</v>
          </cell>
          <cell r="W19647">
            <v>2018</v>
          </cell>
          <cell r="X19647" t="str">
            <v>Aug</v>
          </cell>
        </row>
        <row r="19648">
          <cell r="D19648" t="str">
            <v>Unit</v>
          </cell>
          <cell r="E19648">
            <v>592000</v>
          </cell>
          <cell r="R19648" t="str">
            <v>Stonnington</v>
          </cell>
          <cell r="W19648">
            <v>2018</v>
          </cell>
          <cell r="X19648" t="str">
            <v>Aug</v>
          </cell>
        </row>
        <row r="19649">
          <cell r="D19649" t="str">
            <v>Unit</v>
          </cell>
          <cell r="E19649">
            <v>587000</v>
          </cell>
          <cell r="R19649" t="str">
            <v>Port Phillip</v>
          </cell>
          <cell r="W19649">
            <v>2018</v>
          </cell>
          <cell r="X19649" t="str">
            <v>Aug</v>
          </cell>
        </row>
        <row r="19650">
          <cell r="D19650" t="str">
            <v>Unit</v>
          </cell>
          <cell r="E19650">
            <v>585000</v>
          </cell>
          <cell r="R19650" t="str">
            <v>Melbourne</v>
          </cell>
          <cell r="W19650">
            <v>2018</v>
          </cell>
          <cell r="X19650" t="str">
            <v>Aug</v>
          </cell>
        </row>
        <row r="19651">
          <cell r="D19651" t="str">
            <v>Unit</v>
          </cell>
          <cell r="E19651">
            <v>580000</v>
          </cell>
          <cell r="R19651" t="str">
            <v>Banyule</v>
          </cell>
          <cell r="W19651">
            <v>2018</v>
          </cell>
          <cell r="X19651" t="str">
            <v>Aug</v>
          </cell>
        </row>
        <row r="19652">
          <cell r="D19652" t="str">
            <v>House</v>
          </cell>
          <cell r="E19652">
            <v>579000</v>
          </cell>
          <cell r="R19652" t="str">
            <v>Darebin</v>
          </cell>
          <cell r="W19652">
            <v>2018</v>
          </cell>
          <cell r="X19652" t="str">
            <v>Aug</v>
          </cell>
        </row>
        <row r="19653">
          <cell r="D19653" t="str">
            <v>Unit</v>
          </cell>
          <cell r="E19653">
            <v>575000</v>
          </cell>
          <cell r="R19653" t="str">
            <v>Banyule</v>
          </cell>
          <cell r="W19653">
            <v>2018</v>
          </cell>
          <cell r="X19653" t="str">
            <v>Aug</v>
          </cell>
        </row>
        <row r="19654">
          <cell r="D19654" t="str">
            <v>Unit</v>
          </cell>
          <cell r="E19654">
            <v>563000</v>
          </cell>
          <cell r="R19654" t="str">
            <v>Moreland</v>
          </cell>
          <cell r="W19654">
            <v>2018</v>
          </cell>
          <cell r="X19654" t="str">
            <v>Aug</v>
          </cell>
        </row>
        <row r="19655">
          <cell r="D19655" t="str">
            <v>Unit</v>
          </cell>
          <cell r="E19655">
            <v>561000</v>
          </cell>
          <cell r="R19655" t="str">
            <v>Whittlesea</v>
          </cell>
          <cell r="W19655">
            <v>2018</v>
          </cell>
          <cell r="X19655" t="str">
            <v>Aug</v>
          </cell>
        </row>
        <row r="19656">
          <cell r="D19656" t="str">
            <v>Unit</v>
          </cell>
          <cell r="E19656">
            <v>560000</v>
          </cell>
          <cell r="R19656" t="str">
            <v>Moreland</v>
          </cell>
          <cell r="W19656">
            <v>2018</v>
          </cell>
          <cell r="X19656" t="str">
            <v>Aug</v>
          </cell>
        </row>
        <row r="19657">
          <cell r="D19657" t="str">
            <v>Unit</v>
          </cell>
          <cell r="E19657">
            <v>555000</v>
          </cell>
          <cell r="R19657" t="str">
            <v>Moreland</v>
          </cell>
          <cell r="W19657">
            <v>2018</v>
          </cell>
          <cell r="X19657" t="str">
            <v>Aug</v>
          </cell>
        </row>
        <row r="19658">
          <cell r="D19658" t="str">
            <v>Unit</v>
          </cell>
          <cell r="E19658">
            <v>551000</v>
          </cell>
          <cell r="R19658" t="str">
            <v>Moonee Valley</v>
          </cell>
          <cell r="W19658">
            <v>2018</v>
          </cell>
          <cell r="X19658" t="str">
            <v>Aug</v>
          </cell>
        </row>
        <row r="19659">
          <cell r="D19659" t="str">
            <v>Unit</v>
          </cell>
          <cell r="E19659">
            <v>550000</v>
          </cell>
          <cell r="R19659" t="str">
            <v>Yarra</v>
          </cell>
          <cell r="W19659">
            <v>2018</v>
          </cell>
          <cell r="X19659" t="str">
            <v>Aug</v>
          </cell>
        </row>
        <row r="19660">
          <cell r="D19660" t="str">
            <v>Unit</v>
          </cell>
          <cell r="E19660">
            <v>545000</v>
          </cell>
          <cell r="R19660" t="str">
            <v>Banyule</v>
          </cell>
          <cell r="W19660">
            <v>2018</v>
          </cell>
          <cell r="X19660" t="str">
            <v>Aug</v>
          </cell>
        </row>
        <row r="19661">
          <cell r="D19661" t="str">
            <v>Unit</v>
          </cell>
          <cell r="E19661">
            <v>542500</v>
          </cell>
          <cell r="R19661" t="str">
            <v>Manningham</v>
          </cell>
          <cell r="W19661">
            <v>2018</v>
          </cell>
          <cell r="X19661" t="str">
            <v>Aug</v>
          </cell>
        </row>
        <row r="19662">
          <cell r="D19662" t="str">
            <v>Unit</v>
          </cell>
          <cell r="E19662">
            <v>530000</v>
          </cell>
          <cell r="R19662" t="str">
            <v>Knox</v>
          </cell>
          <cell r="W19662">
            <v>2018</v>
          </cell>
          <cell r="X19662" t="str">
            <v>Aug</v>
          </cell>
        </row>
        <row r="19663">
          <cell r="D19663" t="str">
            <v>Unit</v>
          </cell>
          <cell r="E19663">
            <v>527000</v>
          </cell>
          <cell r="R19663" t="str">
            <v>Brimbank</v>
          </cell>
          <cell r="W19663">
            <v>2018</v>
          </cell>
          <cell r="X19663" t="str">
            <v>Aug</v>
          </cell>
        </row>
        <row r="19664">
          <cell r="D19664" t="str">
            <v>Unit</v>
          </cell>
          <cell r="E19664">
            <v>520000</v>
          </cell>
          <cell r="R19664" t="str">
            <v>Melbourne</v>
          </cell>
          <cell r="W19664">
            <v>2018</v>
          </cell>
          <cell r="X19664" t="str">
            <v>Aug</v>
          </cell>
        </row>
        <row r="19665">
          <cell r="D19665" t="str">
            <v>Unit</v>
          </cell>
          <cell r="E19665">
            <v>515000</v>
          </cell>
          <cell r="R19665" t="str">
            <v>Boroondara</v>
          </cell>
          <cell r="W19665">
            <v>2018</v>
          </cell>
          <cell r="X19665" t="str">
            <v>Aug</v>
          </cell>
        </row>
        <row r="19666">
          <cell r="D19666" t="str">
            <v>Unit</v>
          </cell>
          <cell r="E19666">
            <v>505000</v>
          </cell>
          <cell r="R19666" t="str">
            <v>Bayside</v>
          </cell>
          <cell r="W19666">
            <v>2018</v>
          </cell>
          <cell r="X19666" t="str">
            <v>Aug</v>
          </cell>
        </row>
        <row r="19667">
          <cell r="D19667" t="str">
            <v>Unit</v>
          </cell>
          <cell r="E19667">
            <v>490000</v>
          </cell>
          <cell r="R19667" t="str">
            <v>Bayside</v>
          </cell>
          <cell r="W19667">
            <v>2018</v>
          </cell>
          <cell r="X19667" t="str">
            <v>Aug</v>
          </cell>
        </row>
        <row r="19668">
          <cell r="D19668" t="str">
            <v>House</v>
          </cell>
          <cell r="E19668">
            <v>480000</v>
          </cell>
          <cell r="R19668" t="str">
            <v>Brimbank</v>
          </cell>
          <cell r="W19668">
            <v>2018</v>
          </cell>
          <cell r="X19668" t="str">
            <v>Aug</v>
          </cell>
        </row>
        <row r="19669">
          <cell r="D19669" t="str">
            <v>Unit</v>
          </cell>
          <cell r="E19669">
            <v>471000</v>
          </cell>
          <cell r="R19669" t="str">
            <v>Whittlesea</v>
          </cell>
          <cell r="W19669">
            <v>2018</v>
          </cell>
          <cell r="X19669" t="str">
            <v>Aug</v>
          </cell>
        </row>
        <row r="19670">
          <cell r="D19670" t="str">
            <v>Unit</v>
          </cell>
          <cell r="E19670">
            <v>467000</v>
          </cell>
          <cell r="R19670" t="str">
            <v>Whittlesea</v>
          </cell>
          <cell r="W19670">
            <v>2018</v>
          </cell>
          <cell r="X19670" t="str">
            <v>Aug</v>
          </cell>
        </row>
        <row r="19671">
          <cell r="D19671" t="str">
            <v>Unit</v>
          </cell>
          <cell r="E19671">
            <v>465000</v>
          </cell>
          <cell r="R19671" t="str">
            <v>Maribyrnong</v>
          </cell>
          <cell r="W19671">
            <v>2018</v>
          </cell>
          <cell r="X19671" t="str">
            <v>Aug</v>
          </cell>
        </row>
        <row r="19672">
          <cell r="D19672" t="str">
            <v>Unit</v>
          </cell>
          <cell r="E19672">
            <v>440000</v>
          </cell>
          <cell r="R19672" t="str">
            <v>Glen Eira</v>
          </cell>
          <cell r="W19672">
            <v>2018</v>
          </cell>
          <cell r="X19672" t="str">
            <v>Aug</v>
          </cell>
        </row>
        <row r="19673">
          <cell r="D19673" t="str">
            <v>Unit</v>
          </cell>
          <cell r="E19673">
            <v>415000</v>
          </cell>
          <cell r="R19673" t="str">
            <v>Maribyrnong</v>
          </cell>
          <cell r="W19673">
            <v>2018</v>
          </cell>
          <cell r="X19673" t="str">
            <v>Aug</v>
          </cell>
        </row>
        <row r="19674">
          <cell r="D19674" t="str">
            <v>Unit</v>
          </cell>
          <cell r="E19674">
            <v>397500</v>
          </cell>
          <cell r="R19674" t="str">
            <v>Whittlesea</v>
          </cell>
          <cell r="W19674">
            <v>2018</v>
          </cell>
          <cell r="X19674" t="str">
            <v>Aug</v>
          </cell>
        </row>
        <row r="19675">
          <cell r="D19675" t="str">
            <v>Unit</v>
          </cell>
          <cell r="E19675">
            <v>391000</v>
          </cell>
          <cell r="R19675" t="str">
            <v>Brimbank</v>
          </cell>
          <cell r="W19675">
            <v>2018</v>
          </cell>
          <cell r="X19675" t="str">
            <v>Aug</v>
          </cell>
        </row>
        <row r="19676">
          <cell r="D19676" t="str">
            <v>Unit</v>
          </cell>
          <cell r="E19676">
            <v>385000</v>
          </cell>
          <cell r="R19676" t="str">
            <v>Stonnington</v>
          </cell>
          <cell r="W19676">
            <v>2018</v>
          </cell>
          <cell r="X19676" t="str">
            <v>Aug</v>
          </cell>
        </row>
        <row r="19677">
          <cell r="D19677" t="str">
            <v>Unit</v>
          </cell>
          <cell r="E19677">
            <v>385000</v>
          </cell>
          <cell r="R19677" t="str">
            <v>Melbourne</v>
          </cell>
          <cell r="W19677">
            <v>2018</v>
          </cell>
          <cell r="X19677" t="str">
            <v>Aug</v>
          </cell>
        </row>
        <row r="19678">
          <cell r="D19678" t="str">
            <v>Unit</v>
          </cell>
          <cell r="E19678">
            <v>375000</v>
          </cell>
          <cell r="R19678" t="str">
            <v>Melbourne</v>
          </cell>
          <cell r="W19678">
            <v>2018</v>
          </cell>
          <cell r="X19678" t="str">
            <v>Aug</v>
          </cell>
        </row>
        <row r="19679">
          <cell r="D19679" t="str">
            <v>Unit</v>
          </cell>
          <cell r="E19679">
            <v>372000</v>
          </cell>
          <cell r="R19679" t="str">
            <v>Darebin</v>
          </cell>
          <cell r="W19679">
            <v>2018</v>
          </cell>
          <cell r="X19679" t="str">
            <v>Aug</v>
          </cell>
        </row>
        <row r="19680">
          <cell r="D19680" t="str">
            <v>Unit</v>
          </cell>
          <cell r="E19680">
            <v>360000</v>
          </cell>
          <cell r="R19680" t="str">
            <v>Brimbank</v>
          </cell>
          <cell r="W19680">
            <v>2018</v>
          </cell>
          <cell r="X19680" t="str">
            <v>Aug</v>
          </cell>
        </row>
        <row r="19681">
          <cell r="D19681" t="str">
            <v>Unit</v>
          </cell>
          <cell r="E19681">
            <v>350000</v>
          </cell>
          <cell r="R19681" t="str">
            <v>Darebin</v>
          </cell>
          <cell r="W19681">
            <v>2018</v>
          </cell>
          <cell r="X19681" t="str">
            <v>Aug</v>
          </cell>
        </row>
        <row r="19682">
          <cell r="D19682" t="str">
            <v>Unit</v>
          </cell>
          <cell r="E19682">
            <v>346000</v>
          </cell>
          <cell r="R19682" t="str">
            <v>Brimbank</v>
          </cell>
          <cell r="W19682">
            <v>2018</v>
          </cell>
          <cell r="X19682" t="str">
            <v>Aug</v>
          </cell>
        </row>
        <row r="19683">
          <cell r="D19683" t="str">
            <v>Unit</v>
          </cell>
          <cell r="E19683">
            <v>237000</v>
          </cell>
          <cell r="R19683" t="str">
            <v>Moreland</v>
          </cell>
          <cell r="W19683">
            <v>2018</v>
          </cell>
          <cell r="X19683" t="str">
            <v>Aug</v>
          </cell>
        </row>
        <row r="19684">
          <cell r="D19684" t="str">
            <v>Unit</v>
          </cell>
          <cell r="E19684">
            <v>571000</v>
          </cell>
          <cell r="R19684" t="str">
            <v>Melbourne</v>
          </cell>
          <cell r="W19684">
            <v>2018</v>
          </cell>
          <cell r="X19684" t="str">
            <v>Aug</v>
          </cell>
        </row>
        <row r="19685">
          <cell r="D19685" t="str">
            <v>Unit</v>
          </cell>
          <cell r="E19685">
            <v>345000</v>
          </cell>
          <cell r="R19685" t="str">
            <v>Moonee Valley</v>
          </cell>
          <cell r="W19685">
            <v>2018</v>
          </cell>
          <cell r="X19685" t="str">
            <v>Aug</v>
          </cell>
        </row>
        <row r="19686">
          <cell r="D19686" t="str">
            <v>House</v>
          </cell>
          <cell r="E19686">
            <v>1370000</v>
          </cell>
          <cell r="R19686" t="str">
            <v>Boroondara</v>
          </cell>
          <cell r="W19686">
            <v>2018</v>
          </cell>
          <cell r="X19686" t="str">
            <v>Aug</v>
          </cell>
        </row>
        <row r="19687">
          <cell r="D19687" t="str">
            <v>Unit</v>
          </cell>
          <cell r="E19687">
            <v>1250000</v>
          </cell>
          <cell r="R19687" t="str">
            <v>Glen Eira</v>
          </cell>
          <cell r="W19687">
            <v>2018</v>
          </cell>
          <cell r="X19687" t="str">
            <v>Aug</v>
          </cell>
        </row>
        <row r="19688">
          <cell r="D19688" t="str">
            <v>Unit</v>
          </cell>
          <cell r="E19688">
            <v>1230000</v>
          </cell>
          <cell r="R19688" t="str">
            <v>Glen Eira</v>
          </cell>
          <cell r="W19688">
            <v>2018</v>
          </cell>
          <cell r="X19688" t="str">
            <v>Aug</v>
          </cell>
        </row>
        <row r="19689">
          <cell r="D19689" t="str">
            <v>Unit</v>
          </cell>
          <cell r="E19689">
            <v>1079700</v>
          </cell>
          <cell r="R19689" t="str">
            <v>Melbourne</v>
          </cell>
          <cell r="W19689">
            <v>2018</v>
          </cell>
          <cell r="X19689" t="str">
            <v>Aug</v>
          </cell>
        </row>
        <row r="19690">
          <cell r="D19690" t="str">
            <v>Unit</v>
          </cell>
          <cell r="E19690">
            <v>985000</v>
          </cell>
          <cell r="R19690" t="str">
            <v>Melbourne</v>
          </cell>
          <cell r="W19690">
            <v>2018</v>
          </cell>
          <cell r="X19690" t="str">
            <v>Aug</v>
          </cell>
        </row>
        <row r="19691">
          <cell r="D19691" t="str">
            <v>House</v>
          </cell>
          <cell r="E19691">
            <v>950000</v>
          </cell>
          <cell r="R19691" t="str">
            <v>Manningham</v>
          </cell>
          <cell r="W19691">
            <v>2018</v>
          </cell>
          <cell r="X19691" t="str">
            <v>Aug</v>
          </cell>
        </row>
        <row r="19692">
          <cell r="D19692" t="str">
            <v>Unit</v>
          </cell>
          <cell r="E19692">
            <v>885000</v>
          </cell>
          <cell r="R19692" t="str">
            <v>Banyule</v>
          </cell>
          <cell r="W19692">
            <v>2018</v>
          </cell>
          <cell r="X19692" t="str">
            <v>Aug</v>
          </cell>
        </row>
        <row r="19693">
          <cell r="D19693" t="str">
            <v>Unit</v>
          </cell>
          <cell r="E19693">
            <v>880000</v>
          </cell>
          <cell r="R19693" t="str">
            <v>Melbourne</v>
          </cell>
          <cell r="W19693">
            <v>2018</v>
          </cell>
          <cell r="X19693" t="str">
            <v>Aug</v>
          </cell>
        </row>
        <row r="19694">
          <cell r="D19694" t="str">
            <v>Unit</v>
          </cell>
          <cell r="E19694">
            <v>815000</v>
          </cell>
          <cell r="R19694" t="str">
            <v>Maribyrnong</v>
          </cell>
          <cell r="W19694">
            <v>2018</v>
          </cell>
          <cell r="X19694" t="str">
            <v>Aug</v>
          </cell>
        </row>
        <row r="19695">
          <cell r="D19695" t="str">
            <v>Unit</v>
          </cell>
          <cell r="E19695">
            <v>807500</v>
          </cell>
          <cell r="R19695" t="str">
            <v>Boroondara</v>
          </cell>
          <cell r="W19695">
            <v>2018</v>
          </cell>
          <cell r="X19695" t="str">
            <v>Aug</v>
          </cell>
        </row>
        <row r="19696">
          <cell r="D19696" t="str">
            <v>Unit</v>
          </cell>
          <cell r="E19696">
            <v>795000</v>
          </cell>
          <cell r="R19696" t="str">
            <v>Darebin</v>
          </cell>
          <cell r="W19696">
            <v>2018</v>
          </cell>
          <cell r="X19696" t="str">
            <v>Aug</v>
          </cell>
        </row>
        <row r="19697">
          <cell r="D19697" t="str">
            <v>House</v>
          </cell>
          <cell r="E19697">
            <v>726000</v>
          </cell>
          <cell r="R19697" t="str">
            <v>Maroondah</v>
          </cell>
          <cell r="W19697">
            <v>2018</v>
          </cell>
          <cell r="X19697" t="str">
            <v>Aug</v>
          </cell>
        </row>
        <row r="19698">
          <cell r="D19698" t="str">
            <v>Unit</v>
          </cell>
          <cell r="E19698">
            <v>710000</v>
          </cell>
          <cell r="R19698" t="str">
            <v>Moreland</v>
          </cell>
          <cell r="W19698">
            <v>2018</v>
          </cell>
          <cell r="X19698" t="str">
            <v>Aug</v>
          </cell>
        </row>
        <row r="19699">
          <cell r="D19699" t="str">
            <v>Unit</v>
          </cell>
          <cell r="E19699">
            <v>671000</v>
          </cell>
          <cell r="R19699" t="str">
            <v>Boroondara</v>
          </cell>
          <cell r="W19699">
            <v>2018</v>
          </cell>
          <cell r="X19699" t="str">
            <v>Aug</v>
          </cell>
        </row>
        <row r="19700">
          <cell r="D19700" t="str">
            <v>Unit</v>
          </cell>
          <cell r="E19700">
            <v>662000</v>
          </cell>
          <cell r="R19700" t="str">
            <v>Bayside</v>
          </cell>
          <cell r="W19700">
            <v>2018</v>
          </cell>
          <cell r="X19700" t="str">
            <v>Aug</v>
          </cell>
        </row>
        <row r="19701">
          <cell r="D19701" t="str">
            <v>Unit</v>
          </cell>
          <cell r="E19701">
            <v>660000</v>
          </cell>
          <cell r="R19701" t="str">
            <v>Yarra</v>
          </cell>
          <cell r="W19701">
            <v>2018</v>
          </cell>
          <cell r="X19701" t="str">
            <v>Aug</v>
          </cell>
        </row>
        <row r="19702">
          <cell r="D19702" t="str">
            <v>House</v>
          </cell>
          <cell r="E19702">
            <v>595000</v>
          </cell>
          <cell r="R19702" t="str">
            <v>Wyndham</v>
          </cell>
          <cell r="W19702">
            <v>2018</v>
          </cell>
          <cell r="X19702" t="str">
            <v>Aug</v>
          </cell>
        </row>
        <row r="19703">
          <cell r="D19703" t="str">
            <v>House</v>
          </cell>
          <cell r="E19703">
            <v>570000</v>
          </cell>
          <cell r="R19703" t="str">
            <v>Melton</v>
          </cell>
          <cell r="W19703">
            <v>2018</v>
          </cell>
          <cell r="X19703" t="str">
            <v>Aug</v>
          </cell>
        </row>
        <row r="19704">
          <cell r="D19704" t="str">
            <v>Unit</v>
          </cell>
          <cell r="E19704">
            <v>525000</v>
          </cell>
          <cell r="R19704" t="str">
            <v>Glen Eira</v>
          </cell>
          <cell r="W19704">
            <v>2018</v>
          </cell>
          <cell r="X19704" t="str">
            <v>Aug</v>
          </cell>
        </row>
        <row r="19705">
          <cell r="D19705" t="str">
            <v>Unit</v>
          </cell>
          <cell r="E19705">
            <v>505000</v>
          </cell>
          <cell r="R19705" t="str">
            <v>Glen Eira</v>
          </cell>
          <cell r="W19705">
            <v>2018</v>
          </cell>
          <cell r="X19705" t="str">
            <v>Aug</v>
          </cell>
        </row>
        <row r="19706">
          <cell r="D19706" t="str">
            <v>Unit</v>
          </cell>
          <cell r="E19706">
            <v>501500</v>
          </cell>
          <cell r="R19706" t="str">
            <v>Moonee Valley</v>
          </cell>
          <cell r="W19706">
            <v>2018</v>
          </cell>
          <cell r="X19706" t="str">
            <v>Aug</v>
          </cell>
        </row>
        <row r="19707">
          <cell r="D19707" t="str">
            <v>House</v>
          </cell>
          <cell r="E19707">
            <v>490000</v>
          </cell>
          <cell r="R19707" t="str">
            <v>Whittlesea</v>
          </cell>
          <cell r="W19707">
            <v>2018</v>
          </cell>
          <cell r="X19707" t="str">
            <v>Aug</v>
          </cell>
        </row>
        <row r="19708">
          <cell r="D19708" t="str">
            <v>Unit</v>
          </cell>
          <cell r="E19708">
            <v>467500</v>
          </cell>
          <cell r="R19708" t="str">
            <v>Port Phillip</v>
          </cell>
          <cell r="W19708">
            <v>2018</v>
          </cell>
          <cell r="X19708" t="str">
            <v>Aug</v>
          </cell>
        </row>
        <row r="19709">
          <cell r="D19709" t="str">
            <v>Unit</v>
          </cell>
          <cell r="E19709">
            <v>445000</v>
          </cell>
          <cell r="R19709" t="str">
            <v>Moreland</v>
          </cell>
          <cell r="W19709">
            <v>2018</v>
          </cell>
          <cell r="X19709" t="str">
            <v>Aug</v>
          </cell>
        </row>
        <row r="19710">
          <cell r="D19710" t="str">
            <v>House</v>
          </cell>
          <cell r="E19710">
            <v>427000</v>
          </cell>
          <cell r="R19710" t="str">
            <v>Brimbank</v>
          </cell>
          <cell r="W19710">
            <v>2018</v>
          </cell>
          <cell r="X19710" t="str">
            <v>Aug</v>
          </cell>
        </row>
        <row r="19711">
          <cell r="D19711" t="str">
            <v>Unit</v>
          </cell>
          <cell r="E19711">
            <v>418000</v>
          </cell>
          <cell r="R19711" t="str">
            <v>Stonnington</v>
          </cell>
          <cell r="W19711">
            <v>2018</v>
          </cell>
          <cell r="X19711" t="str">
            <v>Aug</v>
          </cell>
        </row>
        <row r="19712">
          <cell r="D19712" t="str">
            <v>Unit</v>
          </cell>
          <cell r="E19712">
            <v>380000</v>
          </cell>
          <cell r="R19712" t="str">
            <v>Glen Eira</v>
          </cell>
          <cell r="W19712">
            <v>2018</v>
          </cell>
          <cell r="X19712" t="str">
            <v>Aug</v>
          </cell>
        </row>
        <row r="19713">
          <cell r="D19713" t="str">
            <v>Unit</v>
          </cell>
          <cell r="E19713">
            <v>355000</v>
          </cell>
          <cell r="R19713" t="str">
            <v>Darebin</v>
          </cell>
          <cell r="W19713">
            <v>2018</v>
          </cell>
          <cell r="X19713" t="str">
            <v>Aug</v>
          </cell>
        </row>
        <row r="19714">
          <cell r="D19714" t="str">
            <v>Unit</v>
          </cell>
          <cell r="E19714">
            <v>312000</v>
          </cell>
          <cell r="R19714" t="str">
            <v>Moonee Valley</v>
          </cell>
          <cell r="W19714">
            <v>2018</v>
          </cell>
          <cell r="X19714" t="str">
            <v>Aug</v>
          </cell>
        </row>
        <row r="19715">
          <cell r="D19715" t="str">
            <v>Unit</v>
          </cell>
          <cell r="E19715">
            <v>2600000</v>
          </cell>
          <cell r="R19715" t="str">
            <v>Stonnington</v>
          </cell>
          <cell r="W19715">
            <v>2018</v>
          </cell>
          <cell r="X19715" t="str">
            <v>Aug</v>
          </cell>
        </row>
        <row r="19716">
          <cell r="D19716" t="str">
            <v>House</v>
          </cell>
          <cell r="E19716">
            <v>1900000</v>
          </cell>
          <cell r="R19716" t="str">
            <v>Boroondara</v>
          </cell>
          <cell r="W19716">
            <v>2018</v>
          </cell>
          <cell r="X19716" t="str">
            <v>Aug</v>
          </cell>
        </row>
        <row r="19717">
          <cell r="D19717" t="str">
            <v>Unit</v>
          </cell>
          <cell r="E19717">
            <v>1700000</v>
          </cell>
          <cell r="R19717" t="str">
            <v>Boroondara</v>
          </cell>
          <cell r="W19717">
            <v>2018</v>
          </cell>
          <cell r="X19717" t="str">
            <v>Aug</v>
          </cell>
        </row>
        <row r="19718">
          <cell r="D19718" t="str">
            <v>House</v>
          </cell>
          <cell r="E19718">
            <v>1600000</v>
          </cell>
          <cell r="R19718" t="str">
            <v>Melbourne</v>
          </cell>
          <cell r="W19718">
            <v>2018</v>
          </cell>
          <cell r="X19718" t="str">
            <v>Aug</v>
          </cell>
        </row>
        <row r="19719">
          <cell r="D19719" t="str">
            <v>Unit</v>
          </cell>
          <cell r="E19719">
            <v>1220000</v>
          </cell>
          <cell r="R19719" t="str">
            <v>Manningham</v>
          </cell>
          <cell r="W19719">
            <v>2018</v>
          </cell>
          <cell r="X19719" t="str">
            <v>Aug</v>
          </cell>
        </row>
        <row r="19720">
          <cell r="D19720" t="str">
            <v>House</v>
          </cell>
          <cell r="E19720">
            <v>1200000</v>
          </cell>
          <cell r="R19720" t="str">
            <v>Manningham</v>
          </cell>
          <cell r="W19720">
            <v>2018</v>
          </cell>
          <cell r="X19720" t="str">
            <v>Aug</v>
          </cell>
        </row>
        <row r="19721">
          <cell r="D19721" t="str">
            <v>Unit</v>
          </cell>
          <cell r="E19721">
            <v>1100000</v>
          </cell>
          <cell r="R19721" t="str">
            <v>Port Phillip</v>
          </cell>
          <cell r="W19721">
            <v>2018</v>
          </cell>
          <cell r="X19721" t="str">
            <v>Aug</v>
          </cell>
        </row>
        <row r="19722">
          <cell r="D19722" t="str">
            <v>House</v>
          </cell>
          <cell r="E19722">
            <v>1050000</v>
          </cell>
          <cell r="R19722" t="str">
            <v>Whitehorse</v>
          </cell>
          <cell r="W19722">
            <v>2018</v>
          </cell>
          <cell r="X19722" t="str">
            <v>Aug</v>
          </cell>
        </row>
        <row r="19723">
          <cell r="D19723" t="str">
            <v>Unit</v>
          </cell>
          <cell r="E19723">
            <v>800000</v>
          </cell>
          <cell r="R19723" t="str">
            <v>Whitehorse</v>
          </cell>
          <cell r="W19723">
            <v>2018</v>
          </cell>
          <cell r="X19723" t="str">
            <v>Aug</v>
          </cell>
        </row>
        <row r="19724">
          <cell r="D19724" t="str">
            <v>Unit</v>
          </cell>
          <cell r="E19724">
            <v>790000</v>
          </cell>
          <cell r="R19724" t="str">
            <v>Bayside</v>
          </cell>
          <cell r="W19724">
            <v>2018</v>
          </cell>
          <cell r="X19724" t="str">
            <v>Aug</v>
          </cell>
        </row>
        <row r="19725">
          <cell r="D19725" t="str">
            <v>House</v>
          </cell>
          <cell r="E19725">
            <v>770000</v>
          </cell>
          <cell r="R19725" t="str">
            <v>Banyule</v>
          </cell>
          <cell r="W19725">
            <v>2018</v>
          </cell>
          <cell r="X19725" t="str">
            <v>Aug</v>
          </cell>
        </row>
        <row r="19726">
          <cell r="D19726" t="str">
            <v>Unit</v>
          </cell>
          <cell r="E19726">
            <v>750000</v>
          </cell>
          <cell r="R19726" t="str">
            <v>Banyule</v>
          </cell>
          <cell r="W19726">
            <v>2018</v>
          </cell>
          <cell r="X19726" t="str">
            <v>Aug</v>
          </cell>
        </row>
        <row r="19727">
          <cell r="D19727" t="str">
            <v>Unit</v>
          </cell>
          <cell r="E19727">
            <v>730000</v>
          </cell>
          <cell r="R19727" t="str">
            <v>Melbourne</v>
          </cell>
          <cell r="W19727">
            <v>2018</v>
          </cell>
          <cell r="X19727" t="str">
            <v>Aug</v>
          </cell>
        </row>
        <row r="19728">
          <cell r="D19728" t="str">
            <v>Unit</v>
          </cell>
          <cell r="E19728">
            <v>700000</v>
          </cell>
          <cell r="R19728" t="str">
            <v>Maribyrnong</v>
          </cell>
          <cell r="W19728">
            <v>2018</v>
          </cell>
          <cell r="X19728" t="str">
            <v>Aug</v>
          </cell>
        </row>
        <row r="19729">
          <cell r="D19729" t="str">
            <v>Unit</v>
          </cell>
          <cell r="E19729">
            <v>680000</v>
          </cell>
          <cell r="R19729" t="str">
            <v>Moonee Valley</v>
          </cell>
          <cell r="W19729">
            <v>2018</v>
          </cell>
          <cell r="X19729" t="str">
            <v>Aug</v>
          </cell>
        </row>
        <row r="19730">
          <cell r="D19730" t="str">
            <v>Unit</v>
          </cell>
          <cell r="E19730">
            <v>650000</v>
          </cell>
          <cell r="R19730" t="str">
            <v>Yarra</v>
          </cell>
          <cell r="W19730">
            <v>2018</v>
          </cell>
          <cell r="X19730" t="str">
            <v>Aug</v>
          </cell>
        </row>
        <row r="19731">
          <cell r="D19731" t="str">
            <v>Unit</v>
          </cell>
          <cell r="E19731">
            <v>610000</v>
          </cell>
          <cell r="R19731" t="str">
            <v>Stonnington</v>
          </cell>
          <cell r="W19731">
            <v>2018</v>
          </cell>
          <cell r="X19731" t="str">
            <v>Aug</v>
          </cell>
        </row>
        <row r="19732">
          <cell r="D19732" t="str">
            <v>Unit</v>
          </cell>
          <cell r="E19732">
            <v>600000</v>
          </cell>
          <cell r="R19732" t="str">
            <v>Darebin</v>
          </cell>
          <cell r="W19732">
            <v>2018</v>
          </cell>
          <cell r="X19732" t="str">
            <v>Aug</v>
          </cell>
        </row>
        <row r="19733">
          <cell r="D19733" t="str">
            <v>Unit</v>
          </cell>
          <cell r="E19733">
            <v>560000</v>
          </cell>
          <cell r="R19733" t="str">
            <v>Glen Eira</v>
          </cell>
          <cell r="W19733">
            <v>2018</v>
          </cell>
          <cell r="X19733" t="str">
            <v>Aug</v>
          </cell>
        </row>
        <row r="19734">
          <cell r="D19734" t="str">
            <v>Unit</v>
          </cell>
          <cell r="E19734">
            <v>550000</v>
          </cell>
          <cell r="R19734" t="str">
            <v>Darebin</v>
          </cell>
          <cell r="W19734">
            <v>2018</v>
          </cell>
          <cell r="X19734" t="str">
            <v>Aug</v>
          </cell>
        </row>
        <row r="19735">
          <cell r="D19735" t="str">
            <v>Unit</v>
          </cell>
          <cell r="E19735">
            <v>550000</v>
          </cell>
          <cell r="R19735" t="str">
            <v>Boroondara</v>
          </cell>
          <cell r="W19735">
            <v>2018</v>
          </cell>
          <cell r="X19735" t="str">
            <v>Aug</v>
          </cell>
        </row>
        <row r="19736">
          <cell r="D19736" t="str">
            <v>Unit</v>
          </cell>
          <cell r="E19736">
            <v>370000</v>
          </cell>
          <cell r="R19736" t="str">
            <v>Port Phillip</v>
          </cell>
          <cell r="W19736">
            <v>2018</v>
          </cell>
          <cell r="X19736" t="str">
            <v>Aug</v>
          </cell>
        </row>
        <row r="19737">
          <cell r="D19737" t="str">
            <v>Unit</v>
          </cell>
          <cell r="E19737">
            <v>340000</v>
          </cell>
          <cell r="R19737" t="str">
            <v>Melbourne</v>
          </cell>
          <cell r="W19737">
            <v>2018</v>
          </cell>
          <cell r="X19737" t="str">
            <v>Aug</v>
          </cell>
        </row>
        <row r="19738">
          <cell r="D19738" t="str">
            <v>House</v>
          </cell>
          <cell r="E19738">
            <v>630000</v>
          </cell>
          <cell r="R19738" t="str">
            <v>Hume</v>
          </cell>
          <cell r="W19738">
            <v>2018</v>
          </cell>
          <cell r="X19738" t="str">
            <v>Aug</v>
          </cell>
        </row>
        <row r="19739">
          <cell r="D19739" t="str">
            <v>House</v>
          </cell>
          <cell r="E19739">
            <v>670000</v>
          </cell>
          <cell r="R19739" t="str">
            <v>Hume</v>
          </cell>
          <cell r="W19739">
            <v>2018</v>
          </cell>
          <cell r="X19739" t="str">
            <v>Aug</v>
          </cell>
        </row>
        <row r="19740">
          <cell r="D19740" t="str">
            <v>House</v>
          </cell>
          <cell r="E19740">
            <v>595000</v>
          </cell>
          <cell r="R19740" t="str">
            <v>Hume</v>
          </cell>
          <cell r="W19740">
            <v>2018</v>
          </cell>
          <cell r="X19740" t="str">
            <v>Aug</v>
          </cell>
        </row>
        <row r="19741">
          <cell r="D19741" t="str">
            <v>House</v>
          </cell>
          <cell r="E19741">
            <v>540000</v>
          </cell>
          <cell r="R19741" t="str">
            <v>Hume</v>
          </cell>
          <cell r="W19741">
            <v>2018</v>
          </cell>
          <cell r="X19741" t="str">
            <v>Aug</v>
          </cell>
        </row>
        <row r="19742">
          <cell r="D19742" t="str">
            <v>House</v>
          </cell>
          <cell r="E19742">
            <v>405000</v>
          </cell>
          <cell r="R19742" t="str">
            <v>Hume</v>
          </cell>
          <cell r="W19742">
            <v>2018</v>
          </cell>
          <cell r="X19742" t="str">
            <v>Aug</v>
          </cell>
        </row>
        <row r="19743">
          <cell r="D19743" t="str">
            <v>House</v>
          </cell>
          <cell r="E19743">
            <v>735000</v>
          </cell>
          <cell r="R19743" t="str">
            <v>Hume</v>
          </cell>
          <cell r="W19743">
            <v>2018</v>
          </cell>
          <cell r="X19743" t="str">
            <v>Aug</v>
          </cell>
        </row>
        <row r="19744">
          <cell r="D19744" t="str">
            <v>House</v>
          </cell>
          <cell r="E19744">
            <v>590000</v>
          </cell>
          <cell r="R19744" t="str">
            <v>Brimbank</v>
          </cell>
          <cell r="W19744">
            <v>2018</v>
          </cell>
          <cell r="X19744" t="str">
            <v>Aug</v>
          </cell>
        </row>
        <row r="19745">
          <cell r="D19745" t="str">
            <v>House</v>
          </cell>
          <cell r="E19745">
            <v>905000</v>
          </cell>
          <cell r="R19745" t="str">
            <v>Darebin</v>
          </cell>
          <cell r="W19745">
            <v>2018</v>
          </cell>
          <cell r="X19745" t="str">
            <v>Aug</v>
          </cell>
        </row>
        <row r="19746">
          <cell r="D19746" t="str">
            <v>House</v>
          </cell>
          <cell r="E19746">
            <v>950000</v>
          </cell>
          <cell r="R19746" t="str">
            <v>Banyule</v>
          </cell>
          <cell r="W19746">
            <v>2018</v>
          </cell>
          <cell r="X19746" t="str">
            <v>Aug</v>
          </cell>
        </row>
        <row r="19747">
          <cell r="D19747" t="str">
            <v>House</v>
          </cell>
          <cell r="E19747">
            <v>950000</v>
          </cell>
          <cell r="R19747" t="str">
            <v>Moreland</v>
          </cell>
          <cell r="W19747">
            <v>2018</v>
          </cell>
          <cell r="X19747" t="str">
            <v>Aug</v>
          </cell>
        </row>
        <row r="19748">
          <cell r="D19748" t="str">
            <v>House</v>
          </cell>
          <cell r="E19748">
            <v>801000</v>
          </cell>
          <cell r="R19748" t="str">
            <v>Brimbank</v>
          </cell>
          <cell r="W19748">
            <v>2018</v>
          </cell>
          <cell r="X19748" t="str">
            <v>Aug</v>
          </cell>
        </row>
        <row r="19749">
          <cell r="D19749" t="str">
            <v>House</v>
          </cell>
          <cell r="E19749">
            <v>870000</v>
          </cell>
          <cell r="R19749" t="str">
            <v>Banyule</v>
          </cell>
          <cell r="W19749">
            <v>2018</v>
          </cell>
          <cell r="X19749" t="str">
            <v>Aug</v>
          </cell>
        </row>
        <row r="19750">
          <cell r="D19750" t="str">
            <v>House</v>
          </cell>
          <cell r="E19750">
            <v>1162000</v>
          </cell>
          <cell r="R19750" t="str">
            <v>Manningham</v>
          </cell>
          <cell r="W19750">
            <v>2018</v>
          </cell>
          <cell r="X19750" t="str">
            <v>Aug</v>
          </cell>
        </row>
        <row r="19751">
          <cell r="D19751" t="str">
            <v>House</v>
          </cell>
          <cell r="E19751">
            <v>1400000</v>
          </cell>
          <cell r="R19751" t="str">
            <v>Darebin</v>
          </cell>
          <cell r="W19751">
            <v>2018</v>
          </cell>
          <cell r="X19751" t="str">
            <v>Aug</v>
          </cell>
        </row>
        <row r="19752">
          <cell r="D19752" t="str">
            <v>Unit</v>
          </cell>
          <cell r="E19752">
            <v>810000</v>
          </cell>
          <cell r="R19752" t="str">
            <v>Darebin</v>
          </cell>
          <cell r="W19752">
            <v>2018</v>
          </cell>
          <cell r="X19752" t="str">
            <v>Aug</v>
          </cell>
        </row>
        <row r="19753">
          <cell r="D19753" t="str">
            <v>House</v>
          </cell>
          <cell r="E19753">
            <v>1085000</v>
          </cell>
          <cell r="R19753" t="str">
            <v>Darebin</v>
          </cell>
          <cell r="W19753">
            <v>2018</v>
          </cell>
          <cell r="X19753" t="str">
            <v>Aug</v>
          </cell>
        </row>
        <row r="19754">
          <cell r="D19754" t="str">
            <v>House</v>
          </cell>
          <cell r="E19754">
            <v>1400000</v>
          </cell>
          <cell r="R19754" t="str">
            <v>Moonee Valley</v>
          </cell>
          <cell r="W19754">
            <v>2018</v>
          </cell>
          <cell r="X19754" t="str">
            <v>Aug</v>
          </cell>
        </row>
        <row r="19755">
          <cell r="D19755" t="str">
            <v>House</v>
          </cell>
          <cell r="E19755">
            <v>1275000</v>
          </cell>
          <cell r="R19755" t="str">
            <v>Moonee Valley</v>
          </cell>
          <cell r="W19755">
            <v>2018</v>
          </cell>
          <cell r="X19755" t="str">
            <v>Aug</v>
          </cell>
        </row>
        <row r="19756">
          <cell r="D19756" t="str">
            <v>House</v>
          </cell>
          <cell r="E19756">
            <v>1325000</v>
          </cell>
          <cell r="R19756" t="str">
            <v>Manningham</v>
          </cell>
          <cell r="W19756">
            <v>2018</v>
          </cell>
          <cell r="X19756" t="str">
            <v>Aug</v>
          </cell>
        </row>
        <row r="19757">
          <cell r="D19757" t="str">
            <v>House</v>
          </cell>
          <cell r="E19757">
            <v>1350000</v>
          </cell>
          <cell r="R19757" t="str">
            <v>Manningham</v>
          </cell>
          <cell r="W19757">
            <v>2018</v>
          </cell>
          <cell r="X19757" t="str">
            <v>Aug</v>
          </cell>
        </row>
        <row r="19758">
          <cell r="D19758" t="str">
            <v>House</v>
          </cell>
          <cell r="E19758">
            <v>2675000</v>
          </cell>
          <cell r="R19758" t="str">
            <v>Melbourne</v>
          </cell>
          <cell r="W19758">
            <v>2018</v>
          </cell>
          <cell r="X19758" t="str">
            <v>Aug</v>
          </cell>
        </row>
        <row r="19759">
          <cell r="D19759" t="str">
            <v>House</v>
          </cell>
          <cell r="E19759">
            <v>1111000</v>
          </cell>
          <cell r="R19759" t="str">
            <v>Whitehorse</v>
          </cell>
          <cell r="W19759">
            <v>2018</v>
          </cell>
          <cell r="X19759" t="str">
            <v>Aug</v>
          </cell>
        </row>
        <row r="19760">
          <cell r="D19760" t="str">
            <v>House</v>
          </cell>
          <cell r="E19760">
            <v>952000</v>
          </cell>
          <cell r="R19760" t="str">
            <v>Maroondah</v>
          </cell>
          <cell r="W19760">
            <v>2018</v>
          </cell>
          <cell r="X19760" t="str">
            <v>Aug</v>
          </cell>
        </row>
        <row r="19761">
          <cell r="D19761" t="str">
            <v>House</v>
          </cell>
          <cell r="E19761">
            <v>1000000</v>
          </cell>
          <cell r="R19761" t="str">
            <v>Manningham</v>
          </cell>
          <cell r="W19761">
            <v>2018</v>
          </cell>
          <cell r="X19761" t="str">
            <v>Aug</v>
          </cell>
        </row>
        <row r="19762">
          <cell r="D19762" t="str">
            <v>House</v>
          </cell>
          <cell r="E19762">
            <v>1010000</v>
          </cell>
          <cell r="R19762" t="str">
            <v>Maroondah</v>
          </cell>
          <cell r="W19762">
            <v>2018</v>
          </cell>
          <cell r="X19762" t="str">
            <v>Aug</v>
          </cell>
        </row>
        <row r="19763">
          <cell r="D19763" t="str">
            <v>House</v>
          </cell>
          <cell r="E19763">
            <v>475000</v>
          </cell>
          <cell r="R19763" t="str">
            <v>Wyndham</v>
          </cell>
          <cell r="W19763">
            <v>2018</v>
          </cell>
          <cell r="X19763" t="str">
            <v>Aug</v>
          </cell>
        </row>
        <row r="19764">
          <cell r="D19764" t="str">
            <v>House</v>
          </cell>
          <cell r="E19764">
            <v>603000</v>
          </cell>
          <cell r="R19764" t="str">
            <v>Melton</v>
          </cell>
          <cell r="W19764">
            <v>2018</v>
          </cell>
          <cell r="X19764" t="str">
            <v>Aug</v>
          </cell>
        </row>
        <row r="19765">
          <cell r="D19765" t="str">
            <v>House</v>
          </cell>
          <cell r="E19765">
            <v>1560000</v>
          </cell>
          <cell r="R19765" t="str">
            <v>Whitehorse</v>
          </cell>
          <cell r="W19765">
            <v>2018</v>
          </cell>
          <cell r="X19765" t="str">
            <v>Aug</v>
          </cell>
        </row>
        <row r="19766">
          <cell r="D19766" t="str">
            <v>House</v>
          </cell>
          <cell r="E19766">
            <v>750000</v>
          </cell>
          <cell r="R19766" t="str">
            <v>Knox</v>
          </cell>
          <cell r="W19766">
            <v>2018</v>
          </cell>
          <cell r="X19766" t="str">
            <v>Aug</v>
          </cell>
        </row>
        <row r="19767">
          <cell r="D19767" t="str">
            <v>House</v>
          </cell>
          <cell r="E19767">
            <v>641000</v>
          </cell>
          <cell r="R19767" t="str">
            <v>Wyndham</v>
          </cell>
          <cell r="W19767">
            <v>2018</v>
          </cell>
          <cell r="X19767" t="str">
            <v>Aug</v>
          </cell>
        </row>
        <row r="19768">
          <cell r="D19768" t="str">
            <v>House</v>
          </cell>
          <cell r="E19768">
            <v>1460000</v>
          </cell>
          <cell r="R19768" t="str">
            <v>Monash</v>
          </cell>
          <cell r="W19768">
            <v>2018</v>
          </cell>
          <cell r="X19768" t="str">
            <v>Aug</v>
          </cell>
        </row>
        <row r="19769">
          <cell r="D19769" t="str">
            <v>House</v>
          </cell>
          <cell r="E19769">
            <v>1062000</v>
          </cell>
          <cell r="R19769" t="str">
            <v>Knox</v>
          </cell>
          <cell r="W19769">
            <v>2018</v>
          </cell>
          <cell r="X19769" t="str">
            <v>Aug</v>
          </cell>
        </row>
        <row r="19770">
          <cell r="D19770" t="str">
            <v>House</v>
          </cell>
          <cell r="E19770">
            <v>621000</v>
          </cell>
          <cell r="R19770" t="str">
            <v>Wyndham</v>
          </cell>
          <cell r="W19770">
            <v>2018</v>
          </cell>
          <cell r="X19770" t="str">
            <v>Aug</v>
          </cell>
        </row>
        <row r="19771">
          <cell r="D19771" t="str">
            <v>House</v>
          </cell>
          <cell r="E19771">
            <v>635000</v>
          </cell>
          <cell r="R19771" t="str">
            <v>Wyndham</v>
          </cell>
          <cell r="W19771">
            <v>2018</v>
          </cell>
          <cell r="X19771" t="str">
            <v>Aug</v>
          </cell>
        </row>
        <row r="19772">
          <cell r="D19772" t="str">
            <v>House</v>
          </cell>
          <cell r="E19772">
            <v>1820000</v>
          </cell>
          <cell r="R19772" t="str">
            <v>Monash</v>
          </cell>
          <cell r="W19772">
            <v>2018</v>
          </cell>
          <cell r="X19772" t="str">
            <v>Aug</v>
          </cell>
        </row>
        <row r="19773">
          <cell r="D19773" t="str">
            <v>House</v>
          </cell>
          <cell r="E19773">
            <v>750000</v>
          </cell>
          <cell r="R19773" t="str">
            <v>Wyndham</v>
          </cell>
          <cell r="W19773">
            <v>2018</v>
          </cell>
          <cell r="X19773" t="str">
            <v>Aug</v>
          </cell>
        </row>
        <row r="19774">
          <cell r="D19774" t="str">
            <v>House</v>
          </cell>
          <cell r="E19774">
            <v>754000</v>
          </cell>
          <cell r="R19774" t="str">
            <v>Knox</v>
          </cell>
          <cell r="W19774">
            <v>2018</v>
          </cell>
          <cell r="X19774" t="str">
            <v>Aug</v>
          </cell>
        </row>
        <row r="19775">
          <cell r="D19775" t="str">
            <v>House</v>
          </cell>
          <cell r="E19775">
            <v>496000</v>
          </cell>
          <cell r="R19775" t="str">
            <v>Wyndham</v>
          </cell>
          <cell r="W19775">
            <v>2018</v>
          </cell>
          <cell r="X19775" t="str">
            <v>Aug</v>
          </cell>
        </row>
        <row r="19776">
          <cell r="D19776" t="str">
            <v>House</v>
          </cell>
          <cell r="E19776">
            <v>758000</v>
          </cell>
          <cell r="R19776" t="str">
            <v>Wyndham</v>
          </cell>
          <cell r="W19776">
            <v>2018</v>
          </cell>
          <cell r="X19776" t="str">
            <v>Aug</v>
          </cell>
        </row>
        <row r="19777">
          <cell r="D19777" t="str">
            <v>Unit</v>
          </cell>
          <cell r="E19777">
            <v>1011000</v>
          </cell>
          <cell r="R19777" t="str">
            <v>Bayside</v>
          </cell>
          <cell r="W19777">
            <v>2018</v>
          </cell>
          <cell r="X19777" t="str">
            <v>Aug</v>
          </cell>
        </row>
        <row r="19778">
          <cell r="D19778" t="str">
            <v>House</v>
          </cell>
          <cell r="E19778">
            <v>1000000</v>
          </cell>
          <cell r="R19778" t="str">
            <v>Whittlesea</v>
          </cell>
          <cell r="W19778">
            <v>2018</v>
          </cell>
          <cell r="X19778" t="str">
            <v>Aug</v>
          </cell>
        </row>
        <row r="19779">
          <cell r="D19779" t="str">
            <v>Unit</v>
          </cell>
          <cell r="E19779">
            <v>835000</v>
          </cell>
          <cell r="R19779" t="str">
            <v>Port Phillip</v>
          </cell>
          <cell r="W19779">
            <v>2018</v>
          </cell>
          <cell r="X19779" t="str">
            <v>Aug</v>
          </cell>
        </row>
        <row r="19780">
          <cell r="D19780" t="str">
            <v>Unit</v>
          </cell>
          <cell r="E19780">
            <v>785000</v>
          </cell>
          <cell r="R19780" t="str">
            <v>Melbourne</v>
          </cell>
          <cell r="W19780">
            <v>2018</v>
          </cell>
          <cell r="X19780" t="str">
            <v>Aug</v>
          </cell>
        </row>
        <row r="19781">
          <cell r="D19781" t="str">
            <v>House</v>
          </cell>
          <cell r="E19781">
            <v>760000</v>
          </cell>
          <cell r="R19781" t="str">
            <v>Banyule</v>
          </cell>
          <cell r="W19781">
            <v>2018</v>
          </cell>
          <cell r="X19781" t="str">
            <v>Aug</v>
          </cell>
        </row>
        <row r="19782">
          <cell r="D19782" t="str">
            <v>Unit</v>
          </cell>
          <cell r="E19782">
            <v>756000</v>
          </cell>
          <cell r="R19782" t="str">
            <v>Moreland</v>
          </cell>
          <cell r="W19782">
            <v>2018</v>
          </cell>
          <cell r="X19782" t="str">
            <v>Aug</v>
          </cell>
        </row>
        <row r="19783">
          <cell r="D19783" t="str">
            <v>Unit</v>
          </cell>
          <cell r="E19783">
            <v>696000</v>
          </cell>
          <cell r="R19783" t="str">
            <v>Monash</v>
          </cell>
          <cell r="W19783">
            <v>2018</v>
          </cell>
          <cell r="X19783" t="str">
            <v>Aug</v>
          </cell>
        </row>
        <row r="19784">
          <cell r="D19784" t="str">
            <v>Unit</v>
          </cell>
          <cell r="E19784">
            <v>565000</v>
          </cell>
          <cell r="R19784" t="str">
            <v>Boroondara</v>
          </cell>
          <cell r="W19784">
            <v>2018</v>
          </cell>
          <cell r="X19784" t="str">
            <v>Aug</v>
          </cell>
        </row>
        <row r="19785">
          <cell r="D19785" t="str">
            <v>Unit</v>
          </cell>
          <cell r="E19785">
            <v>541000</v>
          </cell>
          <cell r="R19785" t="str">
            <v>Darebin</v>
          </cell>
          <cell r="W19785">
            <v>2018</v>
          </cell>
          <cell r="X19785" t="str">
            <v>Aug</v>
          </cell>
        </row>
        <row r="19786">
          <cell r="D19786" t="str">
            <v>House</v>
          </cell>
          <cell r="E19786">
            <v>536000</v>
          </cell>
          <cell r="R19786" t="str">
            <v>Hume</v>
          </cell>
          <cell r="W19786">
            <v>2018</v>
          </cell>
          <cell r="X19786" t="str">
            <v>Aug</v>
          </cell>
        </row>
        <row r="19787">
          <cell r="D19787" t="str">
            <v>House</v>
          </cell>
          <cell r="E19787">
            <v>505000</v>
          </cell>
          <cell r="R19787" t="str">
            <v>Hume</v>
          </cell>
          <cell r="W19787">
            <v>2018</v>
          </cell>
          <cell r="X19787" t="str">
            <v>Aug</v>
          </cell>
        </row>
        <row r="19788">
          <cell r="D19788" t="str">
            <v>House</v>
          </cell>
          <cell r="E19788">
            <v>500500</v>
          </cell>
          <cell r="R19788" t="str">
            <v>Wyndham</v>
          </cell>
          <cell r="W19788">
            <v>2018</v>
          </cell>
          <cell r="X19788" t="str">
            <v>Aug</v>
          </cell>
        </row>
        <row r="19789">
          <cell r="D19789" t="str">
            <v>Unit</v>
          </cell>
          <cell r="E19789">
            <v>462000</v>
          </cell>
          <cell r="R19789" t="str">
            <v>Melbourne</v>
          </cell>
          <cell r="W19789">
            <v>2018</v>
          </cell>
          <cell r="X19789" t="str">
            <v>Aug</v>
          </cell>
        </row>
        <row r="19790">
          <cell r="D19790" t="str">
            <v>House</v>
          </cell>
          <cell r="E19790">
            <v>450000</v>
          </cell>
          <cell r="R19790" t="str">
            <v>Hume</v>
          </cell>
          <cell r="W19790">
            <v>2018</v>
          </cell>
          <cell r="X19790" t="str">
            <v>Aug</v>
          </cell>
        </row>
        <row r="19791">
          <cell r="D19791" t="str">
            <v>Unit</v>
          </cell>
          <cell r="E19791">
            <v>289000</v>
          </cell>
          <cell r="R19791" t="str">
            <v>Moreland</v>
          </cell>
          <cell r="W19791">
            <v>2018</v>
          </cell>
          <cell r="X19791" t="str">
            <v>Aug</v>
          </cell>
        </row>
        <row r="19792">
          <cell r="D19792" t="str">
            <v>Unit</v>
          </cell>
          <cell r="E19792">
            <v>700000</v>
          </cell>
          <cell r="R19792" t="str">
            <v>Darebin</v>
          </cell>
          <cell r="W19792">
            <v>2018</v>
          </cell>
          <cell r="X19792" t="str">
            <v>Aug</v>
          </cell>
        </row>
        <row r="19793">
          <cell r="D19793" t="str">
            <v>Unit</v>
          </cell>
          <cell r="E19793">
            <v>350000</v>
          </cell>
          <cell r="R19793" t="str">
            <v>Maribyrnong</v>
          </cell>
          <cell r="W19793">
            <v>2018</v>
          </cell>
          <cell r="X19793" t="str">
            <v>Aug</v>
          </cell>
        </row>
        <row r="19794">
          <cell r="D19794" t="str">
            <v>House</v>
          </cell>
          <cell r="E19794">
            <v>870000</v>
          </cell>
          <cell r="R19794" t="str">
            <v>Banyule</v>
          </cell>
          <cell r="W19794">
            <v>2018</v>
          </cell>
          <cell r="X19794" t="str">
            <v>Aug</v>
          </cell>
        </row>
        <row r="19795">
          <cell r="D19795" t="str">
            <v>Unit</v>
          </cell>
          <cell r="E19795">
            <v>540000</v>
          </cell>
          <cell r="R19795" t="str">
            <v>Moreland</v>
          </cell>
          <cell r="W19795">
            <v>2018</v>
          </cell>
          <cell r="X19795" t="str">
            <v>Aug</v>
          </cell>
        </row>
        <row r="19796">
          <cell r="D19796" t="str">
            <v>House</v>
          </cell>
          <cell r="E19796">
            <v>480000</v>
          </cell>
          <cell r="R19796" t="str">
            <v>Hume</v>
          </cell>
          <cell r="W19796">
            <v>2018</v>
          </cell>
          <cell r="X19796" t="str">
            <v>Aug</v>
          </cell>
        </row>
        <row r="19797">
          <cell r="D19797" t="str">
            <v>House</v>
          </cell>
          <cell r="E19797">
            <v>530000</v>
          </cell>
          <cell r="R19797" t="str">
            <v>Hume</v>
          </cell>
          <cell r="W19797">
            <v>2018</v>
          </cell>
          <cell r="X19797" t="str">
            <v>Aug</v>
          </cell>
        </row>
        <row r="19798">
          <cell r="D19798" t="str">
            <v>House</v>
          </cell>
          <cell r="E19798">
            <v>741000</v>
          </cell>
          <cell r="R19798" t="str">
            <v>Hume</v>
          </cell>
          <cell r="W19798">
            <v>2018</v>
          </cell>
          <cell r="X19798" t="str">
            <v>Aug</v>
          </cell>
        </row>
        <row r="19799">
          <cell r="D19799" t="str">
            <v>House</v>
          </cell>
          <cell r="E19799">
            <v>648000</v>
          </cell>
          <cell r="R19799" t="str">
            <v>Hume</v>
          </cell>
          <cell r="W19799">
            <v>2018</v>
          </cell>
          <cell r="X19799" t="str">
            <v>Aug</v>
          </cell>
        </row>
        <row r="19800">
          <cell r="D19800" t="str">
            <v>House</v>
          </cell>
          <cell r="E19800">
            <v>436000</v>
          </cell>
          <cell r="R19800" t="str">
            <v>Hume</v>
          </cell>
          <cell r="W19800">
            <v>2018</v>
          </cell>
          <cell r="X19800" t="str">
            <v>Aug</v>
          </cell>
        </row>
        <row r="19801">
          <cell r="D19801" t="str">
            <v>House</v>
          </cell>
          <cell r="E19801">
            <v>550000</v>
          </cell>
          <cell r="R19801" t="str">
            <v>Whittlesea</v>
          </cell>
          <cell r="W19801">
            <v>2018</v>
          </cell>
          <cell r="X19801" t="str">
            <v>Aug</v>
          </cell>
        </row>
        <row r="19802">
          <cell r="D19802" t="str">
            <v>House</v>
          </cell>
          <cell r="E19802">
            <v>460000</v>
          </cell>
          <cell r="R19802" t="str">
            <v>Hume</v>
          </cell>
          <cell r="W19802">
            <v>2018</v>
          </cell>
          <cell r="X19802" t="str">
            <v>Aug</v>
          </cell>
        </row>
        <row r="19803">
          <cell r="D19803" t="str">
            <v>House</v>
          </cell>
          <cell r="E19803">
            <v>840000</v>
          </cell>
          <cell r="R19803" t="str">
            <v>Hume</v>
          </cell>
          <cell r="W19803">
            <v>2018</v>
          </cell>
          <cell r="X19803" t="str">
            <v>Aug</v>
          </cell>
        </row>
        <row r="19804">
          <cell r="D19804" t="str">
            <v>House</v>
          </cell>
          <cell r="E19804">
            <v>570000</v>
          </cell>
          <cell r="R19804" t="str">
            <v>Hume</v>
          </cell>
          <cell r="W19804">
            <v>2018</v>
          </cell>
          <cell r="X19804" t="str">
            <v>Aug</v>
          </cell>
        </row>
        <row r="19805">
          <cell r="D19805" t="str">
            <v>House</v>
          </cell>
          <cell r="E19805">
            <v>485000</v>
          </cell>
          <cell r="R19805" t="str">
            <v>Whittlesea</v>
          </cell>
          <cell r="W19805">
            <v>2018</v>
          </cell>
          <cell r="X19805" t="str">
            <v>Aug</v>
          </cell>
        </row>
        <row r="19806">
          <cell r="D19806" t="str">
            <v>House</v>
          </cell>
          <cell r="E19806">
            <v>780000</v>
          </cell>
          <cell r="R19806" t="str">
            <v>Hume</v>
          </cell>
          <cell r="W19806">
            <v>2018</v>
          </cell>
          <cell r="X19806" t="str">
            <v>Aug</v>
          </cell>
        </row>
        <row r="19807">
          <cell r="D19807" t="str">
            <v>House</v>
          </cell>
          <cell r="E19807">
            <v>640000</v>
          </cell>
          <cell r="R19807" t="str">
            <v>Whittlesea</v>
          </cell>
          <cell r="W19807">
            <v>2018</v>
          </cell>
          <cell r="X19807" t="str">
            <v>Aug</v>
          </cell>
        </row>
        <row r="19808">
          <cell r="D19808" t="str">
            <v>House</v>
          </cell>
          <cell r="E19808">
            <v>487500</v>
          </cell>
          <cell r="R19808" t="str">
            <v>Whittlesea</v>
          </cell>
          <cell r="W19808">
            <v>2018</v>
          </cell>
          <cell r="X19808" t="str">
            <v>Aug</v>
          </cell>
        </row>
        <row r="19809">
          <cell r="D19809" t="str">
            <v>House</v>
          </cell>
          <cell r="E19809">
            <v>528000</v>
          </cell>
          <cell r="R19809" t="str">
            <v>Hume</v>
          </cell>
          <cell r="W19809">
            <v>2018</v>
          </cell>
          <cell r="X19809" t="str">
            <v>Aug</v>
          </cell>
        </row>
        <row r="19810">
          <cell r="D19810" t="str">
            <v>House</v>
          </cell>
          <cell r="E19810">
            <v>642000</v>
          </cell>
          <cell r="R19810" t="str">
            <v>Whittlesea</v>
          </cell>
          <cell r="W19810">
            <v>2018</v>
          </cell>
          <cell r="X19810" t="str">
            <v>Aug</v>
          </cell>
        </row>
        <row r="19811">
          <cell r="D19811" t="str">
            <v>House</v>
          </cell>
          <cell r="E19811">
            <v>490000</v>
          </cell>
          <cell r="R19811" t="str">
            <v>Whittlesea</v>
          </cell>
          <cell r="W19811">
            <v>2018</v>
          </cell>
          <cell r="X19811" t="str">
            <v>Aug</v>
          </cell>
        </row>
        <row r="19812">
          <cell r="D19812" t="str">
            <v>House</v>
          </cell>
          <cell r="E19812">
            <v>580000</v>
          </cell>
          <cell r="R19812" t="str">
            <v>Whittlesea</v>
          </cell>
          <cell r="W19812">
            <v>2018</v>
          </cell>
          <cell r="X19812" t="str">
            <v>Aug</v>
          </cell>
        </row>
        <row r="19813">
          <cell r="D19813" t="str">
            <v>House</v>
          </cell>
          <cell r="E19813">
            <v>880000</v>
          </cell>
          <cell r="R19813" t="str">
            <v>Whittlesea</v>
          </cell>
          <cell r="W19813">
            <v>2018</v>
          </cell>
          <cell r="X19813" t="str">
            <v>Aug</v>
          </cell>
        </row>
        <row r="19814">
          <cell r="D19814" t="str">
            <v>House</v>
          </cell>
          <cell r="E19814">
            <v>501000</v>
          </cell>
          <cell r="R19814" t="str">
            <v>Hume</v>
          </cell>
          <cell r="W19814">
            <v>2018</v>
          </cell>
          <cell r="X19814" t="str">
            <v>Aug</v>
          </cell>
        </row>
        <row r="19815">
          <cell r="D19815" t="str">
            <v>House</v>
          </cell>
          <cell r="E19815">
            <v>577500</v>
          </cell>
          <cell r="R19815" t="str">
            <v>Hume</v>
          </cell>
          <cell r="W19815">
            <v>2018</v>
          </cell>
          <cell r="X19815" t="str">
            <v>Aug</v>
          </cell>
        </row>
        <row r="19816">
          <cell r="D19816" t="str">
            <v>Unit</v>
          </cell>
          <cell r="E19816">
            <v>451000</v>
          </cell>
          <cell r="R19816" t="str">
            <v>Whittlesea</v>
          </cell>
          <cell r="W19816">
            <v>2018</v>
          </cell>
          <cell r="X19816" t="str">
            <v>Aug</v>
          </cell>
        </row>
        <row r="19817">
          <cell r="D19817" t="str">
            <v>House</v>
          </cell>
          <cell r="E19817">
            <v>570000</v>
          </cell>
          <cell r="R19817" t="str">
            <v>Hume</v>
          </cell>
          <cell r="W19817">
            <v>2018</v>
          </cell>
          <cell r="X19817" t="str">
            <v>Aug</v>
          </cell>
        </row>
        <row r="19818">
          <cell r="D19818" t="str">
            <v>House</v>
          </cell>
          <cell r="E19818">
            <v>610000</v>
          </cell>
          <cell r="R19818" t="str">
            <v>Hume</v>
          </cell>
          <cell r="W19818">
            <v>2018</v>
          </cell>
          <cell r="X19818" t="str">
            <v>Aug</v>
          </cell>
        </row>
        <row r="19819">
          <cell r="D19819" t="str">
            <v>House</v>
          </cell>
          <cell r="E19819">
            <v>584000</v>
          </cell>
          <cell r="R19819" t="str">
            <v>Whittlesea</v>
          </cell>
          <cell r="W19819">
            <v>2018</v>
          </cell>
          <cell r="X19819" t="str">
            <v>Aug</v>
          </cell>
        </row>
        <row r="19820">
          <cell r="D19820" t="str">
            <v>House</v>
          </cell>
          <cell r="E19820">
            <v>652000</v>
          </cell>
          <cell r="R19820" t="str">
            <v>Whittlesea</v>
          </cell>
          <cell r="W19820">
            <v>2018</v>
          </cell>
          <cell r="X19820" t="str">
            <v>Aug</v>
          </cell>
        </row>
        <row r="19821">
          <cell r="D19821" t="str">
            <v>House</v>
          </cell>
          <cell r="E19821">
            <v>652000</v>
          </cell>
          <cell r="R19821" t="str">
            <v>Whittlesea</v>
          </cell>
          <cell r="W19821">
            <v>2018</v>
          </cell>
          <cell r="X19821" t="str">
            <v>Aug</v>
          </cell>
        </row>
        <row r="19822">
          <cell r="D19822" t="str">
            <v>House</v>
          </cell>
          <cell r="E19822">
            <v>637000</v>
          </cell>
          <cell r="R19822" t="str">
            <v>Whittlesea</v>
          </cell>
          <cell r="W19822">
            <v>2018</v>
          </cell>
          <cell r="X19822" t="str">
            <v>Aug</v>
          </cell>
        </row>
        <row r="19823">
          <cell r="D19823" t="str">
            <v>House</v>
          </cell>
          <cell r="E19823">
            <v>550000</v>
          </cell>
          <cell r="R19823" t="str">
            <v>Whittlesea</v>
          </cell>
          <cell r="W19823">
            <v>2018</v>
          </cell>
          <cell r="X19823" t="str">
            <v>Aug</v>
          </cell>
        </row>
        <row r="19824">
          <cell r="D19824" t="str">
            <v>House</v>
          </cell>
          <cell r="E19824">
            <v>475000</v>
          </cell>
          <cell r="R19824" t="str">
            <v>Hume</v>
          </cell>
          <cell r="W19824">
            <v>2018</v>
          </cell>
          <cell r="X19824" t="str">
            <v>Aug</v>
          </cell>
        </row>
        <row r="19825">
          <cell r="D19825" t="str">
            <v>House</v>
          </cell>
          <cell r="E19825">
            <v>520000</v>
          </cell>
          <cell r="R19825" t="str">
            <v>Whittlesea</v>
          </cell>
          <cell r="W19825">
            <v>2018</v>
          </cell>
          <cell r="X19825" t="str">
            <v>Aug</v>
          </cell>
        </row>
        <row r="19826">
          <cell r="D19826" t="str">
            <v>House</v>
          </cell>
          <cell r="E19826">
            <v>642000</v>
          </cell>
          <cell r="R19826" t="str">
            <v>Whittlesea</v>
          </cell>
          <cell r="W19826">
            <v>2018</v>
          </cell>
          <cell r="X19826" t="str">
            <v>Aug</v>
          </cell>
        </row>
        <row r="19827">
          <cell r="D19827" t="str">
            <v>House</v>
          </cell>
          <cell r="E19827">
            <v>660000</v>
          </cell>
          <cell r="R19827" t="str">
            <v>Whittlesea</v>
          </cell>
          <cell r="W19827">
            <v>2018</v>
          </cell>
          <cell r="X19827" t="str">
            <v>Aug</v>
          </cell>
        </row>
        <row r="19828">
          <cell r="D19828" t="str">
            <v>House</v>
          </cell>
          <cell r="E19828">
            <v>695000</v>
          </cell>
          <cell r="R19828" t="str">
            <v>Whittlesea</v>
          </cell>
          <cell r="W19828">
            <v>2018</v>
          </cell>
          <cell r="X19828" t="str">
            <v>Aug</v>
          </cell>
        </row>
        <row r="19829">
          <cell r="D19829" t="str">
            <v>House</v>
          </cell>
          <cell r="E19829">
            <v>720000</v>
          </cell>
          <cell r="R19829" t="str">
            <v>Whittlesea</v>
          </cell>
          <cell r="W19829">
            <v>2018</v>
          </cell>
          <cell r="X19829" t="str">
            <v>Aug</v>
          </cell>
        </row>
        <row r="19830">
          <cell r="D19830" t="str">
            <v>House</v>
          </cell>
          <cell r="E19830">
            <v>665000</v>
          </cell>
          <cell r="R19830" t="str">
            <v>Whittlesea</v>
          </cell>
          <cell r="W19830">
            <v>2018</v>
          </cell>
          <cell r="X19830" t="str">
            <v>Aug</v>
          </cell>
        </row>
        <row r="19831">
          <cell r="D19831" t="str">
            <v>House</v>
          </cell>
          <cell r="E19831">
            <v>547500</v>
          </cell>
          <cell r="R19831" t="str">
            <v>Hume</v>
          </cell>
          <cell r="W19831">
            <v>2018</v>
          </cell>
          <cell r="X19831" t="str">
            <v>Aug</v>
          </cell>
        </row>
        <row r="19832">
          <cell r="D19832" t="str">
            <v>House</v>
          </cell>
          <cell r="E19832">
            <v>480888</v>
          </cell>
          <cell r="R19832" t="str">
            <v>Hume</v>
          </cell>
          <cell r="W19832">
            <v>2018</v>
          </cell>
          <cell r="X19832" t="str">
            <v>Aug</v>
          </cell>
        </row>
        <row r="19833">
          <cell r="D19833" t="str">
            <v>House</v>
          </cell>
          <cell r="E19833">
            <v>605000</v>
          </cell>
          <cell r="R19833" t="str">
            <v>Hume</v>
          </cell>
          <cell r="W19833">
            <v>2018</v>
          </cell>
          <cell r="X19833" t="str">
            <v>Aug</v>
          </cell>
        </row>
        <row r="19834">
          <cell r="D19834" t="str">
            <v>House</v>
          </cell>
          <cell r="E19834">
            <v>808000</v>
          </cell>
          <cell r="R19834" t="str">
            <v>Whittlesea</v>
          </cell>
          <cell r="W19834">
            <v>2018</v>
          </cell>
          <cell r="X19834" t="str">
            <v>Aug</v>
          </cell>
        </row>
        <row r="19835">
          <cell r="D19835" t="str">
            <v>House</v>
          </cell>
          <cell r="E19835">
            <v>850000</v>
          </cell>
          <cell r="R19835" t="str">
            <v>Hume</v>
          </cell>
          <cell r="W19835">
            <v>2018</v>
          </cell>
          <cell r="X19835" t="str">
            <v>Aug</v>
          </cell>
        </row>
        <row r="19836">
          <cell r="D19836" t="str">
            <v>House</v>
          </cell>
          <cell r="E19836">
            <v>667500</v>
          </cell>
          <cell r="R19836" t="str">
            <v>Whittlesea</v>
          </cell>
          <cell r="W19836">
            <v>2018</v>
          </cell>
          <cell r="X19836" t="str">
            <v>Aug</v>
          </cell>
        </row>
        <row r="19837">
          <cell r="D19837" t="str">
            <v>House</v>
          </cell>
          <cell r="E19837">
            <v>755000</v>
          </cell>
          <cell r="R19837" t="str">
            <v>Hume</v>
          </cell>
          <cell r="W19837">
            <v>2018</v>
          </cell>
          <cell r="X19837" t="str">
            <v>Aug</v>
          </cell>
        </row>
        <row r="19838">
          <cell r="D19838" t="str">
            <v>House</v>
          </cell>
          <cell r="E19838">
            <v>760000</v>
          </cell>
          <cell r="R19838" t="str">
            <v>Hume</v>
          </cell>
          <cell r="W19838">
            <v>2018</v>
          </cell>
          <cell r="X19838" t="str">
            <v>Aug</v>
          </cell>
        </row>
        <row r="19839">
          <cell r="D19839" t="str">
            <v>House</v>
          </cell>
          <cell r="E19839">
            <v>600000</v>
          </cell>
          <cell r="R19839" t="str">
            <v>Hume</v>
          </cell>
          <cell r="W19839">
            <v>2018</v>
          </cell>
          <cell r="X19839" t="str">
            <v>Aug</v>
          </cell>
        </row>
        <row r="19840">
          <cell r="D19840" t="str">
            <v>Unit</v>
          </cell>
          <cell r="E19840">
            <v>690000</v>
          </cell>
          <cell r="R19840" t="str">
            <v>Banyule</v>
          </cell>
          <cell r="W19840">
            <v>2018</v>
          </cell>
          <cell r="X19840" t="str">
            <v>Aug</v>
          </cell>
        </row>
        <row r="19841">
          <cell r="D19841" t="str">
            <v>House</v>
          </cell>
          <cell r="E19841">
            <v>665000</v>
          </cell>
          <cell r="R19841" t="str">
            <v>Whittlesea</v>
          </cell>
          <cell r="W19841">
            <v>2018</v>
          </cell>
          <cell r="X19841" t="str">
            <v>Aug</v>
          </cell>
        </row>
        <row r="19842">
          <cell r="D19842" t="str">
            <v>House</v>
          </cell>
          <cell r="E19842">
            <v>605000</v>
          </cell>
          <cell r="R19842" t="str">
            <v>Hume</v>
          </cell>
          <cell r="W19842">
            <v>2018</v>
          </cell>
          <cell r="X19842" t="str">
            <v>Aug</v>
          </cell>
        </row>
        <row r="19843">
          <cell r="D19843" t="str">
            <v>House</v>
          </cell>
          <cell r="E19843">
            <v>464000</v>
          </cell>
          <cell r="R19843" t="str">
            <v>Hume</v>
          </cell>
          <cell r="W19843">
            <v>2018</v>
          </cell>
          <cell r="X19843" t="str">
            <v>Aug</v>
          </cell>
        </row>
        <row r="19844">
          <cell r="D19844" t="str">
            <v>House</v>
          </cell>
          <cell r="E19844">
            <v>1755000</v>
          </cell>
          <cell r="R19844" t="str">
            <v>Banyule</v>
          </cell>
          <cell r="W19844">
            <v>2018</v>
          </cell>
          <cell r="X19844" t="str">
            <v>Aug</v>
          </cell>
        </row>
        <row r="19845">
          <cell r="D19845" t="str">
            <v>House</v>
          </cell>
          <cell r="E19845">
            <v>660000</v>
          </cell>
          <cell r="R19845" t="str">
            <v>Brimbank</v>
          </cell>
          <cell r="W19845">
            <v>2018</v>
          </cell>
          <cell r="X19845" t="str">
            <v>Aug</v>
          </cell>
        </row>
        <row r="19846">
          <cell r="D19846" t="str">
            <v>House</v>
          </cell>
          <cell r="E19846">
            <v>845000</v>
          </cell>
          <cell r="R19846" t="str">
            <v>Banyule</v>
          </cell>
          <cell r="W19846">
            <v>2018</v>
          </cell>
          <cell r="X19846" t="str">
            <v>Aug</v>
          </cell>
        </row>
        <row r="19847">
          <cell r="D19847" t="str">
            <v>House</v>
          </cell>
          <cell r="E19847">
            <v>631000</v>
          </cell>
          <cell r="R19847" t="str">
            <v>Hume</v>
          </cell>
          <cell r="W19847">
            <v>2018</v>
          </cell>
          <cell r="X19847" t="str">
            <v>Aug</v>
          </cell>
        </row>
        <row r="19848">
          <cell r="D19848" t="str">
            <v>House</v>
          </cell>
          <cell r="E19848">
            <v>691000</v>
          </cell>
          <cell r="R19848" t="str">
            <v>Brimbank</v>
          </cell>
          <cell r="W19848">
            <v>2018</v>
          </cell>
          <cell r="X19848" t="str">
            <v>Aug</v>
          </cell>
        </row>
        <row r="19849">
          <cell r="D19849" t="str">
            <v>House</v>
          </cell>
          <cell r="E19849">
            <v>640000</v>
          </cell>
          <cell r="R19849" t="str">
            <v>Moreland</v>
          </cell>
          <cell r="W19849">
            <v>2018</v>
          </cell>
          <cell r="X19849" t="str">
            <v>Aug</v>
          </cell>
        </row>
        <row r="19850">
          <cell r="D19850" t="str">
            <v>House</v>
          </cell>
          <cell r="E19850">
            <v>570000</v>
          </cell>
          <cell r="R19850" t="str">
            <v>Darebin</v>
          </cell>
          <cell r="W19850">
            <v>2018</v>
          </cell>
          <cell r="X19850" t="str">
            <v>Aug</v>
          </cell>
        </row>
        <row r="19851">
          <cell r="D19851" t="str">
            <v>House</v>
          </cell>
          <cell r="E19851">
            <v>700000</v>
          </cell>
          <cell r="R19851" t="str">
            <v>Brimbank</v>
          </cell>
          <cell r="W19851">
            <v>2018</v>
          </cell>
          <cell r="X19851" t="str">
            <v>Aug</v>
          </cell>
        </row>
        <row r="19852">
          <cell r="D19852" t="str">
            <v>House</v>
          </cell>
          <cell r="E19852">
            <v>765000</v>
          </cell>
          <cell r="R19852" t="str">
            <v>Banyule</v>
          </cell>
          <cell r="W19852">
            <v>2018</v>
          </cell>
          <cell r="X19852" t="str">
            <v>Aug</v>
          </cell>
        </row>
        <row r="19853">
          <cell r="D19853" t="str">
            <v>House</v>
          </cell>
          <cell r="E19853">
            <v>830000</v>
          </cell>
          <cell r="R19853" t="str">
            <v>Moreland</v>
          </cell>
          <cell r="W19853">
            <v>2018</v>
          </cell>
          <cell r="X19853" t="str">
            <v>Aug</v>
          </cell>
        </row>
        <row r="19854">
          <cell r="D19854" t="str">
            <v>House</v>
          </cell>
          <cell r="E19854">
            <v>690000</v>
          </cell>
          <cell r="R19854" t="str">
            <v>Darebin</v>
          </cell>
          <cell r="W19854">
            <v>2018</v>
          </cell>
          <cell r="X19854" t="str">
            <v>Aug</v>
          </cell>
        </row>
        <row r="19855">
          <cell r="D19855" t="str">
            <v>House</v>
          </cell>
          <cell r="E19855">
            <v>550000</v>
          </cell>
          <cell r="R19855" t="str">
            <v>Brimbank</v>
          </cell>
          <cell r="W19855">
            <v>2018</v>
          </cell>
          <cell r="X19855" t="str">
            <v>Aug</v>
          </cell>
        </row>
        <row r="19856">
          <cell r="D19856" t="str">
            <v>House</v>
          </cell>
          <cell r="E19856">
            <v>1055000</v>
          </cell>
          <cell r="R19856" t="str">
            <v>Darebin</v>
          </cell>
          <cell r="W19856">
            <v>2018</v>
          </cell>
          <cell r="X19856" t="str">
            <v>Aug</v>
          </cell>
        </row>
        <row r="19857">
          <cell r="D19857" t="str">
            <v>House</v>
          </cell>
          <cell r="E19857">
            <v>723000</v>
          </cell>
          <cell r="R19857" t="str">
            <v>Hume</v>
          </cell>
          <cell r="W19857">
            <v>2018</v>
          </cell>
          <cell r="X19857" t="str">
            <v>Aug</v>
          </cell>
        </row>
        <row r="19858">
          <cell r="D19858" t="str">
            <v>House</v>
          </cell>
          <cell r="E19858">
            <v>980000</v>
          </cell>
          <cell r="R19858" t="str">
            <v>Darebin</v>
          </cell>
          <cell r="W19858">
            <v>2018</v>
          </cell>
          <cell r="X19858" t="str">
            <v>Aug</v>
          </cell>
        </row>
        <row r="19859">
          <cell r="D19859" t="str">
            <v>House</v>
          </cell>
          <cell r="E19859">
            <v>800000</v>
          </cell>
          <cell r="R19859" t="str">
            <v>Banyule</v>
          </cell>
          <cell r="W19859">
            <v>2018</v>
          </cell>
          <cell r="X19859" t="str">
            <v>Aug</v>
          </cell>
        </row>
        <row r="19860">
          <cell r="D19860" t="str">
            <v>House</v>
          </cell>
          <cell r="E19860">
            <v>826000</v>
          </cell>
          <cell r="R19860" t="str">
            <v>Banyule</v>
          </cell>
          <cell r="W19860">
            <v>2018</v>
          </cell>
          <cell r="X19860" t="str">
            <v>Aug</v>
          </cell>
        </row>
        <row r="19861">
          <cell r="D19861" t="str">
            <v>House</v>
          </cell>
          <cell r="E19861">
            <v>652000</v>
          </cell>
          <cell r="R19861" t="str">
            <v>Brimbank</v>
          </cell>
          <cell r="W19861">
            <v>2018</v>
          </cell>
          <cell r="X19861" t="str">
            <v>Aug</v>
          </cell>
        </row>
        <row r="19862">
          <cell r="D19862" t="str">
            <v>Unit</v>
          </cell>
          <cell r="E19862">
            <v>550000</v>
          </cell>
          <cell r="R19862" t="str">
            <v>Banyule</v>
          </cell>
          <cell r="W19862">
            <v>2018</v>
          </cell>
          <cell r="X19862" t="str">
            <v>Aug</v>
          </cell>
        </row>
        <row r="19863">
          <cell r="D19863" t="str">
            <v>House</v>
          </cell>
          <cell r="E19863">
            <v>1063000</v>
          </cell>
          <cell r="R19863" t="str">
            <v>Banyule</v>
          </cell>
          <cell r="W19863">
            <v>2018</v>
          </cell>
          <cell r="X19863" t="str">
            <v>Aug</v>
          </cell>
        </row>
        <row r="19864">
          <cell r="D19864" t="str">
            <v>House</v>
          </cell>
          <cell r="E19864">
            <v>821000</v>
          </cell>
          <cell r="R19864" t="str">
            <v>Darebin</v>
          </cell>
          <cell r="W19864">
            <v>2018</v>
          </cell>
          <cell r="X19864" t="str">
            <v>Aug</v>
          </cell>
        </row>
        <row r="19865">
          <cell r="D19865" t="str">
            <v>House</v>
          </cell>
          <cell r="E19865">
            <v>977000</v>
          </cell>
          <cell r="R19865" t="str">
            <v>Banyule</v>
          </cell>
          <cell r="W19865">
            <v>2018</v>
          </cell>
          <cell r="X19865" t="str">
            <v>Aug</v>
          </cell>
        </row>
        <row r="19866">
          <cell r="D19866" t="str">
            <v>House</v>
          </cell>
          <cell r="E19866">
            <v>682000</v>
          </cell>
          <cell r="R19866" t="str">
            <v>Brimbank</v>
          </cell>
          <cell r="W19866">
            <v>2018</v>
          </cell>
          <cell r="X19866" t="str">
            <v>Aug</v>
          </cell>
        </row>
        <row r="19867">
          <cell r="D19867" t="str">
            <v>House</v>
          </cell>
          <cell r="E19867">
            <v>790000</v>
          </cell>
          <cell r="R19867" t="str">
            <v>Banyule</v>
          </cell>
          <cell r="W19867">
            <v>2018</v>
          </cell>
          <cell r="X19867" t="str">
            <v>Aug</v>
          </cell>
        </row>
        <row r="19868">
          <cell r="D19868" t="str">
            <v>House</v>
          </cell>
          <cell r="E19868">
            <v>950000</v>
          </cell>
          <cell r="R19868" t="str">
            <v>Darebin</v>
          </cell>
          <cell r="W19868">
            <v>2018</v>
          </cell>
          <cell r="X19868" t="str">
            <v>Aug</v>
          </cell>
        </row>
        <row r="19869">
          <cell r="D19869" t="str">
            <v>House</v>
          </cell>
          <cell r="E19869">
            <v>930000</v>
          </cell>
          <cell r="R19869" t="str">
            <v>Moreland</v>
          </cell>
          <cell r="W19869">
            <v>2018</v>
          </cell>
          <cell r="X19869" t="str">
            <v>Aug</v>
          </cell>
        </row>
        <row r="19870">
          <cell r="D19870" t="str">
            <v>House</v>
          </cell>
          <cell r="E19870">
            <v>916500</v>
          </cell>
          <cell r="R19870" t="str">
            <v>Banyule</v>
          </cell>
          <cell r="W19870">
            <v>2018</v>
          </cell>
          <cell r="X19870" t="str">
            <v>Aug</v>
          </cell>
        </row>
        <row r="19871">
          <cell r="D19871" t="str">
            <v>House</v>
          </cell>
          <cell r="E19871">
            <v>1050000</v>
          </cell>
          <cell r="R19871" t="str">
            <v>Moreland</v>
          </cell>
          <cell r="W19871">
            <v>2018</v>
          </cell>
          <cell r="X19871" t="str">
            <v>Aug</v>
          </cell>
        </row>
        <row r="19872">
          <cell r="D19872" t="str">
            <v>House</v>
          </cell>
          <cell r="E19872">
            <v>1050000</v>
          </cell>
          <cell r="R19872" t="str">
            <v>Moreland</v>
          </cell>
          <cell r="W19872">
            <v>2018</v>
          </cell>
          <cell r="X19872" t="str">
            <v>Aug</v>
          </cell>
        </row>
        <row r="19873">
          <cell r="D19873" t="str">
            <v>House</v>
          </cell>
          <cell r="E19873">
            <v>600000</v>
          </cell>
          <cell r="R19873" t="str">
            <v>Brimbank</v>
          </cell>
          <cell r="W19873">
            <v>2018</v>
          </cell>
          <cell r="X19873" t="str">
            <v>Aug</v>
          </cell>
        </row>
        <row r="19874">
          <cell r="D19874" t="str">
            <v>House</v>
          </cell>
          <cell r="E19874">
            <v>600000</v>
          </cell>
          <cell r="R19874" t="str">
            <v>Brimbank</v>
          </cell>
          <cell r="W19874">
            <v>2018</v>
          </cell>
          <cell r="X19874" t="str">
            <v>Aug</v>
          </cell>
        </row>
        <row r="19875">
          <cell r="D19875" t="str">
            <v>House</v>
          </cell>
          <cell r="E19875">
            <v>1390000</v>
          </cell>
          <cell r="R19875" t="str">
            <v>Moreland</v>
          </cell>
          <cell r="W19875">
            <v>2018</v>
          </cell>
          <cell r="X19875" t="str">
            <v>Aug</v>
          </cell>
        </row>
        <row r="19876">
          <cell r="D19876" t="str">
            <v>House</v>
          </cell>
          <cell r="E19876">
            <v>675000</v>
          </cell>
          <cell r="R19876" t="str">
            <v>Melton</v>
          </cell>
          <cell r="W19876">
            <v>2018</v>
          </cell>
          <cell r="X19876" t="str">
            <v>Aug</v>
          </cell>
        </row>
        <row r="19877">
          <cell r="D19877" t="str">
            <v>House</v>
          </cell>
          <cell r="E19877">
            <v>1076000</v>
          </cell>
          <cell r="R19877" t="str">
            <v>Darebin</v>
          </cell>
          <cell r="W19877">
            <v>2018</v>
          </cell>
          <cell r="X19877" t="str">
            <v>Aug</v>
          </cell>
        </row>
        <row r="19878">
          <cell r="D19878" t="str">
            <v>House</v>
          </cell>
          <cell r="E19878">
            <v>990000</v>
          </cell>
          <cell r="R19878" t="str">
            <v>Banyule</v>
          </cell>
          <cell r="W19878">
            <v>2018</v>
          </cell>
          <cell r="X19878" t="str">
            <v>Aug</v>
          </cell>
        </row>
        <row r="19879">
          <cell r="D19879" t="str">
            <v>House</v>
          </cell>
          <cell r="E19879">
            <v>1055000</v>
          </cell>
          <cell r="R19879" t="str">
            <v>Banyule</v>
          </cell>
          <cell r="W19879">
            <v>2018</v>
          </cell>
          <cell r="X19879" t="str">
            <v>Aug</v>
          </cell>
        </row>
        <row r="19880">
          <cell r="D19880" t="str">
            <v>House</v>
          </cell>
          <cell r="E19880">
            <v>900000</v>
          </cell>
          <cell r="R19880" t="str">
            <v>Banyule</v>
          </cell>
          <cell r="W19880">
            <v>2018</v>
          </cell>
          <cell r="X19880" t="str">
            <v>Aug</v>
          </cell>
        </row>
        <row r="19881">
          <cell r="D19881" t="str">
            <v>House</v>
          </cell>
          <cell r="E19881">
            <v>637500</v>
          </cell>
          <cell r="R19881" t="str">
            <v>Brimbank</v>
          </cell>
          <cell r="W19881">
            <v>2018</v>
          </cell>
          <cell r="X19881" t="str">
            <v>Aug</v>
          </cell>
        </row>
        <row r="19882">
          <cell r="D19882" t="str">
            <v>House</v>
          </cell>
          <cell r="E19882">
            <v>822000</v>
          </cell>
          <cell r="R19882" t="str">
            <v>Darebin</v>
          </cell>
          <cell r="W19882">
            <v>2018</v>
          </cell>
          <cell r="X19882" t="str">
            <v>Aug</v>
          </cell>
        </row>
        <row r="19883">
          <cell r="D19883" t="str">
            <v>House</v>
          </cell>
          <cell r="E19883">
            <v>850000</v>
          </cell>
          <cell r="R19883" t="str">
            <v>Darebin</v>
          </cell>
          <cell r="W19883">
            <v>2018</v>
          </cell>
          <cell r="X19883" t="str">
            <v>Aug</v>
          </cell>
        </row>
        <row r="19884">
          <cell r="D19884" t="str">
            <v>House</v>
          </cell>
          <cell r="E19884">
            <v>900000</v>
          </cell>
          <cell r="R19884" t="str">
            <v>Banyule</v>
          </cell>
          <cell r="W19884">
            <v>2018</v>
          </cell>
          <cell r="X19884" t="str">
            <v>Aug</v>
          </cell>
        </row>
        <row r="19885">
          <cell r="D19885" t="str">
            <v>House</v>
          </cell>
          <cell r="E19885">
            <v>781000</v>
          </cell>
          <cell r="R19885" t="str">
            <v>Banyule</v>
          </cell>
          <cell r="W19885">
            <v>2018</v>
          </cell>
          <cell r="X19885" t="str">
            <v>Aug</v>
          </cell>
        </row>
        <row r="19886">
          <cell r="D19886" t="str">
            <v>House</v>
          </cell>
          <cell r="E19886">
            <v>1320000</v>
          </cell>
          <cell r="R19886" t="str">
            <v>Banyule</v>
          </cell>
          <cell r="W19886">
            <v>2018</v>
          </cell>
          <cell r="X19886" t="str">
            <v>Aug</v>
          </cell>
        </row>
        <row r="19887">
          <cell r="D19887" t="str">
            <v>Unit</v>
          </cell>
          <cell r="E19887">
            <v>695000</v>
          </cell>
          <cell r="R19887" t="str">
            <v>Darebin</v>
          </cell>
          <cell r="W19887">
            <v>2018</v>
          </cell>
          <cell r="X19887" t="str">
            <v>Aug</v>
          </cell>
        </row>
        <row r="19888">
          <cell r="D19888" t="str">
            <v>House</v>
          </cell>
          <cell r="E19888">
            <v>755000</v>
          </cell>
          <cell r="R19888" t="str">
            <v>Brimbank</v>
          </cell>
          <cell r="W19888">
            <v>2018</v>
          </cell>
          <cell r="X19888" t="str">
            <v>Aug</v>
          </cell>
        </row>
        <row r="19889">
          <cell r="D19889" t="str">
            <v>House</v>
          </cell>
          <cell r="E19889">
            <v>680000</v>
          </cell>
          <cell r="R19889" t="str">
            <v>Brimbank</v>
          </cell>
          <cell r="W19889">
            <v>2018</v>
          </cell>
          <cell r="X19889" t="str">
            <v>Aug</v>
          </cell>
        </row>
        <row r="19890">
          <cell r="D19890" t="str">
            <v>House</v>
          </cell>
          <cell r="E19890">
            <v>905000</v>
          </cell>
          <cell r="R19890" t="str">
            <v>Moreland</v>
          </cell>
          <cell r="W19890">
            <v>2018</v>
          </cell>
          <cell r="X19890" t="str">
            <v>Aug</v>
          </cell>
        </row>
        <row r="19891">
          <cell r="D19891" t="str">
            <v>House</v>
          </cell>
          <cell r="E19891">
            <v>1180000</v>
          </cell>
          <cell r="R19891" t="str">
            <v>Darebin</v>
          </cell>
          <cell r="W19891">
            <v>2018</v>
          </cell>
          <cell r="X19891" t="str">
            <v>Aug</v>
          </cell>
        </row>
        <row r="19892">
          <cell r="D19892" t="str">
            <v>House</v>
          </cell>
          <cell r="E19892">
            <v>1190000</v>
          </cell>
          <cell r="R19892" t="str">
            <v>Banyule</v>
          </cell>
          <cell r="W19892">
            <v>2018</v>
          </cell>
          <cell r="X19892" t="str">
            <v>Aug</v>
          </cell>
        </row>
        <row r="19893">
          <cell r="D19893" t="str">
            <v>House</v>
          </cell>
          <cell r="E19893">
            <v>1050000</v>
          </cell>
          <cell r="R19893" t="str">
            <v>Darebin</v>
          </cell>
          <cell r="W19893">
            <v>2018</v>
          </cell>
          <cell r="X19893" t="str">
            <v>Aug</v>
          </cell>
        </row>
        <row r="19894">
          <cell r="D19894" t="str">
            <v>House</v>
          </cell>
          <cell r="E19894">
            <v>860000</v>
          </cell>
          <cell r="R19894" t="str">
            <v>Banyule</v>
          </cell>
          <cell r="W19894">
            <v>2018</v>
          </cell>
          <cell r="X19894" t="str">
            <v>Aug</v>
          </cell>
        </row>
        <row r="19895">
          <cell r="D19895" t="str">
            <v>House</v>
          </cell>
          <cell r="E19895">
            <v>575000</v>
          </cell>
          <cell r="R19895" t="str">
            <v>Melton</v>
          </cell>
          <cell r="W19895">
            <v>2018</v>
          </cell>
          <cell r="X19895" t="str">
            <v>Aug</v>
          </cell>
        </row>
        <row r="19896">
          <cell r="D19896" t="str">
            <v>Unit</v>
          </cell>
          <cell r="E19896">
            <v>698000</v>
          </cell>
          <cell r="R19896" t="str">
            <v>Darebin</v>
          </cell>
          <cell r="W19896">
            <v>2018</v>
          </cell>
          <cell r="X19896" t="str">
            <v>Aug</v>
          </cell>
        </row>
        <row r="19897">
          <cell r="D19897" t="str">
            <v>House</v>
          </cell>
          <cell r="E19897">
            <v>1640000</v>
          </cell>
          <cell r="R19897" t="str">
            <v>Moonee Valley</v>
          </cell>
          <cell r="W19897">
            <v>2018</v>
          </cell>
          <cell r="X19897" t="str">
            <v>Aug</v>
          </cell>
        </row>
        <row r="19898">
          <cell r="D19898" t="str">
            <v>House</v>
          </cell>
          <cell r="E19898">
            <v>1820000</v>
          </cell>
          <cell r="R19898" t="str">
            <v>Moonee Valley</v>
          </cell>
          <cell r="W19898">
            <v>2018</v>
          </cell>
          <cell r="X19898" t="str">
            <v>Aug</v>
          </cell>
        </row>
        <row r="19899">
          <cell r="D19899" t="str">
            <v>House</v>
          </cell>
          <cell r="E19899">
            <v>1150000</v>
          </cell>
          <cell r="R19899" t="str">
            <v>Banyule</v>
          </cell>
          <cell r="W19899">
            <v>2018</v>
          </cell>
          <cell r="X19899" t="str">
            <v>Aug</v>
          </cell>
        </row>
        <row r="19900">
          <cell r="D19900" t="str">
            <v>House</v>
          </cell>
          <cell r="E19900">
            <v>965000</v>
          </cell>
          <cell r="R19900" t="str">
            <v>Brimbank</v>
          </cell>
          <cell r="W19900">
            <v>2018</v>
          </cell>
          <cell r="X19900" t="str">
            <v>Aug</v>
          </cell>
        </row>
        <row r="19901">
          <cell r="D19901" t="str">
            <v>House</v>
          </cell>
          <cell r="E19901">
            <v>950000</v>
          </cell>
          <cell r="R19901" t="str">
            <v>Darebin</v>
          </cell>
          <cell r="W19901">
            <v>2018</v>
          </cell>
          <cell r="X19901" t="str">
            <v>Aug</v>
          </cell>
        </row>
        <row r="19902">
          <cell r="D19902" t="str">
            <v>House</v>
          </cell>
          <cell r="E19902">
            <v>870000</v>
          </cell>
          <cell r="R19902" t="str">
            <v>Brimbank</v>
          </cell>
          <cell r="W19902">
            <v>2018</v>
          </cell>
          <cell r="X19902" t="str">
            <v>Aug</v>
          </cell>
        </row>
        <row r="19903">
          <cell r="D19903" t="str">
            <v>House</v>
          </cell>
          <cell r="E19903">
            <v>1025000</v>
          </cell>
          <cell r="R19903" t="str">
            <v>Darebin</v>
          </cell>
          <cell r="W19903">
            <v>2018</v>
          </cell>
          <cell r="X19903" t="str">
            <v>Aug</v>
          </cell>
        </row>
        <row r="19904">
          <cell r="D19904" t="str">
            <v>House</v>
          </cell>
          <cell r="E19904">
            <v>560000</v>
          </cell>
          <cell r="R19904" t="str">
            <v>Brimbank</v>
          </cell>
          <cell r="W19904">
            <v>2018</v>
          </cell>
          <cell r="X19904" t="str">
            <v>Aug</v>
          </cell>
        </row>
        <row r="19905">
          <cell r="D19905" t="str">
            <v>House</v>
          </cell>
          <cell r="E19905">
            <v>845000</v>
          </cell>
          <cell r="R19905" t="str">
            <v>Moonee Valley</v>
          </cell>
          <cell r="W19905">
            <v>2018</v>
          </cell>
          <cell r="X19905" t="str">
            <v>Aug</v>
          </cell>
        </row>
        <row r="19906">
          <cell r="D19906" t="str">
            <v>House</v>
          </cell>
          <cell r="E19906">
            <v>810000</v>
          </cell>
          <cell r="R19906" t="str">
            <v>Brimbank</v>
          </cell>
          <cell r="W19906">
            <v>2018</v>
          </cell>
          <cell r="X19906" t="str">
            <v>Aug</v>
          </cell>
        </row>
        <row r="19907">
          <cell r="D19907" t="str">
            <v>House</v>
          </cell>
          <cell r="E19907">
            <v>1480000</v>
          </cell>
          <cell r="R19907" t="str">
            <v>Darebin</v>
          </cell>
          <cell r="W19907">
            <v>2018</v>
          </cell>
          <cell r="X19907" t="str">
            <v>Aug</v>
          </cell>
        </row>
        <row r="19908">
          <cell r="D19908" t="str">
            <v>House</v>
          </cell>
          <cell r="E19908">
            <v>665000</v>
          </cell>
          <cell r="R19908" t="str">
            <v>Melton</v>
          </cell>
          <cell r="W19908">
            <v>2018</v>
          </cell>
          <cell r="X19908" t="str">
            <v>Aug</v>
          </cell>
        </row>
        <row r="19909">
          <cell r="D19909" t="str">
            <v>House</v>
          </cell>
          <cell r="E19909">
            <v>1215000</v>
          </cell>
          <cell r="R19909" t="str">
            <v>Darebin</v>
          </cell>
          <cell r="W19909">
            <v>2018</v>
          </cell>
          <cell r="X19909" t="str">
            <v>Aug</v>
          </cell>
        </row>
        <row r="19910">
          <cell r="D19910" t="str">
            <v>Unit</v>
          </cell>
          <cell r="E19910">
            <v>710000</v>
          </cell>
          <cell r="R19910" t="str">
            <v>Darebin</v>
          </cell>
          <cell r="W19910">
            <v>2018</v>
          </cell>
          <cell r="X19910" t="str">
            <v>Aug</v>
          </cell>
        </row>
        <row r="19911">
          <cell r="D19911" t="str">
            <v>House</v>
          </cell>
          <cell r="E19911">
            <v>610000</v>
          </cell>
          <cell r="R19911" t="str">
            <v>Brimbank</v>
          </cell>
          <cell r="W19911">
            <v>2018</v>
          </cell>
          <cell r="X19911" t="str">
            <v>Aug</v>
          </cell>
        </row>
        <row r="19912">
          <cell r="D19912" t="str">
            <v>House</v>
          </cell>
          <cell r="E19912">
            <v>590000</v>
          </cell>
          <cell r="R19912" t="str">
            <v>Brimbank</v>
          </cell>
          <cell r="W19912">
            <v>2018</v>
          </cell>
          <cell r="X19912" t="str">
            <v>Aug</v>
          </cell>
        </row>
        <row r="19913">
          <cell r="D19913" t="str">
            <v>House</v>
          </cell>
          <cell r="E19913">
            <v>1030000</v>
          </cell>
          <cell r="R19913" t="str">
            <v>Moonee Valley</v>
          </cell>
          <cell r="W19913">
            <v>2018</v>
          </cell>
          <cell r="X19913" t="str">
            <v>Aug</v>
          </cell>
        </row>
        <row r="19914">
          <cell r="D19914" t="str">
            <v>House</v>
          </cell>
          <cell r="E19914">
            <v>620000</v>
          </cell>
          <cell r="R19914" t="str">
            <v>Melton</v>
          </cell>
          <cell r="W19914">
            <v>2018</v>
          </cell>
          <cell r="X19914" t="str">
            <v>Aug</v>
          </cell>
        </row>
        <row r="19915">
          <cell r="D19915" t="str">
            <v>House</v>
          </cell>
          <cell r="E19915">
            <v>830000</v>
          </cell>
          <cell r="R19915" t="str">
            <v>Darebin</v>
          </cell>
          <cell r="W19915">
            <v>2018</v>
          </cell>
          <cell r="X19915" t="str">
            <v>Aug</v>
          </cell>
        </row>
        <row r="19916">
          <cell r="D19916" t="str">
            <v>House</v>
          </cell>
          <cell r="E19916">
            <v>790000</v>
          </cell>
          <cell r="R19916" t="str">
            <v>Moonee Valley</v>
          </cell>
          <cell r="W19916">
            <v>2018</v>
          </cell>
          <cell r="X19916" t="str">
            <v>Aug</v>
          </cell>
        </row>
        <row r="19917">
          <cell r="D19917" t="str">
            <v>House</v>
          </cell>
          <cell r="E19917">
            <v>1260000</v>
          </cell>
          <cell r="R19917" t="str">
            <v>Darebin</v>
          </cell>
          <cell r="W19917">
            <v>2018</v>
          </cell>
          <cell r="X19917" t="str">
            <v>Aug</v>
          </cell>
        </row>
        <row r="19918">
          <cell r="D19918" t="str">
            <v>House</v>
          </cell>
          <cell r="E19918">
            <v>695000</v>
          </cell>
          <cell r="R19918" t="str">
            <v>Brimbank</v>
          </cell>
          <cell r="W19918">
            <v>2018</v>
          </cell>
          <cell r="X19918" t="str">
            <v>Aug</v>
          </cell>
        </row>
        <row r="19919">
          <cell r="D19919" t="str">
            <v>House</v>
          </cell>
          <cell r="E19919">
            <v>1270000</v>
          </cell>
          <cell r="R19919" t="str">
            <v>Darebin</v>
          </cell>
          <cell r="W19919">
            <v>2018</v>
          </cell>
          <cell r="X19919" t="str">
            <v>Aug</v>
          </cell>
        </row>
        <row r="19920">
          <cell r="D19920" t="str">
            <v>Unit</v>
          </cell>
          <cell r="E19920">
            <v>1150000</v>
          </cell>
          <cell r="R19920" t="str">
            <v>Moonee Valley</v>
          </cell>
          <cell r="W19920">
            <v>2018</v>
          </cell>
          <cell r="X19920" t="str">
            <v>Aug</v>
          </cell>
        </row>
        <row r="19921">
          <cell r="D19921" t="str">
            <v>House</v>
          </cell>
          <cell r="E19921">
            <v>1085000</v>
          </cell>
          <cell r="R19921" t="str">
            <v>Moreland</v>
          </cell>
          <cell r="W19921">
            <v>2018</v>
          </cell>
          <cell r="X19921" t="str">
            <v>Aug</v>
          </cell>
        </row>
        <row r="19922">
          <cell r="D19922" t="str">
            <v>House</v>
          </cell>
          <cell r="E19922">
            <v>1465000</v>
          </cell>
          <cell r="R19922" t="str">
            <v>Banyule</v>
          </cell>
          <cell r="W19922">
            <v>2018</v>
          </cell>
          <cell r="X19922" t="str">
            <v>Aug</v>
          </cell>
        </row>
        <row r="19923">
          <cell r="D19923" t="str">
            <v>House</v>
          </cell>
          <cell r="E19923">
            <v>1100000</v>
          </cell>
          <cell r="R19923" t="str">
            <v>Moonee Valley</v>
          </cell>
          <cell r="W19923">
            <v>2018</v>
          </cell>
          <cell r="X19923" t="str">
            <v>Aug</v>
          </cell>
        </row>
        <row r="19924">
          <cell r="D19924" t="str">
            <v>House</v>
          </cell>
          <cell r="E19924">
            <v>1720000</v>
          </cell>
          <cell r="R19924" t="str">
            <v>Darebin</v>
          </cell>
          <cell r="W19924">
            <v>2018</v>
          </cell>
          <cell r="X19924" t="str">
            <v>Aug</v>
          </cell>
        </row>
        <row r="19925">
          <cell r="D19925" t="str">
            <v>House</v>
          </cell>
          <cell r="E19925">
            <v>1180000</v>
          </cell>
          <cell r="R19925" t="str">
            <v>Darebin</v>
          </cell>
          <cell r="W19925">
            <v>2018</v>
          </cell>
          <cell r="X19925" t="str">
            <v>Aug</v>
          </cell>
        </row>
        <row r="19926">
          <cell r="D19926" t="str">
            <v>House</v>
          </cell>
          <cell r="E19926">
            <v>1280000</v>
          </cell>
          <cell r="R19926" t="str">
            <v>Moonee Valley</v>
          </cell>
          <cell r="W19926">
            <v>2018</v>
          </cell>
          <cell r="X19926" t="str">
            <v>Aug</v>
          </cell>
        </row>
        <row r="19927">
          <cell r="D19927" t="str">
            <v>House</v>
          </cell>
          <cell r="E19927">
            <v>1710000</v>
          </cell>
          <cell r="R19927" t="str">
            <v>Moreland</v>
          </cell>
          <cell r="W19927">
            <v>2018</v>
          </cell>
          <cell r="X19927" t="str">
            <v>Aug</v>
          </cell>
        </row>
        <row r="19928">
          <cell r="D19928" t="str">
            <v>House</v>
          </cell>
          <cell r="E19928">
            <v>1600000</v>
          </cell>
          <cell r="R19928" t="str">
            <v>Darebin</v>
          </cell>
          <cell r="W19928">
            <v>2018</v>
          </cell>
          <cell r="X19928" t="str">
            <v>Aug</v>
          </cell>
        </row>
        <row r="19929">
          <cell r="D19929" t="str">
            <v>House</v>
          </cell>
          <cell r="E19929">
            <v>880000</v>
          </cell>
          <cell r="R19929" t="str">
            <v>Moonee Valley</v>
          </cell>
          <cell r="W19929">
            <v>2018</v>
          </cell>
          <cell r="X19929" t="str">
            <v>Aug</v>
          </cell>
        </row>
        <row r="19930">
          <cell r="D19930" t="str">
            <v>House</v>
          </cell>
          <cell r="E19930">
            <v>892500</v>
          </cell>
          <cell r="R19930" t="str">
            <v>Darebin</v>
          </cell>
          <cell r="W19930">
            <v>2018</v>
          </cell>
          <cell r="X19930" t="str">
            <v>Aug</v>
          </cell>
        </row>
        <row r="19931">
          <cell r="D19931" t="str">
            <v>House</v>
          </cell>
          <cell r="E19931">
            <v>1400000</v>
          </cell>
          <cell r="R19931" t="str">
            <v>Moreland</v>
          </cell>
          <cell r="W19931">
            <v>2018</v>
          </cell>
          <cell r="X19931" t="str">
            <v>Aug</v>
          </cell>
        </row>
        <row r="19932">
          <cell r="D19932" t="str">
            <v>House</v>
          </cell>
          <cell r="E19932">
            <v>1500000</v>
          </cell>
          <cell r="R19932" t="str">
            <v>Manningham</v>
          </cell>
          <cell r="W19932">
            <v>2018</v>
          </cell>
          <cell r="X19932" t="str">
            <v>Aug</v>
          </cell>
        </row>
        <row r="19933">
          <cell r="D19933" t="str">
            <v>House</v>
          </cell>
          <cell r="E19933">
            <v>1070000</v>
          </cell>
          <cell r="R19933" t="str">
            <v>Moreland</v>
          </cell>
          <cell r="W19933">
            <v>2018</v>
          </cell>
          <cell r="X19933" t="str">
            <v>Aug</v>
          </cell>
        </row>
        <row r="19934">
          <cell r="D19934" t="str">
            <v>House</v>
          </cell>
          <cell r="E19934">
            <v>887000</v>
          </cell>
          <cell r="R19934" t="str">
            <v>Maroondah</v>
          </cell>
          <cell r="W19934">
            <v>2018</v>
          </cell>
          <cell r="X19934" t="str">
            <v>Aug</v>
          </cell>
        </row>
        <row r="19935">
          <cell r="D19935" t="str">
            <v>House</v>
          </cell>
          <cell r="E19935">
            <v>1340000</v>
          </cell>
          <cell r="R19935" t="str">
            <v>Moreland</v>
          </cell>
          <cell r="W19935">
            <v>2018</v>
          </cell>
          <cell r="X19935" t="str">
            <v>Aug</v>
          </cell>
        </row>
        <row r="19936">
          <cell r="D19936" t="str">
            <v>House</v>
          </cell>
          <cell r="E19936">
            <v>1506000</v>
          </cell>
          <cell r="R19936" t="str">
            <v>Manningham</v>
          </cell>
          <cell r="W19936">
            <v>2018</v>
          </cell>
          <cell r="X19936" t="str">
            <v>Aug</v>
          </cell>
        </row>
        <row r="19937">
          <cell r="D19937" t="str">
            <v>House</v>
          </cell>
          <cell r="E19937">
            <v>1850000</v>
          </cell>
          <cell r="R19937" t="str">
            <v>Darebin</v>
          </cell>
          <cell r="W19937">
            <v>2018</v>
          </cell>
          <cell r="X19937" t="str">
            <v>Aug</v>
          </cell>
        </row>
        <row r="19938">
          <cell r="D19938" t="str">
            <v>House</v>
          </cell>
          <cell r="E19938">
            <v>1100000</v>
          </cell>
          <cell r="R19938" t="str">
            <v>Moreland</v>
          </cell>
          <cell r="W19938">
            <v>2018</v>
          </cell>
          <cell r="X19938" t="str">
            <v>Aug</v>
          </cell>
        </row>
        <row r="19939">
          <cell r="D19939" t="str">
            <v>House</v>
          </cell>
          <cell r="E19939">
            <v>1365000</v>
          </cell>
          <cell r="R19939" t="str">
            <v>Moonee Valley</v>
          </cell>
          <cell r="W19939">
            <v>2018</v>
          </cell>
          <cell r="X19939" t="str">
            <v>Aug</v>
          </cell>
        </row>
        <row r="19940">
          <cell r="D19940" t="str">
            <v>Unit</v>
          </cell>
          <cell r="E19940">
            <v>495000</v>
          </cell>
          <cell r="R19940" t="str">
            <v>Maribyrnong</v>
          </cell>
          <cell r="W19940">
            <v>2018</v>
          </cell>
          <cell r="X19940" t="str">
            <v>Aug</v>
          </cell>
        </row>
        <row r="19941">
          <cell r="D19941" t="str">
            <v>House</v>
          </cell>
          <cell r="E19941">
            <v>1200000</v>
          </cell>
          <cell r="R19941" t="str">
            <v>Darebin</v>
          </cell>
          <cell r="W19941">
            <v>2018</v>
          </cell>
          <cell r="X19941" t="str">
            <v>Aug</v>
          </cell>
        </row>
        <row r="19942">
          <cell r="D19942" t="str">
            <v>House</v>
          </cell>
          <cell r="E19942">
            <v>1280000</v>
          </cell>
          <cell r="R19942" t="str">
            <v>Manningham</v>
          </cell>
          <cell r="W19942">
            <v>2018</v>
          </cell>
          <cell r="X19942" t="str">
            <v>Aug</v>
          </cell>
        </row>
        <row r="19943">
          <cell r="D19943" t="str">
            <v>House</v>
          </cell>
          <cell r="E19943">
            <v>1865000</v>
          </cell>
          <cell r="R19943" t="str">
            <v>Banyule</v>
          </cell>
          <cell r="W19943">
            <v>2018</v>
          </cell>
          <cell r="X19943" t="str">
            <v>Aug</v>
          </cell>
        </row>
        <row r="19944">
          <cell r="D19944" t="str">
            <v>House</v>
          </cell>
          <cell r="E19944">
            <v>900000</v>
          </cell>
          <cell r="R19944" t="str">
            <v>Moreland</v>
          </cell>
          <cell r="W19944">
            <v>2018</v>
          </cell>
          <cell r="X19944" t="str">
            <v>Aug</v>
          </cell>
        </row>
        <row r="19945">
          <cell r="D19945" t="str">
            <v>House</v>
          </cell>
          <cell r="E19945">
            <v>1535000</v>
          </cell>
          <cell r="R19945" t="str">
            <v>Darebin</v>
          </cell>
          <cell r="W19945">
            <v>2018</v>
          </cell>
          <cell r="X19945" t="str">
            <v>Aug</v>
          </cell>
        </row>
        <row r="19946">
          <cell r="D19946" t="str">
            <v>House</v>
          </cell>
          <cell r="E19946">
            <v>1000000</v>
          </cell>
          <cell r="R19946" t="str">
            <v>Moreland</v>
          </cell>
          <cell r="W19946">
            <v>2018</v>
          </cell>
          <cell r="X19946" t="str">
            <v>Aug</v>
          </cell>
        </row>
        <row r="19947">
          <cell r="D19947" t="str">
            <v>House</v>
          </cell>
          <cell r="E19947">
            <v>1275000</v>
          </cell>
          <cell r="R19947" t="str">
            <v>Moonee Valley</v>
          </cell>
          <cell r="W19947">
            <v>2018</v>
          </cell>
          <cell r="X19947" t="str">
            <v>Aug</v>
          </cell>
        </row>
        <row r="19948">
          <cell r="D19948" t="str">
            <v>House</v>
          </cell>
          <cell r="E19948">
            <v>1155000</v>
          </cell>
          <cell r="R19948" t="str">
            <v>Moonee Valley</v>
          </cell>
          <cell r="W19948">
            <v>2018</v>
          </cell>
          <cell r="X19948" t="str">
            <v>Aug</v>
          </cell>
        </row>
        <row r="19949">
          <cell r="D19949" t="str">
            <v>House</v>
          </cell>
          <cell r="E19949">
            <v>907000</v>
          </cell>
          <cell r="R19949" t="str">
            <v>Moreland</v>
          </cell>
          <cell r="W19949">
            <v>2018</v>
          </cell>
          <cell r="X19949" t="str">
            <v>Aug</v>
          </cell>
        </row>
        <row r="19950">
          <cell r="D19950" t="str">
            <v>House</v>
          </cell>
          <cell r="E19950">
            <v>1810000</v>
          </cell>
          <cell r="R19950" t="str">
            <v>Manningham</v>
          </cell>
          <cell r="W19950">
            <v>2018</v>
          </cell>
          <cell r="X19950" t="str">
            <v>Aug</v>
          </cell>
        </row>
        <row r="19951">
          <cell r="D19951" t="str">
            <v>House</v>
          </cell>
          <cell r="E19951">
            <v>615000</v>
          </cell>
          <cell r="R19951" t="str">
            <v>Brimbank</v>
          </cell>
          <cell r="W19951">
            <v>2018</v>
          </cell>
          <cell r="X19951" t="str">
            <v>Aug</v>
          </cell>
        </row>
        <row r="19952">
          <cell r="D19952" t="str">
            <v>House</v>
          </cell>
          <cell r="E19952">
            <v>1268000</v>
          </cell>
          <cell r="R19952" t="str">
            <v>Manningham</v>
          </cell>
          <cell r="W19952">
            <v>2018</v>
          </cell>
          <cell r="X19952" t="str">
            <v>Aug</v>
          </cell>
        </row>
        <row r="19953">
          <cell r="D19953" t="str">
            <v>House</v>
          </cell>
          <cell r="E19953">
            <v>2900000</v>
          </cell>
          <cell r="R19953" t="str">
            <v>Manningham</v>
          </cell>
          <cell r="W19953">
            <v>2018</v>
          </cell>
          <cell r="X19953" t="str">
            <v>Aug</v>
          </cell>
        </row>
        <row r="19954">
          <cell r="D19954" t="str">
            <v>House</v>
          </cell>
          <cell r="E19954">
            <v>2075000</v>
          </cell>
          <cell r="R19954" t="str">
            <v>Boroondara</v>
          </cell>
          <cell r="W19954">
            <v>2018</v>
          </cell>
          <cell r="X19954" t="str">
            <v>Aug</v>
          </cell>
        </row>
        <row r="19955">
          <cell r="D19955" t="str">
            <v>House</v>
          </cell>
          <cell r="E19955">
            <v>748000</v>
          </cell>
          <cell r="R19955" t="str">
            <v>Brimbank</v>
          </cell>
          <cell r="W19955">
            <v>2018</v>
          </cell>
          <cell r="X19955" t="str">
            <v>Aug</v>
          </cell>
        </row>
        <row r="19956">
          <cell r="D19956" t="str">
            <v>House</v>
          </cell>
          <cell r="E19956">
            <v>635000</v>
          </cell>
          <cell r="R19956" t="str">
            <v>Brimbank</v>
          </cell>
          <cell r="W19956">
            <v>2018</v>
          </cell>
          <cell r="X19956" t="str">
            <v>Aug</v>
          </cell>
        </row>
        <row r="19957">
          <cell r="D19957" t="str">
            <v>House</v>
          </cell>
          <cell r="E19957">
            <v>1650000</v>
          </cell>
          <cell r="R19957" t="str">
            <v>Melbourne</v>
          </cell>
          <cell r="W19957">
            <v>2018</v>
          </cell>
          <cell r="X19957" t="str">
            <v>Aug</v>
          </cell>
        </row>
        <row r="19958">
          <cell r="D19958" t="str">
            <v>House</v>
          </cell>
          <cell r="E19958">
            <v>2260000</v>
          </cell>
          <cell r="R19958" t="str">
            <v>Manningham</v>
          </cell>
          <cell r="W19958">
            <v>2018</v>
          </cell>
          <cell r="X19958" t="str">
            <v>Aug</v>
          </cell>
        </row>
        <row r="19959">
          <cell r="D19959" t="str">
            <v>House</v>
          </cell>
          <cell r="E19959">
            <v>1350000</v>
          </cell>
          <cell r="R19959" t="str">
            <v>Melbourne</v>
          </cell>
          <cell r="W19959">
            <v>2018</v>
          </cell>
          <cell r="X19959" t="str">
            <v>Aug</v>
          </cell>
        </row>
        <row r="19960">
          <cell r="D19960" t="str">
            <v>House</v>
          </cell>
          <cell r="E19960">
            <v>1245000</v>
          </cell>
          <cell r="R19960" t="str">
            <v>Maribyrnong</v>
          </cell>
          <cell r="W19960">
            <v>2018</v>
          </cell>
          <cell r="X19960" t="str">
            <v>Aug</v>
          </cell>
        </row>
        <row r="19961">
          <cell r="D19961" t="str">
            <v>House</v>
          </cell>
          <cell r="E19961">
            <v>875000</v>
          </cell>
          <cell r="R19961" t="str">
            <v>Maribyrnong</v>
          </cell>
          <cell r="W19961">
            <v>2018</v>
          </cell>
          <cell r="X19961" t="str">
            <v>Aug</v>
          </cell>
        </row>
        <row r="19962">
          <cell r="D19962" t="str">
            <v>House</v>
          </cell>
          <cell r="E19962">
            <v>910000</v>
          </cell>
          <cell r="R19962" t="str">
            <v>Maribyrnong</v>
          </cell>
          <cell r="W19962">
            <v>2018</v>
          </cell>
          <cell r="X19962" t="str">
            <v>Aug</v>
          </cell>
        </row>
        <row r="19963">
          <cell r="D19963" t="str">
            <v>House</v>
          </cell>
          <cell r="E19963">
            <v>740000</v>
          </cell>
          <cell r="R19963" t="str">
            <v>Brimbank</v>
          </cell>
          <cell r="W19963">
            <v>2018</v>
          </cell>
          <cell r="X19963" t="str">
            <v>Aug</v>
          </cell>
        </row>
        <row r="19964">
          <cell r="D19964" t="str">
            <v>House</v>
          </cell>
          <cell r="E19964">
            <v>1720000</v>
          </cell>
          <cell r="R19964" t="str">
            <v>Yarra</v>
          </cell>
          <cell r="W19964">
            <v>2018</v>
          </cell>
          <cell r="X19964" t="str">
            <v>Aug</v>
          </cell>
        </row>
        <row r="19965">
          <cell r="D19965" t="str">
            <v>House</v>
          </cell>
          <cell r="E19965">
            <v>1910000</v>
          </cell>
          <cell r="R19965" t="str">
            <v>Yarra</v>
          </cell>
          <cell r="W19965">
            <v>2018</v>
          </cell>
          <cell r="X19965" t="str">
            <v>Aug</v>
          </cell>
        </row>
        <row r="19966">
          <cell r="D19966" t="str">
            <v>House</v>
          </cell>
          <cell r="E19966">
            <v>965800</v>
          </cell>
          <cell r="R19966" t="str">
            <v>Maroondah</v>
          </cell>
          <cell r="W19966">
            <v>2018</v>
          </cell>
          <cell r="X19966" t="str">
            <v>Aug</v>
          </cell>
        </row>
        <row r="19967">
          <cell r="D19967" t="str">
            <v>House</v>
          </cell>
          <cell r="E19967">
            <v>860000</v>
          </cell>
          <cell r="R19967" t="str">
            <v>Melbourne</v>
          </cell>
          <cell r="W19967">
            <v>2018</v>
          </cell>
          <cell r="X19967" t="str">
            <v>Aug</v>
          </cell>
        </row>
        <row r="19968">
          <cell r="D19968" t="str">
            <v>House</v>
          </cell>
          <cell r="E19968">
            <v>1500000</v>
          </cell>
          <cell r="R19968" t="str">
            <v>Manningham</v>
          </cell>
          <cell r="W19968">
            <v>2018</v>
          </cell>
          <cell r="X19968" t="str">
            <v>Aug</v>
          </cell>
        </row>
        <row r="19969">
          <cell r="D19969" t="str">
            <v>House</v>
          </cell>
          <cell r="E19969">
            <v>2200000</v>
          </cell>
          <cell r="R19969" t="str">
            <v>Boroondara</v>
          </cell>
          <cell r="W19969">
            <v>2018</v>
          </cell>
          <cell r="X19969" t="str">
            <v>Aug</v>
          </cell>
        </row>
        <row r="19970">
          <cell r="D19970" t="str">
            <v>House</v>
          </cell>
          <cell r="E19970">
            <v>1128000</v>
          </cell>
          <cell r="R19970" t="str">
            <v>Manningham</v>
          </cell>
          <cell r="W19970">
            <v>2018</v>
          </cell>
          <cell r="X19970" t="str">
            <v>Aug</v>
          </cell>
        </row>
        <row r="19971">
          <cell r="D19971" t="str">
            <v>House</v>
          </cell>
          <cell r="E19971">
            <v>800000</v>
          </cell>
          <cell r="R19971" t="str">
            <v>Maribyrnong</v>
          </cell>
          <cell r="W19971">
            <v>2018</v>
          </cell>
          <cell r="X19971" t="str">
            <v>Aug</v>
          </cell>
        </row>
        <row r="19972">
          <cell r="D19972" t="str">
            <v>House</v>
          </cell>
          <cell r="E19972">
            <v>800000</v>
          </cell>
          <cell r="R19972" t="str">
            <v>Brimbank</v>
          </cell>
          <cell r="W19972">
            <v>2018</v>
          </cell>
          <cell r="X19972" t="str">
            <v>Aug</v>
          </cell>
        </row>
        <row r="19973">
          <cell r="D19973" t="str">
            <v>House</v>
          </cell>
          <cell r="E19973">
            <v>1250000</v>
          </cell>
          <cell r="R19973" t="str">
            <v>Manningham</v>
          </cell>
          <cell r="W19973">
            <v>2018</v>
          </cell>
          <cell r="X19973" t="str">
            <v>Aug</v>
          </cell>
        </row>
        <row r="19974">
          <cell r="D19974" t="str">
            <v>House</v>
          </cell>
          <cell r="E19974">
            <v>935000</v>
          </cell>
          <cell r="R19974" t="str">
            <v>Maroondah</v>
          </cell>
          <cell r="W19974">
            <v>2018</v>
          </cell>
          <cell r="X19974" t="str">
            <v>Aug</v>
          </cell>
        </row>
        <row r="19975">
          <cell r="D19975" t="str">
            <v>House</v>
          </cell>
          <cell r="E19975">
            <v>1180000</v>
          </cell>
          <cell r="R19975" t="str">
            <v>Yarra</v>
          </cell>
          <cell r="W19975">
            <v>2018</v>
          </cell>
          <cell r="X19975" t="str">
            <v>Aug</v>
          </cell>
        </row>
        <row r="19976">
          <cell r="D19976" t="str">
            <v>House</v>
          </cell>
          <cell r="E19976">
            <v>720000</v>
          </cell>
          <cell r="R19976" t="str">
            <v>Brimbank</v>
          </cell>
          <cell r="W19976">
            <v>2018</v>
          </cell>
          <cell r="X19976" t="str">
            <v>Aug</v>
          </cell>
        </row>
        <row r="19977">
          <cell r="D19977" t="str">
            <v>House</v>
          </cell>
          <cell r="E19977">
            <v>1155000</v>
          </cell>
          <cell r="R19977" t="str">
            <v>Yarra</v>
          </cell>
          <cell r="W19977">
            <v>2018</v>
          </cell>
          <cell r="X19977" t="str">
            <v>Aug</v>
          </cell>
        </row>
        <row r="19978">
          <cell r="D19978" t="str">
            <v>House</v>
          </cell>
          <cell r="E19978">
            <v>910500</v>
          </cell>
          <cell r="R19978" t="str">
            <v>Brimbank</v>
          </cell>
          <cell r="W19978">
            <v>2018</v>
          </cell>
          <cell r="X19978" t="str">
            <v>Aug</v>
          </cell>
        </row>
        <row r="19979">
          <cell r="D19979" t="str">
            <v>House</v>
          </cell>
          <cell r="E19979">
            <v>1975000</v>
          </cell>
          <cell r="R19979" t="str">
            <v>Boroondara</v>
          </cell>
          <cell r="W19979">
            <v>2018</v>
          </cell>
          <cell r="X19979" t="str">
            <v>Aug</v>
          </cell>
        </row>
        <row r="19980">
          <cell r="D19980" t="str">
            <v>House</v>
          </cell>
          <cell r="E19980">
            <v>1095000</v>
          </cell>
          <cell r="R19980" t="str">
            <v>Maribyrnong</v>
          </cell>
          <cell r="W19980">
            <v>2018</v>
          </cell>
          <cell r="X19980" t="str">
            <v>Aug</v>
          </cell>
        </row>
        <row r="19981">
          <cell r="D19981" t="str">
            <v>House</v>
          </cell>
          <cell r="E19981">
            <v>2340000</v>
          </cell>
          <cell r="R19981" t="str">
            <v>Boroondara</v>
          </cell>
          <cell r="W19981">
            <v>2018</v>
          </cell>
          <cell r="X19981" t="str">
            <v>Aug</v>
          </cell>
        </row>
        <row r="19982">
          <cell r="D19982" t="str">
            <v>House</v>
          </cell>
          <cell r="E19982">
            <v>748000</v>
          </cell>
          <cell r="R19982" t="str">
            <v>Brimbank</v>
          </cell>
          <cell r="W19982">
            <v>2018</v>
          </cell>
          <cell r="X19982" t="str">
            <v>Aug</v>
          </cell>
        </row>
        <row r="19983">
          <cell r="D19983" t="str">
            <v>Unit</v>
          </cell>
          <cell r="E19983">
            <v>685000</v>
          </cell>
          <cell r="R19983" t="str">
            <v>Maribyrnong</v>
          </cell>
          <cell r="W19983">
            <v>2018</v>
          </cell>
          <cell r="X19983" t="str">
            <v>Aug</v>
          </cell>
        </row>
        <row r="19984">
          <cell r="D19984" t="str">
            <v>House</v>
          </cell>
          <cell r="E19984">
            <v>2000000</v>
          </cell>
          <cell r="R19984" t="str">
            <v>Boroondara</v>
          </cell>
          <cell r="W19984">
            <v>2018</v>
          </cell>
          <cell r="X19984" t="str">
            <v>Aug</v>
          </cell>
        </row>
        <row r="19985">
          <cell r="D19985" t="str">
            <v>House</v>
          </cell>
          <cell r="E19985">
            <v>3200000</v>
          </cell>
          <cell r="R19985" t="str">
            <v>Boroondara</v>
          </cell>
          <cell r="W19985">
            <v>2018</v>
          </cell>
          <cell r="X19985" t="str">
            <v>Aug</v>
          </cell>
        </row>
        <row r="19986">
          <cell r="D19986" t="str">
            <v>House</v>
          </cell>
          <cell r="E19986">
            <v>988000</v>
          </cell>
          <cell r="R19986" t="str">
            <v>Maribyrnong</v>
          </cell>
          <cell r="W19986">
            <v>2018</v>
          </cell>
          <cell r="X19986" t="str">
            <v>Aug</v>
          </cell>
        </row>
        <row r="19987">
          <cell r="D19987" t="str">
            <v>House</v>
          </cell>
          <cell r="E19987">
            <v>1341000</v>
          </cell>
          <cell r="R19987" t="str">
            <v>Boroondara</v>
          </cell>
          <cell r="W19987">
            <v>2018</v>
          </cell>
          <cell r="X19987" t="str">
            <v>Aug</v>
          </cell>
        </row>
        <row r="19988">
          <cell r="D19988" t="str">
            <v>House</v>
          </cell>
          <cell r="E19988">
            <v>1725000</v>
          </cell>
          <cell r="R19988" t="str">
            <v>Boroondara</v>
          </cell>
          <cell r="W19988">
            <v>2018</v>
          </cell>
          <cell r="X19988" t="str">
            <v>Aug</v>
          </cell>
        </row>
        <row r="19989">
          <cell r="D19989" t="str">
            <v>House</v>
          </cell>
          <cell r="E19989">
            <v>906000</v>
          </cell>
          <cell r="R19989" t="str">
            <v>Maroondah</v>
          </cell>
          <cell r="W19989">
            <v>2018</v>
          </cell>
          <cell r="X19989" t="str">
            <v>Aug</v>
          </cell>
        </row>
        <row r="19990">
          <cell r="D19990" t="str">
            <v>House</v>
          </cell>
          <cell r="E19990">
            <v>1300000</v>
          </cell>
          <cell r="R19990" t="str">
            <v>Yarra</v>
          </cell>
          <cell r="W19990">
            <v>2018</v>
          </cell>
          <cell r="X19990" t="str">
            <v>Aug</v>
          </cell>
        </row>
        <row r="19991">
          <cell r="D19991" t="str">
            <v>House</v>
          </cell>
          <cell r="E19991">
            <v>757500</v>
          </cell>
          <cell r="R19991" t="str">
            <v>Maroondah</v>
          </cell>
          <cell r="W19991">
            <v>2018</v>
          </cell>
          <cell r="X19991" t="str">
            <v>Aug</v>
          </cell>
        </row>
        <row r="19992">
          <cell r="D19992" t="str">
            <v>House</v>
          </cell>
          <cell r="E19992">
            <v>768000</v>
          </cell>
          <cell r="R19992" t="str">
            <v>Maribyrnong</v>
          </cell>
          <cell r="W19992">
            <v>2018</v>
          </cell>
          <cell r="X19992" t="str">
            <v>Aug</v>
          </cell>
        </row>
        <row r="19993">
          <cell r="D19993" t="str">
            <v>House</v>
          </cell>
          <cell r="E19993">
            <v>2790000</v>
          </cell>
          <cell r="R19993" t="str">
            <v>Yarra</v>
          </cell>
          <cell r="W19993">
            <v>2018</v>
          </cell>
          <cell r="X19993" t="str">
            <v>Aug</v>
          </cell>
        </row>
        <row r="19994">
          <cell r="D19994" t="str">
            <v>Unit</v>
          </cell>
          <cell r="E19994">
            <v>940000</v>
          </cell>
          <cell r="R19994" t="str">
            <v>Yarra</v>
          </cell>
          <cell r="W19994">
            <v>2018</v>
          </cell>
          <cell r="X19994" t="str">
            <v>Aug</v>
          </cell>
        </row>
        <row r="19995">
          <cell r="D19995" t="str">
            <v>House</v>
          </cell>
          <cell r="E19995">
            <v>735000</v>
          </cell>
          <cell r="R19995" t="str">
            <v>Maribyrnong</v>
          </cell>
          <cell r="W19995">
            <v>2018</v>
          </cell>
          <cell r="X19995" t="str">
            <v>Aug</v>
          </cell>
        </row>
        <row r="19996">
          <cell r="D19996" t="str">
            <v>House</v>
          </cell>
          <cell r="E19996">
            <v>2450000</v>
          </cell>
          <cell r="R19996" t="str">
            <v>Boroondara</v>
          </cell>
          <cell r="W19996">
            <v>2018</v>
          </cell>
          <cell r="X19996" t="str">
            <v>Aug</v>
          </cell>
        </row>
        <row r="19997">
          <cell r="D19997" t="str">
            <v>House</v>
          </cell>
          <cell r="E19997">
            <v>1875000</v>
          </cell>
          <cell r="R19997" t="str">
            <v>Whitehorse</v>
          </cell>
          <cell r="W19997">
            <v>2018</v>
          </cell>
          <cell r="X19997" t="str">
            <v>Aug</v>
          </cell>
        </row>
        <row r="19998">
          <cell r="D19998" t="str">
            <v>House</v>
          </cell>
          <cell r="E19998">
            <v>2650000</v>
          </cell>
          <cell r="R19998" t="str">
            <v>Boroondara</v>
          </cell>
          <cell r="W19998">
            <v>2018</v>
          </cell>
          <cell r="X19998" t="str">
            <v>Aug</v>
          </cell>
        </row>
        <row r="19999">
          <cell r="D19999" t="str">
            <v>House</v>
          </cell>
          <cell r="E19999">
            <v>1693000</v>
          </cell>
          <cell r="R19999" t="str">
            <v>Whitehorse</v>
          </cell>
          <cell r="W19999">
            <v>2018</v>
          </cell>
          <cell r="X19999" t="str">
            <v>Aug</v>
          </cell>
        </row>
        <row r="20000">
          <cell r="D20000" t="str">
            <v>Unit</v>
          </cell>
          <cell r="E20000">
            <v>890000</v>
          </cell>
          <cell r="R20000" t="str">
            <v>Maroondah</v>
          </cell>
          <cell r="W20000">
            <v>2018</v>
          </cell>
          <cell r="X20000" t="str">
            <v>Aug</v>
          </cell>
        </row>
        <row r="20001">
          <cell r="D20001" t="str">
            <v>House</v>
          </cell>
          <cell r="E20001">
            <v>910000</v>
          </cell>
          <cell r="R20001" t="str">
            <v>Maribyrnong</v>
          </cell>
          <cell r="W20001">
            <v>2018</v>
          </cell>
          <cell r="X20001" t="str">
            <v>Aug</v>
          </cell>
        </row>
        <row r="20002">
          <cell r="D20002" t="str">
            <v>House</v>
          </cell>
          <cell r="E20002">
            <v>900000</v>
          </cell>
          <cell r="R20002" t="str">
            <v>Maroondah</v>
          </cell>
          <cell r="W20002">
            <v>2018</v>
          </cell>
          <cell r="X20002" t="str">
            <v>Aug</v>
          </cell>
        </row>
        <row r="20003">
          <cell r="D20003" t="str">
            <v>House</v>
          </cell>
          <cell r="E20003">
            <v>850000</v>
          </cell>
          <cell r="R20003" t="str">
            <v>Maribyrnong</v>
          </cell>
          <cell r="W20003">
            <v>2018</v>
          </cell>
          <cell r="X20003" t="str">
            <v>Aug</v>
          </cell>
        </row>
        <row r="20004">
          <cell r="D20004" t="str">
            <v>House</v>
          </cell>
          <cell r="E20004">
            <v>1040000</v>
          </cell>
          <cell r="R20004" t="str">
            <v>Maribyrnong</v>
          </cell>
          <cell r="W20004">
            <v>2018</v>
          </cell>
          <cell r="X20004" t="str">
            <v>Aug</v>
          </cell>
        </row>
        <row r="20005">
          <cell r="D20005" t="str">
            <v>House</v>
          </cell>
          <cell r="E20005">
            <v>1320000</v>
          </cell>
          <cell r="R20005" t="str">
            <v>Yarra</v>
          </cell>
          <cell r="W20005">
            <v>2018</v>
          </cell>
          <cell r="X20005" t="str">
            <v>Aug</v>
          </cell>
        </row>
        <row r="20006">
          <cell r="D20006" t="str">
            <v>House</v>
          </cell>
          <cell r="E20006">
            <v>2300000</v>
          </cell>
          <cell r="R20006" t="str">
            <v>Whitehorse</v>
          </cell>
          <cell r="W20006">
            <v>2018</v>
          </cell>
          <cell r="X20006" t="str">
            <v>Aug</v>
          </cell>
        </row>
        <row r="20007">
          <cell r="D20007" t="str">
            <v>House</v>
          </cell>
          <cell r="E20007">
            <v>1215000</v>
          </cell>
          <cell r="R20007" t="str">
            <v>Yarra</v>
          </cell>
          <cell r="W20007">
            <v>2018</v>
          </cell>
          <cell r="X20007" t="str">
            <v>Aug</v>
          </cell>
        </row>
        <row r="20008">
          <cell r="D20008" t="str">
            <v>House</v>
          </cell>
          <cell r="E20008">
            <v>1090000</v>
          </cell>
          <cell r="R20008" t="str">
            <v>Boroondara</v>
          </cell>
          <cell r="W20008">
            <v>2018</v>
          </cell>
          <cell r="X20008" t="str">
            <v>Aug</v>
          </cell>
        </row>
        <row r="20009">
          <cell r="D20009" t="str">
            <v>House</v>
          </cell>
          <cell r="E20009">
            <v>1200000</v>
          </cell>
          <cell r="R20009" t="str">
            <v>Hobsons Bay</v>
          </cell>
          <cell r="W20009">
            <v>2018</v>
          </cell>
          <cell r="X20009" t="str">
            <v>Aug</v>
          </cell>
        </row>
        <row r="20010">
          <cell r="D20010" t="str">
            <v>House</v>
          </cell>
          <cell r="E20010">
            <v>1200000</v>
          </cell>
          <cell r="R20010" t="str">
            <v>Hobsons Bay</v>
          </cell>
          <cell r="W20010">
            <v>2018</v>
          </cell>
          <cell r="X20010" t="str">
            <v>Aug</v>
          </cell>
        </row>
        <row r="20011">
          <cell r="D20011" t="str">
            <v>House</v>
          </cell>
          <cell r="E20011">
            <v>1950000</v>
          </cell>
          <cell r="R20011" t="str">
            <v>Manningham</v>
          </cell>
          <cell r="W20011">
            <v>2018</v>
          </cell>
          <cell r="X20011" t="str">
            <v>Aug</v>
          </cell>
        </row>
        <row r="20012">
          <cell r="D20012" t="str">
            <v>House</v>
          </cell>
          <cell r="E20012">
            <v>1790000</v>
          </cell>
          <cell r="R20012" t="str">
            <v>Whitehorse</v>
          </cell>
          <cell r="W20012">
            <v>2018</v>
          </cell>
          <cell r="X20012" t="str">
            <v>Aug</v>
          </cell>
        </row>
        <row r="20013">
          <cell r="D20013" t="str">
            <v>House</v>
          </cell>
          <cell r="E20013">
            <v>3075000</v>
          </cell>
          <cell r="R20013" t="str">
            <v>Boroondara</v>
          </cell>
          <cell r="W20013">
            <v>2018</v>
          </cell>
          <cell r="X20013" t="str">
            <v>Aug</v>
          </cell>
        </row>
        <row r="20014">
          <cell r="D20014" t="str">
            <v>House</v>
          </cell>
          <cell r="E20014">
            <v>1540000</v>
          </cell>
          <cell r="R20014" t="str">
            <v>Whitehorse</v>
          </cell>
          <cell r="W20014">
            <v>2018</v>
          </cell>
          <cell r="X20014" t="str">
            <v>Aug</v>
          </cell>
        </row>
        <row r="20015">
          <cell r="D20015" t="str">
            <v>House</v>
          </cell>
          <cell r="E20015">
            <v>840000</v>
          </cell>
          <cell r="R20015" t="str">
            <v>Hobsons Bay</v>
          </cell>
          <cell r="W20015">
            <v>2018</v>
          </cell>
          <cell r="X20015" t="str">
            <v>Aug</v>
          </cell>
        </row>
        <row r="20016">
          <cell r="D20016" t="str">
            <v>House</v>
          </cell>
          <cell r="E20016">
            <v>1126000</v>
          </cell>
          <cell r="R20016" t="str">
            <v>Maroondah</v>
          </cell>
          <cell r="W20016">
            <v>2018</v>
          </cell>
          <cell r="X20016" t="str">
            <v>Aug</v>
          </cell>
        </row>
        <row r="20017">
          <cell r="D20017" t="str">
            <v>House</v>
          </cell>
          <cell r="E20017">
            <v>1400000</v>
          </cell>
          <cell r="R20017" t="str">
            <v>Yarra</v>
          </cell>
          <cell r="W20017">
            <v>2018</v>
          </cell>
          <cell r="X20017" t="str">
            <v>Aug</v>
          </cell>
        </row>
        <row r="20018">
          <cell r="D20018" t="str">
            <v>House</v>
          </cell>
          <cell r="E20018">
            <v>760000</v>
          </cell>
          <cell r="R20018" t="str">
            <v>Maroondah</v>
          </cell>
          <cell r="W20018">
            <v>2018</v>
          </cell>
          <cell r="X20018" t="str">
            <v>Aug</v>
          </cell>
        </row>
        <row r="20019">
          <cell r="D20019" t="str">
            <v>House</v>
          </cell>
          <cell r="E20019">
            <v>1670000</v>
          </cell>
          <cell r="R20019" t="str">
            <v>Melbourne</v>
          </cell>
          <cell r="W20019">
            <v>2018</v>
          </cell>
          <cell r="X20019" t="str">
            <v>Aug</v>
          </cell>
        </row>
        <row r="20020">
          <cell r="D20020" t="str">
            <v>House</v>
          </cell>
          <cell r="E20020">
            <v>2250000</v>
          </cell>
          <cell r="R20020" t="str">
            <v>Boroondara</v>
          </cell>
          <cell r="W20020">
            <v>2018</v>
          </cell>
          <cell r="X20020" t="str">
            <v>Aug</v>
          </cell>
        </row>
        <row r="20021">
          <cell r="D20021" t="str">
            <v>House</v>
          </cell>
          <cell r="E20021">
            <v>652000</v>
          </cell>
          <cell r="R20021" t="str">
            <v>Wyndham</v>
          </cell>
          <cell r="W20021">
            <v>2018</v>
          </cell>
          <cell r="X20021" t="str">
            <v>Aug</v>
          </cell>
        </row>
        <row r="20022">
          <cell r="D20022" t="str">
            <v>House</v>
          </cell>
          <cell r="E20022">
            <v>1220000</v>
          </cell>
          <cell r="R20022" t="str">
            <v>Port Phillip</v>
          </cell>
          <cell r="W20022">
            <v>2018</v>
          </cell>
          <cell r="X20022" t="str">
            <v>Aug</v>
          </cell>
        </row>
        <row r="20023">
          <cell r="D20023" t="str">
            <v>House</v>
          </cell>
          <cell r="E20023">
            <v>940000</v>
          </cell>
          <cell r="R20023" t="str">
            <v>Hobsons Bay</v>
          </cell>
          <cell r="W20023">
            <v>2018</v>
          </cell>
          <cell r="X20023" t="str">
            <v>Aug</v>
          </cell>
        </row>
        <row r="20024">
          <cell r="D20024" t="str">
            <v>Unit</v>
          </cell>
          <cell r="E20024">
            <v>762000</v>
          </cell>
          <cell r="R20024" t="str">
            <v>Whitehorse</v>
          </cell>
          <cell r="W20024">
            <v>2018</v>
          </cell>
          <cell r="X20024" t="str">
            <v>Aug</v>
          </cell>
        </row>
        <row r="20025">
          <cell r="D20025" t="str">
            <v>House</v>
          </cell>
          <cell r="E20025">
            <v>1606000</v>
          </cell>
          <cell r="R20025" t="str">
            <v>Knox</v>
          </cell>
          <cell r="W20025">
            <v>2018</v>
          </cell>
          <cell r="X20025" t="str">
            <v>Aug</v>
          </cell>
        </row>
        <row r="20026">
          <cell r="D20026" t="str">
            <v>House</v>
          </cell>
          <cell r="E20026">
            <v>461000</v>
          </cell>
          <cell r="R20026" t="str">
            <v>Wyndham</v>
          </cell>
          <cell r="W20026">
            <v>2018</v>
          </cell>
          <cell r="X20026" t="str">
            <v>Aug</v>
          </cell>
        </row>
        <row r="20027">
          <cell r="D20027" t="str">
            <v>House</v>
          </cell>
          <cell r="E20027">
            <v>860000</v>
          </cell>
          <cell r="R20027" t="str">
            <v>Hobsons Bay</v>
          </cell>
          <cell r="W20027">
            <v>2018</v>
          </cell>
          <cell r="X20027" t="str">
            <v>Aug</v>
          </cell>
        </row>
        <row r="20028">
          <cell r="D20028" t="str">
            <v>House</v>
          </cell>
          <cell r="E20028">
            <v>3010000</v>
          </cell>
          <cell r="R20028" t="str">
            <v>Boroondara</v>
          </cell>
          <cell r="W20028">
            <v>2018</v>
          </cell>
          <cell r="X20028" t="str">
            <v>Aug</v>
          </cell>
        </row>
        <row r="20029">
          <cell r="D20029" t="str">
            <v>House</v>
          </cell>
          <cell r="E20029">
            <v>950000</v>
          </cell>
          <cell r="R20029" t="str">
            <v>Hobsons Bay</v>
          </cell>
          <cell r="W20029">
            <v>2018</v>
          </cell>
          <cell r="X20029" t="str">
            <v>Aug</v>
          </cell>
        </row>
        <row r="20030">
          <cell r="D20030" t="str">
            <v>House</v>
          </cell>
          <cell r="E20030">
            <v>1640000</v>
          </cell>
          <cell r="R20030" t="str">
            <v>Melbourne</v>
          </cell>
          <cell r="W20030">
            <v>2018</v>
          </cell>
          <cell r="X20030" t="str">
            <v>Aug</v>
          </cell>
        </row>
        <row r="20031">
          <cell r="D20031" t="str">
            <v>House</v>
          </cell>
          <cell r="E20031">
            <v>1025000</v>
          </cell>
          <cell r="R20031" t="str">
            <v>Hobsons Bay</v>
          </cell>
          <cell r="W20031">
            <v>2018</v>
          </cell>
          <cell r="X20031" t="str">
            <v>Aug</v>
          </cell>
        </row>
        <row r="20032">
          <cell r="D20032" t="str">
            <v>House</v>
          </cell>
          <cell r="E20032">
            <v>3000000</v>
          </cell>
          <cell r="R20032" t="str">
            <v>Port Phillip</v>
          </cell>
          <cell r="W20032">
            <v>2018</v>
          </cell>
          <cell r="X20032" t="str">
            <v>Aug</v>
          </cell>
        </row>
        <row r="20033">
          <cell r="D20033" t="str">
            <v>House</v>
          </cell>
          <cell r="E20033">
            <v>2200000</v>
          </cell>
          <cell r="R20033" t="str">
            <v>Port Phillip</v>
          </cell>
          <cell r="W20033">
            <v>2018</v>
          </cell>
          <cell r="X20033" t="str">
            <v>Aug</v>
          </cell>
        </row>
        <row r="20034">
          <cell r="D20034" t="str">
            <v>House</v>
          </cell>
          <cell r="E20034">
            <v>1120000</v>
          </cell>
          <cell r="R20034" t="str">
            <v>Whitehorse</v>
          </cell>
          <cell r="W20034">
            <v>2018</v>
          </cell>
          <cell r="X20034" t="str">
            <v>Aug</v>
          </cell>
        </row>
        <row r="20035">
          <cell r="D20035" t="str">
            <v>House</v>
          </cell>
          <cell r="E20035">
            <v>770000</v>
          </cell>
          <cell r="R20035" t="str">
            <v>Melbourne</v>
          </cell>
          <cell r="W20035">
            <v>2018</v>
          </cell>
          <cell r="X20035" t="str">
            <v>Aug</v>
          </cell>
        </row>
        <row r="20036">
          <cell r="D20036" t="str">
            <v>Unit</v>
          </cell>
          <cell r="E20036">
            <v>1560000</v>
          </cell>
          <cell r="R20036" t="str">
            <v>Melbourne</v>
          </cell>
          <cell r="W20036">
            <v>2018</v>
          </cell>
          <cell r="X20036" t="str">
            <v>Aug</v>
          </cell>
        </row>
        <row r="20037">
          <cell r="D20037" t="str">
            <v>House</v>
          </cell>
          <cell r="E20037">
            <v>551500</v>
          </cell>
          <cell r="R20037" t="str">
            <v>Wyndham</v>
          </cell>
          <cell r="W20037">
            <v>2018</v>
          </cell>
          <cell r="X20037" t="str">
            <v>Aug</v>
          </cell>
        </row>
        <row r="20038">
          <cell r="D20038" t="str">
            <v>House</v>
          </cell>
          <cell r="E20038">
            <v>535200</v>
          </cell>
          <cell r="R20038" t="str">
            <v>Wyndham</v>
          </cell>
          <cell r="W20038">
            <v>2018</v>
          </cell>
          <cell r="X20038" t="str">
            <v>Aug</v>
          </cell>
        </row>
        <row r="20039">
          <cell r="D20039" t="str">
            <v>House</v>
          </cell>
          <cell r="E20039">
            <v>1230000</v>
          </cell>
          <cell r="R20039" t="str">
            <v>Hobsons Bay</v>
          </cell>
          <cell r="W20039">
            <v>2018</v>
          </cell>
          <cell r="X20039" t="str">
            <v>Aug</v>
          </cell>
        </row>
        <row r="20040">
          <cell r="D20040" t="str">
            <v>House</v>
          </cell>
          <cell r="E20040">
            <v>585000</v>
          </cell>
          <cell r="R20040" t="str">
            <v>Wyndham</v>
          </cell>
          <cell r="W20040">
            <v>2018</v>
          </cell>
          <cell r="X20040" t="str">
            <v>Aug</v>
          </cell>
        </row>
        <row r="20041">
          <cell r="D20041" t="str">
            <v>House</v>
          </cell>
          <cell r="E20041">
            <v>1000000</v>
          </cell>
          <cell r="R20041" t="str">
            <v>Stonnington</v>
          </cell>
          <cell r="W20041">
            <v>2018</v>
          </cell>
          <cell r="X20041" t="str">
            <v>Aug</v>
          </cell>
        </row>
        <row r="20042">
          <cell r="D20042" t="str">
            <v>House</v>
          </cell>
          <cell r="E20042">
            <v>820000</v>
          </cell>
          <cell r="R20042" t="str">
            <v>Knox</v>
          </cell>
          <cell r="W20042">
            <v>2018</v>
          </cell>
          <cell r="X20042" t="str">
            <v>Aug</v>
          </cell>
        </row>
        <row r="20043">
          <cell r="D20043" t="str">
            <v>House</v>
          </cell>
          <cell r="E20043">
            <v>1350000</v>
          </cell>
          <cell r="R20043" t="str">
            <v>Hobsons Bay</v>
          </cell>
          <cell r="W20043">
            <v>2018</v>
          </cell>
          <cell r="X20043" t="str">
            <v>Aug</v>
          </cell>
        </row>
        <row r="20044">
          <cell r="D20044" t="str">
            <v>House</v>
          </cell>
          <cell r="E20044">
            <v>1600000</v>
          </cell>
          <cell r="R20044" t="str">
            <v>Whitehorse</v>
          </cell>
          <cell r="W20044">
            <v>2018</v>
          </cell>
          <cell r="X20044" t="str">
            <v>Aug</v>
          </cell>
        </row>
        <row r="20045">
          <cell r="D20045" t="str">
            <v>House</v>
          </cell>
          <cell r="E20045">
            <v>1600000</v>
          </cell>
          <cell r="R20045" t="str">
            <v>Whitehorse</v>
          </cell>
          <cell r="W20045">
            <v>2018</v>
          </cell>
          <cell r="X20045" t="str">
            <v>Aug</v>
          </cell>
        </row>
        <row r="20046">
          <cell r="D20046" t="str">
            <v>House</v>
          </cell>
          <cell r="E20046">
            <v>1050000</v>
          </cell>
          <cell r="R20046" t="str">
            <v>Hobsons Bay</v>
          </cell>
          <cell r="W20046">
            <v>2018</v>
          </cell>
          <cell r="X20046" t="str">
            <v>Aug</v>
          </cell>
        </row>
        <row r="20047">
          <cell r="D20047" t="str">
            <v>House</v>
          </cell>
          <cell r="E20047">
            <v>1015000</v>
          </cell>
          <cell r="R20047" t="str">
            <v>Whitehorse</v>
          </cell>
          <cell r="W20047">
            <v>2018</v>
          </cell>
          <cell r="X20047" t="str">
            <v>Aug</v>
          </cell>
        </row>
        <row r="20048">
          <cell r="D20048" t="str">
            <v>House</v>
          </cell>
          <cell r="E20048">
            <v>878000</v>
          </cell>
          <cell r="R20048" t="str">
            <v>Knox</v>
          </cell>
          <cell r="W20048">
            <v>2018</v>
          </cell>
          <cell r="X20048" t="str">
            <v>Aug</v>
          </cell>
        </row>
        <row r="20049">
          <cell r="D20049" t="str">
            <v>House</v>
          </cell>
          <cell r="E20049">
            <v>543000</v>
          </cell>
          <cell r="R20049" t="str">
            <v>Wyndham</v>
          </cell>
          <cell r="W20049">
            <v>2018</v>
          </cell>
          <cell r="X20049" t="str">
            <v>Aug</v>
          </cell>
        </row>
        <row r="20050">
          <cell r="D20050" t="str">
            <v>House</v>
          </cell>
          <cell r="E20050">
            <v>835000</v>
          </cell>
          <cell r="R20050" t="str">
            <v>Hobsons Bay</v>
          </cell>
          <cell r="W20050">
            <v>2018</v>
          </cell>
          <cell r="X20050" t="str">
            <v>Aug</v>
          </cell>
        </row>
        <row r="20051">
          <cell r="D20051" t="str">
            <v>House</v>
          </cell>
          <cell r="E20051">
            <v>850000</v>
          </cell>
          <cell r="R20051" t="str">
            <v>Wyndham</v>
          </cell>
          <cell r="W20051">
            <v>2018</v>
          </cell>
          <cell r="X20051" t="str">
            <v>Aug</v>
          </cell>
        </row>
        <row r="20052">
          <cell r="D20052" t="str">
            <v>House</v>
          </cell>
          <cell r="E20052">
            <v>1320000</v>
          </cell>
          <cell r="R20052" t="str">
            <v>Whitehorse</v>
          </cell>
          <cell r="W20052">
            <v>2018</v>
          </cell>
          <cell r="X20052" t="str">
            <v>Aug</v>
          </cell>
        </row>
        <row r="20053">
          <cell r="D20053" t="str">
            <v>House</v>
          </cell>
          <cell r="E20053">
            <v>1050000</v>
          </cell>
          <cell r="R20053" t="str">
            <v>Hobsons Bay</v>
          </cell>
          <cell r="W20053">
            <v>2018</v>
          </cell>
          <cell r="X20053" t="str">
            <v>Aug</v>
          </cell>
        </row>
        <row r="20054">
          <cell r="D20054" t="str">
            <v>House</v>
          </cell>
          <cell r="E20054">
            <v>525000</v>
          </cell>
          <cell r="R20054" t="str">
            <v>Wyndham</v>
          </cell>
          <cell r="W20054">
            <v>2018</v>
          </cell>
          <cell r="X20054" t="str">
            <v>Aug</v>
          </cell>
        </row>
        <row r="20055">
          <cell r="D20055" t="str">
            <v>House</v>
          </cell>
          <cell r="E20055">
            <v>1800000</v>
          </cell>
          <cell r="R20055" t="str">
            <v>Hobsons Bay</v>
          </cell>
          <cell r="W20055">
            <v>2018</v>
          </cell>
          <cell r="X20055" t="str">
            <v>Aug</v>
          </cell>
        </row>
        <row r="20056">
          <cell r="D20056" t="str">
            <v>House</v>
          </cell>
          <cell r="E20056">
            <v>1050000</v>
          </cell>
          <cell r="R20056" t="str">
            <v>Knox</v>
          </cell>
          <cell r="W20056">
            <v>2018</v>
          </cell>
          <cell r="X20056" t="str">
            <v>Aug</v>
          </cell>
        </row>
        <row r="20057">
          <cell r="D20057" t="str">
            <v>House</v>
          </cell>
          <cell r="E20057">
            <v>2102000</v>
          </cell>
          <cell r="R20057" t="str">
            <v>Port Phillip</v>
          </cell>
          <cell r="W20057">
            <v>2018</v>
          </cell>
          <cell r="X20057" t="str">
            <v>Aug</v>
          </cell>
        </row>
        <row r="20058">
          <cell r="D20058" t="str">
            <v>House</v>
          </cell>
          <cell r="E20058">
            <v>1425000</v>
          </cell>
          <cell r="R20058" t="str">
            <v>Monash</v>
          </cell>
          <cell r="W20058">
            <v>2018</v>
          </cell>
          <cell r="X20058" t="str">
            <v>Aug</v>
          </cell>
        </row>
        <row r="20059">
          <cell r="D20059" t="str">
            <v>House</v>
          </cell>
          <cell r="E20059">
            <v>2626000</v>
          </cell>
          <cell r="R20059" t="str">
            <v>Stonnington</v>
          </cell>
          <cell r="W20059">
            <v>2018</v>
          </cell>
          <cell r="X20059" t="str">
            <v>Aug</v>
          </cell>
        </row>
        <row r="20060">
          <cell r="D20060" t="str">
            <v>House</v>
          </cell>
          <cell r="E20060">
            <v>792000</v>
          </cell>
          <cell r="R20060" t="str">
            <v>Knox</v>
          </cell>
          <cell r="W20060">
            <v>2018</v>
          </cell>
          <cell r="X20060" t="str">
            <v>Aug</v>
          </cell>
        </row>
        <row r="20061">
          <cell r="D20061" t="str">
            <v>House</v>
          </cell>
          <cell r="E20061">
            <v>2200000</v>
          </cell>
          <cell r="R20061" t="str">
            <v>Stonnington</v>
          </cell>
          <cell r="W20061">
            <v>2018</v>
          </cell>
          <cell r="X20061" t="str">
            <v>Aug</v>
          </cell>
        </row>
        <row r="20062">
          <cell r="D20062" t="str">
            <v>House</v>
          </cell>
          <cell r="E20062">
            <v>1510000</v>
          </cell>
          <cell r="R20062" t="str">
            <v>Monash</v>
          </cell>
          <cell r="W20062">
            <v>2018</v>
          </cell>
          <cell r="X20062" t="str">
            <v>Aug</v>
          </cell>
        </row>
        <row r="20063">
          <cell r="D20063" t="str">
            <v>House</v>
          </cell>
          <cell r="E20063">
            <v>1420000</v>
          </cell>
          <cell r="R20063" t="str">
            <v>Stonnington</v>
          </cell>
          <cell r="W20063">
            <v>2018</v>
          </cell>
          <cell r="X20063" t="str">
            <v>Aug</v>
          </cell>
        </row>
        <row r="20064">
          <cell r="D20064" t="str">
            <v>House</v>
          </cell>
          <cell r="E20064">
            <v>1400000</v>
          </cell>
          <cell r="R20064" t="str">
            <v>Monash</v>
          </cell>
          <cell r="W20064">
            <v>2018</v>
          </cell>
          <cell r="X20064" t="str">
            <v>Aug</v>
          </cell>
        </row>
        <row r="20065">
          <cell r="D20065" t="str">
            <v>House</v>
          </cell>
          <cell r="E20065">
            <v>1950000</v>
          </cell>
          <cell r="R20065" t="str">
            <v>Monash</v>
          </cell>
          <cell r="W20065">
            <v>2018</v>
          </cell>
          <cell r="X20065" t="str">
            <v>Aug</v>
          </cell>
        </row>
        <row r="20066">
          <cell r="D20066" t="str">
            <v>House</v>
          </cell>
          <cell r="E20066">
            <v>1005000</v>
          </cell>
          <cell r="R20066" t="str">
            <v>Knox</v>
          </cell>
          <cell r="W20066">
            <v>2018</v>
          </cell>
          <cell r="X20066" t="str">
            <v>Aug</v>
          </cell>
        </row>
        <row r="20067">
          <cell r="D20067" t="str">
            <v>House</v>
          </cell>
          <cell r="E20067">
            <v>468000</v>
          </cell>
          <cell r="R20067" t="str">
            <v>Wyndham</v>
          </cell>
          <cell r="W20067">
            <v>2018</v>
          </cell>
          <cell r="X20067" t="str">
            <v>Aug</v>
          </cell>
        </row>
        <row r="20068">
          <cell r="D20068" t="str">
            <v>House</v>
          </cell>
          <cell r="E20068">
            <v>673000</v>
          </cell>
          <cell r="R20068" t="str">
            <v>Wyndham</v>
          </cell>
          <cell r="W20068">
            <v>2018</v>
          </cell>
          <cell r="X20068" t="str">
            <v>Aug</v>
          </cell>
        </row>
        <row r="20069">
          <cell r="D20069" t="str">
            <v>House</v>
          </cell>
          <cell r="E20069">
            <v>2800000</v>
          </cell>
          <cell r="R20069" t="str">
            <v>Glen Eira</v>
          </cell>
          <cell r="W20069">
            <v>2018</v>
          </cell>
          <cell r="X20069" t="str">
            <v>Aug</v>
          </cell>
        </row>
        <row r="20070">
          <cell r="D20070" t="str">
            <v>House</v>
          </cell>
          <cell r="E20070">
            <v>490500</v>
          </cell>
          <cell r="R20070" t="str">
            <v>Wyndham</v>
          </cell>
          <cell r="W20070">
            <v>2018</v>
          </cell>
          <cell r="X20070" t="str">
            <v>Aug</v>
          </cell>
        </row>
        <row r="20071">
          <cell r="D20071" t="str">
            <v>House</v>
          </cell>
          <cell r="E20071">
            <v>647000</v>
          </cell>
          <cell r="R20071" t="str">
            <v>Wyndham</v>
          </cell>
          <cell r="W20071">
            <v>2018</v>
          </cell>
          <cell r="X20071" t="str">
            <v>Aug</v>
          </cell>
        </row>
        <row r="20072">
          <cell r="D20072" t="str">
            <v>House</v>
          </cell>
          <cell r="E20072">
            <v>670000</v>
          </cell>
          <cell r="R20072" t="str">
            <v>Hobsons Bay</v>
          </cell>
          <cell r="W20072">
            <v>2018</v>
          </cell>
          <cell r="X20072" t="str">
            <v>Aug</v>
          </cell>
        </row>
        <row r="20073">
          <cell r="D20073" t="str">
            <v>House</v>
          </cell>
          <cell r="E20073">
            <v>640000</v>
          </cell>
          <cell r="R20073" t="str">
            <v>Wyndham</v>
          </cell>
          <cell r="W20073">
            <v>2018</v>
          </cell>
          <cell r="X20073" t="str">
            <v>Aug</v>
          </cell>
        </row>
        <row r="20074">
          <cell r="D20074" t="str">
            <v>House</v>
          </cell>
          <cell r="E20074">
            <v>1850000</v>
          </cell>
          <cell r="R20074" t="str">
            <v>Stonnington</v>
          </cell>
          <cell r="W20074">
            <v>2018</v>
          </cell>
          <cell r="X20074" t="str">
            <v>Aug</v>
          </cell>
        </row>
        <row r="20075">
          <cell r="D20075" t="str">
            <v>House</v>
          </cell>
          <cell r="E20075">
            <v>1250000</v>
          </cell>
          <cell r="R20075" t="str">
            <v>Knox</v>
          </cell>
          <cell r="W20075">
            <v>2018</v>
          </cell>
          <cell r="X20075" t="str">
            <v>Aug</v>
          </cell>
        </row>
        <row r="20076">
          <cell r="D20076" t="str">
            <v>House</v>
          </cell>
          <cell r="E20076">
            <v>2201000</v>
          </cell>
          <cell r="R20076" t="str">
            <v>Glen Eira</v>
          </cell>
          <cell r="W20076">
            <v>2018</v>
          </cell>
          <cell r="X20076" t="str">
            <v>Aug</v>
          </cell>
        </row>
        <row r="20077">
          <cell r="D20077" t="str">
            <v>House</v>
          </cell>
          <cell r="E20077">
            <v>759000</v>
          </cell>
          <cell r="R20077" t="str">
            <v>Hobsons Bay</v>
          </cell>
          <cell r="W20077">
            <v>2018</v>
          </cell>
          <cell r="X20077" t="str">
            <v>Aug</v>
          </cell>
        </row>
        <row r="20078">
          <cell r="D20078" t="str">
            <v>House</v>
          </cell>
          <cell r="E20078">
            <v>940000</v>
          </cell>
          <cell r="R20078" t="str">
            <v>Knox</v>
          </cell>
          <cell r="W20078">
            <v>2018</v>
          </cell>
          <cell r="X20078" t="str">
            <v>Aug</v>
          </cell>
        </row>
        <row r="20079">
          <cell r="D20079" t="str">
            <v>House</v>
          </cell>
          <cell r="E20079">
            <v>1300000</v>
          </cell>
          <cell r="R20079" t="str">
            <v>Monash</v>
          </cell>
          <cell r="W20079">
            <v>2018</v>
          </cell>
          <cell r="X20079" t="str">
            <v>Aug</v>
          </cell>
        </row>
        <row r="20080">
          <cell r="D20080" t="str">
            <v>House</v>
          </cell>
          <cell r="E20080">
            <v>1350000</v>
          </cell>
          <cell r="R20080" t="str">
            <v>Bayside</v>
          </cell>
          <cell r="W20080">
            <v>2018</v>
          </cell>
          <cell r="X20080" t="str">
            <v>Aug</v>
          </cell>
        </row>
        <row r="20081">
          <cell r="D20081" t="str">
            <v>House</v>
          </cell>
          <cell r="E20081">
            <v>1450000</v>
          </cell>
          <cell r="R20081" t="str">
            <v>Glen Eira</v>
          </cell>
          <cell r="W20081">
            <v>2018</v>
          </cell>
          <cell r="X20081" t="str">
            <v>Aug</v>
          </cell>
        </row>
        <row r="20082">
          <cell r="D20082" t="str">
            <v>House</v>
          </cell>
          <cell r="E20082">
            <v>2850000</v>
          </cell>
          <cell r="R20082" t="str">
            <v>Glen Eira</v>
          </cell>
          <cell r="W20082">
            <v>2018</v>
          </cell>
          <cell r="X20082" t="str">
            <v>Aug</v>
          </cell>
        </row>
        <row r="20083">
          <cell r="D20083" t="str">
            <v>House</v>
          </cell>
          <cell r="E20083">
            <v>1450000</v>
          </cell>
          <cell r="R20083" t="str">
            <v>Glen Eira</v>
          </cell>
          <cell r="W20083">
            <v>2018</v>
          </cell>
          <cell r="X20083" t="str">
            <v>Aug</v>
          </cell>
        </row>
        <row r="20084">
          <cell r="D20084" t="str">
            <v>House</v>
          </cell>
          <cell r="E20084">
            <v>1335000</v>
          </cell>
          <cell r="R20084" t="str">
            <v>Monash</v>
          </cell>
          <cell r="W20084">
            <v>2018</v>
          </cell>
          <cell r="X20084" t="str">
            <v>Aug</v>
          </cell>
        </row>
        <row r="20085">
          <cell r="D20085" t="str">
            <v>House</v>
          </cell>
          <cell r="E20085">
            <v>1100000</v>
          </cell>
          <cell r="R20085" t="str">
            <v>Monash</v>
          </cell>
          <cell r="W20085">
            <v>2018</v>
          </cell>
          <cell r="X20085" t="str">
            <v>Aug</v>
          </cell>
        </row>
        <row r="20086">
          <cell r="D20086" t="str">
            <v>House</v>
          </cell>
          <cell r="E20086">
            <v>840000</v>
          </cell>
          <cell r="R20086" t="str">
            <v>Knox</v>
          </cell>
          <cell r="W20086">
            <v>2018</v>
          </cell>
          <cell r="X20086" t="str">
            <v>Aug</v>
          </cell>
        </row>
        <row r="20087">
          <cell r="D20087" t="str">
            <v>House</v>
          </cell>
          <cell r="E20087">
            <v>1100000</v>
          </cell>
          <cell r="R20087" t="str">
            <v>Glen Eira</v>
          </cell>
          <cell r="W20087">
            <v>2018</v>
          </cell>
          <cell r="X20087" t="str">
            <v>Aug</v>
          </cell>
        </row>
        <row r="20088">
          <cell r="D20088" t="str">
            <v>House</v>
          </cell>
          <cell r="E20088">
            <v>552000</v>
          </cell>
          <cell r="R20088" t="str">
            <v>Wyndham</v>
          </cell>
          <cell r="W20088">
            <v>2018</v>
          </cell>
          <cell r="X20088" t="str">
            <v>Aug</v>
          </cell>
        </row>
        <row r="20089">
          <cell r="D20089" t="str">
            <v>House</v>
          </cell>
          <cell r="E20089">
            <v>630000</v>
          </cell>
          <cell r="R20089" t="str">
            <v>Wyndham</v>
          </cell>
          <cell r="W20089">
            <v>2018</v>
          </cell>
          <cell r="X20089" t="str">
            <v>Aug</v>
          </cell>
        </row>
        <row r="20090">
          <cell r="D20090" t="str">
            <v>House</v>
          </cell>
          <cell r="E20090">
            <v>4400000</v>
          </cell>
          <cell r="R20090" t="str">
            <v>Bayside</v>
          </cell>
          <cell r="W20090">
            <v>2018</v>
          </cell>
          <cell r="X20090" t="str">
            <v>Aug</v>
          </cell>
        </row>
        <row r="20091">
          <cell r="D20091" t="str">
            <v>House</v>
          </cell>
          <cell r="E20091">
            <v>547000</v>
          </cell>
          <cell r="R20091" t="str">
            <v>Wyndham</v>
          </cell>
          <cell r="W20091">
            <v>2018</v>
          </cell>
          <cell r="X20091" t="str">
            <v>Aug</v>
          </cell>
        </row>
        <row r="20092">
          <cell r="D20092" t="str">
            <v>House</v>
          </cell>
          <cell r="E20092">
            <v>545000</v>
          </cell>
          <cell r="R20092" t="str">
            <v>Wyndham</v>
          </cell>
          <cell r="W20092">
            <v>2018</v>
          </cell>
          <cell r="X20092" t="str">
            <v>Aug</v>
          </cell>
        </row>
        <row r="20093">
          <cell r="D20093" t="str">
            <v>House</v>
          </cell>
          <cell r="E20093">
            <v>1100000</v>
          </cell>
          <cell r="R20093" t="str">
            <v>Monash</v>
          </cell>
          <cell r="W20093">
            <v>2018</v>
          </cell>
          <cell r="X20093" t="str">
            <v>Aug</v>
          </cell>
        </row>
        <row r="20094">
          <cell r="D20094" t="str">
            <v>House</v>
          </cell>
          <cell r="E20094">
            <v>1407000</v>
          </cell>
          <cell r="R20094" t="str">
            <v>Monash</v>
          </cell>
          <cell r="W20094">
            <v>2018</v>
          </cell>
          <cell r="X20094" t="str">
            <v>Aug</v>
          </cell>
        </row>
        <row r="20095">
          <cell r="D20095" t="str">
            <v>House</v>
          </cell>
          <cell r="E20095">
            <v>457000</v>
          </cell>
          <cell r="R20095" t="str">
            <v>Wyndham</v>
          </cell>
          <cell r="W20095">
            <v>2018</v>
          </cell>
          <cell r="X20095" t="str">
            <v>Aug</v>
          </cell>
        </row>
        <row r="20096">
          <cell r="D20096" t="str">
            <v>House</v>
          </cell>
          <cell r="E20096">
            <v>997000</v>
          </cell>
          <cell r="R20096" t="str">
            <v>Monash</v>
          </cell>
          <cell r="W20096">
            <v>2018</v>
          </cell>
          <cell r="X20096" t="str">
            <v>Aug</v>
          </cell>
        </row>
        <row r="20097">
          <cell r="D20097" t="str">
            <v>House</v>
          </cell>
          <cell r="E20097">
            <v>1420000</v>
          </cell>
          <cell r="R20097" t="str">
            <v>Glen Eira</v>
          </cell>
          <cell r="W20097">
            <v>2018</v>
          </cell>
          <cell r="X20097" t="str">
            <v>Aug</v>
          </cell>
        </row>
        <row r="20098">
          <cell r="D20098" t="str">
            <v>House</v>
          </cell>
          <cell r="E20098">
            <v>615000</v>
          </cell>
          <cell r="R20098" t="str">
            <v>Wyndham</v>
          </cell>
          <cell r="W20098">
            <v>2018</v>
          </cell>
          <cell r="X20098" t="str">
            <v>Aug</v>
          </cell>
        </row>
        <row r="20099">
          <cell r="D20099" t="str">
            <v>Unit</v>
          </cell>
          <cell r="E20099">
            <v>1450000</v>
          </cell>
          <cell r="R20099" t="str">
            <v>Glen Eira</v>
          </cell>
          <cell r="W20099">
            <v>2018</v>
          </cell>
          <cell r="X20099" t="str">
            <v>Aug</v>
          </cell>
        </row>
        <row r="20100">
          <cell r="D20100" t="str">
            <v>Unit</v>
          </cell>
          <cell r="E20100">
            <v>886000</v>
          </cell>
          <cell r="R20100" t="str">
            <v>Glen Eira</v>
          </cell>
          <cell r="W20100">
            <v>2018</v>
          </cell>
          <cell r="X20100" t="str">
            <v>Aug</v>
          </cell>
        </row>
        <row r="20101">
          <cell r="D20101" t="str">
            <v>House</v>
          </cell>
          <cell r="E20101">
            <v>1835000</v>
          </cell>
          <cell r="R20101" t="str">
            <v>Glen Eira</v>
          </cell>
          <cell r="W20101">
            <v>2018</v>
          </cell>
          <cell r="X20101" t="str">
            <v>Aug</v>
          </cell>
        </row>
        <row r="20102">
          <cell r="D20102" t="str">
            <v>House</v>
          </cell>
          <cell r="E20102">
            <v>1540000</v>
          </cell>
          <cell r="R20102" t="str">
            <v>Glen Eira</v>
          </cell>
          <cell r="W20102">
            <v>2018</v>
          </cell>
          <cell r="X20102" t="str">
            <v>Aug</v>
          </cell>
        </row>
        <row r="20103">
          <cell r="D20103" t="str">
            <v>House</v>
          </cell>
          <cell r="E20103">
            <v>2003000</v>
          </cell>
          <cell r="R20103" t="str">
            <v>Bayside</v>
          </cell>
          <cell r="W20103">
            <v>2018</v>
          </cell>
          <cell r="X20103" t="str">
            <v>Aug</v>
          </cell>
        </row>
        <row r="20104">
          <cell r="D20104" t="str">
            <v>House</v>
          </cell>
          <cell r="E20104">
            <v>1750000</v>
          </cell>
          <cell r="R20104" t="str">
            <v>Bayside</v>
          </cell>
          <cell r="W20104">
            <v>2018</v>
          </cell>
          <cell r="X20104" t="str">
            <v>Aug</v>
          </cell>
        </row>
        <row r="20105">
          <cell r="D20105" t="str">
            <v>House</v>
          </cell>
          <cell r="E20105">
            <v>1960000</v>
          </cell>
          <cell r="R20105" t="str">
            <v>Glen Eira</v>
          </cell>
          <cell r="W20105">
            <v>2018</v>
          </cell>
          <cell r="X20105" t="str">
            <v>Aug</v>
          </cell>
        </row>
        <row r="20106">
          <cell r="D20106" t="str">
            <v>Unit</v>
          </cell>
          <cell r="E20106">
            <v>1550000</v>
          </cell>
          <cell r="R20106" t="str">
            <v>Glen Eira</v>
          </cell>
          <cell r="W20106">
            <v>2018</v>
          </cell>
          <cell r="X20106" t="str">
            <v>Aug</v>
          </cell>
        </row>
        <row r="20107">
          <cell r="D20107" t="str">
            <v>Unit</v>
          </cell>
          <cell r="E20107">
            <v>1208000</v>
          </cell>
          <cell r="R20107" t="str">
            <v>Glen Eira</v>
          </cell>
          <cell r="W20107">
            <v>2018</v>
          </cell>
          <cell r="X20107" t="str">
            <v>Aug</v>
          </cell>
        </row>
        <row r="20108">
          <cell r="D20108" t="str">
            <v>House</v>
          </cell>
          <cell r="E20108">
            <v>1450000</v>
          </cell>
          <cell r="R20108" t="str">
            <v>Glen Eira</v>
          </cell>
          <cell r="W20108">
            <v>2018</v>
          </cell>
          <cell r="X20108" t="str">
            <v>Aug</v>
          </cell>
        </row>
        <row r="20109">
          <cell r="D20109" t="str">
            <v>House</v>
          </cell>
          <cell r="E20109">
            <v>1160000</v>
          </cell>
          <cell r="R20109" t="str">
            <v>Glen Eira</v>
          </cell>
          <cell r="W20109">
            <v>2018</v>
          </cell>
          <cell r="X20109" t="str">
            <v>Aug</v>
          </cell>
        </row>
        <row r="20110">
          <cell r="D20110" t="str">
            <v>House</v>
          </cell>
          <cell r="E20110">
            <v>2230000</v>
          </cell>
          <cell r="R20110" t="str">
            <v>Bayside</v>
          </cell>
          <cell r="W20110">
            <v>2018</v>
          </cell>
          <cell r="X20110" t="str">
            <v>Aug</v>
          </cell>
        </row>
        <row r="20111">
          <cell r="D20111" t="str">
            <v>House</v>
          </cell>
          <cell r="E20111">
            <v>1126500</v>
          </cell>
          <cell r="R20111" t="str">
            <v>Glen Eira</v>
          </cell>
          <cell r="W20111">
            <v>2018</v>
          </cell>
          <cell r="X20111" t="str">
            <v>Aug</v>
          </cell>
        </row>
        <row r="20112">
          <cell r="D20112" t="str">
            <v>Unit</v>
          </cell>
          <cell r="E20112">
            <v>1265159</v>
          </cell>
          <cell r="R20112" t="str">
            <v>Glen Eira</v>
          </cell>
          <cell r="W20112">
            <v>2018</v>
          </cell>
          <cell r="X20112" t="str">
            <v>Aug</v>
          </cell>
        </row>
        <row r="20113">
          <cell r="D20113" t="str">
            <v>House</v>
          </cell>
          <cell r="E20113">
            <v>1950000</v>
          </cell>
          <cell r="R20113" t="str">
            <v>Bayside</v>
          </cell>
          <cell r="W20113">
            <v>2018</v>
          </cell>
          <cell r="X20113" t="str">
            <v>Aug</v>
          </cell>
        </row>
        <row r="20114">
          <cell r="D20114" t="str">
            <v>Unit</v>
          </cell>
          <cell r="E20114">
            <v>860000</v>
          </cell>
          <cell r="R20114" t="str">
            <v>Bayside</v>
          </cell>
          <cell r="W20114">
            <v>2018</v>
          </cell>
          <cell r="X20114" t="str">
            <v>Aug</v>
          </cell>
        </row>
        <row r="20115">
          <cell r="D20115" t="str">
            <v>House</v>
          </cell>
          <cell r="E20115">
            <v>1615000</v>
          </cell>
          <cell r="R20115" t="str">
            <v>Bayside</v>
          </cell>
          <cell r="W20115">
            <v>2018</v>
          </cell>
          <cell r="X20115" t="str">
            <v>Aug</v>
          </cell>
        </row>
        <row r="20116">
          <cell r="D20116" t="str">
            <v>House</v>
          </cell>
          <cell r="E20116">
            <v>1261000</v>
          </cell>
          <cell r="R20116" t="str">
            <v>Kingston</v>
          </cell>
          <cell r="W20116">
            <v>2018</v>
          </cell>
          <cell r="X20116" t="str">
            <v>Aug</v>
          </cell>
        </row>
        <row r="20117">
          <cell r="D20117" t="str">
            <v>House</v>
          </cell>
          <cell r="E20117">
            <v>1300000</v>
          </cell>
          <cell r="R20117" t="str">
            <v>Kingston</v>
          </cell>
          <cell r="W20117">
            <v>2018</v>
          </cell>
          <cell r="X20117" t="str">
            <v>Aug</v>
          </cell>
        </row>
        <row r="20118">
          <cell r="D20118" t="str">
            <v>House</v>
          </cell>
          <cell r="E20118">
            <v>1467000</v>
          </cell>
          <cell r="R20118" t="str">
            <v>Bayside</v>
          </cell>
          <cell r="W20118">
            <v>2018</v>
          </cell>
          <cell r="X20118" t="str">
            <v>Aug</v>
          </cell>
        </row>
        <row r="20119">
          <cell r="D20119" t="str">
            <v>House</v>
          </cell>
          <cell r="E20119">
            <v>1246000</v>
          </cell>
          <cell r="R20119" t="str">
            <v>Bayside</v>
          </cell>
          <cell r="W20119">
            <v>2018</v>
          </cell>
          <cell r="X20119" t="str">
            <v>Aug</v>
          </cell>
        </row>
        <row r="20120">
          <cell r="D20120" t="str">
            <v>House</v>
          </cell>
          <cell r="E20120">
            <v>2200000</v>
          </cell>
          <cell r="R20120" t="str">
            <v>Bayside</v>
          </cell>
          <cell r="W20120">
            <v>2018</v>
          </cell>
          <cell r="X20120" t="str">
            <v>Aug</v>
          </cell>
        </row>
        <row r="20121">
          <cell r="D20121" t="str">
            <v>House</v>
          </cell>
          <cell r="E20121">
            <v>1750000</v>
          </cell>
          <cell r="R20121" t="str">
            <v>Bayside</v>
          </cell>
          <cell r="W20121">
            <v>2018</v>
          </cell>
          <cell r="X20121" t="str">
            <v>Aug</v>
          </cell>
        </row>
        <row r="20122">
          <cell r="D20122" t="str">
            <v>Unit</v>
          </cell>
          <cell r="E20122">
            <v>980000</v>
          </cell>
          <cell r="R20122" t="str">
            <v>Bayside</v>
          </cell>
          <cell r="W20122">
            <v>2018</v>
          </cell>
          <cell r="X20122" t="str">
            <v>Aug</v>
          </cell>
        </row>
        <row r="20123">
          <cell r="D20123" t="str">
            <v>House</v>
          </cell>
          <cell r="E20123">
            <v>1650000</v>
          </cell>
          <cell r="R20123" t="str">
            <v>Bayside</v>
          </cell>
          <cell r="W20123">
            <v>2018</v>
          </cell>
          <cell r="X20123" t="str">
            <v>Aug</v>
          </cell>
        </row>
        <row r="20124">
          <cell r="D20124" t="str">
            <v>House</v>
          </cell>
          <cell r="E20124">
            <v>900000</v>
          </cell>
          <cell r="R20124" t="str">
            <v>Bayside</v>
          </cell>
          <cell r="W20124">
            <v>2018</v>
          </cell>
          <cell r="X20124" t="str">
            <v>Aug</v>
          </cell>
        </row>
        <row r="20125">
          <cell r="D20125" t="str">
            <v>House</v>
          </cell>
          <cell r="E20125">
            <v>1776000</v>
          </cell>
          <cell r="R20125" t="str">
            <v>Bayside</v>
          </cell>
          <cell r="W20125">
            <v>2018</v>
          </cell>
          <cell r="X20125" t="str">
            <v>Aug</v>
          </cell>
        </row>
        <row r="20126">
          <cell r="D20126" t="str">
            <v>House</v>
          </cell>
          <cell r="E20126">
            <v>1957500</v>
          </cell>
          <cell r="R20126" t="str">
            <v>Bayside</v>
          </cell>
          <cell r="W20126">
            <v>2018</v>
          </cell>
          <cell r="X20126" t="str">
            <v>Aug</v>
          </cell>
        </row>
        <row r="20127">
          <cell r="D20127" t="str">
            <v>House</v>
          </cell>
          <cell r="E20127">
            <v>1720000</v>
          </cell>
          <cell r="R20127" t="str">
            <v>Bayside</v>
          </cell>
          <cell r="W20127">
            <v>2018</v>
          </cell>
          <cell r="X20127" t="str">
            <v>Aug</v>
          </cell>
        </row>
        <row r="20128">
          <cell r="D20128" t="str">
            <v>House</v>
          </cell>
          <cell r="E20128">
            <v>2700000</v>
          </cell>
          <cell r="R20128" t="str">
            <v>Bayside</v>
          </cell>
          <cell r="W20128">
            <v>2018</v>
          </cell>
          <cell r="X20128" t="str">
            <v>Aug</v>
          </cell>
        </row>
        <row r="20129">
          <cell r="D20129" t="str">
            <v>House</v>
          </cell>
          <cell r="E20129">
            <v>1725000</v>
          </cell>
          <cell r="R20129" t="str">
            <v>Bayside</v>
          </cell>
          <cell r="W20129">
            <v>2018</v>
          </cell>
          <cell r="X20129" t="str">
            <v>Aug</v>
          </cell>
        </row>
        <row r="20130">
          <cell r="D20130" t="str">
            <v>House</v>
          </cell>
          <cell r="E20130">
            <v>1670000</v>
          </cell>
          <cell r="R20130" t="str">
            <v>Yarra</v>
          </cell>
          <cell r="W20130">
            <v>2018</v>
          </cell>
          <cell r="X20130" t="str">
            <v>Aug</v>
          </cell>
        </row>
        <row r="20131">
          <cell r="D20131" t="str">
            <v>House</v>
          </cell>
          <cell r="E20131">
            <v>1470000</v>
          </cell>
          <cell r="R20131" t="str">
            <v>Monash</v>
          </cell>
          <cell r="W20131">
            <v>2018</v>
          </cell>
          <cell r="X20131" t="str">
            <v>Aug</v>
          </cell>
        </row>
        <row r="20132">
          <cell r="D20132" t="str">
            <v>Unit</v>
          </cell>
          <cell r="E20132">
            <v>1300000</v>
          </cell>
          <cell r="R20132" t="str">
            <v>Glen Eira</v>
          </cell>
          <cell r="W20132">
            <v>2018</v>
          </cell>
          <cell r="X20132" t="str">
            <v>Aug</v>
          </cell>
        </row>
        <row r="20133">
          <cell r="D20133" t="str">
            <v>Unit</v>
          </cell>
          <cell r="E20133">
            <v>1200000</v>
          </cell>
          <cell r="R20133" t="str">
            <v>Bayside</v>
          </cell>
          <cell r="W20133">
            <v>2018</v>
          </cell>
          <cell r="X20133" t="str">
            <v>Aug</v>
          </cell>
        </row>
        <row r="20134">
          <cell r="D20134" t="str">
            <v>House</v>
          </cell>
          <cell r="E20134">
            <v>985000</v>
          </cell>
          <cell r="R20134" t="str">
            <v>Glen Eira</v>
          </cell>
          <cell r="W20134">
            <v>2018</v>
          </cell>
          <cell r="X20134" t="str">
            <v>Aug</v>
          </cell>
        </row>
        <row r="20135">
          <cell r="D20135" t="str">
            <v>Unit</v>
          </cell>
          <cell r="E20135">
            <v>820000</v>
          </cell>
          <cell r="R20135" t="str">
            <v>Darebin</v>
          </cell>
          <cell r="W20135">
            <v>2018</v>
          </cell>
          <cell r="X20135" t="str">
            <v>Aug</v>
          </cell>
        </row>
        <row r="20136">
          <cell r="D20136" t="str">
            <v>Unit</v>
          </cell>
          <cell r="E20136">
            <v>810000</v>
          </cell>
          <cell r="R20136" t="str">
            <v>Moreland</v>
          </cell>
          <cell r="W20136">
            <v>2018</v>
          </cell>
          <cell r="X20136" t="str">
            <v>Aug</v>
          </cell>
        </row>
        <row r="20137">
          <cell r="D20137" t="str">
            <v>House</v>
          </cell>
          <cell r="E20137">
            <v>805000</v>
          </cell>
          <cell r="R20137" t="str">
            <v>Boroondara</v>
          </cell>
          <cell r="W20137">
            <v>2018</v>
          </cell>
          <cell r="X20137" t="str">
            <v>Aug</v>
          </cell>
        </row>
        <row r="20138">
          <cell r="D20138" t="str">
            <v>Unit</v>
          </cell>
          <cell r="E20138">
            <v>721000</v>
          </cell>
          <cell r="R20138" t="str">
            <v>Banyule</v>
          </cell>
          <cell r="W20138">
            <v>2018</v>
          </cell>
          <cell r="X20138" t="str">
            <v>Aug</v>
          </cell>
        </row>
        <row r="20139">
          <cell r="D20139" t="str">
            <v>Unit</v>
          </cell>
          <cell r="E20139">
            <v>620000</v>
          </cell>
          <cell r="R20139" t="str">
            <v>Maribyrnong</v>
          </cell>
          <cell r="W20139">
            <v>2018</v>
          </cell>
          <cell r="X20139" t="str">
            <v>Aug</v>
          </cell>
        </row>
        <row r="20140">
          <cell r="D20140" t="str">
            <v>Unit</v>
          </cell>
          <cell r="E20140">
            <v>600000</v>
          </cell>
          <cell r="R20140" t="str">
            <v>Darebin</v>
          </cell>
          <cell r="W20140">
            <v>2018</v>
          </cell>
          <cell r="X20140" t="str">
            <v>Aug</v>
          </cell>
        </row>
        <row r="20141">
          <cell r="D20141" t="str">
            <v>Unit</v>
          </cell>
          <cell r="E20141">
            <v>505000</v>
          </cell>
          <cell r="R20141" t="str">
            <v>Glen Eira</v>
          </cell>
          <cell r="W20141">
            <v>2018</v>
          </cell>
          <cell r="X20141" t="str">
            <v>Aug</v>
          </cell>
        </row>
        <row r="20142">
          <cell r="D20142" t="str">
            <v>Unit</v>
          </cell>
          <cell r="E20142">
            <v>370000</v>
          </cell>
          <cell r="R20142" t="str">
            <v>Melbourne</v>
          </cell>
          <cell r="W20142">
            <v>2018</v>
          </cell>
          <cell r="X20142" t="str">
            <v>Aug</v>
          </cell>
        </row>
        <row r="20143">
          <cell r="D20143" t="str">
            <v>House</v>
          </cell>
          <cell r="E20143">
            <v>6400000</v>
          </cell>
          <cell r="R20143" t="str">
            <v>Stonnington</v>
          </cell>
          <cell r="W20143">
            <v>2018</v>
          </cell>
          <cell r="X20143" t="str">
            <v>Aug</v>
          </cell>
        </row>
        <row r="20144">
          <cell r="D20144" t="str">
            <v>Unit</v>
          </cell>
          <cell r="E20144">
            <v>2250000</v>
          </cell>
          <cell r="R20144" t="str">
            <v>Melbourne</v>
          </cell>
          <cell r="W20144">
            <v>2018</v>
          </cell>
          <cell r="X20144" t="str">
            <v>Aug</v>
          </cell>
        </row>
        <row r="20145">
          <cell r="D20145" t="str">
            <v>House</v>
          </cell>
          <cell r="E20145">
            <v>1665000</v>
          </cell>
          <cell r="R20145" t="str">
            <v>Boroondara</v>
          </cell>
          <cell r="W20145">
            <v>2018</v>
          </cell>
          <cell r="X20145" t="str">
            <v>Aug</v>
          </cell>
        </row>
        <row r="20146">
          <cell r="D20146" t="str">
            <v>House</v>
          </cell>
          <cell r="E20146">
            <v>1642000</v>
          </cell>
          <cell r="R20146" t="str">
            <v>Melbourne</v>
          </cell>
          <cell r="W20146">
            <v>2018</v>
          </cell>
          <cell r="X20146" t="str">
            <v>Aug</v>
          </cell>
        </row>
        <row r="20147">
          <cell r="D20147" t="str">
            <v>Unit</v>
          </cell>
          <cell r="E20147">
            <v>1570000</v>
          </cell>
          <cell r="R20147" t="str">
            <v>Bayside</v>
          </cell>
          <cell r="W20147">
            <v>2018</v>
          </cell>
          <cell r="X20147" t="str">
            <v>Aug</v>
          </cell>
        </row>
        <row r="20148">
          <cell r="D20148" t="str">
            <v>House</v>
          </cell>
          <cell r="E20148">
            <v>1450000</v>
          </cell>
          <cell r="R20148" t="str">
            <v>Boroondara</v>
          </cell>
          <cell r="W20148">
            <v>2018</v>
          </cell>
          <cell r="X20148" t="str">
            <v>Aug</v>
          </cell>
        </row>
        <row r="20149">
          <cell r="D20149" t="str">
            <v>House</v>
          </cell>
          <cell r="E20149">
            <v>1440000</v>
          </cell>
          <cell r="R20149" t="str">
            <v>Moreland</v>
          </cell>
          <cell r="W20149">
            <v>2018</v>
          </cell>
          <cell r="X20149" t="str">
            <v>Aug</v>
          </cell>
        </row>
        <row r="20150">
          <cell r="D20150" t="str">
            <v>House</v>
          </cell>
          <cell r="E20150">
            <v>1412000</v>
          </cell>
          <cell r="R20150" t="str">
            <v>Glen Eira</v>
          </cell>
          <cell r="W20150">
            <v>2018</v>
          </cell>
          <cell r="X20150" t="str">
            <v>Aug</v>
          </cell>
        </row>
        <row r="20151">
          <cell r="D20151" t="str">
            <v>Unit</v>
          </cell>
          <cell r="E20151">
            <v>1340000</v>
          </cell>
          <cell r="R20151" t="str">
            <v>Boroondara</v>
          </cell>
          <cell r="W20151">
            <v>2018</v>
          </cell>
          <cell r="X20151" t="str">
            <v>Aug</v>
          </cell>
        </row>
        <row r="20152">
          <cell r="D20152" t="str">
            <v>Unit</v>
          </cell>
          <cell r="E20152">
            <v>1287000</v>
          </cell>
          <cell r="R20152" t="str">
            <v>Yarra</v>
          </cell>
          <cell r="W20152">
            <v>2018</v>
          </cell>
          <cell r="X20152" t="str">
            <v>Aug</v>
          </cell>
        </row>
        <row r="20153">
          <cell r="D20153" t="str">
            <v>Unit</v>
          </cell>
          <cell r="E20153">
            <v>1265000</v>
          </cell>
          <cell r="R20153" t="str">
            <v>Yarra</v>
          </cell>
          <cell r="W20153">
            <v>2018</v>
          </cell>
          <cell r="X20153" t="str">
            <v>Aug</v>
          </cell>
        </row>
        <row r="20154">
          <cell r="D20154" t="str">
            <v>Unit</v>
          </cell>
          <cell r="E20154">
            <v>1200000</v>
          </cell>
          <cell r="R20154" t="str">
            <v>Boroondara</v>
          </cell>
          <cell r="W20154">
            <v>2018</v>
          </cell>
          <cell r="X20154" t="str">
            <v>Aug</v>
          </cell>
        </row>
        <row r="20155">
          <cell r="D20155" t="str">
            <v>Unit</v>
          </cell>
          <cell r="E20155">
            <v>1080000</v>
          </cell>
          <cell r="R20155" t="str">
            <v>Bayside</v>
          </cell>
          <cell r="W20155">
            <v>2018</v>
          </cell>
          <cell r="X20155" t="str">
            <v>Aug</v>
          </cell>
        </row>
        <row r="20156">
          <cell r="D20156" t="str">
            <v>Unit</v>
          </cell>
          <cell r="E20156">
            <v>1080000</v>
          </cell>
          <cell r="R20156" t="str">
            <v>Boroondara</v>
          </cell>
          <cell r="W20156">
            <v>2018</v>
          </cell>
          <cell r="X20156" t="str">
            <v>Aug</v>
          </cell>
        </row>
        <row r="20157">
          <cell r="D20157" t="str">
            <v>Unit</v>
          </cell>
          <cell r="E20157">
            <v>1055000</v>
          </cell>
          <cell r="R20157" t="str">
            <v>Bayside</v>
          </cell>
          <cell r="W20157">
            <v>2018</v>
          </cell>
          <cell r="X20157" t="str">
            <v>Aug</v>
          </cell>
        </row>
        <row r="20158">
          <cell r="D20158" t="str">
            <v>House</v>
          </cell>
          <cell r="E20158">
            <v>1045000</v>
          </cell>
          <cell r="R20158" t="str">
            <v>Bayside</v>
          </cell>
          <cell r="W20158">
            <v>2018</v>
          </cell>
          <cell r="X20158" t="str">
            <v>Aug</v>
          </cell>
        </row>
        <row r="20159">
          <cell r="D20159" t="str">
            <v>Unit</v>
          </cell>
          <cell r="E20159">
            <v>1026000</v>
          </cell>
          <cell r="R20159" t="str">
            <v>Banyule</v>
          </cell>
          <cell r="W20159">
            <v>2018</v>
          </cell>
          <cell r="X20159" t="str">
            <v>Aug</v>
          </cell>
        </row>
        <row r="20160">
          <cell r="D20160" t="str">
            <v>Unit</v>
          </cell>
          <cell r="E20160">
            <v>1020000</v>
          </cell>
          <cell r="R20160" t="str">
            <v>Bayside</v>
          </cell>
          <cell r="W20160">
            <v>2018</v>
          </cell>
          <cell r="X20160" t="str">
            <v>Aug</v>
          </cell>
        </row>
        <row r="20161">
          <cell r="D20161" t="str">
            <v>Unit</v>
          </cell>
          <cell r="E20161">
            <v>1000000</v>
          </cell>
          <cell r="R20161" t="str">
            <v>Yarra</v>
          </cell>
          <cell r="W20161">
            <v>2018</v>
          </cell>
          <cell r="X20161" t="str">
            <v>Aug</v>
          </cell>
        </row>
        <row r="20162">
          <cell r="D20162" t="str">
            <v>House</v>
          </cell>
          <cell r="E20162">
            <v>986000</v>
          </cell>
          <cell r="R20162" t="str">
            <v>Banyule</v>
          </cell>
          <cell r="W20162">
            <v>2018</v>
          </cell>
          <cell r="X20162" t="str">
            <v>Aug</v>
          </cell>
        </row>
        <row r="20163">
          <cell r="D20163" t="str">
            <v>House</v>
          </cell>
          <cell r="E20163">
            <v>970000</v>
          </cell>
          <cell r="R20163" t="str">
            <v>Banyule</v>
          </cell>
          <cell r="W20163">
            <v>2018</v>
          </cell>
          <cell r="X20163" t="str">
            <v>Aug</v>
          </cell>
        </row>
        <row r="20164">
          <cell r="D20164" t="str">
            <v>House</v>
          </cell>
          <cell r="E20164">
            <v>960000</v>
          </cell>
          <cell r="R20164" t="str">
            <v>Moreland</v>
          </cell>
          <cell r="W20164">
            <v>2018</v>
          </cell>
          <cell r="X20164" t="str">
            <v>Aug</v>
          </cell>
        </row>
        <row r="20165">
          <cell r="D20165" t="str">
            <v>Unit</v>
          </cell>
          <cell r="E20165">
            <v>950000</v>
          </cell>
          <cell r="R20165" t="str">
            <v>Melbourne</v>
          </cell>
          <cell r="W20165">
            <v>2018</v>
          </cell>
          <cell r="X20165" t="str">
            <v>Aug</v>
          </cell>
        </row>
        <row r="20166">
          <cell r="D20166" t="str">
            <v>Unit</v>
          </cell>
          <cell r="E20166">
            <v>915000</v>
          </cell>
          <cell r="R20166" t="str">
            <v>Port Phillip</v>
          </cell>
          <cell r="W20166">
            <v>2018</v>
          </cell>
          <cell r="X20166" t="str">
            <v>Aug</v>
          </cell>
        </row>
        <row r="20167">
          <cell r="D20167" t="str">
            <v>House</v>
          </cell>
          <cell r="E20167">
            <v>910000</v>
          </cell>
          <cell r="R20167" t="str">
            <v>Whitehorse</v>
          </cell>
          <cell r="W20167">
            <v>2018</v>
          </cell>
          <cell r="X20167" t="str">
            <v>Aug</v>
          </cell>
        </row>
        <row r="20168">
          <cell r="D20168" t="str">
            <v>Unit</v>
          </cell>
          <cell r="E20168">
            <v>900000</v>
          </cell>
          <cell r="R20168" t="str">
            <v>Monash</v>
          </cell>
          <cell r="W20168">
            <v>2018</v>
          </cell>
          <cell r="X20168" t="str">
            <v>Aug</v>
          </cell>
        </row>
        <row r="20169">
          <cell r="D20169" t="str">
            <v>Unit</v>
          </cell>
          <cell r="E20169">
            <v>900000</v>
          </cell>
          <cell r="R20169" t="str">
            <v>Moreland</v>
          </cell>
          <cell r="W20169">
            <v>2018</v>
          </cell>
          <cell r="X20169" t="str">
            <v>Aug</v>
          </cell>
        </row>
        <row r="20170">
          <cell r="D20170" t="str">
            <v>Unit</v>
          </cell>
          <cell r="E20170">
            <v>895000</v>
          </cell>
          <cell r="R20170" t="str">
            <v>Glen Eira</v>
          </cell>
          <cell r="W20170">
            <v>2018</v>
          </cell>
          <cell r="X20170" t="str">
            <v>Aug</v>
          </cell>
        </row>
        <row r="20171">
          <cell r="D20171" t="str">
            <v>Unit</v>
          </cell>
          <cell r="E20171">
            <v>880888</v>
          </cell>
          <cell r="R20171" t="str">
            <v>Boroondara</v>
          </cell>
          <cell r="W20171">
            <v>2018</v>
          </cell>
          <cell r="X20171" t="str">
            <v>Aug</v>
          </cell>
        </row>
        <row r="20172">
          <cell r="D20172" t="str">
            <v>Unit</v>
          </cell>
          <cell r="E20172">
            <v>850000</v>
          </cell>
          <cell r="R20172" t="str">
            <v>Boroondara</v>
          </cell>
          <cell r="W20172">
            <v>2018</v>
          </cell>
          <cell r="X20172" t="str">
            <v>Aug</v>
          </cell>
        </row>
        <row r="20173">
          <cell r="D20173" t="str">
            <v>Unit</v>
          </cell>
          <cell r="E20173">
            <v>847000</v>
          </cell>
          <cell r="R20173" t="str">
            <v>Banyule</v>
          </cell>
          <cell r="W20173">
            <v>2018</v>
          </cell>
          <cell r="X20173" t="str">
            <v>Aug</v>
          </cell>
        </row>
        <row r="20174">
          <cell r="D20174" t="str">
            <v>Unit</v>
          </cell>
          <cell r="E20174">
            <v>845000</v>
          </cell>
          <cell r="R20174" t="str">
            <v>Boroondara</v>
          </cell>
          <cell r="W20174">
            <v>2018</v>
          </cell>
          <cell r="X20174" t="str">
            <v>Aug</v>
          </cell>
        </row>
        <row r="20175">
          <cell r="D20175" t="str">
            <v>Unit</v>
          </cell>
          <cell r="E20175">
            <v>845000</v>
          </cell>
          <cell r="R20175" t="str">
            <v>Port Phillip</v>
          </cell>
          <cell r="W20175">
            <v>2018</v>
          </cell>
          <cell r="X20175" t="str">
            <v>Aug</v>
          </cell>
        </row>
        <row r="20176">
          <cell r="D20176" t="str">
            <v>Unit</v>
          </cell>
          <cell r="E20176">
            <v>825000</v>
          </cell>
          <cell r="R20176" t="str">
            <v>Monash</v>
          </cell>
          <cell r="W20176">
            <v>2018</v>
          </cell>
          <cell r="X20176" t="str">
            <v>Aug</v>
          </cell>
        </row>
        <row r="20177">
          <cell r="D20177" t="str">
            <v>Unit</v>
          </cell>
          <cell r="E20177">
            <v>825000</v>
          </cell>
          <cell r="R20177" t="str">
            <v>Darebin</v>
          </cell>
          <cell r="W20177">
            <v>2018</v>
          </cell>
          <cell r="X20177" t="str">
            <v>Aug</v>
          </cell>
        </row>
        <row r="20178">
          <cell r="D20178" t="str">
            <v>House</v>
          </cell>
          <cell r="E20178">
            <v>802000</v>
          </cell>
          <cell r="R20178" t="str">
            <v>Maribyrnong</v>
          </cell>
          <cell r="W20178">
            <v>2018</v>
          </cell>
          <cell r="X20178" t="str">
            <v>Aug</v>
          </cell>
        </row>
        <row r="20179">
          <cell r="D20179" t="str">
            <v>Unit</v>
          </cell>
          <cell r="E20179">
            <v>793000</v>
          </cell>
          <cell r="R20179" t="str">
            <v>Boroondara</v>
          </cell>
          <cell r="W20179">
            <v>2018</v>
          </cell>
          <cell r="X20179" t="str">
            <v>Aug</v>
          </cell>
        </row>
        <row r="20180">
          <cell r="D20180" t="str">
            <v>Unit</v>
          </cell>
          <cell r="E20180">
            <v>792000</v>
          </cell>
          <cell r="R20180" t="str">
            <v>Maroondah</v>
          </cell>
          <cell r="W20180">
            <v>2018</v>
          </cell>
          <cell r="X20180" t="str">
            <v>Aug</v>
          </cell>
        </row>
        <row r="20181">
          <cell r="D20181" t="str">
            <v>Unit</v>
          </cell>
          <cell r="E20181">
            <v>775000</v>
          </cell>
          <cell r="R20181" t="str">
            <v>Moonee Valley</v>
          </cell>
          <cell r="W20181">
            <v>2018</v>
          </cell>
          <cell r="X20181" t="str">
            <v>Aug</v>
          </cell>
        </row>
        <row r="20182">
          <cell r="D20182" t="str">
            <v>Unit</v>
          </cell>
          <cell r="E20182">
            <v>770000</v>
          </cell>
          <cell r="R20182" t="str">
            <v>Glen Eira</v>
          </cell>
          <cell r="W20182">
            <v>2018</v>
          </cell>
          <cell r="X20182" t="str">
            <v>Aug</v>
          </cell>
        </row>
        <row r="20183">
          <cell r="D20183" t="str">
            <v>Unit</v>
          </cell>
          <cell r="E20183">
            <v>770000</v>
          </cell>
          <cell r="R20183" t="str">
            <v>Maribyrnong</v>
          </cell>
          <cell r="W20183">
            <v>2018</v>
          </cell>
          <cell r="X20183" t="str">
            <v>Aug</v>
          </cell>
        </row>
        <row r="20184">
          <cell r="D20184" t="str">
            <v>House</v>
          </cell>
          <cell r="E20184">
            <v>760000</v>
          </cell>
          <cell r="R20184" t="str">
            <v>Hobsons Bay</v>
          </cell>
          <cell r="W20184">
            <v>2018</v>
          </cell>
          <cell r="X20184" t="str">
            <v>Aug</v>
          </cell>
        </row>
        <row r="20185">
          <cell r="D20185" t="str">
            <v>Unit</v>
          </cell>
          <cell r="E20185">
            <v>759000</v>
          </cell>
          <cell r="R20185" t="str">
            <v>Boroondara</v>
          </cell>
          <cell r="W20185">
            <v>2018</v>
          </cell>
          <cell r="X20185" t="str">
            <v>Aug</v>
          </cell>
        </row>
        <row r="20186">
          <cell r="D20186" t="str">
            <v>Unit</v>
          </cell>
          <cell r="E20186">
            <v>755000</v>
          </cell>
          <cell r="R20186" t="str">
            <v>Hobsons Bay</v>
          </cell>
          <cell r="W20186">
            <v>2018</v>
          </cell>
          <cell r="X20186" t="str">
            <v>Aug</v>
          </cell>
        </row>
        <row r="20187">
          <cell r="D20187" t="str">
            <v>Unit</v>
          </cell>
          <cell r="E20187">
            <v>745000</v>
          </cell>
          <cell r="R20187" t="str">
            <v>Glen Eira</v>
          </cell>
          <cell r="W20187">
            <v>2018</v>
          </cell>
          <cell r="X20187" t="str">
            <v>Aug</v>
          </cell>
        </row>
        <row r="20188">
          <cell r="D20188" t="str">
            <v>Unit</v>
          </cell>
          <cell r="E20188">
            <v>742000</v>
          </cell>
          <cell r="R20188" t="str">
            <v>Boroondara</v>
          </cell>
          <cell r="W20188">
            <v>2018</v>
          </cell>
          <cell r="X20188" t="str">
            <v>Aug</v>
          </cell>
        </row>
        <row r="20189">
          <cell r="D20189" t="str">
            <v>House</v>
          </cell>
          <cell r="E20189">
            <v>740000</v>
          </cell>
          <cell r="R20189" t="str">
            <v>Moreland</v>
          </cell>
          <cell r="W20189">
            <v>2018</v>
          </cell>
          <cell r="X20189" t="str">
            <v>Aug</v>
          </cell>
        </row>
        <row r="20190">
          <cell r="D20190" t="str">
            <v>Unit</v>
          </cell>
          <cell r="E20190">
            <v>726000</v>
          </cell>
          <cell r="R20190" t="str">
            <v>Manningham</v>
          </cell>
          <cell r="W20190">
            <v>2018</v>
          </cell>
          <cell r="X20190" t="str">
            <v>Aug</v>
          </cell>
        </row>
        <row r="20191">
          <cell r="D20191" t="str">
            <v>House</v>
          </cell>
          <cell r="E20191">
            <v>705000</v>
          </cell>
          <cell r="R20191" t="str">
            <v>Brimbank</v>
          </cell>
          <cell r="W20191">
            <v>2018</v>
          </cell>
          <cell r="X20191" t="str">
            <v>Aug</v>
          </cell>
        </row>
        <row r="20192">
          <cell r="D20192" t="str">
            <v>Unit</v>
          </cell>
          <cell r="E20192">
            <v>700000</v>
          </cell>
          <cell r="R20192" t="str">
            <v>Glen Eira</v>
          </cell>
          <cell r="W20192">
            <v>2018</v>
          </cell>
          <cell r="X20192" t="str">
            <v>Aug</v>
          </cell>
        </row>
        <row r="20193">
          <cell r="D20193" t="str">
            <v>Unit</v>
          </cell>
          <cell r="E20193">
            <v>696000</v>
          </cell>
          <cell r="R20193" t="str">
            <v>Bayside</v>
          </cell>
          <cell r="W20193">
            <v>2018</v>
          </cell>
          <cell r="X20193" t="str">
            <v>Aug</v>
          </cell>
        </row>
        <row r="20194">
          <cell r="D20194" t="str">
            <v>Unit</v>
          </cell>
          <cell r="E20194">
            <v>692000</v>
          </cell>
          <cell r="R20194" t="str">
            <v>Glen Eira</v>
          </cell>
          <cell r="W20194">
            <v>2018</v>
          </cell>
          <cell r="X20194" t="str">
            <v>Aug</v>
          </cell>
        </row>
        <row r="20195">
          <cell r="D20195" t="str">
            <v>Unit</v>
          </cell>
          <cell r="E20195">
            <v>690000</v>
          </cell>
          <cell r="R20195" t="str">
            <v>Moreland</v>
          </cell>
          <cell r="W20195">
            <v>2018</v>
          </cell>
          <cell r="X20195" t="str">
            <v>Aug</v>
          </cell>
        </row>
        <row r="20196">
          <cell r="D20196" t="str">
            <v>Unit</v>
          </cell>
          <cell r="E20196">
            <v>690000</v>
          </cell>
          <cell r="R20196" t="str">
            <v>Banyule</v>
          </cell>
          <cell r="W20196">
            <v>2018</v>
          </cell>
          <cell r="X20196" t="str">
            <v>Aug</v>
          </cell>
        </row>
        <row r="20197">
          <cell r="D20197" t="str">
            <v>House</v>
          </cell>
          <cell r="E20197">
            <v>680000</v>
          </cell>
          <cell r="R20197" t="str">
            <v>Moreland</v>
          </cell>
          <cell r="W20197">
            <v>2018</v>
          </cell>
          <cell r="X20197" t="str">
            <v>Aug</v>
          </cell>
        </row>
        <row r="20198">
          <cell r="D20198" t="str">
            <v>Unit</v>
          </cell>
          <cell r="E20198">
            <v>676500</v>
          </cell>
          <cell r="R20198" t="str">
            <v>Banyule</v>
          </cell>
          <cell r="W20198">
            <v>2018</v>
          </cell>
          <cell r="X20198" t="str">
            <v>Aug</v>
          </cell>
        </row>
        <row r="20199">
          <cell r="D20199" t="str">
            <v>House</v>
          </cell>
          <cell r="E20199">
            <v>670000</v>
          </cell>
          <cell r="R20199" t="str">
            <v>Brimbank</v>
          </cell>
          <cell r="W20199">
            <v>2018</v>
          </cell>
          <cell r="X20199" t="str">
            <v>Aug</v>
          </cell>
        </row>
        <row r="20200">
          <cell r="D20200" t="str">
            <v>House</v>
          </cell>
          <cell r="E20200">
            <v>653000</v>
          </cell>
          <cell r="R20200" t="str">
            <v>Banyule</v>
          </cell>
          <cell r="W20200">
            <v>2018</v>
          </cell>
          <cell r="X20200" t="str">
            <v>Aug</v>
          </cell>
        </row>
        <row r="20201">
          <cell r="D20201" t="str">
            <v>Unit</v>
          </cell>
          <cell r="E20201">
            <v>652500</v>
          </cell>
          <cell r="R20201" t="str">
            <v>Banyule</v>
          </cell>
          <cell r="W20201">
            <v>2018</v>
          </cell>
          <cell r="X20201" t="str">
            <v>Aug</v>
          </cell>
        </row>
        <row r="20202">
          <cell r="D20202" t="str">
            <v>Unit</v>
          </cell>
          <cell r="E20202">
            <v>647000</v>
          </cell>
          <cell r="R20202" t="str">
            <v>Moreland</v>
          </cell>
          <cell r="W20202">
            <v>2018</v>
          </cell>
          <cell r="X20202" t="str">
            <v>Aug</v>
          </cell>
        </row>
        <row r="20203">
          <cell r="D20203" t="str">
            <v>Unit</v>
          </cell>
          <cell r="E20203">
            <v>640000</v>
          </cell>
          <cell r="R20203" t="str">
            <v>Moreland</v>
          </cell>
          <cell r="W20203">
            <v>2018</v>
          </cell>
          <cell r="X20203" t="str">
            <v>Aug</v>
          </cell>
        </row>
        <row r="20204">
          <cell r="D20204" t="str">
            <v>Unit</v>
          </cell>
          <cell r="E20204">
            <v>630000</v>
          </cell>
          <cell r="R20204" t="str">
            <v>Glen Eira</v>
          </cell>
          <cell r="W20204">
            <v>2018</v>
          </cell>
          <cell r="X20204" t="str">
            <v>Aug</v>
          </cell>
        </row>
        <row r="20205">
          <cell r="D20205" t="str">
            <v>Unit</v>
          </cell>
          <cell r="E20205">
            <v>627000</v>
          </cell>
          <cell r="R20205" t="str">
            <v>Banyule</v>
          </cell>
          <cell r="W20205">
            <v>2018</v>
          </cell>
          <cell r="X20205" t="str">
            <v>Aug</v>
          </cell>
        </row>
        <row r="20206">
          <cell r="D20206" t="str">
            <v>House</v>
          </cell>
          <cell r="E20206">
            <v>625500</v>
          </cell>
          <cell r="R20206" t="str">
            <v>Wyndham</v>
          </cell>
          <cell r="W20206">
            <v>2018</v>
          </cell>
          <cell r="X20206" t="str">
            <v>Aug</v>
          </cell>
        </row>
        <row r="20207">
          <cell r="D20207" t="str">
            <v>Unit</v>
          </cell>
          <cell r="E20207">
            <v>625250</v>
          </cell>
          <cell r="R20207" t="str">
            <v>Glen Eira</v>
          </cell>
          <cell r="W20207">
            <v>2018</v>
          </cell>
          <cell r="X20207" t="str">
            <v>Aug</v>
          </cell>
        </row>
        <row r="20208">
          <cell r="D20208" t="str">
            <v>House</v>
          </cell>
          <cell r="E20208">
            <v>620000</v>
          </cell>
          <cell r="R20208" t="str">
            <v>Wyndham</v>
          </cell>
          <cell r="W20208">
            <v>2018</v>
          </cell>
          <cell r="X20208" t="str">
            <v>Aug</v>
          </cell>
        </row>
        <row r="20209">
          <cell r="D20209" t="str">
            <v>Unit</v>
          </cell>
          <cell r="E20209">
            <v>610000</v>
          </cell>
          <cell r="R20209" t="str">
            <v>Darebin</v>
          </cell>
          <cell r="W20209">
            <v>2018</v>
          </cell>
          <cell r="X20209" t="str">
            <v>Aug</v>
          </cell>
        </row>
        <row r="20210">
          <cell r="D20210" t="str">
            <v>Unit</v>
          </cell>
          <cell r="E20210">
            <v>610000</v>
          </cell>
          <cell r="R20210" t="str">
            <v>Port Phillip</v>
          </cell>
          <cell r="W20210">
            <v>2018</v>
          </cell>
          <cell r="X20210" t="str">
            <v>Aug</v>
          </cell>
        </row>
        <row r="20211">
          <cell r="D20211" t="str">
            <v>Unit</v>
          </cell>
          <cell r="E20211">
            <v>605000</v>
          </cell>
          <cell r="R20211" t="str">
            <v>Boroondara</v>
          </cell>
          <cell r="W20211">
            <v>2018</v>
          </cell>
          <cell r="X20211" t="str">
            <v>Aug</v>
          </cell>
        </row>
        <row r="20212">
          <cell r="D20212" t="str">
            <v>Unit</v>
          </cell>
          <cell r="E20212">
            <v>598000</v>
          </cell>
          <cell r="R20212" t="str">
            <v>Brimbank</v>
          </cell>
          <cell r="W20212">
            <v>2018</v>
          </cell>
          <cell r="X20212" t="str">
            <v>Aug</v>
          </cell>
        </row>
        <row r="20213">
          <cell r="D20213" t="str">
            <v>Unit</v>
          </cell>
          <cell r="E20213">
            <v>594500</v>
          </cell>
          <cell r="R20213" t="str">
            <v>Maroondah</v>
          </cell>
          <cell r="W20213">
            <v>2018</v>
          </cell>
          <cell r="X20213" t="str">
            <v>Aug</v>
          </cell>
        </row>
        <row r="20214">
          <cell r="D20214" t="str">
            <v>Unit</v>
          </cell>
          <cell r="E20214">
            <v>590000</v>
          </cell>
          <cell r="R20214" t="str">
            <v>Darebin</v>
          </cell>
          <cell r="W20214">
            <v>2018</v>
          </cell>
          <cell r="X20214" t="str">
            <v>Aug</v>
          </cell>
        </row>
        <row r="20215">
          <cell r="D20215" t="str">
            <v>Unit</v>
          </cell>
          <cell r="E20215">
            <v>580000</v>
          </cell>
          <cell r="R20215" t="str">
            <v>Banyule</v>
          </cell>
          <cell r="W20215">
            <v>2018</v>
          </cell>
          <cell r="X20215" t="str">
            <v>Aug</v>
          </cell>
        </row>
        <row r="20216">
          <cell r="D20216" t="str">
            <v>Unit</v>
          </cell>
          <cell r="E20216">
            <v>550000</v>
          </cell>
          <cell r="R20216" t="str">
            <v>Boroondara</v>
          </cell>
          <cell r="W20216">
            <v>2018</v>
          </cell>
          <cell r="X20216" t="str">
            <v>Aug</v>
          </cell>
        </row>
        <row r="20217">
          <cell r="D20217" t="str">
            <v>Unit</v>
          </cell>
          <cell r="E20217">
            <v>540000</v>
          </cell>
          <cell r="R20217" t="str">
            <v>Moonee Valley</v>
          </cell>
          <cell r="W20217">
            <v>2018</v>
          </cell>
          <cell r="X20217" t="str">
            <v>Aug</v>
          </cell>
        </row>
        <row r="20218">
          <cell r="D20218" t="str">
            <v>Unit</v>
          </cell>
          <cell r="E20218">
            <v>539000</v>
          </cell>
          <cell r="R20218" t="str">
            <v>Melbourne</v>
          </cell>
          <cell r="W20218">
            <v>2018</v>
          </cell>
          <cell r="X20218" t="str">
            <v>Aug</v>
          </cell>
        </row>
        <row r="20219">
          <cell r="D20219" t="str">
            <v>Unit</v>
          </cell>
          <cell r="E20219">
            <v>530000</v>
          </cell>
          <cell r="R20219" t="str">
            <v>Boroondara</v>
          </cell>
          <cell r="W20219">
            <v>2018</v>
          </cell>
          <cell r="X20219" t="str">
            <v>Aug</v>
          </cell>
        </row>
        <row r="20220">
          <cell r="D20220" t="str">
            <v>Unit</v>
          </cell>
          <cell r="E20220">
            <v>530000</v>
          </cell>
          <cell r="R20220" t="str">
            <v>Port Phillip</v>
          </cell>
          <cell r="W20220">
            <v>2018</v>
          </cell>
          <cell r="X20220" t="str">
            <v>Aug</v>
          </cell>
        </row>
        <row r="20221">
          <cell r="D20221" t="str">
            <v>Unit</v>
          </cell>
          <cell r="E20221">
            <v>521500</v>
          </cell>
          <cell r="R20221" t="str">
            <v>Manningham</v>
          </cell>
          <cell r="W20221">
            <v>2018</v>
          </cell>
          <cell r="X20221" t="str">
            <v>Aug</v>
          </cell>
        </row>
        <row r="20222">
          <cell r="D20222" t="str">
            <v>House</v>
          </cell>
          <cell r="E20222">
            <v>520000</v>
          </cell>
          <cell r="R20222" t="str">
            <v>Hume</v>
          </cell>
          <cell r="W20222">
            <v>2018</v>
          </cell>
          <cell r="X20222" t="str">
            <v>Aug</v>
          </cell>
        </row>
        <row r="20223">
          <cell r="D20223" t="str">
            <v>Unit</v>
          </cell>
          <cell r="E20223">
            <v>515000</v>
          </cell>
          <cell r="R20223" t="str">
            <v>Port Phillip</v>
          </cell>
          <cell r="W20223">
            <v>2018</v>
          </cell>
          <cell r="X20223" t="str">
            <v>Aug</v>
          </cell>
        </row>
        <row r="20224">
          <cell r="D20224" t="str">
            <v>Unit</v>
          </cell>
          <cell r="E20224">
            <v>505000</v>
          </cell>
          <cell r="R20224" t="str">
            <v>Yarra</v>
          </cell>
          <cell r="W20224">
            <v>2018</v>
          </cell>
          <cell r="X20224" t="str">
            <v>Aug</v>
          </cell>
        </row>
        <row r="20225">
          <cell r="D20225" t="str">
            <v>Unit</v>
          </cell>
          <cell r="E20225">
            <v>500000</v>
          </cell>
          <cell r="R20225" t="str">
            <v>Stonnington</v>
          </cell>
          <cell r="W20225">
            <v>2018</v>
          </cell>
          <cell r="X20225" t="str">
            <v>Aug</v>
          </cell>
        </row>
        <row r="20226">
          <cell r="D20226" t="str">
            <v>Unit</v>
          </cell>
          <cell r="E20226">
            <v>473000</v>
          </cell>
          <cell r="R20226" t="str">
            <v>Brimbank</v>
          </cell>
          <cell r="W20226">
            <v>2018</v>
          </cell>
          <cell r="X20226" t="str">
            <v>Aug</v>
          </cell>
        </row>
        <row r="20227">
          <cell r="D20227" t="str">
            <v>Unit</v>
          </cell>
          <cell r="E20227">
            <v>460000</v>
          </cell>
          <cell r="R20227" t="str">
            <v>Banyule</v>
          </cell>
          <cell r="W20227">
            <v>2018</v>
          </cell>
          <cell r="X20227" t="str">
            <v>Aug</v>
          </cell>
        </row>
        <row r="20228">
          <cell r="D20228" t="str">
            <v>Unit</v>
          </cell>
          <cell r="E20228">
            <v>450000</v>
          </cell>
          <cell r="R20228" t="str">
            <v>Boroondara</v>
          </cell>
          <cell r="W20228">
            <v>2018</v>
          </cell>
          <cell r="X20228" t="str">
            <v>Aug</v>
          </cell>
        </row>
        <row r="20229">
          <cell r="D20229" t="str">
            <v>Unit</v>
          </cell>
          <cell r="E20229">
            <v>449000</v>
          </cell>
          <cell r="R20229" t="str">
            <v>Moreland</v>
          </cell>
          <cell r="W20229">
            <v>2018</v>
          </cell>
          <cell r="X20229" t="str">
            <v>Aug</v>
          </cell>
        </row>
        <row r="20230">
          <cell r="D20230" t="str">
            <v>Unit</v>
          </cell>
          <cell r="E20230">
            <v>421500</v>
          </cell>
          <cell r="R20230" t="str">
            <v>Boroondara</v>
          </cell>
          <cell r="W20230">
            <v>2018</v>
          </cell>
          <cell r="X20230" t="str">
            <v>Aug</v>
          </cell>
        </row>
        <row r="20231">
          <cell r="D20231" t="str">
            <v>Unit</v>
          </cell>
          <cell r="E20231">
            <v>420000</v>
          </cell>
          <cell r="R20231" t="str">
            <v>Hume</v>
          </cell>
          <cell r="W20231">
            <v>2018</v>
          </cell>
          <cell r="X20231" t="str">
            <v>Aug</v>
          </cell>
        </row>
        <row r="20232">
          <cell r="D20232" t="str">
            <v>Unit</v>
          </cell>
          <cell r="E20232">
            <v>415000</v>
          </cell>
          <cell r="R20232" t="str">
            <v>Moreland</v>
          </cell>
          <cell r="W20232">
            <v>2018</v>
          </cell>
          <cell r="X20232" t="str">
            <v>Aug</v>
          </cell>
        </row>
        <row r="20233">
          <cell r="D20233" t="str">
            <v>Unit</v>
          </cell>
          <cell r="E20233">
            <v>400000</v>
          </cell>
          <cell r="R20233" t="str">
            <v>Maribyrnong</v>
          </cell>
          <cell r="W20233">
            <v>2018</v>
          </cell>
          <cell r="X20233" t="str">
            <v>Aug</v>
          </cell>
        </row>
        <row r="20234">
          <cell r="D20234" t="str">
            <v>Unit</v>
          </cell>
          <cell r="E20234">
            <v>395000</v>
          </cell>
          <cell r="R20234" t="str">
            <v>Darebin</v>
          </cell>
          <cell r="W20234">
            <v>2018</v>
          </cell>
          <cell r="X20234" t="str">
            <v>Aug</v>
          </cell>
        </row>
        <row r="20235">
          <cell r="D20235" t="str">
            <v>Unit</v>
          </cell>
          <cell r="E20235">
            <v>355000</v>
          </cell>
          <cell r="R20235" t="str">
            <v>Hume</v>
          </cell>
          <cell r="W20235">
            <v>2018</v>
          </cell>
          <cell r="X20235" t="str">
            <v>Aug</v>
          </cell>
        </row>
        <row r="20236">
          <cell r="D20236" t="str">
            <v>Unit</v>
          </cell>
          <cell r="E20236">
            <v>351500</v>
          </cell>
          <cell r="R20236" t="str">
            <v>Wyndham</v>
          </cell>
          <cell r="W20236">
            <v>2018</v>
          </cell>
          <cell r="X20236" t="str">
            <v>Aug</v>
          </cell>
        </row>
        <row r="20237">
          <cell r="D20237" t="str">
            <v>Unit</v>
          </cell>
          <cell r="E20237">
            <v>341000</v>
          </cell>
          <cell r="R20237" t="str">
            <v>Yarra</v>
          </cell>
          <cell r="W20237">
            <v>2018</v>
          </cell>
          <cell r="X20237" t="str">
            <v>Aug</v>
          </cell>
        </row>
        <row r="20238">
          <cell r="D20238" t="str">
            <v>Unit</v>
          </cell>
          <cell r="E20238">
            <v>312000</v>
          </cell>
          <cell r="R20238" t="str">
            <v>Maribyrnong</v>
          </cell>
          <cell r="W20238">
            <v>2018</v>
          </cell>
          <cell r="X20238" t="str">
            <v>Aug</v>
          </cell>
        </row>
        <row r="20239">
          <cell r="D20239" t="str">
            <v>Unit</v>
          </cell>
          <cell r="E20239">
            <v>310000</v>
          </cell>
          <cell r="R20239" t="str">
            <v>Glen Eira</v>
          </cell>
          <cell r="W20239">
            <v>2018</v>
          </cell>
          <cell r="X20239" t="str">
            <v>Aug</v>
          </cell>
        </row>
        <row r="20240">
          <cell r="D20240" t="str">
            <v>Unit</v>
          </cell>
          <cell r="E20240">
            <v>296000</v>
          </cell>
          <cell r="R20240" t="str">
            <v>Moreland</v>
          </cell>
          <cell r="W20240">
            <v>2018</v>
          </cell>
          <cell r="X20240" t="str">
            <v>Aug</v>
          </cell>
        </row>
        <row r="20241">
          <cell r="D20241" t="str">
            <v>Unit</v>
          </cell>
          <cell r="E20241">
            <v>290000</v>
          </cell>
          <cell r="R20241" t="str">
            <v>Darebin</v>
          </cell>
          <cell r="W20241">
            <v>2018</v>
          </cell>
          <cell r="X20241" t="str">
            <v>Aug</v>
          </cell>
        </row>
        <row r="20242">
          <cell r="D20242" t="str">
            <v>Unit</v>
          </cell>
          <cell r="E20242">
            <v>283000</v>
          </cell>
          <cell r="R20242" t="str">
            <v>Yarra</v>
          </cell>
          <cell r="W20242">
            <v>2018</v>
          </cell>
          <cell r="X20242" t="str">
            <v>Aug</v>
          </cell>
        </row>
        <row r="20243">
          <cell r="D20243" t="str">
            <v>House</v>
          </cell>
          <cell r="E20243">
            <v>280000</v>
          </cell>
          <cell r="R20243" t="str">
            <v>Wyndham</v>
          </cell>
          <cell r="W20243">
            <v>2018</v>
          </cell>
          <cell r="X20243" t="str">
            <v>Aug</v>
          </cell>
        </row>
        <row r="20244">
          <cell r="D20244" t="str">
            <v>House</v>
          </cell>
          <cell r="E20244">
            <v>273000</v>
          </cell>
          <cell r="R20244" t="str">
            <v>Whittlesea</v>
          </cell>
          <cell r="W20244">
            <v>2018</v>
          </cell>
          <cell r="X20244" t="str">
            <v>Aug</v>
          </cell>
        </row>
        <row r="20245">
          <cell r="D20245" t="str">
            <v>House</v>
          </cell>
          <cell r="E20245">
            <v>1730000</v>
          </cell>
          <cell r="R20245" t="str">
            <v>Boroondara</v>
          </cell>
          <cell r="W20245">
            <v>2018</v>
          </cell>
          <cell r="X20245" t="str">
            <v>Aug</v>
          </cell>
        </row>
        <row r="20246">
          <cell r="D20246" t="str">
            <v>House</v>
          </cell>
          <cell r="E20246">
            <v>1000000</v>
          </cell>
          <cell r="R20246" t="str">
            <v>Banyule</v>
          </cell>
          <cell r="W20246">
            <v>2018</v>
          </cell>
          <cell r="X20246" t="str">
            <v>Aug</v>
          </cell>
        </row>
        <row r="20247">
          <cell r="D20247" t="str">
            <v>Unit</v>
          </cell>
          <cell r="E20247">
            <v>985000</v>
          </cell>
          <cell r="R20247" t="str">
            <v>Manningham</v>
          </cell>
          <cell r="W20247">
            <v>2018</v>
          </cell>
          <cell r="X20247" t="str">
            <v>Aug</v>
          </cell>
        </row>
        <row r="20248">
          <cell r="D20248" t="str">
            <v>Unit</v>
          </cell>
          <cell r="E20248">
            <v>940000</v>
          </cell>
          <cell r="R20248" t="str">
            <v>Manningham</v>
          </cell>
          <cell r="W20248">
            <v>2018</v>
          </cell>
          <cell r="X20248" t="str">
            <v>Aug</v>
          </cell>
        </row>
        <row r="20249">
          <cell r="D20249" t="str">
            <v>House</v>
          </cell>
          <cell r="E20249">
            <v>920000</v>
          </cell>
          <cell r="R20249" t="str">
            <v>Knox</v>
          </cell>
          <cell r="W20249">
            <v>2018</v>
          </cell>
          <cell r="X20249" t="str">
            <v>Aug</v>
          </cell>
        </row>
        <row r="20250">
          <cell r="D20250" t="str">
            <v>House</v>
          </cell>
          <cell r="E20250">
            <v>885000</v>
          </cell>
          <cell r="R20250" t="str">
            <v>Moreland</v>
          </cell>
          <cell r="W20250">
            <v>2018</v>
          </cell>
          <cell r="X20250" t="str">
            <v>Aug</v>
          </cell>
        </row>
        <row r="20251">
          <cell r="D20251" t="str">
            <v>Unit</v>
          </cell>
          <cell r="E20251">
            <v>860000</v>
          </cell>
          <cell r="R20251" t="str">
            <v>Glen Eira</v>
          </cell>
          <cell r="W20251">
            <v>2018</v>
          </cell>
          <cell r="X20251" t="str">
            <v>Aug</v>
          </cell>
        </row>
        <row r="20252">
          <cell r="D20252" t="str">
            <v>Unit</v>
          </cell>
          <cell r="E20252">
            <v>790000</v>
          </cell>
          <cell r="R20252" t="str">
            <v>Maribyrnong</v>
          </cell>
          <cell r="W20252">
            <v>2018</v>
          </cell>
          <cell r="X20252" t="str">
            <v>Aug</v>
          </cell>
        </row>
        <row r="20253">
          <cell r="D20253" t="str">
            <v>Unit</v>
          </cell>
          <cell r="E20253">
            <v>691000</v>
          </cell>
          <cell r="R20253" t="str">
            <v>Maribyrnong</v>
          </cell>
          <cell r="W20253">
            <v>2018</v>
          </cell>
          <cell r="X20253" t="str">
            <v>Aug</v>
          </cell>
        </row>
        <row r="20254">
          <cell r="D20254" t="str">
            <v>Unit</v>
          </cell>
          <cell r="E20254">
            <v>690000</v>
          </cell>
          <cell r="R20254" t="str">
            <v>Boroondara</v>
          </cell>
          <cell r="W20254">
            <v>2018</v>
          </cell>
          <cell r="X20254" t="str">
            <v>Aug</v>
          </cell>
        </row>
        <row r="20255">
          <cell r="D20255" t="str">
            <v>Unit</v>
          </cell>
          <cell r="E20255">
            <v>670000</v>
          </cell>
          <cell r="R20255" t="str">
            <v>Melbourne</v>
          </cell>
          <cell r="W20255">
            <v>2018</v>
          </cell>
          <cell r="X20255" t="str">
            <v>Aug</v>
          </cell>
        </row>
        <row r="20256">
          <cell r="D20256" t="str">
            <v>Unit</v>
          </cell>
          <cell r="E20256">
            <v>655000</v>
          </cell>
          <cell r="R20256" t="str">
            <v>Glen Eira</v>
          </cell>
          <cell r="W20256">
            <v>2018</v>
          </cell>
          <cell r="X20256" t="str">
            <v>Aug</v>
          </cell>
        </row>
        <row r="20257">
          <cell r="D20257" t="str">
            <v>Unit</v>
          </cell>
          <cell r="E20257">
            <v>630000</v>
          </cell>
          <cell r="R20257" t="str">
            <v>Banyule</v>
          </cell>
          <cell r="W20257">
            <v>2018</v>
          </cell>
          <cell r="X20257" t="str">
            <v>Aug</v>
          </cell>
        </row>
        <row r="20258">
          <cell r="D20258" t="str">
            <v>Unit</v>
          </cell>
          <cell r="E20258">
            <v>606000</v>
          </cell>
          <cell r="R20258" t="str">
            <v>Moreland</v>
          </cell>
          <cell r="W20258">
            <v>2018</v>
          </cell>
          <cell r="X20258" t="str">
            <v>Aug</v>
          </cell>
        </row>
        <row r="20259">
          <cell r="D20259" t="str">
            <v>Unit</v>
          </cell>
          <cell r="E20259">
            <v>590000</v>
          </cell>
          <cell r="R20259" t="str">
            <v>Maroondah</v>
          </cell>
          <cell r="W20259">
            <v>2018</v>
          </cell>
          <cell r="X20259" t="str">
            <v>Aug</v>
          </cell>
        </row>
        <row r="20260">
          <cell r="D20260" t="str">
            <v>Unit</v>
          </cell>
          <cell r="E20260">
            <v>583000</v>
          </cell>
          <cell r="R20260" t="str">
            <v>Maribyrnong</v>
          </cell>
          <cell r="W20260">
            <v>2018</v>
          </cell>
          <cell r="X20260" t="str">
            <v>Aug</v>
          </cell>
        </row>
        <row r="20261">
          <cell r="D20261" t="str">
            <v>Unit</v>
          </cell>
          <cell r="E20261">
            <v>550000</v>
          </cell>
          <cell r="R20261" t="str">
            <v>Melbourne</v>
          </cell>
          <cell r="W20261">
            <v>2018</v>
          </cell>
          <cell r="X20261" t="str">
            <v>Aug</v>
          </cell>
        </row>
        <row r="20262">
          <cell r="D20262" t="str">
            <v>Unit</v>
          </cell>
          <cell r="E20262">
            <v>540000</v>
          </cell>
          <cell r="R20262" t="str">
            <v>Moreland</v>
          </cell>
          <cell r="W20262">
            <v>2018</v>
          </cell>
          <cell r="X20262" t="str">
            <v>Aug</v>
          </cell>
        </row>
        <row r="20263">
          <cell r="D20263" t="str">
            <v>Unit</v>
          </cell>
          <cell r="E20263">
            <v>517000</v>
          </cell>
          <cell r="R20263" t="str">
            <v>Banyule</v>
          </cell>
          <cell r="W20263">
            <v>2018</v>
          </cell>
          <cell r="X20263" t="str">
            <v>Aug</v>
          </cell>
        </row>
        <row r="20264">
          <cell r="D20264" t="str">
            <v>Unit</v>
          </cell>
          <cell r="E20264">
            <v>515000</v>
          </cell>
          <cell r="R20264" t="str">
            <v>Port Phillip</v>
          </cell>
          <cell r="W20264">
            <v>2018</v>
          </cell>
          <cell r="X20264" t="str">
            <v>Aug</v>
          </cell>
        </row>
        <row r="20265">
          <cell r="D20265" t="str">
            <v>Unit</v>
          </cell>
          <cell r="E20265">
            <v>440000</v>
          </cell>
          <cell r="R20265" t="str">
            <v>Port Phillip</v>
          </cell>
          <cell r="W20265">
            <v>2018</v>
          </cell>
          <cell r="X20265" t="str">
            <v>Aug</v>
          </cell>
        </row>
        <row r="20266">
          <cell r="D20266" t="str">
            <v>Unit</v>
          </cell>
          <cell r="E20266">
            <v>409000</v>
          </cell>
          <cell r="R20266" t="str">
            <v>Maribyrnong</v>
          </cell>
          <cell r="W20266">
            <v>2018</v>
          </cell>
          <cell r="X20266" t="str">
            <v>Aug</v>
          </cell>
        </row>
        <row r="20267">
          <cell r="D20267" t="str">
            <v>Unit</v>
          </cell>
          <cell r="E20267">
            <v>375790</v>
          </cell>
          <cell r="R20267" t="str">
            <v>Brimbank</v>
          </cell>
          <cell r="W20267">
            <v>2018</v>
          </cell>
          <cell r="X20267" t="str">
            <v>Aug</v>
          </cell>
        </row>
        <row r="20268">
          <cell r="D20268" t="str">
            <v>Unit</v>
          </cell>
          <cell r="E20268">
            <v>365000</v>
          </cell>
          <cell r="R20268" t="str">
            <v>Maribyrnong</v>
          </cell>
          <cell r="W20268">
            <v>2018</v>
          </cell>
          <cell r="X20268" t="str">
            <v>Aug</v>
          </cell>
        </row>
        <row r="20269">
          <cell r="D20269" t="str">
            <v>Unit</v>
          </cell>
          <cell r="E20269">
            <v>250000</v>
          </cell>
          <cell r="R20269" t="str">
            <v>Maribyrnong</v>
          </cell>
          <cell r="W20269">
            <v>2018</v>
          </cell>
          <cell r="X20269" t="str">
            <v>Aug</v>
          </cell>
        </row>
        <row r="20270">
          <cell r="D20270" t="str">
            <v>Unit</v>
          </cell>
          <cell r="E20270">
            <v>1300000</v>
          </cell>
          <cell r="R20270" t="str">
            <v>Melbourne</v>
          </cell>
          <cell r="W20270">
            <v>2018</v>
          </cell>
          <cell r="X20270" t="str">
            <v>Aug</v>
          </cell>
        </row>
        <row r="20271">
          <cell r="D20271" t="str">
            <v>Unit</v>
          </cell>
          <cell r="E20271">
            <v>1300000</v>
          </cell>
          <cell r="R20271" t="str">
            <v>Yarra</v>
          </cell>
          <cell r="W20271">
            <v>2018</v>
          </cell>
          <cell r="X20271" t="str">
            <v>Aug</v>
          </cell>
        </row>
        <row r="20272">
          <cell r="D20272" t="str">
            <v>Unit</v>
          </cell>
          <cell r="E20272">
            <v>1250000</v>
          </cell>
          <cell r="R20272" t="str">
            <v>Port Phillip</v>
          </cell>
          <cell r="W20272">
            <v>2018</v>
          </cell>
          <cell r="X20272" t="str">
            <v>Aug</v>
          </cell>
        </row>
        <row r="20273">
          <cell r="D20273" t="str">
            <v>House</v>
          </cell>
          <cell r="E20273">
            <v>1250000</v>
          </cell>
          <cell r="R20273" t="str">
            <v>Stonnington</v>
          </cell>
          <cell r="W20273">
            <v>2018</v>
          </cell>
          <cell r="X20273" t="str">
            <v>Aug</v>
          </cell>
        </row>
        <row r="20274">
          <cell r="D20274" t="str">
            <v>Unit</v>
          </cell>
          <cell r="E20274">
            <v>790000</v>
          </cell>
          <cell r="R20274" t="str">
            <v>Moreland</v>
          </cell>
          <cell r="W20274">
            <v>2018</v>
          </cell>
          <cell r="X20274" t="str">
            <v>Aug</v>
          </cell>
        </row>
        <row r="20275">
          <cell r="D20275" t="str">
            <v>Unit</v>
          </cell>
          <cell r="E20275">
            <v>700000</v>
          </cell>
          <cell r="R20275" t="str">
            <v>Boroondara</v>
          </cell>
          <cell r="W20275">
            <v>2018</v>
          </cell>
          <cell r="X20275" t="str">
            <v>Aug</v>
          </cell>
        </row>
        <row r="20276">
          <cell r="D20276" t="str">
            <v>Unit</v>
          </cell>
          <cell r="E20276">
            <v>690000</v>
          </cell>
          <cell r="R20276" t="str">
            <v>Moonee Valley</v>
          </cell>
          <cell r="W20276">
            <v>2018</v>
          </cell>
          <cell r="X20276" t="str">
            <v>Aug</v>
          </cell>
        </row>
        <row r="20277">
          <cell r="D20277" t="str">
            <v>Unit</v>
          </cell>
          <cell r="E20277">
            <v>650000</v>
          </cell>
          <cell r="R20277" t="str">
            <v>Melbourne</v>
          </cell>
          <cell r="W20277">
            <v>2018</v>
          </cell>
          <cell r="X20277" t="str">
            <v>Aug</v>
          </cell>
        </row>
        <row r="20278">
          <cell r="D20278" t="str">
            <v>Unit</v>
          </cell>
          <cell r="E20278">
            <v>600000</v>
          </cell>
          <cell r="R20278" t="str">
            <v>Moreland</v>
          </cell>
          <cell r="W20278">
            <v>2018</v>
          </cell>
          <cell r="X20278" t="str">
            <v>Aug</v>
          </cell>
        </row>
        <row r="20279">
          <cell r="D20279" t="str">
            <v>Unit</v>
          </cell>
          <cell r="E20279">
            <v>590000</v>
          </cell>
          <cell r="R20279" t="str">
            <v>Moonee Valley</v>
          </cell>
          <cell r="W20279">
            <v>2018</v>
          </cell>
          <cell r="X20279" t="str">
            <v>Aug</v>
          </cell>
        </row>
        <row r="20280">
          <cell r="D20280" t="str">
            <v>Unit</v>
          </cell>
          <cell r="E20280">
            <v>560000</v>
          </cell>
          <cell r="R20280" t="str">
            <v>Bayside</v>
          </cell>
          <cell r="W20280">
            <v>2018</v>
          </cell>
          <cell r="X20280" t="str">
            <v>Aug</v>
          </cell>
        </row>
        <row r="20281">
          <cell r="D20281" t="str">
            <v>Unit</v>
          </cell>
          <cell r="E20281">
            <v>550000</v>
          </cell>
          <cell r="R20281" t="str">
            <v>Melbourne</v>
          </cell>
          <cell r="W20281">
            <v>2018</v>
          </cell>
          <cell r="X20281" t="str">
            <v>Aug</v>
          </cell>
        </row>
        <row r="20282">
          <cell r="D20282" t="str">
            <v>Unit</v>
          </cell>
          <cell r="E20282">
            <v>480000</v>
          </cell>
          <cell r="R20282" t="str">
            <v>Boroondara</v>
          </cell>
          <cell r="W20282">
            <v>2018</v>
          </cell>
          <cell r="X20282" t="str">
            <v>Aug</v>
          </cell>
        </row>
        <row r="20283">
          <cell r="D20283" t="str">
            <v>Unit</v>
          </cell>
          <cell r="E20283">
            <v>440000</v>
          </cell>
          <cell r="R20283" t="str">
            <v>Moreland</v>
          </cell>
          <cell r="W20283">
            <v>2018</v>
          </cell>
          <cell r="X20283" t="str">
            <v>Aug</v>
          </cell>
        </row>
        <row r="20284">
          <cell r="D20284" t="str">
            <v>Unit</v>
          </cell>
          <cell r="E20284">
            <v>340000</v>
          </cell>
          <cell r="R20284" t="str">
            <v>Moonee Valley</v>
          </cell>
          <cell r="W20284">
            <v>2018</v>
          </cell>
          <cell r="X20284" t="str">
            <v>Aug</v>
          </cell>
        </row>
        <row r="20285">
          <cell r="D20285" t="str">
            <v>Unit</v>
          </cell>
          <cell r="E20285">
            <v>285000</v>
          </cell>
          <cell r="R20285" t="str">
            <v>Melbourne</v>
          </cell>
          <cell r="W20285">
            <v>2018</v>
          </cell>
          <cell r="X20285" t="str">
            <v>Aug</v>
          </cell>
        </row>
        <row r="20286">
          <cell r="D20286" t="str">
            <v>Unit</v>
          </cell>
          <cell r="E20286">
            <v>470000</v>
          </cell>
          <cell r="R20286" t="str">
            <v>Hume</v>
          </cell>
          <cell r="W20286">
            <v>2018</v>
          </cell>
          <cell r="X20286" t="str">
            <v>Aug</v>
          </cell>
        </row>
        <row r="20287">
          <cell r="D20287" t="str">
            <v>House</v>
          </cell>
          <cell r="E20287">
            <v>580000</v>
          </cell>
          <cell r="R20287" t="str">
            <v>Hume</v>
          </cell>
          <cell r="W20287">
            <v>2018</v>
          </cell>
          <cell r="X20287" t="str">
            <v>Aug</v>
          </cell>
        </row>
        <row r="20288">
          <cell r="D20288" t="str">
            <v>House</v>
          </cell>
          <cell r="E20288">
            <v>616000</v>
          </cell>
          <cell r="R20288" t="str">
            <v>Hume</v>
          </cell>
          <cell r="W20288">
            <v>2018</v>
          </cell>
          <cell r="X20288" t="str">
            <v>Aug</v>
          </cell>
        </row>
        <row r="20289">
          <cell r="D20289" t="str">
            <v>House</v>
          </cell>
          <cell r="E20289">
            <v>583000</v>
          </cell>
          <cell r="R20289" t="str">
            <v>Hume</v>
          </cell>
          <cell r="W20289">
            <v>2018</v>
          </cell>
          <cell r="X20289" t="str">
            <v>Aug</v>
          </cell>
        </row>
        <row r="20290">
          <cell r="D20290" t="str">
            <v>House</v>
          </cell>
          <cell r="E20290">
            <v>468000</v>
          </cell>
          <cell r="R20290" t="str">
            <v>Hume</v>
          </cell>
          <cell r="W20290">
            <v>2018</v>
          </cell>
          <cell r="X20290" t="str">
            <v>Aug</v>
          </cell>
        </row>
        <row r="20291">
          <cell r="D20291" t="str">
            <v>House</v>
          </cell>
          <cell r="E20291">
            <v>615000</v>
          </cell>
          <cell r="R20291" t="str">
            <v>Hume</v>
          </cell>
          <cell r="W20291">
            <v>2018</v>
          </cell>
          <cell r="X20291" t="str">
            <v>Aug</v>
          </cell>
        </row>
        <row r="20292">
          <cell r="D20292" t="str">
            <v>House</v>
          </cell>
          <cell r="E20292">
            <v>585000</v>
          </cell>
          <cell r="R20292" t="str">
            <v>Hume</v>
          </cell>
          <cell r="W20292">
            <v>2018</v>
          </cell>
          <cell r="X20292" t="str">
            <v>Aug</v>
          </cell>
        </row>
        <row r="20293">
          <cell r="D20293" t="str">
            <v>House</v>
          </cell>
          <cell r="E20293">
            <v>660000</v>
          </cell>
          <cell r="R20293" t="str">
            <v>Hume</v>
          </cell>
          <cell r="W20293">
            <v>2018</v>
          </cell>
          <cell r="X20293" t="str">
            <v>Aug</v>
          </cell>
        </row>
        <row r="20294">
          <cell r="D20294" t="str">
            <v>House</v>
          </cell>
          <cell r="E20294">
            <v>600000</v>
          </cell>
          <cell r="R20294" t="str">
            <v>Hume</v>
          </cell>
          <cell r="W20294">
            <v>2018</v>
          </cell>
          <cell r="X20294" t="str">
            <v>Aug</v>
          </cell>
        </row>
        <row r="20295">
          <cell r="D20295" t="str">
            <v>House</v>
          </cell>
          <cell r="E20295">
            <v>600000</v>
          </cell>
          <cell r="R20295" t="str">
            <v>Hume</v>
          </cell>
          <cell r="W20295">
            <v>2018</v>
          </cell>
          <cell r="X20295" t="str">
            <v>Aug</v>
          </cell>
        </row>
        <row r="20296">
          <cell r="D20296" t="str">
            <v>House</v>
          </cell>
          <cell r="E20296">
            <v>665000</v>
          </cell>
          <cell r="R20296" t="str">
            <v>Hume</v>
          </cell>
          <cell r="W20296">
            <v>2018</v>
          </cell>
          <cell r="X20296" t="str">
            <v>Aug</v>
          </cell>
        </row>
        <row r="20297">
          <cell r="D20297" t="str">
            <v>House</v>
          </cell>
          <cell r="E20297">
            <v>1210000</v>
          </cell>
          <cell r="R20297" t="str">
            <v>Hume</v>
          </cell>
          <cell r="W20297">
            <v>2018</v>
          </cell>
          <cell r="X20297" t="str">
            <v>Aug</v>
          </cell>
        </row>
        <row r="20298">
          <cell r="D20298" t="str">
            <v>House</v>
          </cell>
          <cell r="E20298">
            <v>1020000</v>
          </cell>
          <cell r="R20298" t="str">
            <v>Hume</v>
          </cell>
          <cell r="W20298">
            <v>2018</v>
          </cell>
          <cell r="X20298" t="str">
            <v>Aug</v>
          </cell>
        </row>
        <row r="20299">
          <cell r="D20299" t="str">
            <v>House</v>
          </cell>
          <cell r="E20299">
            <v>715000</v>
          </cell>
          <cell r="R20299" t="str">
            <v>Hume</v>
          </cell>
          <cell r="W20299">
            <v>2018</v>
          </cell>
          <cell r="X20299" t="str">
            <v>Aug</v>
          </cell>
        </row>
        <row r="20300">
          <cell r="D20300" t="str">
            <v>House</v>
          </cell>
          <cell r="E20300">
            <v>663500</v>
          </cell>
          <cell r="R20300" t="str">
            <v>Whittlesea</v>
          </cell>
          <cell r="W20300">
            <v>2018</v>
          </cell>
          <cell r="X20300" t="str">
            <v>Aug</v>
          </cell>
        </row>
        <row r="20301">
          <cell r="D20301" t="str">
            <v>House</v>
          </cell>
          <cell r="E20301">
            <v>475000</v>
          </cell>
          <cell r="R20301" t="str">
            <v>Hume</v>
          </cell>
          <cell r="W20301">
            <v>2018</v>
          </cell>
          <cell r="X20301" t="str">
            <v>Aug</v>
          </cell>
        </row>
        <row r="20302">
          <cell r="D20302" t="str">
            <v>House</v>
          </cell>
          <cell r="E20302">
            <v>452000</v>
          </cell>
          <cell r="R20302" t="str">
            <v>Hume</v>
          </cell>
          <cell r="W20302">
            <v>2018</v>
          </cell>
          <cell r="X20302" t="str">
            <v>Aug</v>
          </cell>
        </row>
        <row r="20303">
          <cell r="D20303" t="str">
            <v>House</v>
          </cell>
          <cell r="E20303">
            <v>446000</v>
          </cell>
          <cell r="R20303" t="str">
            <v>Hume</v>
          </cell>
          <cell r="W20303">
            <v>2018</v>
          </cell>
          <cell r="X20303" t="str">
            <v>Aug</v>
          </cell>
        </row>
        <row r="20304">
          <cell r="D20304" t="str">
            <v>House</v>
          </cell>
          <cell r="E20304">
            <v>905000</v>
          </cell>
          <cell r="R20304" t="str">
            <v>Whittlesea</v>
          </cell>
          <cell r="W20304">
            <v>2018</v>
          </cell>
          <cell r="X20304" t="str">
            <v>Aug</v>
          </cell>
        </row>
        <row r="20305">
          <cell r="D20305" t="str">
            <v>House</v>
          </cell>
          <cell r="E20305">
            <v>591000</v>
          </cell>
          <cell r="R20305" t="str">
            <v>Whittlesea</v>
          </cell>
          <cell r="W20305">
            <v>2018</v>
          </cell>
          <cell r="X20305" t="str">
            <v>Aug</v>
          </cell>
        </row>
        <row r="20306">
          <cell r="D20306" t="str">
            <v>House</v>
          </cell>
          <cell r="E20306">
            <v>505500</v>
          </cell>
          <cell r="R20306" t="str">
            <v>Hume</v>
          </cell>
          <cell r="W20306">
            <v>2018</v>
          </cell>
          <cell r="X20306" t="str">
            <v>Aug</v>
          </cell>
        </row>
        <row r="20307">
          <cell r="D20307" t="str">
            <v>House</v>
          </cell>
          <cell r="E20307">
            <v>1221000</v>
          </cell>
          <cell r="R20307" t="str">
            <v>Banyule</v>
          </cell>
          <cell r="W20307">
            <v>2018</v>
          </cell>
          <cell r="X20307" t="str">
            <v>Aug</v>
          </cell>
        </row>
        <row r="20308">
          <cell r="D20308" t="str">
            <v>House</v>
          </cell>
          <cell r="E20308">
            <v>800000</v>
          </cell>
          <cell r="R20308" t="str">
            <v>Banyule</v>
          </cell>
          <cell r="W20308">
            <v>2018</v>
          </cell>
          <cell r="X20308" t="str">
            <v>Aug</v>
          </cell>
        </row>
        <row r="20309">
          <cell r="D20309" t="str">
            <v>House</v>
          </cell>
          <cell r="E20309">
            <v>680000</v>
          </cell>
          <cell r="R20309" t="str">
            <v>Brimbank</v>
          </cell>
          <cell r="W20309">
            <v>2018</v>
          </cell>
          <cell r="X20309" t="str">
            <v>Aug</v>
          </cell>
        </row>
        <row r="20310">
          <cell r="D20310" t="str">
            <v>House</v>
          </cell>
          <cell r="E20310">
            <v>605000</v>
          </cell>
          <cell r="R20310" t="str">
            <v>Hume</v>
          </cell>
          <cell r="W20310">
            <v>2018</v>
          </cell>
          <cell r="X20310" t="str">
            <v>Aug</v>
          </cell>
        </row>
        <row r="20311">
          <cell r="D20311" t="str">
            <v>House</v>
          </cell>
          <cell r="E20311">
            <v>1300000</v>
          </cell>
          <cell r="R20311" t="str">
            <v>Banyule</v>
          </cell>
          <cell r="W20311">
            <v>2018</v>
          </cell>
          <cell r="X20311" t="str">
            <v>Aug</v>
          </cell>
        </row>
        <row r="20312">
          <cell r="D20312" t="str">
            <v>House</v>
          </cell>
          <cell r="E20312">
            <v>668000</v>
          </cell>
          <cell r="R20312" t="str">
            <v>Hume</v>
          </cell>
          <cell r="W20312">
            <v>2018</v>
          </cell>
          <cell r="X20312" t="str">
            <v>Aug</v>
          </cell>
        </row>
        <row r="20313">
          <cell r="D20313" t="str">
            <v>House</v>
          </cell>
          <cell r="E20313">
            <v>853000</v>
          </cell>
          <cell r="R20313" t="str">
            <v>Banyule</v>
          </cell>
          <cell r="W20313">
            <v>2018</v>
          </cell>
          <cell r="X20313" t="str">
            <v>Aug</v>
          </cell>
        </row>
        <row r="20314">
          <cell r="D20314" t="str">
            <v>House</v>
          </cell>
          <cell r="E20314">
            <v>910000</v>
          </cell>
          <cell r="R20314" t="str">
            <v>Banyule</v>
          </cell>
          <cell r="W20314">
            <v>2018</v>
          </cell>
          <cell r="X20314" t="str">
            <v>Aug</v>
          </cell>
        </row>
        <row r="20315">
          <cell r="D20315" t="str">
            <v>House</v>
          </cell>
          <cell r="E20315">
            <v>750000</v>
          </cell>
          <cell r="R20315" t="str">
            <v>Banyule</v>
          </cell>
          <cell r="W20315">
            <v>2018</v>
          </cell>
          <cell r="X20315" t="str">
            <v>Aug</v>
          </cell>
        </row>
        <row r="20316">
          <cell r="D20316" t="str">
            <v>House</v>
          </cell>
          <cell r="E20316">
            <v>650000</v>
          </cell>
          <cell r="R20316" t="str">
            <v>Hume</v>
          </cell>
          <cell r="W20316">
            <v>2018</v>
          </cell>
          <cell r="X20316" t="str">
            <v>Aug</v>
          </cell>
        </row>
        <row r="20317">
          <cell r="D20317" t="str">
            <v>House</v>
          </cell>
          <cell r="E20317">
            <v>855000</v>
          </cell>
          <cell r="R20317" t="str">
            <v>Banyule</v>
          </cell>
          <cell r="W20317">
            <v>2018</v>
          </cell>
          <cell r="X20317" t="str">
            <v>Aug</v>
          </cell>
        </row>
        <row r="20318">
          <cell r="D20318" t="str">
            <v>House</v>
          </cell>
          <cell r="E20318">
            <v>590000</v>
          </cell>
          <cell r="R20318" t="str">
            <v>Hume</v>
          </cell>
          <cell r="W20318">
            <v>2018</v>
          </cell>
          <cell r="X20318" t="str">
            <v>Aug</v>
          </cell>
        </row>
        <row r="20319">
          <cell r="D20319" t="str">
            <v>House</v>
          </cell>
          <cell r="E20319">
            <v>905000</v>
          </cell>
          <cell r="R20319" t="str">
            <v>Banyule</v>
          </cell>
          <cell r="W20319">
            <v>2018</v>
          </cell>
          <cell r="X20319" t="str">
            <v>Aug</v>
          </cell>
        </row>
        <row r="20320">
          <cell r="D20320" t="str">
            <v>House</v>
          </cell>
          <cell r="E20320">
            <v>1171000</v>
          </cell>
          <cell r="R20320" t="str">
            <v>Moreland</v>
          </cell>
          <cell r="W20320">
            <v>2018</v>
          </cell>
          <cell r="X20320" t="str">
            <v>Aug</v>
          </cell>
        </row>
        <row r="20321">
          <cell r="D20321" t="str">
            <v>House</v>
          </cell>
          <cell r="E20321">
            <v>861960</v>
          </cell>
          <cell r="R20321" t="str">
            <v>Moreland</v>
          </cell>
          <cell r="W20321">
            <v>2018</v>
          </cell>
          <cell r="X20321" t="str">
            <v>Aug</v>
          </cell>
        </row>
        <row r="20322">
          <cell r="D20322" t="str">
            <v>House</v>
          </cell>
          <cell r="E20322">
            <v>651000</v>
          </cell>
          <cell r="R20322" t="str">
            <v>Hume</v>
          </cell>
          <cell r="W20322">
            <v>2018</v>
          </cell>
          <cell r="X20322" t="str">
            <v>Aug</v>
          </cell>
        </row>
        <row r="20323">
          <cell r="D20323" t="str">
            <v>House</v>
          </cell>
          <cell r="E20323">
            <v>710000</v>
          </cell>
          <cell r="R20323" t="str">
            <v>Hume</v>
          </cell>
          <cell r="W20323">
            <v>2018</v>
          </cell>
          <cell r="X20323" t="str">
            <v>Aug</v>
          </cell>
        </row>
        <row r="20324">
          <cell r="D20324" t="str">
            <v>House</v>
          </cell>
          <cell r="E20324">
            <v>611000</v>
          </cell>
          <cell r="R20324" t="str">
            <v>Moreland</v>
          </cell>
          <cell r="W20324">
            <v>2018</v>
          </cell>
          <cell r="X20324" t="str">
            <v>Aug</v>
          </cell>
        </row>
        <row r="20325">
          <cell r="D20325" t="str">
            <v>House</v>
          </cell>
          <cell r="E20325">
            <v>1000000</v>
          </cell>
          <cell r="R20325" t="str">
            <v>Moreland</v>
          </cell>
          <cell r="W20325">
            <v>2018</v>
          </cell>
          <cell r="X20325" t="str">
            <v>Aug</v>
          </cell>
        </row>
        <row r="20326">
          <cell r="D20326" t="str">
            <v>House</v>
          </cell>
          <cell r="E20326">
            <v>820500</v>
          </cell>
          <cell r="R20326" t="str">
            <v>Banyule</v>
          </cell>
          <cell r="W20326">
            <v>2018</v>
          </cell>
          <cell r="X20326" t="str">
            <v>Aug</v>
          </cell>
        </row>
        <row r="20327">
          <cell r="D20327" t="str">
            <v>House</v>
          </cell>
          <cell r="E20327">
            <v>830000</v>
          </cell>
          <cell r="R20327" t="str">
            <v>Hume</v>
          </cell>
          <cell r="W20327">
            <v>2018</v>
          </cell>
          <cell r="X20327" t="str">
            <v>Aug</v>
          </cell>
        </row>
        <row r="20328">
          <cell r="D20328" t="str">
            <v>House</v>
          </cell>
          <cell r="E20328">
            <v>1030000</v>
          </cell>
          <cell r="R20328" t="str">
            <v>Moreland</v>
          </cell>
          <cell r="W20328">
            <v>2018</v>
          </cell>
          <cell r="X20328" t="str">
            <v>Aug</v>
          </cell>
        </row>
        <row r="20329">
          <cell r="D20329" t="str">
            <v>House</v>
          </cell>
          <cell r="E20329">
            <v>880000</v>
          </cell>
          <cell r="R20329" t="str">
            <v>Banyule</v>
          </cell>
          <cell r="W20329">
            <v>2018</v>
          </cell>
          <cell r="X20329" t="str">
            <v>Aug</v>
          </cell>
        </row>
        <row r="20330">
          <cell r="D20330" t="str">
            <v>House</v>
          </cell>
          <cell r="E20330">
            <v>743000</v>
          </cell>
          <cell r="R20330" t="str">
            <v>Banyule</v>
          </cell>
          <cell r="W20330">
            <v>2018</v>
          </cell>
          <cell r="X20330" t="str">
            <v>Aug</v>
          </cell>
        </row>
        <row r="20331">
          <cell r="D20331" t="str">
            <v>House</v>
          </cell>
          <cell r="E20331">
            <v>910000</v>
          </cell>
          <cell r="R20331" t="str">
            <v>Hume</v>
          </cell>
          <cell r="W20331">
            <v>2018</v>
          </cell>
          <cell r="X20331" t="str">
            <v>Aug</v>
          </cell>
        </row>
        <row r="20332">
          <cell r="D20332" t="str">
            <v>House</v>
          </cell>
          <cell r="E20332">
            <v>512000</v>
          </cell>
          <cell r="R20332" t="str">
            <v>Moreland</v>
          </cell>
          <cell r="W20332">
            <v>2018</v>
          </cell>
          <cell r="X20332" t="str">
            <v>Aug</v>
          </cell>
        </row>
        <row r="20333">
          <cell r="D20333" t="str">
            <v>House</v>
          </cell>
          <cell r="E20333">
            <v>645000</v>
          </cell>
          <cell r="R20333" t="str">
            <v>Hume</v>
          </cell>
          <cell r="W20333">
            <v>2018</v>
          </cell>
          <cell r="X20333" t="str">
            <v>Aug</v>
          </cell>
        </row>
        <row r="20334">
          <cell r="D20334" t="str">
            <v>Unit</v>
          </cell>
          <cell r="E20334">
            <v>542000</v>
          </cell>
          <cell r="R20334" t="str">
            <v>Hume</v>
          </cell>
          <cell r="W20334">
            <v>2018</v>
          </cell>
          <cell r="X20334" t="str">
            <v>Aug</v>
          </cell>
        </row>
        <row r="20335">
          <cell r="D20335" t="str">
            <v>House</v>
          </cell>
          <cell r="E20335">
            <v>809000</v>
          </cell>
          <cell r="R20335" t="str">
            <v>Darebin</v>
          </cell>
          <cell r="W20335">
            <v>2018</v>
          </cell>
          <cell r="X20335" t="str">
            <v>Aug</v>
          </cell>
        </row>
        <row r="20336">
          <cell r="D20336" t="str">
            <v>House</v>
          </cell>
          <cell r="E20336">
            <v>794000</v>
          </cell>
          <cell r="R20336" t="str">
            <v>Darebin</v>
          </cell>
          <cell r="W20336">
            <v>2018</v>
          </cell>
          <cell r="X20336" t="str">
            <v>Aug</v>
          </cell>
        </row>
        <row r="20337">
          <cell r="D20337" t="str">
            <v>House</v>
          </cell>
          <cell r="E20337">
            <v>685000</v>
          </cell>
          <cell r="R20337" t="str">
            <v>Brimbank</v>
          </cell>
          <cell r="W20337">
            <v>2018</v>
          </cell>
          <cell r="X20337" t="str">
            <v>Aug</v>
          </cell>
        </row>
        <row r="20338">
          <cell r="D20338" t="str">
            <v>House</v>
          </cell>
          <cell r="E20338">
            <v>860000</v>
          </cell>
          <cell r="R20338" t="str">
            <v>Moonee Valley</v>
          </cell>
          <cell r="W20338">
            <v>2018</v>
          </cell>
          <cell r="X20338" t="str">
            <v>Aug</v>
          </cell>
        </row>
        <row r="20339">
          <cell r="D20339" t="str">
            <v>House</v>
          </cell>
          <cell r="E20339">
            <v>807000</v>
          </cell>
          <cell r="R20339" t="str">
            <v>Moonee Valley</v>
          </cell>
          <cell r="W20339">
            <v>2018</v>
          </cell>
          <cell r="X20339" t="str">
            <v>Aug</v>
          </cell>
        </row>
        <row r="20340">
          <cell r="D20340" t="str">
            <v>House</v>
          </cell>
          <cell r="E20340">
            <v>799000</v>
          </cell>
          <cell r="R20340" t="str">
            <v>Brimbank</v>
          </cell>
          <cell r="W20340">
            <v>2018</v>
          </cell>
          <cell r="X20340" t="str">
            <v>Aug</v>
          </cell>
        </row>
        <row r="20341">
          <cell r="D20341" t="str">
            <v>House</v>
          </cell>
          <cell r="E20341">
            <v>985000</v>
          </cell>
          <cell r="R20341" t="str">
            <v>Banyule</v>
          </cell>
          <cell r="W20341">
            <v>2018</v>
          </cell>
          <cell r="X20341" t="str">
            <v>Aug</v>
          </cell>
        </row>
        <row r="20342">
          <cell r="D20342" t="str">
            <v>Unit</v>
          </cell>
          <cell r="E20342">
            <v>735000</v>
          </cell>
          <cell r="R20342" t="str">
            <v>Darebin</v>
          </cell>
          <cell r="W20342">
            <v>2018</v>
          </cell>
          <cell r="X20342" t="str">
            <v>Aug</v>
          </cell>
        </row>
        <row r="20343">
          <cell r="D20343" t="str">
            <v>House</v>
          </cell>
          <cell r="E20343">
            <v>970000</v>
          </cell>
          <cell r="R20343" t="str">
            <v>Darebin</v>
          </cell>
          <cell r="W20343">
            <v>2018</v>
          </cell>
          <cell r="X20343" t="str">
            <v>Aug</v>
          </cell>
        </row>
        <row r="20344">
          <cell r="D20344" t="str">
            <v>House</v>
          </cell>
          <cell r="E20344">
            <v>820000</v>
          </cell>
          <cell r="R20344" t="str">
            <v>Moonee Valley</v>
          </cell>
          <cell r="W20344">
            <v>2018</v>
          </cell>
          <cell r="X20344" t="str">
            <v>Aug</v>
          </cell>
        </row>
        <row r="20345">
          <cell r="D20345" t="str">
            <v>House</v>
          </cell>
          <cell r="E20345">
            <v>645000</v>
          </cell>
          <cell r="R20345" t="str">
            <v>Banyule</v>
          </cell>
          <cell r="W20345">
            <v>2018</v>
          </cell>
          <cell r="X20345" t="str">
            <v>Aug</v>
          </cell>
        </row>
        <row r="20346">
          <cell r="D20346" t="str">
            <v>House</v>
          </cell>
          <cell r="E20346">
            <v>705000</v>
          </cell>
          <cell r="R20346" t="str">
            <v>Banyule</v>
          </cell>
          <cell r="W20346">
            <v>2018</v>
          </cell>
          <cell r="X20346" t="str">
            <v>Aug</v>
          </cell>
        </row>
        <row r="20347">
          <cell r="D20347" t="str">
            <v>House</v>
          </cell>
          <cell r="E20347">
            <v>770000</v>
          </cell>
          <cell r="R20347" t="str">
            <v>Darebin</v>
          </cell>
          <cell r="W20347">
            <v>2018</v>
          </cell>
          <cell r="X20347" t="str">
            <v>Aug</v>
          </cell>
        </row>
        <row r="20348">
          <cell r="D20348" t="str">
            <v>House</v>
          </cell>
          <cell r="E20348">
            <v>625000</v>
          </cell>
          <cell r="R20348" t="str">
            <v>Brimbank</v>
          </cell>
          <cell r="W20348">
            <v>2018</v>
          </cell>
          <cell r="X20348" t="str">
            <v>Aug</v>
          </cell>
        </row>
        <row r="20349">
          <cell r="D20349" t="str">
            <v>House</v>
          </cell>
          <cell r="E20349">
            <v>1540000</v>
          </cell>
          <cell r="R20349" t="str">
            <v>Moonee Valley</v>
          </cell>
          <cell r="W20349">
            <v>2018</v>
          </cell>
          <cell r="X20349" t="str">
            <v>Aug</v>
          </cell>
        </row>
        <row r="20350">
          <cell r="D20350" t="str">
            <v>House</v>
          </cell>
          <cell r="E20350">
            <v>1380000</v>
          </cell>
          <cell r="R20350" t="str">
            <v>Darebin</v>
          </cell>
          <cell r="W20350">
            <v>2018</v>
          </cell>
          <cell r="X20350" t="str">
            <v>Aug</v>
          </cell>
        </row>
        <row r="20351">
          <cell r="D20351" t="str">
            <v>House</v>
          </cell>
          <cell r="E20351">
            <v>855000</v>
          </cell>
          <cell r="R20351" t="str">
            <v>Brimbank</v>
          </cell>
          <cell r="W20351">
            <v>2018</v>
          </cell>
          <cell r="X20351" t="str">
            <v>Aug</v>
          </cell>
        </row>
        <row r="20352">
          <cell r="D20352" t="str">
            <v>House</v>
          </cell>
          <cell r="E20352">
            <v>935000</v>
          </cell>
          <cell r="R20352" t="str">
            <v>Darebin</v>
          </cell>
          <cell r="W20352">
            <v>2018</v>
          </cell>
          <cell r="X20352" t="str">
            <v>Aug</v>
          </cell>
        </row>
        <row r="20353">
          <cell r="D20353" t="str">
            <v>House</v>
          </cell>
          <cell r="E20353">
            <v>1420000</v>
          </cell>
          <cell r="R20353" t="str">
            <v>Moonee Valley</v>
          </cell>
          <cell r="W20353">
            <v>2018</v>
          </cell>
          <cell r="X20353" t="str">
            <v>Aug</v>
          </cell>
        </row>
        <row r="20354">
          <cell r="D20354" t="str">
            <v>House</v>
          </cell>
          <cell r="E20354">
            <v>2500000</v>
          </cell>
          <cell r="R20354" t="str">
            <v>Moonee Valley</v>
          </cell>
          <cell r="W20354">
            <v>2018</v>
          </cell>
          <cell r="X20354" t="str">
            <v>Aug</v>
          </cell>
        </row>
        <row r="20355">
          <cell r="D20355" t="str">
            <v>House</v>
          </cell>
          <cell r="E20355">
            <v>870000</v>
          </cell>
          <cell r="R20355" t="str">
            <v>Darebin</v>
          </cell>
          <cell r="W20355">
            <v>2018</v>
          </cell>
          <cell r="X20355" t="str">
            <v>Aug</v>
          </cell>
        </row>
        <row r="20356">
          <cell r="D20356" t="str">
            <v>House</v>
          </cell>
          <cell r="E20356">
            <v>730000</v>
          </cell>
          <cell r="R20356" t="str">
            <v>Brimbank</v>
          </cell>
          <cell r="W20356">
            <v>2018</v>
          </cell>
          <cell r="X20356" t="str">
            <v>Aug</v>
          </cell>
        </row>
        <row r="20357">
          <cell r="D20357" t="str">
            <v>House</v>
          </cell>
          <cell r="E20357">
            <v>1540000</v>
          </cell>
          <cell r="R20357" t="str">
            <v>Banyule</v>
          </cell>
          <cell r="W20357">
            <v>2018</v>
          </cell>
          <cell r="X20357" t="str">
            <v>Aug</v>
          </cell>
        </row>
        <row r="20358">
          <cell r="D20358" t="str">
            <v>House</v>
          </cell>
          <cell r="E20358">
            <v>975000</v>
          </cell>
          <cell r="R20358" t="str">
            <v>Darebin</v>
          </cell>
          <cell r="W20358">
            <v>2018</v>
          </cell>
          <cell r="X20358" t="str">
            <v>Aug</v>
          </cell>
        </row>
        <row r="20359">
          <cell r="D20359" t="str">
            <v>House</v>
          </cell>
          <cell r="E20359">
            <v>2600000</v>
          </cell>
          <cell r="R20359" t="str">
            <v>Moonee Valley</v>
          </cell>
          <cell r="W20359">
            <v>2018</v>
          </cell>
          <cell r="X20359" t="str">
            <v>Aug</v>
          </cell>
        </row>
        <row r="20360">
          <cell r="D20360" t="str">
            <v>House</v>
          </cell>
          <cell r="E20360">
            <v>1655000</v>
          </cell>
          <cell r="R20360" t="str">
            <v>Moonee Valley</v>
          </cell>
          <cell r="W20360">
            <v>2018</v>
          </cell>
          <cell r="X20360" t="str">
            <v>Aug</v>
          </cell>
        </row>
        <row r="20361">
          <cell r="D20361" t="str">
            <v>House</v>
          </cell>
          <cell r="E20361">
            <v>1110000</v>
          </cell>
          <cell r="R20361" t="str">
            <v>Moonee Valley</v>
          </cell>
          <cell r="W20361">
            <v>2018</v>
          </cell>
          <cell r="X20361" t="str">
            <v>Aug</v>
          </cell>
        </row>
        <row r="20362">
          <cell r="D20362" t="str">
            <v>House</v>
          </cell>
          <cell r="E20362">
            <v>1151000</v>
          </cell>
          <cell r="R20362" t="str">
            <v>Darebin</v>
          </cell>
          <cell r="W20362">
            <v>2018</v>
          </cell>
          <cell r="X20362" t="str">
            <v>Aug</v>
          </cell>
        </row>
        <row r="20363">
          <cell r="D20363" t="str">
            <v>House</v>
          </cell>
          <cell r="E20363">
            <v>1275000</v>
          </cell>
          <cell r="R20363" t="str">
            <v>Moonee Valley</v>
          </cell>
          <cell r="W20363">
            <v>2018</v>
          </cell>
          <cell r="X20363" t="str">
            <v>Aug</v>
          </cell>
        </row>
        <row r="20364">
          <cell r="D20364" t="str">
            <v>Unit</v>
          </cell>
          <cell r="E20364">
            <v>880000</v>
          </cell>
          <cell r="R20364" t="str">
            <v>Moonee Valley</v>
          </cell>
          <cell r="W20364">
            <v>2018</v>
          </cell>
          <cell r="X20364" t="str">
            <v>Aug</v>
          </cell>
        </row>
        <row r="20365">
          <cell r="D20365" t="str">
            <v>House</v>
          </cell>
          <cell r="E20365">
            <v>1560000</v>
          </cell>
          <cell r="R20365" t="str">
            <v>Moonee Valley</v>
          </cell>
          <cell r="W20365">
            <v>2018</v>
          </cell>
          <cell r="X20365" t="str">
            <v>Aug</v>
          </cell>
        </row>
        <row r="20366">
          <cell r="D20366" t="str">
            <v>House</v>
          </cell>
          <cell r="E20366">
            <v>881000</v>
          </cell>
          <cell r="R20366" t="str">
            <v>Moonee Valley</v>
          </cell>
          <cell r="W20366">
            <v>2018</v>
          </cell>
          <cell r="X20366" t="str">
            <v>Aug</v>
          </cell>
        </row>
        <row r="20367">
          <cell r="D20367" t="str">
            <v>House</v>
          </cell>
          <cell r="E20367">
            <v>1360000</v>
          </cell>
          <cell r="R20367" t="str">
            <v>Moreland</v>
          </cell>
          <cell r="W20367">
            <v>2018</v>
          </cell>
          <cell r="X20367" t="str">
            <v>Aug</v>
          </cell>
        </row>
        <row r="20368">
          <cell r="D20368" t="str">
            <v>House</v>
          </cell>
          <cell r="E20368">
            <v>1825000</v>
          </cell>
          <cell r="R20368" t="str">
            <v>Moonee Valley</v>
          </cell>
          <cell r="W20368">
            <v>2018</v>
          </cell>
          <cell r="X20368" t="str">
            <v>Aug</v>
          </cell>
        </row>
        <row r="20369">
          <cell r="D20369" t="str">
            <v>Unit</v>
          </cell>
          <cell r="E20369">
            <v>420500</v>
          </cell>
          <cell r="R20369" t="str">
            <v>Moreland</v>
          </cell>
          <cell r="W20369">
            <v>2018</v>
          </cell>
          <cell r="X20369" t="str">
            <v>Aug</v>
          </cell>
        </row>
        <row r="20370">
          <cell r="D20370" t="str">
            <v>House</v>
          </cell>
          <cell r="E20370">
            <v>2455000</v>
          </cell>
          <cell r="R20370" t="str">
            <v>Moonee Valley</v>
          </cell>
          <cell r="W20370">
            <v>2018</v>
          </cell>
          <cell r="X20370" t="str">
            <v>Aug</v>
          </cell>
        </row>
        <row r="20371">
          <cell r="D20371" t="str">
            <v>House</v>
          </cell>
          <cell r="E20371">
            <v>1611000</v>
          </cell>
          <cell r="R20371" t="str">
            <v>Banyule</v>
          </cell>
          <cell r="W20371">
            <v>2018</v>
          </cell>
          <cell r="X20371" t="str">
            <v>Aug</v>
          </cell>
        </row>
        <row r="20372">
          <cell r="D20372" t="str">
            <v>House</v>
          </cell>
          <cell r="E20372">
            <v>1700000</v>
          </cell>
          <cell r="R20372" t="str">
            <v>Moonee Valley</v>
          </cell>
          <cell r="W20372">
            <v>2018</v>
          </cell>
          <cell r="X20372" t="str">
            <v>Aug</v>
          </cell>
        </row>
        <row r="20373">
          <cell r="D20373" t="str">
            <v>House</v>
          </cell>
          <cell r="E20373">
            <v>1940000</v>
          </cell>
          <cell r="R20373" t="str">
            <v>Banyule</v>
          </cell>
          <cell r="W20373">
            <v>2018</v>
          </cell>
          <cell r="X20373" t="str">
            <v>Aug</v>
          </cell>
        </row>
        <row r="20374">
          <cell r="D20374" t="str">
            <v>House</v>
          </cell>
          <cell r="E20374">
            <v>1470000</v>
          </cell>
          <cell r="R20374" t="str">
            <v>Moreland</v>
          </cell>
          <cell r="W20374">
            <v>2018</v>
          </cell>
          <cell r="X20374" t="str">
            <v>Aug</v>
          </cell>
        </row>
        <row r="20375">
          <cell r="D20375" t="str">
            <v>House</v>
          </cell>
          <cell r="E20375">
            <v>680000</v>
          </cell>
          <cell r="R20375" t="str">
            <v>Brimbank</v>
          </cell>
          <cell r="W20375">
            <v>2018</v>
          </cell>
          <cell r="X20375" t="str">
            <v>Aug</v>
          </cell>
        </row>
        <row r="20376">
          <cell r="D20376" t="str">
            <v>House</v>
          </cell>
          <cell r="E20376">
            <v>1725000</v>
          </cell>
          <cell r="R20376" t="str">
            <v>Maribyrnong</v>
          </cell>
          <cell r="W20376">
            <v>2018</v>
          </cell>
          <cell r="X20376" t="str">
            <v>Aug</v>
          </cell>
        </row>
        <row r="20377">
          <cell r="D20377" t="str">
            <v>House</v>
          </cell>
          <cell r="E20377">
            <v>1475000</v>
          </cell>
          <cell r="R20377" t="str">
            <v>Moreland</v>
          </cell>
          <cell r="W20377">
            <v>2018</v>
          </cell>
          <cell r="X20377" t="str">
            <v>Aug</v>
          </cell>
        </row>
        <row r="20378">
          <cell r="D20378" t="str">
            <v>House</v>
          </cell>
          <cell r="E20378">
            <v>1050000</v>
          </cell>
          <cell r="R20378" t="str">
            <v>Moreland</v>
          </cell>
          <cell r="W20378">
            <v>2018</v>
          </cell>
          <cell r="X20378" t="str">
            <v>Aug</v>
          </cell>
        </row>
        <row r="20379">
          <cell r="D20379" t="str">
            <v>House</v>
          </cell>
          <cell r="E20379">
            <v>870000</v>
          </cell>
          <cell r="R20379" t="str">
            <v>Maroondah</v>
          </cell>
          <cell r="W20379">
            <v>2018</v>
          </cell>
          <cell r="X20379" t="str">
            <v>Aug</v>
          </cell>
        </row>
        <row r="20380">
          <cell r="D20380" t="str">
            <v>House</v>
          </cell>
          <cell r="E20380">
            <v>1068000</v>
          </cell>
          <cell r="R20380" t="str">
            <v>Moonee Valley</v>
          </cell>
          <cell r="W20380">
            <v>2018</v>
          </cell>
          <cell r="X20380" t="str">
            <v>Aug</v>
          </cell>
        </row>
        <row r="20381">
          <cell r="D20381" t="str">
            <v>House</v>
          </cell>
          <cell r="E20381">
            <v>950000</v>
          </cell>
          <cell r="R20381" t="str">
            <v>Moonee Valley</v>
          </cell>
          <cell r="W20381">
            <v>2018</v>
          </cell>
          <cell r="X20381" t="str">
            <v>Aug</v>
          </cell>
        </row>
        <row r="20382">
          <cell r="D20382" t="str">
            <v>House</v>
          </cell>
          <cell r="E20382">
            <v>1050000</v>
          </cell>
          <cell r="R20382" t="str">
            <v>Moonee Valley</v>
          </cell>
          <cell r="W20382">
            <v>2018</v>
          </cell>
          <cell r="X20382" t="str">
            <v>Aug</v>
          </cell>
        </row>
        <row r="20383">
          <cell r="D20383" t="str">
            <v>House</v>
          </cell>
          <cell r="E20383">
            <v>1895000</v>
          </cell>
          <cell r="R20383" t="str">
            <v>Moreland</v>
          </cell>
          <cell r="W20383">
            <v>2018</v>
          </cell>
          <cell r="X20383" t="str">
            <v>Aug</v>
          </cell>
        </row>
        <row r="20384">
          <cell r="D20384" t="str">
            <v>House</v>
          </cell>
          <cell r="E20384">
            <v>1748000</v>
          </cell>
          <cell r="R20384" t="str">
            <v>Manningham</v>
          </cell>
          <cell r="W20384">
            <v>2018</v>
          </cell>
          <cell r="X20384" t="str">
            <v>Aug</v>
          </cell>
        </row>
        <row r="20385">
          <cell r="D20385" t="str">
            <v>House</v>
          </cell>
          <cell r="E20385">
            <v>1440000</v>
          </cell>
          <cell r="R20385" t="str">
            <v>Manningham</v>
          </cell>
          <cell r="W20385">
            <v>2018</v>
          </cell>
          <cell r="X20385" t="str">
            <v>Aug</v>
          </cell>
        </row>
        <row r="20386">
          <cell r="D20386" t="str">
            <v>House</v>
          </cell>
          <cell r="E20386">
            <v>2630000</v>
          </cell>
          <cell r="R20386" t="str">
            <v>Moreland</v>
          </cell>
          <cell r="W20386">
            <v>2018</v>
          </cell>
          <cell r="X20386" t="str">
            <v>Aug</v>
          </cell>
        </row>
        <row r="20387">
          <cell r="D20387" t="str">
            <v>House</v>
          </cell>
          <cell r="E20387">
            <v>1336500</v>
          </cell>
          <cell r="R20387" t="str">
            <v>Moreland</v>
          </cell>
          <cell r="W20387">
            <v>2018</v>
          </cell>
          <cell r="X20387" t="str">
            <v>Aug</v>
          </cell>
        </row>
        <row r="20388">
          <cell r="D20388" t="str">
            <v>House</v>
          </cell>
          <cell r="E20388">
            <v>1750000</v>
          </cell>
          <cell r="R20388" t="str">
            <v>Moonee Valley</v>
          </cell>
          <cell r="W20388">
            <v>2018</v>
          </cell>
          <cell r="X20388" t="str">
            <v>Aug</v>
          </cell>
        </row>
        <row r="20389">
          <cell r="D20389" t="str">
            <v>House</v>
          </cell>
          <cell r="E20389">
            <v>2365000</v>
          </cell>
          <cell r="R20389" t="str">
            <v>Banyule</v>
          </cell>
          <cell r="W20389">
            <v>2018</v>
          </cell>
          <cell r="X20389" t="str">
            <v>Aug</v>
          </cell>
        </row>
        <row r="20390">
          <cell r="D20390" t="str">
            <v>House</v>
          </cell>
          <cell r="E20390">
            <v>1325000</v>
          </cell>
          <cell r="R20390" t="str">
            <v>Moonee Valley</v>
          </cell>
          <cell r="W20390">
            <v>2018</v>
          </cell>
          <cell r="X20390" t="str">
            <v>Aug</v>
          </cell>
        </row>
        <row r="20391">
          <cell r="D20391" t="str">
            <v>House</v>
          </cell>
          <cell r="E20391">
            <v>1690000</v>
          </cell>
          <cell r="R20391" t="str">
            <v>Moonee Valley</v>
          </cell>
          <cell r="W20391">
            <v>2018</v>
          </cell>
          <cell r="X20391" t="str">
            <v>Aug</v>
          </cell>
        </row>
        <row r="20392">
          <cell r="D20392" t="str">
            <v>House</v>
          </cell>
          <cell r="E20392">
            <v>1225000</v>
          </cell>
          <cell r="R20392" t="str">
            <v>Manningham</v>
          </cell>
          <cell r="W20392">
            <v>2018</v>
          </cell>
          <cell r="X20392" t="str">
            <v>Aug</v>
          </cell>
        </row>
        <row r="20393">
          <cell r="D20393" t="str">
            <v>House</v>
          </cell>
          <cell r="E20393">
            <v>1225000</v>
          </cell>
          <cell r="R20393" t="str">
            <v>Darebin</v>
          </cell>
          <cell r="W20393">
            <v>2018</v>
          </cell>
          <cell r="X20393" t="str">
            <v>Aug</v>
          </cell>
        </row>
        <row r="20394">
          <cell r="D20394" t="str">
            <v>House</v>
          </cell>
          <cell r="E20394">
            <v>1040000</v>
          </cell>
          <cell r="R20394" t="str">
            <v>Maroondah</v>
          </cell>
          <cell r="W20394">
            <v>2018</v>
          </cell>
          <cell r="X20394" t="str">
            <v>Aug</v>
          </cell>
        </row>
        <row r="20395">
          <cell r="D20395" t="str">
            <v>House</v>
          </cell>
          <cell r="E20395">
            <v>1325000</v>
          </cell>
          <cell r="R20395" t="str">
            <v>Manningham</v>
          </cell>
          <cell r="W20395">
            <v>2018</v>
          </cell>
          <cell r="X20395" t="str">
            <v>Aug</v>
          </cell>
        </row>
        <row r="20396">
          <cell r="D20396" t="str">
            <v>House</v>
          </cell>
          <cell r="E20396">
            <v>995000</v>
          </cell>
          <cell r="R20396" t="str">
            <v>Maroondah</v>
          </cell>
          <cell r="W20396">
            <v>2018</v>
          </cell>
          <cell r="X20396" t="str">
            <v>Aug</v>
          </cell>
        </row>
        <row r="20397">
          <cell r="D20397" t="str">
            <v>House</v>
          </cell>
          <cell r="E20397">
            <v>1370000</v>
          </cell>
          <cell r="R20397" t="str">
            <v>Moreland</v>
          </cell>
          <cell r="W20397">
            <v>2018</v>
          </cell>
          <cell r="X20397" t="str">
            <v>Aug</v>
          </cell>
        </row>
        <row r="20398">
          <cell r="D20398" t="str">
            <v>House</v>
          </cell>
          <cell r="E20398">
            <v>1720000</v>
          </cell>
          <cell r="R20398" t="str">
            <v>Boroondara</v>
          </cell>
          <cell r="W20398">
            <v>2018</v>
          </cell>
          <cell r="X20398" t="str">
            <v>Aug</v>
          </cell>
        </row>
        <row r="20399">
          <cell r="D20399" t="str">
            <v>House</v>
          </cell>
          <cell r="E20399">
            <v>1175000</v>
          </cell>
          <cell r="R20399" t="str">
            <v>Melbourne</v>
          </cell>
          <cell r="W20399">
            <v>2018</v>
          </cell>
          <cell r="X20399" t="str">
            <v>Aug</v>
          </cell>
        </row>
        <row r="20400">
          <cell r="D20400" t="str">
            <v>House</v>
          </cell>
          <cell r="E20400">
            <v>865000</v>
          </cell>
          <cell r="R20400" t="str">
            <v>Manningham</v>
          </cell>
          <cell r="W20400">
            <v>2018</v>
          </cell>
          <cell r="X20400" t="str">
            <v>Aug</v>
          </cell>
        </row>
        <row r="20401">
          <cell r="D20401" t="str">
            <v>Unit</v>
          </cell>
          <cell r="E20401">
            <v>800000</v>
          </cell>
          <cell r="R20401" t="str">
            <v>Maribyrnong</v>
          </cell>
          <cell r="W20401">
            <v>2018</v>
          </cell>
          <cell r="X20401" t="str">
            <v>Aug</v>
          </cell>
        </row>
        <row r="20402">
          <cell r="D20402" t="str">
            <v>House</v>
          </cell>
          <cell r="E20402">
            <v>1156000</v>
          </cell>
          <cell r="R20402" t="str">
            <v>Maribyrnong</v>
          </cell>
          <cell r="W20402">
            <v>2018</v>
          </cell>
          <cell r="X20402" t="str">
            <v>Aug</v>
          </cell>
        </row>
        <row r="20403">
          <cell r="D20403" t="str">
            <v>House</v>
          </cell>
          <cell r="E20403">
            <v>1000000</v>
          </cell>
          <cell r="R20403" t="str">
            <v>Maribyrnong</v>
          </cell>
          <cell r="W20403">
            <v>2018</v>
          </cell>
          <cell r="X20403" t="str">
            <v>Aug</v>
          </cell>
        </row>
        <row r="20404">
          <cell r="D20404" t="str">
            <v>House</v>
          </cell>
          <cell r="E20404">
            <v>1450000</v>
          </cell>
          <cell r="R20404" t="str">
            <v>Moreland</v>
          </cell>
          <cell r="W20404">
            <v>2018</v>
          </cell>
          <cell r="X20404" t="str">
            <v>Aug</v>
          </cell>
        </row>
        <row r="20405">
          <cell r="D20405" t="str">
            <v>House</v>
          </cell>
          <cell r="E20405">
            <v>965000</v>
          </cell>
          <cell r="R20405" t="str">
            <v>Maroondah</v>
          </cell>
          <cell r="W20405">
            <v>2018</v>
          </cell>
          <cell r="X20405" t="str">
            <v>Aug</v>
          </cell>
        </row>
        <row r="20406">
          <cell r="D20406" t="str">
            <v>House</v>
          </cell>
          <cell r="E20406">
            <v>1700000</v>
          </cell>
          <cell r="R20406" t="str">
            <v>Maribyrnong</v>
          </cell>
          <cell r="W20406">
            <v>2018</v>
          </cell>
          <cell r="X20406" t="str">
            <v>Aug</v>
          </cell>
        </row>
        <row r="20407">
          <cell r="D20407" t="str">
            <v>House</v>
          </cell>
          <cell r="E20407">
            <v>1600000</v>
          </cell>
          <cell r="R20407" t="str">
            <v>Yarra</v>
          </cell>
          <cell r="W20407">
            <v>2018</v>
          </cell>
          <cell r="X20407" t="str">
            <v>Aug</v>
          </cell>
        </row>
        <row r="20408">
          <cell r="D20408" t="str">
            <v>House</v>
          </cell>
          <cell r="E20408">
            <v>1950000</v>
          </cell>
          <cell r="R20408" t="str">
            <v>Boroondara</v>
          </cell>
          <cell r="W20408">
            <v>2018</v>
          </cell>
          <cell r="X20408" t="str">
            <v>Aug</v>
          </cell>
        </row>
        <row r="20409">
          <cell r="D20409" t="str">
            <v>House</v>
          </cell>
          <cell r="E20409">
            <v>802000</v>
          </cell>
          <cell r="R20409" t="str">
            <v>Maribyrnong</v>
          </cell>
          <cell r="W20409">
            <v>2018</v>
          </cell>
          <cell r="X20409" t="str">
            <v>Aug</v>
          </cell>
        </row>
        <row r="20410">
          <cell r="D20410" t="str">
            <v>House</v>
          </cell>
          <cell r="E20410">
            <v>4050000</v>
          </cell>
          <cell r="R20410" t="str">
            <v>Boroondara</v>
          </cell>
          <cell r="W20410">
            <v>2018</v>
          </cell>
          <cell r="X20410" t="str">
            <v>Aug</v>
          </cell>
        </row>
        <row r="20411">
          <cell r="D20411" t="str">
            <v>House</v>
          </cell>
          <cell r="E20411">
            <v>939000</v>
          </cell>
          <cell r="R20411" t="str">
            <v>Melbourne</v>
          </cell>
          <cell r="W20411">
            <v>2018</v>
          </cell>
          <cell r="X20411" t="str">
            <v>Aug</v>
          </cell>
        </row>
        <row r="20412">
          <cell r="D20412" t="str">
            <v>House</v>
          </cell>
          <cell r="E20412">
            <v>1927000</v>
          </cell>
          <cell r="R20412" t="str">
            <v>Manningham</v>
          </cell>
          <cell r="W20412">
            <v>2018</v>
          </cell>
          <cell r="X20412" t="str">
            <v>Aug</v>
          </cell>
        </row>
        <row r="20413">
          <cell r="D20413" t="str">
            <v>House</v>
          </cell>
          <cell r="E20413">
            <v>1930000</v>
          </cell>
          <cell r="R20413" t="str">
            <v>Boroondara</v>
          </cell>
          <cell r="W20413">
            <v>2018</v>
          </cell>
          <cell r="X20413" t="str">
            <v>Aug</v>
          </cell>
        </row>
        <row r="20414">
          <cell r="D20414" t="str">
            <v>House</v>
          </cell>
          <cell r="E20414">
            <v>890000</v>
          </cell>
          <cell r="R20414" t="str">
            <v>Maribyrnong</v>
          </cell>
          <cell r="W20414">
            <v>2018</v>
          </cell>
          <cell r="X20414" t="str">
            <v>Aug</v>
          </cell>
        </row>
        <row r="20415">
          <cell r="D20415" t="str">
            <v>House</v>
          </cell>
          <cell r="E20415">
            <v>1325000</v>
          </cell>
          <cell r="R20415" t="str">
            <v>Manningham</v>
          </cell>
          <cell r="W20415">
            <v>2018</v>
          </cell>
          <cell r="X20415" t="str">
            <v>Aug</v>
          </cell>
        </row>
        <row r="20416">
          <cell r="D20416" t="str">
            <v>House</v>
          </cell>
          <cell r="E20416">
            <v>1800000</v>
          </cell>
          <cell r="R20416" t="str">
            <v>Boroondara</v>
          </cell>
          <cell r="W20416">
            <v>2018</v>
          </cell>
          <cell r="X20416" t="str">
            <v>Aug</v>
          </cell>
        </row>
        <row r="20417">
          <cell r="D20417" t="str">
            <v>House</v>
          </cell>
          <cell r="E20417">
            <v>2275000</v>
          </cell>
          <cell r="R20417" t="str">
            <v>Boroondara</v>
          </cell>
          <cell r="W20417">
            <v>2018</v>
          </cell>
          <cell r="X20417" t="str">
            <v>Aug</v>
          </cell>
        </row>
        <row r="20418">
          <cell r="D20418" t="str">
            <v>House</v>
          </cell>
          <cell r="E20418">
            <v>940000</v>
          </cell>
          <cell r="R20418" t="str">
            <v>Maribyrnong</v>
          </cell>
          <cell r="W20418">
            <v>2018</v>
          </cell>
          <cell r="X20418" t="str">
            <v>Aug</v>
          </cell>
        </row>
        <row r="20419">
          <cell r="D20419" t="str">
            <v>House</v>
          </cell>
          <cell r="E20419">
            <v>900000</v>
          </cell>
          <cell r="R20419" t="str">
            <v>Maroondah</v>
          </cell>
          <cell r="W20419">
            <v>2018</v>
          </cell>
          <cell r="X20419" t="str">
            <v>Aug</v>
          </cell>
        </row>
        <row r="20420">
          <cell r="D20420" t="str">
            <v>Unit</v>
          </cell>
          <cell r="E20420">
            <v>680000</v>
          </cell>
          <cell r="R20420" t="str">
            <v>Boroondara</v>
          </cell>
          <cell r="W20420">
            <v>2018</v>
          </cell>
          <cell r="X20420" t="str">
            <v>Aug</v>
          </cell>
        </row>
        <row r="20421">
          <cell r="D20421" t="str">
            <v>House</v>
          </cell>
          <cell r="E20421">
            <v>975000</v>
          </cell>
          <cell r="R20421" t="str">
            <v>Maribyrnong</v>
          </cell>
          <cell r="W20421">
            <v>2018</v>
          </cell>
          <cell r="X20421" t="str">
            <v>Aug</v>
          </cell>
        </row>
        <row r="20422">
          <cell r="D20422" t="str">
            <v>House</v>
          </cell>
          <cell r="E20422">
            <v>942500</v>
          </cell>
          <cell r="R20422" t="str">
            <v>Yarra</v>
          </cell>
          <cell r="W20422">
            <v>2018</v>
          </cell>
          <cell r="X20422" t="str">
            <v>Aug</v>
          </cell>
        </row>
        <row r="20423">
          <cell r="D20423" t="str">
            <v>House</v>
          </cell>
          <cell r="E20423">
            <v>905000</v>
          </cell>
          <cell r="R20423" t="str">
            <v>Manningham</v>
          </cell>
          <cell r="W20423">
            <v>2018</v>
          </cell>
          <cell r="X20423" t="str">
            <v>Aug</v>
          </cell>
        </row>
        <row r="20424">
          <cell r="D20424" t="str">
            <v>Unit</v>
          </cell>
          <cell r="E20424">
            <v>1170000</v>
          </cell>
          <cell r="R20424" t="str">
            <v>Melbourne</v>
          </cell>
          <cell r="W20424">
            <v>2018</v>
          </cell>
          <cell r="X20424" t="str">
            <v>Aug</v>
          </cell>
        </row>
        <row r="20425">
          <cell r="D20425" t="str">
            <v>House</v>
          </cell>
          <cell r="E20425">
            <v>3160000</v>
          </cell>
          <cell r="R20425" t="str">
            <v>Boroondara</v>
          </cell>
          <cell r="W20425">
            <v>2018</v>
          </cell>
          <cell r="X20425" t="str">
            <v>Aug</v>
          </cell>
        </row>
        <row r="20426">
          <cell r="D20426" t="str">
            <v>House</v>
          </cell>
          <cell r="E20426">
            <v>1880000</v>
          </cell>
          <cell r="R20426" t="str">
            <v>Boroondara</v>
          </cell>
          <cell r="W20426">
            <v>2018</v>
          </cell>
          <cell r="X20426" t="str">
            <v>Aug</v>
          </cell>
        </row>
        <row r="20427">
          <cell r="D20427" t="str">
            <v>House</v>
          </cell>
          <cell r="E20427">
            <v>1460000</v>
          </cell>
          <cell r="R20427" t="str">
            <v>Yarra</v>
          </cell>
          <cell r="W20427">
            <v>2018</v>
          </cell>
          <cell r="X20427" t="str">
            <v>Aug</v>
          </cell>
        </row>
        <row r="20428">
          <cell r="D20428" t="str">
            <v>House</v>
          </cell>
          <cell r="E20428">
            <v>1420000</v>
          </cell>
          <cell r="R20428" t="str">
            <v>Maribyrnong</v>
          </cell>
          <cell r="W20428">
            <v>2018</v>
          </cell>
          <cell r="X20428" t="str">
            <v>Aug</v>
          </cell>
        </row>
        <row r="20429">
          <cell r="D20429" t="str">
            <v>House</v>
          </cell>
          <cell r="E20429">
            <v>2890000</v>
          </cell>
          <cell r="R20429" t="str">
            <v>Boroondara</v>
          </cell>
          <cell r="W20429">
            <v>2018</v>
          </cell>
          <cell r="X20429" t="str">
            <v>Aug</v>
          </cell>
        </row>
        <row r="20430">
          <cell r="D20430" t="str">
            <v>House</v>
          </cell>
          <cell r="E20430">
            <v>1305000</v>
          </cell>
          <cell r="R20430" t="str">
            <v>Yarra</v>
          </cell>
          <cell r="W20430">
            <v>2018</v>
          </cell>
          <cell r="X20430" t="str">
            <v>Aug</v>
          </cell>
        </row>
        <row r="20431">
          <cell r="D20431" t="str">
            <v>House</v>
          </cell>
          <cell r="E20431">
            <v>3385000</v>
          </cell>
          <cell r="R20431" t="str">
            <v>Boroondara</v>
          </cell>
          <cell r="W20431">
            <v>2018</v>
          </cell>
          <cell r="X20431" t="str">
            <v>Aug</v>
          </cell>
        </row>
        <row r="20432">
          <cell r="D20432" t="str">
            <v>House</v>
          </cell>
          <cell r="E20432">
            <v>2010000</v>
          </cell>
          <cell r="R20432" t="str">
            <v>Boroondara</v>
          </cell>
          <cell r="W20432">
            <v>2018</v>
          </cell>
          <cell r="X20432" t="str">
            <v>Aug</v>
          </cell>
        </row>
        <row r="20433">
          <cell r="D20433" t="str">
            <v>House</v>
          </cell>
          <cell r="E20433">
            <v>2330000</v>
          </cell>
          <cell r="R20433" t="str">
            <v>Boroondara</v>
          </cell>
          <cell r="W20433">
            <v>2018</v>
          </cell>
          <cell r="X20433" t="str">
            <v>Aug</v>
          </cell>
        </row>
        <row r="20434">
          <cell r="D20434" t="str">
            <v>House</v>
          </cell>
          <cell r="E20434">
            <v>1625000</v>
          </cell>
          <cell r="R20434" t="str">
            <v>Boroondara</v>
          </cell>
          <cell r="W20434">
            <v>2018</v>
          </cell>
          <cell r="X20434" t="str">
            <v>Aug</v>
          </cell>
        </row>
        <row r="20435">
          <cell r="D20435" t="str">
            <v>House</v>
          </cell>
          <cell r="E20435">
            <v>3276000</v>
          </cell>
          <cell r="R20435" t="str">
            <v>Boroondara</v>
          </cell>
          <cell r="W20435">
            <v>2018</v>
          </cell>
          <cell r="X20435" t="str">
            <v>Aug</v>
          </cell>
        </row>
        <row r="20436">
          <cell r="D20436" t="str">
            <v>House</v>
          </cell>
          <cell r="E20436">
            <v>2250000</v>
          </cell>
          <cell r="R20436" t="str">
            <v>Boroondara</v>
          </cell>
          <cell r="W20436">
            <v>2018</v>
          </cell>
          <cell r="X20436" t="str">
            <v>Aug</v>
          </cell>
        </row>
        <row r="20437">
          <cell r="D20437" t="str">
            <v>House</v>
          </cell>
          <cell r="E20437">
            <v>930000</v>
          </cell>
          <cell r="R20437" t="str">
            <v>Maribyrnong</v>
          </cell>
          <cell r="W20437">
            <v>2018</v>
          </cell>
          <cell r="X20437" t="str">
            <v>Aug</v>
          </cell>
        </row>
        <row r="20438">
          <cell r="D20438" t="str">
            <v>House</v>
          </cell>
          <cell r="E20438">
            <v>850000</v>
          </cell>
          <cell r="R20438" t="str">
            <v>Maroondah</v>
          </cell>
          <cell r="W20438">
            <v>2018</v>
          </cell>
          <cell r="X20438" t="str">
            <v>Aug</v>
          </cell>
        </row>
        <row r="20439">
          <cell r="D20439" t="str">
            <v>House</v>
          </cell>
          <cell r="E20439">
            <v>5650000</v>
          </cell>
          <cell r="R20439" t="str">
            <v>Boroondara</v>
          </cell>
          <cell r="W20439">
            <v>2018</v>
          </cell>
          <cell r="X20439" t="str">
            <v>Aug</v>
          </cell>
        </row>
        <row r="20440">
          <cell r="D20440" t="str">
            <v>House</v>
          </cell>
          <cell r="E20440">
            <v>1300500</v>
          </cell>
          <cell r="R20440" t="str">
            <v>Whitehorse</v>
          </cell>
          <cell r="W20440">
            <v>2018</v>
          </cell>
          <cell r="X20440" t="str">
            <v>Aug</v>
          </cell>
        </row>
        <row r="20441">
          <cell r="D20441" t="str">
            <v>House</v>
          </cell>
          <cell r="E20441">
            <v>1635000</v>
          </cell>
          <cell r="R20441" t="str">
            <v>Whitehorse</v>
          </cell>
          <cell r="W20441">
            <v>2018</v>
          </cell>
          <cell r="X20441" t="str">
            <v>Aug</v>
          </cell>
        </row>
        <row r="20442">
          <cell r="D20442" t="str">
            <v>House</v>
          </cell>
          <cell r="E20442">
            <v>2615000</v>
          </cell>
          <cell r="R20442" t="str">
            <v>Boroondara</v>
          </cell>
          <cell r="W20442">
            <v>2018</v>
          </cell>
          <cell r="X20442" t="str">
            <v>Aug</v>
          </cell>
        </row>
        <row r="20443">
          <cell r="D20443" t="str">
            <v>House</v>
          </cell>
          <cell r="E20443">
            <v>1820000</v>
          </cell>
          <cell r="R20443" t="str">
            <v>Boroondara</v>
          </cell>
          <cell r="W20443">
            <v>2018</v>
          </cell>
          <cell r="X20443" t="str">
            <v>Aug</v>
          </cell>
        </row>
        <row r="20444">
          <cell r="D20444" t="str">
            <v>House</v>
          </cell>
          <cell r="E20444">
            <v>3230000</v>
          </cell>
          <cell r="R20444" t="str">
            <v>Boroondara</v>
          </cell>
          <cell r="W20444">
            <v>2018</v>
          </cell>
          <cell r="X20444" t="str">
            <v>Aug</v>
          </cell>
        </row>
        <row r="20445">
          <cell r="D20445" t="str">
            <v>House</v>
          </cell>
          <cell r="E20445">
            <v>860000</v>
          </cell>
          <cell r="R20445" t="str">
            <v>Brimbank</v>
          </cell>
          <cell r="W20445">
            <v>2018</v>
          </cell>
          <cell r="X20445" t="str">
            <v>Aug</v>
          </cell>
        </row>
        <row r="20446">
          <cell r="D20446" t="str">
            <v>House</v>
          </cell>
          <cell r="E20446">
            <v>4125000</v>
          </cell>
          <cell r="R20446" t="str">
            <v>Boroondara</v>
          </cell>
          <cell r="W20446">
            <v>2018</v>
          </cell>
          <cell r="X20446" t="str">
            <v>Aug</v>
          </cell>
        </row>
        <row r="20447">
          <cell r="D20447" t="str">
            <v>House</v>
          </cell>
          <cell r="E20447">
            <v>800000</v>
          </cell>
          <cell r="R20447" t="str">
            <v>Maroondah</v>
          </cell>
          <cell r="W20447">
            <v>2018</v>
          </cell>
          <cell r="X20447" t="str">
            <v>Aug</v>
          </cell>
        </row>
        <row r="20448">
          <cell r="D20448" t="str">
            <v>House</v>
          </cell>
          <cell r="E20448">
            <v>945000</v>
          </cell>
          <cell r="R20448" t="str">
            <v>Yarra</v>
          </cell>
          <cell r="W20448">
            <v>2018</v>
          </cell>
          <cell r="X20448" t="str">
            <v>Aug</v>
          </cell>
        </row>
        <row r="20449">
          <cell r="D20449" t="str">
            <v>House</v>
          </cell>
          <cell r="E20449">
            <v>1205000</v>
          </cell>
          <cell r="R20449" t="str">
            <v>Hobsons Bay</v>
          </cell>
          <cell r="W20449">
            <v>2018</v>
          </cell>
          <cell r="X20449" t="str">
            <v>Aug</v>
          </cell>
        </row>
        <row r="20450">
          <cell r="D20450" t="str">
            <v>House</v>
          </cell>
          <cell r="E20450">
            <v>991000</v>
          </cell>
          <cell r="R20450" t="str">
            <v>Maroondah</v>
          </cell>
          <cell r="W20450">
            <v>2018</v>
          </cell>
          <cell r="X20450" t="str">
            <v>Aug</v>
          </cell>
        </row>
        <row r="20451">
          <cell r="D20451" t="str">
            <v>House</v>
          </cell>
          <cell r="E20451">
            <v>2735000</v>
          </cell>
          <cell r="R20451" t="str">
            <v>Boroondara</v>
          </cell>
          <cell r="W20451">
            <v>2018</v>
          </cell>
          <cell r="X20451" t="str">
            <v>Aug</v>
          </cell>
        </row>
        <row r="20452">
          <cell r="D20452" t="str">
            <v>House</v>
          </cell>
          <cell r="E20452">
            <v>820000</v>
          </cell>
          <cell r="R20452" t="str">
            <v>Maroondah</v>
          </cell>
          <cell r="W20452">
            <v>2018</v>
          </cell>
          <cell r="X20452" t="str">
            <v>Aug</v>
          </cell>
        </row>
        <row r="20453">
          <cell r="D20453" t="str">
            <v>House</v>
          </cell>
          <cell r="E20453">
            <v>2230000</v>
          </cell>
          <cell r="R20453" t="str">
            <v>Boroondara</v>
          </cell>
          <cell r="W20453">
            <v>2018</v>
          </cell>
          <cell r="X20453" t="str">
            <v>Aug</v>
          </cell>
        </row>
        <row r="20454">
          <cell r="D20454" t="str">
            <v>House</v>
          </cell>
          <cell r="E20454">
            <v>3525500</v>
          </cell>
          <cell r="R20454" t="str">
            <v>Boroondara</v>
          </cell>
          <cell r="W20454">
            <v>2018</v>
          </cell>
          <cell r="X20454" t="str">
            <v>Aug</v>
          </cell>
        </row>
        <row r="20455">
          <cell r="D20455" t="str">
            <v>House</v>
          </cell>
          <cell r="E20455">
            <v>1870000</v>
          </cell>
          <cell r="R20455" t="str">
            <v>Boroondara</v>
          </cell>
          <cell r="W20455">
            <v>2018</v>
          </cell>
          <cell r="X20455" t="str">
            <v>Aug</v>
          </cell>
        </row>
        <row r="20456">
          <cell r="D20456" t="str">
            <v>Unit</v>
          </cell>
          <cell r="E20456">
            <v>1890000</v>
          </cell>
          <cell r="R20456" t="str">
            <v>Boroondara</v>
          </cell>
          <cell r="W20456">
            <v>2018</v>
          </cell>
          <cell r="X20456" t="str">
            <v>Aug</v>
          </cell>
        </row>
        <row r="20457">
          <cell r="D20457" t="str">
            <v>House</v>
          </cell>
          <cell r="E20457">
            <v>830000</v>
          </cell>
          <cell r="R20457" t="str">
            <v>Maroondah</v>
          </cell>
          <cell r="W20457">
            <v>2018</v>
          </cell>
          <cell r="X20457" t="str">
            <v>Aug</v>
          </cell>
        </row>
        <row r="20458">
          <cell r="D20458" t="str">
            <v>House</v>
          </cell>
          <cell r="E20458">
            <v>1015000</v>
          </cell>
          <cell r="R20458" t="str">
            <v>Whitehorse</v>
          </cell>
          <cell r="W20458">
            <v>2018</v>
          </cell>
          <cell r="X20458" t="str">
            <v>Aug</v>
          </cell>
        </row>
        <row r="20459">
          <cell r="D20459" t="str">
            <v>House</v>
          </cell>
          <cell r="E20459">
            <v>1065000</v>
          </cell>
          <cell r="R20459" t="str">
            <v>Whitehorse</v>
          </cell>
          <cell r="W20459">
            <v>2018</v>
          </cell>
          <cell r="X20459" t="str">
            <v>Aug</v>
          </cell>
        </row>
        <row r="20460">
          <cell r="D20460" t="str">
            <v>House</v>
          </cell>
          <cell r="E20460">
            <v>1610000</v>
          </cell>
          <cell r="R20460" t="str">
            <v>Port Phillip</v>
          </cell>
          <cell r="W20460">
            <v>2018</v>
          </cell>
          <cell r="X20460" t="str">
            <v>Aug</v>
          </cell>
        </row>
        <row r="20461">
          <cell r="D20461" t="str">
            <v>House</v>
          </cell>
          <cell r="E20461">
            <v>1950000</v>
          </cell>
          <cell r="R20461" t="str">
            <v>Boroondara</v>
          </cell>
          <cell r="W20461">
            <v>2018</v>
          </cell>
          <cell r="X20461" t="str">
            <v>Aug</v>
          </cell>
        </row>
        <row r="20462">
          <cell r="D20462" t="str">
            <v>House</v>
          </cell>
          <cell r="E20462">
            <v>1550000</v>
          </cell>
          <cell r="R20462" t="str">
            <v>Port Phillip</v>
          </cell>
          <cell r="W20462">
            <v>2018</v>
          </cell>
          <cell r="X20462" t="str">
            <v>Aug</v>
          </cell>
        </row>
        <row r="20463">
          <cell r="D20463" t="str">
            <v>House</v>
          </cell>
          <cell r="E20463">
            <v>970000</v>
          </cell>
          <cell r="R20463" t="str">
            <v>Whitehorse</v>
          </cell>
          <cell r="W20463">
            <v>2018</v>
          </cell>
          <cell r="X20463" t="str">
            <v>Aug</v>
          </cell>
        </row>
        <row r="20464">
          <cell r="D20464" t="str">
            <v>House</v>
          </cell>
          <cell r="E20464">
            <v>2500000</v>
          </cell>
          <cell r="R20464" t="str">
            <v>Stonnington</v>
          </cell>
          <cell r="W20464">
            <v>2018</v>
          </cell>
          <cell r="X20464" t="str">
            <v>Aug</v>
          </cell>
        </row>
        <row r="20465">
          <cell r="D20465" t="str">
            <v>House</v>
          </cell>
          <cell r="E20465">
            <v>1200000</v>
          </cell>
          <cell r="R20465" t="str">
            <v>Monash</v>
          </cell>
          <cell r="W20465">
            <v>2018</v>
          </cell>
          <cell r="X20465" t="str">
            <v>Aug</v>
          </cell>
        </row>
        <row r="20466">
          <cell r="D20466" t="str">
            <v>House</v>
          </cell>
          <cell r="E20466">
            <v>2412000</v>
          </cell>
          <cell r="R20466" t="str">
            <v>Boroondara</v>
          </cell>
          <cell r="W20466">
            <v>2018</v>
          </cell>
          <cell r="X20466" t="str">
            <v>Aug</v>
          </cell>
        </row>
        <row r="20467">
          <cell r="D20467" t="str">
            <v>House</v>
          </cell>
          <cell r="E20467">
            <v>2625000</v>
          </cell>
          <cell r="R20467" t="str">
            <v>Boroondara</v>
          </cell>
          <cell r="W20467">
            <v>2018</v>
          </cell>
          <cell r="X20467" t="str">
            <v>Aug</v>
          </cell>
        </row>
        <row r="20468">
          <cell r="D20468" t="str">
            <v>House</v>
          </cell>
          <cell r="E20468">
            <v>1845000</v>
          </cell>
          <cell r="R20468" t="str">
            <v>Boroondara</v>
          </cell>
          <cell r="W20468">
            <v>2018</v>
          </cell>
          <cell r="X20468" t="str">
            <v>Aug</v>
          </cell>
        </row>
        <row r="20469">
          <cell r="D20469" t="str">
            <v>House</v>
          </cell>
          <cell r="E20469">
            <v>875000</v>
          </cell>
          <cell r="R20469" t="str">
            <v>Knox</v>
          </cell>
          <cell r="W20469">
            <v>2018</v>
          </cell>
          <cell r="X20469" t="str">
            <v>Aug</v>
          </cell>
        </row>
        <row r="20470">
          <cell r="D20470" t="str">
            <v>House</v>
          </cell>
          <cell r="E20470">
            <v>2001000</v>
          </cell>
          <cell r="R20470" t="str">
            <v>Boroondara</v>
          </cell>
          <cell r="W20470">
            <v>2018</v>
          </cell>
          <cell r="X20470" t="str">
            <v>Aug</v>
          </cell>
        </row>
        <row r="20471">
          <cell r="D20471" t="str">
            <v>House</v>
          </cell>
          <cell r="E20471">
            <v>1300000</v>
          </cell>
          <cell r="R20471" t="str">
            <v>Monash</v>
          </cell>
          <cell r="W20471">
            <v>2018</v>
          </cell>
          <cell r="X20471" t="str">
            <v>Aug</v>
          </cell>
        </row>
        <row r="20472">
          <cell r="D20472" t="str">
            <v>House</v>
          </cell>
          <cell r="E20472">
            <v>2700000</v>
          </cell>
          <cell r="R20472" t="str">
            <v>Stonnington</v>
          </cell>
          <cell r="W20472">
            <v>2018</v>
          </cell>
          <cell r="X20472" t="str">
            <v>Aug</v>
          </cell>
        </row>
        <row r="20473">
          <cell r="D20473" t="str">
            <v>House</v>
          </cell>
          <cell r="E20473">
            <v>3500000</v>
          </cell>
          <cell r="R20473" t="str">
            <v>Stonnington</v>
          </cell>
          <cell r="W20473">
            <v>2018</v>
          </cell>
          <cell r="X20473" t="str">
            <v>Aug</v>
          </cell>
        </row>
        <row r="20474">
          <cell r="D20474" t="str">
            <v>House</v>
          </cell>
          <cell r="E20474">
            <v>2640000</v>
          </cell>
          <cell r="R20474" t="str">
            <v>Boroondara</v>
          </cell>
          <cell r="W20474">
            <v>2018</v>
          </cell>
          <cell r="X20474" t="str">
            <v>Aug</v>
          </cell>
        </row>
        <row r="20475">
          <cell r="D20475" t="str">
            <v>House</v>
          </cell>
          <cell r="E20475">
            <v>1150000</v>
          </cell>
          <cell r="R20475" t="str">
            <v>Monash</v>
          </cell>
          <cell r="W20475">
            <v>2018</v>
          </cell>
          <cell r="X20475" t="str">
            <v>Aug</v>
          </cell>
        </row>
        <row r="20476">
          <cell r="D20476" t="str">
            <v>House</v>
          </cell>
          <cell r="E20476">
            <v>1060000</v>
          </cell>
          <cell r="R20476" t="str">
            <v>Hobsons Bay</v>
          </cell>
          <cell r="W20476">
            <v>2018</v>
          </cell>
          <cell r="X20476" t="str">
            <v>Aug</v>
          </cell>
        </row>
        <row r="20477">
          <cell r="D20477" t="str">
            <v>House</v>
          </cell>
          <cell r="E20477">
            <v>3630000</v>
          </cell>
          <cell r="R20477" t="str">
            <v>Glen Eira</v>
          </cell>
          <cell r="W20477">
            <v>2018</v>
          </cell>
          <cell r="X20477" t="str">
            <v>Aug</v>
          </cell>
        </row>
        <row r="20478">
          <cell r="D20478" t="str">
            <v>House</v>
          </cell>
          <cell r="E20478">
            <v>1825000</v>
          </cell>
          <cell r="R20478" t="str">
            <v>Boroondara</v>
          </cell>
          <cell r="W20478">
            <v>2018</v>
          </cell>
          <cell r="X20478" t="str">
            <v>Aug</v>
          </cell>
        </row>
        <row r="20479">
          <cell r="D20479" t="str">
            <v>House</v>
          </cell>
          <cell r="E20479">
            <v>2300000</v>
          </cell>
          <cell r="R20479" t="str">
            <v>Boroondara</v>
          </cell>
          <cell r="W20479">
            <v>2018</v>
          </cell>
          <cell r="X20479" t="str">
            <v>Aug</v>
          </cell>
        </row>
        <row r="20480">
          <cell r="D20480" t="str">
            <v>House</v>
          </cell>
          <cell r="E20480">
            <v>1010000</v>
          </cell>
          <cell r="R20480" t="str">
            <v>Hobsons Bay</v>
          </cell>
          <cell r="W20480">
            <v>2018</v>
          </cell>
          <cell r="X20480" t="str">
            <v>Aug</v>
          </cell>
        </row>
        <row r="20481">
          <cell r="D20481" t="str">
            <v>House</v>
          </cell>
          <cell r="E20481">
            <v>1600000</v>
          </cell>
          <cell r="R20481" t="str">
            <v>Monash</v>
          </cell>
          <cell r="W20481">
            <v>2018</v>
          </cell>
          <cell r="X20481" t="str">
            <v>Aug</v>
          </cell>
        </row>
        <row r="20482">
          <cell r="D20482" t="str">
            <v>House</v>
          </cell>
          <cell r="E20482">
            <v>595000</v>
          </cell>
          <cell r="R20482" t="str">
            <v>Wyndham</v>
          </cell>
          <cell r="W20482">
            <v>2018</v>
          </cell>
          <cell r="X20482" t="str">
            <v>Aug</v>
          </cell>
        </row>
        <row r="20483">
          <cell r="D20483" t="str">
            <v>House</v>
          </cell>
          <cell r="E20483">
            <v>2202000</v>
          </cell>
          <cell r="R20483" t="str">
            <v>Monash</v>
          </cell>
          <cell r="W20483">
            <v>2018</v>
          </cell>
          <cell r="X20483" t="str">
            <v>Aug</v>
          </cell>
        </row>
        <row r="20484">
          <cell r="D20484" t="str">
            <v>House</v>
          </cell>
          <cell r="E20484">
            <v>1328800</v>
          </cell>
          <cell r="R20484" t="str">
            <v>Monash</v>
          </cell>
          <cell r="W20484">
            <v>2018</v>
          </cell>
          <cell r="X20484" t="str">
            <v>Aug</v>
          </cell>
        </row>
        <row r="20485">
          <cell r="D20485" t="str">
            <v>House</v>
          </cell>
          <cell r="E20485">
            <v>1735000</v>
          </cell>
          <cell r="R20485" t="str">
            <v>Stonnington</v>
          </cell>
          <cell r="W20485">
            <v>2018</v>
          </cell>
          <cell r="X20485" t="str">
            <v>Aug</v>
          </cell>
        </row>
        <row r="20486">
          <cell r="D20486" t="str">
            <v>House</v>
          </cell>
          <cell r="E20486">
            <v>645000</v>
          </cell>
          <cell r="R20486" t="str">
            <v>Wyndham</v>
          </cell>
          <cell r="W20486">
            <v>2018</v>
          </cell>
          <cell r="X20486" t="str">
            <v>Aug</v>
          </cell>
        </row>
        <row r="20487">
          <cell r="D20487" t="str">
            <v>House</v>
          </cell>
          <cell r="E20487">
            <v>693000</v>
          </cell>
          <cell r="R20487" t="str">
            <v>Wyndham</v>
          </cell>
          <cell r="W20487">
            <v>2018</v>
          </cell>
          <cell r="X20487" t="str">
            <v>Aug</v>
          </cell>
        </row>
        <row r="20488">
          <cell r="D20488" t="str">
            <v>Unit</v>
          </cell>
          <cell r="E20488">
            <v>541500</v>
          </cell>
          <cell r="R20488" t="str">
            <v>Hobsons Bay</v>
          </cell>
          <cell r="W20488">
            <v>2018</v>
          </cell>
          <cell r="X20488" t="str">
            <v>Aug</v>
          </cell>
        </row>
        <row r="20489">
          <cell r="D20489" t="str">
            <v>House</v>
          </cell>
          <cell r="E20489">
            <v>1670000</v>
          </cell>
          <cell r="R20489" t="str">
            <v>Monash</v>
          </cell>
          <cell r="W20489">
            <v>2018</v>
          </cell>
          <cell r="X20489" t="str">
            <v>Aug</v>
          </cell>
        </row>
        <row r="20490">
          <cell r="D20490" t="str">
            <v>House</v>
          </cell>
          <cell r="E20490">
            <v>1605000</v>
          </cell>
          <cell r="R20490" t="str">
            <v>Monash</v>
          </cell>
          <cell r="W20490">
            <v>2018</v>
          </cell>
          <cell r="X20490" t="str">
            <v>Aug</v>
          </cell>
        </row>
        <row r="20491">
          <cell r="D20491" t="str">
            <v>House</v>
          </cell>
          <cell r="E20491">
            <v>1150000</v>
          </cell>
          <cell r="R20491" t="str">
            <v>Monash</v>
          </cell>
          <cell r="W20491">
            <v>2018</v>
          </cell>
          <cell r="X20491" t="str">
            <v>Aug</v>
          </cell>
        </row>
        <row r="20492">
          <cell r="D20492" t="str">
            <v>House</v>
          </cell>
          <cell r="E20492">
            <v>1235000</v>
          </cell>
          <cell r="R20492" t="str">
            <v>Stonnington</v>
          </cell>
          <cell r="W20492">
            <v>2018</v>
          </cell>
          <cell r="X20492" t="str">
            <v>Aug</v>
          </cell>
        </row>
        <row r="20493">
          <cell r="D20493" t="str">
            <v>House</v>
          </cell>
          <cell r="E20493">
            <v>2380000</v>
          </cell>
          <cell r="R20493" t="str">
            <v>Monash</v>
          </cell>
          <cell r="W20493">
            <v>2018</v>
          </cell>
          <cell r="X20493" t="str">
            <v>Aug</v>
          </cell>
        </row>
        <row r="20494">
          <cell r="D20494" t="str">
            <v>House</v>
          </cell>
          <cell r="E20494">
            <v>820000</v>
          </cell>
          <cell r="R20494" t="str">
            <v>Hobsons Bay</v>
          </cell>
          <cell r="W20494">
            <v>2018</v>
          </cell>
          <cell r="X20494" t="str">
            <v>Aug</v>
          </cell>
        </row>
        <row r="20495">
          <cell r="D20495" t="str">
            <v>House</v>
          </cell>
          <cell r="E20495">
            <v>660000</v>
          </cell>
          <cell r="R20495" t="str">
            <v>Wyndham</v>
          </cell>
          <cell r="W20495">
            <v>2018</v>
          </cell>
          <cell r="X20495" t="str">
            <v>Aug</v>
          </cell>
        </row>
        <row r="20496">
          <cell r="D20496" t="str">
            <v>House</v>
          </cell>
          <cell r="E20496">
            <v>1200000</v>
          </cell>
          <cell r="R20496" t="str">
            <v>Stonnington</v>
          </cell>
          <cell r="W20496">
            <v>2018</v>
          </cell>
          <cell r="X20496" t="str">
            <v>Aug</v>
          </cell>
        </row>
        <row r="20497">
          <cell r="D20497" t="str">
            <v>House</v>
          </cell>
          <cell r="E20497">
            <v>1880000</v>
          </cell>
          <cell r="R20497" t="str">
            <v>Stonnington</v>
          </cell>
          <cell r="W20497">
            <v>2018</v>
          </cell>
          <cell r="X20497" t="str">
            <v>Aug</v>
          </cell>
        </row>
        <row r="20498">
          <cell r="D20498" t="str">
            <v>Unit</v>
          </cell>
          <cell r="E20498">
            <v>1250000</v>
          </cell>
          <cell r="R20498" t="str">
            <v>Monash</v>
          </cell>
          <cell r="W20498">
            <v>2018</v>
          </cell>
          <cell r="X20498" t="str">
            <v>Aug</v>
          </cell>
        </row>
        <row r="20499">
          <cell r="D20499" t="str">
            <v>House</v>
          </cell>
          <cell r="E20499">
            <v>3200000</v>
          </cell>
          <cell r="R20499" t="str">
            <v>Port Phillip</v>
          </cell>
          <cell r="W20499">
            <v>2018</v>
          </cell>
          <cell r="X20499" t="str">
            <v>Aug</v>
          </cell>
        </row>
        <row r="20500">
          <cell r="D20500" t="str">
            <v>House</v>
          </cell>
          <cell r="E20500">
            <v>725000</v>
          </cell>
          <cell r="R20500" t="str">
            <v>Knox</v>
          </cell>
          <cell r="W20500">
            <v>2018</v>
          </cell>
          <cell r="X20500" t="str">
            <v>Aug</v>
          </cell>
        </row>
        <row r="20501">
          <cell r="D20501" t="str">
            <v>House</v>
          </cell>
          <cell r="E20501">
            <v>940000</v>
          </cell>
          <cell r="R20501" t="str">
            <v>Knox</v>
          </cell>
          <cell r="W20501">
            <v>2018</v>
          </cell>
          <cell r="X20501" t="str">
            <v>Aug</v>
          </cell>
        </row>
        <row r="20502">
          <cell r="D20502" t="str">
            <v>Unit</v>
          </cell>
          <cell r="E20502">
            <v>1260000</v>
          </cell>
          <cell r="R20502" t="str">
            <v>Glen Eira</v>
          </cell>
          <cell r="W20502">
            <v>2018</v>
          </cell>
          <cell r="X20502" t="str">
            <v>Aug</v>
          </cell>
        </row>
        <row r="20503">
          <cell r="D20503" t="str">
            <v>House</v>
          </cell>
          <cell r="E20503">
            <v>5150000</v>
          </cell>
          <cell r="R20503" t="str">
            <v>Bayside</v>
          </cell>
          <cell r="W20503">
            <v>2018</v>
          </cell>
          <cell r="X20503" t="str">
            <v>Aug</v>
          </cell>
        </row>
        <row r="20504">
          <cell r="D20504" t="str">
            <v>Unit</v>
          </cell>
          <cell r="E20504">
            <v>950000</v>
          </cell>
          <cell r="R20504" t="str">
            <v>Bayside</v>
          </cell>
          <cell r="W20504">
            <v>2018</v>
          </cell>
          <cell r="X20504" t="str">
            <v>Aug</v>
          </cell>
        </row>
        <row r="20505">
          <cell r="D20505" t="str">
            <v>House</v>
          </cell>
          <cell r="E20505">
            <v>1600000</v>
          </cell>
          <cell r="R20505" t="str">
            <v>Glen Eira</v>
          </cell>
          <cell r="W20505">
            <v>2018</v>
          </cell>
          <cell r="X20505" t="str">
            <v>Aug</v>
          </cell>
        </row>
        <row r="20506">
          <cell r="D20506" t="str">
            <v>House</v>
          </cell>
          <cell r="E20506">
            <v>1330000</v>
          </cell>
          <cell r="R20506" t="str">
            <v>Bayside</v>
          </cell>
          <cell r="W20506">
            <v>2018</v>
          </cell>
          <cell r="X20506" t="str">
            <v>Aug</v>
          </cell>
        </row>
        <row r="20507">
          <cell r="D20507" t="str">
            <v>Unit</v>
          </cell>
          <cell r="E20507">
            <v>1250000</v>
          </cell>
          <cell r="R20507" t="str">
            <v>Glen Eira</v>
          </cell>
          <cell r="W20507">
            <v>2018</v>
          </cell>
          <cell r="X20507" t="str">
            <v>Aug</v>
          </cell>
        </row>
        <row r="20508">
          <cell r="D20508" t="str">
            <v>Unit</v>
          </cell>
          <cell r="E20508">
            <v>1085000</v>
          </cell>
          <cell r="R20508" t="str">
            <v>Glen Eira</v>
          </cell>
          <cell r="W20508">
            <v>2018</v>
          </cell>
          <cell r="X20508" t="str">
            <v>Aug</v>
          </cell>
        </row>
        <row r="20509">
          <cell r="D20509" t="str">
            <v>House</v>
          </cell>
          <cell r="E20509">
            <v>3300000</v>
          </cell>
          <cell r="R20509" t="str">
            <v>Bayside</v>
          </cell>
          <cell r="W20509">
            <v>2018</v>
          </cell>
          <cell r="X20509" t="str">
            <v>Aug</v>
          </cell>
        </row>
        <row r="20510">
          <cell r="D20510" t="str">
            <v>House</v>
          </cell>
          <cell r="E20510">
            <v>2370000</v>
          </cell>
          <cell r="R20510" t="str">
            <v>Bayside</v>
          </cell>
          <cell r="W20510">
            <v>2018</v>
          </cell>
          <cell r="X20510" t="str">
            <v>Aug</v>
          </cell>
        </row>
        <row r="20511">
          <cell r="D20511" t="str">
            <v>House</v>
          </cell>
          <cell r="E20511">
            <v>1305000</v>
          </cell>
          <cell r="R20511" t="str">
            <v>Glen Eira</v>
          </cell>
          <cell r="W20511">
            <v>2018</v>
          </cell>
          <cell r="X20511" t="str">
            <v>Aug</v>
          </cell>
        </row>
        <row r="20512">
          <cell r="D20512" t="str">
            <v>House</v>
          </cell>
          <cell r="E20512">
            <v>2800000</v>
          </cell>
          <cell r="R20512" t="str">
            <v>Bayside</v>
          </cell>
          <cell r="W20512">
            <v>2018</v>
          </cell>
          <cell r="X20512" t="str">
            <v>Aug</v>
          </cell>
        </row>
        <row r="20513">
          <cell r="D20513" t="str">
            <v>House</v>
          </cell>
          <cell r="E20513">
            <v>3210000</v>
          </cell>
          <cell r="R20513" t="str">
            <v>Bayside</v>
          </cell>
          <cell r="W20513">
            <v>2018</v>
          </cell>
          <cell r="X20513" t="str">
            <v>Aug</v>
          </cell>
        </row>
        <row r="20514">
          <cell r="D20514" t="str">
            <v>House</v>
          </cell>
          <cell r="E20514">
            <v>1260000</v>
          </cell>
          <cell r="R20514" t="str">
            <v>Glen Eira</v>
          </cell>
          <cell r="W20514">
            <v>2018</v>
          </cell>
          <cell r="X20514" t="str">
            <v>Aug</v>
          </cell>
        </row>
        <row r="20515">
          <cell r="D20515" t="str">
            <v>Unit</v>
          </cell>
          <cell r="E20515">
            <v>2100000</v>
          </cell>
          <cell r="R20515" t="str">
            <v>Bayside</v>
          </cell>
          <cell r="W20515">
            <v>2018</v>
          </cell>
          <cell r="X20515" t="str">
            <v>Aug</v>
          </cell>
        </row>
        <row r="20516">
          <cell r="D20516" t="str">
            <v>House</v>
          </cell>
          <cell r="E20516">
            <v>3320000</v>
          </cell>
          <cell r="R20516" t="str">
            <v>Bayside</v>
          </cell>
          <cell r="W20516">
            <v>2018</v>
          </cell>
          <cell r="X20516" t="str">
            <v>Aug</v>
          </cell>
        </row>
        <row r="20517">
          <cell r="D20517" t="str">
            <v>Unit</v>
          </cell>
          <cell r="E20517">
            <v>1300000</v>
          </cell>
          <cell r="R20517" t="str">
            <v>Glen Eira</v>
          </cell>
          <cell r="W20517">
            <v>2018</v>
          </cell>
          <cell r="X20517" t="str">
            <v>Aug</v>
          </cell>
        </row>
        <row r="20518">
          <cell r="D20518" t="str">
            <v>House</v>
          </cell>
          <cell r="E20518">
            <v>1640000</v>
          </cell>
          <cell r="R20518" t="str">
            <v>Glen Eira</v>
          </cell>
          <cell r="W20518">
            <v>2018</v>
          </cell>
          <cell r="X20518" t="str">
            <v>Aug</v>
          </cell>
        </row>
        <row r="20519">
          <cell r="D20519" t="str">
            <v>Unit</v>
          </cell>
          <cell r="E20519">
            <v>1370000</v>
          </cell>
          <cell r="R20519" t="str">
            <v>Glen Eira</v>
          </cell>
          <cell r="W20519">
            <v>2018</v>
          </cell>
          <cell r="X20519" t="str">
            <v>Aug</v>
          </cell>
        </row>
        <row r="20520">
          <cell r="D20520" t="str">
            <v>Unit</v>
          </cell>
          <cell r="E20520">
            <v>2530000</v>
          </cell>
          <cell r="R20520" t="str">
            <v>Bayside</v>
          </cell>
          <cell r="W20520">
            <v>2018</v>
          </cell>
          <cell r="X20520" t="str">
            <v>Aug</v>
          </cell>
        </row>
        <row r="20521">
          <cell r="D20521" t="str">
            <v>Unit</v>
          </cell>
          <cell r="E20521">
            <v>1220000</v>
          </cell>
          <cell r="R20521" t="str">
            <v>Glen Eira</v>
          </cell>
          <cell r="W20521">
            <v>2018</v>
          </cell>
          <cell r="X20521" t="str">
            <v>Aug</v>
          </cell>
        </row>
        <row r="20522">
          <cell r="D20522" t="str">
            <v>House</v>
          </cell>
          <cell r="E20522">
            <v>4500000</v>
          </cell>
          <cell r="R20522" t="str">
            <v>Bayside</v>
          </cell>
          <cell r="W20522">
            <v>2018</v>
          </cell>
          <cell r="X20522" t="str">
            <v>Aug</v>
          </cell>
        </row>
        <row r="20523">
          <cell r="D20523" t="str">
            <v>House</v>
          </cell>
          <cell r="E20523">
            <v>1395000</v>
          </cell>
          <cell r="R20523" t="str">
            <v>Glen Eira</v>
          </cell>
          <cell r="W20523">
            <v>2018</v>
          </cell>
          <cell r="X20523" t="str">
            <v>Aug</v>
          </cell>
        </row>
        <row r="20524">
          <cell r="D20524" t="str">
            <v>House</v>
          </cell>
          <cell r="E20524">
            <v>2390000</v>
          </cell>
          <cell r="R20524" t="str">
            <v>Bayside</v>
          </cell>
          <cell r="W20524">
            <v>2018</v>
          </cell>
          <cell r="X20524" t="str">
            <v>Aug</v>
          </cell>
        </row>
        <row r="20525">
          <cell r="D20525" t="str">
            <v>House</v>
          </cell>
          <cell r="E20525">
            <v>1900000</v>
          </cell>
          <cell r="R20525" t="str">
            <v>Bayside</v>
          </cell>
          <cell r="W20525">
            <v>2018</v>
          </cell>
          <cell r="X20525" t="str">
            <v>Aug</v>
          </cell>
        </row>
        <row r="20526">
          <cell r="D20526" t="str">
            <v>House</v>
          </cell>
          <cell r="E20526">
            <v>2610000</v>
          </cell>
          <cell r="R20526" t="str">
            <v>Bayside</v>
          </cell>
          <cell r="W20526">
            <v>2018</v>
          </cell>
          <cell r="X20526" t="str">
            <v>Aug</v>
          </cell>
        </row>
        <row r="20527">
          <cell r="D20527" t="str">
            <v>Unit</v>
          </cell>
          <cell r="E20527">
            <v>850000</v>
          </cell>
          <cell r="R20527" t="str">
            <v>Glen Eira</v>
          </cell>
          <cell r="W20527">
            <v>2018</v>
          </cell>
          <cell r="X20527" t="str">
            <v>Aug</v>
          </cell>
        </row>
        <row r="20528">
          <cell r="D20528" t="str">
            <v>House</v>
          </cell>
          <cell r="E20528">
            <v>1200000</v>
          </cell>
          <cell r="R20528" t="str">
            <v>Bayside</v>
          </cell>
          <cell r="W20528">
            <v>2018</v>
          </cell>
          <cell r="X20528" t="str">
            <v>Aug</v>
          </cell>
        </row>
        <row r="20529">
          <cell r="D20529" t="str">
            <v>House</v>
          </cell>
          <cell r="E20529">
            <v>1325000</v>
          </cell>
          <cell r="R20529" t="str">
            <v>Bayside</v>
          </cell>
          <cell r="W20529">
            <v>2018</v>
          </cell>
          <cell r="X20529" t="str">
            <v>Aug</v>
          </cell>
        </row>
        <row r="20530">
          <cell r="D20530" t="str">
            <v>House</v>
          </cell>
          <cell r="E20530">
            <v>1100000</v>
          </cell>
          <cell r="R20530" t="str">
            <v>Bayside</v>
          </cell>
          <cell r="W20530">
            <v>2018</v>
          </cell>
          <cell r="X20530" t="str">
            <v>Aug</v>
          </cell>
        </row>
        <row r="20531">
          <cell r="D20531" t="str">
            <v>House</v>
          </cell>
          <cell r="E20531">
            <v>1495000</v>
          </cell>
          <cell r="R20531" t="str">
            <v>Bayside</v>
          </cell>
          <cell r="W20531">
            <v>2018</v>
          </cell>
          <cell r="X20531" t="str">
            <v>Aug</v>
          </cell>
        </row>
        <row r="20532">
          <cell r="D20532" t="str">
            <v>House</v>
          </cell>
          <cell r="E20532">
            <v>790000</v>
          </cell>
          <cell r="R20532" t="str">
            <v>Bayside</v>
          </cell>
          <cell r="W20532">
            <v>2018</v>
          </cell>
          <cell r="X20532" t="str">
            <v>Aug</v>
          </cell>
        </row>
        <row r="20533">
          <cell r="D20533" t="str">
            <v>House</v>
          </cell>
          <cell r="E20533">
            <v>1950000</v>
          </cell>
          <cell r="R20533" t="str">
            <v>Bayside</v>
          </cell>
          <cell r="W20533">
            <v>2018</v>
          </cell>
          <cell r="X20533" t="str">
            <v>Aug</v>
          </cell>
        </row>
        <row r="20534">
          <cell r="D20534" t="str">
            <v>House</v>
          </cell>
          <cell r="E20534">
            <v>1205000</v>
          </cell>
          <cell r="R20534" t="str">
            <v>Bayside</v>
          </cell>
          <cell r="W20534">
            <v>2018</v>
          </cell>
          <cell r="X20534" t="str">
            <v>Aug</v>
          </cell>
        </row>
        <row r="20535">
          <cell r="D20535" t="str">
            <v>Unit</v>
          </cell>
          <cell r="E20535">
            <v>1817500</v>
          </cell>
          <cell r="R20535" t="str">
            <v>Bayside</v>
          </cell>
          <cell r="W20535">
            <v>2018</v>
          </cell>
          <cell r="X20535" t="str">
            <v>Aug</v>
          </cell>
        </row>
        <row r="20536">
          <cell r="D20536" t="str">
            <v>Unit</v>
          </cell>
          <cell r="E20536">
            <v>925000</v>
          </cell>
          <cell r="R20536" t="str">
            <v>Bayside</v>
          </cell>
          <cell r="W20536">
            <v>2018</v>
          </cell>
          <cell r="X20536" t="str">
            <v>Aug</v>
          </cell>
        </row>
        <row r="20537">
          <cell r="D20537" t="str">
            <v>Unit</v>
          </cell>
          <cell r="E20537">
            <v>1500000</v>
          </cell>
          <cell r="R20537" t="str">
            <v>Bayside</v>
          </cell>
          <cell r="W20537">
            <v>2018</v>
          </cell>
          <cell r="X20537" t="str">
            <v>Aug</v>
          </cell>
        </row>
        <row r="20538">
          <cell r="D20538" t="str">
            <v>House</v>
          </cell>
          <cell r="E20538">
            <v>2225000</v>
          </cell>
          <cell r="R20538" t="str">
            <v>Bayside</v>
          </cell>
          <cell r="W20538">
            <v>2018</v>
          </cell>
          <cell r="X20538" t="str">
            <v>Aug</v>
          </cell>
        </row>
        <row r="20539">
          <cell r="D20539" t="str">
            <v>House</v>
          </cell>
          <cell r="E20539">
            <v>2225000</v>
          </cell>
          <cell r="R20539" t="str">
            <v>Boroondara</v>
          </cell>
          <cell r="W20539">
            <v>2018</v>
          </cell>
          <cell r="X20539" t="str">
            <v>Aug</v>
          </cell>
        </row>
        <row r="20540">
          <cell r="D20540" t="str">
            <v>House</v>
          </cell>
          <cell r="E20540">
            <v>2200000</v>
          </cell>
          <cell r="R20540" t="str">
            <v>Monash</v>
          </cell>
          <cell r="W20540">
            <v>2018</v>
          </cell>
          <cell r="X20540" t="str">
            <v>Aug</v>
          </cell>
        </row>
        <row r="20541">
          <cell r="D20541" t="str">
            <v>Unit</v>
          </cell>
          <cell r="E20541">
            <v>1400000</v>
          </cell>
          <cell r="R20541" t="str">
            <v>Glen Eira</v>
          </cell>
          <cell r="W20541">
            <v>2018</v>
          </cell>
          <cell r="X20541" t="str">
            <v>Aug</v>
          </cell>
        </row>
        <row r="20542">
          <cell r="D20542" t="str">
            <v>Unit</v>
          </cell>
          <cell r="E20542">
            <v>1250000</v>
          </cell>
          <cell r="R20542" t="str">
            <v>Monash</v>
          </cell>
          <cell r="W20542">
            <v>2018</v>
          </cell>
          <cell r="X20542" t="str">
            <v>Aug</v>
          </cell>
        </row>
        <row r="20543">
          <cell r="D20543" t="str">
            <v>House</v>
          </cell>
          <cell r="E20543">
            <v>1225000</v>
          </cell>
          <cell r="R20543" t="str">
            <v>Boroondara</v>
          </cell>
          <cell r="W20543">
            <v>2018</v>
          </cell>
          <cell r="X20543" t="str">
            <v>Aug</v>
          </cell>
        </row>
        <row r="20544">
          <cell r="D20544" t="str">
            <v>Unit</v>
          </cell>
          <cell r="E20544">
            <v>1125000</v>
          </cell>
          <cell r="R20544" t="str">
            <v>Yarra</v>
          </cell>
          <cell r="W20544">
            <v>2018</v>
          </cell>
          <cell r="X20544" t="str">
            <v>Aug</v>
          </cell>
        </row>
        <row r="20545">
          <cell r="D20545" t="str">
            <v>Unit</v>
          </cell>
          <cell r="E20545">
            <v>1105000</v>
          </cell>
          <cell r="R20545" t="str">
            <v>Boroondara</v>
          </cell>
          <cell r="W20545">
            <v>2018</v>
          </cell>
          <cell r="X20545" t="str">
            <v>Aug</v>
          </cell>
        </row>
        <row r="20546">
          <cell r="D20546" t="str">
            <v>House</v>
          </cell>
          <cell r="E20546">
            <v>1100000</v>
          </cell>
          <cell r="R20546" t="str">
            <v>Moreland</v>
          </cell>
          <cell r="W20546">
            <v>2018</v>
          </cell>
          <cell r="X20546" t="str">
            <v>Aug</v>
          </cell>
        </row>
        <row r="20547">
          <cell r="D20547" t="str">
            <v>House</v>
          </cell>
          <cell r="E20547">
            <v>1060000</v>
          </cell>
          <cell r="R20547" t="str">
            <v>Brimbank</v>
          </cell>
          <cell r="W20547">
            <v>2018</v>
          </cell>
          <cell r="X20547" t="str">
            <v>Aug</v>
          </cell>
        </row>
        <row r="20548">
          <cell r="D20548" t="str">
            <v>Unit</v>
          </cell>
          <cell r="E20548">
            <v>1018000</v>
          </cell>
          <cell r="R20548" t="str">
            <v>Monash</v>
          </cell>
          <cell r="W20548">
            <v>2018</v>
          </cell>
          <cell r="X20548" t="str">
            <v>Aug</v>
          </cell>
        </row>
        <row r="20549">
          <cell r="D20549" t="str">
            <v>House</v>
          </cell>
          <cell r="E20549">
            <v>950000</v>
          </cell>
          <cell r="R20549" t="str">
            <v>Monash</v>
          </cell>
          <cell r="W20549">
            <v>2018</v>
          </cell>
          <cell r="X20549" t="str">
            <v>Aug</v>
          </cell>
        </row>
        <row r="20550">
          <cell r="D20550" t="str">
            <v>House</v>
          </cell>
          <cell r="E20550">
            <v>950000</v>
          </cell>
          <cell r="R20550" t="str">
            <v>Glen Eira</v>
          </cell>
          <cell r="W20550">
            <v>2018</v>
          </cell>
          <cell r="X20550" t="str">
            <v>Aug</v>
          </cell>
        </row>
        <row r="20551">
          <cell r="D20551" t="str">
            <v>Unit</v>
          </cell>
          <cell r="E20551">
            <v>885000</v>
          </cell>
          <cell r="R20551" t="str">
            <v>Kingston</v>
          </cell>
          <cell r="W20551">
            <v>2018</v>
          </cell>
          <cell r="X20551" t="str">
            <v>Aug</v>
          </cell>
        </row>
        <row r="20552">
          <cell r="D20552" t="str">
            <v>House</v>
          </cell>
          <cell r="E20552">
            <v>875000</v>
          </cell>
          <cell r="R20552" t="str">
            <v>Glen Eira</v>
          </cell>
          <cell r="W20552">
            <v>2018</v>
          </cell>
          <cell r="X20552" t="str">
            <v>Aug</v>
          </cell>
        </row>
        <row r="20553">
          <cell r="D20553" t="str">
            <v>Unit</v>
          </cell>
          <cell r="E20553">
            <v>875000</v>
          </cell>
          <cell r="R20553" t="str">
            <v>Darebin</v>
          </cell>
          <cell r="W20553">
            <v>2018</v>
          </cell>
          <cell r="X20553" t="str">
            <v>Aug</v>
          </cell>
        </row>
        <row r="20554">
          <cell r="D20554" t="str">
            <v>Unit</v>
          </cell>
          <cell r="E20554">
            <v>870000</v>
          </cell>
          <cell r="R20554" t="str">
            <v>Monash</v>
          </cell>
          <cell r="W20554">
            <v>2018</v>
          </cell>
          <cell r="X20554" t="str">
            <v>Aug</v>
          </cell>
        </row>
        <row r="20555">
          <cell r="D20555" t="str">
            <v>Unit</v>
          </cell>
          <cell r="E20555">
            <v>850000</v>
          </cell>
          <cell r="R20555" t="str">
            <v>Kingston</v>
          </cell>
          <cell r="W20555">
            <v>2018</v>
          </cell>
          <cell r="X20555" t="str">
            <v>Aug</v>
          </cell>
        </row>
        <row r="20556">
          <cell r="D20556" t="str">
            <v>House</v>
          </cell>
          <cell r="E20556">
            <v>830000</v>
          </cell>
          <cell r="R20556" t="str">
            <v>Maroondah</v>
          </cell>
          <cell r="W20556">
            <v>2018</v>
          </cell>
          <cell r="X20556" t="str">
            <v>Aug</v>
          </cell>
        </row>
        <row r="20557">
          <cell r="D20557" t="str">
            <v>House</v>
          </cell>
          <cell r="E20557">
            <v>830000</v>
          </cell>
          <cell r="R20557" t="str">
            <v>Maribyrnong</v>
          </cell>
          <cell r="W20557">
            <v>2018</v>
          </cell>
          <cell r="X20557" t="str">
            <v>Aug</v>
          </cell>
        </row>
        <row r="20558">
          <cell r="D20558" t="str">
            <v>House</v>
          </cell>
          <cell r="E20558">
            <v>800000</v>
          </cell>
          <cell r="R20558" t="str">
            <v>Darebin</v>
          </cell>
          <cell r="W20558">
            <v>2018</v>
          </cell>
          <cell r="X20558" t="str">
            <v>Aug</v>
          </cell>
        </row>
        <row r="20559">
          <cell r="D20559" t="str">
            <v>Unit</v>
          </cell>
          <cell r="E20559">
            <v>790000</v>
          </cell>
          <cell r="R20559" t="str">
            <v>Yarra</v>
          </cell>
          <cell r="W20559">
            <v>2018</v>
          </cell>
          <cell r="X20559" t="str">
            <v>Aug</v>
          </cell>
        </row>
        <row r="20560">
          <cell r="D20560" t="str">
            <v>House</v>
          </cell>
          <cell r="E20560">
            <v>780000</v>
          </cell>
          <cell r="R20560" t="str">
            <v>Darebin</v>
          </cell>
          <cell r="W20560">
            <v>2018</v>
          </cell>
          <cell r="X20560" t="str">
            <v>Aug</v>
          </cell>
        </row>
        <row r="20561">
          <cell r="D20561" t="str">
            <v>Unit</v>
          </cell>
          <cell r="E20561">
            <v>770000</v>
          </cell>
          <cell r="R20561" t="str">
            <v>Glen Eira</v>
          </cell>
          <cell r="W20561">
            <v>2018</v>
          </cell>
          <cell r="X20561" t="str">
            <v>Aug</v>
          </cell>
        </row>
        <row r="20562">
          <cell r="D20562" t="str">
            <v>House</v>
          </cell>
          <cell r="E20562">
            <v>750000</v>
          </cell>
          <cell r="R20562" t="str">
            <v>Brimbank</v>
          </cell>
          <cell r="W20562">
            <v>2018</v>
          </cell>
          <cell r="X20562" t="str">
            <v>Aug</v>
          </cell>
        </row>
        <row r="20563">
          <cell r="D20563" t="str">
            <v>Unit</v>
          </cell>
          <cell r="E20563">
            <v>700000</v>
          </cell>
          <cell r="R20563" t="str">
            <v>Darebin</v>
          </cell>
          <cell r="W20563">
            <v>2018</v>
          </cell>
          <cell r="X20563" t="str">
            <v>Aug</v>
          </cell>
        </row>
        <row r="20564">
          <cell r="D20564" t="str">
            <v>House</v>
          </cell>
          <cell r="E20564">
            <v>662000</v>
          </cell>
          <cell r="R20564" t="str">
            <v>Brimbank</v>
          </cell>
          <cell r="W20564">
            <v>2018</v>
          </cell>
          <cell r="X20564" t="str">
            <v>Aug</v>
          </cell>
        </row>
        <row r="20565">
          <cell r="D20565" t="str">
            <v>Unit</v>
          </cell>
          <cell r="E20565">
            <v>655000</v>
          </cell>
          <cell r="R20565" t="str">
            <v>Port Phillip</v>
          </cell>
          <cell r="W20565">
            <v>2018</v>
          </cell>
          <cell r="X20565" t="str">
            <v>Aug</v>
          </cell>
        </row>
        <row r="20566">
          <cell r="D20566" t="str">
            <v>House</v>
          </cell>
          <cell r="E20566">
            <v>620500</v>
          </cell>
          <cell r="R20566" t="str">
            <v>Whittlesea</v>
          </cell>
          <cell r="W20566">
            <v>2018</v>
          </cell>
          <cell r="X20566" t="str">
            <v>Aug</v>
          </cell>
        </row>
        <row r="20567">
          <cell r="D20567" t="str">
            <v>House</v>
          </cell>
          <cell r="E20567">
            <v>560000</v>
          </cell>
          <cell r="R20567" t="str">
            <v>Hume</v>
          </cell>
          <cell r="W20567">
            <v>2018</v>
          </cell>
          <cell r="X20567" t="str">
            <v>Aug</v>
          </cell>
        </row>
        <row r="20568">
          <cell r="D20568" t="str">
            <v>Unit</v>
          </cell>
          <cell r="E20568">
            <v>530000</v>
          </cell>
          <cell r="R20568" t="str">
            <v>Moonee Valley</v>
          </cell>
          <cell r="W20568">
            <v>2018</v>
          </cell>
          <cell r="X20568" t="str">
            <v>Aug</v>
          </cell>
        </row>
        <row r="20569">
          <cell r="D20569" t="str">
            <v>Unit</v>
          </cell>
          <cell r="E20569">
            <v>520000</v>
          </cell>
          <cell r="R20569" t="str">
            <v>Monash</v>
          </cell>
          <cell r="W20569">
            <v>2018</v>
          </cell>
          <cell r="X20569" t="str">
            <v>Aug</v>
          </cell>
        </row>
        <row r="20570">
          <cell r="D20570" t="str">
            <v>Unit</v>
          </cell>
          <cell r="E20570">
            <v>482000</v>
          </cell>
          <cell r="R20570" t="str">
            <v>Stonnington</v>
          </cell>
          <cell r="W20570">
            <v>2018</v>
          </cell>
          <cell r="X20570" t="str">
            <v>Aug</v>
          </cell>
        </row>
        <row r="20571">
          <cell r="D20571" t="str">
            <v>Unit</v>
          </cell>
          <cell r="E20571">
            <v>425000</v>
          </cell>
          <cell r="R20571" t="str">
            <v>Port Phillip</v>
          </cell>
          <cell r="W20571">
            <v>2018</v>
          </cell>
          <cell r="X20571" t="str">
            <v>Aug</v>
          </cell>
        </row>
        <row r="20572">
          <cell r="D20572" t="str">
            <v>Unit</v>
          </cell>
          <cell r="E20572">
            <v>420000</v>
          </cell>
          <cell r="R20572" t="str">
            <v>Glen Eira</v>
          </cell>
          <cell r="W20572">
            <v>2018</v>
          </cell>
          <cell r="X20572" t="str">
            <v>Aug</v>
          </cell>
        </row>
        <row r="20573">
          <cell r="D20573" t="str">
            <v>Unit</v>
          </cell>
          <cell r="E20573">
            <v>400000</v>
          </cell>
          <cell r="R20573" t="str">
            <v>Melbourne</v>
          </cell>
          <cell r="W20573">
            <v>2018</v>
          </cell>
          <cell r="X20573" t="str">
            <v>Aug</v>
          </cell>
        </row>
        <row r="20574">
          <cell r="D20574" t="str">
            <v>Unit</v>
          </cell>
          <cell r="E20574">
            <v>395000</v>
          </cell>
          <cell r="R20574" t="str">
            <v>Moreland</v>
          </cell>
          <cell r="W20574">
            <v>2018</v>
          </cell>
          <cell r="X20574" t="str">
            <v>Aug</v>
          </cell>
        </row>
        <row r="20575">
          <cell r="D20575" t="str">
            <v>Unit</v>
          </cell>
          <cell r="E20575">
            <v>330000</v>
          </cell>
          <cell r="R20575" t="str">
            <v>Boroondara</v>
          </cell>
          <cell r="W20575">
            <v>2018</v>
          </cell>
          <cell r="X20575" t="str">
            <v>Aug</v>
          </cell>
        </row>
        <row r="20576">
          <cell r="D20576" t="str">
            <v>Unit</v>
          </cell>
          <cell r="E20576">
            <v>300000</v>
          </cell>
          <cell r="R20576" t="str">
            <v>Melbourne</v>
          </cell>
          <cell r="W20576">
            <v>2018</v>
          </cell>
          <cell r="X20576" t="str">
            <v>Aug</v>
          </cell>
        </row>
        <row r="20577">
          <cell r="D20577" t="str">
            <v>House</v>
          </cell>
          <cell r="E20577">
            <v>3075000</v>
          </cell>
          <cell r="R20577" t="str">
            <v>Melbourne</v>
          </cell>
          <cell r="W20577">
            <v>2018</v>
          </cell>
          <cell r="X20577" t="str">
            <v>Aug</v>
          </cell>
        </row>
        <row r="20578">
          <cell r="D20578" t="str">
            <v>Unit</v>
          </cell>
          <cell r="E20578">
            <v>2852000</v>
          </cell>
          <cell r="R20578" t="str">
            <v>Melbourne</v>
          </cell>
          <cell r="W20578">
            <v>2018</v>
          </cell>
          <cell r="X20578" t="str">
            <v>Aug</v>
          </cell>
        </row>
        <row r="20579">
          <cell r="D20579" t="str">
            <v>House</v>
          </cell>
          <cell r="E20579">
            <v>2560500</v>
          </cell>
          <cell r="R20579" t="str">
            <v>Boroondara</v>
          </cell>
          <cell r="W20579">
            <v>2018</v>
          </cell>
          <cell r="X20579" t="str">
            <v>Aug</v>
          </cell>
        </row>
        <row r="20580">
          <cell r="D20580" t="str">
            <v>Unit</v>
          </cell>
          <cell r="E20580">
            <v>2550000</v>
          </cell>
          <cell r="R20580" t="str">
            <v>Bayside</v>
          </cell>
          <cell r="W20580">
            <v>2018</v>
          </cell>
          <cell r="X20580" t="str">
            <v>Aug</v>
          </cell>
        </row>
        <row r="20581">
          <cell r="D20581" t="str">
            <v>House</v>
          </cell>
          <cell r="E20581">
            <v>2510000</v>
          </cell>
          <cell r="R20581" t="str">
            <v>Moonee Valley</v>
          </cell>
          <cell r="W20581">
            <v>2018</v>
          </cell>
          <cell r="X20581" t="str">
            <v>Aug</v>
          </cell>
        </row>
        <row r="20582">
          <cell r="D20582" t="str">
            <v>House</v>
          </cell>
          <cell r="E20582">
            <v>2200000</v>
          </cell>
          <cell r="R20582" t="str">
            <v>Manningham</v>
          </cell>
          <cell r="W20582">
            <v>2018</v>
          </cell>
          <cell r="X20582" t="str">
            <v>Aug</v>
          </cell>
        </row>
        <row r="20583">
          <cell r="D20583" t="str">
            <v>House</v>
          </cell>
          <cell r="E20583">
            <v>2150000</v>
          </cell>
          <cell r="R20583" t="str">
            <v>Whitehorse</v>
          </cell>
          <cell r="W20583">
            <v>2018</v>
          </cell>
          <cell r="X20583" t="str">
            <v>Aug</v>
          </cell>
        </row>
        <row r="20584">
          <cell r="D20584" t="str">
            <v>House</v>
          </cell>
          <cell r="E20584">
            <v>2080000</v>
          </cell>
          <cell r="R20584" t="str">
            <v>Yarra</v>
          </cell>
          <cell r="W20584">
            <v>2018</v>
          </cell>
          <cell r="X20584" t="str">
            <v>Aug</v>
          </cell>
        </row>
        <row r="20585">
          <cell r="D20585" t="str">
            <v>Unit</v>
          </cell>
          <cell r="E20585">
            <v>2000000</v>
          </cell>
          <cell r="R20585" t="str">
            <v>Stonnington</v>
          </cell>
          <cell r="W20585">
            <v>2018</v>
          </cell>
          <cell r="X20585" t="str">
            <v>Aug</v>
          </cell>
        </row>
        <row r="20586">
          <cell r="D20586" t="str">
            <v>Unit</v>
          </cell>
          <cell r="E20586">
            <v>1950000</v>
          </cell>
          <cell r="R20586" t="str">
            <v>Melbourne</v>
          </cell>
          <cell r="W20586">
            <v>2018</v>
          </cell>
          <cell r="X20586" t="str">
            <v>Aug</v>
          </cell>
        </row>
        <row r="20587">
          <cell r="D20587" t="str">
            <v>House</v>
          </cell>
          <cell r="E20587">
            <v>1852500</v>
          </cell>
          <cell r="R20587" t="str">
            <v>Stonnington</v>
          </cell>
          <cell r="W20587">
            <v>2018</v>
          </cell>
          <cell r="X20587" t="str">
            <v>Aug</v>
          </cell>
        </row>
        <row r="20588">
          <cell r="D20588" t="str">
            <v>House</v>
          </cell>
          <cell r="E20588">
            <v>1850000</v>
          </cell>
          <cell r="R20588" t="str">
            <v>Port Phillip</v>
          </cell>
          <cell r="W20588">
            <v>2018</v>
          </cell>
          <cell r="X20588" t="str">
            <v>Aug</v>
          </cell>
        </row>
        <row r="20589">
          <cell r="D20589" t="str">
            <v>House</v>
          </cell>
          <cell r="E20589">
            <v>1840000</v>
          </cell>
          <cell r="R20589" t="str">
            <v>Darebin</v>
          </cell>
          <cell r="W20589">
            <v>2018</v>
          </cell>
          <cell r="X20589" t="str">
            <v>Aug</v>
          </cell>
        </row>
        <row r="20590">
          <cell r="D20590" t="str">
            <v>House</v>
          </cell>
          <cell r="E20590">
            <v>1831000</v>
          </cell>
          <cell r="R20590" t="str">
            <v>Monash</v>
          </cell>
          <cell r="W20590">
            <v>2018</v>
          </cell>
          <cell r="X20590" t="str">
            <v>Aug</v>
          </cell>
        </row>
        <row r="20591">
          <cell r="D20591" t="str">
            <v>House</v>
          </cell>
          <cell r="E20591">
            <v>1820000</v>
          </cell>
          <cell r="R20591" t="str">
            <v>Port Phillip</v>
          </cell>
          <cell r="W20591">
            <v>2018</v>
          </cell>
          <cell r="X20591" t="str">
            <v>Aug</v>
          </cell>
        </row>
        <row r="20592">
          <cell r="D20592" t="str">
            <v>House</v>
          </cell>
          <cell r="E20592">
            <v>1820000</v>
          </cell>
          <cell r="R20592" t="str">
            <v>Port Phillip</v>
          </cell>
          <cell r="W20592">
            <v>2018</v>
          </cell>
          <cell r="X20592" t="str">
            <v>Aug</v>
          </cell>
        </row>
        <row r="20593">
          <cell r="D20593" t="str">
            <v>House</v>
          </cell>
          <cell r="E20593">
            <v>1753000</v>
          </cell>
          <cell r="R20593" t="str">
            <v>Melbourne</v>
          </cell>
          <cell r="W20593">
            <v>2018</v>
          </cell>
          <cell r="X20593" t="str">
            <v>Aug</v>
          </cell>
        </row>
        <row r="20594">
          <cell r="D20594" t="str">
            <v>House</v>
          </cell>
          <cell r="E20594">
            <v>1692000</v>
          </cell>
          <cell r="R20594" t="str">
            <v>Manningham</v>
          </cell>
          <cell r="W20594">
            <v>2018</v>
          </cell>
          <cell r="X20594" t="str">
            <v>Aug</v>
          </cell>
        </row>
        <row r="20595">
          <cell r="D20595" t="str">
            <v>House</v>
          </cell>
          <cell r="E20595">
            <v>1675000</v>
          </cell>
          <cell r="R20595" t="str">
            <v>Bayside</v>
          </cell>
          <cell r="W20595">
            <v>2018</v>
          </cell>
          <cell r="X20595" t="str">
            <v>Aug</v>
          </cell>
        </row>
        <row r="20596">
          <cell r="D20596" t="str">
            <v>House</v>
          </cell>
          <cell r="E20596">
            <v>1631000</v>
          </cell>
          <cell r="R20596" t="str">
            <v>Darebin</v>
          </cell>
          <cell r="W20596">
            <v>2018</v>
          </cell>
          <cell r="X20596" t="str">
            <v>Aug</v>
          </cell>
        </row>
        <row r="20597">
          <cell r="D20597" t="str">
            <v>House</v>
          </cell>
          <cell r="E20597">
            <v>1630000</v>
          </cell>
          <cell r="R20597" t="str">
            <v>Nillumbik Shire Council</v>
          </cell>
          <cell r="W20597">
            <v>2018</v>
          </cell>
          <cell r="X20597" t="str">
            <v>Aug</v>
          </cell>
        </row>
        <row r="20598">
          <cell r="D20598" t="str">
            <v>House</v>
          </cell>
          <cell r="E20598">
            <v>1615000</v>
          </cell>
          <cell r="R20598" t="str">
            <v>Hobsons Bay</v>
          </cell>
          <cell r="W20598">
            <v>2018</v>
          </cell>
          <cell r="X20598" t="str">
            <v>Aug</v>
          </cell>
        </row>
        <row r="20599">
          <cell r="D20599" t="str">
            <v>House</v>
          </cell>
          <cell r="E20599">
            <v>1581000</v>
          </cell>
          <cell r="R20599" t="str">
            <v>Glen Eira</v>
          </cell>
          <cell r="W20599">
            <v>2018</v>
          </cell>
          <cell r="X20599" t="str">
            <v>Aug</v>
          </cell>
        </row>
        <row r="20600">
          <cell r="D20600" t="str">
            <v>House</v>
          </cell>
          <cell r="E20600">
            <v>1535000</v>
          </cell>
          <cell r="R20600" t="str">
            <v>Port Phillip</v>
          </cell>
          <cell r="W20600">
            <v>2018</v>
          </cell>
          <cell r="X20600" t="str">
            <v>Aug</v>
          </cell>
        </row>
        <row r="20601">
          <cell r="D20601" t="str">
            <v>House</v>
          </cell>
          <cell r="E20601">
            <v>1522000</v>
          </cell>
          <cell r="R20601" t="str">
            <v>Moonee Valley</v>
          </cell>
          <cell r="W20601">
            <v>2018</v>
          </cell>
          <cell r="X20601" t="str">
            <v>Aug</v>
          </cell>
        </row>
        <row r="20602">
          <cell r="D20602" t="str">
            <v>Unit</v>
          </cell>
          <cell r="E20602">
            <v>1500000</v>
          </cell>
          <cell r="R20602" t="str">
            <v>Boroondara</v>
          </cell>
          <cell r="W20602">
            <v>2018</v>
          </cell>
          <cell r="X20602" t="str">
            <v>Aug</v>
          </cell>
        </row>
        <row r="20603">
          <cell r="D20603" t="str">
            <v>Unit</v>
          </cell>
          <cell r="E20603">
            <v>1500000</v>
          </cell>
          <cell r="R20603" t="str">
            <v>Stonnington</v>
          </cell>
          <cell r="W20603">
            <v>2018</v>
          </cell>
          <cell r="X20603" t="str">
            <v>Aug</v>
          </cell>
        </row>
        <row r="20604">
          <cell r="D20604" t="str">
            <v>House</v>
          </cell>
          <cell r="E20604">
            <v>1461500</v>
          </cell>
          <cell r="R20604" t="str">
            <v>Monash</v>
          </cell>
          <cell r="W20604">
            <v>2018</v>
          </cell>
          <cell r="X20604" t="str">
            <v>Aug</v>
          </cell>
        </row>
        <row r="20605">
          <cell r="D20605" t="str">
            <v>House</v>
          </cell>
          <cell r="E20605">
            <v>1450000</v>
          </cell>
          <cell r="R20605" t="str">
            <v>Melbourne</v>
          </cell>
          <cell r="W20605">
            <v>2018</v>
          </cell>
          <cell r="X20605" t="str">
            <v>Aug</v>
          </cell>
        </row>
        <row r="20606">
          <cell r="D20606" t="str">
            <v>Unit</v>
          </cell>
          <cell r="E20606">
            <v>1440000</v>
          </cell>
          <cell r="R20606" t="str">
            <v>Stonnington</v>
          </cell>
          <cell r="W20606">
            <v>2018</v>
          </cell>
          <cell r="X20606" t="str">
            <v>Aug</v>
          </cell>
        </row>
        <row r="20607">
          <cell r="D20607" t="str">
            <v>House</v>
          </cell>
          <cell r="E20607">
            <v>1411000</v>
          </cell>
          <cell r="R20607" t="str">
            <v>Monash</v>
          </cell>
          <cell r="W20607">
            <v>2018</v>
          </cell>
          <cell r="X20607" t="str">
            <v>Aug</v>
          </cell>
        </row>
        <row r="20608">
          <cell r="D20608" t="str">
            <v>House</v>
          </cell>
          <cell r="E20608">
            <v>1406000</v>
          </cell>
          <cell r="R20608" t="str">
            <v>Darebin</v>
          </cell>
          <cell r="W20608">
            <v>2018</v>
          </cell>
          <cell r="X20608" t="str">
            <v>Aug</v>
          </cell>
        </row>
        <row r="20609">
          <cell r="D20609" t="str">
            <v>House</v>
          </cell>
          <cell r="E20609">
            <v>1391000</v>
          </cell>
          <cell r="R20609" t="str">
            <v>Yarra</v>
          </cell>
          <cell r="W20609">
            <v>2018</v>
          </cell>
          <cell r="X20609" t="str">
            <v>Aug</v>
          </cell>
        </row>
        <row r="20610">
          <cell r="D20610" t="str">
            <v>House</v>
          </cell>
          <cell r="E20610">
            <v>1390000</v>
          </cell>
          <cell r="R20610" t="str">
            <v>Maribyrnong</v>
          </cell>
          <cell r="W20610">
            <v>2018</v>
          </cell>
          <cell r="X20610" t="str">
            <v>Aug</v>
          </cell>
        </row>
        <row r="20611">
          <cell r="D20611" t="str">
            <v>House</v>
          </cell>
          <cell r="E20611">
            <v>1376000</v>
          </cell>
          <cell r="R20611" t="str">
            <v>Boroondara</v>
          </cell>
          <cell r="W20611">
            <v>2018</v>
          </cell>
          <cell r="X20611" t="str">
            <v>Aug</v>
          </cell>
        </row>
        <row r="20612">
          <cell r="D20612" t="str">
            <v>House</v>
          </cell>
          <cell r="E20612">
            <v>1350000</v>
          </cell>
          <cell r="R20612" t="str">
            <v>Monash</v>
          </cell>
          <cell r="W20612">
            <v>2018</v>
          </cell>
          <cell r="X20612" t="str">
            <v>Aug</v>
          </cell>
        </row>
        <row r="20613">
          <cell r="D20613" t="str">
            <v>House</v>
          </cell>
          <cell r="E20613">
            <v>1339000</v>
          </cell>
          <cell r="R20613" t="str">
            <v>Yarra</v>
          </cell>
          <cell r="W20613">
            <v>2018</v>
          </cell>
          <cell r="X20613" t="str">
            <v>Aug</v>
          </cell>
        </row>
        <row r="20614">
          <cell r="D20614" t="str">
            <v>House</v>
          </cell>
          <cell r="E20614">
            <v>1330000</v>
          </cell>
          <cell r="R20614" t="str">
            <v>Manningham</v>
          </cell>
          <cell r="W20614">
            <v>2018</v>
          </cell>
          <cell r="X20614" t="str">
            <v>Aug</v>
          </cell>
        </row>
        <row r="20615">
          <cell r="D20615" t="str">
            <v>Unit</v>
          </cell>
          <cell r="E20615">
            <v>1320000</v>
          </cell>
          <cell r="R20615" t="str">
            <v>Boroondara</v>
          </cell>
          <cell r="W20615">
            <v>2018</v>
          </cell>
          <cell r="X20615" t="str">
            <v>Aug</v>
          </cell>
        </row>
        <row r="20616">
          <cell r="D20616" t="str">
            <v>Unit</v>
          </cell>
          <cell r="E20616">
            <v>1320000</v>
          </cell>
          <cell r="R20616" t="str">
            <v>Bayside</v>
          </cell>
          <cell r="W20616">
            <v>2018</v>
          </cell>
          <cell r="X20616" t="str">
            <v>Aug</v>
          </cell>
        </row>
        <row r="20617">
          <cell r="D20617" t="str">
            <v>House</v>
          </cell>
          <cell r="E20617">
            <v>1319000</v>
          </cell>
          <cell r="R20617" t="str">
            <v>Knox</v>
          </cell>
          <cell r="W20617">
            <v>2018</v>
          </cell>
          <cell r="X20617" t="str">
            <v>Aug</v>
          </cell>
        </row>
        <row r="20618">
          <cell r="D20618" t="str">
            <v>House</v>
          </cell>
          <cell r="E20618">
            <v>1315000</v>
          </cell>
          <cell r="R20618" t="str">
            <v>Brimbank</v>
          </cell>
          <cell r="W20618">
            <v>2018</v>
          </cell>
          <cell r="X20618" t="str">
            <v>Aug</v>
          </cell>
        </row>
        <row r="20619">
          <cell r="D20619" t="str">
            <v>House</v>
          </cell>
          <cell r="E20619">
            <v>1310000</v>
          </cell>
          <cell r="R20619" t="str">
            <v>Moonee Valley</v>
          </cell>
          <cell r="W20619">
            <v>2018</v>
          </cell>
          <cell r="X20619" t="str">
            <v>Aug</v>
          </cell>
        </row>
        <row r="20620">
          <cell r="D20620" t="str">
            <v>House</v>
          </cell>
          <cell r="E20620">
            <v>1288000</v>
          </cell>
          <cell r="R20620" t="str">
            <v>Banyule</v>
          </cell>
          <cell r="W20620">
            <v>2018</v>
          </cell>
          <cell r="X20620" t="str">
            <v>Aug</v>
          </cell>
        </row>
        <row r="20621">
          <cell r="D20621" t="str">
            <v>House</v>
          </cell>
          <cell r="E20621">
            <v>1270000</v>
          </cell>
          <cell r="R20621" t="str">
            <v>Port Phillip</v>
          </cell>
          <cell r="W20621">
            <v>2018</v>
          </cell>
          <cell r="X20621" t="str">
            <v>Aug</v>
          </cell>
        </row>
        <row r="20622">
          <cell r="D20622" t="str">
            <v>House</v>
          </cell>
          <cell r="E20622">
            <v>1265000</v>
          </cell>
          <cell r="R20622" t="str">
            <v>Darebin</v>
          </cell>
          <cell r="W20622">
            <v>2018</v>
          </cell>
          <cell r="X20622" t="str">
            <v>Aug</v>
          </cell>
        </row>
        <row r="20623">
          <cell r="D20623" t="str">
            <v>Unit</v>
          </cell>
          <cell r="E20623">
            <v>1254500</v>
          </cell>
          <cell r="R20623" t="str">
            <v>Kingston</v>
          </cell>
          <cell r="W20623">
            <v>2018</v>
          </cell>
          <cell r="X20623" t="str">
            <v>Aug</v>
          </cell>
        </row>
        <row r="20624">
          <cell r="D20624" t="str">
            <v>House</v>
          </cell>
          <cell r="E20624">
            <v>1254000</v>
          </cell>
          <cell r="R20624" t="str">
            <v>Brimbank</v>
          </cell>
          <cell r="W20624">
            <v>2018</v>
          </cell>
          <cell r="X20624" t="str">
            <v>Aug</v>
          </cell>
        </row>
        <row r="20625">
          <cell r="D20625" t="str">
            <v>House</v>
          </cell>
          <cell r="E20625">
            <v>1250000</v>
          </cell>
          <cell r="R20625" t="str">
            <v>Maribyrnong</v>
          </cell>
          <cell r="W20625">
            <v>2018</v>
          </cell>
          <cell r="X20625" t="str">
            <v>Aug</v>
          </cell>
        </row>
        <row r="20626">
          <cell r="D20626" t="str">
            <v>House</v>
          </cell>
          <cell r="E20626">
            <v>1245000</v>
          </cell>
          <cell r="R20626" t="str">
            <v>Hobsons Bay</v>
          </cell>
          <cell r="W20626">
            <v>2018</v>
          </cell>
          <cell r="X20626" t="str">
            <v>Aug</v>
          </cell>
        </row>
        <row r="20627">
          <cell r="D20627" t="str">
            <v>House</v>
          </cell>
          <cell r="E20627">
            <v>1230000</v>
          </cell>
          <cell r="R20627" t="str">
            <v>Manningham</v>
          </cell>
          <cell r="W20627">
            <v>2018</v>
          </cell>
          <cell r="X20627" t="str">
            <v>Aug</v>
          </cell>
        </row>
        <row r="20628">
          <cell r="D20628" t="str">
            <v>House</v>
          </cell>
          <cell r="E20628">
            <v>1225000</v>
          </cell>
          <cell r="R20628" t="str">
            <v>Darebin</v>
          </cell>
          <cell r="W20628">
            <v>2018</v>
          </cell>
          <cell r="X20628" t="str">
            <v>Aug</v>
          </cell>
        </row>
        <row r="20629">
          <cell r="D20629" t="str">
            <v>House</v>
          </cell>
          <cell r="E20629">
            <v>1210000</v>
          </cell>
          <cell r="R20629" t="str">
            <v>Stonnington</v>
          </cell>
          <cell r="W20629">
            <v>2018</v>
          </cell>
          <cell r="X20629" t="str">
            <v>Aug</v>
          </cell>
        </row>
        <row r="20630">
          <cell r="D20630" t="str">
            <v>House</v>
          </cell>
          <cell r="E20630">
            <v>1200000</v>
          </cell>
          <cell r="R20630" t="str">
            <v>Darebin</v>
          </cell>
          <cell r="W20630">
            <v>2018</v>
          </cell>
          <cell r="X20630" t="str">
            <v>Aug</v>
          </cell>
        </row>
        <row r="20631">
          <cell r="D20631" t="str">
            <v>Unit</v>
          </cell>
          <cell r="E20631">
            <v>1190000</v>
          </cell>
          <cell r="R20631" t="str">
            <v>Glen Eira</v>
          </cell>
          <cell r="W20631">
            <v>2018</v>
          </cell>
          <cell r="X20631" t="str">
            <v>Aug</v>
          </cell>
        </row>
        <row r="20632">
          <cell r="D20632" t="str">
            <v>House</v>
          </cell>
          <cell r="E20632">
            <v>1185000</v>
          </cell>
          <cell r="R20632" t="str">
            <v>Maroondah</v>
          </cell>
          <cell r="W20632">
            <v>2018</v>
          </cell>
          <cell r="X20632" t="str">
            <v>Aug</v>
          </cell>
        </row>
        <row r="20633">
          <cell r="D20633" t="str">
            <v>House</v>
          </cell>
          <cell r="E20633">
            <v>1175000</v>
          </cell>
          <cell r="R20633" t="str">
            <v>Banyule</v>
          </cell>
          <cell r="W20633">
            <v>2018</v>
          </cell>
          <cell r="X20633" t="str">
            <v>Aug</v>
          </cell>
        </row>
        <row r="20634">
          <cell r="D20634" t="str">
            <v>House</v>
          </cell>
          <cell r="E20634">
            <v>1160000</v>
          </cell>
          <cell r="R20634" t="str">
            <v>Knox</v>
          </cell>
          <cell r="W20634">
            <v>2018</v>
          </cell>
          <cell r="X20634" t="str">
            <v>Aug</v>
          </cell>
        </row>
        <row r="20635">
          <cell r="D20635" t="str">
            <v>Unit</v>
          </cell>
          <cell r="E20635">
            <v>1150000</v>
          </cell>
          <cell r="R20635" t="str">
            <v>Boroondara</v>
          </cell>
          <cell r="W20635">
            <v>2018</v>
          </cell>
          <cell r="X20635" t="str">
            <v>Aug</v>
          </cell>
        </row>
        <row r="20636">
          <cell r="D20636" t="str">
            <v>House</v>
          </cell>
          <cell r="E20636">
            <v>1140000</v>
          </cell>
          <cell r="R20636" t="str">
            <v>Bayside</v>
          </cell>
          <cell r="W20636">
            <v>2018</v>
          </cell>
          <cell r="X20636" t="str">
            <v>Aug</v>
          </cell>
        </row>
        <row r="20637">
          <cell r="D20637" t="str">
            <v>House</v>
          </cell>
          <cell r="E20637">
            <v>1122000</v>
          </cell>
          <cell r="R20637" t="str">
            <v>Darebin</v>
          </cell>
          <cell r="W20637">
            <v>2018</v>
          </cell>
          <cell r="X20637" t="str">
            <v>Aug</v>
          </cell>
        </row>
        <row r="20638">
          <cell r="D20638" t="str">
            <v>House</v>
          </cell>
          <cell r="E20638">
            <v>1107000</v>
          </cell>
          <cell r="R20638" t="str">
            <v>Knox</v>
          </cell>
          <cell r="W20638">
            <v>2018</v>
          </cell>
          <cell r="X20638" t="str">
            <v>Aug</v>
          </cell>
        </row>
        <row r="20639">
          <cell r="D20639" t="str">
            <v>House</v>
          </cell>
          <cell r="E20639">
            <v>1100000</v>
          </cell>
          <cell r="R20639" t="str">
            <v>Brimbank</v>
          </cell>
          <cell r="W20639">
            <v>2018</v>
          </cell>
          <cell r="X20639" t="str">
            <v>Aug</v>
          </cell>
        </row>
        <row r="20640">
          <cell r="D20640" t="str">
            <v>Unit</v>
          </cell>
          <cell r="E20640">
            <v>1085000</v>
          </cell>
          <cell r="R20640" t="str">
            <v>Bayside</v>
          </cell>
          <cell r="W20640">
            <v>2018</v>
          </cell>
          <cell r="X20640" t="str">
            <v>Aug</v>
          </cell>
        </row>
        <row r="20641">
          <cell r="D20641" t="str">
            <v>Unit</v>
          </cell>
          <cell r="E20641">
            <v>1081000</v>
          </cell>
          <cell r="R20641" t="str">
            <v>Bayside</v>
          </cell>
          <cell r="W20641">
            <v>2018</v>
          </cell>
          <cell r="X20641" t="str">
            <v>Aug</v>
          </cell>
        </row>
        <row r="20642">
          <cell r="D20642" t="str">
            <v>House</v>
          </cell>
          <cell r="E20642">
            <v>1080000</v>
          </cell>
          <cell r="R20642" t="str">
            <v>Whitehorse</v>
          </cell>
          <cell r="W20642">
            <v>2018</v>
          </cell>
          <cell r="X20642" t="str">
            <v>Aug</v>
          </cell>
        </row>
        <row r="20643">
          <cell r="D20643" t="str">
            <v>House</v>
          </cell>
          <cell r="E20643">
            <v>1075000</v>
          </cell>
          <cell r="R20643" t="str">
            <v>Moonee Valley</v>
          </cell>
          <cell r="W20643">
            <v>2018</v>
          </cell>
          <cell r="X20643" t="str">
            <v>Aug</v>
          </cell>
        </row>
        <row r="20644">
          <cell r="D20644" t="str">
            <v>Unit</v>
          </cell>
          <cell r="E20644">
            <v>1064000</v>
          </cell>
          <cell r="R20644" t="str">
            <v>Bayside</v>
          </cell>
          <cell r="W20644">
            <v>2018</v>
          </cell>
          <cell r="X20644" t="str">
            <v>Aug</v>
          </cell>
        </row>
        <row r="20645">
          <cell r="D20645" t="str">
            <v>Unit</v>
          </cell>
          <cell r="E20645">
            <v>1060000</v>
          </cell>
          <cell r="R20645" t="str">
            <v>Bayside</v>
          </cell>
          <cell r="W20645">
            <v>2018</v>
          </cell>
          <cell r="X20645" t="str">
            <v>Aug</v>
          </cell>
        </row>
        <row r="20646">
          <cell r="D20646" t="str">
            <v>House</v>
          </cell>
          <cell r="E20646">
            <v>1025000</v>
          </cell>
          <cell r="R20646" t="str">
            <v>Manningham</v>
          </cell>
          <cell r="W20646">
            <v>2018</v>
          </cell>
          <cell r="X20646" t="str">
            <v>Aug</v>
          </cell>
        </row>
        <row r="20647">
          <cell r="D20647" t="str">
            <v>Unit</v>
          </cell>
          <cell r="E20647">
            <v>1010000</v>
          </cell>
          <cell r="R20647" t="str">
            <v>Boroondara</v>
          </cell>
          <cell r="W20647">
            <v>2018</v>
          </cell>
          <cell r="X20647" t="str">
            <v>Aug</v>
          </cell>
        </row>
        <row r="20648">
          <cell r="D20648" t="str">
            <v>House</v>
          </cell>
          <cell r="E20648">
            <v>1006000</v>
          </cell>
          <cell r="R20648" t="str">
            <v>Maribyrnong</v>
          </cell>
          <cell r="W20648">
            <v>2018</v>
          </cell>
          <cell r="X20648" t="str">
            <v>Aug</v>
          </cell>
        </row>
        <row r="20649">
          <cell r="D20649" t="str">
            <v>Unit</v>
          </cell>
          <cell r="E20649">
            <v>1005000</v>
          </cell>
          <cell r="R20649" t="str">
            <v>Kingston</v>
          </cell>
          <cell r="W20649">
            <v>2018</v>
          </cell>
          <cell r="X20649" t="str">
            <v>Aug</v>
          </cell>
        </row>
        <row r="20650">
          <cell r="D20650" t="str">
            <v>House</v>
          </cell>
          <cell r="E20650">
            <v>1005000</v>
          </cell>
          <cell r="R20650" t="str">
            <v>Manningham</v>
          </cell>
          <cell r="W20650">
            <v>2018</v>
          </cell>
          <cell r="X20650" t="str">
            <v>Aug</v>
          </cell>
        </row>
        <row r="20651">
          <cell r="D20651" t="str">
            <v>House</v>
          </cell>
          <cell r="E20651">
            <v>995000</v>
          </cell>
          <cell r="R20651" t="str">
            <v>Maribyrnong</v>
          </cell>
          <cell r="W20651">
            <v>2018</v>
          </cell>
          <cell r="X20651" t="str">
            <v>Aug</v>
          </cell>
        </row>
        <row r="20652">
          <cell r="D20652" t="str">
            <v>Unit</v>
          </cell>
          <cell r="E20652">
            <v>990000</v>
          </cell>
          <cell r="R20652" t="str">
            <v>Port Phillip</v>
          </cell>
          <cell r="W20652">
            <v>2018</v>
          </cell>
          <cell r="X20652" t="str">
            <v>Aug</v>
          </cell>
        </row>
        <row r="20653">
          <cell r="D20653" t="str">
            <v>House</v>
          </cell>
          <cell r="E20653">
            <v>990000</v>
          </cell>
          <cell r="R20653" t="str">
            <v>Brimbank</v>
          </cell>
          <cell r="W20653">
            <v>2018</v>
          </cell>
          <cell r="X20653" t="str">
            <v>Aug</v>
          </cell>
        </row>
        <row r="20654">
          <cell r="D20654" t="str">
            <v>House</v>
          </cell>
          <cell r="E20654">
            <v>980000</v>
          </cell>
          <cell r="R20654" t="str">
            <v>Yarra</v>
          </cell>
          <cell r="W20654">
            <v>2018</v>
          </cell>
          <cell r="X20654" t="str">
            <v>Aug</v>
          </cell>
        </row>
        <row r="20655">
          <cell r="D20655" t="str">
            <v>House</v>
          </cell>
          <cell r="E20655">
            <v>976000</v>
          </cell>
          <cell r="R20655" t="str">
            <v>Hobsons Bay</v>
          </cell>
          <cell r="W20655">
            <v>2018</v>
          </cell>
          <cell r="X20655" t="str">
            <v>Aug</v>
          </cell>
        </row>
        <row r="20656">
          <cell r="D20656" t="str">
            <v>Unit</v>
          </cell>
          <cell r="E20656">
            <v>975000</v>
          </cell>
          <cell r="R20656" t="str">
            <v>Port Phillip</v>
          </cell>
          <cell r="W20656">
            <v>2018</v>
          </cell>
          <cell r="X20656" t="str">
            <v>Aug</v>
          </cell>
        </row>
        <row r="20657">
          <cell r="D20657" t="str">
            <v>House</v>
          </cell>
          <cell r="E20657">
            <v>967500</v>
          </cell>
          <cell r="R20657" t="str">
            <v>Darebin</v>
          </cell>
          <cell r="W20657">
            <v>2018</v>
          </cell>
          <cell r="X20657" t="str">
            <v>Aug</v>
          </cell>
        </row>
        <row r="20658">
          <cell r="D20658" t="str">
            <v>House</v>
          </cell>
          <cell r="E20658">
            <v>965000</v>
          </cell>
          <cell r="R20658" t="str">
            <v>Moonee Valley</v>
          </cell>
          <cell r="W20658">
            <v>2018</v>
          </cell>
          <cell r="X20658" t="str">
            <v>Aug</v>
          </cell>
        </row>
        <row r="20659">
          <cell r="D20659" t="str">
            <v>Unit</v>
          </cell>
          <cell r="E20659">
            <v>945000</v>
          </cell>
          <cell r="R20659" t="str">
            <v>Moonee Valley</v>
          </cell>
          <cell r="W20659">
            <v>2018</v>
          </cell>
          <cell r="X20659" t="str">
            <v>Aug</v>
          </cell>
        </row>
        <row r="20660">
          <cell r="D20660" t="str">
            <v>Unit</v>
          </cell>
          <cell r="E20660">
            <v>942000</v>
          </cell>
          <cell r="R20660" t="str">
            <v>Port Phillip</v>
          </cell>
          <cell r="W20660">
            <v>2018</v>
          </cell>
          <cell r="X20660" t="str">
            <v>Aug</v>
          </cell>
        </row>
        <row r="20661">
          <cell r="D20661" t="str">
            <v>House</v>
          </cell>
          <cell r="E20661">
            <v>940000</v>
          </cell>
          <cell r="R20661" t="str">
            <v>Bayside</v>
          </cell>
          <cell r="W20661">
            <v>2018</v>
          </cell>
          <cell r="X20661" t="str">
            <v>Aug</v>
          </cell>
        </row>
        <row r="20662">
          <cell r="D20662" t="str">
            <v>House</v>
          </cell>
          <cell r="E20662">
            <v>925000</v>
          </cell>
          <cell r="R20662" t="str">
            <v>Banyule</v>
          </cell>
          <cell r="W20662">
            <v>2018</v>
          </cell>
          <cell r="X20662" t="str">
            <v>Aug</v>
          </cell>
        </row>
        <row r="20663">
          <cell r="D20663" t="str">
            <v>House</v>
          </cell>
          <cell r="E20663">
            <v>920000</v>
          </cell>
          <cell r="R20663" t="str">
            <v>Whittlesea</v>
          </cell>
          <cell r="W20663">
            <v>2018</v>
          </cell>
          <cell r="X20663" t="str">
            <v>Aug</v>
          </cell>
        </row>
        <row r="20664">
          <cell r="D20664" t="str">
            <v>House</v>
          </cell>
          <cell r="E20664">
            <v>910000</v>
          </cell>
          <cell r="R20664" t="str">
            <v>Banyule</v>
          </cell>
          <cell r="W20664">
            <v>2018</v>
          </cell>
          <cell r="X20664" t="str">
            <v>Aug</v>
          </cell>
        </row>
        <row r="20665">
          <cell r="D20665" t="str">
            <v>House</v>
          </cell>
          <cell r="E20665">
            <v>907000</v>
          </cell>
          <cell r="R20665" t="str">
            <v>Maribyrnong</v>
          </cell>
          <cell r="W20665">
            <v>2018</v>
          </cell>
          <cell r="X20665" t="str">
            <v>Aug</v>
          </cell>
        </row>
        <row r="20666">
          <cell r="D20666" t="str">
            <v>House</v>
          </cell>
          <cell r="E20666">
            <v>890000</v>
          </cell>
          <cell r="R20666" t="str">
            <v>Glen Eira</v>
          </cell>
          <cell r="W20666">
            <v>2018</v>
          </cell>
          <cell r="X20666" t="str">
            <v>Aug</v>
          </cell>
        </row>
        <row r="20667">
          <cell r="D20667" t="str">
            <v>House</v>
          </cell>
          <cell r="E20667">
            <v>883000</v>
          </cell>
          <cell r="R20667" t="str">
            <v>Darebin</v>
          </cell>
          <cell r="W20667">
            <v>2018</v>
          </cell>
          <cell r="X20667" t="str">
            <v>Aug</v>
          </cell>
        </row>
        <row r="20668">
          <cell r="D20668" t="str">
            <v>House</v>
          </cell>
          <cell r="E20668">
            <v>880000</v>
          </cell>
          <cell r="R20668" t="str">
            <v>Boroondara</v>
          </cell>
          <cell r="W20668">
            <v>2018</v>
          </cell>
          <cell r="X20668" t="str">
            <v>Aug</v>
          </cell>
        </row>
        <row r="20669">
          <cell r="D20669" t="str">
            <v>House</v>
          </cell>
          <cell r="E20669">
            <v>879000</v>
          </cell>
          <cell r="R20669" t="str">
            <v>Manningham</v>
          </cell>
          <cell r="W20669">
            <v>2018</v>
          </cell>
          <cell r="X20669" t="str">
            <v>Aug</v>
          </cell>
        </row>
        <row r="20670">
          <cell r="D20670" t="str">
            <v>House</v>
          </cell>
          <cell r="E20670">
            <v>878000</v>
          </cell>
          <cell r="R20670" t="str">
            <v>Maribyrnong</v>
          </cell>
          <cell r="W20670">
            <v>2018</v>
          </cell>
          <cell r="X20670" t="str">
            <v>Aug</v>
          </cell>
        </row>
        <row r="20671">
          <cell r="D20671" t="str">
            <v>House</v>
          </cell>
          <cell r="E20671">
            <v>876000</v>
          </cell>
          <cell r="R20671" t="str">
            <v>Darebin</v>
          </cell>
          <cell r="W20671">
            <v>2018</v>
          </cell>
          <cell r="X20671" t="str">
            <v>Aug</v>
          </cell>
        </row>
        <row r="20672">
          <cell r="D20672" t="str">
            <v>House</v>
          </cell>
          <cell r="E20672">
            <v>870000</v>
          </cell>
          <cell r="R20672" t="str">
            <v>Hobsons Bay</v>
          </cell>
          <cell r="W20672">
            <v>2018</v>
          </cell>
          <cell r="X20672" t="str">
            <v>Aug</v>
          </cell>
        </row>
        <row r="20673">
          <cell r="D20673" t="str">
            <v>Unit</v>
          </cell>
          <cell r="E20673">
            <v>861080</v>
          </cell>
          <cell r="R20673" t="str">
            <v>Manningham</v>
          </cell>
          <cell r="W20673">
            <v>2018</v>
          </cell>
          <cell r="X20673" t="str">
            <v>Aug</v>
          </cell>
        </row>
        <row r="20674">
          <cell r="D20674" t="str">
            <v>Unit</v>
          </cell>
          <cell r="E20674">
            <v>860000</v>
          </cell>
          <cell r="R20674" t="str">
            <v>Melbourne</v>
          </cell>
          <cell r="W20674">
            <v>2018</v>
          </cell>
          <cell r="X20674" t="str">
            <v>Aug</v>
          </cell>
        </row>
        <row r="20675">
          <cell r="D20675" t="str">
            <v>House</v>
          </cell>
          <cell r="E20675">
            <v>852000</v>
          </cell>
          <cell r="R20675" t="str">
            <v>Knox</v>
          </cell>
          <cell r="W20675">
            <v>2018</v>
          </cell>
          <cell r="X20675" t="str">
            <v>Aug</v>
          </cell>
        </row>
        <row r="20676">
          <cell r="D20676" t="str">
            <v>Unit</v>
          </cell>
          <cell r="E20676">
            <v>850000</v>
          </cell>
          <cell r="R20676" t="str">
            <v>Manningham</v>
          </cell>
          <cell r="W20676">
            <v>2018</v>
          </cell>
          <cell r="X20676" t="str">
            <v>Aug</v>
          </cell>
        </row>
        <row r="20677">
          <cell r="D20677" t="str">
            <v>House</v>
          </cell>
          <cell r="E20677">
            <v>845000</v>
          </cell>
          <cell r="R20677" t="str">
            <v>Manningham</v>
          </cell>
          <cell r="W20677">
            <v>2018</v>
          </cell>
          <cell r="X20677" t="str">
            <v>Aug</v>
          </cell>
        </row>
        <row r="20678">
          <cell r="D20678" t="str">
            <v>Unit</v>
          </cell>
          <cell r="E20678">
            <v>844000</v>
          </cell>
          <cell r="R20678" t="str">
            <v>Melbourne</v>
          </cell>
          <cell r="W20678">
            <v>2018</v>
          </cell>
          <cell r="X20678" t="str">
            <v>Aug</v>
          </cell>
        </row>
        <row r="20679">
          <cell r="D20679" t="str">
            <v>House</v>
          </cell>
          <cell r="E20679">
            <v>840000</v>
          </cell>
          <cell r="R20679" t="str">
            <v>Moreland</v>
          </cell>
          <cell r="W20679">
            <v>2018</v>
          </cell>
          <cell r="X20679" t="str">
            <v>Aug</v>
          </cell>
        </row>
        <row r="20680">
          <cell r="D20680" t="str">
            <v>Unit</v>
          </cell>
          <cell r="E20680">
            <v>835000</v>
          </cell>
          <cell r="R20680" t="str">
            <v>Melbourne</v>
          </cell>
          <cell r="W20680">
            <v>2018</v>
          </cell>
          <cell r="X20680" t="str">
            <v>Aug</v>
          </cell>
        </row>
        <row r="20681">
          <cell r="D20681" t="str">
            <v>Unit</v>
          </cell>
          <cell r="E20681">
            <v>830000</v>
          </cell>
          <cell r="R20681" t="str">
            <v>Whitehorse</v>
          </cell>
          <cell r="W20681">
            <v>2018</v>
          </cell>
          <cell r="X20681" t="str">
            <v>Aug</v>
          </cell>
        </row>
        <row r="20682">
          <cell r="D20682" t="str">
            <v>Unit</v>
          </cell>
          <cell r="E20682">
            <v>830000</v>
          </cell>
          <cell r="R20682" t="str">
            <v>Bayside</v>
          </cell>
          <cell r="W20682">
            <v>2018</v>
          </cell>
          <cell r="X20682" t="str">
            <v>Aug</v>
          </cell>
        </row>
        <row r="20683">
          <cell r="D20683" t="str">
            <v>Unit</v>
          </cell>
          <cell r="E20683">
            <v>830000</v>
          </cell>
          <cell r="R20683" t="str">
            <v>Stonnington</v>
          </cell>
          <cell r="W20683">
            <v>2018</v>
          </cell>
          <cell r="X20683" t="str">
            <v>Aug</v>
          </cell>
        </row>
        <row r="20684">
          <cell r="D20684" t="str">
            <v>Unit</v>
          </cell>
          <cell r="E20684">
            <v>825000</v>
          </cell>
          <cell r="R20684" t="str">
            <v>Moonee Valley</v>
          </cell>
          <cell r="W20684">
            <v>2018</v>
          </cell>
          <cell r="X20684" t="str">
            <v>Aug</v>
          </cell>
        </row>
        <row r="20685">
          <cell r="D20685" t="str">
            <v>House</v>
          </cell>
          <cell r="E20685">
            <v>825000</v>
          </cell>
          <cell r="R20685" t="str">
            <v>Banyule</v>
          </cell>
          <cell r="W20685">
            <v>2018</v>
          </cell>
          <cell r="X20685" t="str">
            <v>Aug</v>
          </cell>
        </row>
        <row r="20686">
          <cell r="D20686" t="str">
            <v>Unit</v>
          </cell>
          <cell r="E20686">
            <v>820000</v>
          </cell>
          <cell r="R20686" t="str">
            <v>Whitehorse</v>
          </cell>
          <cell r="W20686">
            <v>2018</v>
          </cell>
          <cell r="X20686" t="str">
            <v>Aug</v>
          </cell>
        </row>
        <row r="20687">
          <cell r="D20687" t="str">
            <v>Unit</v>
          </cell>
          <cell r="E20687">
            <v>820000</v>
          </cell>
          <cell r="R20687" t="str">
            <v>Moonee Valley</v>
          </cell>
          <cell r="W20687">
            <v>2018</v>
          </cell>
          <cell r="X20687" t="str">
            <v>Aug</v>
          </cell>
        </row>
        <row r="20688">
          <cell r="D20688" t="str">
            <v>Unit</v>
          </cell>
          <cell r="E20688">
            <v>812500</v>
          </cell>
          <cell r="R20688" t="str">
            <v>Moreland</v>
          </cell>
          <cell r="W20688">
            <v>2018</v>
          </cell>
          <cell r="X20688" t="str">
            <v>Aug</v>
          </cell>
        </row>
        <row r="20689">
          <cell r="D20689" t="str">
            <v>Unit</v>
          </cell>
          <cell r="E20689">
            <v>810000</v>
          </cell>
          <cell r="R20689" t="str">
            <v>Darebin</v>
          </cell>
          <cell r="W20689">
            <v>2018</v>
          </cell>
          <cell r="X20689" t="str">
            <v>Aug</v>
          </cell>
        </row>
        <row r="20690">
          <cell r="D20690" t="str">
            <v>Unit</v>
          </cell>
          <cell r="E20690">
            <v>806500</v>
          </cell>
          <cell r="R20690" t="str">
            <v>Monash</v>
          </cell>
          <cell r="W20690">
            <v>2018</v>
          </cell>
          <cell r="X20690" t="str">
            <v>Aug</v>
          </cell>
        </row>
        <row r="20691">
          <cell r="D20691" t="str">
            <v>Unit</v>
          </cell>
          <cell r="E20691">
            <v>790000</v>
          </cell>
          <cell r="R20691" t="str">
            <v>Bayside</v>
          </cell>
          <cell r="W20691">
            <v>2018</v>
          </cell>
          <cell r="X20691" t="str">
            <v>Aug</v>
          </cell>
        </row>
        <row r="20692">
          <cell r="D20692" t="str">
            <v>House</v>
          </cell>
          <cell r="E20692">
            <v>789650</v>
          </cell>
          <cell r="R20692" t="str">
            <v>Wyndham</v>
          </cell>
          <cell r="W20692">
            <v>2018</v>
          </cell>
          <cell r="X20692" t="str">
            <v>Aug</v>
          </cell>
        </row>
        <row r="20693">
          <cell r="D20693" t="str">
            <v>House</v>
          </cell>
          <cell r="E20693">
            <v>788000</v>
          </cell>
          <cell r="R20693" t="str">
            <v>Melton</v>
          </cell>
          <cell r="W20693">
            <v>2018</v>
          </cell>
          <cell r="X20693" t="str">
            <v>Aug</v>
          </cell>
        </row>
        <row r="20694">
          <cell r="D20694" t="str">
            <v>House</v>
          </cell>
          <cell r="E20694">
            <v>785000</v>
          </cell>
          <cell r="R20694" t="str">
            <v>Brimbank</v>
          </cell>
          <cell r="W20694">
            <v>2018</v>
          </cell>
          <cell r="X20694" t="str">
            <v>Aug</v>
          </cell>
        </row>
        <row r="20695">
          <cell r="D20695" t="str">
            <v>Unit</v>
          </cell>
          <cell r="E20695">
            <v>782000</v>
          </cell>
          <cell r="R20695" t="str">
            <v>Moreland</v>
          </cell>
          <cell r="W20695">
            <v>2018</v>
          </cell>
          <cell r="X20695" t="str">
            <v>Aug</v>
          </cell>
        </row>
        <row r="20696">
          <cell r="D20696" t="str">
            <v>Unit</v>
          </cell>
          <cell r="E20696">
            <v>780000</v>
          </cell>
          <cell r="R20696" t="str">
            <v>Manningham</v>
          </cell>
          <cell r="W20696">
            <v>2018</v>
          </cell>
          <cell r="X20696" t="str">
            <v>Aug</v>
          </cell>
        </row>
        <row r="20697">
          <cell r="D20697" t="str">
            <v>House</v>
          </cell>
          <cell r="E20697">
            <v>780000</v>
          </cell>
          <cell r="R20697" t="str">
            <v>Brimbank</v>
          </cell>
          <cell r="W20697">
            <v>2018</v>
          </cell>
          <cell r="X20697" t="str">
            <v>Aug</v>
          </cell>
        </row>
        <row r="20698">
          <cell r="D20698" t="str">
            <v>House</v>
          </cell>
          <cell r="E20698">
            <v>777500</v>
          </cell>
          <cell r="R20698" t="str">
            <v>Banyule</v>
          </cell>
          <cell r="W20698">
            <v>2018</v>
          </cell>
          <cell r="X20698" t="str">
            <v>Aug</v>
          </cell>
        </row>
        <row r="20699">
          <cell r="D20699" t="str">
            <v>House</v>
          </cell>
          <cell r="E20699">
            <v>777500</v>
          </cell>
          <cell r="R20699" t="str">
            <v>Darebin</v>
          </cell>
          <cell r="W20699">
            <v>2018</v>
          </cell>
          <cell r="X20699" t="str">
            <v>Aug</v>
          </cell>
        </row>
        <row r="20700">
          <cell r="D20700" t="str">
            <v>Unit</v>
          </cell>
          <cell r="E20700">
            <v>770000</v>
          </cell>
          <cell r="R20700" t="str">
            <v>Banyule</v>
          </cell>
          <cell r="W20700">
            <v>2018</v>
          </cell>
          <cell r="X20700" t="str">
            <v>Aug</v>
          </cell>
        </row>
        <row r="20701">
          <cell r="D20701" t="str">
            <v>Unit</v>
          </cell>
          <cell r="E20701">
            <v>763000</v>
          </cell>
          <cell r="R20701" t="str">
            <v>Banyule</v>
          </cell>
          <cell r="W20701">
            <v>2018</v>
          </cell>
          <cell r="X20701" t="str">
            <v>Aug</v>
          </cell>
        </row>
        <row r="20702">
          <cell r="D20702" t="str">
            <v>Unit</v>
          </cell>
          <cell r="E20702">
            <v>760000</v>
          </cell>
          <cell r="R20702" t="str">
            <v>Maribyrnong</v>
          </cell>
          <cell r="W20702">
            <v>2018</v>
          </cell>
          <cell r="X20702" t="str">
            <v>Aug</v>
          </cell>
        </row>
        <row r="20703">
          <cell r="D20703" t="str">
            <v>Unit</v>
          </cell>
          <cell r="E20703">
            <v>756000</v>
          </cell>
          <cell r="R20703" t="str">
            <v>Glen Eira</v>
          </cell>
          <cell r="W20703">
            <v>2018</v>
          </cell>
          <cell r="X20703" t="str">
            <v>Aug</v>
          </cell>
        </row>
        <row r="20704">
          <cell r="D20704" t="str">
            <v>House</v>
          </cell>
          <cell r="E20704">
            <v>756000</v>
          </cell>
          <cell r="R20704" t="str">
            <v>Banyule</v>
          </cell>
          <cell r="W20704">
            <v>2018</v>
          </cell>
          <cell r="X20704" t="str">
            <v>Aug</v>
          </cell>
        </row>
        <row r="20705">
          <cell r="D20705" t="str">
            <v>House</v>
          </cell>
          <cell r="E20705">
            <v>752000</v>
          </cell>
          <cell r="R20705" t="str">
            <v>Whittlesea</v>
          </cell>
          <cell r="W20705">
            <v>2018</v>
          </cell>
          <cell r="X20705" t="str">
            <v>Aug</v>
          </cell>
        </row>
        <row r="20706">
          <cell r="D20706" t="str">
            <v>House</v>
          </cell>
          <cell r="E20706">
            <v>750000</v>
          </cell>
          <cell r="R20706" t="str">
            <v>Whittlesea</v>
          </cell>
          <cell r="W20706">
            <v>2018</v>
          </cell>
          <cell r="X20706" t="str">
            <v>Aug</v>
          </cell>
        </row>
        <row r="20707">
          <cell r="D20707" t="str">
            <v>House</v>
          </cell>
          <cell r="E20707">
            <v>750000</v>
          </cell>
          <cell r="R20707" t="str">
            <v>Brimbank</v>
          </cell>
          <cell r="W20707">
            <v>2018</v>
          </cell>
          <cell r="X20707" t="str">
            <v>Aug</v>
          </cell>
        </row>
        <row r="20708">
          <cell r="D20708" t="str">
            <v>House</v>
          </cell>
          <cell r="E20708">
            <v>740000</v>
          </cell>
          <cell r="R20708" t="str">
            <v>Darebin</v>
          </cell>
          <cell r="W20708">
            <v>2018</v>
          </cell>
          <cell r="X20708" t="str">
            <v>Aug</v>
          </cell>
        </row>
        <row r="20709">
          <cell r="D20709" t="str">
            <v>House</v>
          </cell>
          <cell r="E20709">
            <v>735500</v>
          </cell>
          <cell r="R20709" t="str">
            <v>Whittlesea</v>
          </cell>
          <cell r="W20709">
            <v>2018</v>
          </cell>
          <cell r="X20709" t="str">
            <v>Aug</v>
          </cell>
        </row>
        <row r="20710">
          <cell r="D20710" t="str">
            <v>House</v>
          </cell>
          <cell r="E20710">
            <v>735000</v>
          </cell>
          <cell r="R20710" t="str">
            <v>Brimbank</v>
          </cell>
          <cell r="W20710">
            <v>2018</v>
          </cell>
          <cell r="X20710" t="str">
            <v>Aug</v>
          </cell>
        </row>
        <row r="20711">
          <cell r="D20711" t="str">
            <v>House</v>
          </cell>
          <cell r="E20711">
            <v>735000</v>
          </cell>
          <cell r="R20711" t="str">
            <v>Brimbank</v>
          </cell>
          <cell r="W20711">
            <v>2018</v>
          </cell>
          <cell r="X20711" t="str">
            <v>Aug</v>
          </cell>
        </row>
        <row r="20712">
          <cell r="D20712" t="str">
            <v>Unit</v>
          </cell>
          <cell r="E20712">
            <v>731000</v>
          </cell>
          <cell r="R20712" t="str">
            <v>Stonnington</v>
          </cell>
          <cell r="W20712">
            <v>2018</v>
          </cell>
          <cell r="X20712" t="str">
            <v>Aug</v>
          </cell>
        </row>
        <row r="20713">
          <cell r="D20713" t="str">
            <v>House</v>
          </cell>
          <cell r="E20713">
            <v>721000</v>
          </cell>
          <cell r="R20713" t="str">
            <v>Wyndham</v>
          </cell>
          <cell r="W20713">
            <v>2018</v>
          </cell>
          <cell r="X20713" t="str">
            <v>Aug</v>
          </cell>
        </row>
        <row r="20714">
          <cell r="D20714" t="str">
            <v>House</v>
          </cell>
          <cell r="E20714">
            <v>706000</v>
          </cell>
          <cell r="R20714" t="str">
            <v>Brimbank</v>
          </cell>
          <cell r="W20714">
            <v>2018</v>
          </cell>
          <cell r="X20714" t="str">
            <v>Aug</v>
          </cell>
        </row>
        <row r="20715">
          <cell r="D20715" t="str">
            <v>Unit</v>
          </cell>
          <cell r="E20715">
            <v>701000</v>
          </cell>
          <cell r="R20715" t="str">
            <v>Darebin</v>
          </cell>
          <cell r="W20715">
            <v>2018</v>
          </cell>
          <cell r="X20715" t="str">
            <v>Aug</v>
          </cell>
        </row>
        <row r="20716">
          <cell r="D20716" t="str">
            <v>Unit</v>
          </cell>
          <cell r="E20716">
            <v>700000</v>
          </cell>
          <cell r="R20716" t="str">
            <v>Glen Eira</v>
          </cell>
          <cell r="W20716">
            <v>2018</v>
          </cell>
          <cell r="X20716" t="str">
            <v>Aug</v>
          </cell>
        </row>
        <row r="20717">
          <cell r="D20717" t="str">
            <v>House</v>
          </cell>
          <cell r="E20717">
            <v>700000</v>
          </cell>
          <cell r="R20717" t="str">
            <v>Whittlesea</v>
          </cell>
          <cell r="W20717">
            <v>2018</v>
          </cell>
          <cell r="X20717" t="str">
            <v>Aug</v>
          </cell>
        </row>
        <row r="20718">
          <cell r="D20718" t="str">
            <v>Unit</v>
          </cell>
          <cell r="E20718">
            <v>695000</v>
          </cell>
          <cell r="R20718" t="str">
            <v>Banyule</v>
          </cell>
          <cell r="W20718">
            <v>2018</v>
          </cell>
          <cell r="X20718" t="str">
            <v>Aug</v>
          </cell>
        </row>
        <row r="20719">
          <cell r="D20719" t="str">
            <v>Unit</v>
          </cell>
          <cell r="E20719">
            <v>692500</v>
          </cell>
          <cell r="R20719" t="str">
            <v>Yarra</v>
          </cell>
          <cell r="W20719">
            <v>2018</v>
          </cell>
          <cell r="X20719" t="str">
            <v>Aug</v>
          </cell>
        </row>
        <row r="20720">
          <cell r="D20720" t="str">
            <v>House</v>
          </cell>
          <cell r="E20720">
            <v>692000</v>
          </cell>
          <cell r="R20720" t="str">
            <v>Whittlesea</v>
          </cell>
          <cell r="W20720">
            <v>2018</v>
          </cell>
          <cell r="X20720" t="str">
            <v>Aug</v>
          </cell>
        </row>
        <row r="20721">
          <cell r="D20721" t="str">
            <v>Unit</v>
          </cell>
          <cell r="E20721">
            <v>690000</v>
          </cell>
          <cell r="R20721" t="str">
            <v>Moreland</v>
          </cell>
          <cell r="W20721">
            <v>2018</v>
          </cell>
          <cell r="X20721" t="str">
            <v>Aug</v>
          </cell>
        </row>
        <row r="20722">
          <cell r="D20722" t="str">
            <v>House</v>
          </cell>
          <cell r="E20722">
            <v>690000</v>
          </cell>
          <cell r="R20722" t="str">
            <v>Whittlesea</v>
          </cell>
          <cell r="W20722">
            <v>2018</v>
          </cell>
          <cell r="X20722" t="str">
            <v>Aug</v>
          </cell>
        </row>
        <row r="20723">
          <cell r="D20723" t="str">
            <v>Unit</v>
          </cell>
          <cell r="E20723">
            <v>686000</v>
          </cell>
          <cell r="R20723" t="str">
            <v>Stonnington</v>
          </cell>
          <cell r="W20723">
            <v>2018</v>
          </cell>
          <cell r="X20723" t="str">
            <v>Aug</v>
          </cell>
        </row>
        <row r="20724">
          <cell r="D20724" t="str">
            <v>Unit</v>
          </cell>
          <cell r="E20724">
            <v>682500</v>
          </cell>
          <cell r="R20724" t="str">
            <v>Brimbank</v>
          </cell>
          <cell r="W20724">
            <v>2018</v>
          </cell>
          <cell r="X20724" t="str">
            <v>Aug</v>
          </cell>
        </row>
        <row r="20725">
          <cell r="D20725" t="str">
            <v>House</v>
          </cell>
          <cell r="E20725">
            <v>682000</v>
          </cell>
          <cell r="R20725" t="str">
            <v>Brimbank</v>
          </cell>
          <cell r="W20725">
            <v>2018</v>
          </cell>
          <cell r="X20725" t="str">
            <v>Aug</v>
          </cell>
        </row>
        <row r="20726">
          <cell r="D20726" t="str">
            <v>Unit</v>
          </cell>
          <cell r="E20726">
            <v>677000</v>
          </cell>
          <cell r="R20726" t="str">
            <v>Bayside</v>
          </cell>
          <cell r="W20726">
            <v>2018</v>
          </cell>
          <cell r="X20726" t="str">
            <v>Aug</v>
          </cell>
        </row>
        <row r="20727">
          <cell r="D20727" t="str">
            <v>House</v>
          </cell>
          <cell r="E20727">
            <v>672000</v>
          </cell>
          <cell r="R20727" t="str">
            <v>Hume</v>
          </cell>
          <cell r="W20727">
            <v>2018</v>
          </cell>
          <cell r="X20727" t="str">
            <v>Aug</v>
          </cell>
        </row>
        <row r="20728">
          <cell r="D20728" t="str">
            <v>Unit</v>
          </cell>
          <cell r="E20728">
            <v>670000</v>
          </cell>
          <cell r="R20728" t="str">
            <v>Yarra</v>
          </cell>
          <cell r="W20728">
            <v>2018</v>
          </cell>
          <cell r="X20728" t="str">
            <v>Aug</v>
          </cell>
        </row>
        <row r="20729">
          <cell r="D20729" t="str">
            <v>House</v>
          </cell>
          <cell r="E20729">
            <v>670000</v>
          </cell>
          <cell r="R20729" t="str">
            <v>Brimbank</v>
          </cell>
          <cell r="W20729">
            <v>2018</v>
          </cell>
          <cell r="X20729" t="str">
            <v>Aug</v>
          </cell>
        </row>
        <row r="20730">
          <cell r="D20730" t="str">
            <v>House</v>
          </cell>
          <cell r="E20730">
            <v>667000</v>
          </cell>
          <cell r="R20730" t="str">
            <v>Whittlesea</v>
          </cell>
          <cell r="W20730">
            <v>2018</v>
          </cell>
          <cell r="X20730" t="str">
            <v>Aug</v>
          </cell>
        </row>
        <row r="20731">
          <cell r="D20731" t="str">
            <v>House</v>
          </cell>
          <cell r="E20731">
            <v>665000</v>
          </cell>
          <cell r="R20731" t="str">
            <v>Hume</v>
          </cell>
          <cell r="W20731">
            <v>2018</v>
          </cell>
          <cell r="X20731" t="str">
            <v>Aug</v>
          </cell>
        </row>
        <row r="20732">
          <cell r="D20732" t="str">
            <v>House</v>
          </cell>
          <cell r="E20732">
            <v>665000</v>
          </cell>
          <cell r="R20732" t="str">
            <v>Melton</v>
          </cell>
          <cell r="W20732">
            <v>2018</v>
          </cell>
          <cell r="X20732" t="str">
            <v>Aug</v>
          </cell>
        </row>
        <row r="20733">
          <cell r="D20733" t="str">
            <v>House</v>
          </cell>
          <cell r="E20733">
            <v>662000</v>
          </cell>
          <cell r="R20733" t="str">
            <v>Whittlesea</v>
          </cell>
          <cell r="W20733">
            <v>2018</v>
          </cell>
          <cell r="X20733" t="str">
            <v>Aug</v>
          </cell>
        </row>
        <row r="20734">
          <cell r="D20734" t="str">
            <v>Unit</v>
          </cell>
          <cell r="E20734">
            <v>660500</v>
          </cell>
          <cell r="R20734" t="str">
            <v>Banyule</v>
          </cell>
          <cell r="W20734">
            <v>2018</v>
          </cell>
          <cell r="X20734" t="str">
            <v>Aug</v>
          </cell>
        </row>
        <row r="20735">
          <cell r="D20735" t="str">
            <v>House</v>
          </cell>
          <cell r="E20735">
            <v>657700</v>
          </cell>
          <cell r="R20735" t="str">
            <v>Wyndham</v>
          </cell>
          <cell r="W20735">
            <v>2018</v>
          </cell>
          <cell r="X20735" t="str">
            <v>Aug</v>
          </cell>
        </row>
        <row r="20736">
          <cell r="D20736" t="str">
            <v>Unit</v>
          </cell>
          <cell r="E20736">
            <v>655000</v>
          </cell>
          <cell r="R20736" t="str">
            <v>Bayside</v>
          </cell>
          <cell r="W20736">
            <v>2018</v>
          </cell>
          <cell r="X20736" t="str">
            <v>Aug</v>
          </cell>
        </row>
        <row r="20737">
          <cell r="D20737" t="str">
            <v>Unit</v>
          </cell>
          <cell r="E20737">
            <v>650000</v>
          </cell>
          <cell r="R20737" t="str">
            <v>Bayside</v>
          </cell>
          <cell r="W20737">
            <v>2018</v>
          </cell>
          <cell r="X20737" t="str">
            <v>Aug</v>
          </cell>
        </row>
        <row r="20738">
          <cell r="D20738" t="str">
            <v>House</v>
          </cell>
          <cell r="E20738">
            <v>650000</v>
          </cell>
          <cell r="R20738" t="str">
            <v>Brimbank</v>
          </cell>
          <cell r="W20738">
            <v>2018</v>
          </cell>
          <cell r="X20738" t="str">
            <v>Aug</v>
          </cell>
        </row>
        <row r="20739">
          <cell r="D20739" t="str">
            <v>Unit</v>
          </cell>
          <cell r="E20739">
            <v>646000</v>
          </cell>
          <cell r="R20739" t="str">
            <v>Knox</v>
          </cell>
          <cell r="W20739">
            <v>2018</v>
          </cell>
          <cell r="X20739" t="str">
            <v>Aug</v>
          </cell>
        </row>
        <row r="20740">
          <cell r="D20740" t="str">
            <v>House</v>
          </cell>
          <cell r="E20740">
            <v>645000</v>
          </cell>
          <cell r="R20740" t="str">
            <v>Whittlesea</v>
          </cell>
          <cell r="W20740">
            <v>2018</v>
          </cell>
          <cell r="X20740" t="str">
            <v>Aug</v>
          </cell>
        </row>
        <row r="20741">
          <cell r="D20741" t="str">
            <v>Unit</v>
          </cell>
          <cell r="E20741">
            <v>645000</v>
          </cell>
          <cell r="R20741" t="str">
            <v>Darebin</v>
          </cell>
          <cell r="W20741">
            <v>2018</v>
          </cell>
          <cell r="X20741" t="str">
            <v>Aug</v>
          </cell>
        </row>
        <row r="20742">
          <cell r="D20742" t="str">
            <v>House</v>
          </cell>
          <cell r="E20742">
            <v>637000</v>
          </cell>
          <cell r="R20742" t="str">
            <v>Brimbank</v>
          </cell>
          <cell r="W20742">
            <v>2018</v>
          </cell>
          <cell r="X20742" t="str">
            <v>Aug</v>
          </cell>
        </row>
        <row r="20743">
          <cell r="D20743" t="str">
            <v>Unit</v>
          </cell>
          <cell r="E20743">
            <v>635000</v>
          </cell>
          <cell r="R20743" t="str">
            <v>Whitehorse</v>
          </cell>
          <cell r="W20743">
            <v>2018</v>
          </cell>
          <cell r="X20743" t="str">
            <v>Aug</v>
          </cell>
        </row>
        <row r="20744">
          <cell r="D20744" t="str">
            <v>Unit</v>
          </cell>
          <cell r="E20744">
            <v>630000</v>
          </cell>
          <cell r="R20744" t="str">
            <v>Glen Eira</v>
          </cell>
          <cell r="W20744">
            <v>2018</v>
          </cell>
          <cell r="X20744" t="str">
            <v>Aug</v>
          </cell>
        </row>
        <row r="20745">
          <cell r="D20745" t="str">
            <v>Unit</v>
          </cell>
          <cell r="E20745">
            <v>628000</v>
          </cell>
          <cell r="R20745" t="str">
            <v>Hobsons Bay</v>
          </cell>
          <cell r="W20745">
            <v>2018</v>
          </cell>
          <cell r="X20745" t="str">
            <v>Aug</v>
          </cell>
        </row>
        <row r="20746">
          <cell r="D20746" t="str">
            <v>House</v>
          </cell>
          <cell r="E20746">
            <v>623000</v>
          </cell>
          <cell r="R20746" t="str">
            <v>Hume</v>
          </cell>
          <cell r="W20746">
            <v>2018</v>
          </cell>
          <cell r="X20746" t="str">
            <v>Aug</v>
          </cell>
        </row>
        <row r="20747">
          <cell r="D20747" t="str">
            <v>Unit</v>
          </cell>
          <cell r="E20747">
            <v>620000</v>
          </cell>
          <cell r="R20747" t="str">
            <v>Banyule</v>
          </cell>
          <cell r="W20747">
            <v>2018</v>
          </cell>
          <cell r="X20747" t="str">
            <v>Aug</v>
          </cell>
        </row>
        <row r="20748">
          <cell r="D20748" t="str">
            <v>House</v>
          </cell>
          <cell r="E20748">
            <v>620000</v>
          </cell>
          <cell r="R20748" t="str">
            <v>Whittlesea</v>
          </cell>
          <cell r="W20748">
            <v>2018</v>
          </cell>
          <cell r="X20748" t="str">
            <v>Aug</v>
          </cell>
        </row>
        <row r="20749">
          <cell r="D20749" t="str">
            <v>House</v>
          </cell>
          <cell r="E20749">
            <v>617500</v>
          </cell>
          <cell r="R20749" t="str">
            <v>Whittlesea</v>
          </cell>
          <cell r="W20749">
            <v>2018</v>
          </cell>
          <cell r="X20749" t="str">
            <v>Aug</v>
          </cell>
        </row>
        <row r="20750">
          <cell r="D20750" t="str">
            <v>Unit</v>
          </cell>
          <cell r="E20750">
            <v>616000</v>
          </cell>
          <cell r="R20750" t="str">
            <v>Banyule</v>
          </cell>
          <cell r="W20750">
            <v>2018</v>
          </cell>
          <cell r="X20750" t="str">
            <v>Aug</v>
          </cell>
        </row>
        <row r="20751">
          <cell r="D20751" t="str">
            <v>House</v>
          </cell>
          <cell r="E20751">
            <v>615000</v>
          </cell>
          <cell r="R20751" t="str">
            <v>Monash</v>
          </cell>
          <cell r="W20751">
            <v>2018</v>
          </cell>
          <cell r="X20751" t="str">
            <v>Aug</v>
          </cell>
        </row>
        <row r="20752">
          <cell r="D20752" t="str">
            <v>House</v>
          </cell>
          <cell r="E20752">
            <v>615000</v>
          </cell>
          <cell r="R20752" t="str">
            <v>Wyndham</v>
          </cell>
          <cell r="W20752">
            <v>2018</v>
          </cell>
          <cell r="X20752" t="str">
            <v>Aug</v>
          </cell>
        </row>
        <row r="20753">
          <cell r="D20753" t="str">
            <v>Unit</v>
          </cell>
          <cell r="E20753">
            <v>610000</v>
          </cell>
          <cell r="R20753" t="str">
            <v>Stonnington</v>
          </cell>
          <cell r="W20753">
            <v>2018</v>
          </cell>
          <cell r="X20753" t="str">
            <v>Aug</v>
          </cell>
        </row>
        <row r="20754">
          <cell r="D20754" t="str">
            <v>Unit</v>
          </cell>
          <cell r="E20754">
            <v>608000</v>
          </cell>
          <cell r="R20754" t="str">
            <v>Melbourne</v>
          </cell>
          <cell r="W20754">
            <v>2018</v>
          </cell>
          <cell r="X20754" t="str">
            <v>Aug</v>
          </cell>
        </row>
        <row r="20755">
          <cell r="D20755" t="str">
            <v>Unit</v>
          </cell>
          <cell r="E20755">
            <v>605000</v>
          </cell>
          <cell r="R20755" t="str">
            <v>Boroondara</v>
          </cell>
          <cell r="W20755">
            <v>2018</v>
          </cell>
          <cell r="X20755" t="str">
            <v>Aug</v>
          </cell>
        </row>
        <row r="20756">
          <cell r="D20756" t="str">
            <v>Unit</v>
          </cell>
          <cell r="E20756">
            <v>605000</v>
          </cell>
          <cell r="R20756" t="str">
            <v>Moreland</v>
          </cell>
          <cell r="W20756">
            <v>2018</v>
          </cell>
          <cell r="X20756" t="str">
            <v>Aug</v>
          </cell>
        </row>
        <row r="20757">
          <cell r="D20757" t="str">
            <v>Unit</v>
          </cell>
          <cell r="E20757">
            <v>600000</v>
          </cell>
          <cell r="R20757" t="str">
            <v>Port Phillip</v>
          </cell>
          <cell r="W20757">
            <v>2018</v>
          </cell>
          <cell r="X20757" t="str">
            <v>Aug</v>
          </cell>
        </row>
        <row r="20758">
          <cell r="D20758" t="str">
            <v>House</v>
          </cell>
          <cell r="E20758">
            <v>595000</v>
          </cell>
          <cell r="R20758" t="str">
            <v>Brimbank</v>
          </cell>
          <cell r="W20758">
            <v>2018</v>
          </cell>
          <cell r="X20758" t="str">
            <v>Aug</v>
          </cell>
        </row>
        <row r="20759">
          <cell r="D20759" t="str">
            <v>House</v>
          </cell>
          <cell r="E20759">
            <v>593000</v>
          </cell>
          <cell r="R20759" t="str">
            <v>Hume</v>
          </cell>
          <cell r="W20759">
            <v>2018</v>
          </cell>
          <cell r="X20759" t="str">
            <v>Aug</v>
          </cell>
        </row>
        <row r="20760">
          <cell r="D20760" t="str">
            <v>House</v>
          </cell>
          <cell r="E20760">
            <v>591000</v>
          </cell>
          <cell r="R20760" t="str">
            <v>Wyndham</v>
          </cell>
          <cell r="W20760">
            <v>2018</v>
          </cell>
          <cell r="X20760" t="str">
            <v>Aug</v>
          </cell>
        </row>
        <row r="20761">
          <cell r="D20761" t="str">
            <v>House</v>
          </cell>
          <cell r="E20761">
            <v>590000</v>
          </cell>
          <cell r="R20761" t="str">
            <v>Hume</v>
          </cell>
          <cell r="W20761">
            <v>2018</v>
          </cell>
          <cell r="X20761" t="str">
            <v>Aug</v>
          </cell>
        </row>
        <row r="20762">
          <cell r="D20762" t="str">
            <v>House</v>
          </cell>
          <cell r="E20762">
            <v>587000</v>
          </cell>
          <cell r="R20762" t="str">
            <v>Melton</v>
          </cell>
          <cell r="W20762">
            <v>2018</v>
          </cell>
          <cell r="X20762" t="str">
            <v>Aug</v>
          </cell>
        </row>
        <row r="20763">
          <cell r="D20763" t="str">
            <v>Unit</v>
          </cell>
          <cell r="E20763">
            <v>580000</v>
          </cell>
          <cell r="R20763" t="str">
            <v>Stonnington</v>
          </cell>
          <cell r="W20763">
            <v>2018</v>
          </cell>
          <cell r="X20763" t="str">
            <v>Aug</v>
          </cell>
        </row>
        <row r="20764">
          <cell r="D20764" t="str">
            <v>House</v>
          </cell>
          <cell r="E20764">
            <v>580000</v>
          </cell>
          <cell r="R20764" t="str">
            <v>Wyndham</v>
          </cell>
          <cell r="W20764">
            <v>2018</v>
          </cell>
          <cell r="X20764" t="str">
            <v>Aug</v>
          </cell>
        </row>
        <row r="20765">
          <cell r="D20765" t="str">
            <v>House</v>
          </cell>
          <cell r="E20765">
            <v>577000</v>
          </cell>
          <cell r="R20765" t="str">
            <v>Brimbank</v>
          </cell>
          <cell r="W20765">
            <v>2018</v>
          </cell>
          <cell r="X20765" t="str">
            <v>Aug</v>
          </cell>
        </row>
        <row r="20766">
          <cell r="D20766" t="str">
            <v>Unit</v>
          </cell>
          <cell r="E20766">
            <v>575000</v>
          </cell>
          <cell r="R20766" t="str">
            <v>Hume</v>
          </cell>
          <cell r="W20766">
            <v>2018</v>
          </cell>
          <cell r="X20766" t="str">
            <v>Aug</v>
          </cell>
        </row>
        <row r="20767">
          <cell r="D20767" t="str">
            <v>House</v>
          </cell>
          <cell r="E20767">
            <v>572000</v>
          </cell>
          <cell r="R20767" t="str">
            <v>Whittlesea</v>
          </cell>
          <cell r="W20767">
            <v>2018</v>
          </cell>
          <cell r="X20767" t="str">
            <v>Aug</v>
          </cell>
        </row>
        <row r="20768">
          <cell r="D20768" t="str">
            <v>House</v>
          </cell>
          <cell r="E20768">
            <v>572000</v>
          </cell>
          <cell r="R20768" t="str">
            <v>Hume</v>
          </cell>
          <cell r="W20768">
            <v>2018</v>
          </cell>
          <cell r="X20768" t="str">
            <v>Aug</v>
          </cell>
        </row>
        <row r="20769">
          <cell r="D20769" t="str">
            <v>Unit</v>
          </cell>
          <cell r="E20769">
            <v>560000</v>
          </cell>
          <cell r="R20769" t="str">
            <v>Melbourne</v>
          </cell>
          <cell r="W20769">
            <v>2018</v>
          </cell>
          <cell r="X20769" t="str">
            <v>Aug</v>
          </cell>
        </row>
        <row r="20770">
          <cell r="D20770" t="str">
            <v>Unit</v>
          </cell>
          <cell r="E20770">
            <v>556000</v>
          </cell>
          <cell r="R20770" t="str">
            <v>Yarra</v>
          </cell>
          <cell r="W20770">
            <v>2018</v>
          </cell>
          <cell r="X20770" t="str">
            <v>Aug</v>
          </cell>
        </row>
        <row r="20771">
          <cell r="D20771" t="str">
            <v>House</v>
          </cell>
          <cell r="E20771">
            <v>545000</v>
          </cell>
          <cell r="R20771" t="str">
            <v>Wyndham</v>
          </cell>
          <cell r="W20771">
            <v>2018</v>
          </cell>
          <cell r="X20771" t="str">
            <v>Aug</v>
          </cell>
        </row>
        <row r="20772">
          <cell r="D20772" t="str">
            <v>House</v>
          </cell>
          <cell r="E20772">
            <v>541000</v>
          </cell>
          <cell r="R20772" t="str">
            <v>Hume</v>
          </cell>
          <cell r="W20772">
            <v>2018</v>
          </cell>
          <cell r="X20772" t="str">
            <v>Aug</v>
          </cell>
        </row>
        <row r="20773">
          <cell r="D20773" t="str">
            <v>Unit</v>
          </cell>
          <cell r="E20773">
            <v>530000</v>
          </cell>
          <cell r="R20773" t="str">
            <v>Moreland</v>
          </cell>
          <cell r="W20773">
            <v>2018</v>
          </cell>
          <cell r="X20773" t="str">
            <v>Aug</v>
          </cell>
        </row>
        <row r="20774">
          <cell r="D20774" t="str">
            <v>House</v>
          </cell>
          <cell r="E20774">
            <v>525000</v>
          </cell>
          <cell r="R20774" t="str">
            <v>Hume</v>
          </cell>
          <cell r="W20774">
            <v>2018</v>
          </cell>
          <cell r="X20774" t="str">
            <v>Aug</v>
          </cell>
        </row>
        <row r="20775">
          <cell r="D20775" t="str">
            <v>House</v>
          </cell>
          <cell r="E20775">
            <v>521000</v>
          </cell>
          <cell r="R20775" t="str">
            <v>Wyndham</v>
          </cell>
          <cell r="W20775">
            <v>2018</v>
          </cell>
          <cell r="X20775" t="str">
            <v>Aug</v>
          </cell>
        </row>
        <row r="20776">
          <cell r="D20776" t="str">
            <v>House</v>
          </cell>
          <cell r="E20776">
            <v>516000</v>
          </cell>
          <cell r="R20776" t="str">
            <v>Wyndham</v>
          </cell>
          <cell r="W20776">
            <v>2018</v>
          </cell>
          <cell r="X20776" t="str">
            <v>Aug</v>
          </cell>
        </row>
        <row r="20777">
          <cell r="D20777" t="str">
            <v>House</v>
          </cell>
          <cell r="E20777">
            <v>513000</v>
          </cell>
          <cell r="R20777" t="str">
            <v>Hume</v>
          </cell>
          <cell r="W20777">
            <v>2018</v>
          </cell>
          <cell r="X20777" t="str">
            <v>Aug</v>
          </cell>
        </row>
        <row r="20778">
          <cell r="D20778" t="str">
            <v>Unit</v>
          </cell>
          <cell r="E20778">
            <v>500000</v>
          </cell>
          <cell r="R20778" t="str">
            <v>Banyule</v>
          </cell>
          <cell r="W20778">
            <v>2018</v>
          </cell>
          <cell r="X20778" t="str">
            <v>Aug</v>
          </cell>
        </row>
        <row r="20779">
          <cell r="D20779" t="str">
            <v>Unit</v>
          </cell>
          <cell r="E20779">
            <v>500000</v>
          </cell>
          <cell r="R20779" t="str">
            <v>Brimbank</v>
          </cell>
          <cell r="W20779">
            <v>2018</v>
          </cell>
          <cell r="X20779" t="str">
            <v>Aug</v>
          </cell>
        </row>
        <row r="20780">
          <cell r="D20780" t="str">
            <v>House</v>
          </cell>
          <cell r="E20780">
            <v>495000</v>
          </cell>
          <cell r="R20780" t="str">
            <v>Moonee Valley</v>
          </cell>
          <cell r="W20780">
            <v>2018</v>
          </cell>
          <cell r="X20780" t="str">
            <v>Aug</v>
          </cell>
        </row>
        <row r="20781">
          <cell r="D20781" t="str">
            <v>House</v>
          </cell>
          <cell r="E20781">
            <v>495000</v>
          </cell>
          <cell r="R20781" t="str">
            <v>Brimbank</v>
          </cell>
          <cell r="W20781">
            <v>2018</v>
          </cell>
          <cell r="X20781" t="str">
            <v>Aug</v>
          </cell>
        </row>
        <row r="20782">
          <cell r="D20782" t="str">
            <v>House</v>
          </cell>
          <cell r="E20782">
            <v>495000</v>
          </cell>
          <cell r="R20782" t="str">
            <v>Wyndham</v>
          </cell>
          <cell r="W20782">
            <v>2018</v>
          </cell>
          <cell r="X20782" t="str">
            <v>Aug</v>
          </cell>
        </row>
        <row r="20783">
          <cell r="D20783" t="str">
            <v>Unit</v>
          </cell>
          <cell r="E20783">
            <v>491000</v>
          </cell>
          <cell r="R20783" t="str">
            <v>Bayside</v>
          </cell>
          <cell r="W20783">
            <v>2018</v>
          </cell>
          <cell r="X20783" t="str">
            <v>Aug</v>
          </cell>
        </row>
        <row r="20784">
          <cell r="D20784" t="str">
            <v>House</v>
          </cell>
          <cell r="E20784">
            <v>487500</v>
          </cell>
          <cell r="R20784" t="str">
            <v>Whittlesea</v>
          </cell>
          <cell r="W20784">
            <v>2018</v>
          </cell>
          <cell r="X20784" t="str">
            <v>Aug</v>
          </cell>
        </row>
        <row r="20785">
          <cell r="D20785" t="str">
            <v>Unit</v>
          </cell>
          <cell r="E20785">
            <v>485000</v>
          </cell>
          <cell r="R20785" t="str">
            <v>Melbourne</v>
          </cell>
          <cell r="W20785">
            <v>2018</v>
          </cell>
          <cell r="X20785" t="str">
            <v>Aug</v>
          </cell>
        </row>
        <row r="20786">
          <cell r="D20786" t="str">
            <v>House</v>
          </cell>
          <cell r="E20786">
            <v>480500</v>
          </cell>
          <cell r="R20786" t="str">
            <v>Wyndham</v>
          </cell>
          <cell r="W20786">
            <v>2018</v>
          </cell>
          <cell r="X20786" t="str">
            <v>Aug</v>
          </cell>
        </row>
        <row r="20787">
          <cell r="D20787" t="str">
            <v>House</v>
          </cell>
          <cell r="E20787">
            <v>478000</v>
          </cell>
          <cell r="R20787" t="str">
            <v>Wyndham</v>
          </cell>
          <cell r="W20787">
            <v>2018</v>
          </cell>
          <cell r="X20787" t="str">
            <v>Aug</v>
          </cell>
        </row>
        <row r="20788">
          <cell r="D20788" t="str">
            <v>Unit</v>
          </cell>
          <cell r="E20788">
            <v>475000</v>
          </cell>
          <cell r="R20788" t="str">
            <v>Moonee Valley</v>
          </cell>
          <cell r="W20788">
            <v>2018</v>
          </cell>
          <cell r="X20788" t="str">
            <v>Aug</v>
          </cell>
        </row>
        <row r="20789">
          <cell r="D20789" t="str">
            <v>Unit</v>
          </cell>
          <cell r="E20789">
            <v>465000</v>
          </cell>
          <cell r="R20789" t="str">
            <v>Hobsons Bay</v>
          </cell>
          <cell r="W20789">
            <v>2018</v>
          </cell>
          <cell r="X20789" t="str">
            <v>Aug</v>
          </cell>
        </row>
        <row r="20790">
          <cell r="D20790" t="str">
            <v>House</v>
          </cell>
          <cell r="E20790">
            <v>465000</v>
          </cell>
          <cell r="R20790" t="str">
            <v>Hume</v>
          </cell>
          <cell r="W20790">
            <v>2018</v>
          </cell>
          <cell r="X20790" t="str">
            <v>Aug</v>
          </cell>
        </row>
        <row r="20791">
          <cell r="D20791" t="str">
            <v>House</v>
          </cell>
          <cell r="E20791">
            <v>460000</v>
          </cell>
          <cell r="R20791" t="str">
            <v>Wyndham</v>
          </cell>
          <cell r="W20791">
            <v>2018</v>
          </cell>
          <cell r="X20791" t="str">
            <v>Aug</v>
          </cell>
        </row>
        <row r="20792">
          <cell r="D20792" t="str">
            <v>Unit</v>
          </cell>
          <cell r="E20792">
            <v>456000</v>
          </cell>
          <cell r="R20792" t="str">
            <v>Moonee Valley</v>
          </cell>
          <cell r="W20792">
            <v>2018</v>
          </cell>
          <cell r="X20792" t="str">
            <v>Aug</v>
          </cell>
        </row>
        <row r="20793">
          <cell r="D20793" t="str">
            <v>Unit</v>
          </cell>
          <cell r="E20793">
            <v>455000</v>
          </cell>
          <cell r="R20793" t="str">
            <v>Yarra</v>
          </cell>
          <cell r="W20793">
            <v>2018</v>
          </cell>
          <cell r="X20793" t="str">
            <v>Aug</v>
          </cell>
        </row>
        <row r="20794">
          <cell r="D20794" t="str">
            <v>House</v>
          </cell>
          <cell r="E20794">
            <v>437000</v>
          </cell>
          <cell r="R20794" t="str">
            <v>Hume</v>
          </cell>
          <cell r="W20794">
            <v>2018</v>
          </cell>
          <cell r="X20794" t="str">
            <v>Aug</v>
          </cell>
        </row>
        <row r="20795">
          <cell r="D20795" t="str">
            <v>Unit</v>
          </cell>
          <cell r="E20795">
            <v>427000</v>
          </cell>
          <cell r="R20795" t="str">
            <v>Stonnington</v>
          </cell>
          <cell r="W20795">
            <v>2018</v>
          </cell>
          <cell r="X20795" t="str">
            <v>Aug</v>
          </cell>
        </row>
        <row r="20796">
          <cell r="D20796" t="str">
            <v>Unit</v>
          </cell>
          <cell r="E20796">
            <v>420000</v>
          </cell>
          <cell r="R20796" t="str">
            <v>Moreland</v>
          </cell>
          <cell r="W20796">
            <v>2018</v>
          </cell>
          <cell r="X20796" t="str">
            <v>Aug</v>
          </cell>
        </row>
        <row r="20797">
          <cell r="D20797" t="str">
            <v>Unit</v>
          </cell>
          <cell r="E20797">
            <v>417000</v>
          </cell>
          <cell r="R20797" t="str">
            <v>Kingston</v>
          </cell>
          <cell r="W20797">
            <v>2018</v>
          </cell>
          <cell r="X20797" t="str">
            <v>Aug</v>
          </cell>
        </row>
        <row r="20798">
          <cell r="D20798" t="str">
            <v>House</v>
          </cell>
          <cell r="E20798">
            <v>415000</v>
          </cell>
          <cell r="R20798" t="str">
            <v>Hume</v>
          </cell>
          <cell r="W20798">
            <v>2018</v>
          </cell>
          <cell r="X20798" t="str">
            <v>Aug</v>
          </cell>
        </row>
        <row r="20799">
          <cell r="D20799" t="str">
            <v>Unit</v>
          </cell>
          <cell r="E20799">
            <v>371000</v>
          </cell>
          <cell r="R20799" t="str">
            <v>Wyndham</v>
          </cell>
          <cell r="W20799">
            <v>2018</v>
          </cell>
          <cell r="X20799" t="str">
            <v>Aug</v>
          </cell>
        </row>
        <row r="20800">
          <cell r="D20800" t="str">
            <v>Unit</v>
          </cell>
          <cell r="E20800">
            <v>347500</v>
          </cell>
          <cell r="R20800" t="str">
            <v>Hume</v>
          </cell>
          <cell r="W20800">
            <v>2018</v>
          </cell>
          <cell r="X20800" t="str">
            <v>Aug</v>
          </cell>
        </row>
        <row r="20801">
          <cell r="D20801" t="str">
            <v>Unit</v>
          </cell>
          <cell r="E20801">
            <v>322000</v>
          </cell>
          <cell r="R20801" t="str">
            <v>Moonee Valley</v>
          </cell>
          <cell r="W20801">
            <v>2018</v>
          </cell>
          <cell r="X20801" t="str">
            <v>Aug</v>
          </cell>
        </row>
        <row r="20802">
          <cell r="D20802" t="str">
            <v>Unit</v>
          </cell>
          <cell r="E20802">
            <v>320000</v>
          </cell>
          <cell r="R20802" t="str">
            <v>Hume</v>
          </cell>
          <cell r="W20802">
            <v>2018</v>
          </cell>
          <cell r="X20802" t="str">
            <v>Aug</v>
          </cell>
        </row>
        <row r="20803">
          <cell r="D20803" t="str">
            <v>Unit</v>
          </cell>
          <cell r="E20803">
            <v>315000</v>
          </cell>
          <cell r="R20803" t="str">
            <v>Whittlesea</v>
          </cell>
          <cell r="W20803">
            <v>2018</v>
          </cell>
          <cell r="X20803" t="str">
            <v>Aug</v>
          </cell>
        </row>
        <row r="20804">
          <cell r="D20804" t="str">
            <v>Unit</v>
          </cell>
          <cell r="E20804">
            <v>284000</v>
          </cell>
          <cell r="R20804" t="str">
            <v>Glen Eira</v>
          </cell>
          <cell r="W20804">
            <v>2018</v>
          </cell>
          <cell r="X20804" t="str">
            <v>Aug</v>
          </cell>
        </row>
        <row r="20805">
          <cell r="D20805" t="str">
            <v>House</v>
          </cell>
          <cell r="E20805">
            <v>1320000</v>
          </cell>
          <cell r="R20805" t="str">
            <v>Maroondah</v>
          </cell>
          <cell r="W20805">
            <v>2018</v>
          </cell>
          <cell r="X20805" t="str">
            <v>Aug</v>
          </cell>
        </row>
        <row r="20806">
          <cell r="D20806" t="str">
            <v>House</v>
          </cell>
          <cell r="E20806">
            <v>1190000</v>
          </cell>
          <cell r="R20806" t="str">
            <v>Darebin</v>
          </cell>
          <cell r="W20806">
            <v>2018</v>
          </cell>
          <cell r="X20806" t="str">
            <v>Aug</v>
          </cell>
        </row>
        <row r="20807">
          <cell r="D20807" t="str">
            <v>House</v>
          </cell>
          <cell r="E20807">
            <v>715000</v>
          </cell>
          <cell r="R20807" t="str">
            <v>Hume</v>
          </cell>
          <cell r="W20807">
            <v>2018</v>
          </cell>
          <cell r="X20807" t="str">
            <v>Aug</v>
          </cell>
        </row>
        <row r="20808">
          <cell r="D20808" t="str">
            <v>House</v>
          </cell>
          <cell r="E20808">
            <v>1825000</v>
          </cell>
          <cell r="R20808" t="str">
            <v>Whitehorse</v>
          </cell>
          <cell r="W20808">
            <v>2018</v>
          </cell>
          <cell r="X20808" t="str">
            <v>Aug</v>
          </cell>
        </row>
        <row r="20809">
          <cell r="D20809" t="str">
            <v>House</v>
          </cell>
          <cell r="E20809">
            <v>1710000</v>
          </cell>
          <cell r="R20809" t="str">
            <v>Darebin</v>
          </cell>
          <cell r="W20809">
            <v>2018</v>
          </cell>
          <cell r="X20809" t="str">
            <v>Aug</v>
          </cell>
        </row>
        <row r="20810">
          <cell r="D20810" t="str">
            <v>Unit</v>
          </cell>
          <cell r="E20810">
            <v>1675000</v>
          </cell>
          <cell r="R20810" t="str">
            <v>Boroondara</v>
          </cell>
          <cell r="W20810">
            <v>2018</v>
          </cell>
          <cell r="X20810" t="str">
            <v>Aug</v>
          </cell>
        </row>
        <row r="20811">
          <cell r="D20811" t="str">
            <v>House</v>
          </cell>
          <cell r="E20811">
            <v>1648000</v>
          </cell>
          <cell r="R20811" t="str">
            <v>Monash</v>
          </cell>
          <cell r="W20811">
            <v>2018</v>
          </cell>
          <cell r="X20811" t="str">
            <v>Aug</v>
          </cell>
        </row>
        <row r="20812">
          <cell r="D20812" t="str">
            <v>House</v>
          </cell>
          <cell r="E20812">
            <v>1560000</v>
          </cell>
          <cell r="R20812" t="str">
            <v>Hobsons Bay</v>
          </cell>
          <cell r="W20812">
            <v>2018</v>
          </cell>
          <cell r="X20812" t="str">
            <v>Aug</v>
          </cell>
        </row>
        <row r="20813">
          <cell r="D20813" t="str">
            <v>House</v>
          </cell>
          <cell r="E20813">
            <v>1551000</v>
          </cell>
          <cell r="R20813" t="str">
            <v>Port Phillip</v>
          </cell>
          <cell r="W20813">
            <v>2018</v>
          </cell>
          <cell r="X20813" t="str">
            <v>Aug</v>
          </cell>
        </row>
        <row r="20814">
          <cell r="D20814" t="str">
            <v>House</v>
          </cell>
          <cell r="E20814">
            <v>1430000</v>
          </cell>
          <cell r="R20814" t="str">
            <v>Maribyrnong</v>
          </cell>
          <cell r="W20814">
            <v>2018</v>
          </cell>
          <cell r="X20814" t="str">
            <v>Aug</v>
          </cell>
        </row>
        <row r="20815">
          <cell r="D20815" t="str">
            <v>House</v>
          </cell>
          <cell r="E20815">
            <v>1315000</v>
          </cell>
          <cell r="R20815" t="str">
            <v>Kingston</v>
          </cell>
          <cell r="W20815">
            <v>2018</v>
          </cell>
          <cell r="X20815" t="str">
            <v>Aug</v>
          </cell>
        </row>
        <row r="20816">
          <cell r="D20816" t="str">
            <v>House</v>
          </cell>
          <cell r="E20816">
            <v>1280000</v>
          </cell>
          <cell r="R20816" t="str">
            <v>Yarra</v>
          </cell>
          <cell r="W20816">
            <v>2018</v>
          </cell>
          <cell r="X20816" t="str">
            <v>Aug</v>
          </cell>
        </row>
        <row r="20817">
          <cell r="D20817" t="str">
            <v>House</v>
          </cell>
          <cell r="E20817">
            <v>1145000</v>
          </cell>
          <cell r="R20817" t="str">
            <v>Brimbank</v>
          </cell>
          <cell r="W20817">
            <v>2018</v>
          </cell>
          <cell r="X20817" t="str">
            <v>Aug</v>
          </cell>
        </row>
        <row r="20818">
          <cell r="D20818" t="str">
            <v>House</v>
          </cell>
          <cell r="E20818">
            <v>1070000</v>
          </cell>
          <cell r="R20818" t="str">
            <v>Maribyrnong</v>
          </cell>
          <cell r="W20818">
            <v>2018</v>
          </cell>
          <cell r="X20818" t="str">
            <v>Aug</v>
          </cell>
        </row>
        <row r="20819">
          <cell r="D20819" t="str">
            <v>House</v>
          </cell>
          <cell r="E20819">
            <v>1000000</v>
          </cell>
          <cell r="R20819" t="str">
            <v>Moreland</v>
          </cell>
          <cell r="W20819">
            <v>2018</v>
          </cell>
          <cell r="X20819" t="str">
            <v>Aug</v>
          </cell>
        </row>
        <row r="20820">
          <cell r="D20820" t="str">
            <v>House</v>
          </cell>
          <cell r="E20820">
            <v>1000000</v>
          </cell>
          <cell r="R20820" t="str">
            <v>Maribyrnong</v>
          </cell>
          <cell r="W20820">
            <v>2018</v>
          </cell>
          <cell r="X20820" t="str">
            <v>Aug</v>
          </cell>
        </row>
        <row r="20821">
          <cell r="D20821" t="str">
            <v>House</v>
          </cell>
          <cell r="E20821">
            <v>988000</v>
          </cell>
          <cell r="R20821" t="str">
            <v>Knox</v>
          </cell>
          <cell r="W20821">
            <v>2018</v>
          </cell>
          <cell r="X20821" t="str">
            <v>Aug</v>
          </cell>
        </row>
        <row r="20822">
          <cell r="D20822" t="str">
            <v>Unit</v>
          </cell>
          <cell r="E20822">
            <v>960000</v>
          </cell>
          <cell r="R20822" t="str">
            <v>Manningham</v>
          </cell>
          <cell r="W20822">
            <v>2018</v>
          </cell>
          <cell r="X20822" t="str">
            <v>Aug</v>
          </cell>
        </row>
        <row r="20823">
          <cell r="D20823" t="str">
            <v>House</v>
          </cell>
          <cell r="E20823">
            <v>952500</v>
          </cell>
          <cell r="R20823" t="str">
            <v>Maribyrnong</v>
          </cell>
          <cell r="W20823">
            <v>2018</v>
          </cell>
          <cell r="X20823" t="str">
            <v>Aug</v>
          </cell>
        </row>
        <row r="20824">
          <cell r="D20824" t="str">
            <v>House</v>
          </cell>
          <cell r="E20824">
            <v>905000</v>
          </cell>
          <cell r="R20824" t="str">
            <v>Maribyrnong</v>
          </cell>
          <cell r="W20824">
            <v>2018</v>
          </cell>
          <cell r="X20824" t="str">
            <v>Aug</v>
          </cell>
        </row>
        <row r="20825">
          <cell r="D20825" t="str">
            <v>Unit</v>
          </cell>
          <cell r="E20825">
            <v>902500</v>
          </cell>
          <cell r="R20825" t="str">
            <v>Boroondara</v>
          </cell>
          <cell r="W20825">
            <v>2018</v>
          </cell>
          <cell r="X20825" t="str">
            <v>Aug</v>
          </cell>
        </row>
        <row r="20826">
          <cell r="D20826" t="str">
            <v>House</v>
          </cell>
          <cell r="E20826">
            <v>800888</v>
          </cell>
          <cell r="R20826" t="str">
            <v>Banyule</v>
          </cell>
          <cell r="W20826">
            <v>2018</v>
          </cell>
          <cell r="X20826" t="str">
            <v>Aug</v>
          </cell>
        </row>
        <row r="20827">
          <cell r="D20827" t="str">
            <v>Unit</v>
          </cell>
          <cell r="E20827">
            <v>780000</v>
          </cell>
          <cell r="R20827" t="str">
            <v>Banyule</v>
          </cell>
          <cell r="W20827">
            <v>2018</v>
          </cell>
          <cell r="X20827" t="str">
            <v>Aug</v>
          </cell>
        </row>
        <row r="20828">
          <cell r="D20828" t="str">
            <v>Unit</v>
          </cell>
          <cell r="E20828">
            <v>765000</v>
          </cell>
          <cell r="R20828" t="str">
            <v>Melbourne</v>
          </cell>
          <cell r="W20828">
            <v>2018</v>
          </cell>
          <cell r="X20828" t="str">
            <v>Aug</v>
          </cell>
        </row>
        <row r="20829">
          <cell r="D20829" t="str">
            <v>House</v>
          </cell>
          <cell r="E20829">
            <v>750000</v>
          </cell>
          <cell r="R20829" t="str">
            <v>Whittlesea</v>
          </cell>
          <cell r="W20829">
            <v>2018</v>
          </cell>
          <cell r="X20829" t="str">
            <v>Aug</v>
          </cell>
        </row>
        <row r="20830">
          <cell r="D20830" t="str">
            <v>House</v>
          </cell>
          <cell r="E20830">
            <v>749000</v>
          </cell>
          <cell r="R20830" t="str">
            <v>Whittlesea</v>
          </cell>
          <cell r="W20830">
            <v>2018</v>
          </cell>
          <cell r="X20830" t="str">
            <v>Aug</v>
          </cell>
        </row>
        <row r="20831">
          <cell r="D20831" t="str">
            <v>Unit</v>
          </cell>
          <cell r="E20831">
            <v>745000</v>
          </cell>
          <cell r="R20831" t="str">
            <v>Moreland</v>
          </cell>
          <cell r="W20831">
            <v>2018</v>
          </cell>
          <cell r="X20831" t="str">
            <v>Aug</v>
          </cell>
        </row>
        <row r="20832">
          <cell r="D20832" t="str">
            <v>House</v>
          </cell>
          <cell r="E20832">
            <v>720000</v>
          </cell>
          <cell r="R20832" t="str">
            <v>Nillumbik Shire Council</v>
          </cell>
          <cell r="W20832">
            <v>2018</v>
          </cell>
          <cell r="X20832" t="str">
            <v>Aug</v>
          </cell>
        </row>
        <row r="20833">
          <cell r="D20833" t="str">
            <v>Unit</v>
          </cell>
          <cell r="E20833">
            <v>716000</v>
          </cell>
          <cell r="R20833" t="str">
            <v>Moreland</v>
          </cell>
          <cell r="W20833">
            <v>2018</v>
          </cell>
          <cell r="X20833" t="str">
            <v>Aug</v>
          </cell>
        </row>
        <row r="20834">
          <cell r="D20834" t="str">
            <v>Unit</v>
          </cell>
          <cell r="E20834">
            <v>690000</v>
          </cell>
          <cell r="R20834" t="str">
            <v>Hobsons Bay</v>
          </cell>
          <cell r="W20834">
            <v>2018</v>
          </cell>
          <cell r="X20834" t="str">
            <v>Aug</v>
          </cell>
        </row>
        <row r="20835">
          <cell r="D20835" t="str">
            <v>Unit</v>
          </cell>
          <cell r="E20835">
            <v>680000</v>
          </cell>
          <cell r="R20835" t="str">
            <v>Darebin</v>
          </cell>
          <cell r="W20835">
            <v>2018</v>
          </cell>
          <cell r="X20835" t="str">
            <v>Aug</v>
          </cell>
        </row>
        <row r="20836">
          <cell r="D20836" t="str">
            <v>Unit</v>
          </cell>
          <cell r="E20836">
            <v>675500</v>
          </cell>
          <cell r="R20836" t="str">
            <v>Glen Eira</v>
          </cell>
          <cell r="W20836">
            <v>2018</v>
          </cell>
          <cell r="X20836" t="str">
            <v>Aug</v>
          </cell>
        </row>
        <row r="20837">
          <cell r="D20837" t="str">
            <v>House</v>
          </cell>
          <cell r="E20837">
            <v>660000</v>
          </cell>
          <cell r="R20837" t="str">
            <v>Hume</v>
          </cell>
          <cell r="W20837">
            <v>2018</v>
          </cell>
          <cell r="X20837" t="str">
            <v>Aug</v>
          </cell>
        </row>
        <row r="20838">
          <cell r="D20838" t="str">
            <v>House</v>
          </cell>
          <cell r="E20838">
            <v>645000</v>
          </cell>
          <cell r="R20838" t="str">
            <v>Darebin</v>
          </cell>
          <cell r="W20838">
            <v>2018</v>
          </cell>
          <cell r="X20838" t="str">
            <v>Aug</v>
          </cell>
        </row>
        <row r="20839">
          <cell r="D20839" t="str">
            <v>Unit</v>
          </cell>
          <cell r="E20839">
            <v>640000</v>
          </cell>
          <cell r="R20839" t="str">
            <v>Brimbank</v>
          </cell>
          <cell r="W20839">
            <v>2018</v>
          </cell>
          <cell r="X20839" t="str">
            <v>Aug</v>
          </cell>
        </row>
        <row r="20840">
          <cell r="D20840" t="str">
            <v>Unit</v>
          </cell>
          <cell r="E20840">
            <v>621000</v>
          </cell>
          <cell r="R20840" t="str">
            <v>Bayside</v>
          </cell>
          <cell r="W20840">
            <v>2018</v>
          </cell>
          <cell r="X20840" t="str">
            <v>Aug</v>
          </cell>
        </row>
        <row r="20841">
          <cell r="D20841" t="str">
            <v>Unit</v>
          </cell>
          <cell r="E20841">
            <v>610000</v>
          </cell>
          <cell r="R20841" t="str">
            <v>Melbourne</v>
          </cell>
          <cell r="W20841">
            <v>2018</v>
          </cell>
          <cell r="X20841" t="str">
            <v>Aug</v>
          </cell>
        </row>
        <row r="20842">
          <cell r="D20842" t="str">
            <v>Unit</v>
          </cell>
          <cell r="E20842">
            <v>607000</v>
          </cell>
          <cell r="R20842" t="str">
            <v>Boroondara</v>
          </cell>
          <cell r="W20842">
            <v>2018</v>
          </cell>
          <cell r="X20842" t="str">
            <v>Aug</v>
          </cell>
        </row>
        <row r="20843">
          <cell r="D20843" t="str">
            <v>Unit</v>
          </cell>
          <cell r="E20843">
            <v>606000</v>
          </cell>
          <cell r="R20843" t="str">
            <v>Maribyrnong</v>
          </cell>
          <cell r="W20843">
            <v>2018</v>
          </cell>
          <cell r="X20843" t="str">
            <v>Aug</v>
          </cell>
        </row>
        <row r="20844">
          <cell r="D20844" t="str">
            <v>Unit</v>
          </cell>
          <cell r="E20844">
            <v>601000</v>
          </cell>
          <cell r="R20844" t="str">
            <v>Moonee Valley</v>
          </cell>
          <cell r="W20844">
            <v>2018</v>
          </cell>
          <cell r="X20844" t="str">
            <v>Aug</v>
          </cell>
        </row>
        <row r="20845">
          <cell r="D20845" t="str">
            <v>Unit</v>
          </cell>
          <cell r="E20845">
            <v>600000</v>
          </cell>
          <cell r="R20845" t="str">
            <v>Melbourne</v>
          </cell>
          <cell r="W20845">
            <v>2018</v>
          </cell>
          <cell r="X20845" t="str">
            <v>Aug</v>
          </cell>
        </row>
        <row r="20846">
          <cell r="D20846" t="str">
            <v>Unit</v>
          </cell>
          <cell r="E20846">
            <v>594000</v>
          </cell>
          <cell r="R20846" t="str">
            <v>Darebin</v>
          </cell>
          <cell r="W20846">
            <v>2018</v>
          </cell>
          <cell r="X20846" t="str">
            <v>Aug</v>
          </cell>
        </row>
        <row r="20847">
          <cell r="D20847" t="str">
            <v>Unit</v>
          </cell>
          <cell r="E20847">
            <v>590250</v>
          </cell>
          <cell r="R20847" t="str">
            <v>Glen Eira</v>
          </cell>
          <cell r="W20847">
            <v>2018</v>
          </cell>
          <cell r="X20847" t="str">
            <v>Aug</v>
          </cell>
        </row>
        <row r="20848">
          <cell r="D20848" t="str">
            <v>House</v>
          </cell>
          <cell r="E20848">
            <v>585000</v>
          </cell>
          <cell r="R20848" t="str">
            <v>Hume</v>
          </cell>
          <cell r="W20848">
            <v>2018</v>
          </cell>
          <cell r="X20848" t="str">
            <v>Aug</v>
          </cell>
        </row>
        <row r="20849">
          <cell r="D20849" t="str">
            <v>House</v>
          </cell>
          <cell r="E20849">
            <v>580000</v>
          </cell>
          <cell r="R20849" t="str">
            <v>Hume</v>
          </cell>
          <cell r="W20849">
            <v>2018</v>
          </cell>
          <cell r="X20849" t="str">
            <v>Aug</v>
          </cell>
        </row>
        <row r="20850">
          <cell r="D20850" t="str">
            <v>House</v>
          </cell>
          <cell r="E20850">
            <v>562000</v>
          </cell>
          <cell r="R20850" t="str">
            <v>Whittlesea</v>
          </cell>
          <cell r="W20850">
            <v>2018</v>
          </cell>
          <cell r="X20850" t="str">
            <v>Aug</v>
          </cell>
        </row>
        <row r="20851">
          <cell r="D20851" t="str">
            <v>Unit</v>
          </cell>
          <cell r="E20851">
            <v>555000</v>
          </cell>
          <cell r="R20851" t="str">
            <v>Brimbank</v>
          </cell>
          <cell r="W20851">
            <v>2018</v>
          </cell>
          <cell r="X20851" t="str">
            <v>Aug</v>
          </cell>
        </row>
        <row r="20852">
          <cell r="D20852" t="str">
            <v>House</v>
          </cell>
          <cell r="E20852">
            <v>550000</v>
          </cell>
          <cell r="R20852" t="str">
            <v>Whittlesea</v>
          </cell>
          <cell r="W20852">
            <v>2018</v>
          </cell>
          <cell r="X20852" t="str">
            <v>Aug</v>
          </cell>
        </row>
        <row r="20853">
          <cell r="D20853" t="str">
            <v>House</v>
          </cell>
          <cell r="E20853">
            <v>520000</v>
          </cell>
          <cell r="R20853" t="str">
            <v>Hume</v>
          </cell>
          <cell r="W20853">
            <v>2018</v>
          </cell>
          <cell r="X20853" t="str">
            <v>Aug</v>
          </cell>
        </row>
        <row r="20854">
          <cell r="D20854" t="str">
            <v>Unit</v>
          </cell>
          <cell r="E20854">
            <v>515000</v>
          </cell>
          <cell r="R20854" t="str">
            <v>Darebin</v>
          </cell>
          <cell r="W20854">
            <v>2018</v>
          </cell>
          <cell r="X20854" t="str">
            <v>Aug</v>
          </cell>
        </row>
        <row r="20855">
          <cell r="D20855" t="str">
            <v>Unit</v>
          </cell>
          <cell r="E20855">
            <v>490000</v>
          </cell>
          <cell r="R20855" t="str">
            <v>Melbourne</v>
          </cell>
          <cell r="W20855">
            <v>2018</v>
          </cell>
          <cell r="X20855" t="str">
            <v>Aug</v>
          </cell>
        </row>
        <row r="20856">
          <cell r="D20856" t="str">
            <v>House</v>
          </cell>
          <cell r="E20856">
            <v>475000</v>
          </cell>
          <cell r="R20856" t="str">
            <v>Hume</v>
          </cell>
          <cell r="W20856">
            <v>2018</v>
          </cell>
          <cell r="X20856" t="str">
            <v>Aug</v>
          </cell>
        </row>
        <row r="20857">
          <cell r="D20857" t="str">
            <v>Unit</v>
          </cell>
          <cell r="E20857">
            <v>472500</v>
          </cell>
          <cell r="R20857" t="str">
            <v>Yarra</v>
          </cell>
          <cell r="W20857">
            <v>2018</v>
          </cell>
          <cell r="X20857" t="str">
            <v>Aug</v>
          </cell>
        </row>
        <row r="20858">
          <cell r="D20858" t="str">
            <v>Unit</v>
          </cell>
          <cell r="E20858">
            <v>440000</v>
          </cell>
          <cell r="R20858" t="str">
            <v>Moonee Valley</v>
          </cell>
          <cell r="W20858">
            <v>2018</v>
          </cell>
          <cell r="X20858" t="str">
            <v>Aug</v>
          </cell>
        </row>
        <row r="20859">
          <cell r="D20859" t="str">
            <v>Unit</v>
          </cell>
          <cell r="E20859">
            <v>387000</v>
          </cell>
          <cell r="R20859" t="str">
            <v>Port Phillip</v>
          </cell>
          <cell r="W20859">
            <v>2018</v>
          </cell>
          <cell r="X20859" t="str">
            <v>Aug</v>
          </cell>
        </row>
        <row r="20860">
          <cell r="D20860" t="str">
            <v>Unit</v>
          </cell>
          <cell r="E20860">
            <v>380000</v>
          </cell>
          <cell r="R20860" t="str">
            <v>Banyule</v>
          </cell>
          <cell r="W20860">
            <v>2018</v>
          </cell>
          <cell r="X20860" t="str">
            <v>Aug</v>
          </cell>
        </row>
        <row r="20861">
          <cell r="D20861" t="str">
            <v>House</v>
          </cell>
          <cell r="E20861">
            <v>376000</v>
          </cell>
          <cell r="R20861" t="str">
            <v>Whittlesea</v>
          </cell>
          <cell r="W20861">
            <v>2018</v>
          </cell>
          <cell r="X20861" t="str">
            <v>Aug</v>
          </cell>
        </row>
        <row r="20862">
          <cell r="D20862" t="str">
            <v>Unit</v>
          </cell>
          <cell r="E20862">
            <v>370000</v>
          </cell>
          <cell r="R20862" t="str">
            <v>Moonee Valley</v>
          </cell>
          <cell r="W20862">
            <v>2018</v>
          </cell>
          <cell r="X20862" t="str">
            <v>Aug</v>
          </cell>
        </row>
        <row r="20863">
          <cell r="D20863" t="str">
            <v>Unit</v>
          </cell>
          <cell r="E20863">
            <v>353000</v>
          </cell>
          <cell r="R20863" t="str">
            <v>Moonee Valley</v>
          </cell>
          <cell r="W20863">
            <v>2018</v>
          </cell>
          <cell r="X20863" t="str">
            <v>Aug</v>
          </cell>
        </row>
        <row r="20864">
          <cell r="D20864" t="str">
            <v>Unit</v>
          </cell>
          <cell r="E20864">
            <v>350000</v>
          </cell>
          <cell r="R20864" t="str">
            <v>Glen Eira</v>
          </cell>
          <cell r="W20864">
            <v>2018</v>
          </cell>
          <cell r="X20864" t="str">
            <v>Aug</v>
          </cell>
        </row>
        <row r="20865">
          <cell r="D20865" t="str">
            <v>Unit</v>
          </cell>
          <cell r="E20865">
            <v>305000</v>
          </cell>
          <cell r="R20865" t="str">
            <v>Wyndham</v>
          </cell>
          <cell r="W20865">
            <v>2018</v>
          </cell>
          <cell r="X20865" t="str">
            <v>Aug</v>
          </cell>
        </row>
        <row r="20866">
          <cell r="D20866" t="str">
            <v>Unit</v>
          </cell>
          <cell r="E20866">
            <v>285000</v>
          </cell>
          <cell r="R20866" t="str">
            <v>Glen Eira</v>
          </cell>
          <cell r="W20866">
            <v>2018</v>
          </cell>
          <cell r="X20866" t="str">
            <v>Aug</v>
          </cell>
        </row>
        <row r="20867">
          <cell r="D20867" t="str">
            <v>House</v>
          </cell>
          <cell r="E20867">
            <v>1950000</v>
          </cell>
          <cell r="R20867" t="str">
            <v>Port Phillip</v>
          </cell>
          <cell r="W20867">
            <v>2018</v>
          </cell>
          <cell r="X20867" t="str">
            <v>Aug</v>
          </cell>
        </row>
        <row r="20868">
          <cell r="D20868" t="str">
            <v>House</v>
          </cell>
          <cell r="E20868">
            <v>1750000</v>
          </cell>
          <cell r="R20868" t="str">
            <v>Monash</v>
          </cell>
          <cell r="W20868">
            <v>2018</v>
          </cell>
          <cell r="X20868" t="str">
            <v>Aug</v>
          </cell>
        </row>
        <row r="20869">
          <cell r="D20869" t="str">
            <v>House</v>
          </cell>
          <cell r="E20869">
            <v>1700000</v>
          </cell>
          <cell r="R20869" t="str">
            <v>Melbourne</v>
          </cell>
          <cell r="W20869">
            <v>2018</v>
          </cell>
          <cell r="X20869" t="str">
            <v>Aug</v>
          </cell>
        </row>
        <row r="20870">
          <cell r="D20870" t="str">
            <v>House</v>
          </cell>
          <cell r="E20870">
            <v>1700000</v>
          </cell>
          <cell r="R20870" t="str">
            <v>Melbourne</v>
          </cell>
          <cell r="W20870">
            <v>2018</v>
          </cell>
          <cell r="X20870" t="str">
            <v>Aug</v>
          </cell>
        </row>
        <row r="20871">
          <cell r="D20871" t="str">
            <v>House</v>
          </cell>
          <cell r="E20871">
            <v>1600000</v>
          </cell>
          <cell r="R20871" t="str">
            <v>Hobsons Bay</v>
          </cell>
          <cell r="W20871">
            <v>2018</v>
          </cell>
          <cell r="X20871" t="str">
            <v>Aug</v>
          </cell>
        </row>
        <row r="20872">
          <cell r="D20872" t="str">
            <v>House</v>
          </cell>
          <cell r="E20872">
            <v>1550000</v>
          </cell>
          <cell r="R20872" t="str">
            <v>Nillumbik Shire Council</v>
          </cell>
          <cell r="W20872">
            <v>2018</v>
          </cell>
          <cell r="X20872" t="str">
            <v>Aug</v>
          </cell>
        </row>
        <row r="20873">
          <cell r="D20873" t="str">
            <v>House</v>
          </cell>
          <cell r="E20873">
            <v>1480000</v>
          </cell>
          <cell r="R20873" t="str">
            <v>Banyule</v>
          </cell>
          <cell r="W20873">
            <v>2018</v>
          </cell>
          <cell r="X20873" t="str">
            <v>Aug</v>
          </cell>
        </row>
        <row r="20874">
          <cell r="D20874" t="str">
            <v>House</v>
          </cell>
          <cell r="E20874">
            <v>1400000</v>
          </cell>
          <cell r="R20874" t="str">
            <v>Stonnington</v>
          </cell>
          <cell r="W20874">
            <v>2018</v>
          </cell>
          <cell r="X20874" t="str">
            <v>Aug</v>
          </cell>
        </row>
        <row r="20875">
          <cell r="D20875" t="str">
            <v>House</v>
          </cell>
          <cell r="E20875">
            <v>1370000</v>
          </cell>
          <cell r="R20875" t="str">
            <v>Maribyrnong</v>
          </cell>
          <cell r="W20875">
            <v>2018</v>
          </cell>
          <cell r="X20875" t="str">
            <v>Aug</v>
          </cell>
        </row>
        <row r="20876">
          <cell r="D20876" t="str">
            <v>Unit</v>
          </cell>
          <cell r="E20876">
            <v>1200000</v>
          </cell>
          <cell r="R20876" t="str">
            <v>Stonnington</v>
          </cell>
          <cell r="W20876">
            <v>2018</v>
          </cell>
          <cell r="X20876" t="str">
            <v>Aug</v>
          </cell>
        </row>
        <row r="20877">
          <cell r="D20877" t="str">
            <v>House</v>
          </cell>
          <cell r="E20877">
            <v>1160000</v>
          </cell>
          <cell r="R20877" t="str">
            <v>Banyule</v>
          </cell>
          <cell r="W20877">
            <v>2018</v>
          </cell>
          <cell r="X20877" t="str">
            <v>Aug</v>
          </cell>
        </row>
        <row r="20878">
          <cell r="D20878" t="str">
            <v>House</v>
          </cell>
          <cell r="E20878">
            <v>1150000</v>
          </cell>
          <cell r="R20878" t="str">
            <v>Monash</v>
          </cell>
          <cell r="W20878">
            <v>2018</v>
          </cell>
          <cell r="X20878" t="str">
            <v>Aug</v>
          </cell>
        </row>
        <row r="20879">
          <cell r="D20879" t="str">
            <v>House</v>
          </cell>
          <cell r="E20879">
            <v>1120000</v>
          </cell>
          <cell r="R20879" t="str">
            <v>Whitehorse</v>
          </cell>
          <cell r="W20879">
            <v>2018</v>
          </cell>
          <cell r="X20879" t="str">
            <v>Aug</v>
          </cell>
        </row>
        <row r="20880">
          <cell r="D20880" t="str">
            <v>Unit</v>
          </cell>
          <cell r="E20880">
            <v>1100000</v>
          </cell>
          <cell r="R20880" t="str">
            <v>Moonee Valley</v>
          </cell>
          <cell r="W20880">
            <v>2018</v>
          </cell>
          <cell r="X20880" t="str">
            <v>Aug</v>
          </cell>
        </row>
        <row r="20881">
          <cell r="D20881" t="str">
            <v>House</v>
          </cell>
          <cell r="E20881">
            <v>1100000</v>
          </cell>
          <cell r="R20881" t="str">
            <v>Boroondara</v>
          </cell>
          <cell r="W20881">
            <v>2018</v>
          </cell>
          <cell r="X20881" t="str">
            <v>Aug</v>
          </cell>
        </row>
        <row r="20882">
          <cell r="D20882" t="str">
            <v>House</v>
          </cell>
          <cell r="E20882">
            <v>1100000</v>
          </cell>
          <cell r="R20882" t="str">
            <v>Yarra</v>
          </cell>
          <cell r="W20882">
            <v>2018</v>
          </cell>
          <cell r="X20882" t="str">
            <v>Aug</v>
          </cell>
        </row>
        <row r="20883">
          <cell r="D20883" t="str">
            <v>House</v>
          </cell>
          <cell r="E20883">
            <v>1090000</v>
          </cell>
          <cell r="R20883" t="str">
            <v>Maribyrnong</v>
          </cell>
          <cell r="W20883">
            <v>2018</v>
          </cell>
          <cell r="X20883" t="str">
            <v>Aug</v>
          </cell>
        </row>
        <row r="20884">
          <cell r="D20884" t="str">
            <v>House</v>
          </cell>
          <cell r="E20884">
            <v>1000000</v>
          </cell>
          <cell r="R20884" t="str">
            <v>Moonee Valley</v>
          </cell>
          <cell r="W20884">
            <v>2018</v>
          </cell>
          <cell r="X20884" t="str">
            <v>Aug</v>
          </cell>
        </row>
        <row r="20885">
          <cell r="D20885" t="str">
            <v>Unit</v>
          </cell>
          <cell r="E20885">
            <v>820000</v>
          </cell>
          <cell r="R20885" t="str">
            <v>Boroondara</v>
          </cell>
          <cell r="W20885">
            <v>2018</v>
          </cell>
          <cell r="X20885" t="str">
            <v>Aug</v>
          </cell>
        </row>
        <row r="20886">
          <cell r="D20886" t="str">
            <v>Unit</v>
          </cell>
          <cell r="E20886">
            <v>800000</v>
          </cell>
          <cell r="R20886" t="str">
            <v>Boroondara</v>
          </cell>
          <cell r="W20886">
            <v>2018</v>
          </cell>
          <cell r="X20886" t="str">
            <v>Aug</v>
          </cell>
        </row>
        <row r="20887">
          <cell r="D20887" t="str">
            <v>Unit</v>
          </cell>
          <cell r="E20887">
            <v>800000</v>
          </cell>
          <cell r="R20887" t="str">
            <v>Whitehorse</v>
          </cell>
          <cell r="W20887">
            <v>2018</v>
          </cell>
          <cell r="X20887" t="str">
            <v>Aug</v>
          </cell>
        </row>
        <row r="20888">
          <cell r="D20888" t="str">
            <v>Unit</v>
          </cell>
          <cell r="E20888">
            <v>780000</v>
          </cell>
          <cell r="R20888" t="str">
            <v>Boroondara</v>
          </cell>
          <cell r="W20888">
            <v>2018</v>
          </cell>
          <cell r="X20888" t="str">
            <v>Aug</v>
          </cell>
        </row>
        <row r="20889">
          <cell r="D20889" t="str">
            <v>Unit</v>
          </cell>
          <cell r="E20889">
            <v>730000</v>
          </cell>
          <cell r="R20889" t="str">
            <v>Moreland</v>
          </cell>
          <cell r="W20889">
            <v>2018</v>
          </cell>
          <cell r="X20889" t="str">
            <v>Aug</v>
          </cell>
        </row>
        <row r="20890">
          <cell r="D20890" t="str">
            <v>House</v>
          </cell>
          <cell r="E20890">
            <v>710000</v>
          </cell>
          <cell r="R20890" t="str">
            <v>Banyule</v>
          </cell>
          <cell r="W20890">
            <v>2018</v>
          </cell>
          <cell r="X20890" t="str">
            <v>Aug</v>
          </cell>
        </row>
        <row r="20891">
          <cell r="D20891" t="str">
            <v>House</v>
          </cell>
          <cell r="E20891">
            <v>690000</v>
          </cell>
          <cell r="R20891" t="str">
            <v>Darebin</v>
          </cell>
          <cell r="W20891">
            <v>2018</v>
          </cell>
          <cell r="X20891" t="str">
            <v>Aug</v>
          </cell>
        </row>
        <row r="20892">
          <cell r="D20892" t="str">
            <v>Unit</v>
          </cell>
          <cell r="E20892">
            <v>680000</v>
          </cell>
          <cell r="R20892" t="str">
            <v>Moonee Valley</v>
          </cell>
          <cell r="W20892">
            <v>2018</v>
          </cell>
          <cell r="X20892" t="str">
            <v>Aug</v>
          </cell>
        </row>
        <row r="20893">
          <cell r="D20893" t="str">
            <v>Unit</v>
          </cell>
          <cell r="E20893">
            <v>675000</v>
          </cell>
          <cell r="R20893" t="str">
            <v>Glen Eira</v>
          </cell>
          <cell r="W20893">
            <v>2018</v>
          </cell>
          <cell r="X20893" t="str">
            <v>Aug</v>
          </cell>
        </row>
        <row r="20894">
          <cell r="D20894" t="str">
            <v>Unit</v>
          </cell>
          <cell r="E20894">
            <v>650000</v>
          </cell>
          <cell r="R20894" t="str">
            <v>Bayside</v>
          </cell>
          <cell r="W20894">
            <v>2018</v>
          </cell>
          <cell r="X20894" t="str">
            <v>Aug</v>
          </cell>
        </row>
        <row r="20895">
          <cell r="D20895" t="str">
            <v>Unit</v>
          </cell>
          <cell r="E20895">
            <v>580000</v>
          </cell>
          <cell r="R20895" t="str">
            <v>Boroondara</v>
          </cell>
          <cell r="W20895">
            <v>2018</v>
          </cell>
          <cell r="X20895" t="str">
            <v>Aug</v>
          </cell>
        </row>
        <row r="20896">
          <cell r="D20896" t="str">
            <v>Unit</v>
          </cell>
          <cell r="E20896">
            <v>550000</v>
          </cell>
          <cell r="R20896" t="str">
            <v>Glen Eira</v>
          </cell>
          <cell r="W20896">
            <v>2018</v>
          </cell>
          <cell r="X20896" t="str">
            <v>Aug</v>
          </cell>
        </row>
        <row r="20897">
          <cell r="D20897" t="str">
            <v>Unit</v>
          </cell>
          <cell r="E20897">
            <v>500000</v>
          </cell>
          <cell r="R20897" t="str">
            <v>Yarra</v>
          </cell>
          <cell r="W20897">
            <v>2018</v>
          </cell>
          <cell r="X20897" t="str">
            <v>Aug</v>
          </cell>
        </row>
        <row r="20898">
          <cell r="D20898" t="str">
            <v>Unit</v>
          </cell>
          <cell r="E20898">
            <v>430000</v>
          </cell>
          <cell r="R20898" t="str">
            <v>Bayside</v>
          </cell>
          <cell r="W20898">
            <v>2018</v>
          </cell>
          <cell r="X20898" t="str">
            <v>Aug</v>
          </cell>
        </row>
        <row r="20899">
          <cell r="D20899" t="str">
            <v>Unit</v>
          </cell>
          <cell r="E20899">
            <v>300000</v>
          </cell>
          <cell r="R20899" t="str">
            <v>Port Phillip</v>
          </cell>
          <cell r="W20899">
            <v>2018</v>
          </cell>
          <cell r="X20899" t="str">
            <v>Aug</v>
          </cell>
        </row>
        <row r="20900">
          <cell r="D20900" t="str">
            <v>House</v>
          </cell>
          <cell r="E20900">
            <v>470000</v>
          </cell>
          <cell r="R20900" t="str">
            <v>Hume</v>
          </cell>
          <cell r="W20900">
            <v>2018</v>
          </cell>
          <cell r="X20900" t="str">
            <v>Sep</v>
          </cell>
        </row>
        <row r="20901">
          <cell r="D20901" t="str">
            <v>House</v>
          </cell>
          <cell r="E20901">
            <v>550000</v>
          </cell>
          <cell r="R20901" t="str">
            <v>Hume</v>
          </cell>
          <cell r="W20901">
            <v>2018</v>
          </cell>
          <cell r="X20901" t="str">
            <v>Sep</v>
          </cell>
        </row>
        <row r="20902">
          <cell r="D20902" t="str">
            <v>House</v>
          </cell>
          <cell r="E20902">
            <v>608000</v>
          </cell>
          <cell r="R20902" t="str">
            <v>Hume</v>
          </cell>
          <cell r="W20902">
            <v>2018</v>
          </cell>
          <cell r="X20902" t="str">
            <v>Sep</v>
          </cell>
        </row>
        <row r="20903">
          <cell r="D20903" t="str">
            <v>House</v>
          </cell>
          <cell r="E20903">
            <v>427500</v>
          </cell>
          <cell r="R20903" t="str">
            <v>Hume</v>
          </cell>
          <cell r="W20903">
            <v>2018</v>
          </cell>
          <cell r="X20903" t="str">
            <v>Sep</v>
          </cell>
        </row>
        <row r="20904">
          <cell r="D20904" t="str">
            <v>House</v>
          </cell>
          <cell r="E20904">
            <v>420000</v>
          </cell>
          <cell r="R20904" t="str">
            <v>Hume</v>
          </cell>
          <cell r="W20904">
            <v>2018</v>
          </cell>
          <cell r="X20904" t="str">
            <v>Sep</v>
          </cell>
        </row>
        <row r="20905">
          <cell r="D20905" t="str">
            <v>House</v>
          </cell>
          <cell r="E20905">
            <v>468000</v>
          </cell>
          <cell r="R20905" t="str">
            <v>Hume</v>
          </cell>
          <cell r="W20905">
            <v>2018</v>
          </cell>
          <cell r="X20905" t="str">
            <v>Sep</v>
          </cell>
        </row>
        <row r="20906">
          <cell r="D20906" t="str">
            <v>House</v>
          </cell>
          <cell r="E20906">
            <v>705000</v>
          </cell>
          <cell r="R20906" t="str">
            <v>Whittlesea</v>
          </cell>
          <cell r="W20906">
            <v>2018</v>
          </cell>
          <cell r="X20906" t="str">
            <v>Sep</v>
          </cell>
        </row>
        <row r="20907">
          <cell r="D20907" t="str">
            <v>House</v>
          </cell>
          <cell r="E20907">
            <v>530000</v>
          </cell>
          <cell r="R20907" t="str">
            <v>Whittlesea</v>
          </cell>
          <cell r="W20907">
            <v>2018</v>
          </cell>
          <cell r="X20907" t="str">
            <v>Sep</v>
          </cell>
        </row>
        <row r="20908">
          <cell r="D20908" t="str">
            <v>House</v>
          </cell>
          <cell r="E20908">
            <v>741000</v>
          </cell>
          <cell r="R20908" t="str">
            <v>Hume</v>
          </cell>
          <cell r="W20908">
            <v>2018</v>
          </cell>
          <cell r="X20908" t="str">
            <v>Sep</v>
          </cell>
        </row>
        <row r="20909">
          <cell r="D20909" t="str">
            <v>House</v>
          </cell>
          <cell r="E20909">
            <v>555000</v>
          </cell>
          <cell r="R20909" t="str">
            <v>Whittlesea</v>
          </cell>
          <cell r="W20909">
            <v>2018</v>
          </cell>
          <cell r="X20909" t="str">
            <v>Sep</v>
          </cell>
        </row>
        <row r="20910">
          <cell r="D20910" t="str">
            <v>House</v>
          </cell>
          <cell r="E20910">
            <v>710000</v>
          </cell>
          <cell r="R20910" t="str">
            <v>Whittlesea</v>
          </cell>
          <cell r="W20910">
            <v>2018</v>
          </cell>
          <cell r="X20910" t="str">
            <v>Sep</v>
          </cell>
        </row>
        <row r="20911">
          <cell r="D20911" t="str">
            <v>House</v>
          </cell>
          <cell r="E20911">
            <v>680000</v>
          </cell>
          <cell r="R20911" t="str">
            <v>Hume</v>
          </cell>
          <cell r="W20911">
            <v>2018</v>
          </cell>
          <cell r="X20911" t="str">
            <v>Sep</v>
          </cell>
        </row>
        <row r="20912">
          <cell r="D20912" t="str">
            <v>House</v>
          </cell>
          <cell r="E20912">
            <v>600000</v>
          </cell>
          <cell r="R20912" t="str">
            <v>Whittlesea</v>
          </cell>
          <cell r="W20912">
            <v>2018</v>
          </cell>
          <cell r="X20912" t="str">
            <v>Sep</v>
          </cell>
        </row>
        <row r="20913">
          <cell r="D20913" t="str">
            <v>House</v>
          </cell>
          <cell r="E20913">
            <v>531000</v>
          </cell>
          <cell r="R20913" t="str">
            <v>Hume</v>
          </cell>
          <cell r="W20913">
            <v>2018</v>
          </cell>
          <cell r="X20913" t="str">
            <v>Sep</v>
          </cell>
        </row>
        <row r="20914">
          <cell r="D20914" t="str">
            <v>House</v>
          </cell>
          <cell r="E20914">
            <v>640000</v>
          </cell>
          <cell r="R20914" t="str">
            <v>Hume</v>
          </cell>
          <cell r="W20914">
            <v>2018</v>
          </cell>
          <cell r="X20914" t="str">
            <v>Sep</v>
          </cell>
        </row>
        <row r="20915">
          <cell r="D20915" t="str">
            <v>House</v>
          </cell>
          <cell r="E20915">
            <v>637500</v>
          </cell>
          <cell r="R20915" t="str">
            <v>Whittlesea</v>
          </cell>
          <cell r="W20915">
            <v>2018</v>
          </cell>
          <cell r="X20915" t="str">
            <v>Sep</v>
          </cell>
        </row>
        <row r="20916">
          <cell r="D20916" t="str">
            <v>House</v>
          </cell>
          <cell r="E20916">
            <v>480200</v>
          </cell>
          <cell r="R20916" t="str">
            <v>Whittlesea</v>
          </cell>
          <cell r="W20916">
            <v>2018</v>
          </cell>
          <cell r="X20916" t="str">
            <v>Sep</v>
          </cell>
        </row>
        <row r="20917">
          <cell r="D20917" t="str">
            <v>House</v>
          </cell>
          <cell r="E20917">
            <v>591000</v>
          </cell>
          <cell r="R20917" t="str">
            <v>Hume</v>
          </cell>
          <cell r="W20917">
            <v>2018</v>
          </cell>
          <cell r="X20917" t="str">
            <v>Sep</v>
          </cell>
        </row>
        <row r="20918">
          <cell r="D20918" t="str">
            <v>House</v>
          </cell>
          <cell r="E20918">
            <v>520000</v>
          </cell>
          <cell r="R20918" t="str">
            <v>Hume</v>
          </cell>
          <cell r="W20918">
            <v>2018</v>
          </cell>
          <cell r="X20918" t="str">
            <v>Sep</v>
          </cell>
        </row>
        <row r="20919">
          <cell r="D20919" t="str">
            <v>House</v>
          </cell>
          <cell r="E20919">
            <v>635000</v>
          </cell>
          <cell r="R20919" t="str">
            <v>Whittlesea</v>
          </cell>
          <cell r="W20919">
            <v>2018</v>
          </cell>
          <cell r="X20919" t="str">
            <v>Sep</v>
          </cell>
        </row>
        <row r="20920">
          <cell r="D20920" t="str">
            <v>House</v>
          </cell>
          <cell r="E20920">
            <v>630000</v>
          </cell>
          <cell r="R20920" t="str">
            <v>Whittlesea</v>
          </cell>
          <cell r="W20920">
            <v>2018</v>
          </cell>
          <cell r="X20920" t="str">
            <v>Sep</v>
          </cell>
        </row>
        <row r="20921">
          <cell r="D20921" t="str">
            <v>House</v>
          </cell>
          <cell r="E20921">
            <v>610000</v>
          </cell>
          <cell r="R20921" t="str">
            <v>Whittlesea</v>
          </cell>
          <cell r="W20921">
            <v>2018</v>
          </cell>
          <cell r="X20921" t="str">
            <v>Sep</v>
          </cell>
        </row>
        <row r="20922">
          <cell r="D20922" t="str">
            <v>House</v>
          </cell>
          <cell r="E20922">
            <v>810000</v>
          </cell>
          <cell r="R20922" t="str">
            <v>Whittlesea</v>
          </cell>
          <cell r="W20922">
            <v>2018</v>
          </cell>
          <cell r="X20922" t="str">
            <v>Sep</v>
          </cell>
        </row>
        <row r="20923">
          <cell r="D20923" t="str">
            <v>House</v>
          </cell>
          <cell r="E20923">
            <v>606000</v>
          </cell>
          <cell r="R20923" t="str">
            <v>Whittlesea</v>
          </cell>
          <cell r="W20923">
            <v>2018</v>
          </cell>
          <cell r="X20923" t="str">
            <v>Sep</v>
          </cell>
        </row>
        <row r="20924">
          <cell r="D20924" t="str">
            <v>House</v>
          </cell>
          <cell r="E20924">
            <v>600000</v>
          </cell>
          <cell r="R20924" t="str">
            <v>Whittlesea</v>
          </cell>
          <cell r="W20924">
            <v>2018</v>
          </cell>
          <cell r="X20924" t="str">
            <v>Sep</v>
          </cell>
        </row>
        <row r="20925">
          <cell r="D20925" t="str">
            <v>House</v>
          </cell>
          <cell r="E20925">
            <v>652000</v>
          </cell>
          <cell r="R20925" t="str">
            <v>Whittlesea</v>
          </cell>
          <cell r="W20925">
            <v>2018</v>
          </cell>
          <cell r="X20925" t="str">
            <v>Sep</v>
          </cell>
        </row>
        <row r="20926">
          <cell r="D20926" t="str">
            <v>House</v>
          </cell>
          <cell r="E20926">
            <v>545000</v>
          </cell>
          <cell r="R20926" t="str">
            <v>Hume</v>
          </cell>
          <cell r="W20926">
            <v>2018</v>
          </cell>
          <cell r="X20926" t="str">
            <v>Sep</v>
          </cell>
        </row>
        <row r="20927">
          <cell r="D20927" t="str">
            <v>House</v>
          </cell>
          <cell r="E20927">
            <v>800000</v>
          </cell>
          <cell r="R20927" t="str">
            <v>Whittlesea</v>
          </cell>
          <cell r="W20927">
            <v>2018</v>
          </cell>
          <cell r="X20927" t="str">
            <v>Sep</v>
          </cell>
        </row>
        <row r="20928">
          <cell r="D20928" t="str">
            <v>House</v>
          </cell>
          <cell r="E20928">
            <v>800000</v>
          </cell>
          <cell r="R20928" t="str">
            <v>Whittlesea</v>
          </cell>
          <cell r="W20928">
            <v>2018</v>
          </cell>
          <cell r="X20928" t="str">
            <v>Sep</v>
          </cell>
        </row>
        <row r="20929">
          <cell r="D20929" t="str">
            <v>House</v>
          </cell>
          <cell r="E20929">
            <v>660000</v>
          </cell>
          <cell r="R20929" t="str">
            <v>Whittlesea</v>
          </cell>
          <cell r="W20929">
            <v>2018</v>
          </cell>
          <cell r="X20929" t="str">
            <v>Sep</v>
          </cell>
        </row>
        <row r="20930">
          <cell r="D20930" t="str">
            <v>House</v>
          </cell>
          <cell r="E20930">
            <v>640000</v>
          </cell>
          <cell r="R20930" t="str">
            <v>Whittlesea</v>
          </cell>
          <cell r="W20930">
            <v>2018</v>
          </cell>
          <cell r="X20930" t="str">
            <v>Sep</v>
          </cell>
        </row>
        <row r="20931">
          <cell r="D20931" t="str">
            <v>House</v>
          </cell>
          <cell r="E20931">
            <v>675000</v>
          </cell>
          <cell r="R20931" t="str">
            <v>Whittlesea</v>
          </cell>
          <cell r="W20931">
            <v>2018</v>
          </cell>
          <cell r="X20931" t="str">
            <v>Sep</v>
          </cell>
        </row>
        <row r="20932">
          <cell r="D20932" t="str">
            <v>House</v>
          </cell>
          <cell r="E20932">
            <v>710000</v>
          </cell>
          <cell r="R20932" t="str">
            <v>Whittlesea</v>
          </cell>
          <cell r="W20932">
            <v>2018</v>
          </cell>
          <cell r="X20932" t="str">
            <v>Sep</v>
          </cell>
        </row>
        <row r="20933">
          <cell r="D20933" t="str">
            <v>House</v>
          </cell>
          <cell r="E20933">
            <v>665000</v>
          </cell>
          <cell r="R20933" t="str">
            <v>Whittlesea</v>
          </cell>
          <cell r="W20933">
            <v>2018</v>
          </cell>
          <cell r="X20933" t="str">
            <v>Sep</v>
          </cell>
        </row>
        <row r="20934">
          <cell r="D20934" t="str">
            <v>House</v>
          </cell>
          <cell r="E20934">
            <v>710000</v>
          </cell>
          <cell r="R20934" t="str">
            <v>Whittlesea</v>
          </cell>
          <cell r="W20934">
            <v>2018</v>
          </cell>
          <cell r="X20934" t="str">
            <v>Sep</v>
          </cell>
        </row>
        <row r="20935">
          <cell r="D20935" t="str">
            <v>House</v>
          </cell>
          <cell r="E20935">
            <v>650000</v>
          </cell>
          <cell r="R20935" t="str">
            <v>Hume</v>
          </cell>
          <cell r="W20935">
            <v>2018</v>
          </cell>
          <cell r="X20935" t="str">
            <v>Sep</v>
          </cell>
        </row>
        <row r="20936">
          <cell r="D20936" t="str">
            <v>House</v>
          </cell>
          <cell r="E20936">
            <v>841000</v>
          </cell>
          <cell r="R20936" t="str">
            <v>Whittlesea</v>
          </cell>
          <cell r="W20936">
            <v>2018</v>
          </cell>
          <cell r="X20936" t="str">
            <v>Sep</v>
          </cell>
        </row>
        <row r="20937">
          <cell r="D20937" t="str">
            <v>House</v>
          </cell>
          <cell r="E20937">
            <v>685000</v>
          </cell>
          <cell r="R20937" t="str">
            <v>Brimbank</v>
          </cell>
          <cell r="W20937">
            <v>2018</v>
          </cell>
          <cell r="X20937" t="str">
            <v>Sep</v>
          </cell>
        </row>
        <row r="20938">
          <cell r="D20938" t="str">
            <v>House</v>
          </cell>
          <cell r="E20938">
            <v>642000</v>
          </cell>
          <cell r="R20938" t="str">
            <v>Hume</v>
          </cell>
          <cell r="W20938">
            <v>2018</v>
          </cell>
          <cell r="X20938" t="str">
            <v>Sep</v>
          </cell>
        </row>
        <row r="20939">
          <cell r="D20939" t="str">
            <v>House</v>
          </cell>
          <cell r="E20939">
            <v>630000</v>
          </cell>
          <cell r="R20939" t="str">
            <v>Brimbank</v>
          </cell>
          <cell r="W20939">
            <v>2018</v>
          </cell>
          <cell r="X20939" t="str">
            <v>Sep</v>
          </cell>
        </row>
        <row r="20940">
          <cell r="D20940" t="str">
            <v>House</v>
          </cell>
          <cell r="E20940">
            <v>665000</v>
          </cell>
          <cell r="R20940" t="str">
            <v>Darebin</v>
          </cell>
          <cell r="W20940">
            <v>2018</v>
          </cell>
          <cell r="X20940" t="str">
            <v>Sep</v>
          </cell>
        </row>
        <row r="20941">
          <cell r="D20941" t="str">
            <v>House</v>
          </cell>
          <cell r="E20941">
            <v>955000</v>
          </cell>
          <cell r="R20941" t="str">
            <v>Banyule</v>
          </cell>
          <cell r="W20941">
            <v>2018</v>
          </cell>
          <cell r="X20941" t="str">
            <v>Sep</v>
          </cell>
        </row>
        <row r="20942">
          <cell r="D20942" t="str">
            <v>House</v>
          </cell>
          <cell r="E20942">
            <v>670000</v>
          </cell>
          <cell r="R20942" t="str">
            <v>Brimbank</v>
          </cell>
          <cell r="W20942">
            <v>2018</v>
          </cell>
          <cell r="X20942" t="str">
            <v>Sep</v>
          </cell>
        </row>
        <row r="20943">
          <cell r="D20943" t="str">
            <v>House</v>
          </cell>
          <cell r="E20943">
            <v>750000</v>
          </cell>
          <cell r="R20943" t="str">
            <v>Darebin</v>
          </cell>
          <cell r="W20943">
            <v>2018</v>
          </cell>
          <cell r="X20943" t="str">
            <v>Sep</v>
          </cell>
        </row>
        <row r="20944">
          <cell r="D20944" t="str">
            <v>House</v>
          </cell>
          <cell r="E20944">
            <v>985000</v>
          </cell>
          <cell r="R20944" t="str">
            <v>Banyule</v>
          </cell>
          <cell r="W20944">
            <v>2018</v>
          </cell>
          <cell r="X20944" t="str">
            <v>Sep</v>
          </cell>
        </row>
        <row r="20945">
          <cell r="D20945" t="str">
            <v>House</v>
          </cell>
          <cell r="E20945">
            <v>725000</v>
          </cell>
          <cell r="R20945" t="str">
            <v>Moreland</v>
          </cell>
          <cell r="W20945">
            <v>2018</v>
          </cell>
          <cell r="X20945" t="str">
            <v>Sep</v>
          </cell>
        </row>
        <row r="20946">
          <cell r="D20946" t="str">
            <v>House</v>
          </cell>
          <cell r="E20946">
            <v>905000</v>
          </cell>
          <cell r="R20946" t="str">
            <v>Banyule</v>
          </cell>
          <cell r="W20946">
            <v>2018</v>
          </cell>
          <cell r="X20946" t="str">
            <v>Sep</v>
          </cell>
        </row>
        <row r="20947">
          <cell r="D20947" t="str">
            <v>House</v>
          </cell>
          <cell r="E20947">
            <v>667000</v>
          </cell>
          <cell r="R20947" t="str">
            <v>Moreland</v>
          </cell>
          <cell r="W20947">
            <v>2018</v>
          </cell>
          <cell r="X20947" t="str">
            <v>Sep</v>
          </cell>
        </row>
        <row r="20948">
          <cell r="D20948" t="str">
            <v>House</v>
          </cell>
          <cell r="E20948">
            <v>756000</v>
          </cell>
          <cell r="R20948" t="str">
            <v>Brimbank</v>
          </cell>
          <cell r="W20948">
            <v>2018</v>
          </cell>
          <cell r="X20948" t="str">
            <v>Sep</v>
          </cell>
        </row>
        <row r="20949">
          <cell r="D20949" t="str">
            <v>House</v>
          </cell>
          <cell r="E20949">
            <v>939000</v>
          </cell>
          <cell r="R20949" t="str">
            <v>Moreland</v>
          </cell>
          <cell r="W20949">
            <v>2018</v>
          </cell>
          <cell r="X20949" t="str">
            <v>Sep</v>
          </cell>
        </row>
        <row r="20950">
          <cell r="D20950" t="str">
            <v>House</v>
          </cell>
          <cell r="E20950">
            <v>750000</v>
          </cell>
          <cell r="R20950" t="str">
            <v>Moreland</v>
          </cell>
          <cell r="W20950">
            <v>2018</v>
          </cell>
          <cell r="X20950" t="str">
            <v>Sep</v>
          </cell>
        </row>
        <row r="20951">
          <cell r="D20951" t="str">
            <v>House</v>
          </cell>
          <cell r="E20951">
            <v>556000</v>
          </cell>
          <cell r="R20951" t="str">
            <v>Moreland</v>
          </cell>
          <cell r="W20951">
            <v>2018</v>
          </cell>
          <cell r="X20951" t="str">
            <v>Sep</v>
          </cell>
        </row>
        <row r="20952">
          <cell r="D20952" t="str">
            <v>House</v>
          </cell>
          <cell r="E20952">
            <v>770000</v>
          </cell>
          <cell r="R20952" t="str">
            <v>Moreland</v>
          </cell>
          <cell r="W20952">
            <v>2018</v>
          </cell>
          <cell r="X20952" t="str">
            <v>Sep</v>
          </cell>
        </row>
        <row r="20953">
          <cell r="D20953" t="str">
            <v>Unit</v>
          </cell>
          <cell r="E20953">
            <v>720000</v>
          </cell>
          <cell r="R20953" t="str">
            <v>Moreland</v>
          </cell>
          <cell r="W20953">
            <v>2018</v>
          </cell>
          <cell r="X20953" t="str">
            <v>Sep</v>
          </cell>
        </row>
        <row r="20954">
          <cell r="D20954" t="str">
            <v>House</v>
          </cell>
          <cell r="E20954">
            <v>971000</v>
          </cell>
          <cell r="R20954" t="str">
            <v>Hume</v>
          </cell>
          <cell r="W20954">
            <v>2018</v>
          </cell>
          <cell r="X20954" t="str">
            <v>Sep</v>
          </cell>
        </row>
        <row r="20955">
          <cell r="D20955" t="str">
            <v>House</v>
          </cell>
          <cell r="E20955">
            <v>600000</v>
          </cell>
          <cell r="R20955" t="str">
            <v>Hume</v>
          </cell>
          <cell r="W20955">
            <v>2018</v>
          </cell>
          <cell r="X20955" t="str">
            <v>Sep</v>
          </cell>
        </row>
        <row r="20956">
          <cell r="D20956" t="str">
            <v>House</v>
          </cell>
          <cell r="E20956">
            <v>756000</v>
          </cell>
          <cell r="R20956" t="str">
            <v>Banyule</v>
          </cell>
          <cell r="W20956">
            <v>2018</v>
          </cell>
          <cell r="X20956" t="str">
            <v>Sep</v>
          </cell>
        </row>
        <row r="20957">
          <cell r="D20957" t="str">
            <v>House</v>
          </cell>
          <cell r="E20957">
            <v>750000</v>
          </cell>
          <cell r="R20957" t="str">
            <v>Moreland</v>
          </cell>
          <cell r="W20957">
            <v>2018</v>
          </cell>
          <cell r="X20957" t="str">
            <v>Sep</v>
          </cell>
        </row>
        <row r="20958">
          <cell r="D20958" t="str">
            <v>House</v>
          </cell>
          <cell r="E20958">
            <v>812000</v>
          </cell>
          <cell r="R20958" t="str">
            <v>Hume</v>
          </cell>
          <cell r="W20958">
            <v>2018</v>
          </cell>
          <cell r="X20958" t="str">
            <v>Sep</v>
          </cell>
        </row>
        <row r="20959">
          <cell r="D20959" t="str">
            <v>House</v>
          </cell>
          <cell r="E20959">
            <v>651000</v>
          </cell>
          <cell r="R20959" t="str">
            <v>Brimbank</v>
          </cell>
          <cell r="W20959">
            <v>2018</v>
          </cell>
          <cell r="X20959" t="str">
            <v>Sep</v>
          </cell>
        </row>
        <row r="20960">
          <cell r="D20960" t="str">
            <v>House</v>
          </cell>
          <cell r="E20960">
            <v>780000</v>
          </cell>
          <cell r="R20960" t="str">
            <v>Darebin</v>
          </cell>
          <cell r="W20960">
            <v>2018</v>
          </cell>
          <cell r="X20960" t="str">
            <v>Sep</v>
          </cell>
        </row>
        <row r="20961">
          <cell r="D20961" t="str">
            <v>House</v>
          </cell>
          <cell r="E20961">
            <v>1210000</v>
          </cell>
          <cell r="R20961" t="str">
            <v>Darebin</v>
          </cell>
          <cell r="W20961">
            <v>2018</v>
          </cell>
          <cell r="X20961" t="str">
            <v>Sep</v>
          </cell>
        </row>
        <row r="20962">
          <cell r="D20962" t="str">
            <v>House</v>
          </cell>
          <cell r="E20962">
            <v>960000</v>
          </cell>
          <cell r="R20962" t="str">
            <v>Banyule</v>
          </cell>
          <cell r="W20962">
            <v>2018</v>
          </cell>
          <cell r="X20962" t="str">
            <v>Sep</v>
          </cell>
        </row>
        <row r="20963">
          <cell r="D20963" t="str">
            <v>House</v>
          </cell>
          <cell r="E20963">
            <v>860000</v>
          </cell>
          <cell r="R20963" t="str">
            <v>Banyule</v>
          </cell>
          <cell r="W20963">
            <v>2018</v>
          </cell>
          <cell r="X20963" t="str">
            <v>Sep</v>
          </cell>
        </row>
        <row r="20964">
          <cell r="D20964" t="str">
            <v>House</v>
          </cell>
          <cell r="E20964">
            <v>840000</v>
          </cell>
          <cell r="R20964" t="str">
            <v>Moreland</v>
          </cell>
          <cell r="W20964">
            <v>2018</v>
          </cell>
          <cell r="X20964" t="str">
            <v>Sep</v>
          </cell>
        </row>
        <row r="20965">
          <cell r="D20965" t="str">
            <v>House</v>
          </cell>
          <cell r="E20965">
            <v>770000</v>
          </cell>
          <cell r="R20965" t="str">
            <v>Darebin</v>
          </cell>
          <cell r="W20965">
            <v>2018</v>
          </cell>
          <cell r="X20965" t="str">
            <v>Sep</v>
          </cell>
        </row>
        <row r="20966">
          <cell r="D20966" t="str">
            <v>House</v>
          </cell>
          <cell r="E20966">
            <v>666000</v>
          </cell>
          <cell r="R20966" t="str">
            <v>Brimbank</v>
          </cell>
          <cell r="W20966">
            <v>2018</v>
          </cell>
          <cell r="X20966" t="str">
            <v>Sep</v>
          </cell>
        </row>
        <row r="20967">
          <cell r="D20967" t="str">
            <v>House</v>
          </cell>
          <cell r="E20967">
            <v>817500</v>
          </cell>
          <cell r="R20967" t="str">
            <v>Banyule</v>
          </cell>
          <cell r="W20967">
            <v>2018</v>
          </cell>
          <cell r="X20967" t="str">
            <v>Sep</v>
          </cell>
        </row>
        <row r="20968">
          <cell r="D20968" t="str">
            <v>House</v>
          </cell>
          <cell r="E20968">
            <v>727000</v>
          </cell>
          <cell r="R20968" t="str">
            <v>Banyule</v>
          </cell>
          <cell r="W20968">
            <v>2018</v>
          </cell>
          <cell r="X20968" t="str">
            <v>Sep</v>
          </cell>
        </row>
        <row r="20969">
          <cell r="D20969" t="str">
            <v>House</v>
          </cell>
          <cell r="E20969">
            <v>1500000</v>
          </cell>
          <cell r="R20969" t="str">
            <v>Banyule</v>
          </cell>
          <cell r="W20969">
            <v>2018</v>
          </cell>
          <cell r="X20969" t="str">
            <v>Sep</v>
          </cell>
        </row>
        <row r="20970">
          <cell r="D20970" t="str">
            <v>House</v>
          </cell>
          <cell r="E20970">
            <v>825000</v>
          </cell>
          <cell r="R20970" t="str">
            <v>Moreland</v>
          </cell>
          <cell r="W20970">
            <v>2018</v>
          </cell>
          <cell r="X20970" t="str">
            <v>Sep</v>
          </cell>
        </row>
        <row r="20971">
          <cell r="D20971" t="str">
            <v>House</v>
          </cell>
          <cell r="E20971">
            <v>642000</v>
          </cell>
          <cell r="R20971" t="str">
            <v>Brimbank</v>
          </cell>
          <cell r="W20971">
            <v>2018</v>
          </cell>
          <cell r="X20971" t="str">
            <v>Sep</v>
          </cell>
        </row>
        <row r="20972">
          <cell r="D20972" t="str">
            <v>House</v>
          </cell>
          <cell r="E20972">
            <v>720000</v>
          </cell>
          <cell r="R20972" t="str">
            <v>Moreland</v>
          </cell>
          <cell r="W20972">
            <v>2018</v>
          </cell>
          <cell r="X20972" t="str">
            <v>Sep</v>
          </cell>
        </row>
        <row r="20973">
          <cell r="D20973" t="str">
            <v>House</v>
          </cell>
          <cell r="E20973">
            <v>650000</v>
          </cell>
          <cell r="R20973" t="str">
            <v>Darebin</v>
          </cell>
          <cell r="W20973">
            <v>2018</v>
          </cell>
          <cell r="X20973" t="str">
            <v>Sep</v>
          </cell>
        </row>
        <row r="20974">
          <cell r="D20974" t="str">
            <v>House</v>
          </cell>
          <cell r="E20974">
            <v>720000</v>
          </cell>
          <cell r="R20974" t="str">
            <v>Melton</v>
          </cell>
          <cell r="W20974">
            <v>2018</v>
          </cell>
          <cell r="X20974" t="str">
            <v>Sep</v>
          </cell>
        </row>
        <row r="20975">
          <cell r="D20975" t="str">
            <v>House</v>
          </cell>
          <cell r="E20975">
            <v>671000</v>
          </cell>
          <cell r="R20975" t="str">
            <v>Brimbank</v>
          </cell>
          <cell r="W20975">
            <v>2018</v>
          </cell>
          <cell r="X20975" t="str">
            <v>Sep</v>
          </cell>
        </row>
        <row r="20976">
          <cell r="D20976" t="str">
            <v>House</v>
          </cell>
          <cell r="E20976">
            <v>731000</v>
          </cell>
          <cell r="R20976" t="str">
            <v>Brimbank</v>
          </cell>
          <cell r="W20976">
            <v>2018</v>
          </cell>
          <cell r="X20976" t="str">
            <v>Sep</v>
          </cell>
        </row>
        <row r="20977">
          <cell r="D20977" t="str">
            <v>House</v>
          </cell>
          <cell r="E20977">
            <v>850000</v>
          </cell>
          <cell r="R20977" t="str">
            <v>Darebin</v>
          </cell>
          <cell r="W20977">
            <v>2018</v>
          </cell>
          <cell r="X20977" t="str">
            <v>Sep</v>
          </cell>
        </row>
        <row r="20978">
          <cell r="D20978" t="str">
            <v>House</v>
          </cell>
          <cell r="E20978">
            <v>891000</v>
          </cell>
          <cell r="R20978" t="str">
            <v>Moreland</v>
          </cell>
          <cell r="W20978">
            <v>2018</v>
          </cell>
          <cell r="X20978" t="str">
            <v>Sep</v>
          </cell>
        </row>
        <row r="20979">
          <cell r="D20979" t="str">
            <v>House</v>
          </cell>
          <cell r="E20979">
            <v>930000</v>
          </cell>
          <cell r="R20979" t="str">
            <v>Banyule</v>
          </cell>
          <cell r="W20979">
            <v>2018</v>
          </cell>
          <cell r="X20979" t="str">
            <v>Sep</v>
          </cell>
        </row>
        <row r="20980">
          <cell r="D20980" t="str">
            <v>House</v>
          </cell>
          <cell r="E20980">
            <v>915000</v>
          </cell>
          <cell r="R20980" t="str">
            <v>Banyule</v>
          </cell>
          <cell r="W20980">
            <v>2018</v>
          </cell>
          <cell r="X20980" t="str">
            <v>Sep</v>
          </cell>
        </row>
        <row r="20981">
          <cell r="D20981" t="str">
            <v>House</v>
          </cell>
          <cell r="E20981">
            <v>750000</v>
          </cell>
          <cell r="R20981" t="str">
            <v>Moreland</v>
          </cell>
          <cell r="W20981">
            <v>2018</v>
          </cell>
          <cell r="X20981" t="str">
            <v>Sep</v>
          </cell>
        </row>
        <row r="20982">
          <cell r="D20982" t="str">
            <v>House</v>
          </cell>
          <cell r="E20982">
            <v>1240000</v>
          </cell>
          <cell r="R20982" t="str">
            <v>Moonee Valley</v>
          </cell>
          <cell r="W20982">
            <v>2018</v>
          </cell>
          <cell r="X20982" t="str">
            <v>Sep</v>
          </cell>
        </row>
        <row r="20983">
          <cell r="D20983" t="str">
            <v>House</v>
          </cell>
          <cell r="E20983">
            <v>715000</v>
          </cell>
          <cell r="R20983" t="str">
            <v>Darebin</v>
          </cell>
          <cell r="W20983">
            <v>2018</v>
          </cell>
          <cell r="X20983" t="str">
            <v>Sep</v>
          </cell>
        </row>
        <row r="20984">
          <cell r="D20984" t="str">
            <v>House</v>
          </cell>
          <cell r="E20984">
            <v>480000</v>
          </cell>
          <cell r="R20984" t="str">
            <v>Brimbank</v>
          </cell>
          <cell r="W20984">
            <v>2018</v>
          </cell>
          <cell r="X20984" t="str">
            <v>Sep</v>
          </cell>
        </row>
        <row r="20985">
          <cell r="D20985" t="str">
            <v>House</v>
          </cell>
          <cell r="E20985">
            <v>743000</v>
          </cell>
          <cell r="R20985" t="str">
            <v>Moreland</v>
          </cell>
          <cell r="W20985">
            <v>2018</v>
          </cell>
          <cell r="X20985" t="str">
            <v>Sep</v>
          </cell>
        </row>
        <row r="20986">
          <cell r="D20986" t="str">
            <v>House</v>
          </cell>
          <cell r="E20986">
            <v>632500</v>
          </cell>
          <cell r="R20986" t="str">
            <v>Brimbank</v>
          </cell>
          <cell r="W20986">
            <v>2018</v>
          </cell>
          <cell r="X20986" t="str">
            <v>Sep</v>
          </cell>
        </row>
        <row r="20987">
          <cell r="D20987" t="str">
            <v>House</v>
          </cell>
          <cell r="E20987">
            <v>1380000</v>
          </cell>
          <cell r="R20987" t="str">
            <v>Darebin</v>
          </cell>
          <cell r="W20987">
            <v>2018</v>
          </cell>
          <cell r="X20987" t="str">
            <v>Sep</v>
          </cell>
        </row>
        <row r="20988">
          <cell r="D20988" t="str">
            <v>Unit</v>
          </cell>
          <cell r="E20988">
            <v>985000</v>
          </cell>
          <cell r="R20988" t="str">
            <v>Darebin</v>
          </cell>
          <cell r="W20988">
            <v>2018</v>
          </cell>
          <cell r="X20988" t="str">
            <v>Sep</v>
          </cell>
        </row>
        <row r="20989">
          <cell r="D20989" t="str">
            <v>House</v>
          </cell>
          <cell r="E20989">
            <v>1100000</v>
          </cell>
          <cell r="R20989" t="str">
            <v>Banyule</v>
          </cell>
          <cell r="W20989">
            <v>2018</v>
          </cell>
          <cell r="X20989" t="str">
            <v>Sep</v>
          </cell>
        </row>
        <row r="20990">
          <cell r="D20990" t="str">
            <v>House</v>
          </cell>
          <cell r="E20990">
            <v>850000</v>
          </cell>
          <cell r="R20990" t="str">
            <v>Brimbank</v>
          </cell>
          <cell r="W20990">
            <v>2018</v>
          </cell>
          <cell r="X20990" t="str">
            <v>Sep</v>
          </cell>
        </row>
        <row r="20991">
          <cell r="D20991" t="str">
            <v>House</v>
          </cell>
          <cell r="E20991">
            <v>1210000</v>
          </cell>
          <cell r="R20991" t="str">
            <v>Moonee Valley</v>
          </cell>
          <cell r="W20991">
            <v>2018</v>
          </cell>
          <cell r="X20991" t="str">
            <v>Sep</v>
          </cell>
        </row>
        <row r="20992">
          <cell r="D20992" t="str">
            <v>House</v>
          </cell>
          <cell r="E20992">
            <v>1045000</v>
          </cell>
          <cell r="R20992" t="str">
            <v>Darebin</v>
          </cell>
          <cell r="W20992">
            <v>2018</v>
          </cell>
          <cell r="X20992" t="str">
            <v>Sep</v>
          </cell>
        </row>
        <row r="20993">
          <cell r="D20993" t="str">
            <v>House</v>
          </cell>
          <cell r="E20993">
            <v>1300000</v>
          </cell>
          <cell r="R20993" t="str">
            <v>Moonee Valley</v>
          </cell>
          <cell r="W20993">
            <v>2018</v>
          </cell>
          <cell r="X20993" t="str">
            <v>Sep</v>
          </cell>
        </row>
        <row r="20994">
          <cell r="D20994" t="str">
            <v>House</v>
          </cell>
          <cell r="E20994">
            <v>450000</v>
          </cell>
          <cell r="R20994" t="str">
            <v>Brimbank</v>
          </cell>
          <cell r="W20994">
            <v>2018</v>
          </cell>
          <cell r="X20994" t="str">
            <v>Sep</v>
          </cell>
        </row>
        <row r="20995">
          <cell r="D20995" t="str">
            <v>Unit</v>
          </cell>
          <cell r="E20995">
            <v>970000</v>
          </cell>
          <cell r="R20995" t="str">
            <v>Moonee Valley</v>
          </cell>
          <cell r="W20995">
            <v>2018</v>
          </cell>
          <cell r="X20995" t="str">
            <v>Sep</v>
          </cell>
        </row>
        <row r="20996">
          <cell r="D20996" t="str">
            <v>House</v>
          </cell>
          <cell r="E20996">
            <v>1060000</v>
          </cell>
          <cell r="R20996" t="str">
            <v>Banyule</v>
          </cell>
          <cell r="W20996">
            <v>2018</v>
          </cell>
          <cell r="X20996" t="str">
            <v>Sep</v>
          </cell>
        </row>
        <row r="20997">
          <cell r="D20997" t="str">
            <v>House</v>
          </cell>
          <cell r="E20997">
            <v>1190000</v>
          </cell>
          <cell r="R20997" t="str">
            <v>Banyule</v>
          </cell>
          <cell r="W20997">
            <v>2018</v>
          </cell>
          <cell r="X20997" t="str">
            <v>Sep</v>
          </cell>
        </row>
        <row r="20998">
          <cell r="D20998" t="str">
            <v>House</v>
          </cell>
          <cell r="E20998">
            <v>655000</v>
          </cell>
          <cell r="R20998" t="str">
            <v>Brimbank</v>
          </cell>
          <cell r="W20998">
            <v>2018</v>
          </cell>
          <cell r="X20998" t="str">
            <v>Sep</v>
          </cell>
        </row>
        <row r="20999">
          <cell r="D20999" t="str">
            <v>House</v>
          </cell>
          <cell r="E20999">
            <v>860000</v>
          </cell>
          <cell r="R20999" t="str">
            <v>Manningham</v>
          </cell>
          <cell r="W20999">
            <v>2018</v>
          </cell>
          <cell r="X20999" t="str">
            <v>Sep</v>
          </cell>
        </row>
        <row r="21000">
          <cell r="D21000" t="str">
            <v>Unit</v>
          </cell>
          <cell r="E21000">
            <v>1731000</v>
          </cell>
          <cell r="R21000" t="str">
            <v>Moonee Valley</v>
          </cell>
          <cell r="W21000">
            <v>2018</v>
          </cell>
          <cell r="X21000" t="str">
            <v>Sep</v>
          </cell>
        </row>
        <row r="21001">
          <cell r="D21001" t="str">
            <v>House</v>
          </cell>
          <cell r="E21001">
            <v>752000</v>
          </cell>
          <cell r="R21001" t="str">
            <v>Banyule</v>
          </cell>
          <cell r="W21001">
            <v>2018</v>
          </cell>
          <cell r="X21001" t="str">
            <v>Sep</v>
          </cell>
        </row>
        <row r="21002">
          <cell r="D21002" t="str">
            <v>House</v>
          </cell>
          <cell r="E21002">
            <v>1530000</v>
          </cell>
          <cell r="R21002" t="str">
            <v>Banyule</v>
          </cell>
          <cell r="W21002">
            <v>2018</v>
          </cell>
          <cell r="X21002" t="str">
            <v>Sep</v>
          </cell>
        </row>
        <row r="21003">
          <cell r="D21003" t="str">
            <v>House</v>
          </cell>
          <cell r="E21003">
            <v>780000</v>
          </cell>
          <cell r="R21003" t="str">
            <v>Banyule</v>
          </cell>
          <cell r="W21003">
            <v>2018</v>
          </cell>
          <cell r="X21003" t="str">
            <v>Sep</v>
          </cell>
        </row>
        <row r="21004">
          <cell r="D21004" t="str">
            <v>House</v>
          </cell>
          <cell r="E21004">
            <v>820000</v>
          </cell>
          <cell r="R21004" t="str">
            <v>Darebin</v>
          </cell>
          <cell r="W21004">
            <v>2018</v>
          </cell>
          <cell r="X21004" t="str">
            <v>Sep</v>
          </cell>
        </row>
        <row r="21005">
          <cell r="D21005" t="str">
            <v>House</v>
          </cell>
          <cell r="E21005">
            <v>840000</v>
          </cell>
          <cell r="R21005" t="str">
            <v>Brimbank</v>
          </cell>
          <cell r="W21005">
            <v>2018</v>
          </cell>
          <cell r="X21005" t="str">
            <v>Sep</v>
          </cell>
        </row>
        <row r="21006">
          <cell r="D21006" t="str">
            <v>House</v>
          </cell>
          <cell r="E21006">
            <v>960000</v>
          </cell>
          <cell r="R21006" t="str">
            <v>Banyule</v>
          </cell>
          <cell r="W21006">
            <v>2018</v>
          </cell>
          <cell r="X21006" t="str">
            <v>Sep</v>
          </cell>
        </row>
        <row r="21007">
          <cell r="D21007" t="str">
            <v>House</v>
          </cell>
          <cell r="E21007">
            <v>800000</v>
          </cell>
          <cell r="R21007" t="str">
            <v>Banyule</v>
          </cell>
          <cell r="W21007">
            <v>2018</v>
          </cell>
          <cell r="X21007" t="str">
            <v>Sep</v>
          </cell>
        </row>
        <row r="21008">
          <cell r="D21008" t="str">
            <v>House</v>
          </cell>
          <cell r="E21008">
            <v>1032000</v>
          </cell>
          <cell r="R21008" t="str">
            <v>Banyule</v>
          </cell>
          <cell r="W21008">
            <v>2018</v>
          </cell>
          <cell r="X21008" t="str">
            <v>Sep</v>
          </cell>
        </row>
        <row r="21009">
          <cell r="D21009" t="str">
            <v>House</v>
          </cell>
          <cell r="E21009">
            <v>2000000</v>
          </cell>
          <cell r="R21009" t="str">
            <v>Moonee Valley</v>
          </cell>
          <cell r="W21009">
            <v>2018</v>
          </cell>
          <cell r="X21009" t="str">
            <v>Sep</v>
          </cell>
        </row>
        <row r="21010">
          <cell r="D21010" t="str">
            <v>House</v>
          </cell>
          <cell r="E21010">
            <v>1585000</v>
          </cell>
          <cell r="R21010" t="str">
            <v>Darebin</v>
          </cell>
          <cell r="W21010">
            <v>2018</v>
          </cell>
          <cell r="X21010" t="str">
            <v>Sep</v>
          </cell>
        </row>
        <row r="21011">
          <cell r="D21011" t="str">
            <v>House</v>
          </cell>
          <cell r="E21011">
            <v>1395000</v>
          </cell>
          <cell r="R21011" t="str">
            <v>Banyule</v>
          </cell>
          <cell r="W21011">
            <v>2018</v>
          </cell>
          <cell r="X21011" t="str">
            <v>Sep</v>
          </cell>
        </row>
        <row r="21012">
          <cell r="D21012" t="str">
            <v>House</v>
          </cell>
          <cell r="E21012">
            <v>622000</v>
          </cell>
          <cell r="R21012" t="str">
            <v>Brimbank</v>
          </cell>
          <cell r="W21012">
            <v>2018</v>
          </cell>
          <cell r="X21012" t="str">
            <v>Sep</v>
          </cell>
        </row>
        <row r="21013">
          <cell r="D21013" t="str">
            <v>House</v>
          </cell>
          <cell r="E21013">
            <v>1470000</v>
          </cell>
          <cell r="R21013" t="str">
            <v>Banyule</v>
          </cell>
          <cell r="W21013">
            <v>2018</v>
          </cell>
          <cell r="X21013" t="str">
            <v>Sep</v>
          </cell>
        </row>
        <row r="21014">
          <cell r="D21014" t="str">
            <v>House</v>
          </cell>
          <cell r="E21014">
            <v>860000</v>
          </cell>
          <cell r="R21014" t="str">
            <v>Darebin</v>
          </cell>
          <cell r="W21014">
            <v>2018</v>
          </cell>
          <cell r="X21014" t="str">
            <v>Sep</v>
          </cell>
        </row>
        <row r="21015">
          <cell r="D21015" t="str">
            <v>House</v>
          </cell>
          <cell r="E21015">
            <v>1010000</v>
          </cell>
          <cell r="R21015" t="str">
            <v>Banyule</v>
          </cell>
          <cell r="W21015">
            <v>2018</v>
          </cell>
          <cell r="X21015" t="str">
            <v>Sep</v>
          </cell>
        </row>
        <row r="21016">
          <cell r="D21016" t="str">
            <v>House</v>
          </cell>
          <cell r="E21016">
            <v>1890000</v>
          </cell>
          <cell r="R21016" t="str">
            <v>Moonee Valley</v>
          </cell>
          <cell r="W21016">
            <v>2018</v>
          </cell>
          <cell r="X21016" t="str">
            <v>Sep</v>
          </cell>
        </row>
        <row r="21017">
          <cell r="D21017" t="str">
            <v>Unit</v>
          </cell>
          <cell r="E21017">
            <v>915000</v>
          </cell>
          <cell r="R21017" t="str">
            <v>Darebin</v>
          </cell>
          <cell r="W21017">
            <v>2018</v>
          </cell>
          <cell r="X21017" t="str">
            <v>Sep</v>
          </cell>
        </row>
        <row r="21018">
          <cell r="D21018" t="str">
            <v>House</v>
          </cell>
          <cell r="E21018">
            <v>1910000</v>
          </cell>
          <cell r="R21018" t="str">
            <v>Moonee Valley</v>
          </cell>
          <cell r="W21018">
            <v>2018</v>
          </cell>
          <cell r="X21018" t="str">
            <v>Sep</v>
          </cell>
        </row>
        <row r="21019">
          <cell r="D21019" t="str">
            <v>House</v>
          </cell>
          <cell r="E21019">
            <v>1168888</v>
          </cell>
          <cell r="R21019" t="str">
            <v>Manningham</v>
          </cell>
          <cell r="W21019">
            <v>2018</v>
          </cell>
          <cell r="X21019" t="str">
            <v>Sep</v>
          </cell>
        </row>
        <row r="21020">
          <cell r="D21020" t="str">
            <v>House</v>
          </cell>
          <cell r="E21020">
            <v>1200000</v>
          </cell>
          <cell r="R21020" t="str">
            <v>Manningham</v>
          </cell>
          <cell r="W21020">
            <v>2018</v>
          </cell>
          <cell r="X21020" t="str">
            <v>Sep</v>
          </cell>
        </row>
        <row r="21021">
          <cell r="D21021" t="str">
            <v>House</v>
          </cell>
          <cell r="E21021">
            <v>2320000</v>
          </cell>
          <cell r="R21021" t="str">
            <v>Banyule</v>
          </cell>
          <cell r="W21021">
            <v>2018</v>
          </cell>
          <cell r="X21021" t="str">
            <v>Sep</v>
          </cell>
        </row>
        <row r="21022">
          <cell r="D21022" t="str">
            <v>House</v>
          </cell>
          <cell r="E21022">
            <v>1699000</v>
          </cell>
          <cell r="R21022" t="str">
            <v>Manningham</v>
          </cell>
          <cell r="W21022">
            <v>2018</v>
          </cell>
          <cell r="X21022" t="str">
            <v>Sep</v>
          </cell>
        </row>
        <row r="21023">
          <cell r="D21023" t="str">
            <v>House</v>
          </cell>
          <cell r="E21023">
            <v>1150000</v>
          </cell>
          <cell r="R21023" t="str">
            <v>Moonee Valley</v>
          </cell>
          <cell r="W21023">
            <v>2018</v>
          </cell>
          <cell r="X21023" t="str">
            <v>Sep</v>
          </cell>
        </row>
        <row r="21024">
          <cell r="D21024" t="str">
            <v>House</v>
          </cell>
          <cell r="E21024">
            <v>2325000</v>
          </cell>
          <cell r="R21024" t="str">
            <v>Manningham</v>
          </cell>
          <cell r="W21024">
            <v>2018</v>
          </cell>
          <cell r="X21024" t="str">
            <v>Sep</v>
          </cell>
        </row>
        <row r="21025">
          <cell r="D21025" t="str">
            <v>House</v>
          </cell>
          <cell r="E21025">
            <v>3030000</v>
          </cell>
          <cell r="R21025" t="str">
            <v>Manningham</v>
          </cell>
          <cell r="W21025">
            <v>2018</v>
          </cell>
          <cell r="X21025" t="str">
            <v>Sep</v>
          </cell>
        </row>
        <row r="21026">
          <cell r="D21026" t="str">
            <v>House</v>
          </cell>
          <cell r="E21026">
            <v>902000</v>
          </cell>
          <cell r="R21026" t="str">
            <v>Moonee Valley</v>
          </cell>
          <cell r="W21026">
            <v>2018</v>
          </cell>
          <cell r="X21026" t="str">
            <v>Sep</v>
          </cell>
        </row>
        <row r="21027">
          <cell r="D21027" t="str">
            <v>House</v>
          </cell>
          <cell r="E21027">
            <v>1410000</v>
          </cell>
          <cell r="R21027" t="str">
            <v>Darebin</v>
          </cell>
          <cell r="W21027">
            <v>2018</v>
          </cell>
          <cell r="X21027" t="str">
            <v>Sep</v>
          </cell>
        </row>
        <row r="21028">
          <cell r="D21028" t="str">
            <v>House</v>
          </cell>
          <cell r="E21028">
            <v>1610000</v>
          </cell>
          <cell r="R21028" t="str">
            <v>Moonee Valley</v>
          </cell>
          <cell r="W21028">
            <v>2018</v>
          </cell>
          <cell r="X21028" t="str">
            <v>Sep</v>
          </cell>
        </row>
        <row r="21029">
          <cell r="D21029" t="str">
            <v>House</v>
          </cell>
          <cell r="E21029">
            <v>1300000</v>
          </cell>
          <cell r="R21029" t="str">
            <v>Manningham</v>
          </cell>
          <cell r="W21029">
            <v>2018</v>
          </cell>
          <cell r="X21029" t="str">
            <v>Sep</v>
          </cell>
        </row>
        <row r="21030">
          <cell r="D21030" t="str">
            <v>House</v>
          </cell>
          <cell r="E21030">
            <v>1310000</v>
          </cell>
          <cell r="R21030" t="str">
            <v>Moonee Valley</v>
          </cell>
          <cell r="W21030">
            <v>2018</v>
          </cell>
          <cell r="X21030" t="str">
            <v>Sep</v>
          </cell>
        </row>
        <row r="21031">
          <cell r="D21031" t="str">
            <v>House</v>
          </cell>
          <cell r="E21031">
            <v>1780000</v>
          </cell>
          <cell r="R21031" t="str">
            <v>Moonee Valley</v>
          </cell>
          <cell r="W21031">
            <v>2018</v>
          </cell>
          <cell r="X21031" t="str">
            <v>Sep</v>
          </cell>
        </row>
        <row r="21032">
          <cell r="D21032" t="str">
            <v>House</v>
          </cell>
          <cell r="E21032">
            <v>989000</v>
          </cell>
          <cell r="R21032" t="str">
            <v>Darebin</v>
          </cell>
          <cell r="W21032">
            <v>2018</v>
          </cell>
          <cell r="X21032" t="str">
            <v>Sep</v>
          </cell>
        </row>
        <row r="21033">
          <cell r="D21033" t="str">
            <v>House</v>
          </cell>
          <cell r="E21033">
            <v>1353000</v>
          </cell>
          <cell r="R21033" t="str">
            <v>Moonee Valley</v>
          </cell>
          <cell r="W21033">
            <v>2018</v>
          </cell>
          <cell r="X21033" t="str">
            <v>Sep</v>
          </cell>
        </row>
        <row r="21034">
          <cell r="D21034" t="str">
            <v>House</v>
          </cell>
          <cell r="E21034">
            <v>1130000</v>
          </cell>
          <cell r="R21034" t="str">
            <v>Manningham</v>
          </cell>
          <cell r="W21034">
            <v>2018</v>
          </cell>
          <cell r="X21034" t="str">
            <v>Sep</v>
          </cell>
        </row>
        <row r="21035">
          <cell r="D21035" t="str">
            <v>Unit</v>
          </cell>
          <cell r="E21035">
            <v>585000</v>
          </cell>
          <cell r="R21035" t="str">
            <v>Maribyrnong</v>
          </cell>
          <cell r="W21035">
            <v>2018</v>
          </cell>
          <cell r="X21035" t="str">
            <v>Sep</v>
          </cell>
        </row>
        <row r="21036">
          <cell r="D21036" t="str">
            <v>House</v>
          </cell>
          <cell r="E21036">
            <v>1900000</v>
          </cell>
          <cell r="R21036" t="str">
            <v>Darebin</v>
          </cell>
          <cell r="W21036">
            <v>2018</v>
          </cell>
          <cell r="X21036" t="str">
            <v>Sep</v>
          </cell>
        </row>
        <row r="21037">
          <cell r="D21037" t="str">
            <v>House</v>
          </cell>
          <cell r="E21037">
            <v>1290000</v>
          </cell>
          <cell r="R21037" t="str">
            <v>Darebin</v>
          </cell>
          <cell r="W21037">
            <v>2018</v>
          </cell>
          <cell r="X21037" t="str">
            <v>Sep</v>
          </cell>
        </row>
        <row r="21038">
          <cell r="D21038" t="str">
            <v>House</v>
          </cell>
          <cell r="E21038">
            <v>1020000</v>
          </cell>
          <cell r="R21038" t="str">
            <v>Darebin</v>
          </cell>
          <cell r="W21038">
            <v>2018</v>
          </cell>
          <cell r="X21038" t="str">
            <v>Sep</v>
          </cell>
        </row>
        <row r="21039">
          <cell r="D21039" t="str">
            <v>Unit</v>
          </cell>
          <cell r="E21039">
            <v>495000</v>
          </cell>
          <cell r="R21039" t="str">
            <v>Maribyrnong</v>
          </cell>
          <cell r="W21039">
            <v>2018</v>
          </cell>
          <cell r="X21039" t="str">
            <v>Sep</v>
          </cell>
        </row>
        <row r="21040">
          <cell r="D21040" t="str">
            <v>House</v>
          </cell>
          <cell r="E21040">
            <v>845000</v>
          </cell>
          <cell r="R21040" t="str">
            <v>Maribyrnong</v>
          </cell>
          <cell r="W21040">
            <v>2018</v>
          </cell>
          <cell r="X21040" t="str">
            <v>Sep</v>
          </cell>
        </row>
        <row r="21041">
          <cell r="D21041" t="str">
            <v>House</v>
          </cell>
          <cell r="E21041">
            <v>1295000</v>
          </cell>
          <cell r="R21041" t="str">
            <v>Darebin</v>
          </cell>
          <cell r="W21041">
            <v>2018</v>
          </cell>
          <cell r="X21041" t="str">
            <v>Sep</v>
          </cell>
        </row>
        <row r="21042">
          <cell r="D21042" t="str">
            <v>House</v>
          </cell>
          <cell r="E21042">
            <v>1500000</v>
          </cell>
          <cell r="R21042" t="str">
            <v>Manningham</v>
          </cell>
          <cell r="W21042">
            <v>2018</v>
          </cell>
          <cell r="X21042" t="str">
            <v>Sep</v>
          </cell>
        </row>
        <row r="21043">
          <cell r="D21043" t="str">
            <v>House</v>
          </cell>
          <cell r="E21043">
            <v>1225000</v>
          </cell>
          <cell r="R21043" t="str">
            <v>Darebin</v>
          </cell>
          <cell r="W21043">
            <v>2018</v>
          </cell>
          <cell r="X21043" t="str">
            <v>Sep</v>
          </cell>
        </row>
        <row r="21044">
          <cell r="D21044" t="str">
            <v>House</v>
          </cell>
          <cell r="E21044">
            <v>1500000</v>
          </cell>
          <cell r="R21044" t="str">
            <v>Darebin</v>
          </cell>
          <cell r="W21044">
            <v>2018</v>
          </cell>
          <cell r="X21044" t="str">
            <v>Sep</v>
          </cell>
        </row>
        <row r="21045">
          <cell r="D21045" t="str">
            <v>House</v>
          </cell>
          <cell r="E21045">
            <v>1701000</v>
          </cell>
          <cell r="R21045" t="str">
            <v>Darebin</v>
          </cell>
          <cell r="W21045">
            <v>2018</v>
          </cell>
          <cell r="X21045" t="str">
            <v>Sep</v>
          </cell>
        </row>
        <row r="21046">
          <cell r="D21046" t="str">
            <v>House</v>
          </cell>
          <cell r="E21046">
            <v>1655000</v>
          </cell>
          <cell r="R21046" t="str">
            <v>Moonee Valley</v>
          </cell>
          <cell r="W21046">
            <v>2018</v>
          </cell>
          <cell r="X21046" t="str">
            <v>Sep</v>
          </cell>
        </row>
        <row r="21047">
          <cell r="D21047" t="str">
            <v>House</v>
          </cell>
          <cell r="E21047">
            <v>2025000</v>
          </cell>
          <cell r="R21047" t="str">
            <v>Darebin</v>
          </cell>
          <cell r="W21047">
            <v>2018</v>
          </cell>
          <cell r="X21047" t="str">
            <v>Sep</v>
          </cell>
        </row>
        <row r="21048">
          <cell r="D21048" t="str">
            <v>House</v>
          </cell>
          <cell r="E21048">
            <v>1205000</v>
          </cell>
          <cell r="R21048" t="str">
            <v>Darebin</v>
          </cell>
          <cell r="W21048">
            <v>2018</v>
          </cell>
          <cell r="X21048" t="str">
            <v>Sep</v>
          </cell>
        </row>
        <row r="21049">
          <cell r="D21049" t="str">
            <v>House</v>
          </cell>
          <cell r="E21049">
            <v>945800</v>
          </cell>
          <cell r="R21049" t="str">
            <v>Brimbank</v>
          </cell>
          <cell r="W21049">
            <v>2018</v>
          </cell>
          <cell r="X21049" t="str">
            <v>Sep</v>
          </cell>
        </row>
        <row r="21050">
          <cell r="D21050" t="str">
            <v>House</v>
          </cell>
          <cell r="E21050">
            <v>1252500</v>
          </cell>
          <cell r="R21050" t="str">
            <v>Yarra</v>
          </cell>
          <cell r="W21050">
            <v>2018</v>
          </cell>
          <cell r="X21050" t="str">
            <v>Sep</v>
          </cell>
        </row>
        <row r="21051">
          <cell r="D21051" t="str">
            <v>House</v>
          </cell>
          <cell r="E21051">
            <v>1165000</v>
          </cell>
          <cell r="R21051" t="str">
            <v>Maribyrnong</v>
          </cell>
          <cell r="W21051">
            <v>2018</v>
          </cell>
          <cell r="X21051" t="str">
            <v>Sep</v>
          </cell>
        </row>
        <row r="21052">
          <cell r="D21052" t="str">
            <v>House</v>
          </cell>
          <cell r="E21052">
            <v>960000</v>
          </cell>
          <cell r="R21052" t="str">
            <v>Darebin</v>
          </cell>
          <cell r="W21052">
            <v>2018</v>
          </cell>
          <cell r="X21052" t="str">
            <v>Sep</v>
          </cell>
        </row>
        <row r="21053">
          <cell r="D21053" t="str">
            <v>House</v>
          </cell>
          <cell r="E21053">
            <v>957000</v>
          </cell>
          <cell r="R21053" t="str">
            <v>Yarra</v>
          </cell>
          <cell r="W21053">
            <v>2018</v>
          </cell>
          <cell r="X21053" t="str">
            <v>Sep</v>
          </cell>
        </row>
        <row r="21054">
          <cell r="D21054" t="str">
            <v>House</v>
          </cell>
          <cell r="E21054">
            <v>927500</v>
          </cell>
          <cell r="R21054" t="str">
            <v>Brimbank</v>
          </cell>
          <cell r="W21054">
            <v>2018</v>
          </cell>
          <cell r="X21054" t="str">
            <v>Sep</v>
          </cell>
        </row>
        <row r="21055">
          <cell r="D21055" t="str">
            <v>House</v>
          </cell>
          <cell r="E21055">
            <v>905000</v>
          </cell>
          <cell r="R21055" t="str">
            <v>Melbourne</v>
          </cell>
          <cell r="W21055">
            <v>2018</v>
          </cell>
          <cell r="X21055" t="str">
            <v>Sep</v>
          </cell>
        </row>
        <row r="21056">
          <cell r="D21056" t="str">
            <v>House</v>
          </cell>
          <cell r="E21056">
            <v>885000</v>
          </cell>
          <cell r="R21056" t="str">
            <v>Brimbank</v>
          </cell>
          <cell r="W21056">
            <v>2018</v>
          </cell>
          <cell r="X21056" t="str">
            <v>Sep</v>
          </cell>
        </row>
        <row r="21057">
          <cell r="D21057" t="str">
            <v>House</v>
          </cell>
          <cell r="E21057">
            <v>1400000</v>
          </cell>
          <cell r="R21057" t="str">
            <v>Melbourne</v>
          </cell>
          <cell r="W21057">
            <v>2018</v>
          </cell>
          <cell r="X21057" t="str">
            <v>Sep</v>
          </cell>
        </row>
        <row r="21058">
          <cell r="D21058" t="str">
            <v>House</v>
          </cell>
          <cell r="E21058">
            <v>1520000</v>
          </cell>
          <cell r="R21058" t="str">
            <v>Melbourne</v>
          </cell>
          <cell r="W21058">
            <v>2018</v>
          </cell>
          <cell r="X21058" t="str">
            <v>Sep</v>
          </cell>
        </row>
        <row r="21059">
          <cell r="D21059" t="str">
            <v>House</v>
          </cell>
          <cell r="E21059">
            <v>925000</v>
          </cell>
          <cell r="R21059" t="str">
            <v>Brimbank</v>
          </cell>
          <cell r="W21059">
            <v>2018</v>
          </cell>
          <cell r="X21059" t="str">
            <v>Sep</v>
          </cell>
        </row>
        <row r="21060">
          <cell r="D21060" t="str">
            <v>House</v>
          </cell>
          <cell r="E21060">
            <v>1111000</v>
          </cell>
          <cell r="R21060" t="str">
            <v>Maribyrnong</v>
          </cell>
          <cell r="W21060">
            <v>2018</v>
          </cell>
          <cell r="X21060" t="str">
            <v>Sep</v>
          </cell>
        </row>
        <row r="21061">
          <cell r="D21061" t="str">
            <v>House</v>
          </cell>
          <cell r="E21061">
            <v>915000</v>
          </cell>
          <cell r="R21061" t="str">
            <v>Melbourne</v>
          </cell>
          <cell r="W21061">
            <v>2018</v>
          </cell>
          <cell r="X21061" t="str">
            <v>Sep</v>
          </cell>
        </row>
        <row r="21062">
          <cell r="D21062" t="str">
            <v>House</v>
          </cell>
          <cell r="E21062">
            <v>950000</v>
          </cell>
          <cell r="R21062" t="str">
            <v>Maribyrnong</v>
          </cell>
          <cell r="W21062">
            <v>2018</v>
          </cell>
          <cell r="X21062" t="str">
            <v>Sep</v>
          </cell>
        </row>
        <row r="21063">
          <cell r="D21063" t="str">
            <v>House</v>
          </cell>
          <cell r="E21063">
            <v>647000</v>
          </cell>
          <cell r="R21063" t="str">
            <v>Maribyrnong</v>
          </cell>
          <cell r="W21063">
            <v>2018</v>
          </cell>
          <cell r="X21063" t="str">
            <v>Sep</v>
          </cell>
        </row>
        <row r="21064">
          <cell r="D21064" t="str">
            <v>House</v>
          </cell>
          <cell r="E21064">
            <v>1550000</v>
          </cell>
          <cell r="R21064" t="str">
            <v>Melbourne</v>
          </cell>
          <cell r="W21064">
            <v>2018</v>
          </cell>
          <cell r="X21064" t="str">
            <v>Sep</v>
          </cell>
        </row>
        <row r="21065">
          <cell r="D21065" t="str">
            <v>House</v>
          </cell>
          <cell r="E21065">
            <v>1450000</v>
          </cell>
          <cell r="R21065" t="str">
            <v>Moreland</v>
          </cell>
          <cell r="W21065">
            <v>2018</v>
          </cell>
          <cell r="X21065" t="str">
            <v>Sep</v>
          </cell>
        </row>
        <row r="21066">
          <cell r="D21066" t="str">
            <v>House</v>
          </cell>
          <cell r="E21066">
            <v>1560000</v>
          </cell>
          <cell r="R21066" t="str">
            <v>Maribyrnong</v>
          </cell>
          <cell r="W21066">
            <v>2018</v>
          </cell>
          <cell r="X21066" t="str">
            <v>Sep</v>
          </cell>
        </row>
        <row r="21067">
          <cell r="D21067" t="str">
            <v>House</v>
          </cell>
          <cell r="E21067">
            <v>865000</v>
          </cell>
          <cell r="R21067" t="str">
            <v>Manningham</v>
          </cell>
          <cell r="W21067">
            <v>2018</v>
          </cell>
          <cell r="X21067" t="str">
            <v>Sep</v>
          </cell>
        </row>
        <row r="21068">
          <cell r="D21068" t="str">
            <v>House</v>
          </cell>
          <cell r="E21068">
            <v>893500</v>
          </cell>
          <cell r="R21068" t="str">
            <v>Maroondah</v>
          </cell>
          <cell r="W21068">
            <v>2018</v>
          </cell>
          <cell r="X21068" t="str">
            <v>Sep</v>
          </cell>
        </row>
        <row r="21069">
          <cell r="D21069" t="str">
            <v>House</v>
          </cell>
          <cell r="E21069">
            <v>895000</v>
          </cell>
          <cell r="R21069" t="str">
            <v>Maribyrnong</v>
          </cell>
          <cell r="W21069">
            <v>2018</v>
          </cell>
          <cell r="X21069" t="str">
            <v>Sep</v>
          </cell>
        </row>
        <row r="21070">
          <cell r="D21070" t="str">
            <v>House</v>
          </cell>
          <cell r="E21070">
            <v>808000</v>
          </cell>
          <cell r="R21070" t="str">
            <v>Maroondah</v>
          </cell>
          <cell r="W21070">
            <v>2018</v>
          </cell>
          <cell r="X21070" t="str">
            <v>Sep</v>
          </cell>
        </row>
        <row r="21071">
          <cell r="D21071" t="str">
            <v>House</v>
          </cell>
          <cell r="E21071">
            <v>670000</v>
          </cell>
          <cell r="R21071" t="str">
            <v>Brimbank</v>
          </cell>
          <cell r="W21071">
            <v>2018</v>
          </cell>
          <cell r="X21071" t="str">
            <v>Sep</v>
          </cell>
        </row>
        <row r="21072">
          <cell r="D21072" t="str">
            <v>House</v>
          </cell>
          <cell r="E21072">
            <v>1005000</v>
          </cell>
          <cell r="R21072" t="str">
            <v>Maribyrnong</v>
          </cell>
          <cell r="W21072">
            <v>2018</v>
          </cell>
          <cell r="X21072" t="str">
            <v>Sep</v>
          </cell>
        </row>
        <row r="21073">
          <cell r="D21073" t="str">
            <v>House</v>
          </cell>
          <cell r="E21073">
            <v>695000</v>
          </cell>
          <cell r="R21073" t="str">
            <v>Brimbank</v>
          </cell>
          <cell r="W21073">
            <v>2018</v>
          </cell>
          <cell r="X21073" t="str">
            <v>Sep</v>
          </cell>
        </row>
        <row r="21074">
          <cell r="D21074" t="str">
            <v>House</v>
          </cell>
          <cell r="E21074">
            <v>3700000</v>
          </cell>
          <cell r="R21074" t="str">
            <v>Melbourne</v>
          </cell>
          <cell r="W21074">
            <v>2018</v>
          </cell>
          <cell r="X21074" t="str">
            <v>Sep</v>
          </cell>
        </row>
        <row r="21075">
          <cell r="D21075" t="str">
            <v>House</v>
          </cell>
          <cell r="E21075">
            <v>1405000</v>
          </cell>
          <cell r="R21075" t="str">
            <v>Melbourne</v>
          </cell>
          <cell r="W21075">
            <v>2018</v>
          </cell>
          <cell r="X21075" t="str">
            <v>Sep</v>
          </cell>
        </row>
        <row r="21076">
          <cell r="D21076" t="str">
            <v>House</v>
          </cell>
          <cell r="E21076">
            <v>680000</v>
          </cell>
          <cell r="R21076" t="str">
            <v>Maroondah</v>
          </cell>
          <cell r="W21076">
            <v>2018</v>
          </cell>
          <cell r="X21076" t="str">
            <v>Sep</v>
          </cell>
        </row>
        <row r="21077">
          <cell r="D21077" t="str">
            <v>House</v>
          </cell>
          <cell r="E21077">
            <v>1378000</v>
          </cell>
          <cell r="R21077" t="str">
            <v>Maribyrnong</v>
          </cell>
          <cell r="W21077">
            <v>2018</v>
          </cell>
          <cell r="X21077" t="str">
            <v>Sep</v>
          </cell>
        </row>
        <row r="21078">
          <cell r="D21078" t="str">
            <v>House</v>
          </cell>
          <cell r="E21078">
            <v>1050000</v>
          </cell>
          <cell r="R21078" t="str">
            <v>Maroondah</v>
          </cell>
          <cell r="W21078">
            <v>2018</v>
          </cell>
          <cell r="X21078" t="str">
            <v>Sep</v>
          </cell>
        </row>
        <row r="21079">
          <cell r="D21079" t="str">
            <v>House</v>
          </cell>
          <cell r="E21079">
            <v>730000</v>
          </cell>
          <cell r="R21079" t="str">
            <v>Brimbank</v>
          </cell>
          <cell r="W21079">
            <v>2018</v>
          </cell>
          <cell r="X21079" t="str">
            <v>Sep</v>
          </cell>
        </row>
        <row r="21080">
          <cell r="D21080" t="str">
            <v>House</v>
          </cell>
          <cell r="E21080">
            <v>935000</v>
          </cell>
          <cell r="R21080" t="str">
            <v>Maribyrnong</v>
          </cell>
          <cell r="W21080">
            <v>2018</v>
          </cell>
          <cell r="X21080" t="str">
            <v>Sep</v>
          </cell>
        </row>
        <row r="21081">
          <cell r="D21081" t="str">
            <v>Unit</v>
          </cell>
          <cell r="E21081">
            <v>580000</v>
          </cell>
          <cell r="R21081" t="str">
            <v>Brimbank</v>
          </cell>
          <cell r="W21081">
            <v>2018</v>
          </cell>
          <cell r="X21081" t="str">
            <v>Sep</v>
          </cell>
        </row>
        <row r="21082">
          <cell r="D21082" t="str">
            <v>House</v>
          </cell>
          <cell r="E21082">
            <v>750000</v>
          </cell>
          <cell r="R21082" t="str">
            <v>Brimbank</v>
          </cell>
          <cell r="W21082">
            <v>2018</v>
          </cell>
          <cell r="X21082" t="str">
            <v>Sep</v>
          </cell>
        </row>
        <row r="21083">
          <cell r="D21083" t="str">
            <v>House</v>
          </cell>
          <cell r="E21083">
            <v>2015000</v>
          </cell>
          <cell r="R21083" t="str">
            <v>Boroondara</v>
          </cell>
          <cell r="W21083">
            <v>2018</v>
          </cell>
          <cell r="X21083" t="str">
            <v>Sep</v>
          </cell>
        </row>
        <row r="21084">
          <cell r="D21084" t="str">
            <v>House</v>
          </cell>
          <cell r="E21084">
            <v>950000</v>
          </cell>
          <cell r="R21084" t="str">
            <v>Manningham</v>
          </cell>
          <cell r="W21084">
            <v>2018</v>
          </cell>
          <cell r="X21084" t="str">
            <v>Sep</v>
          </cell>
        </row>
        <row r="21085">
          <cell r="D21085" t="str">
            <v>House</v>
          </cell>
          <cell r="E21085">
            <v>580000</v>
          </cell>
          <cell r="R21085" t="str">
            <v>Maribyrnong</v>
          </cell>
          <cell r="W21085">
            <v>2018</v>
          </cell>
          <cell r="X21085" t="str">
            <v>Sep</v>
          </cell>
        </row>
        <row r="21086">
          <cell r="D21086" t="str">
            <v>House</v>
          </cell>
          <cell r="E21086">
            <v>2900000</v>
          </cell>
          <cell r="R21086" t="str">
            <v>Boroondara</v>
          </cell>
          <cell r="W21086">
            <v>2018</v>
          </cell>
          <cell r="X21086" t="str">
            <v>Sep</v>
          </cell>
        </row>
        <row r="21087">
          <cell r="D21087" t="str">
            <v>House</v>
          </cell>
          <cell r="E21087">
            <v>970000</v>
          </cell>
          <cell r="R21087" t="str">
            <v>Maribyrnong</v>
          </cell>
          <cell r="W21087">
            <v>2018</v>
          </cell>
          <cell r="X21087" t="str">
            <v>Sep</v>
          </cell>
        </row>
        <row r="21088">
          <cell r="D21088" t="str">
            <v>House</v>
          </cell>
          <cell r="E21088">
            <v>1300000</v>
          </cell>
          <cell r="R21088" t="str">
            <v>Yarra</v>
          </cell>
          <cell r="W21088">
            <v>2018</v>
          </cell>
          <cell r="X21088" t="str">
            <v>Sep</v>
          </cell>
        </row>
        <row r="21089">
          <cell r="D21089" t="str">
            <v>House</v>
          </cell>
          <cell r="E21089">
            <v>1220000</v>
          </cell>
          <cell r="R21089" t="str">
            <v>Maribyrnong</v>
          </cell>
          <cell r="W21089">
            <v>2018</v>
          </cell>
          <cell r="X21089" t="str">
            <v>Sep</v>
          </cell>
        </row>
        <row r="21090">
          <cell r="D21090" t="str">
            <v>House</v>
          </cell>
          <cell r="E21090">
            <v>1470000</v>
          </cell>
          <cell r="R21090" t="str">
            <v>Melbourne</v>
          </cell>
          <cell r="W21090">
            <v>2018</v>
          </cell>
          <cell r="X21090" t="str">
            <v>Sep</v>
          </cell>
        </row>
        <row r="21091">
          <cell r="D21091" t="str">
            <v>House</v>
          </cell>
          <cell r="E21091">
            <v>1900000</v>
          </cell>
          <cell r="R21091" t="str">
            <v>Boroondara</v>
          </cell>
          <cell r="W21091">
            <v>2018</v>
          </cell>
          <cell r="X21091" t="str">
            <v>Sep</v>
          </cell>
        </row>
        <row r="21092">
          <cell r="D21092" t="str">
            <v>House</v>
          </cell>
          <cell r="E21092">
            <v>1700000</v>
          </cell>
          <cell r="R21092" t="str">
            <v>Manningham</v>
          </cell>
          <cell r="W21092">
            <v>2018</v>
          </cell>
          <cell r="X21092" t="str">
            <v>Sep</v>
          </cell>
        </row>
        <row r="21093">
          <cell r="D21093" t="str">
            <v>House</v>
          </cell>
          <cell r="E21093">
            <v>1050000</v>
          </cell>
          <cell r="R21093" t="str">
            <v>Whitehorse</v>
          </cell>
          <cell r="W21093">
            <v>2018</v>
          </cell>
          <cell r="X21093" t="str">
            <v>Sep</v>
          </cell>
        </row>
        <row r="21094">
          <cell r="D21094" t="str">
            <v>Unit</v>
          </cell>
          <cell r="E21094">
            <v>1290000</v>
          </cell>
          <cell r="R21094" t="str">
            <v>Boroondara</v>
          </cell>
          <cell r="W21094">
            <v>2018</v>
          </cell>
          <cell r="X21094" t="str">
            <v>Sep</v>
          </cell>
        </row>
        <row r="21095">
          <cell r="D21095" t="str">
            <v>House</v>
          </cell>
          <cell r="E21095">
            <v>3680000</v>
          </cell>
          <cell r="R21095" t="str">
            <v>Boroondara</v>
          </cell>
          <cell r="W21095">
            <v>2018</v>
          </cell>
          <cell r="X21095" t="str">
            <v>Sep</v>
          </cell>
        </row>
        <row r="21096">
          <cell r="D21096" t="str">
            <v>House</v>
          </cell>
          <cell r="E21096">
            <v>900000</v>
          </cell>
          <cell r="R21096" t="str">
            <v>Maribyrnong</v>
          </cell>
          <cell r="W21096">
            <v>2018</v>
          </cell>
          <cell r="X21096" t="str">
            <v>Sep</v>
          </cell>
        </row>
        <row r="21097">
          <cell r="D21097" t="str">
            <v>Unit</v>
          </cell>
          <cell r="E21097">
            <v>807000</v>
          </cell>
          <cell r="R21097" t="str">
            <v>Maribyrnong</v>
          </cell>
          <cell r="W21097">
            <v>2018</v>
          </cell>
          <cell r="X21097" t="str">
            <v>Sep</v>
          </cell>
        </row>
        <row r="21098">
          <cell r="D21098" t="str">
            <v>House</v>
          </cell>
          <cell r="E21098">
            <v>951000</v>
          </cell>
          <cell r="R21098" t="str">
            <v>Yarra</v>
          </cell>
          <cell r="W21098">
            <v>2018</v>
          </cell>
          <cell r="X21098" t="str">
            <v>Sep</v>
          </cell>
        </row>
        <row r="21099">
          <cell r="D21099" t="str">
            <v>House</v>
          </cell>
          <cell r="E21099">
            <v>1150000</v>
          </cell>
          <cell r="R21099" t="str">
            <v>Maroondah</v>
          </cell>
          <cell r="W21099">
            <v>2018</v>
          </cell>
          <cell r="X21099" t="str">
            <v>Sep</v>
          </cell>
        </row>
        <row r="21100">
          <cell r="D21100" t="str">
            <v>Unit</v>
          </cell>
          <cell r="E21100">
            <v>796000</v>
          </cell>
          <cell r="R21100" t="str">
            <v>Maribyrnong</v>
          </cell>
          <cell r="W21100">
            <v>2018</v>
          </cell>
          <cell r="X21100" t="str">
            <v>Sep</v>
          </cell>
        </row>
        <row r="21101">
          <cell r="D21101" t="str">
            <v>House</v>
          </cell>
          <cell r="E21101">
            <v>1070000</v>
          </cell>
          <cell r="R21101" t="str">
            <v>Whitehorse</v>
          </cell>
          <cell r="W21101">
            <v>2018</v>
          </cell>
          <cell r="X21101" t="str">
            <v>Sep</v>
          </cell>
        </row>
        <row r="21102">
          <cell r="D21102" t="str">
            <v>House</v>
          </cell>
          <cell r="E21102">
            <v>1324000</v>
          </cell>
          <cell r="R21102" t="str">
            <v>Yarra</v>
          </cell>
          <cell r="W21102">
            <v>2018</v>
          </cell>
          <cell r="X21102" t="str">
            <v>Sep</v>
          </cell>
        </row>
        <row r="21103">
          <cell r="D21103" t="str">
            <v>House</v>
          </cell>
          <cell r="E21103">
            <v>1204000</v>
          </cell>
          <cell r="R21103" t="str">
            <v>Maroondah</v>
          </cell>
          <cell r="W21103">
            <v>2018</v>
          </cell>
          <cell r="X21103" t="str">
            <v>Sep</v>
          </cell>
        </row>
        <row r="21104">
          <cell r="D21104" t="str">
            <v>House</v>
          </cell>
          <cell r="E21104">
            <v>2900000</v>
          </cell>
          <cell r="R21104" t="str">
            <v>Boroondara</v>
          </cell>
          <cell r="W21104">
            <v>2018</v>
          </cell>
          <cell r="X21104" t="str">
            <v>Sep</v>
          </cell>
        </row>
        <row r="21105">
          <cell r="D21105" t="str">
            <v>House</v>
          </cell>
          <cell r="E21105">
            <v>3250000</v>
          </cell>
          <cell r="R21105" t="str">
            <v>Boroondara</v>
          </cell>
          <cell r="W21105">
            <v>2018</v>
          </cell>
          <cell r="X21105" t="str">
            <v>Sep</v>
          </cell>
        </row>
        <row r="21106">
          <cell r="D21106" t="str">
            <v>House</v>
          </cell>
          <cell r="E21106">
            <v>1343000</v>
          </cell>
          <cell r="R21106" t="str">
            <v>Maribyrnong</v>
          </cell>
          <cell r="W21106">
            <v>2018</v>
          </cell>
          <cell r="X21106" t="str">
            <v>Sep</v>
          </cell>
        </row>
        <row r="21107">
          <cell r="D21107" t="str">
            <v>House</v>
          </cell>
          <cell r="E21107">
            <v>1101000</v>
          </cell>
          <cell r="R21107" t="str">
            <v>Yarra</v>
          </cell>
          <cell r="W21107">
            <v>2018</v>
          </cell>
          <cell r="X21107" t="str">
            <v>Sep</v>
          </cell>
        </row>
        <row r="21108">
          <cell r="D21108" t="str">
            <v>House</v>
          </cell>
          <cell r="E21108">
            <v>985000</v>
          </cell>
          <cell r="R21108" t="str">
            <v>Whitehorse</v>
          </cell>
          <cell r="W21108">
            <v>2018</v>
          </cell>
          <cell r="X21108" t="str">
            <v>Sep</v>
          </cell>
        </row>
        <row r="21109">
          <cell r="D21109" t="str">
            <v>House</v>
          </cell>
          <cell r="E21109">
            <v>971000</v>
          </cell>
          <cell r="R21109" t="str">
            <v>Maroondah</v>
          </cell>
          <cell r="W21109">
            <v>2018</v>
          </cell>
          <cell r="X21109" t="str">
            <v>Sep</v>
          </cell>
        </row>
        <row r="21110">
          <cell r="D21110" t="str">
            <v>House</v>
          </cell>
          <cell r="E21110">
            <v>1057500</v>
          </cell>
          <cell r="R21110" t="str">
            <v>Whitehorse</v>
          </cell>
          <cell r="W21110">
            <v>2018</v>
          </cell>
          <cell r="X21110" t="str">
            <v>Sep</v>
          </cell>
        </row>
        <row r="21111">
          <cell r="D21111" t="str">
            <v>House</v>
          </cell>
          <cell r="E21111">
            <v>1170000</v>
          </cell>
          <cell r="R21111" t="str">
            <v>Boroondara</v>
          </cell>
          <cell r="W21111">
            <v>2018</v>
          </cell>
          <cell r="X21111" t="str">
            <v>Sep</v>
          </cell>
        </row>
        <row r="21112">
          <cell r="D21112" t="str">
            <v>House</v>
          </cell>
          <cell r="E21112">
            <v>1450000</v>
          </cell>
          <cell r="R21112" t="str">
            <v>Boroondara</v>
          </cell>
          <cell r="W21112">
            <v>2018</v>
          </cell>
          <cell r="X21112" t="str">
            <v>Sep</v>
          </cell>
        </row>
        <row r="21113">
          <cell r="D21113" t="str">
            <v>House</v>
          </cell>
          <cell r="E21113">
            <v>774000</v>
          </cell>
          <cell r="R21113" t="str">
            <v>Maroondah</v>
          </cell>
          <cell r="W21113">
            <v>2018</v>
          </cell>
          <cell r="X21113" t="str">
            <v>Sep</v>
          </cell>
        </row>
        <row r="21114">
          <cell r="D21114" t="str">
            <v>House</v>
          </cell>
          <cell r="E21114">
            <v>1290000</v>
          </cell>
          <cell r="R21114" t="str">
            <v>Maroondah</v>
          </cell>
          <cell r="W21114">
            <v>2018</v>
          </cell>
          <cell r="X21114" t="str">
            <v>Sep</v>
          </cell>
        </row>
        <row r="21115">
          <cell r="D21115" t="str">
            <v>House</v>
          </cell>
          <cell r="E21115">
            <v>1150000</v>
          </cell>
          <cell r="R21115" t="str">
            <v>Port Phillip</v>
          </cell>
          <cell r="W21115">
            <v>2018</v>
          </cell>
          <cell r="X21115" t="str">
            <v>Sep</v>
          </cell>
        </row>
        <row r="21116">
          <cell r="D21116" t="str">
            <v>House</v>
          </cell>
          <cell r="E21116">
            <v>1410000</v>
          </cell>
          <cell r="R21116" t="str">
            <v>Melbourne</v>
          </cell>
          <cell r="W21116">
            <v>2018</v>
          </cell>
          <cell r="X21116" t="str">
            <v>Sep</v>
          </cell>
        </row>
        <row r="21117">
          <cell r="D21117" t="str">
            <v>House</v>
          </cell>
          <cell r="E21117">
            <v>1253000</v>
          </cell>
          <cell r="R21117" t="str">
            <v>Whitehorse</v>
          </cell>
          <cell r="W21117">
            <v>2018</v>
          </cell>
          <cell r="X21117" t="str">
            <v>Sep</v>
          </cell>
        </row>
        <row r="21118">
          <cell r="D21118" t="str">
            <v>House</v>
          </cell>
          <cell r="E21118">
            <v>3200000</v>
          </cell>
          <cell r="R21118" t="str">
            <v>Boroondara</v>
          </cell>
          <cell r="W21118">
            <v>2018</v>
          </cell>
          <cell r="X21118" t="str">
            <v>Sep</v>
          </cell>
        </row>
        <row r="21119">
          <cell r="D21119" t="str">
            <v>House</v>
          </cell>
          <cell r="E21119">
            <v>1600000</v>
          </cell>
          <cell r="R21119" t="str">
            <v>Melbourne</v>
          </cell>
          <cell r="W21119">
            <v>2018</v>
          </cell>
          <cell r="X21119" t="str">
            <v>Sep</v>
          </cell>
        </row>
        <row r="21120">
          <cell r="D21120" t="str">
            <v>House</v>
          </cell>
          <cell r="E21120">
            <v>1400000</v>
          </cell>
          <cell r="R21120" t="str">
            <v>Melbourne</v>
          </cell>
          <cell r="W21120">
            <v>2018</v>
          </cell>
          <cell r="X21120" t="str">
            <v>Sep</v>
          </cell>
        </row>
        <row r="21121">
          <cell r="D21121" t="str">
            <v>House</v>
          </cell>
          <cell r="E21121">
            <v>1620000</v>
          </cell>
          <cell r="R21121" t="str">
            <v>Whitehorse</v>
          </cell>
          <cell r="W21121">
            <v>2018</v>
          </cell>
          <cell r="X21121" t="str">
            <v>Sep</v>
          </cell>
        </row>
        <row r="21122">
          <cell r="D21122" t="str">
            <v>House</v>
          </cell>
          <cell r="E21122">
            <v>2261000</v>
          </cell>
          <cell r="R21122" t="str">
            <v>Melbourne</v>
          </cell>
          <cell r="W21122">
            <v>2018</v>
          </cell>
          <cell r="X21122" t="str">
            <v>Sep</v>
          </cell>
        </row>
        <row r="21123">
          <cell r="D21123" t="str">
            <v>Unit</v>
          </cell>
          <cell r="E21123">
            <v>1600000</v>
          </cell>
          <cell r="R21123" t="str">
            <v>Boroondara</v>
          </cell>
          <cell r="W21123">
            <v>2018</v>
          </cell>
          <cell r="X21123" t="str">
            <v>Sep</v>
          </cell>
        </row>
        <row r="21124">
          <cell r="D21124" t="str">
            <v>House</v>
          </cell>
          <cell r="E21124">
            <v>1160000</v>
          </cell>
          <cell r="R21124" t="str">
            <v>Melbourne</v>
          </cell>
          <cell r="W21124">
            <v>2018</v>
          </cell>
          <cell r="X21124" t="str">
            <v>Sep</v>
          </cell>
        </row>
        <row r="21125">
          <cell r="D21125" t="str">
            <v>House</v>
          </cell>
          <cell r="E21125">
            <v>900000</v>
          </cell>
          <cell r="R21125" t="str">
            <v>Hobsons Bay</v>
          </cell>
          <cell r="W21125">
            <v>2018</v>
          </cell>
          <cell r="X21125" t="str">
            <v>Sep</v>
          </cell>
        </row>
        <row r="21126">
          <cell r="D21126" t="str">
            <v>House</v>
          </cell>
          <cell r="E21126">
            <v>1220000</v>
          </cell>
          <cell r="R21126" t="str">
            <v>Whitehorse</v>
          </cell>
          <cell r="W21126">
            <v>2018</v>
          </cell>
          <cell r="X21126" t="str">
            <v>Sep</v>
          </cell>
        </row>
        <row r="21127">
          <cell r="D21127" t="str">
            <v>House</v>
          </cell>
          <cell r="E21127">
            <v>2925000</v>
          </cell>
          <cell r="R21127" t="str">
            <v>Stonnington</v>
          </cell>
          <cell r="W21127">
            <v>2018</v>
          </cell>
          <cell r="X21127" t="str">
            <v>Sep</v>
          </cell>
        </row>
        <row r="21128">
          <cell r="D21128" t="str">
            <v>House</v>
          </cell>
          <cell r="E21128">
            <v>906000</v>
          </cell>
          <cell r="R21128" t="str">
            <v>Knox</v>
          </cell>
          <cell r="W21128">
            <v>2018</v>
          </cell>
          <cell r="X21128" t="str">
            <v>Sep</v>
          </cell>
        </row>
        <row r="21129">
          <cell r="D21129" t="str">
            <v>House</v>
          </cell>
          <cell r="E21129">
            <v>1085000</v>
          </cell>
          <cell r="R21129" t="str">
            <v>Knox</v>
          </cell>
          <cell r="W21129">
            <v>2018</v>
          </cell>
          <cell r="X21129" t="str">
            <v>Sep</v>
          </cell>
        </row>
        <row r="21130">
          <cell r="D21130" t="str">
            <v>House</v>
          </cell>
          <cell r="E21130">
            <v>3250000</v>
          </cell>
          <cell r="R21130" t="str">
            <v>Stonnington</v>
          </cell>
          <cell r="W21130">
            <v>2018</v>
          </cell>
          <cell r="X21130" t="str">
            <v>Sep</v>
          </cell>
        </row>
        <row r="21131">
          <cell r="D21131" t="str">
            <v>House</v>
          </cell>
          <cell r="E21131">
            <v>1120000</v>
          </cell>
          <cell r="R21131" t="str">
            <v>Stonnington</v>
          </cell>
          <cell r="W21131">
            <v>2018</v>
          </cell>
          <cell r="X21131" t="str">
            <v>Sep</v>
          </cell>
        </row>
        <row r="21132">
          <cell r="D21132" t="str">
            <v>House</v>
          </cell>
          <cell r="E21132">
            <v>1810000</v>
          </cell>
          <cell r="R21132" t="str">
            <v>Boroondara</v>
          </cell>
          <cell r="W21132">
            <v>2018</v>
          </cell>
          <cell r="X21132" t="str">
            <v>Sep</v>
          </cell>
        </row>
        <row r="21133">
          <cell r="D21133" t="str">
            <v>House</v>
          </cell>
          <cell r="E21133">
            <v>1145000</v>
          </cell>
          <cell r="R21133" t="str">
            <v>Hobsons Bay</v>
          </cell>
          <cell r="W21133">
            <v>2018</v>
          </cell>
          <cell r="X21133" t="str">
            <v>Sep</v>
          </cell>
        </row>
        <row r="21134">
          <cell r="D21134" t="str">
            <v>House</v>
          </cell>
          <cell r="E21134">
            <v>567000</v>
          </cell>
          <cell r="R21134" t="str">
            <v>Melton</v>
          </cell>
          <cell r="W21134">
            <v>2018</v>
          </cell>
          <cell r="X21134" t="str">
            <v>Sep</v>
          </cell>
        </row>
        <row r="21135">
          <cell r="D21135" t="str">
            <v>House</v>
          </cell>
          <cell r="E21135">
            <v>1900000</v>
          </cell>
          <cell r="R21135" t="str">
            <v>Boroondara</v>
          </cell>
          <cell r="W21135">
            <v>2018</v>
          </cell>
          <cell r="X21135" t="str">
            <v>Sep</v>
          </cell>
        </row>
        <row r="21136">
          <cell r="D21136" t="str">
            <v>House</v>
          </cell>
          <cell r="E21136">
            <v>2340000</v>
          </cell>
          <cell r="R21136" t="str">
            <v>Stonnington</v>
          </cell>
          <cell r="W21136">
            <v>2018</v>
          </cell>
          <cell r="X21136" t="str">
            <v>Sep</v>
          </cell>
        </row>
        <row r="21137">
          <cell r="D21137" t="str">
            <v>House</v>
          </cell>
          <cell r="E21137">
            <v>542500</v>
          </cell>
          <cell r="R21137" t="str">
            <v>Wyndham</v>
          </cell>
          <cell r="W21137">
            <v>2018</v>
          </cell>
          <cell r="X21137" t="str">
            <v>Sep</v>
          </cell>
        </row>
        <row r="21138">
          <cell r="D21138" t="str">
            <v>House</v>
          </cell>
          <cell r="E21138">
            <v>1261000</v>
          </cell>
          <cell r="R21138" t="str">
            <v>Knox</v>
          </cell>
          <cell r="W21138">
            <v>2018</v>
          </cell>
          <cell r="X21138" t="str">
            <v>Sep</v>
          </cell>
        </row>
        <row r="21139">
          <cell r="D21139" t="str">
            <v>House</v>
          </cell>
          <cell r="E21139">
            <v>3600000</v>
          </cell>
          <cell r="R21139" t="str">
            <v>Boroondara</v>
          </cell>
          <cell r="W21139">
            <v>2018</v>
          </cell>
          <cell r="X21139" t="str">
            <v>Sep</v>
          </cell>
        </row>
        <row r="21140">
          <cell r="D21140" t="str">
            <v>House</v>
          </cell>
          <cell r="E21140">
            <v>1427000</v>
          </cell>
          <cell r="R21140" t="str">
            <v>Boroondara</v>
          </cell>
          <cell r="W21140">
            <v>2018</v>
          </cell>
          <cell r="X21140" t="str">
            <v>Sep</v>
          </cell>
        </row>
        <row r="21141">
          <cell r="D21141" t="str">
            <v>House</v>
          </cell>
          <cell r="E21141">
            <v>1270100</v>
          </cell>
          <cell r="R21141" t="str">
            <v>Monash</v>
          </cell>
          <cell r="W21141">
            <v>2018</v>
          </cell>
          <cell r="X21141" t="str">
            <v>Sep</v>
          </cell>
        </row>
        <row r="21142">
          <cell r="D21142" t="str">
            <v>Unit</v>
          </cell>
          <cell r="E21142">
            <v>2765000</v>
          </cell>
          <cell r="R21142" t="str">
            <v>Stonnington</v>
          </cell>
          <cell r="W21142">
            <v>2018</v>
          </cell>
          <cell r="X21142" t="str">
            <v>Sep</v>
          </cell>
        </row>
        <row r="21143">
          <cell r="D21143" t="str">
            <v>House</v>
          </cell>
          <cell r="E21143">
            <v>4020000</v>
          </cell>
          <cell r="R21143" t="str">
            <v>Hobsons Bay</v>
          </cell>
          <cell r="W21143">
            <v>2018</v>
          </cell>
          <cell r="X21143" t="str">
            <v>Sep</v>
          </cell>
        </row>
        <row r="21144">
          <cell r="D21144" t="str">
            <v>House</v>
          </cell>
          <cell r="E21144">
            <v>575000</v>
          </cell>
          <cell r="R21144" t="str">
            <v>Wyndham</v>
          </cell>
          <cell r="W21144">
            <v>2018</v>
          </cell>
          <cell r="X21144" t="str">
            <v>Sep</v>
          </cell>
        </row>
        <row r="21145">
          <cell r="D21145" t="str">
            <v>Unit</v>
          </cell>
          <cell r="E21145">
            <v>441000</v>
          </cell>
          <cell r="R21145" t="str">
            <v>Wyndham</v>
          </cell>
          <cell r="W21145">
            <v>2018</v>
          </cell>
          <cell r="X21145" t="str">
            <v>Sep</v>
          </cell>
        </row>
        <row r="21146">
          <cell r="D21146" t="str">
            <v>House</v>
          </cell>
          <cell r="E21146">
            <v>752000</v>
          </cell>
          <cell r="R21146" t="str">
            <v>Wyndham</v>
          </cell>
          <cell r="W21146">
            <v>2018</v>
          </cell>
          <cell r="X21146" t="str">
            <v>Sep</v>
          </cell>
        </row>
        <row r="21147">
          <cell r="D21147" t="str">
            <v>House</v>
          </cell>
          <cell r="E21147">
            <v>4500000</v>
          </cell>
          <cell r="R21147" t="str">
            <v>Stonnington</v>
          </cell>
          <cell r="W21147">
            <v>2018</v>
          </cell>
          <cell r="X21147" t="str">
            <v>Sep</v>
          </cell>
        </row>
        <row r="21148">
          <cell r="D21148" t="str">
            <v>House</v>
          </cell>
          <cell r="E21148">
            <v>1200000</v>
          </cell>
          <cell r="R21148" t="str">
            <v>Hobsons Bay</v>
          </cell>
          <cell r="W21148">
            <v>2018</v>
          </cell>
          <cell r="X21148" t="str">
            <v>Sep</v>
          </cell>
        </row>
        <row r="21149">
          <cell r="D21149" t="str">
            <v>House</v>
          </cell>
          <cell r="E21149">
            <v>1375000</v>
          </cell>
          <cell r="R21149" t="str">
            <v>Hobsons Bay</v>
          </cell>
          <cell r="W21149">
            <v>2018</v>
          </cell>
          <cell r="X21149" t="str">
            <v>Sep</v>
          </cell>
        </row>
        <row r="21150">
          <cell r="D21150" t="str">
            <v>House</v>
          </cell>
          <cell r="E21150">
            <v>2610000</v>
          </cell>
          <cell r="R21150" t="str">
            <v>Stonnington</v>
          </cell>
          <cell r="W21150">
            <v>2018</v>
          </cell>
          <cell r="X21150" t="str">
            <v>Sep</v>
          </cell>
        </row>
        <row r="21151">
          <cell r="D21151" t="str">
            <v>House</v>
          </cell>
          <cell r="E21151">
            <v>3350000</v>
          </cell>
          <cell r="R21151" t="str">
            <v>Stonnington</v>
          </cell>
          <cell r="W21151">
            <v>2018</v>
          </cell>
          <cell r="X21151" t="str">
            <v>Sep</v>
          </cell>
        </row>
        <row r="21152">
          <cell r="D21152" t="str">
            <v>House</v>
          </cell>
          <cell r="E21152">
            <v>2925000</v>
          </cell>
          <cell r="R21152" t="str">
            <v>Port Phillip</v>
          </cell>
          <cell r="W21152">
            <v>2018</v>
          </cell>
          <cell r="X21152" t="str">
            <v>Sep</v>
          </cell>
        </row>
        <row r="21153">
          <cell r="D21153" t="str">
            <v>House</v>
          </cell>
          <cell r="E21153">
            <v>2400000</v>
          </cell>
          <cell r="R21153" t="str">
            <v>Stonnington</v>
          </cell>
          <cell r="W21153">
            <v>2018</v>
          </cell>
          <cell r="X21153" t="str">
            <v>Sep</v>
          </cell>
        </row>
        <row r="21154">
          <cell r="D21154" t="str">
            <v>House</v>
          </cell>
          <cell r="E21154">
            <v>1400000</v>
          </cell>
          <cell r="R21154" t="str">
            <v>Monash</v>
          </cell>
          <cell r="W21154">
            <v>2018</v>
          </cell>
          <cell r="X21154" t="str">
            <v>Sep</v>
          </cell>
        </row>
        <row r="21155">
          <cell r="D21155" t="str">
            <v>House</v>
          </cell>
          <cell r="E21155">
            <v>463000</v>
          </cell>
          <cell r="R21155" t="str">
            <v>Wyndham</v>
          </cell>
          <cell r="W21155">
            <v>2018</v>
          </cell>
          <cell r="X21155" t="str">
            <v>Sep</v>
          </cell>
        </row>
        <row r="21156">
          <cell r="D21156" t="str">
            <v>House</v>
          </cell>
          <cell r="E21156">
            <v>1667000</v>
          </cell>
          <cell r="R21156" t="str">
            <v>Stonnington</v>
          </cell>
          <cell r="W21156">
            <v>2018</v>
          </cell>
          <cell r="X21156" t="str">
            <v>Sep</v>
          </cell>
        </row>
        <row r="21157">
          <cell r="D21157" t="str">
            <v>House</v>
          </cell>
          <cell r="E21157">
            <v>665000</v>
          </cell>
          <cell r="R21157" t="str">
            <v>Wyndham</v>
          </cell>
          <cell r="W21157">
            <v>2018</v>
          </cell>
          <cell r="X21157" t="str">
            <v>Sep</v>
          </cell>
        </row>
        <row r="21158">
          <cell r="D21158" t="str">
            <v>House</v>
          </cell>
          <cell r="E21158">
            <v>430000</v>
          </cell>
          <cell r="R21158" t="str">
            <v>Wyndham</v>
          </cell>
          <cell r="W21158">
            <v>2018</v>
          </cell>
          <cell r="X21158" t="str">
            <v>Sep</v>
          </cell>
        </row>
        <row r="21159">
          <cell r="D21159" t="str">
            <v>House</v>
          </cell>
          <cell r="E21159">
            <v>1801001</v>
          </cell>
          <cell r="R21159" t="str">
            <v>Monash</v>
          </cell>
          <cell r="W21159">
            <v>2018</v>
          </cell>
          <cell r="X21159" t="str">
            <v>Sep</v>
          </cell>
        </row>
        <row r="21160">
          <cell r="D21160" t="str">
            <v>House</v>
          </cell>
          <cell r="E21160">
            <v>1205000</v>
          </cell>
          <cell r="R21160" t="str">
            <v>Knox</v>
          </cell>
          <cell r="W21160">
            <v>2018</v>
          </cell>
          <cell r="X21160" t="str">
            <v>Sep</v>
          </cell>
        </row>
        <row r="21161">
          <cell r="D21161" t="str">
            <v>House</v>
          </cell>
          <cell r="E21161">
            <v>1863000</v>
          </cell>
          <cell r="R21161" t="str">
            <v>Monash</v>
          </cell>
          <cell r="W21161">
            <v>2018</v>
          </cell>
          <cell r="X21161" t="str">
            <v>Sep</v>
          </cell>
        </row>
        <row r="21162">
          <cell r="D21162" t="str">
            <v>House</v>
          </cell>
          <cell r="E21162">
            <v>1760000</v>
          </cell>
          <cell r="R21162" t="str">
            <v>Monash</v>
          </cell>
          <cell r="W21162">
            <v>2018</v>
          </cell>
          <cell r="X21162" t="str">
            <v>Sep</v>
          </cell>
        </row>
        <row r="21163">
          <cell r="D21163" t="str">
            <v>House</v>
          </cell>
          <cell r="E21163">
            <v>690000</v>
          </cell>
          <cell r="R21163" t="str">
            <v>Knox</v>
          </cell>
          <cell r="W21163">
            <v>2018</v>
          </cell>
          <cell r="X21163" t="str">
            <v>Sep</v>
          </cell>
        </row>
        <row r="21164">
          <cell r="D21164" t="str">
            <v>House</v>
          </cell>
          <cell r="E21164">
            <v>980000</v>
          </cell>
          <cell r="R21164" t="str">
            <v>Monash</v>
          </cell>
          <cell r="W21164">
            <v>2018</v>
          </cell>
          <cell r="X21164" t="str">
            <v>Sep</v>
          </cell>
        </row>
        <row r="21165">
          <cell r="D21165" t="str">
            <v>House</v>
          </cell>
          <cell r="E21165">
            <v>1160000</v>
          </cell>
          <cell r="R21165" t="str">
            <v>Monash</v>
          </cell>
          <cell r="W21165">
            <v>2018</v>
          </cell>
          <cell r="X21165" t="str">
            <v>Sep</v>
          </cell>
        </row>
        <row r="21166">
          <cell r="D21166" t="str">
            <v>House</v>
          </cell>
          <cell r="E21166">
            <v>580000</v>
          </cell>
          <cell r="R21166" t="str">
            <v>Wyndham</v>
          </cell>
          <cell r="W21166">
            <v>2018</v>
          </cell>
          <cell r="X21166" t="str">
            <v>Sep</v>
          </cell>
        </row>
        <row r="21167">
          <cell r="D21167" t="str">
            <v>House</v>
          </cell>
          <cell r="E21167">
            <v>2140000</v>
          </cell>
          <cell r="R21167" t="str">
            <v>Glen Eira</v>
          </cell>
          <cell r="W21167">
            <v>2018</v>
          </cell>
          <cell r="X21167" t="str">
            <v>Sep</v>
          </cell>
        </row>
        <row r="21168">
          <cell r="D21168" t="str">
            <v>House</v>
          </cell>
          <cell r="E21168">
            <v>425000</v>
          </cell>
          <cell r="R21168" t="str">
            <v>Wyndham</v>
          </cell>
          <cell r="W21168">
            <v>2018</v>
          </cell>
          <cell r="X21168" t="str">
            <v>Sep</v>
          </cell>
        </row>
        <row r="21169">
          <cell r="D21169" t="str">
            <v>House</v>
          </cell>
          <cell r="E21169">
            <v>931000</v>
          </cell>
          <cell r="R21169" t="str">
            <v>Wyndham</v>
          </cell>
          <cell r="W21169">
            <v>2018</v>
          </cell>
          <cell r="X21169" t="str">
            <v>Sep</v>
          </cell>
        </row>
        <row r="21170">
          <cell r="D21170" t="str">
            <v>House</v>
          </cell>
          <cell r="E21170">
            <v>500000</v>
          </cell>
          <cell r="R21170" t="str">
            <v>Wyndham</v>
          </cell>
          <cell r="W21170">
            <v>2018</v>
          </cell>
          <cell r="X21170" t="str">
            <v>Sep</v>
          </cell>
        </row>
        <row r="21171">
          <cell r="D21171" t="str">
            <v>House</v>
          </cell>
          <cell r="E21171">
            <v>660000</v>
          </cell>
          <cell r="R21171" t="str">
            <v>Wyndham</v>
          </cell>
          <cell r="W21171">
            <v>2018</v>
          </cell>
          <cell r="X21171" t="str">
            <v>Sep</v>
          </cell>
        </row>
        <row r="21172">
          <cell r="D21172" t="str">
            <v>Unit</v>
          </cell>
          <cell r="E21172">
            <v>925000</v>
          </cell>
          <cell r="R21172" t="str">
            <v>Monash</v>
          </cell>
          <cell r="W21172">
            <v>2018</v>
          </cell>
          <cell r="X21172" t="str">
            <v>Sep</v>
          </cell>
        </row>
        <row r="21173">
          <cell r="D21173" t="str">
            <v>House</v>
          </cell>
          <cell r="E21173">
            <v>1425000</v>
          </cell>
          <cell r="R21173" t="str">
            <v>Glen Eira</v>
          </cell>
          <cell r="W21173">
            <v>2018</v>
          </cell>
          <cell r="X21173" t="str">
            <v>Sep</v>
          </cell>
        </row>
        <row r="21174">
          <cell r="D21174" t="str">
            <v>House</v>
          </cell>
          <cell r="E21174">
            <v>465000</v>
          </cell>
          <cell r="R21174" t="str">
            <v>Wyndham</v>
          </cell>
          <cell r="W21174">
            <v>2018</v>
          </cell>
          <cell r="X21174" t="str">
            <v>Sep</v>
          </cell>
        </row>
        <row r="21175">
          <cell r="D21175" t="str">
            <v>House</v>
          </cell>
          <cell r="E21175">
            <v>682000</v>
          </cell>
          <cell r="R21175" t="str">
            <v>Wyndham</v>
          </cell>
          <cell r="W21175">
            <v>2018</v>
          </cell>
          <cell r="X21175" t="str">
            <v>Sep</v>
          </cell>
        </row>
        <row r="21176">
          <cell r="D21176" t="str">
            <v>House</v>
          </cell>
          <cell r="E21176">
            <v>900000</v>
          </cell>
          <cell r="R21176" t="str">
            <v>Wyndham</v>
          </cell>
          <cell r="W21176">
            <v>2018</v>
          </cell>
          <cell r="X21176" t="str">
            <v>Sep</v>
          </cell>
        </row>
        <row r="21177">
          <cell r="D21177" t="str">
            <v>House</v>
          </cell>
          <cell r="E21177">
            <v>2000000</v>
          </cell>
          <cell r="R21177" t="str">
            <v>Bayside</v>
          </cell>
          <cell r="W21177">
            <v>2018</v>
          </cell>
          <cell r="X21177" t="str">
            <v>Sep</v>
          </cell>
        </row>
        <row r="21178">
          <cell r="D21178" t="str">
            <v>House</v>
          </cell>
          <cell r="E21178">
            <v>1050000</v>
          </cell>
          <cell r="R21178" t="str">
            <v>Bayside</v>
          </cell>
          <cell r="W21178">
            <v>2018</v>
          </cell>
          <cell r="X21178" t="str">
            <v>Sep</v>
          </cell>
        </row>
        <row r="21179">
          <cell r="D21179" t="str">
            <v>House</v>
          </cell>
          <cell r="E21179">
            <v>1410000</v>
          </cell>
          <cell r="R21179" t="str">
            <v>Kingston</v>
          </cell>
          <cell r="W21179">
            <v>2018</v>
          </cell>
          <cell r="X21179" t="str">
            <v>Sep</v>
          </cell>
        </row>
        <row r="21180">
          <cell r="D21180" t="str">
            <v>House</v>
          </cell>
          <cell r="E21180">
            <v>1570000</v>
          </cell>
          <cell r="R21180" t="str">
            <v>Bayside</v>
          </cell>
          <cell r="W21180">
            <v>2018</v>
          </cell>
          <cell r="X21180" t="str">
            <v>Sep</v>
          </cell>
        </row>
        <row r="21181">
          <cell r="D21181" t="str">
            <v>House</v>
          </cell>
          <cell r="E21181">
            <v>1268000</v>
          </cell>
          <cell r="R21181" t="str">
            <v>Bayside</v>
          </cell>
          <cell r="W21181">
            <v>2018</v>
          </cell>
          <cell r="X21181" t="str">
            <v>Sep</v>
          </cell>
        </row>
        <row r="21182">
          <cell r="D21182" t="str">
            <v>House</v>
          </cell>
          <cell r="E21182">
            <v>7000000</v>
          </cell>
          <cell r="R21182" t="str">
            <v>Stonnington</v>
          </cell>
          <cell r="W21182">
            <v>2018</v>
          </cell>
          <cell r="X21182" t="str">
            <v>Sep</v>
          </cell>
        </row>
        <row r="21183">
          <cell r="D21183" t="str">
            <v>House</v>
          </cell>
          <cell r="E21183">
            <v>3000000</v>
          </cell>
          <cell r="R21183" t="str">
            <v>Stonnington</v>
          </cell>
          <cell r="W21183">
            <v>2018</v>
          </cell>
          <cell r="X21183" t="str">
            <v>Sep</v>
          </cell>
        </row>
        <row r="21184">
          <cell r="D21184" t="str">
            <v>House</v>
          </cell>
          <cell r="E21184">
            <v>2900000</v>
          </cell>
          <cell r="R21184" t="str">
            <v>Boroondara</v>
          </cell>
          <cell r="W21184">
            <v>2018</v>
          </cell>
          <cell r="X21184" t="str">
            <v>Sep</v>
          </cell>
        </row>
        <row r="21185">
          <cell r="D21185" t="str">
            <v>House</v>
          </cell>
          <cell r="E21185">
            <v>2600000</v>
          </cell>
          <cell r="R21185" t="str">
            <v>Boroondara</v>
          </cell>
          <cell r="W21185">
            <v>2018</v>
          </cell>
          <cell r="X21185" t="str">
            <v>Sep</v>
          </cell>
        </row>
        <row r="21186">
          <cell r="D21186" t="str">
            <v>House</v>
          </cell>
          <cell r="E21186">
            <v>2300000</v>
          </cell>
          <cell r="R21186" t="str">
            <v>Boroondara</v>
          </cell>
          <cell r="W21186">
            <v>2018</v>
          </cell>
          <cell r="X21186" t="str">
            <v>Sep</v>
          </cell>
        </row>
        <row r="21187">
          <cell r="D21187" t="str">
            <v>House</v>
          </cell>
          <cell r="E21187">
            <v>2200000</v>
          </cell>
          <cell r="R21187" t="str">
            <v>Boroondara</v>
          </cell>
          <cell r="W21187">
            <v>2018</v>
          </cell>
          <cell r="X21187" t="str">
            <v>Sep</v>
          </cell>
        </row>
        <row r="21188">
          <cell r="D21188" t="str">
            <v>House</v>
          </cell>
          <cell r="E21188">
            <v>1870000</v>
          </cell>
          <cell r="R21188" t="str">
            <v>Manningham</v>
          </cell>
          <cell r="W21188">
            <v>2018</v>
          </cell>
          <cell r="X21188" t="str">
            <v>Sep</v>
          </cell>
        </row>
        <row r="21189">
          <cell r="D21189" t="str">
            <v>Unit</v>
          </cell>
          <cell r="E21189">
            <v>1775000</v>
          </cell>
          <cell r="R21189" t="str">
            <v>Bayside</v>
          </cell>
          <cell r="W21189">
            <v>2018</v>
          </cell>
          <cell r="X21189" t="str">
            <v>Sep</v>
          </cell>
        </row>
        <row r="21190">
          <cell r="D21190" t="str">
            <v>House</v>
          </cell>
          <cell r="E21190">
            <v>1760000</v>
          </cell>
          <cell r="R21190" t="str">
            <v>Boroondara</v>
          </cell>
          <cell r="W21190">
            <v>2018</v>
          </cell>
          <cell r="X21190" t="str">
            <v>Sep</v>
          </cell>
        </row>
        <row r="21191">
          <cell r="D21191" t="str">
            <v>House</v>
          </cell>
          <cell r="E21191">
            <v>1680000</v>
          </cell>
          <cell r="R21191" t="str">
            <v>Manningham</v>
          </cell>
          <cell r="W21191">
            <v>2018</v>
          </cell>
          <cell r="X21191" t="str">
            <v>Sep</v>
          </cell>
        </row>
        <row r="21192">
          <cell r="D21192" t="str">
            <v>Unit</v>
          </cell>
          <cell r="E21192">
            <v>1650000</v>
          </cell>
          <cell r="R21192" t="str">
            <v>Melbourne</v>
          </cell>
          <cell r="W21192">
            <v>2018</v>
          </cell>
          <cell r="X21192" t="str">
            <v>Sep</v>
          </cell>
        </row>
        <row r="21193">
          <cell r="D21193" t="str">
            <v>House</v>
          </cell>
          <cell r="E21193">
            <v>1400000</v>
          </cell>
          <cell r="R21193" t="str">
            <v>Manningham</v>
          </cell>
          <cell r="W21193">
            <v>2018</v>
          </cell>
          <cell r="X21193" t="str">
            <v>Sep</v>
          </cell>
        </row>
        <row r="21194">
          <cell r="D21194" t="str">
            <v>Unit</v>
          </cell>
          <cell r="E21194">
            <v>1400000</v>
          </cell>
          <cell r="R21194" t="str">
            <v>Stonnington</v>
          </cell>
          <cell r="W21194">
            <v>2018</v>
          </cell>
          <cell r="X21194" t="str">
            <v>Sep</v>
          </cell>
        </row>
        <row r="21195">
          <cell r="D21195" t="str">
            <v>Unit</v>
          </cell>
          <cell r="E21195">
            <v>1400000</v>
          </cell>
          <cell r="R21195" t="str">
            <v>Stonnington</v>
          </cell>
          <cell r="W21195">
            <v>2018</v>
          </cell>
          <cell r="X21195" t="str">
            <v>Sep</v>
          </cell>
        </row>
        <row r="21196">
          <cell r="D21196" t="str">
            <v>Unit</v>
          </cell>
          <cell r="E21196">
            <v>1350000</v>
          </cell>
          <cell r="R21196" t="str">
            <v>Manningham</v>
          </cell>
          <cell r="W21196">
            <v>2018</v>
          </cell>
          <cell r="X21196" t="str">
            <v>Sep</v>
          </cell>
        </row>
        <row r="21197">
          <cell r="D21197" t="str">
            <v>Unit</v>
          </cell>
          <cell r="E21197">
            <v>1350000</v>
          </cell>
          <cell r="R21197" t="str">
            <v>Melbourne</v>
          </cell>
          <cell r="W21197">
            <v>2018</v>
          </cell>
          <cell r="X21197" t="str">
            <v>Sep</v>
          </cell>
        </row>
        <row r="21198">
          <cell r="D21198" t="str">
            <v>House</v>
          </cell>
          <cell r="E21198">
            <v>1300000</v>
          </cell>
          <cell r="R21198" t="str">
            <v>Moreland</v>
          </cell>
          <cell r="W21198">
            <v>2018</v>
          </cell>
          <cell r="X21198" t="str">
            <v>Sep</v>
          </cell>
        </row>
        <row r="21199">
          <cell r="D21199" t="str">
            <v>House</v>
          </cell>
          <cell r="E21199">
            <v>1290000</v>
          </cell>
          <cell r="R21199" t="str">
            <v>Manningham</v>
          </cell>
          <cell r="W21199">
            <v>2018</v>
          </cell>
          <cell r="X21199" t="str">
            <v>Sep</v>
          </cell>
        </row>
        <row r="21200">
          <cell r="D21200" t="str">
            <v>Unit</v>
          </cell>
          <cell r="E21200">
            <v>1250000</v>
          </cell>
          <cell r="R21200" t="str">
            <v>Melbourne</v>
          </cell>
          <cell r="W21200">
            <v>2018</v>
          </cell>
          <cell r="X21200" t="str">
            <v>Sep</v>
          </cell>
        </row>
        <row r="21201">
          <cell r="D21201" t="str">
            <v>House</v>
          </cell>
          <cell r="E21201">
            <v>1160000</v>
          </cell>
          <cell r="R21201" t="str">
            <v>Whitehorse</v>
          </cell>
          <cell r="W21201">
            <v>2018</v>
          </cell>
          <cell r="X21201" t="str">
            <v>Sep</v>
          </cell>
        </row>
        <row r="21202">
          <cell r="D21202" t="str">
            <v>House</v>
          </cell>
          <cell r="E21202">
            <v>1150000</v>
          </cell>
          <cell r="R21202" t="str">
            <v>Manningham</v>
          </cell>
          <cell r="W21202">
            <v>2018</v>
          </cell>
          <cell r="X21202" t="str">
            <v>Sep</v>
          </cell>
        </row>
        <row r="21203">
          <cell r="D21203" t="str">
            <v>House</v>
          </cell>
          <cell r="E21203">
            <v>1100000</v>
          </cell>
          <cell r="R21203" t="str">
            <v>Glen Eira</v>
          </cell>
          <cell r="W21203">
            <v>2018</v>
          </cell>
          <cell r="X21203" t="str">
            <v>Sep</v>
          </cell>
        </row>
        <row r="21204">
          <cell r="D21204" t="str">
            <v>House</v>
          </cell>
          <cell r="E21204">
            <v>1100000</v>
          </cell>
          <cell r="R21204" t="str">
            <v>Moreland</v>
          </cell>
          <cell r="W21204">
            <v>2018</v>
          </cell>
          <cell r="X21204" t="str">
            <v>Sep</v>
          </cell>
        </row>
        <row r="21205">
          <cell r="D21205" t="str">
            <v>House</v>
          </cell>
          <cell r="E21205">
            <v>1100000</v>
          </cell>
          <cell r="R21205" t="str">
            <v>Darebin</v>
          </cell>
          <cell r="W21205">
            <v>2018</v>
          </cell>
          <cell r="X21205" t="str">
            <v>Sep</v>
          </cell>
        </row>
        <row r="21206">
          <cell r="D21206" t="str">
            <v>Unit</v>
          </cell>
          <cell r="E21206">
            <v>1060000</v>
          </cell>
          <cell r="R21206" t="str">
            <v>Glen Eira</v>
          </cell>
          <cell r="W21206">
            <v>2018</v>
          </cell>
          <cell r="X21206" t="str">
            <v>Sep</v>
          </cell>
        </row>
        <row r="21207">
          <cell r="D21207" t="str">
            <v>House</v>
          </cell>
          <cell r="E21207">
            <v>1050000</v>
          </cell>
          <cell r="R21207" t="str">
            <v>Glen Eira</v>
          </cell>
          <cell r="W21207">
            <v>2018</v>
          </cell>
          <cell r="X21207" t="str">
            <v>Sep</v>
          </cell>
        </row>
        <row r="21208">
          <cell r="D21208" t="str">
            <v>House</v>
          </cell>
          <cell r="E21208">
            <v>1000000</v>
          </cell>
          <cell r="R21208" t="str">
            <v>Moonee Valley</v>
          </cell>
          <cell r="W21208">
            <v>2018</v>
          </cell>
          <cell r="X21208" t="str">
            <v>Sep</v>
          </cell>
        </row>
        <row r="21209">
          <cell r="D21209" t="str">
            <v>Unit</v>
          </cell>
          <cell r="E21209">
            <v>940000</v>
          </cell>
          <cell r="R21209" t="str">
            <v>Manningham</v>
          </cell>
          <cell r="W21209">
            <v>2018</v>
          </cell>
          <cell r="X21209" t="str">
            <v>Sep</v>
          </cell>
        </row>
        <row r="21210">
          <cell r="D21210" t="str">
            <v>House</v>
          </cell>
          <cell r="E21210">
            <v>920000</v>
          </cell>
          <cell r="R21210" t="str">
            <v>Yarra</v>
          </cell>
          <cell r="W21210">
            <v>2018</v>
          </cell>
          <cell r="X21210" t="str">
            <v>Sep</v>
          </cell>
        </row>
        <row r="21211">
          <cell r="D21211" t="str">
            <v>Unit</v>
          </cell>
          <cell r="E21211">
            <v>910000</v>
          </cell>
          <cell r="R21211" t="str">
            <v>Melbourne</v>
          </cell>
          <cell r="W21211">
            <v>2018</v>
          </cell>
          <cell r="X21211" t="str">
            <v>Sep</v>
          </cell>
        </row>
        <row r="21212">
          <cell r="D21212" t="str">
            <v>Unit</v>
          </cell>
          <cell r="E21212">
            <v>865000</v>
          </cell>
          <cell r="R21212" t="str">
            <v>Moreland</v>
          </cell>
          <cell r="W21212">
            <v>2018</v>
          </cell>
          <cell r="X21212" t="str">
            <v>Sep</v>
          </cell>
        </row>
        <row r="21213">
          <cell r="D21213" t="str">
            <v>House</v>
          </cell>
          <cell r="E21213">
            <v>860000</v>
          </cell>
          <cell r="R21213" t="str">
            <v>Moonee Valley</v>
          </cell>
          <cell r="W21213">
            <v>2018</v>
          </cell>
          <cell r="X21213" t="str">
            <v>Sep</v>
          </cell>
        </row>
        <row r="21214">
          <cell r="D21214" t="str">
            <v>House</v>
          </cell>
          <cell r="E21214">
            <v>860000</v>
          </cell>
          <cell r="R21214" t="str">
            <v>Knox</v>
          </cell>
          <cell r="W21214">
            <v>2018</v>
          </cell>
          <cell r="X21214" t="str">
            <v>Sep</v>
          </cell>
        </row>
        <row r="21215">
          <cell r="D21215" t="str">
            <v>House</v>
          </cell>
          <cell r="E21215">
            <v>860000</v>
          </cell>
          <cell r="R21215" t="str">
            <v>Brimbank</v>
          </cell>
          <cell r="W21215">
            <v>2018</v>
          </cell>
          <cell r="X21215" t="str">
            <v>Sep</v>
          </cell>
        </row>
        <row r="21216">
          <cell r="D21216" t="str">
            <v>House</v>
          </cell>
          <cell r="E21216">
            <v>820000</v>
          </cell>
          <cell r="R21216" t="str">
            <v>Moonee Valley</v>
          </cell>
          <cell r="W21216">
            <v>2018</v>
          </cell>
          <cell r="X21216" t="str">
            <v>Sep</v>
          </cell>
        </row>
        <row r="21217">
          <cell r="D21217" t="str">
            <v>Unit</v>
          </cell>
          <cell r="E21217">
            <v>815000</v>
          </cell>
          <cell r="R21217" t="str">
            <v>Boroondara</v>
          </cell>
          <cell r="W21217">
            <v>2018</v>
          </cell>
          <cell r="X21217" t="str">
            <v>Sep</v>
          </cell>
        </row>
        <row r="21218">
          <cell r="D21218" t="str">
            <v>House</v>
          </cell>
          <cell r="E21218">
            <v>800000</v>
          </cell>
          <cell r="R21218" t="str">
            <v>Maroondah</v>
          </cell>
          <cell r="W21218">
            <v>2018</v>
          </cell>
          <cell r="X21218" t="str">
            <v>Sep</v>
          </cell>
        </row>
        <row r="21219">
          <cell r="D21219" t="str">
            <v>House</v>
          </cell>
          <cell r="E21219">
            <v>750000</v>
          </cell>
          <cell r="R21219" t="str">
            <v>Darebin</v>
          </cell>
          <cell r="W21219">
            <v>2018</v>
          </cell>
          <cell r="X21219" t="str">
            <v>Sep</v>
          </cell>
        </row>
        <row r="21220">
          <cell r="D21220" t="str">
            <v>Unit</v>
          </cell>
          <cell r="E21220">
            <v>750000</v>
          </cell>
          <cell r="R21220" t="str">
            <v>Manningham</v>
          </cell>
          <cell r="W21220">
            <v>2018</v>
          </cell>
          <cell r="X21220" t="str">
            <v>Sep</v>
          </cell>
        </row>
        <row r="21221">
          <cell r="D21221" t="str">
            <v>House</v>
          </cell>
          <cell r="E21221">
            <v>750000</v>
          </cell>
          <cell r="R21221" t="str">
            <v>Knox</v>
          </cell>
          <cell r="W21221">
            <v>2018</v>
          </cell>
          <cell r="X21221" t="str">
            <v>Sep</v>
          </cell>
        </row>
        <row r="21222">
          <cell r="D21222" t="str">
            <v>Unit</v>
          </cell>
          <cell r="E21222">
            <v>750000</v>
          </cell>
          <cell r="R21222" t="str">
            <v>Melbourne</v>
          </cell>
          <cell r="W21222">
            <v>2018</v>
          </cell>
          <cell r="X21222" t="str">
            <v>Sep</v>
          </cell>
        </row>
        <row r="21223">
          <cell r="D21223" t="str">
            <v>House</v>
          </cell>
          <cell r="E21223">
            <v>740000</v>
          </cell>
          <cell r="R21223" t="str">
            <v>Brimbank</v>
          </cell>
          <cell r="W21223">
            <v>2018</v>
          </cell>
          <cell r="X21223" t="str">
            <v>Sep</v>
          </cell>
        </row>
        <row r="21224">
          <cell r="D21224" t="str">
            <v>House</v>
          </cell>
          <cell r="E21224">
            <v>700000</v>
          </cell>
          <cell r="R21224" t="str">
            <v>Melton</v>
          </cell>
          <cell r="W21224">
            <v>2018</v>
          </cell>
          <cell r="X21224" t="str">
            <v>Sep</v>
          </cell>
        </row>
        <row r="21225">
          <cell r="D21225" t="str">
            <v>Unit</v>
          </cell>
          <cell r="E21225">
            <v>687000</v>
          </cell>
          <cell r="R21225" t="str">
            <v>Melbourne</v>
          </cell>
          <cell r="W21225">
            <v>2018</v>
          </cell>
          <cell r="X21225" t="str">
            <v>Sep</v>
          </cell>
        </row>
        <row r="21226">
          <cell r="D21226" t="str">
            <v>Unit</v>
          </cell>
          <cell r="E21226">
            <v>631000</v>
          </cell>
          <cell r="R21226" t="str">
            <v>Glen Eira</v>
          </cell>
          <cell r="W21226">
            <v>2018</v>
          </cell>
          <cell r="X21226" t="str">
            <v>Sep</v>
          </cell>
        </row>
        <row r="21227">
          <cell r="D21227" t="str">
            <v>Unit</v>
          </cell>
          <cell r="E21227">
            <v>630000</v>
          </cell>
          <cell r="R21227" t="str">
            <v>Maribyrnong</v>
          </cell>
          <cell r="W21227">
            <v>2018</v>
          </cell>
          <cell r="X21227" t="str">
            <v>Sep</v>
          </cell>
        </row>
        <row r="21228">
          <cell r="D21228" t="str">
            <v>Unit</v>
          </cell>
          <cell r="E21228">
            <v>610000</v>
          </cell>
          <cell r="R21228" t="str">
            <v>Monash</v>
          </cell>
          <cell r="W21228">
            <v>2018</v>
          </cell>
          <cell r="X21228" t="str">
            <v>Sep</v>
          </cell>
        </row>
        <row r="21229">
          <cell r="D21229" t="str">
            <v>Unit</v>
          </cell>
          <cell r="E21229">
            <v>555000</v>
          </cell>
          <cell r="R21229" t="str">
            <v>Darebin</v>
          </cell>
          <cell r="W21229">
            <v>2018</v>
          </cell>
          <cell r="X21229" t="str">
            <v>Sep</v>
          </cell>
        </row>
        <row r="21230">
          <cell r="D21230" t="str">
            <v>Unit</v>
          </cell>
          <cell r="E21230">
            <v>540000</v>
          </cell>
          <cell r="R21230" t="str">
            <v>Moreland</v>
          </cell>
          <cell r="W21230">
            <v>2018</v>
          </cell>
          <cell r="X21230" t="str">
            <v>Sep</v>
          </cell>
        </row>
        <row r="21231">
          <cell r="D21231" t="str">
            <v>Unit</v>
          </cell>
          <cell r="E21231">
            <v>500000</v>
          </cell>
          <cell r="R21231" t="str">
            <v>Moonee Valley</v>
          </cell>
          <cell r="W21231">
            <v>2018</v>
          </cell>
          <cell r="X21231" t="str">
            <v>Sep</v>
          </cell>
        </row>
        <row r="21232">
          <cell r="D21232" t="str">
            <v>House</v>
          </cell>
          <cell r="E21232">
            <v>490000</v>
          </cell>
          <cell r="R21232" t="str">
            <v>Brimbank</v>
          </cell>
          <cell r="W21232">
            <v>2018</v>
          </cell>
          <cell r="X21232" t="str">
            <v>Sep</v>
          </cell>
        </row>
        <row r="21233">
          <cell r="D21233" t="str">
            <v>House</v>
          </cell>
          <cell r="E21233">
            <v>380000</v>
          </cell>
          <cell r="R21233" t="str">
            <v>Hume</v>
          </cell>
          <cell r="W21233">
            <v>2018</v>
          </cell>
          <cell r="X21233" t="str">
            <v>Sep</v>
          </cell>
        </row>
        <row r="21234">
          <cell r="D21234" t="str">
            <v>Unit</v>
          </cell>
          <cell r="E21234">
            <v>300000</v>
          </cell>
          <cell r="R21234" t="str">
            <v>Darebin</v>
          </cell>
          <cell r="W21234">
            <v>2018</v>
          </cell>
          <cell r="X21234" t="str">
            <v>Sep</v>
          </cell>
        </row>
        <row r="21235">
          <cell r="D21235" t="str">
            <v>House</v>
          </cell>
          <cell r="E21235">
            <v>5460000</v>
          </cell>
          <cell r="R21235" t="str">
            <v>Melbourne</v>
          </cell>
          <cell r="W21235">
            <v>2018</v>
          </cell>
          <cell r="X21235" t="str">
            <v>Sep</v>
          </cell>
        </row>
        <row r="21236">
          <cell r="D21236" t="str">
            <v>House</v>
          </cell>
          <cell r="E21236">
            <v>4508000</v>
          </cell>
          <cell r="R21236" t="str">
            <v>Boroondara</v>
          </cell>
          <cell r="W21236">
            <v>2018</v>
          </cell>
          <cell r="X21236" t="str">
            <v>Sep</v>
          </cell>
        </row>
        <row r="21237">
          <cell r="D21237" t="str">
            <v>House</v>
          </cell>
          <cell r="E21237">
            <v>2790000</v>
          </cell>
          <cell r="R21237" t="str">
            <v>Stonnington</v>
          </cell>
          <cell r="W21237">
            <v>2018</v>
          </cell>
          <cell r="X21237" t="str">
            <v>Sep</v>
          </cell>
        </row>
        <row r="21238">
          <cell r="D21238" t="str">
            <v>House</v>
          </cell>
          <cell r="E21238">
            <v>2720000</v>
          </cell>
          <cell r="R21238" t="str">
            <v>Darebin</v>
          </cell>
          <cell r="W21238">
            <v>2018</v>
          </cell>
          <cell r="X21238" t="str">
            <v>Sep</v>
          </cell>
        </row>
        <row r="21239">
          <cell r="D21239" t="str">
            <v>House</v>
          </cell>
          <cell r="E21239">
            <v>2400000</v>
          </cell>
          <cell r="R21239" t="str">
            <v>Boroondara</v>
          </cell>
          <cell r="W21239">
            <v>2018</v>
          </cell>
          <cell r="X21239" t="str">
            <v>Sep</v>
          </cell>
        </row>
        <row r="21240">
          <cell r="D21240" t="str">
            <v>House</v>
          </cell>
          <cell r="E21240">
            <v>2340000</v>
          </cell>
          <cell r="R21240" t="str">
            <v>Bayside</v>
          </cell>
          <cell r="W21240">
            <v>2018</v>
          </cell>
          <cell r="X21240" t="str">
            <v>Sep</v>
          </cell>
        </row>
        <row r="21241">
          <cell r="D21241" t="str">
            <v>House</v>
          </cell>
          <cell r="E21241">
            <v>2285000</v>
          </cell>
          <cell r="R21241" t="str">
            <v>Manningham</v>
          </cell>
          <cell r="W21241">
            <v>2018</v>
          </cell>
          <cell r="X21241" t="str">
            <v>Sep</v>
          </cell>
        </row>
        <row r="21242">
          <cell r="D21242" t="str">
            <v>House</v>
          </cell>
          <cell r="E21242">
            <v>2113500</v>
          </cell>
          <cell r="R21242" t="str">
            <v>Manningham</v>
          </cell>
          <cell r="W21242">
            <v>2018</v>
          </cell>
          <cell r="X21242" t="str">
            <v>Sep</v>
          </cell>
        </row>
        <row r="21243">
          <cell r="D21243" t="str">
            <v>House</v>
          </cell>
          <cell r="E21243">
            <v>2015000</v>
          </cell>
          <cell r="R21243" t="str">
            <v>Moonee Valley</v>
          </cell>
          <cell r="W21243">
            <v>2018</v>
          </cell>
          <cell r="X21243" t="str">
            <v>Sep</v>
          </cell>
        </row>
        <row r="21244">
          <cell r="D21244" t="str">
            <v>House</v>
          </cell>
          <cell r="E21244">
            <v>2000000</v>
          </cell>
          <cell r="R21244" t="str">
            <v>Bayside</v>
          </cell>
          <cell r="W21244">
            <v>2018</v>
          </cell>
          <cell r="X21244" t="str">
            <v>Sep</v>
          </cell>
        </row>
        <row r="21245">
          <cell r="D21245" t="str">
            <v>House</v>
          </cell>
          <cell r="E21245">
            <v>1965000</v>
          </cell>
          <cell r="R21245" t="str">
            <v>Darebin</v>
          </cell>
          <cell r="W21245">
            <v>2018</v>
          </cell>
          <cell r="X21245" t="str">
            <v>Sep</v>
          </cell>
        </row>
        <row r="21246">
          <cell r="D21246" t="str">
            <v>House</v>
          </cell>
          <cell r="E21246">
            <v>1870000</v>
          </cell>
          <cell r="R21246" t="str">
            <v>Darebin</v>
          </cell>
          <cell r="W21246">
            <v>2018</v>
          </cell>
          <cell r="X21246" t="str">
            <v>Sep</v>
          </cell>
        </row>
        <row r="21247">
          <cell r="D21247" t="str">
            <v>House</v>
          </cell>
          <cell r="E21247">
            <v>1851000</v>
          </cell>
          <cell r="R21247" t="str">
            <v>Stonnington</v>
          </cell>
          <cell r="W21247">
            <v>2018</v>
          </cell>
          <cell r="X21247" t="str">
            <v>Sep</v>
          </cell>
        </row>
        <row r="21248">
          <cell r="D21248" t="str">
            <v>House</v>
          </cell>
          <cell r="E21248">
            <v>1815000</v>
          </cell>
          <cell r="R21248" t="str">
            <v>Bayside</v>
          </cell>
          <cell r="W21248">
            <v>2018</v>
          </cell>
          <cell r="X21248" t="str">
            <v>Sep</v>
          </cell>
        </row>
        <row r="21249">
          <cell r="D21249" t="str">
            <v>House</v>
          </cell>
          <cell r="E21249">
            <v>1815000</v>
          </cell>
          <cell r="R21249" t="str">
            <v>Bayside</v>
          </cell>
          <cell r="W21249">
            <v>2018</v>
          </cell>
          <cell r="X21249" t="str">
            <v>Sep</v>
          </cell>
        </row>
        <row r="21250">
          <cell r="D21250" t="str">
            <v>House</v>
          </cell>
          <cell r="E21250">
            <v>1750000</v>
          </cell>
          <cell r="R21250" t="str">
            <v>Bayside</v>
          </cell>
          <cell r="W21250">
            <v>2018</v>
          </cell>
          <cell r="X21250" t="str">
            <v>Sep</v>
          </cell>
        </row>
        <row r="21251">
          <cell r="D21251" t="str">
            <v>House</v>
          </cell>
          <cell r="E21251">
            <v>1730000</v>
          </cell>
          <cell r="R21251" t="str">
            <v>Bayside</v>
          </cell>
          <cell r="W21251">
            <v>2018</v>
          </cell>
          <cell r="X21251" t="str">
            <v>Sep</v>
          </cell>
        </row>
        <row r="21252">
          <cell r="D21252" t="str">
            <v>House</v>
          </cell>
          <cell r="E21252">
            <v>1712000</v>
          </cell>
          <cell r="R21252" t="str">
            <v>Monash</v>
          </cell>
          <cell r="W21252">
            <v>2018</v>
          </cell>
          <cell r="X21252" t="str">
            <v>Sep</v>
          </cell>
        </row>
        <row r="21253">
          <cell r="D21253" t="str">
            <v>House</v>
          </cell>
          <cell r="E21253">
            <v>1710000</v>
          </cell>
          <cell r="R21253" t="str">
            <v>Port Phillip</v>
          </cell>
          <cell r="W21253">
            <v>2018</v>
          </cell>
          <cell r="X21253" t="str">
            <v>Sep</v>
          </cell>
        </row>
        <row r="21254">
          <cell r="D21254" t="str">
            <v>Unit</v>
          </cell>
          <cell r="E21254">
            <v>1660000</v>
          </cell>
          <cell r="R21254" t="str">
            <v>Melbourne</v>
          </cell>
          <cell r="W21254">
            <v>2018</v>
          </cell>
          <cell r="X21254" t="str">
            <v>Sep</v>
          </cell>
        </row>
        <row r="21255">
          <cell r="D21255" t="str">
            <v>House</v>
          </cell>
          <cell r="E21255">
            <v>1650000</v>
          </cell>
          <cell r="R21255" t="str">
            <v>Hobsons Bay</v>
          </cell>
          <cell r="W21255">
            <v>2018</v>
          </cell>
          <cell r="X21255" t="str">
            <v>Sep</v>
          </cell>
        </row>
        <row r="21256">
          <cell r="D21256" t="str">
            <v>House</v>
          </cell>
          <cell r="E21256">
            <v>1620000</v>
          </cell>
          <cell r="R21256" t="str">
            <v>Glen Eira</v>
          </cell>
          <cell r="W21256">
            <v>2018</v>
          </cell>
          <cell r="X21256" t="str">
            <v>Sep</v>
          </cell>
        </row>
        <row r="21257">
          <cell r="D21257" t="str">
            <v>House</v>
          </cell>
          <cell r="E21257">
            <v>1590000</v>
          </cell>
          <cell r="R21257" t="str">
            <v>Boroondara</v>
          </cell>
          <cell r="W21257">
            <v>2018</v>
          </cell>
          <cell r="X21257" t="str">
            <v>Sep</v>
          </cell>
        </row>
        <row r="21258">
          <cell r="D21258" t="str">
            <v>House</v>
          </cell>
          <cell r="E21258">
            <v>1587500</v>
          </cell>
          <cell r="R21258" t="str">
            <v>Glen Eira</v>
          </cell>
          <cell r="W21258">
            <v>2018</v>
          </cell>
          <cell r="X21258" t="str">
            <v>Sep</v>
          </cell>
        </row>
        <row r="21259">
          <cell r="D21259" t="str">
            <v>House</v>
          </cell>
          <cell r="E21259">
            <v>1563000</v>
          </cell>
          <cell r="R21259" t="str">
            <v>Manningham</v>
          </cell>
          <cell r="W21259">
            <v>2018</v>
          </cell>
          <cell r="X21259" t="str">
            <v>Sep</v>
          </cell>
        </row>
        <row r="21260">
          <cell r="D21260" t="str">
            <v>House</v>
          </cell>
          <cell r="E21260">
            <v>1530000</v>
          </cell>
          <cell r="R21260" t="str">
            <v>Glen Eira</v>
          </cell>
          <cell r="W21260">
            <v>2018</v>
          </cell>
          <cell r="X21260" t="str">
            <v>Sep</v>
          </cell>
        </row>
        <row r="21261">
          <cell r="D21261" t="str">
            <v>House</v>
          </cell>
          <cell r="E21261">
            <v>1525000</v>
          </cell>
          <cell r="R21261" t="str">
            <v>Banyule</v>
          </cell>
          <cell r="W21261">
            <v>2018</v>
          </cell>
          <cell r="X21261" t="str">
            <v>Sep</v>
          </cell>
        </row>
        <row r="21262">
          <cell r="D21262" t="str">
            <v>House</v>
          </cell>
          <cell r="E21262">
            <v>1515000</v>
          </cell>
          <cell r="R21262" t="str">
            <v>Bayside</v>
          </cell>
          <cell r="W21262">
            <v>2018</v>
          </cell>
          <cell r="X21262" t="str">
            <v>Sep</v>
          </cell>
        </row>
        <row r="21263">
          <cell r="D21263" t="str">
            <v>House</v>
          </cell>
          <cell r="E21263">
            <v>1500000</v>
          </cell>
          <cell r="R21263" t="str">
            <v>Manningham</v>
          </cell>
          <cell r="W21263">
            <v>2018</v>
          </cell>
          <cell r="X21263" t="str">
            <v>Sep</v>
          </cell>
        </row>
        <row r="21264">
          <cell r="D21264" t="str">
            <v>House</v>
          </cell>
          <cell r="E21264">
            <v>1472000</v>
          </cell>
          <cell r="R21264" t="str">
            <v>Monash</v>
          </cell>
          <cell r="W21264">
            <v>2018</v>
          </cell>
          <cell r="X21264" t="str">
            <v>Sep</v>
          </cell>
        </row>
        <row r="21265">
          <cell r="D21265" t="str">
            <v>House</v>
          </cell>
          <cell r="E21265">
            <v>1450000</v>
          </cell>
          <cell r="R21265" t="str">
            <v>Monash</v>
          </cell>
          <cell r="W21265">
            <v>2018</v>
          </cell>
          <cell r="X21265" t="str">
            <v>Sep</v>
          </cell>
        </row>
        <row r="21266">
          <cell r="D21266" t="str">
            <v>House</v>
          </cell>
          <cell r="E21266">
            <v>1450000</v>
          </cell>
          <cell r="R21266" t="str">
            <v>Glen Eira</v>
          </cell>
          <cell r="W21266">
            <v>2018</v>
          </cell>
          <cell r="X21266" t="str">
            <v>Sep</v>
          </cell>
        </row>
        <row r="21267">
          <cell r="D21267" t="str">
            <v>House</v>
          </cell>
          <cell r="E21267">
            <v>1435000</v>
          </cell>
          <cell r="R21267" t="str">
            <v>Glen Eira</v>
          </cell>
          <cell r="W21267">
            <v>2018</v>
          </cell>
          <cell r="X21267" t="str">
            <v>Sep</v>
          </cell>
        </row>
        <row r="21268">
          <cell r="D21268" t="str">
            <v>House</v>
          </cell>
          <cell r="E21268">
            <v>1400000</v>
          </cell>
          <cell r="R21268" t="str">
            <v>Manningham</v>
          </cell>
          <cell r="W21268">
            <v>2018</v>
          </cell>
          <cell r="X21268" t="str">
            <v>Sep</v>
          </cell>
        </row>
        <row r="21269">
          <cell r="D21269" t="str">
            <v>House</v>
          </cell>
          <cell r="E21269">
            <v>1385000</v>
          </cell>
          <cell r="R21269" t="str">
            <v>Moreland</v>
          </cell>
          <cell r="W21269">
            <v>2018</v>
          </cell>
          <cell r="X21269" t="str">
            <v>Sep</v>
          </cell>
        </row>
        <row r="21270">
          <cell r="D21270" t="str">
            <v>House</v>
          </cell>
          <cell r="E21270">
            <v>1385000</v>
          </cell>
          <cell r="R21270" t="str">
            <v>Moreland</v>
          </cell>
          <cell r="W21270">
            <v>2018</v>
          </cell>
          <cell r="X21270" t="str">
            <v>Sep</v>
          </cell>
        </row>
        <row r="21271">
          <cell r="D21271" t="str">
            <v>Unit</v>
          </cell>
          <cell r="E21271">
            <v>1374500</v>
          </cell>
          <cell r="R21271" t="str">
            <v>Boroondara</v>
          </cell>
          <cell r="W21271">
            <v>2018</v>
          </cell>
          <cell r="X21271" t="str">
            <v>Sep</v>
          </cell>
        </row>
        <row r="21272">
          <cell r="D21272" t="str">
            <v>House</v>
          </cell>
          <cell r="E21272">
            <v>1370000</v>
          </cell>
          <cell r="R21272" t="str">
            <v>Whitehorse</v>
          </cell>
          <cell r="W21272">
            <v>2018</v>
          </cell>
          <cell r="X21272" t="str">
            <v>Sep</v>
          </cell>
        </row>
        <row r="21273">
          <cell r="D21273" t="str">
            <v>Unit</v>
          </cell>
          <cell r="E21273">
            <v>1350000</v>
          </cell>
          <cell r="R21273" t="str">
            <v>Boroondara</v>
          </cell>
          <cell r="W21273">
            <v>2018</v>
          </cell>
          <cell r="X21273" t="str">
            <v>Sep</v>
          </cell>
        </row>
        <row r="21274">
          <cell r="D21274" t="str">
            <v>House</v>
          </cell>
          <cell r="E21274">
            <v>1341000</v>
          </cell>
          <cell r="R21274" t="str">
            <v>Banyule</v>
          </cell>
          <cell r="W21274">
            <v>2018</v>
          </cell>
          <cell r="X21274" t="str">
            <v>Sep</v>
          </cell>
        </row>
        <row r="21275">
          <cell r="D21275" t="str">
            <v>House</v>
          </cell>
          <cell r="E21275">
            <v>1335000</v>
          </cell>
          <cell r="R21275" t="str">
            <v>Moreland</v>
          </cell>
          <cell r="W21275">
            <v>2018</v>
          </cell>
          <cell r="X21275" t="str">
            <v>Sep</v>
          </cell>
        </row>
        <row r="21276">
          <cell r="D21276" t="str">
            <v>Unit</v>
          </cell>
          <cell r="E21276">
            <v>1315000</v>
          </cell>
          <cell r="R21276" t="str">
            <v>Glen Eira</v>
          </cell>
          <cell r="W21276">
            <v>2018</v>
          </cell>
          <cell r="X21276" t="str">
            <v>Sep</v>
          </cell>
        </row>
        <row r="21277">
          <cell r="D21277" t="str">
            <v>House</v>
          </cell>
          <cell r="E21277">
            <v>1315000</v>
          </cell>
          <cell r="R21277" t="str">
            <v>Yarra</v>
          </cell>
          <cell r="W21277">
            <v>2018</v>
          </cell>
          <cell r="X21277" t="str">
            <v>Sep</v>
          </cell>
        </row>
        <row r="21278">
          <cell r="D21278" t="str">
            <v>House</v>
          </cell>
          <cell r="E21278">
            <v>1300000</v>
          </cell>
          <cell r="R21278" t="str">
            <v>Whitehorse</v>
          </cell>
          <cell r="W21278">
            <v>2018</v>
          </cell>
          <cell r="X21278" t="str">
            <v>Sep</v>
          </cell>
        </row>
        <row r="21279">
          <cell r="D21279" t="str">
            <v>House</v>
          </cell>
          <cell r="E21279">
            <v>1295000</v>
          </cell>
          <cell r="R21279" t="str">
            <v>Bayside</v>
          </cell>
          <cell r="W21279">
            <v>2018</v>
          </cell>
          <cell r="X21279" t="str">
            <v>Sep</v>
          </cell>
        </row>
        <row r="21280">
          <cell r="D21280" t="str">
            <v>House</v>
          </cell>
          <cell r="E21280">
            <v>1290000</v>
          </cell>
          <cell r="R21280" t="str">
            <v>Yarra</v>
          </cell>
          <cell r="W21280">
            <v>2018</v>
          </cell>
          <cell r="X21280" t="str">
            <v>Sep</v>
          </cell>
        </row>
        <row r="21281">
          <cell r="D21281" t="str">
            <v>House</v>
          </cell>
          <cell r="E21281">
            <v>1285000</v>
          </cell>
          <cell r="R21281" t="str">
            <v>Whitehorse</v>
          </cell>
          <cell r="W21281">
            <v>2018</v>
          </cell>
          <cell r="X21281" t="str">
            <v>Sep</v>
          </cell>
        </row>
        <row r="21282">
          <cell r="D21282" t="str">
            <v>Unit</v>
          </cell>
          <cell r="E21282">
            <v>1280000</v>
          </cell>
          <cell r="R21282" t="str">
            <v>Boroondara</v>
          </cell>
          <cell r="W21282">
            <v>2018</v>
          </cell>
          <cell r="X21282" t="str">
            <v>Sep</v>
          </cell>
        </row>
        <row r="21283">
          <cell r="D21283" t="str">
            <v>House</v>
          </cell>
          <cell r="E21283">
            <v>1265500</v>
          </cell>
          <cell r="R21283" t="str">
            <v>Yarra</v>
          </cell>
          <cell r="W21283">
            <v>2018</v>
          </cell>
          <cell r="X21283" t="str">
            <v>Sep</v>
          </cell>
        </row>
        <row r="21284">
          <cell r="D21284" t="str">
            <v>House</v>
          </cell>
          <cell r="E21284">
            <v>1260000</v>
          </cell>
          <cell r="R21284" t="str">
            <v>Yarra</v>
          </cell>
          <cell r="W21284">
            <v>2018</v>
          </cell>
          <cell r="X21284" t="str">
            <v>Sep</v>
          </cell>
        </row>
        <row r="21285">
          <cell r="D21285" t="str">
            <v>House</v>
          </cell>
          <cell r="E21285">
            <v>1245000</v>
          </cell>
          <cell r="R21285" t="str">
            <v>Glen Eira</v>
          </cell>
          <cell r="W21285">
            <v>2018</v>
          </cell>
          <cell r="X21285" t="str">
            <v>Sep</v>
          </cell>
        </row>
        <row r="21286">
          <cell r="D21286" t="str">
            <v>House</v>
          </cell>
          <cell r="E21286">
            <v>1245000</v>
          </cell>
          <cell r="R21286" t="str">
            <v>Manningham</v>
          </cell>
          <cell r="W21286">
            <v>2018</v>
          </cell>
          <cell r="X21286" t="str">
            <v>Sep</v>
          </cell>
        </row>
        <row r="21287">
          <cell r="D21287" t="str">
            <v>House</v>
          </cell>
          <cell r="E21287">
            <v>1230000</v>
          </cell>
          <cell r="R21287" t="str">
            <v>Glen Eira</v>
          </cell>
          <cell r="W21287">
            <v>2018</v>
          </cell>
          <cell r="X21287" t="str">
            <v>Sep</v>
          </cell>
        </row>
        <row r="21288">
          <cell r="D21288" t="str">
            <v>House</v>
          </cell>
          <cell r="E21288">
            <v>1230000</v>
          </cell>
          <cell r="R21288" t="str">
            <v>Whitehorse</v>
          </cell>
          <cell r="W21288">
            <v>2018</v>
          </cell>
          <cell r="X21288" t="str">
            <v>Sep</v>
          </cell>
        </row>
        <row r="21289">
          <cell r="D21289" t="str">
            <v>House</v>
          </cell>
          <cell r="E21289">
            <v>1221000</v>
          </cell>
          <cell r="R21289" t="str">
            <v>Monash</v>
          </cell>
          <cell r="W21289">
            <v>2018</v>
          </cell>
          <cell r="X21289" t="str">
            <v>Sep</v>
          </cell>
        </row>
        <row r="21290">
          <cell r="D21290" t="str">
            <v>House</v>
          </cell>
          <cell r="E21290">
            <v>1215000</v>
          </cell>
          <cell r="R21290" t="str">
            <v>Glen Eira</v>
          </cell>
          <cell r="W21290">
            <v>2018</v>
          </cell>
          <cell r="X21290" t="str">
            <v>Sep</v>
          </cell>
        </row>
        <row r="21291">
          <cell r="D21291" t="str">
            <v>Unit</v>
          </cell>
          <cell r="E21291">
            <v>1200000</v>
          </cell>
          <cell r="R21291" t="str">
            <v>Glen Eira</v>
          </cell>
          <cell r="W21291">
            <v>2018</v>
          </cell>
          <cell r="X21291" t="str">
            <v>Sep</v>
          </cell>
        </row>
        <row r="21292">
          <cell r="D21292" t="str">
            <v>Unit</v>
          </cell>
          <cell r="E21292">
            <v>1180000</v>
          </cell>
          <cell r="R21292" t="str">
            <v>Whitehorse</v>
          </cell>
          <cell r="W21292">
            <v>2018</v>
          </cell>
          <cell r="X21292" t="str">
            <v>Sep</v>
          </cell>
        </row>
        <row r="21293">
          <cell r="D21293" t="str">
            <v>Unit</v>
          </cell>
          <cell r="E21293">
            <v>1180000</v>
          </cell>
          <cell r="R21293" t="str">
            <v>Melbourne</v>
          </cell>
          <cell r="W21293">
            <v>2018</v>
          </cell>
          <cell r="X21293" t="str">
            <v>Sep</v>
          </cell>
        </row>
        <row r="21294">
          <cell r="D21294" t="str">
            <v>House</v>
          </cell>
          <cell r="E21294">
            <v>1175000</v>
          </cell>
          <cell r="R21294" t="str">
            <v>Hume</v>
          </cell>
          <cell r="W21294">
            <v>2018</v>
          </cell>
          <cell r="X21294" t="str">
            <v>Sep</v>
          </cell>
        </row>
        <row r="21295">
          <cell r="D21295" t="str">
            <v>House</v>
          </cell>
          <cell r="E21295">
            <v>1155000</v>
          </cell>
          <cell r="R21295" t="str">
            <v>Darebin</v>
          </cell>
          <cell r="W21295">
            <v>2018</v>
          </cell>
          <cell r="X21295" t="str">
            <v>Sep</v>
          </cell>
        </row>
        <row r="21296">
          <cell r="D21296" t="str">
            <v>Unit</v>
          </cell>
          <cell r="E21296">
            <v>1155000</v>
          </cell>
          <cell r="R21296" t="str">
            <v>Manningham</v>
          </cell>
          <cell r="W21296">
            <v>2018</v>
          </cell>
          <cell r="X21296" t="str">
            <v>Sep</v>
          </cell>
        </row>
        <row r="21297">
          <cell r="D21297" t="str">
            <v>House</v>
          </cell>
          <cell r="E21297">
            <v>1150000</v>
          </cell>
          <cell r="R21297" t="str">
            <v>Whitehorse</v>
          </cell>
          <cell r="W21297">
            <v>2018</v>
          </cell>
          <cell r="X21297" t="str">
            <v>Sep</v>
          </cell>
        </row>
        <row r="21298">
          <cell r="D21298" t="str">
            <v>Unit</v>
          </cell>
          <cell r="E21298">
            <v>1120000</v>
          </cell>
          <cell r="R21298" t="str">
            <v>Banyule</v>
          </cell>
          <cell r="W21298">
            <v>2018</v>
          </cell>
          <cell r="X21298" t="str">
            <v>Sep</v>
          </cell>
        </row>
        <row r="21299">
          <cell r="D21299" t="str">
            <v>Unit</v>
          </cell>
          <cell r="E21299">
            <v>1115000</v>
          </cell>
          <cell r="R21299" t="str">
            <v>Monash</v>
          </cell>
          <cell r="W21299">
            <v>2018</v>
          </cell>
          <cell r="X21299" t="str">
            <v>Sep</v>
          </cell>
        </row>
        <row r="21300">
          <cell r="D21300" t="str">
            <v>Unit</v>
          </cell>
          <cell r="E21300">
            <v>1092500</v>
          </cell>
          <cell r="R21300" t="str">
            <v>Glen Eira</v>
          </cell>
          <cell r="W21300">
            <v>2018</v>
          </cell>
          <cell r="X21300" t="str">
            <v>Sep</v>
          </cell>
        </row>
        <row r="21301">
          <cell r="D21301" t="str">
            <v>House</v>
          </cell>
          <cell r="E21301">
            <v>1092000</v>
          </cell>
          <cell r="R21301" t="str">
            <v>Banyule</v>
          </cell>
          <cell r="W21301">
            <v>2018</v>
          </cell>
          <cell r="X21301" t="str">
            <v>Sep</v>
          </cell>
        </row>
        <row r="21302">
          <cell r="D21302" t="str">
            <v>House</v>
          </cell>
          <cell r="E21302">
            <v>1080000</v>
          </cell>
          <cell r="R21302" t="str">
            <v>Monash</v>
          </cell>
          <cell r="W21302">
            <v>2018</v>
          </cell>
          <cell r="X21302" t="str">
            <v>Sep</v>
          </cell>
        </row>
        <row r="21303">
          <cell r="D21303" t="str">
            <v>Unit</v>
          </cell>
          <cell r="E21303">
            <v>1075000</v>
          </cell>
          <cell r="R21303" t="str">
            <v>Melbourne</v>
          </cell>
          <cell r="W21303">
            <v>2018</v>
          </cell>
          <cell r="X21303" t="str">
            <v>Sep</v>
          </cell>
        </row>
        <row r="21304">
          <cell r="D21304" t="str">
            <v>House</v>
          </cell>
          <cell r="E21304">
            <v>1053000</v>
          </cell>
          <cell r="R21304" t="str">
            <v>Whitehorse</v>
          </cell>
          <cell r="W21304">
            <v>2018</v>
          </cell>
          <cell r="X21304" t="str">
            <v>Sep</v>
          </cell>
        </row>
        <row r="21305">
          <cell r="D21305" t="str">
            <v>Unit</v>
          </cell>
          <cell r="E21305">
            <v>1050000</v>
          </cell>
          <cell r="R21305" t="str">
            <v>Boroondara</v>
          </cell>
          <cell r="W21305">
            <v>2018</v>
          </cell>
          <cell r="X21305" t="str">
            <v>Sep</v>
          </cell>
        </row>
        <row r="21306">
          <cell r="D21306" t="str">
            <v>Unit</v>
          </cell>
          <cell r="E21306">
            <v>1050000</v>
          </cell>
          <cell r="R21306" t="str">
            <v>Monash</v>
          </cell>
          <cell r="W21306">
            <v>2018</v>
          </cell>
          <cell r="X21306" t="str">
            <v>Sep</v>
          </cell>
        </row>
        <row r="21307">
          <cell r="D21307" t="str">
            <v>Unit</v>
          </cell>
          <cell r="E21307">
            <v>1038000</v>
          </cell>
          <cell r="R21307" t="str">
            <v>Boroondara</v>
          </cell>
          <cell r="W21307">
            <v>2018</v>
          </cell>
          <cell r="X21307" t="str">
            <v>Sep</v>
          </cell>
        </row>
        <row r="21308">
          <cell r="D21308" t="str">
            <v>House</v>
          </cell>
          <cell r="E21308">
            <v>1036000</v>
          </cell>
          <cell r="R21308" t="str">
            <v>Maribyrnong</v>
          </cell>
          <cell r="W21308">
            <v>2018</v>
          </cell>
          <cell r="X21308" t="str">
            <v>Sep</v>
          </cell>
        </row>
        <row r="21309">
          <cell r="D21309" t="str">
            <v>House</v>
          </cell>
          <cell r="E21309">
            <v>1010000</v>
          </cell>
          <cell r="R21309" t="str">
            <v>Maroondah</v>
          </cell>
          <cell r="W21309">
            <v>2018</v>
          </cell>
          <cell r="X21309" t="str">
            <v>Sep</v>
          </cell>
        </row>
        <row r="21310">
          <cell r="D21310" t="str">
            <v>Unit</v>
          </cell>
          <cell r="E21310">
            <v>1002000</v>
          </cell>
          <cell r="R21310" t="str">
            <v>Monash</v>
          </cell>
          <cell r="W21310">
            <v>2018</v>
          </cell>
          <cell r="X21310" t="str">
            <v>Sep</v>
          </cell>
        </row>
        <row r="21311">
          <cell r="D21311" t="str">
            <v>House</v>
          </cell>
          <cell r="E21311">
            <v>991000</v>
          </cell>
          <cell r="R21311" t="str">
            <v>Moreland</v>
          </cell>
          <cell r="W21311">
            <v>2018</v>
          </cell>
          <cell r="X21311" t="str">
            <v>Sep</v>
          </cell>
        </row>
        <row r="21312">
          <cell r="D21312" t="str">
            <v>House</v>
          </cell>
          <cell r="E21312">
            <v>990000</v>
          </cell>
          <cell r="R21312" t="str">
            <v>Bayside</v>
          </cell>
          <cell r="W21312">
            <v>2018</v>
          </cell>
          <cell r="X21312" t="str">
            <v>Sep</v>
          </cell>
        </row>
        <row r="21313">
          <cell r="D21313" t="str">
            <v>House</v>
          </cell>
          <cell r="E21313">
            <v>975500</v>
          </cell>
          <cell r="R21313" t="str">
            <v>Bayside</v>
          </cell>
          <cell r="W21313">
            <v>2018</v>
          </cell>
          <cell r="X21313" t="str">
            <v>Sep</v>
          </cell>
        </row>
        <row r="21314">
          <cell r="D21314" t="str">
            <v>House</v>
          </cell>
          <cell r="E21314">
            <v>965000</v>
          </cell>
          <cell r="R21314" t="str">
            <v>Brimbank</v>
          </cell>
          <cell r="W21314">
            <v>2018</v>
          </cell>
          <cell r="X21314" t="str">
            <v>Sep</v>
          </cell>
        </row>
        <row r="21315">
          <cell r="D21315" t="str">
            <v>House</v>
          </cell>
          <cell r="E21315">
            <v>965000</v>
          </cell>
          <cell r="R21315" t="str">
            <v>Maroondah</v>
          </cell>
          <cell r="W21315">
            <v>2018</v>
          </cell>
          <cell r="X21315" t="str">
            <v>Sep</v>
          </cell>
        </row>
        <row r="21316">
          <cell r="D21316" t="str">
            <v>Unit</v>
          </cell>
          <cell r="E21316">
            <v>950000</v>
          </cell>
          <cell r="R21316" t="str">
            <v>Manningham</v>
          </cell>
          <cell r="W21316">
            <v>2018</v>
          </cell>
          <cell r="X21316" t="str">
            <v>Sep</v>
          </cell>
        </row>
        <row r="21317">
          <cell r="D21317" t="str">
            <v>House</v>
          </cell>
          <cell r="E21317">
            <v>940000</v>
          </cell>
          <cell r="R21317" t="str">
            <v>Knox</v>
          </cell>
          <cell r="W21317">
            <v>2018</v>
          </cell>
          <cell r="X21317" t="str">
            <v>Sep</v>
          </cell>
        </row>
        <row r="21318">
          <cell r="D21318" t="str">
            <v>Unit</v>
          </cell>
          <cell r="E21318">
            <v>912000</v>
          </cell>
          <cell r="R21318" t="str">
            <v>Port Phillip</v>
          </cell>
          <cell r="W21318">
            <v>2018</v>
          </cell>
          <cell r="X21318" t="str">
            <v>Sep</v>
          </cell>
        </row>
        <row r="21319">
          <cell r="D21319" t="str">
            <v>Unit</v>
          </cell>
          <cell r="E21319">
            <v>906500</v>
          </cell>
          <cell r="R21319" t="str">
            <v>Moonee Valley</v>
          </cell>
          <cell r="W21319">
            <v>2018</v>
          </cell>
          <cell r="X21319" t="str">
            <v>Sep</v>
          </cell>
        </row>
        <row r="21320">
          <cell r="D21320" t="str">
            <v>Unit</v>
          </cell>
          <cell r="E21320">
            <v>891000</v>
          </cell>
          <cell r="R21320" t="str">
            <v>Monash</v>
          </cell>
          <cell r="W21320">
            <v>2018</v>
          </cell>
          <cell r="X21320" t="str">
            <v>Sep</v>
          </cell>
        </row>
        <row r="21321">
          <cell r="D21321" t="str">
            <v>House</v>
          </cell>
          <cell r="E21321">
            <v>890000</v>
          </cell>
          <cell r="R21321" t="str">
            <v>Glen Eira</v>
          </cell>
          <cell r="W21321">
            <v>2018</v>
          </cell>
          <cell r="X21321" t="str">
            <v>Sep</v>
          </cell>
        </row>
        <row r="21322">
          <cell r="D21322" t="str">
            <v>Unit</v>
          </cell>
          <cell r="E21322">
            <v>880000</v>
          </cell>
          <cell r="R21322" t="str">
            <v>Banyule</v>
          </cell>
          <cell r="W21322">
            <v>2018</v>
          </cell>
          <cell r="X21322" t="str">
            <v>Sep</v>
          </cell>
        </row>
        <row r="21323">
          <cell r="D21323" t="str">
            <v>House</v>
          </cell>
          <cell r="E21323">
            <v>870000</v>
          </cell>
          <cell r="R21323" t="str">
            <v>Yarra</v>
          </cell>
          <cell r="W21323">
            <v>2018</v>
          </cell>
          <cell r="X21323" t="str">
            <v>Sep</v>
          </cell>
        </row>
        <row r="21324">
          <cell r="D21324" t="str">
            <v>House</v>
          </cell>
          <cell r="E21324">
            <v>870000</v>
          </cell>
          <cell r="R21324" t="str">
            <v>Darebin</v>
          </cell>
          <cell r="W21324">
            <v>2018</v>
          </cell>
          <cell r="X21324" t="str">
            <v>Sep</v>
          </cell>
        </row>
        <row r="21325">
          <cell r="D21325" t="str">
            <v>House</v>
          </cell>
          <cell r="E21325">
            <v>865000</v>
          </cell>
          <cell r="R21325" t="str">
            <v>Whittlesea</v>
          </cell>
          <cell r="W21325">
            <v>2018</v>
          </cell>
          <cell r="X21325" t="str">
            <v>Sep</v>
          </cell>
        </row>
        <row r="21326">
          <cell r="D21326" t="str">
            <v>Unit</v>
          </cell>
          <cell r="E21326">
            <v>862000</v>
          </cell>
          <cell r="R21326" t="str">
            <v>Whitehorse</v>
          </cell>
          <cell r="W21326">
            <v>2018</v>
          </cell>
          <cell r="X21326" t="str">
            <v>Sep</v>
          </cell>
        </row>
        <row r="21327">
          <cell r="D21327" t="str">
            <v>Unit</v>
          </cell>
          <cell r="E21327">
            <v>849000</v>
          </cell>
          <cell r="R21327" t="str">
            <v>Moreland</v>
          </cell>
          <cell r="W21327">
            <v>2018</v>
          </cell>
          <cell r="X21327" t="str">
            <v>Sep</v>
          </cell>
        </row>
        <row r="21328">
          <cell r="D21328" t="str">
            <v>House</v>
          </cell>
          <cell r="E21328">
            <v>835000</v>
          </cell>
          <cell r="R21328" t="str">
            <v>Darebin</v>
          </cell>
          <cell r="W21328">
            <v>2018</v>
          </cell>
          <cell r="X21328" t="str">
            <v>Sep</v>
          </cell>
        </row>
        <row r="21329">
          <cell r="D21329" t="str">
            <v>Unit</v>
          </cell>
          <cell r="E21329">
            <v>834000</v>
          </cell>
          <cell r="R21329" t="str">
            <v>Glen Eira</v>
          </cell>
          <cell r="W21329">
            <v>2018</v>
          </cell>
          <cell r="X21329" t="str">
            <v>Sep</v>
          </cell>
        </row>
        <row r="21330">
          <cell r="D21330" t="str">
            <v>House</v>
          </cell>
          <cell r="E21330">
            <v>830000</v>
          </cell>
          <cell r="R21330" t="str">
            <v>Darebin</v>
          </cell>
          <cell r="W21330">
            <v>2018</v>
          </cell>
          <cell r="X21330" t="str">
            <v>Sep</v>
          </cell>
        </row>
        <row r="21331">
          <cell r="D21331" t="str">
            <v>House</v>
          </cell>
          <cell r="E21331">
            <v>822000</v>
          </cell>
          <cell r="R21331" t="str">
            <v>Banyule</v>
          </cell>
          <cell r="W21331">
            <v>2018</v>
          </cell>
          <cell r="X21331" t="str">
            <v>Sep</v>
          </cell>
        </row>
        <row r="21332">
          <cell r="D21332" t="str">
            <v>House</v>
          </cell>
          <cell r="E21332">
            <v>800000</v>
          </cell>
          <cell r="R21332" t="str">
            <v>Brimbank</v>
          </cell>
          <cell r="W21332">
            <v>2018</v>
          </cell>
          <cell r="X21332" t="str">
            <v>Sep</v>
          </cell>
        </row>
        <row r="21333">
          <cell r="D21333" t="str">
            <v>House</v>
          </cell>
          <cell r="E21333">
            <v>786000</v>
          </cell>
          <cell r="R21333" t="str">
            <v>Moonee Valley</v>
          </cell>
          <cell r="W21333">
            <v>2018</v>
          </cell>
          <cell r="X21333" t="str">
            <v>Sep</v>
          </cell>
        </row>
        <row r="21334">
          <cell r="D21334" t="str">
            <v>Unit</v>
          </cell>
          <cell r="E21334">
            <v>780000</v>
          </cell>
          <cell r="R21334" t="str">
            <v>Stonnington</v>
          </cell>
          <cell r="W21334">
            <v>2018</v>
          </cell>
          <cell r="X21334" t="str">
            <v>Sep</v>
          </cell>
        </row>
        <row r="21335">
          <cell r="D21335" t="str">
            <v>Unit</v>
          </cell>
          <cell r="E21335">
            <v>776000</v>
          </cell>
          <cell r="R21335" t="str">
            <v>Moreland</v>
          </cell>
          <cell r="W21335">
            <v>2018</v>
          </cell>
          <cell r="X21335" t="str">
            <v>Sep</v>
          </cell>
        </row>
        <row r="21336">
          <cell r="D21336" t="str">
            <v>House</v>
          </cell>
          <cell r="E21336">
            <v>771200</v>
          </cell>
          <cell r="R21336" t="str">
            <v>Brimbank</v>
          </cell>
          <cell r="W21336">
            <v>2018</v>
          </cell>
          <cell r="X21336" t="str">
            <v>Sep</v>
          </cell>
        </row>
        <row r="21337">
          <cell r="D21337" t="str">
            <v>House</v>
          </cell>
          <cell r="E21337">
            <v>767000</v>
          </cell>
          <cell r="R21337" t="str">
            <v>Brimbank</v>
          </cell>
          <cell r="W21337">
            <v>2018</v>
          </cell>
          <cell r="X21337" t="str">
            <v>Sep</v>
          </cell>
        </row>
        <row r="21338">
          <cell r="D21338" t="str">
            <v>Unit</v>
          </cell>
          <cell r="E21338">
            <v>755000</v>
          </cell>
          <cell r="R21338" t="str">
            <v>Bayside</v>
          </cell>
          <cell r="W21338">
            <v>2018</v>
          </cell>
          <cell r="X21338" t="str">
            <v>Sep</v>
          </cell>
        </row>
        <row r="21339">
          <cell r="D21339" t="str">
            <v>House</v>
          </cell>
          <cell r="E21339">
            <v>750000</v>
          </cell>
          <cell r="R21339" t="str">
            <v>Monash</v>
          </cell>
          <cell r="W21339">
            <v>2018</v>
          </cell>
          <cell r="X21339" t="str">
            <v>Sep</v>
          </cell>
        </row>
        <row r="21340">
          <cell r="D21340" t="str">
            <v>House</v>
          </cell>
          <cell r="E21340">
            <v>746000</v>
          </cell>
          <cell r="R21340" t="str">
            <v>Brimbank</v>
          </cell>
          <cell r="W21340">
            <v>2018</v>
          </cell>
          <cell r="X21340" t="str">
            <v>Sep</v>
          </cell>
        </row>
        <row r="21341">
          <cell r="D21341" t="str">
            <v>House</v>
          </cell>
          <cell r="E21341">
            <v>740000</v>
          </cell>
          <cell r="R21341" t="str">
            <v>Melton</v>
          </cell>
          <cell r="W21341">
            <v>2018</v>
          </cell>
          <cell r="X21341" t="str">
            <v>Sep</v>
          </cell>
        </row>
        <row r="21342">
          <cell r="D21342" t="str">
            <v>Unit</v>
          </cell>
          <cell r="E21342">
            <v>740000</v>
          </cell>
          <cell r="R21342" t="str">
            <v>Bayside</v>
          </cell>
          <cell r="W21342">
            <v>2018</v>
          </cell>
          <cell r="X21342" t="str">
            <v>Sep</v>
          </cell>
        </row>
        <row r="21343">
          <cell r="D21343" t="str">
            <v>House</v>
          </cell>
          <cell r="E21343">
            <v>740000</v>
          </cell>
          <cell r="R21343" t="str">
            <v>Maroondah</v>
          </cell>
          <cell r="W21343">
            <v>2018</v>
          </cell>
          <cell r="X21343" t="str">
            <v>Sep</v>
          </cell>
        </row>
        <row r="21344">
          <cell r="D21344" t="str">
            <v>House</v>
          </cell>
          <cell r="E21344">
            <v>735000</v>
          </cell>
          <cell r="R21344" t="str">
            <v>Maroondah</v>
          </cell>
          <cell r="W21344">
            <v>2018</v>
          </cell>
          <cell r="X21344" t="str">
            <v>Sep</v>
          </cell>
        </row>
        <row r="21345">
          <cell r="D21345" t="str">
            <v>Unit</v>
          </cell>
          <cell r="E21345">
            <v>730000</v>
          </cell>
          <cell r="R21345" t="str">
            <v>Glen Eira</v>
          </cell>
          <cell r="W21345">
            <v>2018</v>
          </cell>
          <cell r="X21345" t="str">
            <v>Sep</v>
          </cell>
        </row>
        <row r="21346">
          <cell r="D21346" t="str">
            <v>Unit</v>
          </cell>
          <cell r="E21346">
            <v>720000</v>
          </cell>
          <cell r="R21346" t="str">
            <v>Moreland</v>
          </cell>
          <cell r="W21346">
            <v>2018</v>
          </cell>
          <cell r="X21346" t="str">
            <v>Sep</v>
          </cell>
        </row>
        <row r="21347">
          <cell r="D21347" t="str">
            <v>Unit</v>
          </cell>
          <cell r="E21347">
            <v>715000</v>
          </cell>
          <cell r="R21347" t="str">
            <v>Banyule</v>
          </cell>
          <cell r="W21347">
            <v>2018</v>
          </cell>
          <cell r="X21347" t="str">
            <v>Sep</v>
          </cell>
        </row>
        <row r="21348">
          <cell r="D21348" t="str">
            <v>Unit</v>
          </cell>
          <cell r="E21348">
            <v>708000</v>
          </cell>
          <cell r="R21348" t="str">
            <v>Maribyrnong</v>
          </cell>
          <cell r="W21348">
            <v>2018</v>
          </cell>
          <cell r="X21348" t="str">
            <v>Sep</v>
          </cell>
        </row>
        <row r="21349">
          <cell r="D21349" t="str">
            <v>Unit</v>
          </cell>
          <cell r="E21349">
            <v>703000</v>
          </cell>
          <cell r="R21349" t="str">
            <v>Port Phillip</v>
          </cell>
          <cell r="W21349">
            <v>2018</v>
          </cell>
          <cell r="X21349" t="str">
            <v>Sep</v>
          </cell>
        </row>
        <row r="21350">
          <cell r="D21350" t="str">
            <v>Unit</v>
          </cell>
          <cell r="E21350">
            <v>701000</v>
          </cell>
          <cell r="R21350" t="str">
            <v>Whitehorse</v>
          </cell>
          <cell r="W21350">
            <v>2018</v>
          </cell>
          <cell r="X21350" t="str">
            <v>Sep</v>
          </cell>
        </row>
        <row r="21351">
          <cell r="D21351" t="str">
            <v>House</v>
          </cell>
          <cell r="E21351">
            <v>695000</v>
          </cell>
          <cell r="R21351" t="str">
            <v>Banyule</v>
          </cell>
          <cell r="W21351">
            <v>2018</v>
          </cell>
          <cell r="X21351" t="str">
            <v>Sep</v>
          </cell>
        </row>
        <row r="21352">
          <cell r="D21352" t="str">
            <v>Unit</v>
          </cell>
          <cell r="E21352">
            <v>683000</v>
          </cell>
          <cell r="R21352" t="str">
            <v>Boroondara</v>
          </cell>
          <cell r="W21352">
            <v>2018</v>
          </cell>
          <cell r="X21352" t="str">
            <v>Sep</v>
          </cell>
        </row>
        <row r="21353">
          <cell r="D21353" t="str">
            <v>House</v>
          </cell>
          <cell r="E21353">
            <v>682000</v>
          </cell>
          <cell r="R21353" t="str">
            <v>Maroondah</v>
          </cell>
          <cell r="W21353">
            <v>2018</v>
          </cell>
          <cell r="X21353" t="str">
            <v>Sep</v>
          </cell>
        </row>
        <row r="21354">
          <cell r="D21354" t="str">
            <v>House</v>
          </cell>
          <cell r="E21354">
            <v>680000</v>
          </cell>
          <cell r="R21354" t="str">
            <v>Hume</v>
          </cell>
          <cell r="W21354">
            <v>2018</v>
          </cell>
          <cell r="X21354" t="str">
            <v>Sep</v>
          </cell>
        </row>
        <row r="21355">
          <cell r="D21355" t="str">
            <v>Unit</v>
          </cell>
          <cell r="E21355">
            <v>677500</v>
          </cell>
          <cell r="R21355" t="str">
            <v>Moonee Valley</v>
          </cell>
          <cell r="W21355">
            <v>2018</v>
          </cell>
          <cell r="X21355" t="str">
            <v>Sep</v>
          </cell>
        </row>
        <row r="21356">
          <cell r="D21356" t="str">
            <v>House</v>
          </cell>
          <cell r="E21356">
            <v>675000</v>
          </cell>
          <cell r="R21356" t="str">
            <v>Melton</v>
          </cell>
          <cell r="W21356">
            <v>2018</v>
          </cell>
          <cell r="X21356" t="str">
            <v>Sep</v>
          </cell>
        </row>
        <row r="21357">
          <cell r="D21357" t="str">
            <v>Unit</v>
          </cell>
          <cell r="E21357">
            <v>675000</v>
          </cell>
          <cell r="R21357" t="str">
            <v>Darebin</v>
          </cell>
          <cell r="W21357">
            <v>2018</v>
          </cell>
          <cell r="X21357" t="str">
            <v>Sep</v>
          </cell>
        </row>
        <row r="21358">
          <cell r="D21358" t="str">
            <v>Unit</v>
          </cell>
          <cell r="E21358">
            <v>672500</v>
          </cell>
          <cell r="R21358" t="str">
            <v>Darebin</v>
          </cell>
          <cell r="W21358">
            <v>2018</v>
          </cell>
          <cell r="X21358" t="str">
            <v>Sep</v>
          </cell>
        </row>
        <row r="21359">
          <cell r="D21359" t="str">
            <v>House</v>
          </cell>
          <cell r="E21359">
            <v>666000</v>
          </cell>
          <cell r="R21359" t="str">
            <v>Knox</v>
          </cell>
          <cell r="W21359">
            <v>2018</v>
          </cell>
          <cell r="X21359" t="str">
            <v>Sep</v>
          </cell>
        </row>
        <row r="21360">
          <cell r="D21360" t="str">
            <v>Unit</v>
          </cell>
          <cell r="E21360">
            <v>666000</v>
          </cell>
          <cell r="R21360" t="str">
            <v>Whittlesea</v>
          </cell>
          <cell r="W21360">
            <v>2018</v>
          </cell>
          <cell r="X21360" t="str">
            <v>Sep</v>
          </cell>
        </row>
        <row r="21361">
          <cell r="D21361" t="str">
            <v>Unit</v>
          </cell>
          <cell r="E21361">
            <v>665000</v>
          </cell>
          <cell r="R21361" t="str">
            <v>Banyule</v>
          </cell>
          <cell r="W21361">
            <v>2018</v>
          </cell>
          <cell r="X21361" t="str">
            <v>Sep</v>
          </cell>
        </row>
        <row r="21362">
          <cell r="D21362" t="str">
            <v>Unit</v>
          </cell>
          <cell r="E21362">
            <v>665000</v>
          </cell>
          <cell r="R21362" t="str">
            <v>Darebin</v>
          </cell>
          <cell r="W21362">
            <v>2018</v>
          </cell>
          <cell r="X21362" t="str">
            <v>Sep</v>
          </cell>
        </row>
        <row r="21363">
          <cell r="D21363" t="str">
            <v>Unit</v>
          </cell>
          <cell r="E21363">
            <v>663000</v>
          </cell>
          <cell r="R21363" t="str">
            <v>Port Phillip</v>
          </cell>
          <cell r="W21363">
            <v>2018</v>
          </cell>
          <cell r="X21363" t="str">
            <v>Sep</v>
          </cell>
        </row>
        <row r="21364">
          <cell r="D21364" t="str">
            <v>Unit</v>
          </cell>
          <cell r="E21364">
            <v>660000</v>
          </cell>
          <cell r="R21364" t="str">
            <v>Maribyrnong</v>
          </cell>
          <cell r="W21364">
            <v>2018</v>
          </cell>
          <cell r="X21364" t="str">
            <v>Sep</v>
          </cell>
        </row>
        <row r="21365">
          <cell r="D21365" t="str">
            <v>Unit</v>
          </cell>
          <cell r="E21365">
            <v>653000</v>
          </cell>
          <cell r="R21365" t="str">
            <v>Boroondara</v>
          </cell>
          <cell r="W21365">
            <v>2018</v>
          </cell>
          <cell r="X21365" t="str">
            <v>Sep</v>
          </cell>
        </row>
        <row r="21366">
          <cell r="D21366" t="str">
            <v>House</v>
          </cell>
          <cell r="E21366">
            <v>652000</v>
          </cell>
          <cell r="R21366" t="str">
            <v>Hume</v>
          </cell>
          <cell r="W21366">
            <v>2018</v>
          </cell>
          <cell r="X21366" t="str">
            <v>Sep</v>
          </cell>
        </row>
        <row r="21367">
          <cell r="D21367" t="str">
            <v>Unit</v>
          </cell>
          <cell r="E21367">
            <v>650000</v>
          </cell>
          <cell r="R21367" t="str">
            <v>Darebin</v>
          </cell>
          <cell r="W21367">
            <v>2018</v>
          </cell>
          <cell r="X21367" t="str">
            <v>Sep</v>
          </cell>
        </row>
        <row r="21368">
          <cell r="D21368" t="str">
            <v>Unit</v>
          </cell>
          <cell r="E21368">
            <v>648500</v>
          </cell>
          <cell r="R21368" t="str">
            <v>Banyule</v>
          </cell>
          <cell r="W21368">
            <v>2018</v>
          </cell>
          <cell r="X21368" t="str">
            <v>Sep</v>
          </cell>
        </row>
        <row r="21369">
          <cell r="D21369" t="str">
            <v>Unit</v>
          </cell>
          <cell r="E21369">
            <v>633000</v>
          </cell>
          <cell r="R21369" t="str">
            <v>Boroondara</v>
          </cell>
          <cell r="W21369">
            <v>2018</v>
          </cell>
          <cell r="X21369" t="str">
            <v>Sep</v>
          </cell>
        </row>
        <row r="21370">
          <cell r="D21370" t="str">
            <v>Unit</v>
          </cell>
          <cell r="E21370">
            <v>630000</v>
          </cell>
          <cell r="R21370" t="str">
            <v>Boroondara</v>
          </cell>
          <cell r="W21370">
            <v>2018</v>
          </cell>
          <cell r="X21370" t="str">
            <v>Sep</v>
          </cell>
        </row>
        <row r="21371">
          <cell r="D21371" t="str">
            <v>House</v>
          </cell>
          <cell r="E21371">
            <v>628000</v>
          </cell>
          <cell r="R21371" t="str">
            <v>Moonee Valley</v>
          </cell>
          <cell r="W21371">
            <v>2018</v>
          </cell>
          <cell r="X21371" t="str">
            <v>Sep</v>
          </cell>
        </row>
        <row r="21372">
          <cell r="D21372" t="str">
            <v>House</v>
          </cell>
          <cell r="E21372">
            <v>625000</v>
          </cell>
          <cell r="R21372" t="str">
            <v>Wyndham</v>
          </cell>
          <cell r="W21372">
            <v>2018</v>
          </cell>
          <cell r="X21372" t="str">
            <v>Sep</v>
          </cell>
        </row>
        <row r="21373">
          <cell r="D21373" t="str">
            <v>Unit</v>
          </cell>
          <cell r="E21373">
            <v>621000</v>
          </cell>
          <cell r="R21373" t="str">
            <v>Darebin</v>
          </cell>
          <cell r="W21373">
            <v>2018</v>
          </cell>
          <cell r="X21373" t="str">
            <v>Sep</v>
          </cell>
        </row>
        <row r="21374">
          <cell r="D21374" t="str">
            <v>Unit</v>
          </cell>
          <cell r="E21374">
            <v>620000</v>
          </cell>
          <cell r="R21374" t="str">
            <v>Glen Eira</v>
          </cell>
          <cell r="W21374">
            <v>2018</v>
          </cell>
          <cell r="X21374" t="str">
            <v>Sep</v>
          </cell>
        </row>
        <row r="21375">
          <cell r="D21375" t="str">
            <v>House</v>
          </cell>
          <cell r="E21375">
            <v>620000</v>
          </cell>
          <cell r="R21375" t="str">
            <v>Brimbank</v>
          </cell>
          <cell r="W21375">
            <v>2018</v>
          </cell>
          <cell r="X21375" t="str">
            <v>Sep</v>
          </cell>
        </row>
        <row r="21376">
          <cell r="D21376" t="str">
            <v>House</v>
          </cell>
          <cell r="E21376">
            <v>610000</v>
          </cell>
          <cell r="R21376" t="str">
            <v>Brimbank</v>
          </cell>
          <cell r="W21376">
            <v>2018</v>
          </cell>
          <cell r="X21376" t="str">
            <v>Sep</v>
          </cell>
        </row>
        <row r="21377">
          <cell r="D21377" t="str">
            <v>House</v>
          </cell>
          <cell r="E21377">
            <v>605000</v>
          </cell>
          <cell r="R21377" t="str">
            <v>Whittlesea</v>
          </cell>
          <cell r="W21377">
            <v>2018</v>
          </cell>
          <cell r="X21377" t="str">
            <v>Sep</v>
          </cell>
        </row>
        <row r="21378">
          <cell r="D21378" t="str">
            <v>House</v>
          </cell>
          <cell r="E21378">
            <v>602000</v>
          </cell>
          <cell r="R21378" t="str">
            <v>Moreland</v>
          </cell>
          <cell r="W21378">
            <v>2018</v>
          </cell>
          <cell r="X21378" t="str">
            <v>Sep</v>
          </cell>
        </row>
        <row r="21379">
          <cell r="D21379" t="str">
            <v>Unit</v>
          </cell>
          <cell r="E21379">
            <v>595000</v>
          </cell>
          <cell r="R21379" t="str">
            <v>Glen Eira</v>
          </cell>
          <cell r="W21379">
            <v>2018</v>
          </cell>
          <cell r="X21379" t="str">
            <v>Sep</v>
          </cell>
        </row>
        <row r="21380">
          <cell r="D21380" t="str">
            <v>Unit</v>
          </cell>
          <cell r="E21380">
            <v>595000</v>
          </cell>
          <cell r="R21380" t="str">
            <v>Boroondara</v>
          </cell>
          <cell r="W21380">
            <v>2018</v>
          </cell>
          <cell r="X21380" t="str">
            <v>Sep</v>
          </cell>
        </row>
        <row r="21381">
          <cell r="D21381" t="str">
            <v>Unit</v>
          </cell>
          <cell r="E21381">
            <v>590000</v>
          </cell>
          <cell r="R21381" t="str">
            <v>Knox</v>
          </cell>
          <cell r="W21381">
            <v>2018</v>
          </cell>
          <cell r="X21381" t="str">
            <v>Sep</v>
          </cell>
        </row>
        <row r="21382">
          <cell r="D21382" t="str">
            <v>Unit</v>
          </cell>
          <cell r="E21382">
            <v>585000</v>
          </cell>
          <cell r="R21382" t="str">
            <v>Melbourne</v>
          </cell>
          <cell r="W21382">
            <v>2018</v>
          </cell>
          <cell r="X21382" t="str">
            <v>Sep</v>
          </cell>
        </row>
        <row r="21383">
          <cell r="D21383" t="str">
            <v>House</v>
          </cell>
          <cell r="E21383">
            <v>581000</v>
          </cell>
          <cell r="R21383" t="str">
            <v>Maroondah</v>
          </cell>
          <cell r="W21383">
            <v>2018</v>
          </cell>
          <cell r="X21383" t="str">
            <v>Sep</v>
          </cell>
        </row>
        <row r="21384">
          <cell r="D21384" t="str">
            <v>Unit</v>
          </cell>
          <cell r="E21384">
            <v>580000</v>
          </cell>
          <cell r="R21384" t="str">
            <v>Port Phillip</v>
          </cell>
          <cell r="W21384">
            <v>2018</v>
          </cell>
          <cell r="X21384" t="str">
            <v>Sep</v>
          </cell>
        </row>
        <row r="21385">
          <cell r="D21385" t="str">
            <v>Unit</v>
          </cell>
          <cell r="E21385">
            <v>575000</v>
          </cell>
          <cell r="R21385" t="str">
            <v>Melbourne</v>
          </cell>
          <cell r="W21385">
            <v>2018</v>
          </cell>
          <cell r="X21385" t="str">
            <v>Sep</v>
          </cell>
        </row>
        <row r="21386">
          <cell r="D21386" t="str">
            <v>House</v>
          </cell>
          <cell r="E21386">
            <v>575000</v>
          </cell>
          <cell r="R21386" t="str">
            <v>Wyndham</v>
          </cell>
          <cell r="W21386">
            <v>2018</v>
          </cell>
          <cell r="X21386" t="str">
            <v>Sep</v>
          </cell>
        </row>
        <row r="21387">
          <cell r="D21387" t="str">
            <v>Unit</v>
          </cell>
          <cell r="E21387">
            <v>568000</v>
          </cell>
          <cell r="R21387" t="str">
            <v>Banyule</v>
          </cell>
          <cell r="W21387">
            <v>2018</v>
          </cell>
          <cell r="X21387" t="str">
            <v>Sep</v>
          </cell>
        </row>
        <row r="21388">
          <cell r="D21388" t="str">
            <v>Unit</v>
          </cell>
          <cell r="E21388">
            <v>567500</v>
          </cell>
          <cell r="R21388" t="str">
            <v>Hume</v>
          </cell>
          <cell r="W21388">
            <v>2018</v>
          </cell>
          <cell r="X21388" t="str">
            <v>Sep</v>
          </cell>
        </row>
        <row r="21389">
          <cell r="D21389" t="str">
            <v>Unit</v>
          </cell>
          <cell r="E21389">
            <v>565000</v>
          </cell>
          <cell r="R21389" t="str">
            <v>Brimbank</v>
          </cell>
          <cell r="W21389">
            <v>2018</v>
          </cell>
          <cell r="X21389" t="str">
            <v>Sep</v>
          </cell>
        </row>
        <row r="21390">
          <cell r="D21390" t="str">
            <v>House</v>
          </cell>
          <cell r="E21390">
            <v>563500</v>
          </cell>
          <cell r="R21390" t="str">
            <v>Hume</v>
          </cell>
          <cell r="W21390">
            <v>2018</v>
          </cell>
          <cell r="X21390" t="str">
            <v>Sep</v>
          </cell>
        </row>
        <row r="21391">
          <cell r="D21391" t="str">
            <v>Unit</v>
          </cell>
          <cell r="E21391">
            <v>560000</v>
          </cell>
          <cell r="R21391" t="str">
            <v>Glen Eira</v>
          </cell>
          <cell r="W21391">
            <v>2018</v>
          </cell>
          <cell r="X21391" t="str">
            <v>Sep</v>
          </cell>
        </row>
        <row r="21392">
          <cell r="D21392" t="str">
            <v>House</v>
          </cell>
          <cell r="E21392">
            <v>551000</v>
          </cell>
          <cell r="R21392" t="str">
            <v>Wyndham</v>
          </cell>
          <cell r="W21392">
            <v>2018</v>
          </cell>
          <cell r="X21392" t="str">
            <v>Sep</v>
          </cell>
        </row>
        <row r="21393">
          <cell r="D21393" t="str">
            <v>Unit</v>
          </cell>
          <cell r="E21393">
            <v>540000</v>
          </cell>
          <cell r="R21393" t="str">
            <v>Bayside</v>
          </cell>
          <cell r="W21393">
            <v>2018</v>
          </cell>
          <cell r="X21393" t="str">
            <v>Sep</v>
          </cell>
        </row>
        <row r="21394">
          <cell r="D21394" t="str">
            <v>Unit</v>
          </cell>
          <cell r="E21394">
            <v>535000</v>
          </cell>
          <cell r="R21394" t="str">
            <v>Melbourne</v>
          </cell>
          <cell r="W21394">
            <v>2018</v>
          </cell>
          <cell r="X21394" t="str">
            <v>Sep</v>
          </cell>
        </row>
        <row r="21395">
          <cell r="D21395" t="str">
            <v>House</v>
          </cell>
          <cell r="E21395">
            <v>525000</v>
          </cell>
          <cell r="R21395" t="str">
            <v>Hume</v>
          </cell>
          <cell r="W21395">
            <v>2018</v>
          </cell>
          <cell r="X21395" t="str">
            <v>Sep</v>
          </cell>
        </row>
        <row r="21396">
          <cell r="D21396" t="str">
            <v>Unit</v>
          </cell>
          <cell r="E21396">
            <v>521000</v>
          </cell>
          <cell r="R21396" t="str">
            <v>Banyule</v>
          </cell>
          <cell r="W21396">
            <v>2018</v>
          </cell>
          <cell r="X21396" t="str">
            <v>Sep</v>
          </cell>
        </row>
        <row r="21397">
          <cell r="D21397" t="str">
            <v>House</v>
          </cell>
          <cell r="E21397">
            <v>521000</v>
          </cell>
          <cell r="R21397" t="str">
            <v>Melton</v>
          </cell>
          <cell r="W21397">
            <v>2018</v>
          </cell>
          <cell r="X21397" t="str">
            <v>Sep</v>
          </cell>
        </row>
        <row r="21398">
          <cell r="D21398" t="str">
            <v>Unit</v>
          </cell>
          <cell r="E21398">
            <v>514000</v>
          </cell>
          <cell r="R21398" t="str">
            <v>Whittlesea</v>
          </cell>
          <cell r="W21398">
            <v>2018</v>
          </cell>
          <cell r="X21398" t="str">
            <v>Sep</v>
          </cell>
        </row>
        <row r="21399">
          <cell r="D21399" t="str">
            <v>House</v>
          </cell>
          <cell r="E21399">
            <v>499000</v>
          </cell>
          <cell r="R21399" t="str">
            <v>Melton</v>
          </cell>
          <cell r="W21399">
            <v>2018</v>
          </cell>
          <cell r="X21399" t="str">
            <v>Sep</v>
          </cell>
        </row>
        <row r="21400">
          <cell r="D21400" t="str">
            <v>House</v>
          </cell>
          <cell r="E21400">
            <v>482000</v>
          </cell>
          <cell r="R21400" t="str">
            <v>Hume</v>
          </cell>
          <cell r="W21400">
            <v>2018</v>
          </cell>
          <cell r="X21400" t="str">
            <v>Sep</v>
          </cell>
        </row>
        <row r="21401">
          <cell r="D21401" t="str">
            <v>Unit</v>
          </cell>
          <cell r="E21401">
            <v>480000</v>
          </cell>
          <cell r="R21401" t="str">
            <v>Whittlesea</v>
          </cell>
          <cell r="W21401">
            <v>2018</v>
          </cell>
          <cell r="X21401" t="str">
            <v>Sep</v>
          </cell>
        </row>
        <row r="21402">
          <cell r="D21402" t="str">
            <v>House</v>
          </cell>
          <cell r="E21402">
            <v>475000</v>
          </cell>
          <cell r="R21402" t="str">
            <v>Melton</v>
          </cell>
          <cell r="W21402">
            <v>2018</v>
          </cell>
          <cell r="X21402" t="str">
            <v>Sep</v>
          </cell>
        </row>
        <row r="21403">
          <cell r="D21403" t="str">
            <v>House</v>
          </cell>
          <cell r="E21403">
            <v>475000</v>
          </cell>
          <cell r="R21403" t="str">
            <v>Hume</v>
          </cell>
          <cell r="W21403">
            <v>2018</v>
          </cell>
          <cell r="X21403" t="str">
            <v>Sep</v>
          </cell>
        </row>
        <row r="21404">
          <cell r="D21404" t="str">
            <v>Unit</v>
          </cell>
          <cell r="E21404">
            <v>475000</v>
          </cell>
          <cell r="R21404" t="str">
            <v>Whittlesea</v>
          </cell>
          <cell r="W21404">
            <v>2018</v>
          </cell>
          <cell r="X21404" t="str">
            <v>Sep</v>
          </cell>
        </row>
        <row r="21405">
          <cell r="D21405" t="str">
            <v>Unit</v>
          </cell>
          <cell r="E21405">
            <v>472000</v>
          </cell>
          <cell r="R21405" t="str">
            <v>Hume</v>
          </cell>
          <cell r="W21405">
            <v>2018</v>
          </cell>
          <cell r="X21405" t="str">
            <v>Sep</v>
          </cell>
        </row>
        <row r="21406">
          <cell r="D21406" t="str">
            <v>House</v>
          </cell>
          <cell r="E21406">
            <v>462000</v>
          </cell>
          <cell r="R21406" t="str">
            <v>Brimbank</v>
          </cell>
          <cell r="W21406">
            <v>2018</v>
          </cell>
          <cell r="X21406" t="str">
            <v>Sep</v>
          </cell>
        </row>
        <row r="21407">
          <cell r="D21407" t="str">
            <v>Unit</v>
          </cell>
          <cell r="E21407">
            <v>450000</v>
          </cell>
          <cell r="R21407" t="str">
            <v>Moonee Valley</v>
          </cell>
          <cell r="W21407">
            <v>2018</v>
          </cell>
          <cell r="X21407" t="str">
            <v>Sep</v>
          </cell>
        </row>
        <row r="21408">
          <cell r="D21408" t="str">
            <v>Unit</v>
          </cell>
          <cell r="E21408">
            <v>450000</v>
          </cell>
          <cell r="R21408" t="str">
            <v>Melbourne</v>
          </cell>
          <cell r="W21408">
            <v>2018</v>
          </cell>
          <cell r="X21408" t="str">
            <v>Sep</v>
          </cell>
        </row>
        <row r="21409">
          <cell r="D21409" t="str">
            <v>Unit</v>
          </cell>
          <cell r="E21409">
            <v>450000</v>
          </cell>
          <cell r="R21409" t="str">
            <v>Melton</v>
          </cell>
          <cell r="W21409">
            <v>2018</v>
          </cell>
          <cell r="X21409" t="str">
            <v>Sep</v>
          </cell>
        </row>
        <row r="21410">
          <cell r="D21410" t="str">
            <v>Unit</v>
          </cell>
          <cell r="E21410">
            <v>435000</v>
          </cell>
          <cell r="R21410" t="str">
            <v>Port Phillip</v>
          </cell>
          <cell r="W21410">
            <v>2018</v>
          </cell>
          <cell r="X21410" t="str">
            <v>Sep</v>
          </cell>
        </row>
        <row r="21411">
          <cell r="D21411" t="str">
            <v>Unit</v>
          </cell>
          <cell r="E21411">
            <v>423000</v>
          </cell>
          <cell r="R21411" t="str">
            <v>Hume</v>
          </cell>
          <cell r="W21411">
            <v>2018</v>
          </cell>
          <cell r="X21411" t="str">
            <v>Sep</v>
          </cell>
        </row>
        <row r="21412">
          <cell r="D21412" t="str">
            <v>Unit</v>
          </cell>
          <cell r="E21412">
            <v>421500</v>
          </cell>
          <cell r="R21412" t="str">
            <v>Maribyrnong</v>
          </cell>
          <cell r="W21412">
            <v>2018</v>
          </cell>
          <cell r="X21412" t="str">
            <v>Sep</v>
          </cell>
        </row>
        <row r="21413">
          <cell r="D21413" t="str">
            <v>House</v>
          </cell>
          <cell r="E21413">
            <v>412000</v>
          </cell>
          <cell r="R21413" t="str">
            <v>Wyndham</v>
          </cell>
          <cell r="W21413">
            <v>2018</v>
          </cell>
          <cell r="X21413" t="str">
            <v>Sep</v>
          </cell>
        </row>
        <row r="21414">
          <cell r="D21414" t="str">
            <v>Unit</v>
          </cell>
          <cell r="E21414">
            <v>410000</v>
          </cell>
          <cell r="R21414" t="str">
            <v>Darebin</v>
          </cell>
          <cell r="W21414">
            <v>2018</v>
          </cell>
          <cell r="X21414" t="str">
            <v>Sep</v>
          </cell>
        </row>
        <row r="21415">
          <cell r="D21415" t="str">
            <v>Unit</v>
          </cell>
          <cell r="E21415">
            <v>408000</v>
          </cell>
          <cell r="R21415" t="str">
            <v>Yarra</v>
          </cell>
          <cell r="W21415">
            <v>2018</v>
          </cell>
          <cell r="X21415" t="str">
            <v>Sep</v>
          </cell>
        </row>
        <row r="21416">
          <cell r="D21416" t="str">
            <v>Unit</v>
          </cell>
          <cell r="E21416">
            <v>400000</v>
          </cell>
          <cell r="R21416" t="str">
            <v>Maribyrnong</v>
          </cell>
          <cell r="W21416">
            <v>2018</v>
          </cell>
          <cell r="X21416" t="str">
            <v>Sep</v>
          </cell>
        </row>
        <row r="21417">
          <cell r="D21417" t="str">
            <v>Unit</v>
          </cell>
          <cell r="E21417">
            <v>390000</v>
          </cell>
          <cell r="R21417" t="str">
            <v>Glen Eira</v>
          </cell>
          <cell r="W21417">
            <v>2018</v>
          </cell>
          <cell r="X21417" t="str">
            <v>Sep</v>
          </cell>
        </row>
        <row r="21418">
          <cell r="D21418" t="str">
            <v>Unit</v>
          </cell>
          <cell r="E21418">
            <v>375000</v>
          </cell>
          <cell r="R21418" t="str">
            <v>Moreland</v>
          </cell>
          <cell r="W21418">
            <v>2018</v>
          </cell>
          <cell r="X21418" t="str">
            <v>Sep</v>
          </cell>
        </row>
        <row r="21419">
          <cell r="D21419" t="str">
            <v>Unit</v>
          </cell>
          <cell r="E21419">
            <v>373500</v>
          </cell>
          <cell r="R21419" t="str">
            <v>Hume</v>
          </cell>
          <cell r="W21419">
            <v>2018</v>
          </cell>
          <cell r="X21419" t="str">
            <v>Sep</v>
          </cell>
        </row>
        <row r="21420">
          <cell r="D21420" t="str">
            <v>Unit</v>
          </cell>
          <cell r="E21420">
            <v>355000</v>
          </cell>
          <cell r="R21420" t="str">
            <v>Wyndham</v>
          </cell>
          <cell r="W21420">
            <v>2018</v>
          </cell>
          <cell r="X21420" t="str">
            <v>Sep</v>
          </cell>
        </row>
        <row r="21421">
          <cell r="D21421" t="str">
            <v>Unit</v>
          </cell>
          <cell r="E21421">
            <v>350000</v>
          </cell>
          <cell r="R21421" t="str">
            <v>Melbourne</v>
          </cell>
          <cell r="W21421">
            <v>2018</v>
          </cell>
          <cell r="X21421" t="str">
            <v>Sep</v>
          </cell>
        </row>
        <row r="21422">
          <cell r="D21422" t="str">
            <v>Unit</v>
          </cell>
          <cell r="E21422">
            <v>348000</v>
          </cell>
          <cell r="R21422" t="str">
            <v>Glen Eira</v>
          </cell>
          <cell r="W21422">
            <v>2018</v>
          </cell>
          <cell r="X21422" t="str">
            <v>Sep</v>
          </cell>
        </row>
        <row r="21423">
          <cell r="D21423" t="str">
            <v>Unit</v>
          </cell>
          <cell r="E21423">
            <v>337000</v>
          </cell>
          <cell r="R21423" t="str">
            <v>Glen Eira</v>
          </cell>
          <cell r="W21423">
            <v>2018</v>
          </cell>
          <cell r="X21423" t="str">
            <v>Sep</v>
          </cell>
        </row>
        <row r="21424">
          <cell r="D21424" t="str">
            <v>Unit</v>
          </cell>
          <cell r="E21424">
            <v>333000</v>
          </cell>
          <cell r="R21424" t="str">
            <v>Port Phillip</v>
          </cell>
          <cell r="W21424">
            <v>2018</v>
          </cell>
          <cell r="X21424" t="str">
            <v>Sep</v>
          </cell>
        </row>
        <row r="21425">
          <cell r="D21425" t="str">
            <v>Unit</v>
          </cell>
          <cell r="E21425">
            <v>330000</v>
          </cell>
          <cell r="R21425" t="str">
            <v>Glen Eira</v>
          </cell>
          <cell r="W21425">
            <v>2018</v>
          </cell>
          <cell r="X21425" t="str">
            <v>Sep</v>
          </cell>
        </row>
        <row r="21426">
          <cell r="D21426" t="str">
            <v>Unit</v>
          </cell>
          <cell r="E21426">
            <v>330000</v>
          </cell>
          <cell r="R21426" t="str">
            <v>Melbourne</v>
          </cell>
          <cell r="W21426">
            <v>2018</v>
          </cell>
          <cell r="X21426" t="str">
            <v>Sep</v>
          </cell>
        </row>
        <row r="21427">
          <cell r="D21427" t="str">
            <v>Unit</v>
          </cell>
          <cell r="E21427">
            <v>306000</v>
          </cell>
          <cell r="R21427" t="str">
            <v>Maribyrnong</v>
          </cell>
          <cell r="W21427">
            <v>2018</v>
          </cell>
          <cell r="X21427" t="str">
            <v>Sep</v>
          </cell>
        </row>
        <row r="21428">
          <cell r="D21428" t="str">
            <v>Unit</v>
          </cell>
          <cell r="E21428">
            <v>300000</v>
          </cell>
          <cell r="R21428" t="str">
            <v>Melbourne</v>
          </cell>
          <cell r="W21428">
            <v>2018</v>
          </cell>
          <cell r="X21428" t="str">
            <v>Sep</v>
          </cell>
        </row>
        <row r="21429">
          <cell r="D21429" t="str">
            <v>Unit</v>
          </cell>
          <cell r="E21429">
            <v>281200</v>
          </cell>
          <cell r="R21429" t="str">
            <v>Yarra</v>
          </cell>
          <cell r="W21429">
            <v>2018</v>
          </cell>
          <cell r="X21429" t="str">
            <v>Sep</v>
          </cell>
        </row>
        <row r="21430">
          <cell r="D21430" t="str">
            <v>Unit</v>
          </cell>
          <cell r="E21430">
            <v>238000</v>
          </cell>
          <cell r="R21430" t="str">
            <v>Moonee Valley</v>
          </cell>
          <cell r="W21430">
            <v>2018</v>
          </cell>
          <cell r="X21430" t="str">
            <v>Sep</v>
          </cell>
        </row>
        <row r="21431">
          <cell r="D21431" t="str">
            <v>Unit</v>
          </cell>
          <cell r="E21431">
            <v>850000</v>
          </cell>
          <cell r="R21431" t="str">
            <v>Maroondah</v>
          </cell>
          <cell r="W21431">
            <v>2018</v>
          </cell>
          <cell r="X21431" t="str">
            <v>Sep</v>
          </cell>
        </row>
        <row r="21432">
          <cell r="D21432" t="str">
            <v>Unit</v>
          </cell>
          <cell r="E21432">
            <v>786000</v>
          </cell>
          <cell r="R21432" t="str">
            <v>Manningham</v>
          </cell>
          <cell r="W21432">
            <v>2018</v>
          </cell>
          <cell r="X21432" t="str">
            <v>Sep</v>
          </cell>
        </row>
        <row r="21433">
          <cell r="D21433" t="str">
            <v>House</v>
          </cell>
          <cell r="E21433">
            <v>660000</v>
          </cell>
          <cell r="R21433" t="str">
            <v>Manningham</v>
          </cell>
          <cell r="W21433">
            <v>2018</v>
          </cell>
          <cell r="X21433" t="str">
            <v>Sep</v>
          </cell>
        </row>
        <row r="21434">
          <cell r="D21434" t="str">
            <v>Unit</v>
          </cell>
          <cell r="E21434">
            <v>525000</v>
          </cell>
          <cell r="R21434" t="str">
            <v>Moonee Valley</v>
          </cell>
          <cell r="W21434">
            <v>2018</v>
          </cell>
          <cell r="X21434" t="str">
            <v>Sep</v>
          </cell>
        </row>
        <row r="21435">
          <cell r="D21435" t="str">
            <v>House</v>
          </cell>
          <cell r="E21435">
            <v>3780000</v>
          </cell>
          <cell r="R21435" t="str">
            <v>Bayside</v>
          </cell>
          <cell r="W21435">
            <v>2018</v>
          </cell>
          <cell r="X21435" t="str">
            <v>Sep</v>
          </cell>
        </row>
        <row r="21436">
          <cell r="D21436" t="str">
            <v>Unit</v>
          </cell>
          <cell r="E21436">
            <v>1900000</v>
          </cell>
          <cell r="R21436" t="str">
            <v>Darebin</v>
          </cell>
          <cell r="W21436">
            <v>2018</v>
          </cell>
          <cell r="X21436" t="str">
            <v>Sep</v>
          </cell>
        </row>
        <row r="21437">
          <cell r="D21437" t="str">
            <v>House</v>
          </cell>
          <cell r="E21437">
            <v>1730000</v>
          </cell>
          <cell r="R21437" t="str">
            <v>Boroondara</v>
          </cell>
          <cell r="W21437">
            <v>2018</v>
          </cell>
          <cell r="X21437" t="str">
            <v>Sep</v>
          </cell>
        </row>
        <row r="21438">
          <cell r="D21438" t="str">
            <v>House</v>
          </cell>
          <cell r="E21438">
            <v>1700600</v>
          </cell>
          <cell r="R21438" t="str">
            <v>Whitehorse</v>
          </cell>
          <cell r="W21438">
            <v>2018</v>
          </cell>
          <cell r="X21438" t="str">
            <v>Sep</v>
          </cell>
        </row>
        <row r="21439">
          <cell r="D21439" t="str">
            <v>House</v>
          </cell>
          <cell r="E21439">
            <v>1358000</v>
          </cell>
          <cell r="R21439" t="str">
            <v>Manningham</v>
          </cell>
          <cell r="W21439">
            <v>2018</v>
          </cell>
          <cell r="X21439" t="str">
            <v>Sep</v>
          </cell>
        </row>
        <row r="21440">
          <cell r="D21440" t="str">
            <v>House</v>
          </cell>
          <cell r="E21440">
            <v>1280000</v>
          </cell>
          <cell r="R21440" t="str">
            <v>Whitehorse</v>
          </cell>
          <cell r="W21440">
            <v>2018</v>
          </cell>
          <cell r="X21440" t="str">
            <v>Sep</v>
          </cell>
        </row>
        <row r="21441">
          <cell r="D21441" t="str">
            <v>Unit</v>
          </cell>
          <cell r="E21441">
            <v>1210000</v>
          </cell>
          <cell r="R21441" t="str">
            <v>Glen Eira</v>
          </cell>
          <cell r="W21441">
            <v>2018</v>
          </cell>
          <cell r="X21441" t="str">
            <v>Sep</v>
          </cell>
        </row>
        <row r="21442">
          <cell r="D21442" t="str">
            <v>House</v>
          </cell>
          <cell r="E21442">
            <v>1170000</v>
          </cell>
          <cell r="R21442" t="str">
            <v>Darebin</v>
          </cell>
          <cell r="W21442">
            <v>2018</v>
          </cell>
          <cell r="X21442" t="str">
            <v>Sep</v>
          </cell>
        </row>
        <row r="21443">
          <cell r="D21443" t="str">
            <v>Unit</v>
          </cell>
          <cell r="E21443">
            <v>920000</v>
          </cell>
          <cell r="R21443" t="str">
            <v>Maribyrnong</v>
          </cell>
          <cell r="W21443">
            <v>2018</v>
          </cell>
          <cell r="X21443" t="str">
            <v>Sep</v>
          </cell>
        </row>
        <row r="21444">
          <cell r="D21444" t="str">
            <v>House</v>
          </cell>
          <cell r="E21444">
            <v>890000</v>
          </cell>
          <cell r="R21444" t="str">
            <v>Monash</v>
          </cell>
          <cell r="W21444">
            <v>2018</v>
          </cell>
          <cell r="X21444" t="str">
            <v>Sep</v>
          </cell>
        </row>
        <row r="21445">
          <cell r="D21445" t="str">
            <v>Unit</v>
          </cell>
          <cell r="E21445">
            <v>888500</v>
          </cell>
          <cell r="R21445" t="str">
            <v>Yarra</v>
          </cell>
          <cell r="W21445">
            <v>2018</v>
          </cell>
          <cell r="X21445" t="str">
            <v>Sep</v>
          </cell>
        </row>
        <row r="21446">
          <cell r="D21446" t="str">
            <v>Unit</v>
          </cell>
          <cell r="E21446">
            <v>855500</v>
          </cell>
          <cell r="R21446" t="str">
            <v>Bayside</v>
          </cell>
          <cell r="W21446">
            <v>2018</v>
          </cell>
          <cell r="X21446" t="str">
            <v>Sep</v>
          </cell>
        </row>
        <row r="21447">
          <cell r="D21447" t="str">
            <v>Unit</v>
          </cell>
          <cell r="E21447">
            <v>830000</v>
          </cell>
          <cell r="R21447" t="str">
            <v>Stonnington</v>
          </cell>
          <cell r="W21447">
            <v>2018</v>
          </cell>
          <cell r="X21447" t="str">
            <v>Sep</v>
          </cell>
        </row>
        <row r="21448">
          <cell r="D21448" t="str">
            <v>House</v>
          </cell>
          <cell r="E21448">
            <v>805000</v>
          </cell>
          <cell r="R21448" t="str">
            <v>Knox</v>
          </cell>
          <cell r="W21448">
            <v>2018</v>
          </cell>
          <cell r="X21448" t="str">
            <v>Sep</v>
          </cell>
        </row>
        <row r="21449">
          <cell r="D21449" t="str">
            <v>House</v>
          </cell>
          <cell r="E21449">
            <v>800000</v>
          </cell>
          <cell r="R21449" t="str">
            <v>Darebin</v>
          </cell>
          <cell r="W21449">
            <v>2018</v>
          </cell>
          <cell r="X21449" t="str">
            <v>Sep</v>
          </cell>
        </row>
        <row r="21450">
          <cell r="D21450" t="str">
            <v>House</v>
          </cell>
          <cell r="E21450">
            <v>760000</v>
          </cell>
          <cell r="R21450" t="str">
            <v>Brimbank</v>
          </cell>
          <cell r="W21450">
            <v>2018</v>
          </cell>
          <cell r="X21450" t="str">
            <v>Sep</v>
          </cell>
        </row>
        <row r="21451">
          <cell r="D21451" t="str">
            <v>Unit</v>
          </cell>
          <cell r="E21451">
            <v>745000</v>
          </cell>
          <cell r="R21451" t="str">
            <v>Boroondara</v>
          </cell>
          <cell r="W21451">
            <v>2018</v>
          </cell>
          <cell r="X21451" t="str">
            <v>Sep</v>
          </cell>
        </row>
        <row r="21452">
          <cell r="D21452" t="str">
            <v>House</v>
          </cell>
          <cell r="E21452">
            <v>706000</v>
          </cell>
          <cell r="R21452" t="str">
            <v>Banyule</v>
          </cell>
          <cell r="W21452">
            <v>2018</v>
          </cell>
          <cell r="X21452" t="str">
            <v>Sep</v>
          </cell>
        </row>
        <row r="21453">
          <cell r="D21453" t="str">
            <v>Unit</v>
          </cell>
          <cell r="E21453">
            <v>691000</v>
          </cell>
          <cell r="R21453" t="str">
            <v>Banyule</v>
          </cell>
          <cell r="W21453">
            <v>2018</v>
          </cell>
          <cell r="X21453" t="str">
            <v>Sep</v>
          </cell>
        </row>
        <row r="21454">
          <cell r="D21454" t="str">
            <v>Unit</v>
          </cell>
          <cell r="E21454">
            <v>675000</v>
          </cell>
          <cell r="R21454" t="str">
            <v>Darebin</v>
          </cell>
          <cell r="W21454">
            <v>2018</v>
          </cell>
          <cell r="X21454" t="str">
            <v>Sep</v>
          </cell>
        </row>
        <row r="21455">
          <cell r="D21455" t="str">
            <v>Unit</v>
          </cell>
          <cell r="E21455">
            <v>665500</v>
          </cell>
          <cell r="R21455" t="str">
            <v>Boroondara</v>
          </cell>
          <cell r="W21455">
            <v>2018</v>
          </cell>
          <cell r="X21455" t="str">
            <v>Sep</v>
          </cell>
        </row>
        <row r="21456">
          <cell r="D21456" t="str">
            <v>Unit</v>
          </cell>
          <cell r="E21456">
            <v>665000</v>
          </cell>
          <cell r="R21456" t="str">
            <v>Glen Eira</v>
          </cell>
          <cell r="W21456">
            <v>2018</v>
          </cell>
          <cell r="X21456" t="str">
            <v>Sep</v>
          </cell>
        </row>
        <row r="21457">
          <cell r="D21457" t="str">
            <v>Unit</v>
          </cell>
          <cell r="E21457">
            <v>642100</v>
          </cell>
          <cell r="R21457" t="str">
            <v>Boroondara</v>
          </cell>
          <cell r="W21457">
            <v>2018</v>
          </cell>
          <cell r="X21457" t="str">
            <v>Sep</v>
          </cell>
        </row>
        <row r="21458">
          <cell r="D21458" t="str">
            <v>Unit</v>
          </cell>
          <cell r="E21458">
            <v>600000</v>
          </cell>
          <cell r="R21458" t="str">
            <v>Moreland</v>
          </cell>
          <cell r="W21458">
            <v>2018</v>
          </cell>
          <cell r="X21458" t="str">
            <v>Sep</v>
          </cell>
        </row>
        <row r="21459">
          <cell r="D21459" t="str">
            <v>House</v>
          </cell>
          <cell r="E21459">
            <v>580000</v>
          </cell>
          <cell r="R21459" t="str">
            <v>Hume</v>
          </cell>
          <cell r="W21459">
            <v>2018</v>
          </cell>
          <cell r="X21459" t="str">
            <v>Sep</v>
          </cell>
        </row>
        <row r="21460">
          <cell r="D21460" t="str">
            <v>House</v>
          </cell>
          <cell r="E21460">
            <v>570000</v>
          </cell>
          <cell r="R21460" t="str">
            <v>Hume</v>
          </cell>
          <cell r="W21460">
            <v>2018</v>
          </cell>
          <cell r="X21460" t="str">
            <v>Sep</v>
          </cell>
        </row>
        <row r="21461">
          <cell r="D21461" t="str">
            <v>Unit</v>
          </cell>
          <cell r="E21461">
            <v>550000</v>
          </cell>
          <cell r="R21461" t="str">
            <v>Darebin</v>
          </cell>
          <cell r="W21461">
            <v>2018</v>
          </cell>
          <cell r="X21461" t="str">
            <v>Sep</v>
          </cell>
        </row>
        <row r="21462">
          <cell r="D21462" t="str">
            <v>Unit</v>
          </cell>
          <cell r="E21462">
            <v>540000</v>
          </cell>
          <cell r="R21462" t="str">
            <v>Port Phillip</v>
          </cell>
          <cell r="W21462">
            <v>2018</v>
          </cell>
          <cell r="X21462" t="str">
            <v>Sep</v>
          </cell>
        </row>
        <row r="21463">
          <cell r="D21463" t="str">
            <v>House</v>
          </cell>
          <cell r="E21463">
            <v>540000</v>
          </cell>
          <cell r="R21463" t="str">
            <v>Hume</v>
          </cell>
          <cell r="W21463">
            <v>2018</v>
          </cell>
          <cell r="X21463" t="str">
            <v>Sep</v>
          </cell>
        </row>
        <row r="21464">
          <cell r="D21464" t="str">
            <v>House</v>
          </cell>
          <cell r="E21464">
            <v>525000</v>
          </cell>
          <cell r="R21464" t="str">
            <v>Moreland</v>
          </cell>
          <cell r="W21464">
            <v>2018</v>
          </cell>
          <cell r="X21464" t="str">
            <v>Sep</v>
          </cell>
        </row>
        <row r="21465">
          <cell r="D21465" t="str">
            <v>Unit</v>
          </cell>
          <cell r="E21465">
            <v>510000</v>
          </cell>
          <cell r="R21465" t="str">
            <v>Glen Eira</v>
          </cell>
          <cell r="W21465">
            <v>2018</v>
          </cell>
          <cell r="X21465" t="str">
            <v>Sep</v>
          </cell>
        </row>
        <row r="21466">
          <cell r="D21466" t="str">
            <v>House</v>
          </cell>
          <cell r="E21466">
            <v>500000</v>
          </cell>
          <cell r="R21466" t="str">
            <v>Brimbank</v>
          </cell>
          <cell r="W21466">
            <v>2018</v>
          </cell>
          <cell r="X21466" t="str">
            <v>Sep</v>
          </cell>
        </row>
        <row r="21467">
          <cell r="D21467" t="str">
            <v>Unit</v>
          </cell>
          <cell r="E21467">
            <v>485000</v>
          </cell>
          <cell r="R21467" t="str">
            <v>Moonee Valley</v>
          </cell>
          <cell r="W21467">
            <v>2018</v>
          </cell>
          <cell r="X21467" t="str">
            <v>Sep</v>
          </cell>
        </row>
        <row r="21468">
          <cell r="D21468" t="str">
            <v>House</v>
          </cell>
          <cell r="E21468">
            <v>485000</v>
          </cell>
          <cell r="R21468" t="str">
            <v>Hume</v>
          </cell>
          <cell r="W21468">
            <v>2018</v>
          </cell>
          <cell r="X21468" t="str">
            <v>Sep</v>
          </cell>
        </row>
        <row r="21469">
          <cell r="D21469" t="str">
            <v>Unit</v>
          </cell>
          <cell r="E21469">
            <v>485000</v>
          </cell>
          <cell r="R21469" t="str">
            <v>Hobsons Bay</v>
          </cell>
          <cell r="W21469">
            <v>2018</v>
          </cell>
          <cell r="X21469" t="str">
            <v>Sep</v>
          </cell>
        </row>
        <row r="21470">
          <cell r="D21470" t="str">
            <v>House</v>
          </cell>
          <cell r="E21470">
            <v>480000</v>
          </cell>
          <cell r="R21470" t="str">
            <v>Hume</v>
          </cell>
          <cell r="W21470">
            <v>2018</v>
          </cell>
          <cell r="X21470" t="str">
            <v>Sep</v>
          </cell>
        </row>
        <row r="21471">
          <cell r="D21471" t="str">
            <v>Unit</v>
          </cell>
          <cell r="E21471">
            <v>422000</v>
          </cell>
          <cell r="R21471" t="str">
            <v>Moonee Valley</v>
          </cell>
          <cell r="W21471">
            <v>2018</v>
          </cell>
          <cell r="X21471" t="str">
            <v>Sep</v>
          </cell>
        </row>
        <row r="21472">
          <cell r="D21472" t="str">
            <v>Unit</v>
          </cell>
          <cell r="E21472">
            <v>401000</v>
          </cell>
          <cell r="R21472" t="str">
            <v>Yarra</v>
          </cell>
          <cell r="W21472">
            <v>2018</v>
          </cell>
          <cell r="X21472" t="str">
            <v>Sep</v>
          </cell>
        </row>
        <row r="21473">
          <cell r="D21473" t="str">
            <v>Unit</v>
          </cell>
          <cell r="E21473">
            <v>373333</v>
          </cell>
          <cell r="R21473" t="str">
            <v>Darebin</v>
          </cell>
          <cell r="W21473">
            <v>2018</v>
          </cell>
          <cell r="X21473" t="str">
            <v>Sep</v>
          </cell>
        </row>
        <row r="21474">
          <cell r="D21474" t="str">
            <v>Unit</v>
          </cell>
          <cell r="E21474">
            <v>310000</v>
          </cell>
          <cell r="R21474" t="str">
            <v>Darebin</v>
          </cell>
          <cell r="W21474">
            <v>2018</v>
          </cell>
          <cell r="X21474" t="str">
            <v>Sep</v>
          </cell>
        </row>
        <row r="21475">
          <cell r="D21475" t="str">
            <v>House</v>
          </cell>
          <cell r="E21475">
            <v>3600000</v>
          </cell>
          <cell r="R21475" t="str">
            <v>Boroondara</v>
          </cell>
          <cell r="W21475">
            <v>2018</v>
          </cell>
          <cell r="X21475" t="str">
            <v>Sep</v>
          </cell>
        </row>
        <row r="21476">
          <cell r="D21476" t="str">
            <v>House</v>
          </cell>
          <cell r="E21476">
            <v>2700000</v>
          </cell>
          <cell r="R21476" t="str">
            <v>Melbourne</v>
          </cell>
          <cell r="W21476">
            <v>2018</v>
          </cell>
          <cell r="X21476" t="str">
            <v>Sep</v>
          </cell>
        </row>
        <row r="21477">
          <cell r="D21477" t="str">
            <v>House</v>
          </cell>
          <cell r="E21477">
            <v>1950000</v>
          </cell>
          <cell r="R21477" t="str">
            <v>Boroondara</v>
          </cell>
          <cell r="W21477">
            <v>2018</v>
          </cell>
          <cell r="X21477" t="str">
            <v>Sep</v>
          </cell>
        </row>
        <row r="21478">
          <cell r="D21478" t="str">
            <v>House</v>
          </cell>
          <cell r="E21478">
            <v>1950000</v>
          </cell>
          <cell r="R21478" t="str">
            <v>Bayside</v>
          </cell>
          <cell r="W21478">
            <v>2018</v>
          </cell>
          <cell r="X21478" t="str">
            <v>Sep</v>
          </cell>
        </row>
        <row r="21479">
          <cell r="D21479" t="str">
            <v>House</v>
          </cell>
          <cell r="E21479">
            <v>1800000</v>
          </cell>
          <cell r="R21479" t="str">
            <v>Boroondara</v>
          </cell>
          <cell r="W21479">
            <v>2018</v>
          </cell>
          <cell r="X21479" t="str">
            <v>Sep</v>
          </cell>
        </row>
        <row r="21480">
          <cell r="D21480" t="str">
            <v>House</v>
          </cell>
          <cell r="E21480">
            <v>1700000</v>
          </cell>
          <cell r="R21480" t="str">
            <v>Bayside</v>
          </cell>
          <cell r="W21480">
            <v>2018</v>
          </cell>
          <cell r="X21480" t="str">
            <v>Sep</v>
          </cell>
        </row>
        <row r="21481">
          <cell r="D21481" t="str">
            <v>House</v>
          </cell>
          <cell r="E21481">
            <v>1700000</v>
          </cell>
          <cell r="R21481" t="str">
            <v>Moreland</v>
          </cell>
          <cell r="W21481">
            <v>2018</v>
          </cell>
          <cell r="X21481" t="str">
            <v>Sep</v>
          </cell>
        </row>
        <row r="21482">
          <cell r="D21482" t="str">
            <v>House</v>
          </cell>
          <cell r="E21482">
            <v>1670000</v>
          </cell>
          <cell r="R21482" t="str">
            <v>Melbourne</v>
          </cell>
          <cell r="W21482">
            <v>2018</v>
          </cell>
          <cell r="X21482" t="str">
            <v>Sep</v>
          </cell>
        </row>
        <row r="21483">
          <cell r="D21483" t="str">
            <v>House</v>
          </cell>
          <cell r="E21483">
            <v>1580000</v>
          </cell>
          <cell r="R21483" t="str">
            <v>Boroondara</v>
          </cell>
          <cell r="W21483">
            <v>2018</v>
          </cell>
          <cell r="X21483" t="str">
            <v>Sep</v>
          </cell>
        </row>
        <row r="21484">
          <cell r="D21484" t="str">
            <v>House</v>
          </cell>
          <cell r="E21484">
            <v>1550000</v>
          </cell>
          <cell r="R21484" t="str">
            <v>Boroondara</v>
          </cell>
          <cell r="W21484">
            <v>2018</v>
          </cell>
          <cell r="X21484" t="str">
            <v>Sep</v>
          </cell>
        </row>
        <row r="21485">
          <cell r="D21485" t="str">
            <v>House</v>
          </cell>
          <cell r="E21485">
            <v>1500000</v>
          </cell>
          <cell r="R21485" t="str">
            <v>Boroondara</v>
          </cell>
          <cell r="W21485">
            <v>2018</v>
          </cell>
          <cell r="X21485" t="str">
            <v>Sep</v>
          </cell>
        </row>
        <row r="21486">
          <cell r="D21486" t="str">
            <v>Unit</v>
          </cell>
          <cell r="E21486">
            <v>1450000</v>
          </cell>
          <cell r="R21486" t="str">
            <v>Moonee Valley</v>
          </cell>
          <cell r="W21486">
            <v>2018</v>
          </cell>
          <cell r="X21486" t="str">
            <v>Sep</v>
          </cell>
        </row>
        <row r="21487">
          <cell r="D21487" t="str">
            <v>House</v>
          </cell>
          <cell r="E21487">
            <v>1375000</v>
          </cell>
          <cell r="R21487" t="str">
            <v>Moonee Valley</v>
          </cell>
          <cell r="W21487">
            <v>2018</v>
          </cell>
          <cell r="X21487" t="str">
            <v>Sep</v>
          </cell>
        </row>
        <row r="21488">
          <cell r="D21488" t="str">
            <v>House</v>
          </cell>
          <cell r="E21488">
            <v>1330000</v>
          </cell>
          <cell r="R21488" t="str">
            <v>Moonee Valley</v>
          </cell>
          <cell r="W21488">
            <v>2018</v>
          </cell>
          <cell r="X21488" t="str">
            <v>Sep</v>
          </cell>
        </row>
        <row r="21489">
          <cell r="D21489" t="str">
            <v>House</v>
          </cell>
          <cell r="E21489">
            <v>1310000</v>
          </cell>
          <cell r="R21489" t="str">
            <v>Manningham</v>
          </cell>
          <cell r="W21489">
            <v>2018</v>
          </cell>
          <cell r="X21489" t="str">
            <v>Sep</v>
          </cell>
        </row>
        <row r="21490">
          <cell r="D21490" t="str">
            <v>House</v>
          </cell>
          <cell r="E21490">
            <v>1250000</v>
          </cell>
          <cell r="R21490" t="str">
            <v>Melbourne</v>
          </cell>
          <cell r="W21490">
            <v>2018</v>
          </cell>
          <cell r="X21490" t="str">
            <v>Sep</v>
          </cell>
        </row>
        <row r="21491">
          <cell r="D21491" t="str">
            <v>House</v>
          </cell>
          <cell r="E21491">
            <v>1240000</v>
          </cell>
          <cell r="R21491" t="str">
            <v>Darebin</v>
          </cell>
          <cell r="W21491">
            <v>2018</v>
          </cell>
          <cell r="X21491" t="str">
            <v>Sep</v>
          </cell>
        </row>
        <row r="21492">
          <cell r="D21492" t="str">
            <v>Unit</v>
          </cell>
          <cell r="E21492">
            <v>1100000</v>
          </cell>
          <cell r="R21492" t="str">
            <v>Boroondara</v>
          </cell>
          <cell r="W21492">
            <v>2018</v>
          </cell>
          <cell r="X21492" t="str">
            <v>Sep</v>
          </cell>
        </row>
        <row r="21493">
          <cell r="D21493" t="str">
            <v>House</v>
          </cell>
          <cell r="E21493">
            <v>800000</v>
          </cell>
          <cell r="R21493" t="str">
            <v>Moonee Valley</v>
          </cell>
          <cell r="W21493">
            <v>2018</v>
          </cell>
          <cell r="X21493" t="str">
            <v>Sep</v>
          </cell>
        </row>
        <row r="21494">
          <cell r="D21494" t="str">
            <v>Unit</v>
          </cell>
          <cell r="E21494">
            <v>780000</v>
          </cell>
          <cell r="R21494" t="str">
            <v>Moonee Valley</v>
          </cell>
          <cell r="W21494">
            <v>2018</v>
          </cell>
          <cell r="X21494" t="str">
            <v>Sep</v>
          </cell>
        </row>
        <row r="21495">
          <cell r="D21495" t="str">
            <v>Unit</v>
          </cell>
          <cell r="E21495">
            <v>770000</v>
          </cell>
          <cell r="R21495" t="str">
            <v>Boroondara</v>
          </cell>
          <cell r="W21495">
            <v>2018</v>
          </cell>
          <cell r="X21495" t="str">
            <v>Sep</v>
          </cell>
        </row>
        <row r="21496">
          <cell r="D21496" t="str">
            <v>House</v>
          </cell>
          <cell r="E21496">
            <v>740000</v>
          </cell>
          <cell r="R21496" t="str">
            <v>Moonee Valley</v>
          </cell>
          <cell r="W21496">
            <v>2018</v>
          </cell>
          <cell r="X21496" t="str">
            <v>Sep</v>
          </cell>
        </row>
        <row r="21497">
          <cell r="D21497" t="str">
            <v>Unit</v>
          </cell>
          <cell r="E21497">
            <v>740000</v>
          </cell>
          <cell r="R21497" t="str">
            <v>Melbourne</v>
          </cell>
          <cell r="W21497">
            <v>2018</v>
          </cell>
          <cell r="X21497" t="str">
            <v>Sep</v>
          </cell>
        </row>
        <row r="21498">
          <cell r="D21498" t="str">
            <v>House</v>
          </cell>
          <cell r="E21498">
            <v>700000</v>
          </cell>
          <cell r="R21498" t="str">
            <v>Banyule</v>
          </cell>
          <cell r="W21498">
            <v>2018</v>
          </cell>
          <cell r="X21498" t="str">
            <v>Sep</v>
          </cell>
        </row>
        <row r="21499">
          <cell r="D21499" t="str">
            <v>House</v>
          </cell>
          <cell r="E21499">
            <v>700000</v>
          </cell>
          <cell r="R21499" t="str">
            <v>Banyule</v>
          </cell>
          <cell r="W21499">
            <v>2018</v>
          </cell>
          <cell r="X21499" t="str">
            <v>Sep</v>
          </cell>
        </row>
        <row r="21500">
          <cell r="D21500" t="str">
            <v>House</v>
          </cell>
          <cell r="E21500">
            <v>650000</v>
          </cell>
          <cell r="R21500" t="str">
            <v>Brimbank</v>
          </cell>
          <cell r="W21500">
            <v>2018</v>
          </cell>
          <cell r="X21500" t="str">
            <v>Sep</v>
          </cell>
        </row>
        <row r="21501">
          <cell r="D21501" t="str">
            <v>Unit</v>
          </cell>
          <cell r="E21501">
            <v>600000</v>
          </cell>
          <cell r="R21501" t="str">
            <v>Moonee Valley</v>
          </cell>
          <cell r="W21501">
            <v>2018</v>
          </cell>
          <cell r="X21501" t="str">
            <v>Sep</v>
          </cell>
        </row>
        <row r="21502">
          <cell r="D21502" t="str">
            <v>Unit</v>
          </cell>
          <cell r="E21502">
            <v>490000</v>
          </cell>
          <cell r="R21502" t="str">
            <v>Maribyrnong</v>
          </cell>
          <cell r="W21502">
            <v>2018</v>
          </cell>
          <cell r="X21502" t="str">
            <v>Sep</v>
          </cell>
        </row>
        <row r="21503">
          <cell r="D21503" t="str">
            <v>Unit</v>
          </cell>
          <cell r="E21503">
            <v>480000</v>
          </cell>
          <cell r="R21503" t="str">
            <v>Melbourne</v>
          </cell>
          <cell r="W21503">
            <v>2018</v>
          </cell>
          <cell r="X21503" t="str">
            <v>Sep</v>
          </cell>
        </row>
        <row r="21504">
          <cell r="D21504" t="str">
            <v>Unit</v>
          </cell>
          <cell r="E21504">
            <v>480000</v>
          </cell>
          <cell r="R21504" t="str">
            <v>Moreland</v>
          </cell>
          <cell r="W21504">
            <v>2018</v>
          </cell>
          <cell r="X21504" t="str">
            <v>Sep</v>
          </cell>
        </row>
        <row r="21505">
          <cell r="D21505" t="str">
            <v>Unit</v>
          </cell>
          <cell r="E21505">
            <v>475000</v>
          </cell>
          <cell r="R21505" t="str">
            <v>Stonnington</v>
          </cell>
          <cell r="W21505">
            <v>2018</v>
          </cell>
          <cell r="X21505" t="str">
            <v>Sep</v>
          </cell>
        </row>
        <row r="21506">
          <cell r="D21506" t="str">
            <v>Unit</v>
          </cell>
          <cell r="E21506">
            <v>460000</v>
          </cell>
          <cell r="R21506" t="str">
            <v>Darebin</v>
          </cell>
          <cell r="W21506">
            <v>2018</v>
          </cell>
          <cell r="X21506" t="str">
            <v>Sep</v>
          </cell>
        </row>
        <row r="21507">
          <cell r="D21507" t="str">
            <v>House</v>
          </cell>
          <cell r="E21507">
            <v>410000</v>
          </cell>
          <cell r="R21507" t="str">
            <v>Boroondara</v>
          </cell>
          <cell r="W21507">
            <v>2018</v>
          </cell>
          <cell r="X21507" t="str">
            <v>Sep</v>
          </cell>
        </row>
        <row r="21508">
          <cell r="D21508" t="str">
            <v>Unit</v>
          </cell>
          <cell r="E21508">
            <v>390000</v>
          </cell>
          <cell r="R21508" t="str">
            <v>Moonee Valley</v>
          </cell>
          <cell r="W21508">
            <v>2018</v>
          </cell>
          <cell r="X21508" t="str">
            <v>Sep</v>
          </cell>
        </row>
        <row r="21509">
          <cell r="D21509" t="str">
            <v>Unit</v>
          </cell>
          <cell r="E21509">
            <v>380000</v>
          </cell>
          <cell r="R21509" t="str">
            <v>Boroondara</v>
          </cell>
          <cell r="W21509">
            <v>2018</v>
          </cell>
          <cell r="X21509" t="str">
            <v>Sep</v>
          </cell>
        </row>
        <row r="21510">
          <cell r="D21510" t="str">
            <v>Unit</v>
          </cell>
          <cell r="E21510">
            <v>365000</v>
          </cell>
          <cell r="R21510" t="str">
            <v>Moonee Valley</v>
          </cell>
          <cell r="W21510">
            <v>2018</v>
          </cell>
          <cell r="X21510" t="str">
            <v>Sep</v>
          </cell>
        </row>
        <row r="21511">
          <cell r="D21511" t="str">
            <v>House</v>
          </cell>
          <cell r="E21511">
            <v>1225000</v>
          </cell>
          <cell r="R21511" t="str">
            <v>Hume</v>
          </cell>
          <cell r="W21511">
            <v>2018</v>
          </cell>
          <cell r="X21511" t="str">
            <v>Sep</v>
          </cell>
        </row>
        <row r="21512">
          <cell r="D21512" t="str">
            <v>House</v>
          </cell>
          <cell r="E21512">
            <v>480000</v>
          </cell>
          <cell r="R21512" t="str">
            <v>Hume</v>
          </cell>
          <cell r="W21512">
            <v>2018</v>
          </cell>
          <cell r="X21512" t="str">
            <v>Sep</v>
          </cell>
        </row>
        <row r="21513">
          <cell r="D21513" t="str">
            <v>House</v>
          </cell>
          <cell r="E21513">
            <v>565100</v>
          </cell>
          <cell r="R21513" t="str">
            <v>Hume</v>
          </cell>
          <cell r="W21513">
            <v>2018</v>
          </cell>
          <cell r="X21513" t="str">
            <v>Sep</v>
          </cell>
        </row>
        <row r="21514">
          <cell r="D21514" t="str">
            <v>House</v>
          </cell>
          <cell r="E21514">
            <v>565000</v>
          </cell>
          <cell r="R21514" t="str">
            <v>Hume</v>
          </cell>
          <cell r="W21514">
            <v>2018</v>
          </cell>
          <cell r="X21514" t="str">
            <v>Sep</v>
          </cell>
        </row>
        <row r="21515">
          <cell r="D21515" t="str">
            <v>House</v>
          </cell>
          <cell r="E21515">
            <v>516000</v>
          </cell>
          <cell r="R21515" t="str">
            <v>Hume</v>
          </cell>
          <cell r="W21515">
            <v>2018</v>
          </cell>
          <cell r="X21515" t="str">
            <v>Sep</v>
          </cell>
        </row>
        <row r="21516">
          <cell r="D21516" t="str">
            <v>House</v>
          </cell>
          <cell r="E21516">
            <v>515000</v>
          </cell>
          <cell r="R21516" t="str">
            <v>Hume</v>
          </cell>
          <cell r="W21516">
            <v>2018</v>
          </cell>
          <cell r="X21516" t="str">
            <v>Sep</v>
          </cell>
        </row>
        <row r="21517">
          <cell r="D21517" t="str">
            <v>House</v>
          </cell>
          <cell r="E21517">
            <v>453000</v>
          </cell>
          <cell r="R21517" t="str">
            <v>Hume</v>
          </cell>
          <cell r="W21517">
            <v>2018</v>
          </cell>
          <cell r="X21517" t="str">
            <v>Sep</v>
          </cell>
        </row>
        <row r="21518">
          <cell r="D21518" t="str">
            <v>House</v>
          </cell>
          <cell r="E21518">
            <v>367000</v>
          </cell>
          <cell r="R21518" t="str">
            <v>Hume</v>
          </cell>
          <cell r="W21518">
            <v>2018</v>
          </cell>
          <cell r="X21518" t="str">
            <v>Sep</v>
          </cell>
        </row>
        <row r="21519">
          <cell r="D21519" t="str">
            <v>House</v>
          </cell>
          <cell r="E21519">
            <v>465000</v>
          </cell>
          <cell r="R21519" t="str">
            <v>Hume</v>
          </cell>
          <cell r="W21519">
            <v>2018</v>
          </cell>
          <cell r="X21519" t="str">
            <v>Sep</v>
          </cell>
        </row>
        <row r="21520">
          <cell r="D21520" t="str">
            <v>House</v>
          </cell>
          <cell r="E21520">
            <v>700000</v>
          </cell>
          <cell r="R21520" t="str">
            <v>Hume</v>
          </cell>
          <cell r="W21520">
            <v>2018</v>
          </cell>
          <cell r="X21520" t="str">
            <v>Sep</v>
          </cell>
        </row>
        <row r="21521">
          <cell r="D21521" t="str">
            <v>House</v>
          </cell>
          <cell r="E21521">
            <v>675000</v>
          </cell>
          <cell r="R21521" t="str">
            <v>Hume</v>
          </cell>
          <cell r="W21521">
            <v>2018</v>
          </cell>
          <cell r="X21521" t="str">
            <v>Sep</v>
          </cell>
        </row>
        <row r="21522">
          <cell r="D21522" t="str">
            <v>House</v>
          </cell>
          <cell r="E21522">
            <v>634000</v>
          </cell>
          <cell r="R21522" t="str">
            <v>Hume</v>
          </cell>
          <cell r="W21522">
            <v>2018</v>
          </cell>
          <cell r="X21522" t="str">
            <v>Sep</v>
          </cell>
        </row>
        <row r="21523">
          <cell r="D21523" t="str">
            <v>House</v>
          </cell>
          <cell r="E21523">
            <v>610000</v>
          </cell>
          <cell r="R21523" t="str">
            <v>Whittlesea</v>
          </cell>
          <cell r="W21523">
            <v>2018</v>
          </cell>
          <cell r="X21523" t="str">
            <v>Sep</v>
          </cell>
        </row>
        <row r="21524">
          <cell r="D21524" t="str">
            <v>House</v>
          </cell>
          <cell r="E21524">
            <v>556000</v>
          </cell>
          <cell r="R21524" t="str">
            <v>Hume</v>
          </cell>
          <cell r="W21524">
            <v>2018</v>
          </cell>
          <cell r="X21524" t="str">
            <v>Sep</v>
          </cell>
        </row>
        <row r="21525">
          <cell r="D21525" t="str">
            <v>House</v>
          </cell>
          <cell r="E21525">
            <v>525000</v>
          </cell>
          <cell r="R21525" t="str">
            <v>Whittlesea</v>
          </cell>
          <cell r="W21525">
            <v>2018</v>
          </cell>
          <cell r="X21525" t="str">
            <v>Sep</v>
          </cell>
        </row>
        <row r="21526">
          <cell r="D21526" t="str">
            <v>House</v>
          </cell>
          <cell r="E21526">
            <v>471500</v>
          </cell>
          <cell r="R21526" t="str">
            <v>Hume</v>
          </cell>
          <cell r="W21526">
            <v>2018</v>
          </cell>
          <cell r="X21526" t="str">
            <v>Sep</v>
          </cell>
        </row>
        <row r="21527">
          <cell r="D21527" t="str">
            <v>House</v>
          </cell>
          <cell r="E21527">
            <v>515000</v>
          </cell>
          <cell r="R21527" t="str">
            <v>Hume</v>
          </cell>
          <cell r="W21527">
            <v>2018</v>
          </cell>
          <cell r="X21527" t="str">
            <v>Sep</v>
          </cell>
        </row>
        <row r="21528">
          <cell r="D21528" t="str">
            <v>House</v>
          </cell>
          <cell r="E21528">
            <v>609000</v>
          </cell>
          <cell r="R21528" t="str">
            <v>Whittlesea</v>
          </cell>
          <cell r="W21528">
            <v>2018</v>
          </cell>
          <cell r="X21528" t="str">
            <v>Sep</v>
          </cell>
        </row>
        <row r="21529">
          <cell r="D21529" t="str">
            <v>House</v>
          </cell>
          <cell r="E21529">
            <v>610000</v>
          </cell>
          <cell r="R21529" t="str">
            <v>Hume</v>
          </cell>
          <cell r="W21529">
            <v>2018</v>
          </cell>
          <cell r="X21529" t="str">
            <v>Sep</v>
          </cell>
        </row>
        <row r="21530">
          <cell r="D21530" t="str">
            <v>House</v>
          </cell>
          <cell r="E21530">
            <v>615000</v>
          </cell>
          <cell r="R21530" t="str">
            <v>Whittlesea</v>
          </cell>
          <cell r="W21530">
            <v>2018</v>
          </cell>
          <cell r="X21530" t="str">
            <v>Sep</v>
          </cell>
        </row>
        <row r="21531">
          <cell r="D21531" t="str">
            <v>House</v>
          </cell>
          <cell r="E21531">
            <v>780000</v>
          </cell>
          <cell r="R21531" t="str">
            <v>Whittlesea</v>
          </cell>
          <cell r="W21531">
            <v>2018</v>
          </cell>
          <cell r="X21531" t="str">
            <v>Sep</v>
          </cell>
        </row>
        <row r="21532">
          <cell r="D21532" t="str">
            <v>House</v>
          </cell>
          <cell r="E21532">
            <v>870000</v>
          </cell>
          <cell r="R21532" t="str">
            <v>Whittlesea</v>
          </cell>
          <cell r="W21532">
            <v>2018</v>
          </cell>
          <cell r="X21532" t="str">
            <v>Sep</v>
          </cell>
        </row>
        <row r="21533">
          <cell r="D21533" t="str">
            <v>House</v>
          </cell>
          <cell r="E21533">
            <v>555000</v>
          </cell>
          <cell r="R21533" t="str">
            <v>Whittlesea</v>
          </cell>
          <cell r="W21533">
            <v>2018</v>
          </cell>
          <cell r="X21533" t="str">
            <v>Sep</v>
          </cell>
        </row>
        <row r="21534">
          <cell r="D21534" t="str">
            <v>House</v>
          </cell>
          <cell r="E21534">
            <v>581000</v>
          </cell>
          <cell r="R21534" t="str">
            <v>Whittlesea</v>
          </cell>
          <cell r="W21534">
            <v>2018</v>
          </cell>
          <cell r="X21534" t="str">
            <v>Sep</v>
          </cell>
        </row>
        <row r="21535">
          <cell r="D21535" t="str">
            <v>Unit</v>
          </cell>
          <cell r="E21535">
            <v>391000</v>
          </cell>
          <cell r="R21535" t="str">
            <v>Whittlesea</v>
          </cell>
          <cell r="W21535">
            <v>2018</v>
          </cell>
          <cell r="X21535" t="str">
            <v>Sep</v>
          </cell>
        </row>
        <row r="21536">
          <cell r="D21536" t="str">
            <v>House</v>
          </cell>
          <cell r="E21536">
            <v>540000</v>
          </cell>
          <cell r="R21536" t="str">
            <v>Whittlesea</v>
          </cell>
          <cell r="W21536">
            <v>2018</v>
          </cell>
          <cell r="X21536" t="str">
            <v>Sep</v>
          </cell>
        </row>
        <row r="21537">
          <cell r="D21537" t="str">
            <v>House</v>
          </cell>
          <cell r="E21537">
            <v>585000</v>
          </cell>
          <cell r="R21537" t="str">
            <v>Whittlesea</v>
          </cell>
          <cell r="W21537">
            <v>2018</v>
          </cell>
          <cell r="X21537" t="str">
            <v>Sep</v>
          </cell>
        </row>
        <row r="21538">
          <cell r="D21538" t="str">
            <v>House</v>
          </cell>
          <cell r="E21538">
            <v>431000</v>
          </cell>
          <cell r="R21538" t="str">
            <v>Hume</v>
          </cell>
          <cell r="W21538">
            <v>2018</v>
          </cell>
          <cell r="X21538" t="str">
            <v>Sep</v>
          </cell>
        </row>
        <row r="21539">
          <cell r="D21539" t="str">
            <v>House</v>
          </cell>
          <cell r="E21539">
            <v>880000</v>
          </cell>
          <cell r="R21539" t="str">
            <v>Hume</v>
          </cell>
          <cell r="W21539">
            <v>2018</v>
          </cell>
          <cell r="X21539" t="str">
            <v>Sep</v>
          </cell>
        </row>
        <row r="21540">
          <cell r="D21540" t="str">
            <v>House</v>
          </cell>
          <cell r="E21540">
            <v>567000</v>
          </cell>
          <cell r="R21540" t="str">
            <v>Whittlesea</v>
          </cell>
          <cell r="W21540">
            <v>2018</v>
          </cell>
          <cell r="X21540" t="str">
            <v>Sep</v>
          </cell>
        </row>
        <row r="21541">
          <cell r="D21541" t="str">
            <v>Unit</v>
          </cell>
          <cell r="E21541">
            <v>425000</v>
          </cell>
          <cell r="R21541" t="str">
            <v>Whittlesea</v>
          </cell>
          <cell r="W21541">
            <v>2018</v>
          </cell>
          <cell r="X21541" t="str">
            <v>Sep</v>
          </cell>
        </row>
        <row r="21542">
          <cell r="D21542" t="str">
            <v>House</v>
          </cell>
          <cell r="E21542">
            <v>612000</v>
          </cell>
          <cell r="R21542" t="str">
            <v>Whittlesea</v>
          </cell>
          <cell r="W21542">
            <v>2018</v>
          </cell>
          <cell r="X21542" t="str">
            <v>Sep</v>
          </cell>
        </row>
        <row r="21543">
          <cell r="D21543" t="str">
            <v>House</v>
          </cell>
          <cell r="E21543">
            <v>740000</v>
          </cell>
          <cell r="R21543" t="str">
            <v>Whittlesea</v>
          </cell>
          <cell r="W21543">
            <v>2018</v>
          </cell>
          <cell r="X21543" t="str">
            <v>Sep</v>
          </cell>
        </row>
        <row r="21544">
          <cell r="D21544" t="str">
            <v>House</v>
          </cell>
          <cell r="E21544">
            <v>575000</v>
          </cell>
          <cell r="R21544" t="str">
            <v>Hume</v>
          </cell>
          <cell r="W21544">
            <v>2018</v>
          </cell>
          <cell r="X21544" t="str">
            <v>Sep</v>
          </cell>
        </row>
        <row r="21545">
          <cell r="D21545" t="str">
            <v>House</v>
          </cell>
          <cell r="E21545">
            <v>569500</v>
          </cell>
          <cell r="R21545" t="str">
            <v>Whittlesea</v>
          </cell>
          <cell r="W21545">
            <v>2018</v>
          </cell>
          <cell r="X21545" t="str">
            <v>Sep</v>
          </cell>
        </row>
        <row r="21546">
          <cell r="D21546" t="str">
            <v>House</v>
          </cell>
          <cell r="E21546">
            <v>945000</v>
          </cell>
          <cell r="R21546" t="str">
            <v>Hume</v>
          </cell>
          <cell r="W21546">
            <v>2018</v>
          </cell>
          <cell r="X21546" t="str">
            <v>Sep</v>
          </cell>
        </row>
        <row r="21547">
          <cell r="D21547" t="str">
            <v>House</v>
          </cell>
          <cell r="E21547">
            <v>552000</v>
          </cell>
          <cell r="R21547" t="str">
            <v>Whittlesea</v>
          </cell>
          <cell r="W21547">
            <v>2018</v>
          </cell>
          <cell r="X21547" t="str">
            <v>Sep</v>
          </cell>
        </row>
        <row r="21548">
          <cell r="D21548" t="str">
            <v>House</v>
          </cell>
          <cell r="E21548">
            <v>530000</v>
          </cell>
          <cell r="R21548" t="str">
            <v>Hume</v>
          </cell>
          <cell r="W21548">
            <v>2018</v>
          </cell>
          <cell r="X21548" t="str">
            <v>Sep</v>
          </cell>
        </row>
        <row r="21549">
          <cell r="D21549" t="str">
            <v>House</v>
          </cell>
          <cell r="E21549">
            <v>652000</v>
          </cell>
          <cell r="R21549" t="str">
            <v>Whittlesea</v>
          </cell>
          <cell r="W21549">
            <v>2018</v>
          </cell>
          <cell r="X21549" t="str">
            <v>Sep</v>
          </cell>
        </row>
        <row r="21550">
          <cell r="D21550" t="str">
            <v>House</v>
          </cell>
          <cell r="E21550">
            <v>685000</v>
          </cell>
          <cell r="R21550" t="str">
            <v>Hume</v>
          </cell>
          <cell r="W21550">
            <v>2018</v>
          </cell>
          <cell r="X21550" t="str">
            <v>Sep</v>
          </cell>
        </row>
        <row r="21551">
          <cell r="D21551" t="str">
            <v>House</v>
          </cell>
          <cell r="E21551">
            <v>621000</v>
          </cell>
          <cell r="R21551" t="str">
            <v>Whittlesea</v>
          </cell>
          <cell r="W21551">
            <v>2018</v>
          </cell>
          <cell r="X21551" t="str">
            <v>Sep</v>
          </cell>
        </row>
        <row r="21552">
          <cell r="D21552" t="str">
            <v>House</v>
          </cell>
          <cell r="E21552">
            <v>603000</v>
          </cell>
          <cell r="R21552" t="str">
            <v>Whittlesea</v>
          </cell>
          <cell r="W21552">
            <v>2018</v>
          </cell>
          <cell r="X21552" t="str">
            <v>Sep</v>
          </cell>
        </row>
        <row r="21553">
          <cell r="D21553" t="str">
            <v>House</v>
          </cell>
          <cell r="E21553">
            <v>660000</v>
          </cell>
          <cell r="R21553" t="str">
            <v>Whittlesea</v>
          </cell>
          <cell r="W21553">
            <v>2018</v>
          </cell>
          <cell r="X21553" t="str">
            <v>Sep</v>
          </cell>
        </row>
        <row r="21554">
          <cell r="D21554" t="str">
            <v>House</v>
          </cell>
          <cell r="E21554">
            <v>619000</v>
          </cell>
          <cell r="R21554" t="str">
            <v>Whittlesea</v>
          </cell>
          <cell r="W21554">
            <v>2018</v>
          </cell>
          <cell r="X21554" t="str">
            <v>Sep</v>
          </cell>
        </row>
        <row r="21555">
          <cell r="D21555" t="str">
            <v>House</v>
          </cell>
          <cell r="E21555">
            <v>712500</v>
          </cell>
          <cell r="R21555" t="str">
            <v>Whittlesea</v>
          </cell>
          <cell r="W21555">
            <v>2018</v>
          </cell>
          <cell r="X21555" t="str">
            <v>Sep</v>
          </cell>
        </row>
        <row r="21556">
          <cell r="D21556" t="str">
            <v>House</v>
          </cell>
          <cell r="E21556">
            <v>730000</v>
          </cell>
          <cell r="R21556" t="str">
            <v>Whittlesea</v>
          </cell>
          <cell r="W21556">
            <v>2018</v>
          </cell>
          <cell r="X21556" t="str">
            <v>Sep</v>
          </cell>
        </row>
        <row r="21557">
          <cell r="D21557" t="str">
            <v>House</v>
          </cell>
          <cell r="E21557">
            <v>695000</v>
          </cell>
          <cell r="R21557" t="str">
            <v>Whittlesea</v>
          </cell>
          <cell r="W21557">
            <v>2018</v>
          </cell>
          <cell r="X21557" t="str">
            <v>Sep</v>
          </cell>
        </row>
        <row r="21558">
          <cell r="D21558" t="str">
            <v>House</v>
          </cell>
          <cell r="E21558">
            <v>810000</v>
          </cell>
          <cell r="R21558" t="str">
            <v>Whittlesea</v>
          </cell>
          <cell r="W21558">
            <v>2018</v>
          </cell>
          <cell r="X21558" t="str">
            <v>Sep</v>
          </cell>
        </row>
        <row r="21559">
          <cell r="D21559" t="str">
            <v>House</v>
          </cell>
          <cell r="E21559">
            <v>632000</v>
          </cell>
          <cell r="R21559" t="str">
            <v>Whittlesea</v>
          </cell>
          <cell r="W21559">
            <v>2018</v>
          </cell>
          <cell r="X21559" t="str">
            <v>Sep</v>
          </cell>
        </row>
        <row r="21560">
          <cell r="D21560" t="str">
            <v>House</v>
          </cell>
          <cell r="E21560">
            <v>820000</v>
          </cell>
          <cell r="R21560" t="str">
            <v>Hume</v>
          </cell>
          <cell r="W21560">
            <v>2018</v>
          </cell>
          <cell r="X21560" t="str">
            <v>Sep</v>
          </cell>
        </row>
        <row r="21561">
          <cell r="D21561" t="str">
            <v>House</v>
          </cell>
          <cell r="E21561">
            <v>721000</v>
          </cell>
          <cell r="R21561" t="str">
            <v>Whittlesea</v>
          </cell>
          <cell r="W21561">
            <v>2018</v>
          </cell>
          <cell r="X21561" t="str">
            <v>Sep</v>
          </cell>
        </row>
        <row r="21562">
          <cell r="D21562" t="str">
            <v>House</v>
          </cell>
          <cell r="E21562">
            <v>598000</v>
          </cell>
          <cell r="R21562" t="str">
            <v>Whittlesea</v>
          </cell>
          <cell r="W21562">
            <v>2018</v>
          </cell>
          <cell r="X21562" t="str">
            <v>Sep</v>
          </cell>
        </row>
        <row r="21563">
          <cell r="D21563" t="str">
            <v>House</v>
          </cell>
          <cell r="E21563">
            <v>676000</v>
          </cell>
          <cell r="R21563" t="str">
            <v>Whittlesea</v>
          </cell>
          <cell r="W21563">
            <v>2018</v>
          </cell>
          <cell r="X21563" t="str">
            <v>Sep</v>
          </cell>
        </row>
        <row r="21564">
          <cell r="D21564" t="str">
            <v>House</v>
          </cell>
          <cell r="E21564">
            <v>915000</v>
          </cell>
          <cell r="R21564" t="str">
            <v>Hume</v>
          </cell>
          <cell r="W21564">
            <v>2018</v>
          </cell>
          <cell r="X21564" t="str">
            <v>Sep</v>
          </cell>
        </row>
        <row r="21565">
          <cell r="D21565" t="str">
            <v>House</v>
          </cell>
          <cell r="E21565">
            <v>735000</v>
          </cell>
          <cell r="R21565" t="str">
            <v>Whittlesea</v>
          </cell>
          <cell r="W21565">
            <v>2018</v>
          </cell>
          <cell r="X21565" t="str">
            <v>Sep</v>
          </cell>
        </row>
        <row r="21566">
          <cell r="D21566" t="str">
            <v>House</v>
          </cell>
          <cell r="E21566">
            <v>620000</v>
          </cell>
          <cell r="R21566" t="str">
            <v>Hume</v>
          </cell>
          <cell r="W21566">
            <v>2018</v>
          </cell>
          <cell r="X21566" t="str">
            <v>Sep</v>
          </cell>
        </row>
        <row r="21567">
          <cell r="D21567" t="str">
            <v>House</v>
          </cell>
          <cell r="E21567">
            <v>553000</v>
          </cell>
          <cell r="R21567" t="str">
            <v>Whittlesea</v>
          </cell>
          <cell r="W21567">
            <v>2018</v>
          </cell>
          <cell r="X21567" t="str">
            <v>Sep</v>
          </cell>
        </row>
        <row r="21568">
          <cell r="D21568" t="str">
            <v>House</v>
          </cell>
          <cell r="E21568">
            <v>740500</v>
          </cell>
          <cell r="R21568" t="str">
            <v>Whittlesea</v>
          </cell>
          <cell r="W21568">
            <v>2018</v>
          </cell>
          <cell r="X21568" t="str">
            <v>Sep</v>
          </cell>
        </row>
        <row r="21569">
          <cell r="D21569" t="str">
            <v>House</v>
          </cell>
          <cell r="E21569">
            <v>645000</v>
          </cell>
          <cell r="R21569" t="str">
            <v>Whittlesea</v>
          </cell>
          <cell r="W21569">
            <v>2018</v>
          </cell>
          <cell r="X21569" t="str">
            <v>Sep</v>
          </cell>
        </row>
        <row r="21570">
          <cell r="D21570" t="str">
            <v>House</v>
          </cell>
          <cell r="E21570">
            <v>671000</v>
          </cell>
          <cell r="R21570" t="str">
            <v>Whittlesea</v>
          </cell>
          <cell r="W21570">
            <v>2018</v>
          </cell>
          <cell r="X21570" t="str">
            <v>Sep</v>
          </cell>
        </row>
        <row r="21571">
          <cell r="D21571" t="str">
            <v>House</v>
          </cell>
          <cell r="E21571">
            <v>610000</v>
          </cell>
          <cell r="R21571" t="str">
            <v>Hume</v>
          </cell>
          <cell r="W21571">
            <v>2018</v>
          </cell>
          <cell r="X21571" t="str">
            <v>Sep</v>
          </cell>
        </row>
        <row r="21572">
          <cell r="D21572" t="str">
            <v>Unit</v>
          </cell>
          <cell r="E21572">
            <v>606000</v>
          </cell>
          <cell r="R21572" t="str">
            <v>Banyule</v>
          </cell>
          <cell r="W21572">
            <v>2018</v>
          </cell>
          <cell r="X21572" t="str">
            <v>Sep</v>
          </cell>
        </row>
        <row r="21573">
          <cell r="D21573" t="str">
            <v>House</v>
          </cell>
          <cell r="E21573">
            <v>657000</v>
          </cell>
          <cell r="R21573" t="str">
            <v>Whittlesea</v>
          </cell>
          <cell r="W21573">
            <v>2018</v>
          </cell>
          <cell r="X21573" t="str">
            <v>Sep</v>
          </cell>
        </row>
        <row r="21574">
          <cell r="D21574" t="str">
            <v>House</v>
          </cell>
          <cell r="E21574">
            <v>836000</v>
          </cell>
          <cell r="R21574" t="str">
            <v>Brimbank</v>
          </cell>
          <cell r="W21574">
            <v>2018</v>
          </cell>
          <cell r="X21574" t="str">
            <v>Sep</v>
          </cell>
        </row>
        <row r="21575">
          <cell r="D21575" t="str">
            <v>House</v>
          </cell>
          <cell r="E21575">
            <v>811000</v>
          </cell>
          <cell r="R21575" t="str">
            <v>Brimbank</v>
          </cell>
          <cell r="W21575">
            <v>2018</v>
          </cell>
          <cell r="X21575" t="str">
            <v>Sep</v>
          </cell>
        </row>
        <row r="21576">
          <cell r="D21576" t="str">
            <v>House</v>
          </cell>
          <cell r="E21576">
            <v>606000</v>
          </cell>
          <cell r="R21576" t="str">
            <v>Hume</v>
          </cell>
          <cell r="W21576">
            <v>2018</v>
          </cell>
          <cell r="X21576" t="str">
            <v>Sep</v>
          </cell>
        </row>
        <row r="21577">
          <cell r="D21577" t="str">
            <v>House</v>
          </cell>
          <cell r="E21577">
            <v>438000</v>
          </cell>
          <cell r="R21577" t="str">
            <v>Hume</v>
          </cell>
          <cell r="W21577">
            <v>2018</v>
          </cell>
          <cell r="X21577" t="str">
            <v>Sep</v>
          </cell>
        </row>
        <row r="21578">
          <cell r="D21578" t="str">
            <v>House</v>
          </cell>
          <cell r="E21578">
            <v>700000</v>
          </cell>
          <cell r="R21578" t="str">
            <v>Brimbank</v>
          </cell>
          <cell r="W21578">
            <v>2018</v>
          </cell>
          <cell r="X21578" t="str">
            <v>Sep</v>
          </cell>
        </row>
        <row r="21579">
          <cell r="D21579" t="str">
            <v>House</v>
          </cell>
          <cell r="E21579">
            <v>725000</v>
          </cell>
          <cell r="R21579" t="str">
            <v>Brimbank</v>
          </cell>
          <cell r="W21579">
            <v>2018</v>
          </cell>
          <cell r="X21579" t="str">
            <v>Sep</v>
          </cell>
        </row>
        <row r="21580">
          <cell r="D21580" t="str">
            <v>House</v>
          </cell>
          <cell r="E21580">
            <v>610000</v>
          </cell>
          <cell r="R21580" t="str">
            <v>Brimbank</v>
          </cell>
          <cell r="W21580">
            <v>2018</v>
          </cell>
          <cell r="X21580" t="str">
            <v>Sep</v>
          </cell>
        </row>
        <row r="21581">
          <cell r="D21581" t="str">
            <v>House</v>
          </cell>
          <cell r="E21581">
            <v>721500</v>
          </cell>
          <cell r="R21581" t="str">
            <v>Hume</v>
          </cell>
          <cell r="W21581">
            <v>2018</v>
          </cell>
          <cell r="X21581" t="str">
            <v>Sep</v>
          </cell>
        </row>
        <row r="21582">
          <cell r="D21582" t="str">
            <v>House</v>
          </cell>
          <cell r="E21582">
            <v>500000</v>
          </cell>
          <cell r="R21582" t="str">
            <v>Hume</v>
          </cell>
          <cell r="W21582">
            <v>2018</v>
          </cell>
          <cell r="X21582" t="str">
            <v>Sep</v>
          </cell>
        </row>
        <row r="21583">
          <cell r="D21583" t="str">
            <v>House</v>
          </cell>
          <cell r="E21583">
            <v>810000</v>
          </cell>
          <cell r="R21583" t="str">
            <v>Moreland</v>
          </cell>
          <cell r="W21583">
            <v>2018</v>
          </cell>
          <cell r="X21583" t="str">
            <v>Sep</v>
          </cell>
        </row>
        <row r="21584">
          <cell r="D21584" t="str">
            <v>House</v>
          </cell>
          <cell r="E21584">
            <v>685000</v>
          </cell>
          <cell r="R21584" t="str">
            <v>Moreland</v>
          </cell>
          <cell r="W21584">
            <v>2018</v>
          </cell>
          <cell r="X21584" t="str">
            <v>Sep</v>
          </cell>
        </row>
        <row r="21585">
          <cell r="D21585" t="str">
            <v>House</v>
          </cell>
          <cell r="E21585">
            <v>770000</v>
          </cell>
          <cell r="R21585" t="str">
            <v>Darebin</v>
          </cell>
          <cell r="W21585">
            <v>2018</v>
          </cell>
          <cell r="X21585" t="str">
            <v>Sep</v>
          </cell>
        </row>
        <row r="21586">
          <cell r="D21586" t="str">
            <v>House</v>
          </cell>
          <cell r="E21586">
            <v>800000</v>
          </cell>
          <cell r="R21586" t="str">
            <v>Darebin</v>
          </cell>
          <cell r="W21586">
            <v>2018</v>
          </cell>
          <cell r="X21586" t="str">
            <v>Sep</v>
          </cell>
        </row>
        <row r="21587">
          <cell r="D21587" t="str">
            <v>House</v>
          </cell>
          <cell r="E21587">
            <v>681500</v>
          </cell>
          <cell r="R21587" t="str">
            <v>Brimbank</v>
          </cell>
          <cell r="W21587">
            <v>2018</v>
          </cell>
          <cell r="X21587" t="str">
            <v>Sep</v>
          </cell>
        </row>
        <row r="21588">
          <cell r="D21588" t="str">
            <v>Unit</v>
          </cell>
          <cell r="E21588">
            <v>1110000</v>
          </cell>
          <cell r="R21588" t="str">
            <v>Moreland</v>
          </cell>
          <cell r="W21588">
            <v>2018</v>
          </cell>
          <cell r="X21588" t="str">
            <v>Sep</v>
          </cell>
        </row>
        <row r="21589">
          <cell r="D21589" t="str">
            <v>House</v>
          </cell>
          <cell r="E21589">
            <v>880000</v>
          </cell>
          <cell r="R21589" t="str">
            <v>Hume</v>
          </cell>
          <cell r="W21589">
            <v>2018</v>
          </cell>
          <cell r="X21589" t="str">
            <v>Sep</v>
          </cell>
        </row>
        <row r="21590">
          <cell r="D21590" t="str">
            <v>House</v>
          </cell>
          <cell r="E21590">
            <v>920000</v>
          </cell>
          <cell r="R21590" t="str">
            <v>Banyule</v>
          </cell>
          <cell r="W21590">
            <v>2018</v>
          </cell>
          <cell r="X21590" t="str">
            <v>Sep</v>
          </cell>
        </row>
        <row r="21591">
          <cell r="D21591" t="str">
            <v>House</v>
          </cell>
          <cell r="E21591">
            <v>730000</v>
          </cell>
          <cell r="R21591" t="str">
            <v>Hume</v>
          </cell>
          <cell r="W21591">
            <v>2018</v>
          </cell>
          <cell r="X21591" t="str">
            <v>Sep</v>
          </cell>
        </row>
        <row r="21592">
          <cell r="D21592" t="str">
            <v>House</v>
          </cell>
          <cell r="E21592">
            <v>700500</v>
          </cell>
          <cell r="R21592" t="str">
            <v>Brimbank</v>
          </cell>
          <cell r="W21592">
            <v>2018</v>
          </cell>
          <cell r="X21592" t="str">
            <v>Sep</v>
          </cell>
        </row>
        <row r="21593">
          <cell r="D21593" t="str">
            <v>House</v>
          </cell>
          <cell r="E21593">
            <v>755000</v>
          </cell>
          <cell r="R21593" t="str">
            <v>Banyule</v>
          </cell>
          <cell r="W21593">
            <v>2018</v>
          </cell>
          <cell r="X21593" t="str">
            <v>Sep</v>
          </cell>
        </row>
        <row r="21594">
          <cell r="D21594" t="str">
            <v>House</v>
          </cell>
          <cell r="E21594">
            <v>925000</v>
          </cell>
          <cell r="R21594" t="str">
            <v>Darebin</v>
          </cell>
          <cell r="W21594">
            <v>2018</v>
          </cell>
          <cell r="X21594" t="str">
            <v>Sep</v>
          </cell>
        </row>
        <row r="21595">
          <cell r="D21595" t="str">
            <v>House</v>
          </cell>
          <cell r="E21595">
            <v>850000</v>
          </cell>
          <cell r="R21595" t="str">
            <v>Banyule</v>
          </cell>
          <cell r="W21595">
            <v>2018</v>
          </cell>
          <cell r="X21595" t="str">
            <v>Sep</v>
          </cell>
        </row>
        <row r="21596">
          <cell r="D21596" t="str">
            <v>House</v>
          </cell>
          <cell r="E21596">
            <v>550250</v>
          </cell>
          <cell r="R21596" t="str">
            <v>Brimbank</v>
          </cell>
          <cell r="W21596">
            <v>2018</v>
          </cell>
          <cell r="X21596" t="str">
            <v>Sep</v>
          </cell>
        </row>
        <row r="21597">
          <cell r="D21597" t="str">
            <v>House</v>
          </cell>
          <cell r="E21597">
            <v>941000</v>
          </cell>
          <cell r="R21597" t="str">
            <v>Darebin</v>
          </cell>
          <cell r="W21597">
            <v>2018</v>
          </cell>
          <cell r="X21597" t="str">
            <v>Sep</v>
          </cell>
        </row>
        <row r="21598">
          <cell r="D21598" t="str">
            <v>House</v>
          </cell>
          <cell r="E21598">
            <v>705000</v>
          </cell>
          <cell r="R21598" t="str">
            <v>Brimbank</v>
          </cell>
          <cell r="W21598">
            <v>2018</v>
          </cell>
          <cell r="X21598" t="str">
            <v>Sep</v>
          </cell>
        </row>
        <row r="21599">
          <cell r="D21599" t="str">
            <v>House</v>
          </cell>
          <cell r="E21599">
            <v>770000</v>
          </cell>
          <cell r="R21599" t="str">
            <v>Banyule</v>
          </cell>
          <cell r="W21599">
            <v>2018</v>
          </cell>
          <cell r="X21599" t="str">
            <v>Sep</v>
          </cell>
        </row>
        <row r="21600">
          <cell r="D21600" t="str">
            <v>House</v>
          </cell>
          <cell r="E21600">
            <v>760000</v>
          </cell>
          <cell r="R21600" t="str">
            <v>Brimbank</v>
          </cell>
          <cell r="W21600">
            <v>2018</v>
          </cell>
          <cell r="X21600" t="str">
            <v>Sep</v>
          </cell>
        </row>
        <row r="21601">
          <cell r="D21601" t="str">
            <v>House</v>
          </cell>
          <cell r="E21601">
            <v>685000</v>
          </cell>
          <cell r="R21601" t="str">
            <v>Moreland</v>
          </cell>
          <cell r="W21601">
            <v>2018</v>
          </cell>
          <cell r="X21601" t="str">
            <v>Sep</v>
          </cell>
        </row>
        <row r="21602">
          <cell r="D21602" t="str">
            <v>House</v>
          </cell>
          <cell r="E21602">
            <v>980000</v>
          </cell>
          <cell r="R21602" t="str">
            <v>Darebin</v>
          </cell>
          <cell r="W21602">
            <v>2018</v>
          </cell>
          <cell r="X21602" t="str">
            <v>Sep</v>
          </cell>
        </row>
        <row r="21603">
          <cell r="D21603" t="str">
            <v>House</v>
          </cell>
          <cell r="E21603">
            <v>621000</v>
          </cell>
          <cell r="R21603" t="str">
            <v>Melton</v>
          </cell>
          <cell r="W21603">
            <v>2018</v>
          </cell>
          <cell r="X21603" t="str">
            <v>Sep</v>
          </cell>
        </row>
        <row r="21604">
          <cell r="D21604" t="str">
            <v>House</v>
          </cell>
          <cell r="E21604">
            <v>651000</v>
          </cell>
          <cell r="R21604" t="str">
            <v>Darebin</v>
          </cell>
          <cell r="W21604">
            <v>2018</v>
          </cell>
          <cell r="X21604" t="str">
            <v>Sep</v>
          </cell>
        </row>
        <row r="21605">
          <cell r="D21605" t="str">
            <v>House</v>
          </cell>
          <cell r="E21605">
            <v>1100000</v>
          </cell>
          <cell r="R21605" t="str">
            <v>Banyule</v>
          </cell>
          <cell r="W21605">
            <v>2018</v>
          </cell>
          <cell r="X21605" t="str">
            <v>Sep</v>
          </cell>
        </row>
        <row r="21606">
          <cell r="D21606" t="str">
            <v>House</v>
          </cell>
          <cell r="E21606">
            <v>610000</v>
          </cell>
          <cell r="R21606" t="str">
            <v>Moreland</v>
          </cell>
          <cell r="W21606">
            <v>2018</v>
          </cell>
          <cell r="X21606" t="str">
            <v>Sep</v>
          </cell>
        </row>
        <row r="21607">
          <cell r="D21607" t="str">
            <v>Unit</v>
          </cell>
          <cell r="E21607">
            <v>800000</v>
          </cell>
          <cell r="R21607" t="str">
            <v>Moonee Valley</v>
          </cell>
          <cell r="W21607">
            <v>2018</v>
          </cell>
          <cell r="X21607" t="str">
            <v>Sep</v>
          </cell>
        </row>
        <row r="21608">
          <cell r="D21608" t="str">
            <v>House</v>
          </cell>
          <cell r="E21608">
            <v>850000</v>
          </cell>
          <cell r="R21608" t="str">
            <v>Darebin</v>
          </cell>
          <cell r="W21608">
            <v>2018</v>
          </cell>
          <cell r="X21608" t="str">
            <v>Sep</v>
          </cell>
        </row>
        <row r="21609">
          <cell r="D21609" t="str">
            <v>House</v>
          </cell>
          <cell r="E21609">
            <v>600000</v>
          </cell>
          <cell r="R21609" t="str">
            <v>Brimbank</v>
          </cell>
          <cell r="W21609">
            <v>2018</v>
          </cell>
          <cell r="X21609" t="str">
            <v>Sep</v>
          </cell>
        </row>
        <row r="21610">
          <cell r="D21610" t="str">
            <v>House</v>
          </cell>
          <cell r="E21610">
            <v>1190000</v>
          </cell>
          <cell r="R21610" t="str">
            <v>Moreland</v>
          </cell>
          <cell r="W21610">
            <v>2018</v>
          </cell>
          <cell r="X21610" t="str">
            <v>Sep</v>
          </cell>
        </row>
        <row r="21611">
          <cell r="D21611" t="str">
            <v>Unit</v>
          </cell>
          <cell r="E21611">
            <v>625000</v>
          </cell>
          <cell r="R21611" t="str">
            <v>Moreland</v>
          </cell>
          <cell r="W21611">
            <v>2018</v>
          </cell>
          <cell r="X21611" t="str">
            <v>Sep</v>
          </cell>
        </row>
        <row r="21612">
          <cell r="D21612" t="str">
            <v>Unit</v>
          </cell>
          <cell r="E21612">
            <v>496000</v>
          </cell>
          <cell r="R21612" t="str">
            <v>Moreland</v>
          </cell>
          <cell r="W21612">
            <v>2018</v>
          </cell>
          <cell r="X21612" t="str">
            <v>Sep</v>
          </cell>
        </row>
        <row r="21613">
          <cell r="D21613" t="str">
            <v>House</v>
          </cell>
          <cell r="E21613">
            <v>780000</v>
          </cell>
          <cell r="R21613" t="str">
            <v>Brimbank</v>
          </cell>
          <cell r="W21613">
            <v>2018</v>
          </cell>
          <cell r="X21613" t="str">
            <v>Sep</v>
          </cell>
        </row>
        <row r="21614">
          <cell r="D21614" t="str">
            <v>House</v>
          </cell>
          <cell r="E21614">
            <v>943000</v>
          </cell>
          <cell r="R21614" t="str">
            <v>Moonee Valley</v>
          </cell>
          <cell r="W21614">
            <v>2018</v>
          </cell>
          <cell r="X21614" t="str">
            <v>Sep</v>
          </cell>
        </row>
        <row r="21615">
          <cell r="D21615" t="str">
            <v>House</v>
          </cell>
          <cell r="E21615">
            <v>755000</v>
          </cell>
          <cell r="R21615" t="str">
            <v>Moreland</v>
          </cell>
          <cell r="W21615">
            <v>2018</v>
          </cell>
          <cell r="X21615" t="str">
            <v>Sep</v>
          </cell>
        </row>
        <row r="21616">
          <cell r="D21616" t="str">
            <v>House</v>
          </cell>
          <cell r="E21616">
            <v>692500</v>
          </cell>
          <cell r="R21616" t="str">
            <v>Banyule</v>
          </cell>
          <cell r="W21616">
            <v>2018</v>
          </cell>
          <cell r="X21616" t="str">
            <v>Sep</v>
          </cell>
        </row>
        <row r="21617">
          <cell r="D21617" t="str">
            <v>House</v>
          </cell>
          <cell r="E21617">
            <v>602000</v>
          </cell>
          <cell r="R21617" t="str">
            <v>Hume</v>
          </cell>
          <cell r="W21617">
            <v>2018</v>
          </cell>
          <cell r="X21617" t="str">
            <v>Sep</v>
          </cell>
        </row>
        <row r="21618">
          <cell r="D21618" t="str">
            <v>House</v>
          </cell>
          <cell r="E21618">
            <v>837500</v>
          </cell>
          <cell r="R21618" t="str">
            <v>Moreland</v>
          </cell>
          <cell r="W21618">
            <v>2018</v>
          </cell>
          <cell r="X21618" t="str">
            <v>Sep</v>
          </cell>
        </row>
        <row r="21619">
          <cell r="D21619" t="str">
            <v>House</v>
          </cell>
          <cell r="E21619">
            <v>645000</v>
          </cell>
          <cell r="R21619" t="str">
            <v>Hume</v>
          </cell>
          <cell r="W21619">
            <v>2018</v>
          </cell>
          <cell r="X21619" t="str">
            <v>Sep</v>
          </cell>
        </row>
        <row r="21620">
          <cell r="D21620" t="str">
            <v>House</v>
          </cell>
          <cell r="E21620">
            <v>721000</v>
          </cell>
          <cell r="R21620" t="str">
            <v>Brimbank</v>
          </cell>
          <cell r="W21620">
            <v>2018</v>
          </cell>
          <cell r="X21620" t="str">
            <v>Sep</v>
          </cell>
        </row>
        <row r="21621">
          <cell r="D21621" t="str">
            <v>House</v>
          </cell>
          <cell r="E21621">
            <v>885000</v>
          </cell>
          <cell r="R21621" t="str">
            <v>Darebin</v>
          </cell>
          <cell r="W21621">
            <v>2018</v>
          </cell>
          <cell r="X21621" t="str">
            <v>Sep</v>
          </cell>
        </row>
        <row r="21622">
          <cell r="D21622" t="str">
            <v>House</v>
          </cell>
          <cell r="E21622">
            <v>835000</v>
          </cell>
          <cell r="R21622" t="str">
            <v>Darebin</v>
          </cell>
          <cell r="W21622">
            <v>2018</v>
          </cell>
          <cell r="X21622" t="str">
            <v>Sep</v>
          </cell>
        </row>
        <row r="21623">
          <cell r="D21623" t="str">
            <v>House</v>
          </cell>
          <cell r="E21623">
            <v>1220000</v>
          </cell>
          <cell r="R21623" t="str">
            <v>Moonee Valley</v>
          </cell>
          <cell r="W21623">
            <v>2018</v>
          </cell>
          <cell r="X21623" t="str">
            <v>Sep</v>
          </cell>
        </row>
        <row r="21624">
          <cell r="D21624" t="str">
            <v>House</v>
          </cell>
          <cell r="E21624">
            <v>870000</v>
          </cell>
          <cell r="R21624" t="str">
            <v>Darebin</v>
          </cell>
          <cell r="W21624">
            <v>2018</v>
          </cell>
          <cell r="X21624" t="str">
            <v>Sep</v>
          </cell>
        </row>
        <row r="21625">
          <cell r="D21625" t="str">
            <v>House</v>
          </cell>
          <cell r="E21625">
            <v>1000000</v>
          </cell>
          <cell r="R21625" t="str">
            <v>Moreland</v>
          </cell>
          <cell r="W21625">
            <v>2018</v>
          </cell>
          <cell r="X21625" t="str">
            <v>Sep</v>
          </cell>
        </row>
        <row r="21626">
          <cell r="D21626" t="str">
            <v>House</v>
          </cell>
          <cell r="E21626">
            <v>1110000</v>
          </cell>
          <cell r="R21626" t="str">
            <v>Moreland</v>
          </cell>
          <cell r="W21626">
            <v>2018</v>
          </cell>
          <cell r="X21626" t="str">
            <v>Sep</v>
          </cell>
        </row>
        <row r="21627">
          <cell r="D21627" t="str">
            <v>House</v>
          </cell>
          <cell r="E21627">
            <v>825500</v>
          </cell>
          <cell r="R21627" t="str">
            <v>Moreland</v>
          </cell>
          <cell r="W21627">
            <v>2018</v>
          </cell>
          <cell r="X21627" t="str">
            <v>Sep</v>
          </cell>
        </row>
        <row r="21628">
          <cell r="D21628" t="str">
            <v>House</v>
          </cell>
          <cell r="E21628">
            <v>526000</v>
          </cell>
          <cell r="R21628" t="str">
            <v>Brimbank</v>
          </cell>
          <cell r="W21628">
            <v>2018</v>
          </cell>
          <cell r="X21628" t="str">
            <v>Sep</v>
          </cell>
        </row>
        <row r="21629">
          <cell r="D21629" t="str">
            <v>House</v>
          </cell>
          <cell r="E21629">
            <v>620000</v>
          </cell>
          <cell r="R21629" t="str">
            <v>Brimbank</v>
          </cell>
          <cell r="W21629">
            <v>2018</v>
          </cell>
          <cell r="X21629" t="str">
            <v>Sep</v>
          </cell>
        </row>
        <row r="21630">
          <cell r="D21630" t="str">
            <v>House</v>
          </cell>
          <cell r="E21630">
            <v>1520000</v>
          </cell>
          <cell r="R21630" t="str">
            <v>Banyule</v>
          </cell>
          <cell r="W21630">
            <v>2018</v>
          </cell>
          <cell r="X21630" t="str">
            <v>Sep</v>
          </cell>
        </row>
        <row r="21631">
          <cell r="D21631" t="str">
            <v>House</v>
          </cell>
          <cell r="E21631">
            <v>776000</v>
          </cell>
          <cell r="R21631" t="str">
            <v>Moonee Valley</v>
          </cell>
          <cell r="W21631">
            <v>2018</v>
          </cell>
          <cell r="X21631" t="str">
            <v>Sep</v>
          </cell>
        </row>
        <row r="21632">
          <cell r="D21632" t="str">
            <v>House</v>
          </cell>
          <cell r="E21632">
            <v>820000</v>
          </cell>
          <cell r="R21632" t="str">
            <v>Banyule</v>
          </cell>
          <cell r="W21632">
            <v>2018</v>
          </cell>
          <cell r="X21632" t="str">
            <v>Sep</v>
          </cell>
        </row>
        <row r="21633">
          <cell r="D21633" t="str">
            <v>House</v>
          </cell>
          <cell r="E21633">
            <v>1180000</v>
          </cell>
          <cell r="R21633" t="str">
            <v>Moreland</v>
          </cell>
          <cell r="W21633">
            <v>2018</v>
          </cell>
          <cell r="X21633" t="str">
            <v>Sep</v>
          </cell>
        </row>
        <row r="21634">
          <cell r="D21634" t="str">
            <v>House</v>
          </cell>
          <cell r="E21634">
            <v>765000</v>
          </cell>
          <cell r="R21634" t="str">
            <v>Darebin</v>
          </cell>
          <cell r="W21634">
            <v>2018</v>
          </cell>
          <cell r="X21634" t="str">
            <v>Sep</v>
          </cell>
        </row>
        <row r="21635">
          <cell r="D21635" t="str">
            <v>House</v>
          </cell>
          <cell r="E21635">
            <v>952000</v>
          </cell>
          <cell r="R21635" t="str">
            <v>Darebin</v>
          </cell>
          <cell r="W21635">
            <v>2018</v>
          </cell>
          <cell r="X21635" t="str">
            <v>Sep</v>
          </cell>
        </row>
        <row r="21636">
          <cell r="D21636" t="str">
            <v>House</v>
          </cell>
          <cell r="E21636">
            <v>1000500</v>
          </cell>
          <cell r="R21636" t="str">
            <v>Darebin</v>
          </cell>
          <cell r="W21636">
            <v>2018</v>
          </cell>
          <cell r="X21636" t="str">
            <v>Sep</v>
          </cell>
        </row>
        <row r="21637">
          <cell r="D21637" t="str">
            <v>House</v>
          </cell>
          <cell r="E21637">
            <v>600000</v>
          </cell>
          <cell r="R21637" t="str">
            <v>Brimbank</v>
          </cell>
          <cell r="W21637">
            <v>2018</v>
          </cell>
          <cell r="X21637" t="str">
            <v>Sep</v>
          </cell>
        </row>
        <row r="21638">
          <cell r="D21638" t="str">
            <v>House</v>
          </cell>
          <cell r="E21638">
            <v>660000</v>
          </cell>
          <cell r="R21638" t="str">
            <v>Brimbank</v>
          </cell>
          <cell r="W21638">
            <v>2018</v>
          </cell>
          <cell r="X21638" t="str">
            <v>Sep</v>
          </cell>
        </row>
        <row r="21639">
          <cell r="D21639" t="str">
            <v>House</v>
          </cell>
          <cell r="E21639">
            <v>1002000</v>
          </cell>
          <cell r="R21639" t="str">
            <v>Darebin</v>
          </cell>
          <cell r="W21639">
            <v>2018</v>
          </cell>
          <cell r="X21639" t="str">
            <v>Sep</v>
          </cell>
        </row>
        <row r="21640">
          <cell r="D21640" t="str">
            <v>House</v>
          </cell>
          <cell r="E21640">
            <v>960000</v>
          </cell>
          <cell r="R21640" t="str">
            <v>Darebin</v>
          </cell>
          <cell r="W21640">
            <v>2018</v>
          </cell>
          <cell r="X21640" t="str">
            <v>Sep</v>
          </cell>
        </row>
        <row r="21641">
          <cell r="D21641" t="str">
            <v>House</v>
          </cell>
          <cell r="E21641">
            <v>880000</v>
          </cell>
          <cell r="R21641" t="str">
            <v>Darebin</v>
          </cell>
          <cell r="W21641">
            <v>2018</v>
          </cell>
          <cell r="X21641" t="str">
            <v>Sep</v>
          </cell>
        </row>
        <row r="21642">
          <cell r="D21642" t="str">
            <v>House</v>
          </cell>
          <cell r="E21642">
            <v>1420000</v>
          </cell>
          <cell r="R21642" t="str">
            <v>Darebin</v>
          </cell>
          <cell r="W21642">
            <v>2018</v>
          </cell>
          <cell r="X21642" t="str">
            <v>Sep</v>
          </cell>
        </row>
        <row r="21643">
          <cell r="D21643" t="str">
            <v>House</v>
          </cell>
          <cell r="E21643">
            <v>1400000</v>
          </cell>
          <cell r="R21643" t="str">
            <v>Moonee Valley</v>
          </cell>
          <cell r="W21643">
            <v>2018</v>
          </cell>
          <cell r="X21643" t="str">
            <v>Sep</v>
          </cell>
        </row>
        <row r="21644">
          <cell r="D21644" t="str">
            <v>House</v>
          </cell>
          <cell r="E21644">
            <v>1060000</v>
          </cell>
          <cell r="R21644" t="str">
            <v>Banyule</v>
          </cell>
          <cell r="W21644">
            <v>2018</v>
          </cell>
          <cell r="X21644" t="str">
            <v>Sep</v>
          </cell>
        </row>
        <row r="21645">
          <cell r="D21645" t="str">
            <v>Unit</v>
          </cell>
          <cell r="E21645">
            <v>820000</v>
          </cell>
          <cell r="R21645" t="str">
            <v>Brimbank</v>
          </cell>
          <cell r="W21645">
            <v>2018</v>
          </cell>
          <cell r="X21645" t="str">
            <v>Sep</v>
          </cell>
        </row>
        <row r="21646">
          <cell r="D21646" t="str">
            <v>House</v>
          </cell>
          <cell r="E21646">
            <v>1250000</v>
          </cell>
          <cell r="R21646" t="str">
            <v>Moonee Valley</v>
          </cell>
          <cell r="W21646">
            <v>2018</v>
          </cell>
          <cell r="X21646" t="str">
            <v>Sep</v>
          </cell>
        </row>
        <row r="21647">
          <cell r="D21647" t="str">
            <v>House</v>
          </cell>
          <cell r="E21647">
            <v>642000</v>
          </cell>
          <cell r="R21647" t="str">
            <v>Brimbank</v>
          </cell>
          <cell r="W21647">
            <v>2018</v>
          </cell>
          <cell r="X21647" t="str">
            <v>Sep</v>
          </cell>
        </row>
        <row r="21648">
          <cell r="D21648" t="str">
            <v>House</v>
          </cell>
          <cell r="E21648">
            <v>695000</v>
          </cell>
          <cell r="R21648" t="str">
            <v>Brimbank</v>
          </cell>
          <cell r="W21648">
            <v>2018</v>
          </cell>
          <cell r="X21648" t="str">
            <v>Sep</v>
          </cell>
        </row>
        <row r="21649">
          <cell r="D21649" t="str">
            <v>House</v>
          </cell>
          <cell r="E21649">
            <v>1360000</v>
          </cell>
          <cell r="R21649" t="str">
            <v>Darebin</v>
          </cell>
          <cell r="W21649">
            <v>2018</v>
          </cell>
          <cell r="X21649" t="str">
            <v>Sep</v>
          </cell>
        </row>
        <row r="21650">
          <cell r="D21650" t="str">
            <v>House</v>
          </cell>
          <cell r="E21650">
            <v>700000</v>
          </cell>
          <cell r="R21650" t="str">
            <v>Darebin</v>
          </cell>
          <cell r="W21650">
            <v>2018</v>
          </cell>
          <cell r="X21650" t="str">
            <v>Sep</v>
          </cell>
        </row>
        <row r="21651">
          <cell r="D21651" t="str">
            <v>House</v>
          </cell>
          <cell r="E21651">
            <v>1081000</v>
          </cell>
          <cell r="R21651" t="str">
            <v>Darebin</v>
          </cell>
          <cell r="W21651">
            <v>2018</v>
          </cell>
          <cell r="X21651" t="str">
            <v>Sep</v>
          </cell>
        </row>
        <row r="21652">
          <cell r="D21652" t="str">
            <v>House</v>
          </cell>
          <cell r="E21652">
            <v>1140000</v>
          </cell>
          <cell r="R21652" t="str">
            <v>Brimbank</v>
          </cell>
          <cell r="W21652">
            <v>2018</v>
          </cell>
          <cell r="X21652" t="str">
            <v>Sep</v>
          </cell>
        </row>
        <row r="21653">
          <cell r="D21653" t="str">
            <v>House</v>
          </cell>
          <cell r="E21653">
            <v>780000</v>
          </cell>
          <cell r="R21653" t="str">
            <v>Darebin</v>
          </cell>
          <cell r="W21653">
            <v>2018</v>
          </cell>
          <cell r="X21653" t="str">
            <v>Sep</v>
          </cell>
        </row>
        <row r="21654">
          <cell r="D21654" t="str">
            <v>House</v>
          </cell>
          <cell r="E21654">
            <v>745000</v>
          </cell>
          <cell r="R21654" t="str">
            <v>Banyule</v>
          </cell>
          <cell r="W21654">
            <v>2018</v>
          </cell>
          <cell r="X21654" t="str">
            <v>Sep</v>
          </cell>
        </row>
        <row r="21655">
          <cell r="D21655" t="str">
            <v>House</v>
          </cell>
          <cell r="E21655">
            <v>1500000</v>
          </cell>
          <cell r="R21655" t="str">
            <v>Darebin</v>
          </cell>
          <cell r="W21655">
            <v>2018</v>
          </cell>
          <cell r="X21655" t="str">
            <v>Sep</v>
          </cell>
        </row>
        <row r="21656">
          <cell r="D21656" t="str">
            <v>House</v>
          </cell>
          <cell r="E21656">
            <v>770000</v>
          </cell>
          <cell r="R21656" t="str">
            <v>Darebin</v>
          </cell>
          <cell r="W21656">
            <v>2018</v>
          </cell>
          <cell r="X21656" t="str">
            <v>Sep</v>
          </cell>
        </row>
        <row r="21657">
          <cell r="D21657" t="str">
            <v>House</v>
          </cell>
          <cell r="E21657">
            <v>1270000</v>
          </cell>
          <cell r="R21657" t="str">
            <v>Darebin</v>
          </cell>
          <cell r="W21657">
            <v>2018</v>
          </cell>
          <cell r="X21657" t="str">
            <v>Sep</v>
          </cell>
        </row>
        <row r="21658">
          <cell r="D21658" t="str">
            <v>House</v>
          </cell>
          <cell r="E21658">
            <v>477500</v>
          </cell>
          <cell r="R21658" t="str">
            <v>Brimbank</v>
          </cell>
          <cell r="W21658">
            <v>2018</v>
          </cell>
          <cell r="X21658" t="str">
            <v>Sep</v>
          </cell>
        </row>
        <row r="21659">
          <cell r="D21659" t="str">
            <v>House</v>
          </cell>
          <cell r="E21659">
            <v>740000</v>
          </cell>
          <cell r="R21659" t="str">
            <v>Brimbank</v>
          </cell>
          <cell r="W21659">
            <v>2018</v>
          </cell>
          <cell r="X21659" t="str">
            <v>Sep</v>
          </cell>
        </row>
        <row r="21660">
          <cell r="D21660" t="str">
            <v>House</v>
          </cell>
          <cell r="E21660">
            <v>900000</v>
          </cell>
          <cell r="R21660" t="str">
            <v>Darebin</v>
          </cell>
          <cell r="W21660">
            <v>2018</v>
          </cell>
          <cell r="X21660" t="str">
            <v>Sep</v>
          </cell>
        </row>
        <row r="21661">
          <cell r="D21661" t="str">
            <v>Unit</v>
          </cell>
          <cell r="E21661">
            <v>680000</v>
          </cell>
          <cell r="R21661" t="str">
            <v>Darebin</v>
          </cell>
          <cell r="W21661">
            <v>2018</v>
          </cell>
          <cell r="X21661" t="str">
            <v>Sep</v>
          </cell>
        </row>
        <row r="21662">
          <cell r="D21662" t="str">
            <v>House</v>
          </cell>
          <cell r="E21662">
            <v>850000</v>
          </cell>
          <cell r="R21662" t="str">
            <v>Brimbank</v>
          </cell>
          <cell r="W21662">
            <v>2018</v>
          </cell>
          <cell r="X21662" t="str">
            <v>Sep</v>
          </cell>
        </row>
        <row r="21663">
          <cell r="D21663" t="str">
            <v>House</v>
          </cell>
          <cell r="E21663">
            <v>1362500</v>
          </cell>
          <cell r="R21663" t="str">
            <v>Moonee Valley</v>
          </cell>
          <cell r="W21663">
            <v>2018</v>
          </cell>
          <cell r="X21663" t="str">
            <v>Sep</v>
          </cell>
        </row>
        <row r="21664">
          <cell r="D21664" t="str">
            <v>House</v>
          </cell>
          <cell r="E21664">
            <v>2800000</v>
          </cell>
          <cell r="R21664" t="str">
            <v>Moonee Valley</v>
          </cell>
          <cell r="W21664">
            <v>2018</v>
          </cell>
          <cell r="X21664" t="str">
            <v>Sep</v>
          </cell>
        </row>
        <row r="21665">
          <cell r="D21665" t="str">
            <v>House</v>
          </cell>
          <cell r="E21665">
            <v>1080000</v>
          </cell>
          <cell r="R21665" t="str">
            <v>Darebin</v>
          </cell>
          <cell r="W21665">
            <v>2018</v>
          </cell>
          <cell r="X21665" t="str">
            <v>Sep</v>
          </cell>
        </row>
        <row r="21666">
          <cell r="D21666" t="str">
            <v>Unit</v>
          </cell>
          <cell r="E21666">
            <v>900000</v>
          </cell>
          <cell r="R21666" t="str">
            <v>Brimbank</v>
          </cell>
          <cell r="W21666">
            <v>2018</v>
          </cell>
          <cell r="X21666" t="str">
            <v>Sep</v>
          </cell>
        </row>
        <row r="21667">
          <cell r="D21667" t="str">
            <v>House</v>
          </cell>
          <cell r="E21667">
            <v>900000</v>
          </cell>
          <cell r="R21667" t="str">
            <v>Brimbank</v>
          </cell>
          <cell r="W21667">
            <v>2018</v>
          </cell>
          <cell r="X21667" t="str">
            <v>Sep</v>
          </cell>
        </row>
        <row r="21668">
          <cell r="D21668" t="str">
            <v>House</v>
          </cell>
          <cell r="E21668">
            <v>925000</v>
          </cell>
          <cell r="R21668" t="str">
            <v>Brimbank</v>
          </cell>
          <cell r="W21668">
            <v>2018</v>
          </cell>
          <cell r="X21668" t="str">
            <v>Sep</v>
          </cell>
        </row>
        <row r="21669">
          <cell r="D21669" t="str">
            <v>House</v>
          </cell>
          <cell r="E21669">
            <v>790000</v>
          </cell>
          <cell r="R21669" t="str">
            <v>Moonee Valley</v>
          </cell>
          <cell r="W21669">
            <v>2018</v>
          </cell>
          <cell r="X21669" t="str">
            <v>Sep</v>
          </cell>
        </row>
        <row r="21670">
          <cell r="D21670" t="str">
            <v>House</v>
          </cell>
          <cell r="E21670">
            <v>620000</v>
          </cell>
          <cell r="R21670" t="str">
            <v>Brimbank</v>
          </cell>
          <cell r="W21670">
            <v>2018</v>
          </cell>
          <cell r="X21670" t="str">
            <v>Sep</v>
          </cell>
        </row>
        <row r="21671">
          <cell r="D21671" t="str">
            <v>House</v>
          </cell>
          <cell r="E21671">
            <v>1155000</v>
          </cell>
          <cell r="R21671" t="str">
            <v>Manningham</v>
          </cell>
          <cell r="W21671">
            <v>2018</v>
          </cell>
          <cell r="X21671" t="str">
            <v>Sep</v>
          </cell>
        </row>
        <row r="21672">
          <cell r="D21672" t="str">
            <v>House</v>
          </cell>
          <cell r="E21672">
            <v>1050000</v>
          </cell>
          <cell r="R21672" t="str">
            <v>Darebin</v>
          </cell>
          <cell r="W21672">
            <v>2018</v>
          </cell>
          <cell r="X21672" t="str">
            <v>Sep</v>
          </cell>
        </row>
        <row r="21673">
          <cell r="D21673" t="str">
            <v>House</v>
          </cell>
          <cell r="E21673">
            <v>1200000</v>
          </cell>
          <cell r="R21673" t="str">
            <v>Banyule</v>
          </cell>
          <cell r="W21673">
            <v>2018</v>
          </cell>
          <cell r="X21673" t="str">
            <v>Sep</v>
          </cell>
        </row>
        <row r="21674">
          <cell r="D21674" t="str">
            <v>House</v>
          </cell>
          <cell r="E21674">
            <v>1250000</v>
          </cell>
          <cell r="R21674" t="str">
            <v>Darebin</v>
          </cell>
          <cell r="W21674">
            <v>2018</v>
          </cell>
          <cell r="X21674" t="str">
            <v>Sep</v>
          </cell>
        </row>
        <row r="21675">
          <cell r="D21675" t="str">
            <v>House</v>
          </cell>
          <cell r="E21675">
            <v>1050000</v>
          </cell>
          <cell r="R21675" t="str">
            <v>Manningham</v>
          </cell>
          <cell r="W21675">
            <v>2018</v>
          </cell>
          <cell r="X21675" t="str">
            <v>Sep</v>
          </cell>
        </row>
        <row r="21676">
          <cell r="D21676" t="str">
            <v>House</v>
          </cell>
          <cell r="E21676">
            <v>1450000</v>
          </cell>
          <cell r="R21676" t="str">
            <v>Moreland</v>
          </cell>
          <cell r="W21676">
            <v>2018</v>
          </cell>
          <cell r="X21676" t="str">
            <v>Sep</v>
          </cell>
        </row>
        <row r="21677">
          <cell r="D21677" t="str">
            <v>House</v>
          </cell>
          <cell r="E21677">
            <v>1950000</v>
          </cell>
          <cell r="R21677" t="str">
            <v>Manningham</v>
          </cell>
          <cell r="W21677">
            <v>2018</v>
          </cell>
          <cell r="X21677" t="str">
            <v>Sep</v>
          </cell>
        </row>
        <row r="21678">
          <cell r="D21678" t="str">
            <v>House</v>
          </cell>
          <cell r="E21678">
            <v>1250000</v>
          </cell>
          <cell r="R21678" t="str">
            <v>Moreland</v>
          </cell>
          <cell r="W21678">
            <v>2018</v>
          </cell>
          <cell r="X21678" t="str">
            <v>Sep</v>
          </cell>
        </row>
        <row r="21679">
          <cell r="D21679" t="str">
            <v>House</v>
          </cell>
          <cell r="E21679">
            <v>1211000</v>
          </cell>
          <cell r="R21679" t="str">
            <v>Darebin</v>
          </cell>
          <cell r="W21679">
            <v>2018</v>
          </cell>
          <cell r="X21679" t="str">
            <v>Sep</v>
          </cell>
        </row>
        <row r="21680">
          <cell r="D21680" t="str">
            <v>House</v>
          </cell>
          <cell r="E21680">
            <v>1400000</v>
          </cell>
          <cell r="R21680" t="str">
            <v>Moonee Valley</v>
          </cell>
          <cell r="W21680">
            <v>2018</v>
          </cell>
          <cell r="X21680" t="str">
            <v>Sep</v>
          </cell>
        </row>
        <row r="21681">
          <cell r="D21681" t="str">
            <v>House</v>
          </cell>
          <cell r="E21681">
            <v>1375000</v>
          </cell>
          <cell r="R21681" t="str">
            <v>Moonee Valley</v>
          </cell>
          <cell r="W21681">
            <v>2018</v>
          </cell>
          <cell r="X21681" t="str">
            <v>Sep</v>
          </cell>
        </row>
        <row r="21682">
          <cell r="D21682" t="str">
            <v>House</v>
          </cell>
          <cell r="E21682">
            <v>1035000</v>
          </cell>
          <cell r="R21682" t="str">
            <v>Banyule</v>
          </cell>
          <cell r="W21682">
            <v>2018</v>
          </cell>
          <cell r="X21682" t="str">
            <v>Sep</v>
          </cell>
        </row>
        <row r="21683">
          <cell r="D21683" t="str">
            <v>House</v>
          </cell>
          <cell r="E21683">
            <v>1210000</v>
          </cell>
          <cell r="R21683" t="str">
            <v>Banyule</v>
          </cell>
          <cell r="W21683">
            <v>2018</v>
          </cell>
          <cell r="X21683" t="str">
            <v>Sep</v>
          </cell>
        </row>
        <row r="21684">
          <cell r="D21684" t="str">
            <v>House</v>
          </cell>
          <cell r="E21684">
            <v>1234500</v>
          </cell>
          <cell r="R21684" t="str">
            <v>Darebin</v>
          </cell>
          <cell r="W21684">
            <v>2018</v>
          </cell>
          <cell r="X21684" t="str">
            <v>Sep</v>
          </cell>
        </row>
        <row r="21685">
          <cell r="D21685" t="str">
            <v>House</v>
          </cell>
          <cell r="E21685">
            <v>1310000</v>
          </cell>
          <cell r="R21685" t="str">
            <v>Moreland</v>
          </cell>
          <cell r="W21685">
            <v>2018</v>
          </cell>
          <cell r="X21685" t="str">
            <v>Sep</v>
          </cell>
        </row>
        <row r="21686">
          <cell r="D21686" t="str">
            <v>House</v>
          </cell>
          <cell r="E21686">
            <v>1770000</v>
          </cell>
          <cell r="R21686" t="str">
            <v>Maribyrnong</v>
          </cell>
          <cell r="W21686">
            <v>2018</v>
          </cell>
          <cell r="X21686" t="str">
            <v>Sep</v>
          </cell>
        </row>
        <row r="21687">
          <cell r="D21687" t="str">
            <v>House</v>
          </cell>
          <cell r="E21687">
            <v>1450000</v>
          </cell>
          <cell r="R21687" t="str">
            <v>Moreland</v>
          </cell>
          <cell r="W21687">
            <v>2018</v>
          </cell>
          <cell r="X21687" t="str">
            <v>Sep</v>
          </cell>
        </row>
        <row r="21688">
          <cell r="D21688" t="str">
            <v>House</v>
          </cell>
          <cell r="E21688">
            <v>650000</v>
          </cell>
          <cell r="R21688" t="str">
            <v>Brimbank</v>
          </cell>
          <cell r="W21688">
            <v>2018</v>
          </cell>
          <cell r="X21688" t="str">
            <v>Sep</v>
          </cell>
        </row>
        <row r="21689">
          <cell r="D21689" t="str">
            <v>House</v>
          </cell>
          <cell r="E21689">
            <v>1870000</v>
          </cell>
          <cell r="R21689" t="str">
            <v>Darebin</v>
          </cell>
          <cell r="W21689">
            <v>2018</v>
          </cell>
          <cell r="X21689" t="str">
            <v>Sep</v>
          </cell>
        </row>
        <row r="21690">
          <cell r="D21690" t="str">
            <v>House</v>
          </cell>
          <cell r="E21690">
            <v>3700000</v>
          </cell>
          <cell r="R21690" t="str">
            <v>Manningham</v>
          </cell>
          <cell r="W21690">
            <v>2018</v>
          </cell>
          <cell r="X21690" t="str">
            <v>Sep</v>
          </cell>
        </row>
        <row r="21691">
          <cell r="D21691" t="str">
            <v>House</v>
          </cell>
          <cell r="E21691">
            <v>2201000</v>
          </cell>
          <cell r="R21691" t="str">
            <v>Banyule</v>
          </cell>
          <cell r="W21691">
            <v>2018</v>
          </cell>
          <cell r="X21691" t="str">
            <v>Sep</v>
          </cell>
        </row>
        <row r="21692">
          <cell r="D21692" t="str">
            <v>House</v>
          </cell>
          <cell r="E21692">
            <v>1090000</v>
          </cell>
          <cell r="R21692" t="str">
            <v>Darebin</v>
          </cell>
          <cell r="W21692">
            <v>2018</v>
          </cell>
          <cell r="X21692" t="str">
            <v>Sep</v>
          </cell>
        </row>
        <row r="21693">
          <cell r="D21693" t="str">
            <v>House</v>
          </cell>
          <cell r="E21693">
            <v>970000</v>
          </cell>
          <cell r="R21693" t="str">
            <v>Moonee Valley</v>
          </cell>
          <cell r="W21693">
            <v>2018</v>
          </cell>
          <cell r="X21693" t="str">
            <v>Sep</v>
          </cell>
        </row>
        <row r="21694">
          <cell r="D21694" t="str">
            <v>House</v>
          </cell>
          <cell r="E21694">
            <v>1130000</v>
          </cell>
          <cell r="R21694" t="str">
            <v>Moreland</v>
          </cell>
          <cell r="W21694">
            <v>2018</v>
          </cell>
          <cell r="X21694" t="str">
            <v>Sep</v>
          </cell>
        </row>
        <row r="21695">
          <cell r="D21695" t="str">
            <v>House</v>
          </cell>
          <cell r="E21695">
            <v>1816000</v>
          </cell>
          <cell r="R21695" t="str">
            <v>Moreland</v>
          </cell>
          <cell r="W21695">
            <v>2018</v>
          </cell>
          <cell r="X21695" t="str">
            <v>Sep</v>
          </cell>
        </row>
        <row r="21696">
          <cell r="D21696" t="str">
            <v>House</v>
          </cell>
          <cell r="E21696">
            <v>1001800</v>
          </cell>
          <cell r="R21696" t="str">
            <v>Maroondah</v>
          </cell>
          <cell r="W21696">
            <v>2018</v>
          </cell>
          <cell r="X21696" t="str">
            <v>Sep</v>
          </cell>
        </row>
        <row r="21697">
          <cell r="D21697" t="str">
            <v>House</v>
          </cell>
          <cell r="E21697">
            <v>1065000</v>
          </cell>
          <cell r="R21697" t="str">
            <v>Moreland</v>
          </cell>
          <cell r="W21697">
            <v>2018</v>
          </cell>
          <cell r="X21697" t="str">
            <v>Sep</v>
          </cell>
        </row>
        <row r="21698">
          <cell r="D21698" t="str">
            <v>House</v>
          </cell>
          <cell r="E21698">
            <v>1550000</v>
          </cell>
          <cell r="R21698" t="str">
            <v>Manningham</v>
          </cell>
          <cell r="W21698">
            <v>2018</v>
          </cell>
          <cell r="X21698" t="str">
            <v>Sep</v>
          </cell>
        </row>
        <row r="21699">
          <cell r="D21699" t="str">
            <v>House</v>
          </cell>
          <cell r="E21699">
            <v>640000</v>
          </cell>
          <cell r="R21699" t="str">
            <v>Brimbank</v>
          </cell>
          <cell r="W21699">
            <v>2018</v>
          </cell>
          <cell r="X21699" t="str">
            <v>Sep</v>
          </cell>
        </row>
        <row r="21700">
          <cell r="D21700" t="str">
            <v>House</v>
          </cell>
          <cell r="E21700">
            <v>2175000</v>
          </cell>
          <cell r="R21700" t="str">
            <v>Banyule</v>
          </cell>
          <cell r="W21700">
            <v>2018</v>
          </cell>
          <cell r="X21700" t="str">
            <v>Sep</v>
          </cell>
        </row>
        <row r="21701">
          <cell r="D21701" t="str">
            <v>House</v>
          </cell>
          <cell r="E21701">
            <v>1190000</v>
          </cell>
          <cell r="R21701" t="str">
            <v>Maribyrnong</v>
          </cell>
          <cell r="W21701">
            <v>2018</v>
          </cell>
          <cell r="X21701" t="str">
            <v>Sep</v>
          </cell>
        </row>
        <row r="21702">
          <cell r="D21702" t="str">
            <v>House</v>
          </cell>
          <cell r="E21702">
            <v>1025000</v>
          </cell>
          <cell r="R21702" t="str">
            <v>Moreland</v>
          </cell>
          <cell r="W21702">
            <v>2018</v>
          </cell>
          <cell r="X21702" t="str">
            <v>Sep</v>
          </cell>
        </row>
        <row r="21703">
          <cell r="D21703" t="str">
            <v>House</v>
          </cell>
          <cell r="E21703">
            <v>705000</v>
          </cell>
          <cell r="R21703" t="str">
            <v>Brimbank</v>
          </cell>
          <cell r="W21703">
            <v>2018</v>
          </cell>
          <cell r="X21703" t="str">
            <v>Sep</v>
          </cell>
        </row>
        <row r="21704">
          <cell r="D21704" t="str">
            <v>House</v>
          </cell>
          <cell r="E21704">
            <v>1650000</v>
          </cell>
          <cell r="R21704" t="str">
            <v>Maribyrnong</v>
          </cell>
          <cell r="W21704">
            <v>2018</v>
          </cell>
          <cell r="X21704" t="str">
            <v>Sep</v>
          </cell>
        </row>
        <row r="21705">
          <cell r="D21705" t="str">
            <v>Unit</v>
          </cell>
          <cell r="E21705">
            <v>970000</v>
          </cell>
          <cell r="R21705" t="str">
            <v>Moonee Valley</v>
          </cell>
          <cell r="W21705">
            <v>2018</v>
          </cell>
          <cell r="X21705" t="str">
            <v>Sep</v>
          </cell>
        </row>
        <row r="21706">
          <cell r="D21706" t="str">
            <v>House</v>
          </cell>
          <cell r="E21706">
            <v>1905000</v>
          </cell>
          <cell r="R21706" t="str">
            <v>Banyule</v>
          </cell>
          <cell r="W21706">
            <v>2018</v>
          </cell>
          <cell r="X21706" t="str">
            <v>Sep</v>
          </cell>
        </row>
        <row r="21707">
          <cell r="D21707" t="str">
            <v>House</v>
          </cell>
          <cell r="E21707">
            <v>2280000</v>
          </cell>
          <cell r="R21707" t="str">
            <v>Darebin</v>
          </cell>
          <cell r="W21707">
            <v>2018</v>
          </cell>
          <cell r="X21707" t="str">
            <v>Sep</v>
          </cell>
        </row>
        <row r="21708">
          <cell r="D21708" t="str">
            <v>House</v>
          </cell>
          <cell r="E21708">
            <v>960000</v>
          </cell>
          <cell r="R21708" t="str">
            <v>Maribyrnong</v>
          </cell>
          <cell r="W21708">
            <v>2018</v>
          </cell>
          <cell r="X21708" t="str">
            <v>Sep</v>
          </cell>
        </row>
        <row r="21709">
          <cell r="D21709" t="str">
            <v>House</v>
          </cell>
          <cell r="E21709">
            <v>722000</v>
          </cell>
          <cell r="R21709" t="str">
            <v>Brimbank</v>
          </cell>
          <cell r="W21709">
            <v>2018</v>
          </cell>
          <cell r="X21709" t="str">
            <v>Sep</v>
          </cell>
        </row>
        <row r="21710">
          <cell r="D21710" t="str">
            <v>House</v>
          </cell>
          <cell r="E21710">
            <v>1800000</v>
          </cell>
          <cell r="R21710" t="str">
            <v>Moonee Valley</v>
          </cell>
          <cell r="W21710">
            <v>2018</v>
          </cell>
          <cell r="X21710" t="str">
            <v>Sep</v>
          </cell>
        </row>
        <row r="21711">
          <cell r="D21711" t="str">
            <v>House</v>
          </cell>
          <cell r="E21711">
            <v>475000</v>
          </cell>
          <cell r="R21711" t="str">
            <v>Brimbank</v>
          </cell>
          <cell r="W21711">
            <v>2018</v>
          </cell>
          <cell r="X21711" t="str">
            <v>Sep</v>
          </cell>
        </row>
        <row r="21712">
          <cell r="D21712" t="str">
            <v>House</v>
          </cell>
          <cell r="E21712">
            <v>1045000</v>
          </cell>
          <cell r="R21712" t="str">
            <v>Moreland</v>
          </cell>
          <cell r="W21712">
            <v>2018</v>
          </cell>
          <cell r="X21712" t="str">
            <v>Sep</v>
          </cell>
        </row>
        <row r="21713">
          <cell r="D21713" t="str">
            <v>House</v>
          </cell>
          <cell r="E21713">
            <v>1201000</v>
          </cell>
          <cell r="R21713" t="str">
            <v>Manningham</v>
          </cell>
          <cell r="W21713">
            <v>2018</v>
          </cell>
          <cell r="X21713" t="str">
            <v>Sep</v>
          </cell>
        </row>
        <row r="21714">
          <cell r="D21714" t="str">
            <v>House</v>
          </cell>
          <cell r="E21714">
            <v>850000</v>
          </cell>
          <cell r="R21714" t="str">
            <v>Maroondah</v>
          </cell>
          <cell r="W21714">
            <v>2018</v>
          </cell>
          <cell r="X21714" t="str">
            <v>Sep</v>
          </cell>
        </row>
        <row r="21715">
          <cell r="D21715" t="str">
            <v>House</v>
          </cell>
          <cell r="E21715">
            <v>2300000</v>
          </cell>
          <cell r="R21715" t="str">
            <v>Banyule</v>
          </cell>
          <cell r="W21715">
            <v>2018</v>
          </cell>
          <cell r="X21715" t="str">
            <v>Sep</v>
          </cell>
        </row>
        <row r="21716">
          <cell r="D21716" t="str">
            <v>House</v>
          </cell>
          <cell r="E21716">
            <v>975000</v>
          </cell>
          <cell r="R21716" t="str">
            <v>Darebin</v>
          </cell>
          <cell r="W21716">
            <v>2018</v>
          </cell>
          <cell r="X21716" t="str">
            <v>Sep</v>
          </cell>
        </row>
        <row r="21717">
          <cell r="D21717" t="str">
            <v>Unit</v>
          </cell>
          <cell r="E21717">
            <v>700000</v>
          </cell>
          <cell r="R21717" t="str">
            <v>Maribyrnong</v>
          </cell>
          <cell r="W21717">
            <v>2018</v>
          </cell>
          <cell r="X21717" t="str">
            <v>Sep</v>
          </cell>
        </row>
        <row r="21718">
          <cell r="D21718" t="str">
            <v>Unit</v>
          </cell>
          <cell r="E21718">
            <v>521000</v>
          </cell>
          <cell r="R21718" t="str">
            <v>Maribyrnong</v>
          </cell>
          <cell r="W21718">
            <v>2018</v>
          </cell>
          <cell r="X21718" t="str">
            <v>Sep</v>
          </cell>
        </row>
        <row r="21719">
          <cell r="D21719" t="str">
            <v>House</v>
          </cell>
          <cell r="E21719">
            <v>2540000</v>
          </cell>
          <cell r="R21719" t="str">
            <v>Moreland</v>
          </cell>
          <cell r="W21719">
            <v>2018</v>
          </cell>
          <cell r="X21719" t="str">
            <v>Sep</v>
          </cell>
        </row>
        <row r="21720">
          <cell r="D21720" t="str">
            <v>House</v>
          </cell>
          <cell r="E21720">
            <v>740000</v>
          </cell>
          <cell r="R21720" t="str">
            <v>Brimbank</v>
          </cell>
          <cell r="W21720">
            <v>2018</v>
          </cell>
          <cell r="X21720" t="str">
            <v>Sep</v>
          </cell>
        </row>
        <row r="21721">
          <cell r="D21721" t="str">
            <v>House</v>
          </cell>
          <cell r="E21721">
            <v>1513000</v>
          </cell>
          <cell r="R21721" t="str">
            <v>Moonee Valley</v>
          </cell>
          <cell r="W21721">
            <v>2018</v>
          </cell>
          <cell r="X21721" t="str">
            <v>Sep</v>
          </cell>
        </row>
        <row r="21722">
          <cell r="D21722" t="str">
            <v>House</v>
          </cell>
          <cell r="E21722">
            <v>940000</v>
          </cell>
          <cell r="R21722" t="str">
            <v>Maribyrnong</v>
          </cell>
          <cell r="W21722">
            <v>2018</v>
          </cell>
          <cell r="X21722" t="str">
            <v>Sep</v>
          </cell>
        </row>
        <row r="21723">
          <cell r="D21723" t="str">
            <v>House</v>
          </cell>
          <cell r="E21723">
            <v>1400000</v>
          </cell>
          <cell r="R21723" t="str">
            <v>Moonee Valley</v>
          </cell>
          <cell r="W21723">
            <v>2018</v>
          </cell>
          <cell r="X21723" t="str">
            <v>Sep</v>
          </cell>
        </row>
        <row r="21724">
          <cell r="D21724" t="str">
            <v>House</v>
          </cell>
          <cell r="E21724">
            <v>1710000</v>
          </cell>
          <cell r="R21724" t="str">
            <v>Moreland</v>
          </cell>
          <cell r="W21724">
            <v>2018</v>
          </cell>
          <cell r="X21724" t="str">
            <v>Sep</v>
          </cell>
        </row>
        <row r="21725">
          <cell r="D21725" t="str">
            <v>House</v>
          </cell>
          <cell r="E21725">
            <v>615000</v>
          </cell>
          <cell r="R21725" t="str">
            <v>Brimbank</v>
          </cell>
          <cell r="W21725">
            <v>2018</v>
          </cell>
          <cell r="X21725" t="str">
            <v>Sep</v>
          </cell>
        </row>
        <row r="21726">
          <cell r="D21726" t="str">
            <v>House</v>
          </cell>
          <cell r="E21726">
            <v>1660000</v>
          </cell>
          <cell r="R21726" t="str">
            <v>Darebin</v>
          </cell>
          <cell r="W21726">
            <v>2018</v>
          </cell>
          <cell r="X21726" t="str">
            <v>Sep</v>
          </cell>
        </row>
        <row r="21727">
          <cell r="D21727" t="str">
            <v>House</v>
          </cell>
          <cell r="E21727">
            <v>620000</v>
          </cell>
          <cell r="R21727" t="str">
            <v>Brimbank</v>
          </cell>
          <cell r="W21727">
            <v>2018</v>
          </cell>
          <cell r="X21727" t="str">
            <v>Sep</v>
          </cell>
        </row>
        <row r="21728">
          <cell r="D21728" t="str">
            <v>House</v>
          </cell>
          <cell r="E21728">
            <v>1860000</v>
          </cell>
          <cell r="R21728" t="str">
            <v>Moreland</v>
          </cell>
          <cell r="W21728">
            <v>2018</v>
          </cell>
          <cell r="X21728" t="str">
            <v>Sep</v>
          </cell>
        </row>
        <row r="21729">
          <cell r="D21729" t="str">
            <v>House</v>
          </cell>
          <cell r="E21729">
            <v>1550000</v>
          </cell>
          <cell r="R21729" t="str">
            <v>Manningham</v>
          </cell>
          <cell r="W21729">
            <v>2018</v>
          </cell>
          <cell r="X21729" t="str">
            <v>Sep</v>
          </cell>
        </row>
        <row r="21730">
          <cell r="D21730" t="str">
            <v>House</v>
          </cell>
          <cell r="E21730">
            <v>1300000</v>
          </cell>
          <cell r="R21730" t="str">
            <v>Melbourne</v>
          </cell>
          <cell r="W21730">
            <v>2018</v>
          </cell>
          <cell r="X21730" t="str">
            <v>Sep</v>
          </cell>
        </row>
        <row r="21731">
          <cell r="D21731" t="str">
            <v>House</v>
          </cell>
          <cell r="E21731">
            <v>1770000</v>
          </cell>
          <cell r="R21731" t="str">
            <v>Melbourne</v>
          </cell>
          <cell r="W21731">
            <v>2018</v>
          </cell>
          <cell r="X21731" t="str">
            <v>Sep</v>
          </cell>
        </row>
        <row r="21732">
          <cell r="D21732" t="str">
            <v>House</v>
          </cell>
          <cell r="E21732">
            <v>825000</v>
          </cell>
          <cell r="R21732" t="str">
            <v>Maribyrnong</v>
          </cell>
          <cell r="W21732">
            <v>2018</v>
          </cell>
          <cell r="X21732" t="str">
            <v>Sep</v>
          </cell>
        </row>
        <row r="21733">
          <cell r="D21733" t="str">
            <v>House</v>
          </cell>
          <cell r="E21733">
            <v>1360000</v>
          </cell>
          <cell r="R21733" t="str">
            <v>Moreland</v>
          </cell>
          <cell r="W21733">
            <v>2018</v>
          </cell>
          <cell r="X21733" t="str">
            <v>Sep</v>
          </cell>
        </row>
        <row r="21734">
          <cell r="D21734" t="str">
            <v>House</v>
          </cell>
          <cell r="E21734">
            <v>915000</v>
          </cell>
          <cell r="R21734" t="str">
            <v>Maroondah</v>
          </cell>
          <cell r="W21734">
            <v>2018</v>
          </cell>
          <cell r="X21734" t="str">
            <v>Sep</v>
          </cell>
        </row>
        <row r="21735">
          <cell r="D21735" t="str">
            <v>House</v>
          </cell>
          <cell r="E21735">
            <v>955000</v>
          </cell>
          <cell r="R21735" t="str">
            <v>Maribyrnong</v>
          </cell>
          <cell r="W21735">
            <v>2018</v>
          </cell>
          <cell r="X21735" t="str">
            <v>Sep</v>
          </cell>
        </row>
        <row r="21736">
          <cell r="D21736" t="str">
            <v>House</v>
          </cell>
          <cell r="E21736">
            <v>1065000</v>
          </cell>
          <cell r="R21736" t="str">
            <v>Manningham</v>
          </cell>
          <cell r="W21736">
            <v>2018</v>
          </cell>
          <cell r="X21736" t="str">
            <v>Sep</v>
          </cell>
        </row>
        <row r="21737">
          <cell r="D21737" t="str">
            <v>House</v>
          </cell>
          <cell r="E21737">
            <v>772500</v>
          </cell>
          <cell r="R21737" t="str">
            <v>Brimbank</v>
          </cell>
          <cell r="W21737">
            <v>2018</v>
          </cell>
          <cell r="X21737" t="str">
            <v>Sep</v>
          </cell>
        </row>
        <row r="21738">
          <cell r="D21738" t="str">
            <v>House</v>
          </cell>
          <cell r="E21738">
            <v>1600000</v>
          </cell>
          <cell r="R21738" t="str">
            <v>Yarra</v>
          </cell>
          <cell r="W21738">
            <v>2018</v>
          </cell>
          <cell r="X21738" t="str">
            <v>Sep</v>
          </cell>
        </row>
        <row r="21739">
          <cell r="D21739" t="str">
            <v>House</v>
          </cell>
          <cell r="E21739">
            <v>1600000</v>
          </cell>
          <cell r="R21739" t="str">
            <v>Manningham</v>
          </cell>
          <cell r="W21739">
            <v>2018</v>
          </cell>
          <cell r="X21739" t="str">
            <v>Sep</v>
          </cell>
        </row>
        <row r="21740">
          <cell r="D21740" t="str">
            <v>House</v>
          </cell>
          <cell r="E21740">
            <v>775000</v>
          </cell>
          <cell r="R21740" t="str">
            <v>Maroondah</v>
          </cell>
          <cell r="W21740">
            <v>2018</v>
          </cell>
          <cell r="X21740" t="str">
            <v>Sep</v>
          </cell>
        </row>
        <row r="21741">
          <cell r="D21741" t="str">
            <v>House</v>
          </cell>
          <cell r="E21741">
            <v>720000</v>
          </cell>
          <cell r="R21741" t="str">
            <v>Brimbank</v>
          </cell>
          <cell r="W21741">
            <v>2018</v>
          </cell>
          <cell r="X21741" t="str">
            <v>Sep</v>
          </cell>
        </row>
        <row r="21742">
          <cell r="D21742" t="str">
            <v>House</v>
          </cell>
          <cell r="E21742">
            <v>760000</v>
          </cell>
          <cell r="R21742" t="str">
            <v>Brimbank</v>
          </cell>
          <cell r="W21742">
            <v>2018</v>
          </cell>
          <cell r="X21742" t="str">
            <v>Sep</v>
          </cell>
        </row>
        <row r="21743">
          <cell r="D21743" t="str">
            <v>House</v>
          </cell>
          <cell r="E21743">
            <v>1760000</v>
          </cell>
          <cell r="R21743" t="str">
            <v>Boroondara</v>
          </cell>
          <cell r="W21743">
            <v>2018</v>
          </cell>
          <cell r="X21743" t="str">
            <v>Sep</v>
          </cell>
        </row>
        <row r="21744">
          <cell r="D21744" t="str">
            <v>House</v>
          </cell>
          <cell r="E21744">
            <v>1505000</v>
          </cell>
          <cell r="R21744" t="str">
            <v>Manningham</v>
          </cell>
          <cell r="W21744">
            <v>2018</v>
          </cell>
          <cell r="X21744" t="str">
            <v>Sep</v>
          </cell>
        </row>
        <row r="21745">
          <cell r="D21745" t="str">
            <v>House</v>
          </cell>
          <cell r="E21745">
            <v>2100000</v>
          </cell>
          <cell r="R21745" t="str">
            <v>Boroondara</v>
          </cell>
          <cell r="W21745">
            <v>2018</v>
          </cell>
          <cell r="X21745" t="str">
            <v>Sep</v>
          </cell>
        </row>
        <row r="21746">
          <cell r="D21746" t="str">
            <v>House</v>
          </cell>
          <cell r="E21746">
            <v>1650000</v>
          </cell>
          <cell r="R21746" t="str">
            <v>Moreland</v>
          </cell>
          <cell r="W21746">
            <v>2018</v>
          </cell>
          <cell r="X21746" t="str">
            <v>Sep</v>
          </cell>
        </row>
        <row r="21747">
          <cell r="D21747" t="str">
            <v>Unit</v>
          </cell>
          <cell r="E21747">
            <v>330000</v>
          </cell>
          <cell r="R21747" t="str">
            <v>Maribyrnong</v>
          </cell>
          <cell r="W21747">
            <v>2018</v>
          </cell>
          <cell r="X21747" t="str">
            <v>Sep</v>
          </cell>
        </row>
        <row r="21748">
          <cell r="D21748" t="str">
            <v>House</v>
          </cell>
          <cell r="E21748">
            <v>975000</v>
          </cell>
          <cell r="R21748" t="str">
            <v>Brimbank</v>
          </cell>
          <cell r="W21748">
            <v>2018</v>
          </cell>
          <cell r="X21748" t="str">
            <v>Sep</v>
          </cell>
        </row>
        <row r="21749">
          <cell r="D21749" t="str">
            <v>House</v>
          </cell>
          <cell r="E21749">
            <v>850000</v>
          </cell>
          <cell r="R21749" t="str">
            <v>Melbourne</v>
          </cell>
          <cell r="W21749">
            <v>2018</v>
          </cell>
          <cell r="X21749" t="str">
            <v>Sep</v>
          </cell>
        </row>
        <row r="21750">
          <cell r="D21750" t="str">
            <v>House</v>
          </cell>
          <cell r="E21750">
            <v>1508000</v>
          </cell>
          <cell r="R21750" t="str">
            <v>Manningham</v>
          </cell>
          <cell r="W21750">
            <v>2018</v>
          </cell>
          <cell r="X21750" t="str">
            <v>Sep</v>
          </cell>
        </row>
        <row r="21751">
          <cell r="D21751" t="str">
            <v>House</v>
          </cell>
          <cell r="E21751">
            <v>1080000</v>
          </cell>
          <cell r="R21751" t="str">
            <v>Manningham</v>
          </cell>
          <cell r="W21751">
            <v>2018</v>
          </cell>
          <cell r="X21751" t="str">
            <v>Sep</v>
          </cell>
        </row>
        <row r="21752">
          <cell r="D21752" t="str">
            <v>House</v>
          </cell>
          <cell r="E21752">
            <v>857500</v>
          </cell>
          <cell r="R21752" t="str">
            <v>Maribyrnong</v>
          </cell>
          <cell r="W21752">
            <v>2018</v>
          </cell>
          <cell r="X21752" t="str">
            <v>Sep</v>
          </cell>
        </row>
        <row r="21753">
          <cell r="D21753" t="str">
            <v>House</v>
          </cell>
          <cell r="E21753">
            <v>930000</v>
          </cell>
          <cell r="R21753" t="str">
            <v>Maribyrnong</v>
          </cell>
          <cell r="W21753">
            <v>2018</v>
          </cell>
          <cell r="X21753" t="str">
            <v>Sep</v>
          </cell>
        </row>
        <row r="21754">
          <cell r="D21754" t="str">
            <v>House</v>
          </cell>
          <cell r="E21754">
            <v>870000</v>
          </cell>
          <cell r="R21754" t="str">
            <v>Maribyrnong</v>
          </cell>
          <cell r="W21754">
            <v>2018</v>
          </cell>
          <cell r="X21754" t="str">
            <v>Sep</v>
          </cell>
        </row>
        <row r="21755">
          <cell r="D21755" t="str">
            <v>House</v>
          </cell>
          <cell r="E21755">
            <v>1140000</v>
          </cell>
          <cell r="R21755" t="str">
            <v>Manningham</v>
          </cell>
          <cell r="W21755">
            <v>2018</v>
          </cell>
          <cell r="X21755" t="str">
            <v>Sep</v>
          </cell>
        </row>
        <row r="21756">
          <cell r="D21756" t="str">
            <v>House</v>
          </cell>
          <cell r="E21756">
            <v>1600000</v>
          </cell>
          <cell r="R21756" t="str">
            <v>Yarra</v>
          </cell>
          <cell r="W21756">
            <v>2018</v>
          </cell>
          <cell r="X21756" t="str">
            <v>Sep</v>
          </cell>
        </row>
        <row r="21757">
          <cell r="D21757" t="str">
            <v>House</v>
          </cell>
          <cell r="E21757">
            <v>1705000</v>
          </cell>
          <cell r="R21757" t="str">
            <v>Boroondara</v>
          </cell>
          <cell r="W21757">
            <v>2018</v>
          </cell>
          <cell r="X21757" t="str">
            <v>Sep</v>
          </cell>
        </row>
        <row r="21758">
          <cell r="D21758" t="str">
            <v>House</v>
          </cell>
          <cell r="E21758">
            <v>1062000</v>
          </cell>
          <cell r="R21758" t="str">
            <v>Maribyrnong</v>
          </cell>
          <cell r="W21758">
            <v>2018</v>
          </cell>
          <cell r="X21758" t="str">
            <v>Sep</v>
          </cell>
        </row>
        <row r="21759">
          <cell r="D21759" t="str">
            <v>House</v>
          </cell>
          <cell r="E21759">
            <v>1337500</v>
          </cell>
          <cell r="R21759" t="str">
            <v>Yarra</v>
          </cell>
          <cell r="W21759">
            <v>2018</v>
          </cell>
          <cell r="X21759" t="str">
            <v>Sep</v>
          </cell>
        </row>
        <row r="21760">
          <cell r="D21760" t="str">
            <v>House</v>
          </cell>
          <cell r="E21760">
            <v>640000</v>
          </cell>
          <cell r="R21760" t="str">
            <v>Brimbank</v>
          </cell>
          <cell r="W21760">
            <v>2018</v>
          </cell>
          <cell r="X21760" t="str">
            <v>Sep</v>
          </cell>
        </row>
        <row r="21761">
          <cell r="D21761" t="str">
            <v>House</v>
          </cell>
          <cell r="E21761">
            <v>1760000</v>
          </cell>
          <cell r="R21761" t="str">
            <v>Melbourne</v>
          </cell>
          <cell r="W21761">
            <v>2018</v>
          </cell>
          <cell r="X21761" t="str">
            <v>Sep</v>
          </cell>
        </row>
        <row r="21762">
          <cell r="D21762" t="str">
            <v>House</v>
          </cell>
          <cell r="E21762">
            <v>790000</v>
          </cell>
          <cell r="R21762" t="str">
            <v>Brimbank</v>
          </cell>
          <cell r="W21762">
            <v>2018</v>
          </cell>
          <cell r="X21762" t="str">
            <v>Sep</v>
          </cell>
        </row>
        <row r="21763">
          <cell r="D21763" t="str">
            <v>House</v>
          </cell>
          <cell r="E21763">
            <v>1750000</v>
          </cell>
          <cell r="R21763" t="str">
            <v>Boroondara</v>
          </cell>
          <cell r="W21763">
            <v>2018</v>
          </cell>
          <cell r="X21763" t="str">
            <v>Sep</v>
          </cell>
        </row>
        <row r="21764">
          <cell r="D21764" t="str">
            <v>House</v>
          </cell>
          <cell r="E21764">
            <v>970000</v>
          </cell>
          <cell r="R21764" t="str">
            <v>Yarra</v>
          </cell>
          <cell r="W21764">
            <v>2018</v>
          </cell>
          <cell r="X21764" t="str">
            <v>Sep</v>
          </cell>
        </row>
        <row r="21765">
          <cell r="D21765" t="str">
            <v>House</v>
          </cell>
          <cell r="E21765">
            <v>1126000</v>
          </cell>
          <cell r="R21765" t="str">
            <v>Yarra</v>
          </cell>
          <cell r="W21765">
            <v>2018</v>
          </cell>
          <cell r="X21765" t="str">
            <v>Sep</v>
          </cell>
        </row>
        <row r="21766">
          <cell r="D21766" t="str">
            <v>House</v>
          </cell>
          <cell r="E21766">
            <v>1090000</v>
          </cell>
          <cell r="R21766" t="str">
            <v>Yarra</v>
          </cell>
          <cell r="W21766">
            <v>2018</v>
          </cell>
          <cell r="X21766" t="str">
            <v>Sep</v>
          </cell>
        </row>
        <row r="21767">
          <cell r="D21767" t="str">
            <v>House</v>
          </cell>
          <cell r="E21767">
            <v>831000</v>
          </cell>
          <cell r="R21767" t="str">
            <v>Maribyrnong</v>
          </cell>
          <cell r="W21767">
            <v>2018</v>
          </cell>
          <cell r="X21767" t="str">
            <v>Sep</v>
          </cell>
        </row>
        <row r="21768">
          <cell r="D21768" t="str">
            <v>House</v>
          </cell>
          <cell r="E21768">
            <v>1105000</v>
          </cell>
          <cell r="R21768" t="str">
            <v>Manningham</v>
          </cell>
          <cell r="W21768">
            <v>2018</v>
          </cell>
          <cell r="X21768" t="str">
            <v>Sep</v>
          </cell>
        </row>
        <row r="21769">
          <cell r="D21769" t="str">
            <v>House</v>
          </cell>
          <cell r="E21769">
            <v>1225000</v>
          </cell>
          <cell r="R21769" t="str">
            <v>Maribyrnong</v>
          </cell>
          <cell r="W21769">
            <v>2018</v>
          </cell>
          <cell r="X21769" t="str">
            <v>Sep</v>
          </cell>
        </row>
        <row r="21770">
          <cell r="D21770" t="str">
            <v>House</v>
          </cell>
          <cell r="E21770">
            <v>720000</v>
          </cell>
          <cell r="R21770" t="str">
            <v>Maroondah</v>
          </cell>
          <cell r="W21770">
            <v>2018</v>
          </cell>
          <cell r="X21770" t="str">
            <v>Sep</v>
          </cell>
        </row>
        <row r="21771">
          <cell r="D21771" t="str">
            <v>House</v>
          </cell>
          <cell r="E21771">
            <v>1000000</v>
          </cell>
          <cell r="R21771" t="str">
            <v>Maroondah</v>
          </cell>
          <cell r="W21771">
            <v>2018</v>
          </cell>
          <cell r="X21771" t="str">
            <v>Sep</v>
          </cell>
        </row>
        <row r="21772">
          <cell r="D21772" t="str">
            <v>House</v>
          </cell>
          <cell r="E21772">
            <v>870000</v>
          </cell>
          <cell r="R21772" t="str">
            <v>Manningham</v>
          </cell>
          <cell r="W21772">
            <v>2018</v>
          </cell>
          <cell r="X21772" t="str">
            <v>Sep</v>
          </cell>
        </row>
        <row r="21773">
          <cell r="D21773" t="str">
            <v>House</v>
          </cell>
          <cell r="E21773">
            <v>2150000</v>
          </cell>
          <cell r="R21773" t="str">
            <v>Melbourne</v>
          </cell>
          <cell r="W21773">
            <v>2018</v>
          </cell>
          <cell r="X21773" t="str">
            <v>Sep</v>
          </cell>
        </row>
        <row r="21774">
          <cell r="D21774" t="str">
            <v>Unit</v>
          </cell>
          <cell r="E21774">
            <v>870000</v>
          </cell>
          <cell r="R21774" t="str">
            <v>Maribyrnong</v>
          </cell>
          <cell r="W21774">
            <v>2018</v>
          </cell>
          <cell r="X21774" t="str">
            <v>Sep</v>
          </cell>
        </row>
        <row r="21775">
          <cell r="D21775" t="str">
            <v>House</v>
          </cell>
          <cell r="E21775">
            <v>1030000</v>
          </cell>
          <cell r="R21775" t="str">
            <v>Whitehorse</v>
          </cell>
          <cell r="W21775">
            <v>2018</v>
          </cell>
          <cell r="X21775" t="str">
            <v>Sep</v>
          </cell>
        </row>
        <row r="21776">
          <cell r="D21776" t="str">
            <v>House</v>
          </cell>
          <cell r="E21776">
            <v>802000</v>
          </cell>
          <cell r="R21776" t="str">
            <v>Manningham</v>
          </cell>
          <cell r="W21776">
            <v>2018</v>
          </cell>
          <cell r="X21776" t="str">
            <v>Sep</v>
          </cell>
        </row>
        <row r="21777">
          <cell r="D21777" t="str">
            <v>House</v>
          </cell>
          <cell r="E21777">
            <v>3923000</v>
          </cell>
          <cell r="R21777" t="str">
            <v>Boroondara</v>
          </cell>
          <cell r="W21777">
            <v>2018</v>
          </cell>
          <cell r="X21777" t="str">
            <v>Sep</v>
          </cell>
        </row>
        <row r="21778">
          <cell r="D21778" t="str">
            <v>House</v>
          </cell>
          <cell r="E21778">
            <v>940000</v>
          </cell>
          <cell r="R21778" t="str">
            <v>Maribyrnong</v>
          </cell>
          <cell r="W21778">
            <v>2018</v>
          </cell>
          <cell r="X21778" t="str">
            <v>Sep</v>
          </cell>
        </row>
        <row r="21779">
          <cell r="D21779" t="str">
            <v>House</v>
          </cell>
          <cell r="E21779">
            <v>2200000</v>
          </cell>
          <cell r="R21779" t="str">
            <v>Boroondara</v>
          </cell>
          <cell r="W21779">
            <v>2018</v>
          </cell>
          <cell r="X21779" t="str">
            <v>Sep</v>
          </cell>
        </row>
        <row r="21780">
          <cell r="D21780" t="str">
            <v>House</v>
          </cell>
          <cell r="E21780">
            <v>2650000</v>
          </cell>
          <cell r="R21780" t="str">
            <v>Boroondara</v>
          </cell>
          <cell r="W21780">
            <v>2018</v>
          </cell>
          <cell r="X21780" t="str">
            <v>Sep</v>
          </cell>
        </row>
        <row r="21781">
          <cell r="D21781" t="str">
            <v>House</v>
          </cell>
          <cell r="E21781">
            <v>5200000</v>
          </cell>
          <cell r="R21781" t="str">
            <v>Boroondara</v>
          </cell>
          <cell r="W21781">
            <v>2018</v>
          </cell>
          <cell r="X21781" t="str">
            <v>Sep</v>
          </cell>
        </row>
        <row r="21782">
          <cell r="D21782" t="str">
            <v>House</v>
          </cell>
          <cell r="E21782">
            <v>1100000</v>
          </cell>
          <cell r="R21782" t="str">
            <v>Manningham</v>
          </cell>
          <cell r="W21782">
            <v>2018</v>
          </cell>
          <cell r="X21782" t="str">
            <v>Sep</v>
          </cell>
        </row>
        <row r="21783">
          <cell r="D21783" t="str">
            <v>House</v>
          </cell>
          <cell r="E21783">
            <v>840000</v>
          </cell>
          <cell r="R21783" t="str">
            <v>Maroondah</v>
          </cell>
          <cell r="W21783">
            <v>2018</v>
          </cell>
          <cell r="X21783" t="str">
            <v>Sep</v>
          </cell>
        </row>
        <row r="21784">
          <cell r="D21784" t="str">
            <v>House</v>
          </cell>
          <cell r="E21784">
            <v>857000</v>
          </cell>
          <cell r="R21784" t="str">
            <v>Maribyrnong</v>
          </cell>
          <cell r="W21784">
            <v>2018</v>
          </cell>
          <cell r="X21784" t="str">
            <v>Sep</v>
          </cell>
        </row>
        <row r="21785">
          <cell r="D21785" t="str">
            <v>House</v>
          </cell>
          <cell r="E21785">
            <v>1006000</v>
          </cell>
          <cell r="R21785" t="str">
            <v>Maroondah</v>
          </cell>
          <cell r="W21785">
            <v>2018</v>
          </cell>
          <cell r="X21785" t="str">
            <v>Sep</v>
          </cell>
        </row>
        <row r="21786">
          <cell r="D21786" t="str">
            <v>House</v>
          </cell>
          <cell r="E21786">
            <v>1360000</v>
          </cell>
          <cell r="R21786" t="str">
            <v>Yarra</v>
          </cell>
          <cell r="W21786">
            <v>2018</v>
          </cell>
          <cell r="X21786" t="str">
            <v>Sep</v>
          </cell>
        </row>
        <row r="21787">
          <cell r="D21787" t="str">
            <v>House</v>
          </cell>
          <cell r="E21787">
            <v>2035000</v>
          </cell>
          <cell r="R21787" t="str">
            <v>Boroondara</v>
          </cell>
          <cell r="W21787">
            <v>2018</v>
          </cell>
          <cell r="X21787" t="str">
            <v>Sep</v>
          </cell>
        </row>
        <row r="21788">
          <cell r="D21788" t="str">
            <v>House</v>
          </cell>
          <cell r="E21788">
            <v>875000</v>
          </cell>
          <cell r="R21788" t="str">
            <v>Maroondah</v>
          </cell>
          <cell r="W21788">
            <v>2018</v>
          </cell>
          <cell r="X21788" t="str">
            <v>Sep</v>
          </cell>
        </row>
        <row r="21789">
          <cell r="D21789" t="str">
            <v>House</v>
          </cell>
          <cell r="E21789">
            <v>1675000</v>
          </cell>
          <cell r="R21789" t="str">
            <v>Maroondah</v>
          </cell>
          <cell r="W21789">
            <v>2018</v>
          </cell>
          <cell r="X21789" t="str">
            <v>Sep</v>
          </cell>
        </row>
        <row r="21790">
          <cell r="D21790" t="str">
            <v>House</v>
          </cell>
          <cell r="E21790">
            <v>961000</v>
          </cell>
          <cell r="R21790" t="str">
            <v>Yarra</v>
          </cell>
          <cell r="W21790">
            <v>2018</v>
          </cell>
          <cell r="X21790" t="str">
            <v>Sep</v>
          </cell>
        </row>
        <row r="21791">
          <cell r="D21791" t="str">
            <v>House</v>
          </cell>
          <cell r="E21791">
            <v>1050000</v>
          </cell>
          <cell r="R21791" t="str">
            <v>Whitehorse</v>
          </cell>
          <cell r="W21791">
            <v>2018</v>
          </cell>
          <cell r="X21791" t="str">
            <v>Sep</v>
          </cell>
        </row>
        <row r="21792">
          <cell r="D21792" t="str">
            <v>House</v>
          </cell>
          <cell r="E21792">
            <v>1160000</v>
          </cell>
          <cell r="R21792" t="str">
            <v>Maribyrnong</v>
          </cell>
          <cell r="W21792">
            <v>2018</v>
          </cell>
          <cell r="X21792" t="str">
            <v>Sep</v>
          </cell>
        </row>
        <row r="21793">
          <cell r="D21793" t="str">
            <v>House</v>
          </cell>
          <cell r="E21793">
            <v>3275000</v>
          </cell>
          <cell r="R21793" t="str">
            <v>Boroondara</v>
          </cell>
          <cell r="W21793">
            <v>2018</v>
          </cell>
          <cell r="X21793" t="str">
            <v>Sep</v>
          </cell>
        </row>
        <row r="21794">
          <cell r="D21794" t="str">
            <v>House</v>
          </cell>
          <cell r="E21794">
            <v>1705000</v>
          </cell>
          <cell r="R21794" t="str">
            <v>Yarra</v>
          </cell>
          <cell r="W21794">
            <v>2018</v>
          </cell>
          <cell r="X21794" t="str">
            <v>Sep</v>
          </cell>
        </row>
        <row r="21795">
          <cell r="D21795" t="str">
            <v>House</v>
          </cell>
          <cell r="E21795">
            <v>861000</v>
          </cell>
          <cell r="R21795" t="str">
            <v>Maroondah</v>
          </cell>
          <cell r="W21795">
            <v>2018</v>
          </cell>
          <cell r="X21795" t="str">
            <v>Sep</v>
          </cell>
        </row>
        <row r="21796">
          <cell r="D21796" t="str">
            <v>House</v>
          </cell>
          <cell r="E21796">
            <v>1230000</v>
          </cell>
          <cell r="R21796" t="str">
            <v>Maroondah</v>
          </cell>
          <cell r="W21796">
            <v>2018</v>
          </cell>
          <cell r="X21796" t="str">
            <v>Sep</v>
          </cell>
        </row>
        <row r="21797">
          <cell r="D21797" t="str">
            <v>House</v>
          </cell>
          <cell r="E21797">
            <v>1290000</v>
          </cell>
          <cell r="R21797" t="str">
            <v>Boroondara</v>
          </cell>
          <cell r="W21797">
            <v>2018</v>
          </cell>
          <cell r="X21797" t="str">
            <v>Sep</v>
          </cell>
        </row>
        <row r="21798">
          <cell r="D21798" t="str">
            <v>House</v>
          </cell>
          <cell r="E21798">
            <v>1660000</v>
          </cell>
          <cell r="R21798" t="str">
            <v>Boroondara</v>
          </cell>
          <cell r="W21798">
            <v>2018</v>
          </cell>
          <cell r="X21798" t="str">
            <v>Sep</v>
          </cell>
        </row>
        <row r="21799">
          <cell r="D21799" t="str">
            <v>House</v>
          </cell>
          <cell r="E21799">
            <v>767500</v>
          </cell>
          <cell r="R21799" t="str">
            <v>Maroondah</v>
          </cell>
          <cell r="W21799">
            <v>2018</v>
          </cell>
          <cell r="X21799" t="str">
            <v>Sep</v>
          </cell>
        </row>
        <row r="21800">
          <cell r="D21800" t="str">
            <v>House</v>
          </cell>
          <cell r="E21800">
            <v>807000</v>
          </cell>
          <cell r="R21800" t="str">
            <v>Maroondah</v>
          </cell>
          <cell r="W21800">
            <v>2018</v>
          </cell>
          <cell r="X21800" t="str">
            <v>Sep</v>
          </cell>
        </row>
        <row r="21801">
          <cell r="D21801" t="str">
            <v>House</v>
          </cell>
          <cell r="E21801">
            <v>890000</v>
          </cell>
          <cell r="R21801" t="str">
            <v>Whitehorse</v>
          </cell>
          <cell r="W21801">
            <v>2018</v>
          </cell>
          <cell r="X21801" t="str">
            <v>Sep</v>
          </cell>
        </row>
        <row r="21802">
          <cell r="D21802" t="str">
            <v>House</v>
          </cell>
          <cell r="E21802">
            <v>875000</v>
          </cell>
          <cell r="R21802" t="str">
            <v>Maroondah</v>
          </cell>
          <cell r="W21802">
            <v>2018</v>
          </cell>
          <cell r="X21802" t="str">
            <v>Sep</v>
          </cell>
        </row>
        <row r="21803">
          <cell r="D21803" t="str">
            <v>House</v>
          </cell>
          <cell r="E21803">
            <v>5200000</v>
          </cell>
          <cell r="R21803" t="str">
            <v>Boroondara</v>
          </cell>
          <cell r="W21803">
            <v>2018</v>
          </cell>
          <cell r="X21803" t="str">
            <v>Sep</v>
          </cell>
        </row>
        <row r="21804">
          <cell r="D21804" t="str">
            <v>House</v>
          </cell>
          <cell r="E21804">
            <v>870000</v>
          </cell>
          <cell r="R21804" t="str">
            <v>Maribyrnong</v>
          </cell>
          <cell r="W21804">
            <v>2018</v>
          </cell>
          <cell r="X21804" t="str">
            <v>Sep</v>
          </cell>
        </row>
        <row r="21805">
          <cell r="D21805" t="str">
            <v>Unit</v>
          </cell>
          <cell r="E21805">
            <v>310000</v>
          </cell>
          <cell r="R21805" t="str">
            <v>Yarra</v>
          </cell>
          <cell r="W21805">
            <v>2018</v>
          </cell>
          <cell r="X21805" t="str">
            <v>Sep</v>
          </cell>
        </row>
        <row r="21806">
          <cell r="D21806" t="str">
            <v>House</v>
          </cell>
          <cell r="E21806">
            <v>2200000</v>
          </cell>
          <cell r="R21806" t="str">
            <v>Yarra</v>
          </cell>
          <cell r="W21806">
            <v>2018</v>
          </cell>
          <cell r="X21806" t="str">
            <v>Sep</v>
          </cell>
        </row>
        <row r="21807">
          <cell r="D21807" t="str">
            <v>House</v>
          </cell>
          <cell r="E21807">
            <v>2225000</v>
          </cell>
          <cell r="R21807" t="str">
            <v>Boroondara</v>
          </cell>
          <cell r="W21807">
            <v>2018</v>
          </cell>
          <cell r="X21807" t="str">
            <v>Sep</v>
          </cell>
        </row>
        <row r="21808">
          <cell r="D21808" t="str">
            <v>House</v>
          </cell>
          <cell r="E21808">
            <v>2305000</v>
          </cell>
          <cell r="R21808" t="str">
            <v>Whitehorse</v>
          </cell>
          <cell r="W21808">
            <v>2018</v>
          </cell>
          <cell r="X21808" t="str">
            <v>Sep</v>
          </cell>
        </row>
        <row r="21809">
          <cell r="D21809" t="str">
            <v>House</v>
          </cell>
          <cell r="E21809">
            <v>1300000</v>
          </cell>
          <cell r="R21809" t="str">
            <v>Boroondara</v>
          </cell>
          <cell r="W21809">
            <v>2018</v>
          </cell>
          <cell r="X21809" t="str">
            <v>Sep</v>
          </cell>
        </row>
        <row r="21810">
          <cell r="D21810" t="str">
            <v>House</v>
          </cell>
          <cell r="E21810">
            <v>1236000</v>
          </cell>
          <cell r="R21810" t="str">
            <v>Yarra</v>
          </cell>
          <cell r="W21810">
            <v>2018</v>
          </cell>
          <cell r="X21810" t="str">
            <v>Sep</v>
          </cell>
        </row>
        <row r="21811">
          <cell r="D21811" t="str">
            <v>Unit</v>
          </cell>
          <cell r="E21811">
            <v>882000</v>
          </cell>
          <cell r="R21811" t="str">
            <v>Hobsons Bay</v>
          </cell>
          <cell r="W21811">
            <v>2018</v>
          </cell>
          <cell r="X21811" t="str">
            <v>Sep</v>
          </cell>
        </row>
        <row r="21812">
          <cell r="D21812" t="str">
            <v>House</v>
          </cell>
          <cell r="E21812">
            <v>860000</v>
          </cell>
          <cell r="R21812" t="str">
            <v>Hobsons Bay</v>
          </cell>
          <cell r="W21812">
            <v>2018</v>
          </cell>
          <cell r="X21812" t="str">
            <v>Sep</v>
          </cell>
        </row>
        <row r="21813">
          <cell r="D21813" t="str">
            <v>House</v>
          </cell>
          <cell r="E21813">
            <v>1100000</v>
          </cell>
          <cell r="R21813" t="str">
            <v>Hobsons Bay</v>
          </cell>
          <cell r="W21813">
            <v>2018</v>
          </cell>
          <cell r="X21813" t="str">
            <v>Sep</v>
          </cell>
        </row>
        <row r="21814">
          <cell r="D21814" t="str">
            <v>Unit</v>
          </cell>
          <cell r="E21814">
            <v>900000</v>
          </cell>
          <cell r="R21814" t="str">
            <v>Hobsons Bay</v>
          </cell>
          <cell r="W21814">
            <v>2018</v>
          </cell>
          <cell r="X21814" t="str">
            <v>Sep</v>
          </cell>
        </row>
        <row r="21815">
          <cell r="D21815" t="str">
            <v>House</v>
          </cell>
          <cell r="E21815">
            <v>903000</v>
          </cell>
          <cell r="R21815" t="str">
            <v>Maroondah</v>
          </cell>
          <cell r="W21815">
            <v>2018</v>
          </cell>
          <cell r="X21815" t="str">
            <v>Sep</v>
          </cell>
        </row>
        <row r="21816">
          <cell r="D21816" t="str">
            <v>House</v>
          </cell>
          <cell r="E21816">
            <v>1250000</v>
          </cell>
          <cell r="R21816" t="str">
            <v>Whitehorse</v>
          </cell>
          <cell r="W21816">
            <v>2018</v>
          </cell>
          <cell r="X21816" t="str">
            <v>Sep</v>
          </cell>
        </row>
        <row r="21817">
          <cell r="D21817" t="str">
            <v>House</v>
          </cell>
          <cell r="E21817">
            <v>1200000</v>
          </cell>
          <cell r="R21817" t="str">
            <v>Whitehorse</v>
          </cell>
          <cell r="W21817">
            <v>2018</v>
          </cell>
          <cell r="X21817" t="str">
            <v>Sep</v>
          </cell>
        </row>
        <row r="21818">
          <cell r="D21818" t="str">
            <v>House</v>
          </cell>
          <cell r="E21818">
            <v>1510000</v>
          </cell>
          <cell r="R21818" t="str">
            <v>Boroondara</v>
          </cell>
          <cell r="W21818">
            <v>2018</v>
          </cell>
          <cell r="X21818" t="str">
            <v>Sep</v>
          </cell>
        </row>
        <row r="21819">
          <cell r="D21819" t="str">
            <v>House</v>
          </cell>
          <cell r="E21819">
            <v>1071000</v>
          </cell>
          <cell r="R21819" t="str">
            <v>Port Phillip</v>
          </cell>
          <cell r="W21819">
            <v>2018</v>
          </cell>
          <cell r="X21819" t="str">
            <v>Sep</v>
          </cell>
        </row>
        <row r="21820">
          <cell r="D21820" t="str">
            <v>House</v>
          </cell>
          <cell r="E21820">
            <v>4111000</v>
          </cell>
          <cell r="R21820" t="str">
            <v>Stonnington</v>
          </cell>
          <cell r="W21820">
            <v>2018</v>
          </cell>
          <cell r="X21820" t="str">
            <v>Sep</v>
          </cell>
        </row>
        <row r="21821">
          <cell r="D21821" t="str">
            <v>House</v>
          </cell>
          <cell r="E21821">
            <v>855000</v>
          </cell>
          <cell r="R21821" t="str">
            <v>Hobsons Bay</v>
          </cell>
          <cell r="W21821">
            <v>2018</v>
          </cell>
          <cell r="X21821" t="str">
            <v>Sep</v>
          </cell>
        </row>
        <row r="21822">
          <cell r="D21822" t="str">
            <v>House</v>
          </cell>
          <cell r="E21822">
            <v>1100000</v>
          </cell>
          <cell r="R21822" t="str">
            <v>Melbourne</v>
          </cell>
          <cell r="W21822">
            <v>2018</v>
          </cell>
          <cell r="X21822" t="str">
            <v>Sep</v>
          </cell>
        </row>
        <row r="21823">
          <cell r="D21823" t="str">
            <v>House</v>
          </cell>
          <cell r="E21823">
            <v>1200000</v>
          </cell>
          <cell r="R21823" t="str">
            <v>Whitehorse</v>
          </cell>
          <cell r="W21823">
            <v>2018</v>
          </cell>
          <cell r="X21823" t="str">
            <v>Sep</v>
          </cell>
        </row>
        <row r="21824">
          <cell r="D21824" t="str">
            <v>House</v>
          </cell>
          <cell r="E21824">
            <v>1200000</v>
          </cell>
          <cell r="R21824" t="str">
            <v>Port Phillip</v>
          </cell>
          <cell r="W21824">
            <v>2018</v>
          </cell>
          <cell r="X21824" t="str">
            <v>Sep</v>
          </cell>
        </row>
        <row r="21825">
          <cell r="D21825" t="str">
            <v>House</v>
          </cell>
          <cell r="E21825">
            <v>1200000</v>
          </cell>
          <cell r="R21825" t="str">
            <v>Melbourne</v>
          </cell>
          <cell r="W21825">
            <v>2018</v>
          </cell>
          <cell r="X21825" t="str">
            <v>Sep</v>
          </cell>
        </row>
        <row r="21826">
          <cell r="D21826" t="str">
            <v>House</v>
          </cell>
          <cell r="E21826">
            <v>3460000</v>
          </cell>
          <cell r="R21826" t="str">
            <v>Boroondara</v>
          </cell>
          <cell r="W21826">
            <v>2018</v>
          </cell>
          <cell r="X21826" t="str">
            <v>Sep</v>
          </cell>
        </row>
        <row r="21827">
          <cell r="D21827" t="str">
            <v>House</v>
          </cell>
          <cell r="E21827">
            <v>835000</v>
          </cell>
          <cell r="R21827" t="str">
            <v>Hobsons Bay</v>
          </cell>
          <cell r="W21827">
            <v>2018</v>
          </cell>
          <cell r="X21827" t="str">
            <v>Sep</v>
          </cell>
        </row>
        <row r="21828">
          <cell r="D21828" t="str">
            <v>House</v>
          </cell>
          <cell r="E21828">
            <v>2725000</v>
          </cell>
          <cell r="R21828" t="str">
            <v>Melbourne</v>
          </cell>
          <cell r="W21828">
            <v>2018</v>
          </cell>
          <cell r="X21828" t="str">
            <v>Sep</v>
          </cell>
        </row>
        <row r="21829">
          <cell r="D21829" t="str">
            <v>House</v>
          </cell>
          <cell r="E21829">
            <v>1595000</v>
          </cell>
          <cell r="R21829" t="str">
            <v>Maroondah</v>
          </cell>
          <cell r="W21829">
            <v>2018</v>
          </cell>
          <cell r="X21829" t="str">
            <v>Sep</v>
          </cell>
        </row>
        <row r="21830">
          <cell r="D21830" t="str">
            <v>House</v>
          </cell>
          <cell r="E21830">
            <v>975000</v>
          </cell>
          <cell r="R21830" t="str">
            <v>Hobsons Bay</v>
          </cell>
          <cell r="W21830">
            <v>2018</v>
          </cell>
          <cell r="X21830" t="str">
            <v>Sep</v>
          </cell>
        </row>
        <row r="21831">
          <cell r="D21831" t="str">
            <v>House</v>
          </cell>
          <cell r="E21831">
            <v>2425000</v>
          </cell>
          <cell r="R21831" t="str">
            <v>Boroondara</v>
          </cell>
          <cell r="W21831">
            <v>2018</v>
          </cell>
          <cell r="X21831" t="str">
            <v>Sep</v>
          </cell>
        </row>
        <row r="21832">
          <cell r="D21832" t="str">
            <v>House</v>
          </cell>
          <cell r="E21832">
            <v>1660000</v>
          </cell>
          <cell r="R21832" t="str">
            <v>Boroondara</v>
          </cell>
          <cell r="W21832">
            <v>2018</v>
          </cell>
          <cell r="X21832" t="str">
            <v>Sep</v>
          </cell>
        </row>
        <row r="21833">
          <cell r="D21833" t="str">
            <v>House</v>
          </cell>
          <cell r="E21833">
            <v>1160000</v>
          </cell>
          <cell r="R21833" t="str">
            <v>Maroondah</v>
          </cell>
          <cell r="W21833">
            <v>2018</v>
          </cell>
          <cell r="X21833" t="str">
            <v>Sep</v>
          </cell>
        </row>
        <row r="21834">
          <cell r="D21834" t="str">
            <v>House</v>
          </cell>
          <cell r="E21834">
            <v>1625000</v>
          </cell>
          <cell r="R21834" t="str">
            <v>Boroondara</v>
          </cell>
          <cell r="W21834">
            <v>2018</v>
          </cell>
          <cell r="X21834" t="str">
            <v>Sep</v>
          </cell>
        </row>
        <row r="21835">
          <cell r="D21835" t="str">
            <v>House</v>
          </cell>
          <cell r="E21835">
            <v>1665000</v>
          </cell>
          <cell r="R21835" t="str">
            <v>Boroondara</v>
          </cell>
          <cell r="W21835">
            <v>2018</v>
          </cell>
          <cell r="X21835" t="str">
            <v>Sep</v>
          </cell>
        </row>
        <row r="21836">
          <cell r="D21836" t="str">
            <v>House</v>
          </cell>
          <cell r="E21836">
            <v>2210000</v>
          </cell>
          <cell r="R21836" t="str">
            <v>Boroondara</v>
          </cell>
          <cell r="W21836">
            <v>2018</v>
          </cell>
          <cell r="X21836" t="str">
            <v>Sep</v>
          </cell>
        </row>
        <row r="21837">
          <cell r="D21837" t="str">
            <v>House</v>
          </cell>
          <cell r="E21837">
            <v>1500000</v>
          </cell>
          <cell r="R21837" t="str">
            <v>Monash</v>
          </cell>
          <cell r="W21837">
            <v>2018</v>
          </cell>
          <cell r="X21837" t="str">
            <v>Sep</v>
          </cell>
        </row>
        <row r="21838">
          <cell r="D21838" t="str">
            <v>House</v>
          </cell>
          <cell r="E21838">
            <v>6600000</v>
          </cell>
          <cell r="R21838" t="str">
            <v>Stonnington</v>
          </cell>
          <cell r="W21838">
            <v>2018</v>
          </cell>
          <cell r="X21838" t="str">
            <v>Sep</v>
          </cell>
        </row>
        <row r="21839">
          <cell r="D21839" t="str">
            <v>House</v>
          </cell>
          <cell r="E21839">
            <v>1550000</v>
          </cell>
          <cell r="R21839" t="str">
            <v>Stonnington</v>
          </cell>
          <cell r="W21839">
            <v>2018</v>
          </cell>
          <cell r="X21839" t="str">
            <v>Sep</v>
          </cell>
        </row>
        <row r="21840">
          <cell r="D21840" t="str">
            <v>House</v>
          </cell>
          <cell r="E21840">
            <v>743000</v>
          </cell>
          <cell r="R21840" t="str">
            <v>Knox</v>
          </cell>
          <cell r="W21840">
            <v>2018</v>
          </cell>
          <cell r="X21840" t="str">
            <v>Sep</v>
          </cell>
        </row>
        <row r="21841">
          <cell r="D21841" t="str">
            <v>House</v>
          </cell>
          <cell r="E21841">
            <v>1390000</v>
          </cell>
          <cell r="R21841" t="str">
            <v>Boroondara</v>
          </cell>
          <cell r="W21841">
            <v>2018</v>
          </cell>
          <cell r="X21841" t="str">
            <v>Sep</v>
          </cell>
        </row>
        <row r="21842">
          <cell r="D21842" t="str">
            <v>House</v>
          </cell>
          <cell r="E21842">
            <v>2065000</v>
          </cell>
          <cell r="R21842" t="str">
            <v>Hobsons Bay</v>
          </cell>
          <cell r="W21842">
            <v>2018</v>
          </cell>
          <cell r="X21842" t="str">
            <v>Sep</v>
          </cell>
        </row>
        <row r="21843">
          <cell r="D21843" t="str">
            <v>Unit</v>
          </cell>
          <cell r="E21843">
            <v>1610000</v>
          </cell>
          <cell r="R21843" t="str">
            <v>Port Phillip</v>
          </cell>
          <cell r="W21843">
            <v>2018</v>
          </cell>
          <cell r="X21843" t="str">
            <v>Sep</v>
          </cell>
        </row>
        <row r="21844">
          <cell r="D21844" t="str">
            <v>House</v>
          </cell>
          <cell r="E21844">
            <v>1285000</v>
          </cell>
          <cell r="R21844" t="str">
            <v>Hobsons Bay</v>
          </cell>
          <cell r="W21844">
            <v>2018</v>
          </cell>
          <cell r="X21844" t="str">
            <v>Sep</v>
          </cell>
        </row>
        <row r="21845">
          <cell r="D21845" t="str">
            <v>House</v>
          </cell>
          <cell r="E21845">
            <v>1515000</v>
          </cell>
          <cell r="R21845" t="str">
            <v>Port Phillip</v>
          </cell>
          <cell r="W21845">
            <v>2018</v>
          </cell>
          <cell r="X21845" t="str">
            <v>Sep</v>
          </cell>
        </row>
        <row r="21846">
          <cell r="D21846" t="str">
            <v>House</v>
          </cell>
          <cell r="E21846">
            <v>1615000</v>
          </cell>
          <cell r="R21846" t="str">
            <v>Hobsons Bay</v>
          </cell>
          <cell r="W21846">
            <v>2018</v>
          </cell>
          <cell r="X21846" t="str">
            <v>Sep</v>
          </cell>
        </row>
        <row r="21847">
          <cell r="D21847" t="str">
            <v>House</v>
          </cell>
          <cell r="E21847">
            <v>1630000</v>
          </cell>
          <cell r="R21847" t="str">
            <v>Hobsons Bay</v>
          </cell>
          <cell r="W21847">
            <v>2018</v>
          </cell>
          <cell r="X21847" t="str">
            <v>Sep</v>
          </cell>
        </row>
        <row r="21848">
          <cell r="D21848" t="str">
            <v>House</v>
          </cell>
          <cell r="E21848">
            <v>1088000</v>
          </cell>
          <cell r="R21848" t="str">
            <v>Whitehorse</v>
          </cell>
          <cell r="W21848">
            <v>2018</v>
          </cell>
          <cell r="X21848" t="str">
            <v>Sep</v>
          </cell>
        </row>
        <row r="21849">
          <cell r="D21849" t="str">
            <v>House</v>
          </cell>
          <cell r="E21849">
            <v>2220000</v>
          </cell>
          <cell r="R21849" t="str">
            <v>Boroondara</v>
          </cell>
          <cell r="W21849">
            <v>2018</v>
          </cell>
          <cell r="X21849" t="str">
            <v>Sep</v>
          </cell>
        </row>
        <row r="21850">
          <cell r="D21850" t="str">
            <v>House</v>
          </cell>
          <cell r="E21850">
            <v>780000</v>
          </cell>
          <cell r="R21850" t="str">
            <v>Wyndham</v>
          </cell>
          <cell r="W21850">
            <v>2018</v>
          </cell>
          <cell r="X21850" t="str">
            <v>Sep</v>
          </cell>
        </row>
        <row r="21851">
          <cell r="D21851" t="str">
            <v>House</v>
          </cell>
          <cell r="E21851">
            <v>1930000</v>
          </cell>
          <cell r="R21851" t="str">
            <v>Boroondara</v>
          </cell>
          <cell r="W21851">
            <v>2018</v>
          </cell>
          <cell r="X21851" t="str">
            <v>Sep</v>
          </cell>
        </row>
        <row r="21852">
          <cell r="D21852" t="str">
            <v>House</v>
          </cell>
          <cell r="E21852">
            <v>2800000</v>
          </cell>
          <cell r="R21852" t="str">
            <v>Stonnington</v>
          </cell>
          <cell r="W21852">
            <v>2018</v>
          </cell>
          <cell r="X21852" t="str">
            <v>Sep</v>
          </cell>
        </row>
        <row r="21853">
          <cell r="D21853" t="str">
            <v>House</v>
          </cell>
          <cell r="E21853">
            <v>735000</v>
          </cell>
          <cell r="R21853" t="str">
            <v>Knox</v>
          </cell>
          <cell r="W21853">
            <v>2018</v>
          </cell>
          <cell r="X21853" t="str">
            <v>Sep</v>
          </cell>
        </row>
        <row r="21854">
          <cell r="D21854" t="str">
            <v>House</v>
          </cell>
          <cell r="E21854">
            <v>1525000</v>
          </cell>
          <cell r="R21854" t="str">
            <v>Hobsons Bay</v>
          </cell>
          <cell r="W21854">
            <v>2018</v>
          </cell>
          <cell r="X21854" t="str">
            <v>Sep</v>
          </cell>
        </row>
        <row r="21855">
          <cell r="D21855" t="str">
            <v>House</v>
          </cell>
          <cell r="E21855">
            <v>1360000</v>
          </cell>
          <cell r="R21855" t="str">
            <v>Monash</v>
          </cell>
          <cell r="W21855">
            <v>2018</v>
          </cell>
          <cell r="X21855" t="str">
            <v>Sep</v>
          </cell>
        </row>
        <row r="21856">
          <cell r="D21856" t="str">
            <v>House</v>
          </cell>
          <cell r="E21856">
            <v>593000</v>
          </cell>
          <cell r="R21856" t="str">
            <v>Wyndham</v>
          </cell>
          <cell r="W21856">
            <v>2018</v>
          </cell>
          <cell r="X21856" t="str">
            <v>Sep</v>
          </cell>
        </row>
        <row r="21857">
          <cell r="D21857" t="str">
            <v>House</v>
          </cell>
          <cell r="E21857">
            <v>1400000</v>
          </cell>
          <cell r="R21857" t="str">
            <v>Monash</v>
          </cell>
          <cell r="W21857">
            <v>2018</v>
          </cell>
          <cell r="X21857" t="str">
            <v>Sep</v>
          </cell>
        </row>
        <row r="21858">
          <cell r="D21858" t="str">
            <v>House</v>
          </cell>
          <cell r="E21858">
            <v>660000</v>
          </cell>
          <cell r="R21858" t="str">
            <v>Wyndham</v>
          </cell>
          <cell r="W21858">
            <v>2018</v>
          </cell>
          <cell r="X21858" t="str">
            <v>Sep</v>
          </cell>
        </row>
        <row r="21859">
          <cell r="D21859" t="str">
            <v>House</v>
          </cell>
          <cell r="E21859">
            <v>570000</v>
          </cell>
          <cell r="R21859" t="str">
            <v>Wyndham</v>
          </cell>
          <cell r="W21859">
            <v>2018</v>
          </cell>
          <cell r="X21859" t="str">
            <v>Sep</v>
          </cell>
        </row>
        <row r="21860">
          <cell r="D21860" t="str">
            <v>House</v>
          </cell>
          <cell r="E21860">
            <v>1100000</v>
          </cell>
          <cell r="R21860" t="str">
            <v>Monash</v>
          </cell>
          <cell r="W21860">
            <v>2018</v>
          </cell>
          <cell r="X21860" t="str">
            <v>Sep</v>
          </cell>
        </row>
        <row r="21861">
          <cell r="D21861" t="str">
            <v>House</v>
          </cell>
          <cell r="E21861">
            <v>670000</v>
          </cell>
          <cell r="R21861" t="str">
            <v>Wyndham</v>
          </cell>
          <cell r="W21861">
            <v>2018</v>
          </cell>
          <cell r="X21861" t="str">
            <v>Sep</v>
          </cell>
        </row>
        <row r="21862">
          <cell r="D21862" t="str">
            <v>House</v>
          </cell>
          <cell r="E21862">
            <v>812000</v>
          </cell>
          <cell r="R21862" t="str">
            <v>Knox</v>
          </cell>
          <cell r="W21862">
            <v>2018</v>
          </cell>
          <cell r="X21862" t="str">
            <v>Sep</v>
          </cell>
        </row>
        <row r="21863">
          <cell r="D21863" t="str">
            <v>House</v>
          </cell>
          <cell r="E21863">
            <v>577000</v>
          </cell>
          <cell r="R21863" t="str">
            <v>Wyndham</v>
          </cell>
          <cell r="W21863">
            <v>2018</v>
          </cell>
          <cell r="X21863" t="str">
            <v>Sep</v>
          </cell>
        </row>
        <row r="21864">
          <cell r="D21864" t="str">
            <v>House</v>
          </cell>
          <cell r="E21864">
            <v>2940000</v>
          </cell>
          <cell r="R21864" t="str">
            <v>Stonnington</v>
          </cell>
          <cell r="W21864">
            <v>2018</v>
          </cell>
          <cell r="X21864" t="str">
            <v>Sep</v>
          </cell>
        </row>
        <row r="21865">
          <cell r="D21865" t="str">
            <v>House</v>
          </cell>
          <cell r="E21865">
            <v>570000</v>
          </cell>
          <cell r="R21865" t="str">
            <v>Wyndham</v>
          </cell>
          <cell r="W21865">
            <v>2018</v>
          </cell>
          <cell r="X21865" t="str">
            <v>Sep</v>
          </cell>
        </row>
        <row r="21866">
          <cell r="D21866" t="str">
            <v>House</v>
          </cell>
          <cell r="E21866">
            <v>940000</v>
          </cell>
          <cell r="R21866" t="str">
            <v>Knox</v>
          </cell>
          <cell r="W21866">
            <v>2018</v>
          </cell>
          <cell r="X21866" t="str">
            <v>Sep</v>
          </cell>
        </row>
        <row r="21867">
          <cell r="D21867" t="str">
            <v>House</v>
          </cell>
          <cell r="E21867">
            <v>1600000</v>
          </cell>
          <cell r="R21867" t="str">
            <v>Monash</v>
          </cell>
          <cell r="W21867">
            <v>2018</v>
          </cell>
          <cell r="X21867" t="str">
            <v>Sep</v>
          </cell>
        </row>
        <row r="21868">
          <cell r="D21868" t="str">
            <v>House</v>
          </cell>
          <cell r="E21868">
            <v>961000</v>
          </cell>
          <cell r="R21868" t="str">
            <v>Port Phillip</v>
          </cell>
          <cell r="W21868">
            <v>2018</v>
          </cell>
          <cell r="X21868" t="str">
            <v>Sep</v>
          </cell>
        </row>
        <row r="21869">
          <cell r="D21869" t="str">
            <v>House</v>
          </cell>
          <cell r="E21869">
            <v>1170000</v>
          </cell>
          <cell r="R21869" t="str">
            <v>Port Phillip</v>
          </cell>
          <cell r="W21869">
            <v>2018</v>
          </cell>
          <cell r="X21869" t="str">
            <v>Sep</v>
          </cell>
        </row>
        <row r="21870">
          <cell r="D21870" t="str">
            <v>House</v>
          </cell>
          <cell r="E21870">
            <v>735000</v>
          </cell>
          <cell r="R21870" t="str">
            <v>Knox</v>
          </cell>
          <cell r="W21870">
            <v>2018</v>
          </cell>
          <cell r="X21870" t="str">
            <v>Sep</v>
          </cell>
        </row>
        <row r="21871">
          <cell r="D21871" t="str">
            <v>House</v>
          </cell>
          <cell r="E21871">
            <v>620000</v>
          </cell>
          <cell r="R21871" t="str">
            <v>Wyndham</v>
          </cell>
          <cell r="W21871">
            <v>2018</v>
          </cell>
          <cell r="X21871" t="str">
            <v>Sep</v>
          </cell>
        </row>
        <row r="21872">
          <cell r="D21872" t="str">
            <v>House</v>
          </cell>
          <cell r="E21872">
            <v>1350000</v>
          </cell>
          <cell r="R21872" t="str">
            <v>Monash</v>
          </cell>
          <cell r="W21872">
            <v>2018</v>
          </cell>
          <cell r="X21872" t="str">
            <v>Sep</v>
          </cell>
        </row>
        <row r="21873">
          <cell r="D21873" t="str">
            <v>House</v>
          </cell>
          <cell r="E21873">
            <v>807500</v>
          </cell>
          <cell r="R21873" t="str">
            <v>Wyndham</v>
          </cell>
          <cell r="W21873">
            <v>2018</v>
          </cell>
          <cell r="X21873" t="str">
            <v>Sep</v>
          </cell>
        </row>
        <row r="21874">
          <cell r="D21874" t="str">
            <v>House</v>
          </cell>
          <cell r="E21874">
            <v>555000</v>
          </cell>
          <cell r="R21874" t="str">
            <v>Wyndham</v>
          </cell>
          <cell r="W21874">
            <v>2018</v>
          </cell>
          <cell r="X21874" t="str">
            <v>Sep</v>
          </cell>
        </row>
        <row r="21875">
          <cell r="D21875" t="str">
            <v>House</v>
          </cell>
          <cell r="E21875">
            <v>2350000</v>
          </cell>
          <cell r="R21875" t="str">
            <v>Boroondara</v>
          </cell>
          <cell r="W21875">
            <v>2018</v>
          </cell>
          <cell r="X21875" t="str">
            <v>Sep</v>
          </cell>
        </row>
        <row r="21876">
          <cell r="D21876" t="str">
            <v>House</v>
          </cell>
          <cell r="E21876">
            <v>855000</v>
          </cell>
          <cell r="R21876" t="str">
            <v>Knox</v>
          </cell>
          <cell r="W21876">
            <v>2018</v>
          </cell>
          <cell r="X21876" t="str">
            <v>Sep</v>
          </cell>
        </row>
        <row r="21877">
          <cell r="D21877" t="str">
            <v>House</v>
          </cell>
          <cell r="E21877">
            <v>2445000</v>
          </cell>
          <cell r="R21877" t="str">
            <v>Port Phillip</v>
          </cell>
          <cell r="W21877">
            <v>2018</v>
          </cell>
          <cell r="X21877" t="str">
            <v>Sep</v>
          </cell>
        </row>
        <row r="21878">
          <cell r="D21878" t="str">
            <v>House</v>
          </cell>
          <cell r="E21878">
            <v>2450000</v>
          </cell>
          <cell r="R21878" t="str">
            <v>Port Phillip</v>
          </cell>
          <cell r="W21878">
            <v>2018</v>
          </cell>
          <cell r="X21878" t="str">
            <v>Sep</v>
          </cell>
        </row>
        <row r="21879">
          <cell r="D21879" t="str">
            <v>House</v>
          </cell>
          <cell r="E21879">
            <v>2400000</v>
          </cell>
          <cell r="R21879" t="str">
            <v>Stonnington</v>
          </cell>
          <cell r="W21879">
            <v>2018</v>
          </cell>
          <cell r="X21879" t="str">
            <v>Sep</v>
          </cell>
        </row>
        <row r="21880">
          <cell r="D21880" t="str">
            <v>House</v>
          </cell>
          <cell r="E21880">
            <v>1620000</v>
          </cell>
          <cell r="R21880" t="str">
            <v>Stonnington</v>
          </cell>
          <cell r="W21880">
            <v>2018</v>
          </cell>
          <cell r="X21880" t="str">
            <v>Sep</v>
          </cell>
        </row>
        <row r="21881">
          <cell r="D21881" t="str">
            <v>House</v>
          </cell>
          <cell r="E21881">
            <v>724000</v>
          </cell>
          <cell r="R21881" t="str">
            <v>Knox</v>
          </cell>
          <cell r="W21881">
            <v>2018</v>
          </cell>
          <cell r="X21881" t="str">
            <v>Sep</v>
          </cell>
        </row>
        <row r="21882">
          <cell r="D21882" t="str">
            <v>House</v>
          </cell>
          <cell r="E21882">
            <v>1400000</v>
          </cell>
          <cell r="R21882" t="str">
            <v>Port Phillip</v>
          </cell>
          <cell r="W21882">
            <v>2018</v>
          </cell>
          <cell r="X21882" t="str">
            <v>Sep</v>
          </cell>
        </row>
        <row r="21883">
          <cell r="D21883" t="str">
            <v>House</v>
          </cell>
          <cell r="E21883">
            <v>620000</v>
          </cell>
          <cell r="R21883" t="str">
            <v>Wyndham</v>
          </cell>
          <cell r="W21883">
            <v>2018</v>
          </cell>
          <cell r="X21883" t="str">
            <v>Sep</v>
          </cell>
        </row>
        <row r="21884">
          <cell r="D21884" t="str">
            <v>House</v>
          </cell>
          <cell r="E21884">
            <v>1710000</v>
          </cell>
          <cell r="R21884" t="str">
            <v>Stonnington</v>
          </cell>
          <cell r="W21884">
            <v>2018</v>
          </cell>
          <cell r="X21884" t="str">
            <v>Sep</v>
          </cell>
        </row>
        <row r="21885">
          <cell r="D21885" t="str">
            <v>House</v>
          </cell>
          <cell r="E21885">
            <v>1052500</v>
          </cell>
          <cell r="R21885" t="str">
            <v>Stonnington</v>
          </cell>
          <cell r="W21885">
            <v>2018</v>
          </cell>
          <cell r="X21885" t="str">
            <v>Sep</v>
          </cell>
        </row>
        <row r="21886">
          <cell r="D21886" t="str">
            <v>House</v>
          </cell>
          <cell r="E21886">
            <v>2180000</v>
          </cell>
          <cell r="R21886" t="str">
            <v>Stonnington</v>
          </cell>
          <cell r="W21886">
            <v>2018</v>
          </cell>
          <cell r="X21886" t="str">
            <v>Sep</v>
          </cell>
        </row>
        <row r="21887">
          <cell r="D21887" t="str">
            <v>House</v>
          </cell>
          <cell r="E21887">
            <v>655000</v>
          </cell>
          <cell r="R21887" t="str">
            <v>Wyndham</v>
          </cell>
          <cell r="W21887">
            <v>2018</v>
          </cell>
          <cell r="X21887" t="str">
            <v>Sep</v>
          </cell>
        </row>
        <row r="21888">
          <cell r="D21888" t="str">
            <v>House</v>
          </cell>
          <cell r="E21888">
            <v>500000</v>
          </cell>
          <cell r="R21888" t="str">
            <v>Wyndham</v>
          </cell>
          <cell r="W21888">
            <v>2018</v>
          </cell>
          <cell r="X21888" t="str">
            <v>Sep</v>
          </cell>
        </row>
        <row r="21889">
          <cell r="D21889" t="str">
            <v>House</v>
          </cell>
          <cell r="E21889">
            <v>600000</v>
          </cell>
          <cell r="R21889" t="str">
            <v>Wyndham</v>
          </cell>
          <cell r="W21889">
            <v>2018</v>
          </cell>
          <cell r="X21889" t="str">
            <v>Sep</v>
          </cell>
        </row>
        <row r="21890">
          <cell r="D21890" t="str">
            <v>House</v>
          </cell>
          <cell r="E21890">
            <v>1632500</v>
          </cell>
          <cell r="R21890" t="str">
            <v>Stonnington</v>
          </cell>
          <cell r="W21890">
            <v>2018</v>
          </cell>
          <cell r="X21890" t="str">
            <v>Sep</v>
          </cell>
        </row>
        <row r="21891">
          <cell r="D21891" t="str">
            <v>Unit</v>
          </cell>
          <cell r="E21891">
            <v>721000</v>
          </cell>
          <cell r="R21891" t="str">
            <v>Port Phillip</v>
          </cell>
          <cell r="W21891">
            <v>2018</v>
          </cell>
          <cell r="X21891" t="str">
            <v>Sep</v>
          </cell>
        </row>
        <row r="21892">
          <cell r="D21892" t="str">
            <v>House</v>
          </cell>
          <cell r="E21892">
            <v>1560000</v>
          </cell>
          <cell r="R21892" t="str">
            <v>Monash</v>
          </cell>
          <cell r="W21892">
            <v>2018</v>
          </cell>
          <cell r="X21892" t="str">
            <v>Sep</v>
          </cell>
        </row>
        <row r="21893">
          <cell r="D21893" t="str">
            <v>House</v>
          </cell>
          <cell r="E21893">
            <v>1250000</v>
          </cell>
          <cell r="R21893" t="str">
            <v>Monash</v>
          </cell>
          <cell r="W21893">
            <v>2018</v>
          </cell>
          <cell r="X21893" t="str">
            <v>Sep</v>
          </cell>
        </row>
        <row r="21894">
          <cell r="D21894" t="str">
            <v>Unit</v>
          </cell>
          <cell r="E21894">
            <v>1601000</v>
          </cell>
          <cell r="R21894" t="str">
            <v>Glen Eira</v>
          </cell>
          <cell r="W21894">
            <v>2018</v>
          </cell>
          <cell r="X21894" t="str">
            <v>Sep</v>
          </cell>
        </row>
        <row r="21895">
          <cell r="D21895" t="str">
            <v>House</v>
          </cell>
          <cell r="E21895">
            <v>1050000</v>
          </cell>
          <cell r="R21895" t="str">
            <v>Knox</v>
          </cell>
          <cell r="W21895">
            <v>2018</v>
          </cell>
          <cell r="X21895" t="str">
            <v>Sep</v>
          </cell>
        </row>
        <row r="21896">
          <cell r="D21896" t="str">
            <v>House</v>
          </cell>
          <cell r="E21896">
            <v>1459000</v>
          </cell>
          <cell r="R21896" t="str">
            <v>Glen Eira</v>
          </cell>
          <cell r="W21896">
            <v>2018</v>
          </cell>
          <cell r="X21896" t="str">
            <v>Sep</v>
          </cell>
        </row>
        <row r="21897">
          <cell r="D21897" t="str">
            <v>House</v>
          </cell>
          <cell r="E21897">
            <v>425000</v>
          </cell>
          <cell r="R21897" t="str">
            <v>Wyndham</v>
          </cell>
          <cell r="W21897">
            <v>2018</v>
          </cell>
          <cell r="X21897" t="str">
            <v>Sep</v>
          </cell>
        </row>
        <row r="21898">
          <cell r="D21898" t="str">
            <v>House</v>
          </cell>
          <cell r="E21898">
            <v>880000</v>
          </cell>
          <cell r="R21898" t="str">
            <v>Knox</v>
          </cell>
          <cell r="W21898">
            <v>2018</v>
          </cell>
          <cell r="X21898" t="str">
            <v>Sep</v>
          </cell>
        </row>
        <row r="21899">
          <cell r="D21899" t="str">
            <v>House</v>
          </cell>
          <cell r="E21899">
            <v>650000</v>
          </cell>
          <cell r="R21899" t="str">
            <v>Wyndham</v>
          </cell>
          <cell r="W21899">
            <v>2018</v>
          </cell>
          <cell r="X21899" t="str">
            <v>Sep</v>
          </cell>
        </row>
        <row r="21900">
          <cell r="D21900" t="str">
            <v>House</v>
          </cell>
          <cell r="E21900">
            <v>2520000</v>
          </cell>
          <cell r="R21900" t="str">
            <v>Bayside</v>
          </cell>
          <cell r="W21900">
            <v>2018</v>
          </cell>
          <cell r="X21900" t="str">
            <v>Sep</v>
          </cell>
        </row>
        <row r="21901">
          <cell r="D21901" t="str">
            <v>House</v>
          </cell>
          <cell r="E21901">
            <v>460000</v>
          </cell>
          <cell r="R21901" t="str">
            <v>Wyndham</v>
          </cell>
          <cell r="W21901">
            <v>2018</v>
          </cell>
          <cell r="X21901" t="str">
            <v>Sep</v>
          </cell>
        </row>
        <row r="21902">
          <cell r="D21902" t="str">
            <v>House</v>
          </cell>
          <cell r="E21902">
            <v>570000</v>
          </cell>
          <cell r="R21902" t="str">
            <v>Wyndham</v>
          </cell>
          <cell r="W21902">
            <v>2018</v>
          </cell>
          <cell r="X21902" t="str">
            <v>Sep</v>
          </cell>
        </row>
        <row r="21903">
          <cell r="D21903" t="str">
            <v>Unit</v>
          </cell>
          <cell r="E21903">
            <v>920000</v>
          </cell>
          <cell r="R21903" t="str">
            <v>Glen Eira</v>
          </cell>
          <cell r="W21903">
            <v>2018</v>
          </cell>
          <cell r="X21903" t="str">
            <v>Sep</v>
          </cell>
        </row>
        <row r="21904">
          <cell r="D21904" t="str">
            <v>House</v>
          </cell>
          <cell r="E21904">
            <v>1130000</v>
          </cell>
          <cell r="R21904" t="str">
            <v>Monash</v>
          </cell>
          <cell r="W21904">
            <v>2018</v>
          </cell>
          <cell r="X21904" t="str">
            <v>Sep</v>
          </cell>
        </row>
        <row r="21905">
          <cell r="D21905" t="str">
            <v>House</v>
          </cell>
          <cell r="E21905">
            <v>415000</v>
          </cell>
          <cell r="R21905" t="str">
            <v>Wyndham</v>
          </cell>
          <cell r="W21905">
            <v>2018</v>
          </cell>
          <cell r="X21905" t="str">
            <v>Sep</v>
          </cell>
        </row>
        <row r="21906">
          <cell r="D21906" t="str">
            <v>House</v>
          </cell>
          <cell r="E21906">
            <v>1350000</v>
          </cell>
          <cell r="R21906" t="str">
            <v>Monash</v>
          </cell>
          <cell r="W21906">
            <v>2018</v>
          </cell>
          <cell r="X21906" t="str">
            <v>Sep</v>
          </cell>
        </row>
        <row r="21907">
          <cell r="D21907" t="str">
            <v>House</v>
          </cell>
          <cell r="E21907">
            <v>1411000</v>
          </cell>
          <cell r="R21907" t="str">
            <v>Monash</v>
          </cell>
          <cell r="W21907">
            <v>2018</v>
          </cell>
          <cell r="X21907" t="str">
            <v>Sep</v>
          </cell>
        </row>
        <row r="21908">
          <cell r="D21908" t="str">
            <v>House</v>
          </cell>
          <cell r="E21908">
            <v>890000</v>
          </cell>
          <cell r="R21908" t="str">
            <v>Monash</v>
          </cell>
          <cell r="W21908">
            <v>2018</v>
          </cell>
          <cell r="X21908" t="str">
            <v>Sep</v>
          </cell>
        </row>
        <row r="21909">
          <cell r="D21909" t="str">
            <v>House</v>
          </cell>
          <cell r="E21909">
            <v>632000</v>
          </cell>
          <cell r="R21909" t="str">
            <v>Wyndham</v>
          </cell>
          <cell r="W21909">
            <v>2018</v>
          </cell>
          <cell r="X21909" t="str">
            <v>Sep</v>
          </cell>
        </row>
        <row r="21910">
          <cell r="D21910" t="str">
            <v>House</v>
          </cell>
          <cell r="E21910">
            <v>420000</v>
          </cell>
          <cell r="R21910" t="str">
            <v>Wyndham</v>
          </cell>
          <cell r="W21910">
            <v>2018</v>
          </cell>
          <cell r="X21910" t="str">
            <v>Sep</v>
          </cell>
        </row>
        <row r="21911">
          <cell r="D21911" t="str">
            <v>House</v>
          </cell>
          <cell r="E21911">
            <v>2040000</v>
          </cell>
          <cell r="R21911" t="str">
            <v>Glen Eira</v>
          </cell>
          <cell r="W21911">
            <v>2018</v>
          </cell>
          <cell r="X21911" t="str">
            <v>Sep</v>
          </cell>
        </row>
        <row r="21912">
          <cell r="D21912" t="str">
            <v>House</v>
          </cell>
          <cell r="E21912">
            <v>1140000</v>
          </cell>
          <cell r="R21912" t="str">
            <v>Monash</v>
          </cell>
          <cell r="W21912">
            <v>2018</v>
          </cell>
          <cell r="X21912" t="str">
            <v>Sep</v>
          </cell>
        </row>
        <row r="21913">
          <cell r="D21913" t="str">
            <v>House</v>
          </cell>
          <cell r="E21913">
            <v>627500</v>
          </cell>
          <cell r="R21913" t="str">
            <v>Wyndham</v>
          </cell>
          <cell r="W21913">
            <v>2018</v>
          </cell>
          <cell r="X21913" t="str">
            <v>Sep</v>
          </cell>
        </row>
        <row r="21914">
          <cell r="D21914" t="str">
            <v>House</v>
          </cell>
          <cell r="E21914">
            <v>1700000</v>
          </cell>
          <cell r="R21914" t="str">
            <v>Glen Eira</v>
          </cell>
          <cell r="W21914">
            <v>2018</v>
          </cell>
          <cell r="X21914" t="str">
            <v>Sep</v>
          </cell>
        </row>
        <row r="21915">
          <cell r="D21915" t="str">
            <v>House</v>
          </cell>
          <cell r="E21915">
            <v>1352000</v>
          </cell>
          <cell r="R21915" t="str">
            <v>Glen Eira</v>
          </cell>
          <cell r="W21915">
            <v>2018</v>
          </cell>
          <cell r="X21915" t="str">
            <v>Sep</v>
          </cell>
        </row>
        <row r="21916">
          <cell r="D21916" t="str">
            <v>House</v>
          </cell>
          <cell r="E21916">
            <v>3520000</v>
          </cell>
          <cell r="R21916" t="str">
            <v>Bayside</v>
          </cell>
          <cell r="W21916">
            <v>2018</v>
          </cell>
          <cell r="X21916" t="str">
            <v>Sep</v>
          </cell>
        </row>
        <row r="21917">
          <cell r="D21917" t="str">
            <v>House</v>
          </cell>
          <cell r="E21917">
            <v>1170000</v>
          </cell>
          <cell r="R21917" t="str">
            <v>Monash</v>
          </cell>
          <cell r="W21917">
            <v>2018</v>
          </cell>
          <cell r="X21917" t="str">
            <v>Sep</v>
          </cell>
        </row>
        <row r="21918">
          <cell r="D21918" t="str">
            <v>Unit</v>
          </cell>
          <cell r="E21918">
            <v>1150000</v>
          </cell>
          <cell r="R21918" t="str">
            <v>Glen Eira</v>
          </cell>
          <cell r="W21918">
            <v>2018</v>
          </cell>
          <cell r="X21918" t="str">
            <v>Sep</v>
          </cell>
        </row>
        <row r="21919">
          <cell r="D21919" t="str">
            <v>House</v>
          </cell>
          <cell r="E21919">
            <v>1350000</v>
          </cell>
          <cell r="R21919" t="str">
            <v>Glen Eira</v>
          </cell>
          <cell r="W21919">
            <v>2018</v>
          </cell>
          <cell r="X21919" t="str">
            <v>Sep</v>
          </cell>
        </row>
        <row r="21920">
          <cell r="D21920" t="str">
            <v>House</v>
          </cell>
          <cell r="E21920">
            <v>1440000</v>
          </cell>
          <cell r="R21920" t="str">
            <v>Glen Eira</v>
          </cell>
          <cell r="W21920">
            <v>2018</v>
          </cell>
          <cell r="X21920" t="str">
            <v>Sep</v>
          </cell>
        </row>
        <row r="21921">
          <cell r="D21921" t="str">
            <v>House</v>
          </cell>
          <cell r="E21921">
            <v>1650000</v>
          </cell>
          <cell r="R21921" t="str">
            <v>Glen Eira</v>
          </cell>
          <cell r="W21921">
            <v>2018</v>
          </cell>
          <cell r="X21921" t="str">
            <v>Sep</v>
          </cell>
        </row>
        <row r="21922">
          <cell r="D21922" t="str">
            <v>House</v>
          </cell>
          <cell r="E21922">
            <v>1370000</v>
          </cell>
          <cell r="R21922" t="str">
            <v>Glen Eira</v>
          </cell>
          <cell r="W21922">
            <v>2018</v>
          </cell>
          <cell r="X21922" t="str">
            <v>Sep</v>
          </cell>
        </row>
        <row r="21923">
          <cell r="D21923" t="str">
            <v>Unit</v>
          </cell>
          <cell r="E21923">
            <v>2650000</v>
          </cell>
          <cell r="R21923" t="str">
            <v>Bayside</v>
          </cell>
          <cell r="W21923">
            <v>2018</v>
          </cell>
          <cell r="X21923" t="str">
            <v>Sep</v>
          </cell>
        </row>
        <row r="21924">
          <cell r="D21924" t="str">
            <v>Unit</v>
          </cell>
          <cell r="E21924">
            <v>1312000</v>
          </cell>
          <cell r="R21924" t="str">
            <v>Glen Eira</v>
          </cell>
          <cell r="W21924">
            <v>2018</v>
          </cell>
          <cell r="X21924" t="str">
            <v>Sep</v>
          </cell>
        </row>
        <row r="21925">
          <cell r="D21925" t="str">
            <v>House</v>
          </cell>
          <cell r="E21925">
            <v>880000</v>
          </cell>
          <cell r="R21925" t="str">
            <v>Wyndham</v>
          </cell>
          <cell r="W21925">
            <v>2018</v>
          </cell>
          <cell r="X21925" t="str">
            <v>Sep</v>
          </cell>
        </row>
        <row r="21926">
          <cell r="D21926" t="str">
            <v>House</v>
          </cell>
          <cell r="E21926">
            <v>1776000</v>
          </cell>
          <cell r="R21926" t="str">
            <v>Bayside</v>
          </cell>
          <cell r="W21926">
            <v>2018</v>
          </cell>
          <cell r="X21926" t="str">
            <v>Sep</v>
          </cell>
        </row>
        <row r="21927">
          <cell r="D21927" t="str">
            <v>House</v>
          </cell>
          <cell r="E21927">
            <v>480000</v>
          </cell>
          <cell r="R21927" t="str">
            <v>Wyndham</v>
          </cell>
          <cell r="W21927">
            <v>2018</v>
          </cell>
          <cell r="X21927" t="str">
            <v>Sep</v>
          </cell>
        </row>
        <row r="21928">
          <cell r="D21928" t="str">
            <v>House</v>
          </cell>
          <cell r="E21928">
            <v>1240000</v>
          </cell>
          <cell r="R21928" t="str">
            <v>Glen Eira</v>
          </cell>
          <cell r="W21928">
            <v>2018</v>
          </cell>
          <cell r="X21928" t="str">
            <v>Sep</v>
          </cell>
        </row>
        <row r="21929">
          <cell r="D21929" t="str">
            <v>House</v>
          </cell>
          <cell r="E21929">
            <v>1200000</v>
          </cell>
          <cell r="R21929" t="str">
            <v>Glen Eira</v>
          </cell>
          <cell r="W21929">
            <v>2018</v>
          </cell>
          <cell r="X21929" t="str">
            <v>Sep</v>
          </cell>
        </row>
        <row r="21930">
          <cell r="D21930" t="str">
            <v>House</v>
          </cell>
          <cell r="E21930">
            <v>2360000</v>
          </cell>
          <cell r="R21930" t="str">
            <v>Bayside</v>
          </cell>
          <cell r="W21930">
            <v>2018</v>
          </cell>
          <cell r="X21930" t="str">
            <v>Sep</v>
          </cell>
        </row>
        <row r="21931">
          <cell r="D21931" t="str">
            <v>House</v>
          </cell>
          <cell r="E21931">
            <v>1750000</v>
          </cell>
          <cell r="R21931" t="str">
            <v>Glen Eira</v>
          </cell>
          <cell r="W21931">
            <v>2018</v>
          </cell>
          <cell r="X21931" t="str">
            <v>Sep</v>
          </cell>
        </row>
        <row r="21932">
          <cell r="D21932" t="str">
            <v>Unit</v>
          </cell>
          <cell r="E21932">
            <v>850000</v>
          </cell>
          <cell r="R21932" t="str">
            <v>Glen Eira</v>
          </cell>
          <cell r="W21932">
            <v>2018</v>
          </cell>
          <cell r="X21932" t="str">
            <v>Sep</v>
          </cell>
        </row>
        <row r="21933">
          <cell r="D21933" t="str">
            <v>House</v>
          </cell>
          <cell r="E21933">
            <v>2100000</v>
          </cell>
          <cell r="R21933" t="str">
            <v>Bayside</v>
          </cell>
          <cell r="W21933">
            <v>2018</v>
          </cell>
          <cell r="X21933" t="str">
            <v>Sep</v>
          </cell>
        </row>
        <row r="21934">
          <cell r="D21934" t="str">
            <v>House</v>
          </cell>
          <cell r="E21934">
            <v>1300000</v>
          </cell>
          <cell r="R21934" t="str">
            <v>Glen Eira</v>
          </cell>
          <cell r="W21934">
            <v>2018</v>
          </cell>
          <cell r="X21934" t="str">
            <v>Sep</v>
          </cell>
        </row>
        <row r="21935">
          <cell r="D21935" t="str">
            <v>House</v>
          </cell>
          <cell r="E21935">
            <v>2375000</v>
          </cell>
          <cell r="R21935" t="str">
            <v>Bayside</v>
          </cell>
          <cell r="W21935">
            <v>2018</v>
          </cell>
          <cell r="X21935" t="str">
            <v>Sep</v>
          </cell>
        </row>
        <row r="21936">
          <cell r="D21936" t="str">
            <v>Unit</v>
          </cell>
          <cell r="E21936">
            <v>1160000</v>
          </cell>
          <cell r="R21936" t="str">
            <v>Glen Eira</v>
          </cell>
          <cell r="W21936">
            <v>2018</v>
          </cell>
          <cell r="X21936" t="str">
            <v>Sep</v>
          </cell>
        </row>
        <row r="21937">
          <cell r="D21937" t="str">
            <v>House</v>
          </cell>
          <cell r="E21937">
            <v>1430000</v>
          </cell>
          <cell r="R21937" t="str">
            <v>Glen Eira</v>
          </cell>
          <cell r="W21937">
            <v>2018</v>
          </cell>
          <cell r="X21937" t="str">
            <v>Sep</v>
          </cell>
        </row>
        <row r="21938">
          <cell r="D21938" t="str">
            <v>House</v>
          </cell>
          <cell r="E21938">
            <v>2160000</v>
          </cell>
          <cell r="R21938" t="str">
            <v>Bayside</v>
          </cell>
          <cell r="W21938">
            <v>2018</v>
          </cell>
          <cell r="X21938" t="str">
            <v>Sep</v>
          </cell>
        </row>
        <row r="21939">
          <cell r="D21939" t="str">
            <v>House</v>
          </cell>
          <cell r="E21939">
            <v>1352000</v>
          </cell>
          <cell r="R21939" t="str">
            <v>Bayside</v>
          </cell>
          <cell r="W21939">
            <v>2018</v>
          </cell>
          <cell r="X21939" t="str">
            <v>Sep</v>
          </cell>
        </row>
        <row r="21940">
          <cell r="D21940" t="str">
            <v>House</v>
          </cell>
          <cell r="E21940">
            <v>1200000</v>
          </cell>
          <cell r="R21940" t="str">
            <v>Glen Eira</v>
          </cell>
          <cell r="W21940">
            <v>2018</v>
          </cell>
          <cell r="X21940" t="str">
            <v>Sep</v>
          </cell>
        </row>
        <row r="21941">
          <cell r="D21941" t="str">
            <v>House</v>
          </cell>
          <cell r="E21941">
            <v>777500</v>
          </cell>
          <cell r="R21941" t="str">
            <v>Glen Eira</v>
          </cell>
          <cell r="W21941">
            <v>2018</v>
          </cell>
          <cell r="X21941" t="str">
            <v>Sep</v>
          </cell>
        </row>
        <row r="21942">
          <cell r="D21942" t="str">
            <v>House</v>
          </cell>
          <cell r="E21942">
            <v>1100000</v>
          </cell>
          <cell r="R21942" t="str">
            <v>Bayside</v>
          </cell>
          <cell r="W21942">
            <v>2018</v>
          </cell>
          <cell r="X21942" t="str">
            <v>Sep</v>
          </cell>
        </row>
        <row r="21943">
          <cell r="D21943" t="str">
            <v>House</v>
          </cell>
          <cell r="E21943">
            <v>3100000</v>
          </cell>
          <cell r="R21943" t="str">
            <v>Bayside</v>
          </cell>
          <cell r="W21943">
            <v>2018</v>
          </cell>
          <cell r="X21943" t="str">
            <v>Sep</v>
          </cell>
        </row>
        <row r="21944">
          <cell r="D21944" t="str">
            <v>House</v>
          </cell>
          <cell r="E21944">
            <v>1175000</v>
          </cell>
          <cell r="R21944" t="str">
            <v>Bayside</v>
          </cell>
          <cell r="W21944">
            <v>2018</v>
          </cell>
          <cell r="X21944" t="str">
            <v>Sep</v>
          </cell>
        </row>
        <row r="21945">
          <cell r="D21945" t="str">
            <v>House</v>
          </cell>
          <cell r="E21945">
            <v>1200000</v>
          </cell>
          <cell r="R21945" t="str">
            <v>Kingston</v>
          </cell>
          <cell r="W21945">
            <v>2018</v>
          </cell>
          <cell r="X21945" t="str">
            <v>Sep</v>
          </cell>
        </row>
        <row r="21946">
          <cell r="D21946" t="str">
            <v>House</v>
          </cell>
          <cell r="E21946">
            <v>1150000</v>
          </cell>
          <cell r="R21946" t="str">
            <v>Bayside</v>
          </cell>
          <cell r="W21946">
            <v>2018</v>
          </cell>
          <cell r="X21946" t="str">
            <v>Sep</v>
          </cell>
        </row>
        <row r="21947">
          <cell r="D21947" t="str">
            <v>House</v>
          </cell>
          <cell r="E21947">
            <v>1700000</v>
          </cell>
          <cell r="R21947" t="str">
            <v>Bayside</v>
          </cell>
          <cell r="W21947">
            <v>2018</v>
          </cell>
          <cell r="X21947" t="str">
            <v>Sep</v>
          </cell>
        </row>
        <row r="21948">
          <cell r="D21948" t="str">
            <v>Unit</v>
          </cell>
          <cell r="E21948">
            <v>1125000</v>
          </cell>
          <cell r="R21948" t="str">
            <v>Bayside</v>
          </cell>
          <cell r="W21948">
            <v>2018</v>
          </cell>
          <cell r="X21948" t="str">
            <v>Sep</v>
          </cell>
        </row>
        <row r="21949">
          <cell r="D21949" t="str">
            <v>Unit</v>
          </cell>
          <cell r="E21949">
            <v>1070000</v>
          </cell>
          <cell r="R21949" t="str">
            <v>Bayside</v>
          </cell>
          <cell r="W21949">
            <v>2018</v>
          </cell>
          <cell r="X21949" t="str">
            <v>Sep</v>
          </cell>
        </row>
        <row r="21950">
          <cell r="D21950" t="str">
            <v>Unit</v>
          </cell>
          <cell r="E21950">
            <v>1415000</v>
          </cell>
          <cell r="R21950" t="str">
            <v>Bayside</v>
          </cell>
          <cell r="W21950">
            <v>2018</v>
          </cell>
          <cell r="X21950" t="str">
            <v>Sep</v>
          </cell>
        </row>
        <row r="21951">
          <cell r="D21951" t="str">
            <v>Unit</v>
          </cell>
          <cell r="E21951">
            <v>960000</v>
          </cell>
          <cell r="R21951" t="str">
            <v>Kingston</v>
          </cell>
          <cell r="W21951">
            <v>2018</v>
          </cell>
          <cell r="X21951" t="str">
            <v>Sep</v>
          </cell>
        </row>
        <row r="21952">
          <cell r="D21952" t="str">
            <v>Unit</v>
          </cell>
          <cell r="E21952">
            <v>1180000</v>
          </cell>
          <cell r="R21952" t="str">
            <v>Bayside</v>
          </cell>
          <cell r="W21952">
            <v>2018</v>
          </cell>
          <cell r="X21952" t="str">
            <v>Sep</v>
          </cell>
        </row>
        <row r="21953">
          <cell r="D21953" t="str">
            <v>House</v>
          </cell>
          <cell r="E21953">
            <v>1250000</v>
          </cell>
          <cell r="R21953" t="str">
            <v>Kingston</v>
          </cell>
          <cell r="W21953">
            <v>2018</v>
          </cell>
          <cell r="X21953" t="str">
            <v>Sep</v>
          </cell>
        </row>
        <row r="21954">
          <cell r="D21954" t="str">
            <v>House</v>
          </cell>
          <cell r="E21954">
            <v>1347000</v>
          </cell>
          <cell r="R21954" t="str">
            <v>Bayside</v>
          </cell>
          <cell r="W21954">
            <v>2018</v>
          </cell>
          <cell r="X21954" t="str">
            <v>Sep</v>
          </cell>
        </row>
        <row r="21955">
          <cell r="D21955" t="str">
            <v>House</v>
          </cell>
          <cell r="E21955">
            <v>900000</v>
          </cell>
          <cell r="R21955" t="str">
            <v>Bayside</v>
          </cell>
          <cell r="W21955">
            <v>2018</v>
          </cell>
          <cell r="X21955" t="str">
            <v>Sep</v>
          </cell>
        </row>
        <row r="21956">
          <cell r="D21956" t="str">
            <v>House</v>
          </cell>
          <cell r="E21956">
            <v>1900000</v>
          </cell>
          <cell r="R21956" t="str">
            <v>Bayside</v>
          </cell>
          <cell r="W21956">
            <v>2018</v>
          </cell>
          <cell r="X21956" t="str">
            <v>Sep</v>
          </cell>
        </row>
        <row r="21957">
          <cell r="D21957" t="str">
            <v>Unit</v>
          </cell>
          <cell r="E21957">
            <v>1330000</v>
          </cell>
          <cell r="R21957" t="str">
            <v>Bayside</v>
          </cell>
          <cell r="W21957">
            <v>2018</v>
          </cell>
          <cell r="X21957" t="str">
            <v>Sep</v>
          </cell>
        </row>
        <row r="21958">
          <cell r="D21958" t="str">
            <v>Unit</v>
          </cell>
          <cell r="E21958">
            <v>960000</v>
          </cell>
          <cell r="R21958" t="str">
            <v>Bayside</v>
          </cell>
          <cell r="W21958">
            <v>2018</v>
          </cell>
          <cell r="X21958" t="str">
            <v>Sep</v>
          </cell>
        </row>
        <row r="21959">
          <cell r="D21959" t="str">
            <v>House</v>
          </cell>
          <cell r="E21959">
            <v>1800000</v>
          </cell>
          <cell r="R21959" t="str">
            <v>Bayside</v>
          </cell>
          <cell r="W21959">
            <v>2018</v>
          </cell>
          <cell r="X21959" t="str">
            <v>Sep</v>
          </cell>
        </row>
        <row r="21960">
          <cell r="D21960" t="str">
            <v>House</v>
          </cell>
          <cell r="E21960">
            <v>2200000</v>
          </cell>
          <cell r="R21960" t="str">
            <v>Bayside</v>
          </cell>
          <cell r="W21960">
            <v>2018</v>
          </cell>
          <cell r="X21960" t="str">
            <v>Sep</v>
          </cell>
        </row>
        <row r="21961">
          <cell r="D21961" t="str">
            <v>House</v>
          </cell>
          <cell r="E21961">
            <v>1940000</v>
          </cell>
          <cell r="R21961" t="str">
            <v>Bayside</v>
          </cell>
          <cell r="W21961">
            <v>2018</v>
          </cell>
          <cell r="X21961" t="str">
            <v>Sep</v>
          </cell>
        </row>
        <row r="21962">
          <cell r="D21962" t="str">
            <v>House</v>
          </cell>
          <cell r="E21962">
            <v>1761000</v>
          </cell>
          <cell r="R21962" t="str">
            <v>Bayside</v>
          </cell>
          <cell r="W21962">
            <v>2018</v>
          </cell>
          <cell r="X21962" t="str">
            <v>Sep</v>
          </cell>
        </row>
        <row r="21963">
          <cell r="D21963" t="str">
            <v>House</v>
          </cell>
          <cell r="E21963">
            <v>1155500</v>
          </cell>
          <cell r="R21963" t="str">
            <v>Bayside</v>
          </cell>
          <cell r="W21963">
            <v>2018</v>
          </cell>
          <cell r="X21963" t="str">
            <v>Sep</v>
          </cell>
        </row>
        <row r="21964">
          <cell r="D21964" t="str">
            <v>House</v>
          </cell>
          <cell r="E21964">
            <v>1120000</v>
          </cell>
          <cell r="R21964" t="str">
            <v>Bayside</v>
          </cell>
          <cell r="W21964">
            <v>2018</v>
          </cell>
          <cell r="X21964" t="str">
            <v>Sep</v>
          </cell>
        </row>
        <row r="21965">
          <cell r="D21965" t="str">
            <v>House</v>
          </cell>
          <cell r="E21965">
            <v>1800000</v>
          </cell>
          <cell r="R21965" t="str">
            <v>Bayside</v>
          </cell>
          <cell r="W21965">
            <v>2018</v>
          </cell>
          <cell r="X21965" t="str">
            <v>Sep</v>
          </cell>
        </row>
        <row r="21966">
          <cell r="D21966" t="str">
            <v>House</v>
          </cell>
          <cell r="E21966">
            <v>1070000</v>
          </cell>
          <cell r="R21966" t="str">
            <v>Bayside</v>
          </cell>
          <cell r="W21966">
            <v>2018</v>
          </cell>
          <cell r="X21966" t="str">
            <v>Sep</v>
          </cell>
        </row>
        <row r="21967">
          <cell r="D21967" t="str">
            <v>House</v>
          </cell>
          <cell r="E21967">
            <v>950000</v>
          </cell>
          <cell r="R21967" t="str">
            <v>Bayside</v>
          </cell>
          <cell r="W21967">
            <v>2018</v>
          </cell>
          <cell r="X21967" t="str">
            <v>Sep</v>
          </cell>
        </row>
        <row r="21968">
          <cell r="D21968" t="str">
            <v>House</v>
          </cell>
          <cell r="E21968">
            <v>1150000</v>
          </cell>
          <cell r="R21968" t="str">
            <v>Bayside</v>
          </cell>
          <cell r="W21968">
            <v>2018</v>
          </cell>
          <cell r="X21968" t="str">
            <v>Sep</v>
          </cell>
        </row>
        <row r="21969">
          <cell r="D21969" t="str">
            <v>House</v>
          </cell>
          <cell r="E21969">
            <v>1715000</v>
          </cell>
          <cell r="R21969" t="str">
            <v>Bayside</v>
          </cell>
          <cell r="W21969">
            <v>2018</v>
          </cell>
          <cell r="X21969" t="str">
            <v>Sep</v>
          </cell>
        </row>
        <row r="21970">
          <cell r="D21970" t="str">
            <v>House</v>
          </cell>
          <cell r="E21970">
            <v>890000</v>
          </cell>
          <cell r="R21970" t="str">
            <v>Bayside</v>
          </cell>
          <cell r="W21970">
            <v>2018</v>
          </cell>
          <cell r="X21970" t="str">
            <v>Sep</v>
          </cell>
        </row>
        <row r="21971">
          <cell r="D21971" t="str">
            <v>House</v>
          </cell>
          <cell r="E21971">
            <v>1900000</v>
          </cell>
          <cell r="R21971" t="str">
            <v>Bayside</v>
          </cell>
          <cell r="W21971">
            <v>2018</v>
          </cell>
          <cell r="X21971" t="str">
            <v>Sep</v>
          </cell>
        </row>
        <row r="21972">
          <cell r="D21972" t="str">
            <v>House</v>
          </cell>
          <cell r="E21972">
            <v>1990000</v>
          </cell>
          <cell r="R21972" t="str">
            <v>Bayside</v>
          </cell>
          <cell r="W21972">
            <v>2018</v>
          </cell>
          <cell r="X21972" t="str">
            <v>Sep</v>
          </cell>
        </row>
        <row r="21973">
          <cell r="D21973" t="str">
            <v>Unit</v>
          </cell>
          <cell r="E21973">
            <v>1820000</v>
          </cell>
          <cell r="R21973" t="str">
            <v>Bayside</v>
          </cell>
          <cell r="W21973">
            <v>2018</v>
          </cell>
          <cell r="X21973" t="str">
            <v>Sep</v>
          </cell>
        </row>
        <row r="21974">
          <cell r="D21974" t="str">
            <v>House</v>
          </cell>
          <cell r="E21974">
            <v>3400000</v>
          </cell>
          <cell r="R21974" t="str">
            <v>Melbourne</v>
          </cell>
          <cell r="W21974">
            <v>2018</v>
          </cell>
          <cell r="X21974" t="str">
            <v>Sep</v>
          </cell>
        </row>
        <row r="21975">
          <cell r="D21975" t="str">
            <v>Unit</v>
          </cell>
          <cell r="E21975">
            <v>1200000</v>
          </cell>
          <cell r="R21975" t="str">
            <v>Glen Eira</v>
          </cell>
          <cell r="W21975">
            <v>2018</v>
          </cell>
          <cell r="X21975" t="str">
            <v>Sep</v>
          </cell>
        </row>
        <row r="21976">
          <cell r="D21976" t="str">
            <v>Unit</v>
          </cell>
          <cell r="E21976">
            <v>1000000</v>
          </cell>
          <cell r="R21976" t="str">
            <v>Monash</v>
          </cell>
          <cell r="W21976">
            <v>2018</v>
          </cell>
          <cell r="X21976" t="str">
            <v>Sep</v>
          </cell>
        </row>
        <row r="21977">
          <cell r="D21977" t="str">
            <v>Unit</v>
          </cell>
          <cell r="E21977">
            <v>900000</v>
          </cell>
          <cell r="R21977" t="str">
            <v>Port Phillip</v>
          </cell>
          <cell r="W21977">
            <v>2018</v>
          </cell>
          <cell r="X21977" t="str">
            <v>Sep</v>
          </cell>
        </row>
        <row r="21978">
          <cell r="D21978" t="str">
            <v>House</v>
          </cell>
          <cell r="E21978">
            <v>760000</v>
          </cell>
          <cell r="R21978" t="str">
            <v>Brimbank</v>
          </cell>
          <cell r="W21978">
            <v>2018</v>
          </cell>
          <cell r="X21978" t="str">
            <v>Sep</v>
          </cell>
        </row>
        <row r="21979">
          <cell r="D21979" t="str">
            <v>Unit</v>
          </cell>
          <cell r="E21979">
            <v>750000</v>
          </cell>
          <cell r="R21979" t="str">
            <v>Bayside</v>
          </cell>
          <cell r="W21979">
            <v>2018</v>
          </cell>
          <cell r="X21979" t="str">
            <v>Sep</v>
          </cell>
        </row>
        <row r="21980">
          <cell r="D21980" t="str">
            <v>Unit</v>
          </cell>
          <cell r="E21980">
            <v>735000</v>
          </cell>
          <cell r="R21980" t="str">
            <v>Port Phillip</v>
          </cell>
          <cell r="W21980">
            <v>2018</v>
          </cell>
          <cell r="X21980" t="str">
            <v>Sep</v>
          </cell>
        </row>
        <row r="21981">
          <cell r="D21981" t="str">
            <v>House</v>
          </cell>
          <cell r="E21981">
            <v>700000</v>
          </cell>
          <cell r="R21981" t="str">
            <v>Maribyrnong</v>
          </cell>
          <cell r="W21981">
            <v>2018</v>
          </cell>
          <cell r="X21981" t="str">
            <v>Sep</v>
          </cell>
        </row>
        <row r="21982">
          <cell r="D21982" t="str">
            <v>Unit</v>
          </cell>
          <cell r="E21982">
            <v>700000</v>
          </cell>
          <cell r="R21982" t="str">
            <v>Moonee Valley</v>
          </cell>
          <cell r="W21982">
            <v>2018</v>
          </cell>
          <cell r="X21982" t="str">
            <v>Sep</v>
          </cell>
        </row>
        <row r="21983">
          <cell r="D21983" t="str">
            <v>Unit</v>
          </cell>
          <cell r="E21983">
            <v>690000</v>
          </cell>
          <cell r="R21983" t="str">
            <v>Bayside</v>
          </cell>
          <cell r="W21983">
            <v>2018</v>
          </cell>
          <cell r="X21983" t="str">
            <v>Sep</v>
          </cell>
        </row>
        <row r="21984">
          <cell r="D21984" t="str">
            <v>Unit</v>
          </cell>
          <cell r="E21984">
            <v>685000</v>
          </cell>
          <cell r="R21984" t="str">
            <v>Boroondara</v>
          </cell>
          <cell r="W21984">
            <v>2018</v>
          </cell>
          <cell r="X21984" t="str">
            <v>Sep</v>
          </cell>
        </row>
        <row r="21985">
          <cell r="D21985" t="str">
            <v>Unit</v>
          </cell>
          <cell r="E21985">
            <v>637000</v>
          </cell>
          <cell r="R21985" t="str">
            <v>Bayside</v>
          </cell>
          <cell r="W21985">
            <v>2018</v>
          </cell>
          <cell r="X21985" t="str">
            <v>Sep</v>
          </cell>
        </row>
        <row r="21986">
          <cell r="D21986" t="str">
            <v>Unit</v>
          </cell>
          <cell r="E21986">
            <v>630000</v>
          </cell>
          <cell r="R21986" t="str">
            <v>Maribyrnong</v>
          </cell>
          <cell r="W21986">
            <v>2018</v>
          </cell>
          <cell r="X21986" t="str">
            <v>Sep</v>
          </cell>
        </row>
        <row r="21987">
          <cell r="D21987" t="str">
            <v>House</v>
          </cell>
          <cell r="E21987">
            <v>580000</v>
          </cell>
          <cell r="R21987" t="str">
            <v>Hume</v>
          </cell>
          <cell r="W21987">
            <v>2018</v>
          </cell>
          <cell r="X21987" t="str">
            <v>Sep</v>
          </cell>
        </row>
        <row r="21988">
          <cell r="D21988" t="str">
            <v>Unit</v>
          </cell>
          <cell r="E21988">
            <v>540000</v>
          </cell>
          <cell r="R21988" t="str">
            <v>Stonnington</v>
          </cell>
          <cell r="W21988">
            <v>2018</v>
          </cell>
          <cell r="X21988" t="str">
            <v>Sep</v>
          </cell>
        </row>
        <row r="21989">
          <cell r="D21989" t="str">
            <v>Unit</v>
          </cell>
          <cell r="E21989">
            <v>537000</v>
          </cell>
          <cell r="R21989" t="str">
            <v>Brimbank</v>
          </cell>
          <cell r="W21989">
            <v>2018</v>
          </cell>
          <cell r="X21989" t="str">
            <v>Sep</v>
          </cell>
        </row>
        <row r="21990">
          <cell r="D21990" t="str">
            <v>Unit</v>
          </cell>
          <cell r="E21990">
            <v>525000</v>
          </cell>
          <cell r="R21990" t="str">
            <v>Glen Eira</v>
          </cell>
          <cell r="W21990">
            <v>2018</v>
          </cell>
          <cell r="X21990" t="str">
            <v>Sep</v>
          </cell>
        </row>
        <row r="21991">
          <cell r="D21991" t="str">
            <v>Unit</v>
          </cell>
          <cell r="E21991">
            <v>450000</v>
          </cell>
          <cell r="R21991" t="str">
            <v>Yarra</v>
          </cell>
          <cell r="W21991">
            <v>2018</v>
          </cell>
          <cell r="X21991" t="str">
            <v>Sep</v>
          </cell>
        </row>
        <row r="21992">
          <cell r="D21992" t="str">
            <v>Unit</v>
          </cell>
          <cell r="E21992">
            <v>420000</v>
          </cell>
          <cell r="R21992" t="str">
            <v>Bayside</v>
          </cell>
          <cell r="W21992">
            <v>2018</v>
          </cell>
          <cell r="X21992" t="str">
            <v>Sep</v>
          </cell>
        </row>
        <row r="21993">
          <cell r="D21993" t="str">
            <v>Unit</v>
          </cell>
          <cell r="E21993">
            <v>407500</v>
          </cell>
          <cell r="R21993" t="str">
            <v>Maribyrnong</v>
          </cell>
          <cell r="W21993">
            <v>2018</v>
          </cell>
          <cell r="X21993" t="str">
            <v>Sep</v>
          </cell>
        </row>
        <row r="21994">
          <cell r="D21994" t="str">
            <v>Unit</v>
          </cell>
          <cell r="E21994">
            <v>400000</v>
          </cell>
          <cell r="R21994" t="str">
            <v>Yarra</v>
          </cell>
          <cell r="W21994">
            <v>2018</v>
          </cell>
          <cell r="X21994" t="str">
            <v>Sep</v>
          </cell>
        </row>
        <row r="21995">
          <cell r="D21995" t="str">
            <v>Unit</v>
          </cell>
          <cell r="E21995">
            <v>400000</v>
          </cell>
          <cell r="R21995" t="str">
            <v>Port Phillip</v>
          </cell>
          <cell r="W21995">
            <v>2018</v>
          </cell>
          <cell r="X21995" t="str">
            <v>Sep</v>
          </cell>
        </row>
        <row r="21996">
          <cell r="D21996" t="str">
            <v>Unit</v>
          </cell>
          <cell r="E21996">
            <v>400000</v>
          </cell>
          <cell r="R21996" t="str">
            <v>Port Phillip</v>
          </cell>
          <cell r="W21996">
            <v>2018</v>
          </cell>
          <cell r="X21996" t="str">
            <v>Sep</v>
          </cell>
        </row>
        <row r="21997">
          <cell r="D21997" t="str">
            <v>Unit</v>
          </cell>
          <cell r="E21997">
            <v>360000</v>
          </cell>
          <cell r="R21997" t="str">
            <v>Moonee Valley</v>
          </cell>
          <cell r="W21997">
            <v>2018</v>
          </cell>
          <cell r="X21997" t="str">
            <v>Sep</v>
          </cell>
        </row>
        <row r="21998">
          <cell r="D21998" t="str">
            <v>Unit</v>
          </cell>
          <cell r="E21998">
            <v>360000</v>
          </cell>
          <cell r="R21998" t="str">
            <v>Brimbank</v>
          </cell>
          <cell r="W21998">
            <v>2018</v>
          </cell>
          <cell r="X21998" t="str">
            <v>Sep</v>
          </cell>
        </row>
        <row r="21999">
          <cell r="D21999" t="str">
            <v>Unit</v>
          </cell>
          <cell r="E21999">
            <v>335000</v>
          </cell>
          <cell r="R21999" t="str">
            <v>Darebin</v>
          </cell>
          <cell r="W21999">
            <v>2018</v>
          </cell>
          <cell r="X21999" t="str">
            <v>Sep</v>
          </cell>
        </row>
        <row r="22000">
          <cell r="D22000" t="str">
            <v>Unit</v>
          </cell>
          <cell r="E22000">
            <v>322000</v>
          </cell>
          <cell r="R22000" t="str">
            <v>Moreland</v>
          </cell>
          <cell r="W22000">
            <v>2018</v>
          </cell>
          <cell r="X22000" t="str">
            <v>Sep</v>
          </cell>
        </row>
        <row r="22001">
          <cell r="D22001" t="str">
            <v>Unit</v>
          </cell>
          <cell r="E22001">
            <v>3923000</v>
          </cell>
          <cell r="R22001" t="str">
            <v>Manningham</v>
          </cell>
          <cell r="W22001">
            <v>2018</v>
          </cell>
          <cell r="X22001" t="str">
            <v>Sep</v>
          </cell>
        </row>
        <row r="22002">
          <cell r="D22002" t="str">
            <v>Unit</v>
          </cell>
          <cell r="E22002">
            <v>1910000</v>
          </cell>
          <cell r="R22002" t="str">
            <v>Boroondara</v>
          </cell>
          <cell r="W22002">
            <v>2018</v>
          </cell>
          <cell r="X22002" t="str">
            <v>Sep</v>
          </cell>
        </row>
        <row r="22003">
          <cell r="D22003" t="str">
            <v>Unit</v>
          </cell>
          <cell r="E22003">
            <v>1875000</v>
          </cell>
          <cell r="R22003" t="str">
            <v>Bayside</v>
          </cell>
          <cell r="W22003">
            <v>2018</v>
          </cell>
          <cell r="X22003" t="str">
            <v>Sep</v>
          </cell>
        </row>
        <row r="22004">
          <cell r="D22004" t="str">
            <v>Unit</v>
          </cell>
          <cell r="E22004">
            <v>1616000</v>
          </cell>
          <cell r="R22004" t="str">
            <v>Melbourne</v>
          </cell>
          <cell r="W22004">
            <v>2018</v>
          </cell>
          <cell r="X22004" t="str">
            <v>Sep</v>
          </cell>
        </row>
        <row r="22005">
          <cell r="D22005" t="str">
            <v>Unit</v>
          </cell>
          <cell r="E22005">
            <v>1310000</v>
          </cell>
          <cell r="R22005" t="str">
            <v>Monash</v>
          </cell>
          <cell r="W22005">
            <v>2018</v>
          </cell>
          <cell r="X22005" t="str">
            <v>Sep</v>
          </cell>
        </row>
        <row r="22006">
          <cell r="D22006" t="str">
            <v>House</v>
          </cell>
          <cell r="E22006">
            <v>1285000</v>
          </cell>
          <cell r="R22006" t="str">
            <v>Banyule</v>
          </cell>
          <cell r="W22006">
            <v>2018</v>
          </cell>
          <cell r="X22006" t="str">
            <v>Sep</v>
          </cell>
        </row>
        <row r="22007">
          <cell r="D22007" t="str">
            <v>Unit</v>
          </cell>
          <cell r="E22007">
            <v>1272000</v>
          </cell>
          <cell r="R22007" t="str">
            <v>Port Phillip</v>
          </cell>
          <cell r="W22007">
            <v>2018</v>
          </cell>
          <cell r="X22007" t="str">
            <v>Sep</v>
          </cell>
        </row>
        <row r="22008">
          <cell r="D22008" t="str">
            <v>House</v>
          </cell>
          <cell r="E22008">
            <v>1260000</v>
          </cell>
          <cell r="R22008" t="str">
            <v>Moreland</v>
          </cell>
          <cell r="W22008">
            <v>2018</v>
          </cell>
          <cell r="X22008" t="str">
            <v>Sep</v>
          </cell>
        </row>
        <row r="22009">
          <cell r="D22009" t="str">
            <v>House</v>
          </cell>
          <cell r="E22009">
            <v>1260000</v>
          </cell>
          <cell r="R22009" t="str">
            <v>Boroondara</v>
          </cell>
          <cell r="W22009">
            <v>2018</v>
          </cell>
          <cell r="X22009" t="str">
            <v>Sep</v>
          </cell>
        </row>
        <row r="22010">
          <cell r="D22010" t="str">
            <v>House</v>
          </cell>
          <cell r="E22010">
            <v>1250000</v>
          </cell>
          <cell r="R22010" t="str">
            <v>Banyule</v>
          </cell>
          <cell r="W22010">
            <v>2018</v>
          </cell>
          <cell r="X22010" t="str">
            <v>Sep</v>
          </cell>
        </row>
        <row r="22011">
          <cell r="D22011" t="str">
            <v>House</v>
          </cell>
          <cell r="E22011">
            <v>1202000</v>
          </cell>
          <cell r="R22011" t="str">
            <v>Whitehorse</v>
          </cell>
          <cell r="W22011">
            <v>2018</v>
          </cell>
          <cell r="X22011" t="str">
            <v>Sep</v>
          </cell>
        </row>
        <row r="22012">
          <cell r="D22012" t="str">
            <v>House</v>
          </cell>
          <cell r="E22012">
            <v>1200000</v>
          </cell>
          <cell r="R22012" t="str">
            <v>Boroondara</v>
          </cell>
          <cell r="W22012">
            <v>2018</v>
          </cell>
          <cell r="X22012" t="str">
            <v>Sep</v>
          </cell>
        </row>
        <row r="22013">
          <cell r="D22013" t="str">
            <v>Unit</v>
          </cell>
          <cell r="E22013">
            <v>1190000</v>
          </cell>
          <cell r="R22013" t="str">
            <v>Yarra</v>
          </cell>
          <cell r="W22013">
            <v>2018</v>
          </cell>
          <cell r="X22013" t="str">
            <v>Sep</v>
          </cell>
        </row>
        <row r="22014">
          <cell r="D22014" t="str">
            <v>House</v>
          </cell>
          <cell r="E22014">
            <v>1160000</v>
          </cell>
          <cell r="R22014" t="str">
            <v>Banyule</v>
          </cell>
          <cell r="W22014">
            <v>2018</v>
          </cell>
          <cell r="X22014" t="str">
            <v>Sep</v>
          </cell>
        </row>
        <row r="22015">
          <cell r="D22015" t="str">
            <v>House</v>
          </cell>
          <cell r="E22015">
            <v>1135000</v>
          </cell>
          <cell r="R22015" t="str">
            <v>Moonee Valley</v>
          </cell>
          <cell r="W22015">
            <v>2018</v>
          </cell>
          <cell r="X22015" t="str">
            <v>Sep</v>
          </cell>
        </row>
        <row r="22016">
          <cell r="D22016" t="str">
            <v>Unit</v>
          </cell>
          <cell r="E22016">
            <v>1085000</v>
          </cell>
          <cell r="R22016" t="str">
            <v>Melbourne</v>
          </cell>
          <cell r="W22016">
            <v>2018</v>
          </cell>
          <cell r="X22016" t="str">
            <v>Sep</v>
          </cell>
        </row>
        <row r="22017">
          <cell r="D22017" t="str">
            <v>House</v>
          </cell>
          <cell r="E22017">
            <v>1077000</v>
          </cell>
          <cell r="R22017" t="str">
            <v>Moonee Valley</v>
          </cell>
          <cell r="W22017">
            <v>2018</v>
          </cell>
          <cell r="X22017" t="str">
            <v>Sep</v>
          </cell>
        </row>
        <row r="22018">
          <cell r="D22018" t="str">
            <v>Unit</v>
          </cell>
          <cell r="E22018">
            <v>1035000</v>
          </cell>
          <cell r="R22018" t="str">
            <v>Melbourne</v>
          </cell>
          <cell r="W22018">
            <v>2018</v>
          </cell>
          <cell r="X22018" t="str">
            <v>Sep</v>
          </cell>
        </row>
        <row r="22019">
          <cell r="D22019" t="str">
            <v>Unit</v>
          </cell>
          <cell r="E22019">
            <v>1025000</v>
          </cell>
          <cell r="R22019" t="str">
            <v>Banyule</v>
          </cell>
          <cell r="W22019">
            <v>2018</v>
          </cell>
          <cell r="X22019" t="str">
            <v>Sep</v>
          </cell>
        </row>
        <row r="22020">
          <cell r="D22020" t="str">
            <v>House</v>
          </cell>
          <cell r="E22020">
            <v>1001000</v>
          </cell>
          <cell r="R22020" t="str">
            <v>Darebin</v>
          </cell>
          <cell r="W22020">
            <v>2018</v>
          </cell>
          <cell r="X22020" t="str">
            <v>Sep</v>
          </cell>
        </row>
        <row r="22021">
          <cell r="D22021" t="str">
            <v>Unit</v>
          </cell>
          <cell r="E22021">
            <v>987500</v>
          </cell>
          <cell r="R22021" t="str">
            <v>Moreland</v>
          </cell>
          <cell r="W22021">
            <v>2018</v>
          </cell>
          <cell r="X22021" t="str">
            <v>Sep</v>
          </cell>
        </row>
        <row r="22022">
          <cell r="D22022" t="str">
            <v>Unit</v>
          </cell>
          <cell r="E22022">
            <v>982500</v>
          </cell>
          <cell r="R22022" t="str">
            <v>Boroondara</v>
          </cell>
          <cell r="W22022">
            <v>2018</v>
          </cell>
          <cell r="X22022" t="str">
            <v>Sep</v>
          </cell>
        </row>
        <row r="22023">
          <cell r="D22023" t="str">
            <v>Unit</v>
          </cell>
          <cell r="E22023">
            <v>945000</v>
          </cell>
          <cell r="R22023" t="str">
            <v>Monash</v>
          </cell>
          <cell r="W22023">
            <v>2018</v>
          </cell>
          <cell r="X22023" t="str">
            <v>Sep</v>
          </cell>
        </row>
        <row r="22024">
          <cell r="D22024" t="str">
            <v>Unit</v>
          </cell>
          <cell r="E22024">
            <v>927500</v>
          </cell>
          <cell r="R22024" t="str">
            <v>Glen Eira</v>
          </cell>
          <cell r="W22024">
            <v>2018</v>
          </cell>
          <cell r="X22024" t="str">
            <v>Sep</v>
          </cell>
        </row>
        <row r="22025">
          <cell r="D22025" t="str">
            <v>Unit</v>
          </cell>
          <cell r="E22025">
            <v>925000</v>
          </cell>
          <cell r="R22025" t="str">
            <v>Glen Eira</v>
          </cell>
          <cell r="W22025">
            <v>2018</v>
          </cell>
          <cell r="X22025" t="str">
            <v>Sep</v>
          </cell>
        </row>
        <row r="22026">
          <cell r="D22026" t="str">
            <v>Unit</v>
          </cell>
          <cell r="E22026">
            <v>910000</v>
          </cell>
          <cell r="R22026" t="str">
            <v>Banyule</v>
          </cell>
          <cell r="W22026">
            <v>2018</v>
          </cell>
          <cell r="X22026" t="str">
            <v>Sep</v>
          </cell>
        </row>
        <row r="22027">
          <cell r="D22027" t="str">
            <v>Unit</v>
          </cell>
          <cell r="E22027">
            <v>900000</v>
          </cell>
          <cell r="R22027" t="str">
            <v>Whitehorse</v>
          </cell>
          <cell r="W22027">
            <v>2018</v>
          </cell>
          <cell r="X22027" t="str">
            <v>Sep</v>
          </cell>
        </row>
        <row r="22028">
          <cell r="D22028" t="str">
            <v>Unit</v>
          </cell>
          <cell r="E22028">
            <v>900000</v>
          </cell>
          <cell r="R22028" t="str">
            <v>Yarra</v>
          </cell>
          <cell r="W22028">
            <v>2018</v>
          </cell>
          <cell r="X22028" t="str">
            <v>Sep</v>
          </cell>
        </row>
        <row r="22029">
          <cell r="D22029" t="str">
            <v>House</v>
          </cell>
          <cell r="E22029">
            <v>890000</v>
          </cell>
          <cell r="R22029" t="str">
            <v>Yarra</v>
          </cell>
          <cell r="W22029">
            <v>2018</v>
          </cell>
          <cell r="X22029" t="str">
            <v>Sep</v>
          </cell>
        </row>
        <row r="22030">
          <cell r="D22030" t="str">
            <v>Unit</v>
          </cell>
          <cell r="E22030">
            <v>867000</v>
          </cell>
          <cell r="R22030" t="str">
            <v>Stonnington</v>
          </cell>
          <cell r="W22030">
            <v>2018</v>
          </cell>
          <cell r="X22030" t="str">
            <v>Sep</v>
          </cell>
        </row>
        <row r="22031">
          <cell r="D22031" t="str">
            <v>Unit</v>
          </cell>
          <cell r="E22031">
            <v>841000</v>
          </cell>
          <cell r="R22031" t="str">
            <v>Stonnington</v>
          </cell>
          <cell r="W22031">
            <v>2018</v>
          </cell>
          <cell r="X22031" t="str">
            <v>Sep</v>
          </cell>
        </row>
        <row r="22032">
          <cell r="D22032" t="str">
            <v>Unit</v>
          </cell>
          <cell r="E22032">
            <v>810000</v>
          </cell>
          <cell r="R22032" t="str">
            <v>Yarra</v>
          </cell>
          <cell r="W22032">
            <v>2018</v>
          </cell>
          <cell r="X22032" t="str">
            <v>Sep</v>
          </cell>
        </row>
        <row r="22033">
          <cell r="D22033" t="str">
            <v>Unit</v>
          </cell>
          <cell r="E22033">
            <v>800000</v>
          </cell>
          <cell r="R22033" t="str">
            <v>Maribyrnong</v>
          </cell>
          <cell r="W22033">
            <v>2018</v>
          </cell>
          <cell r="X22033" t="str">
            <v>Sep</v>
          </cell>
        </row>
        <row r="22034">
          <cell r="D22034" t="str">
            <v>Unit</v>
          </cell>
          <cell r="E22034">
            <v>795000</v>
          </cell>
          <cell r="R22034" t="str">
            <v>Boroondara</v>
          </cell>
          <cell r="W22034">
            <v>2018</v>
          </cell>
          <cell r="X22034" t="str">
            <v>Sep</v>
          </cell>
        </row>
        <row r="22035">
          <cell r="D22035" t="str">
            <v>Unit</v>
          </cell>
          <cell r="E22035">
            <v>790000</v>
          </cell>
          <cell r="R22035" t="str">
            <v>Melbourne</v>
          </cell>
          <cell r="W22035">
            <v>2018</v>
          </cell>
          <cell r="X22035" t="str">
            <v>Sep</v>
          </cell>
        </row>
        <row r="22036">
          <cell r="D22036" t="str">
            <v>Unit</v>
          </cell>
          <cell r="E22036">
            <v>788000</v>
          </cell>
          <cell r="R22036" t="str">
            <v>Yarra</v>
          </cell>
          <cell r="W22036">
            <v>2018</v>
          </cell>
          <cell r="X22036" t="str">
            <v>Sep</v>
          </cell>
        </row>
        <row r="22037">
          <cell r="D22037" t="str">
            <v>Unit</v>
          </cell>
          <cell r="E22037">
            <v>787000</v>
          </cell>
          <cell r="R22037" t="str">
            <v>Bayside</v>
          </cell>
          <cell r="W22037">
            <v>2018</v>
          </cell>
          <cell r="X22037" t="str">
            <v>Sep</v>
          </cell>
        </row>
        <row r="22038">
          <cell r="D22038" t="str">
            <v>Unit</v>
          </cell>
          <cell r="E22038">
            <v>771000</v>
          </cell>
          <cell r="R22038" t="str">
            <v>Boroondara</v>
          </cell>
          <cell r="W22038">
            <v>2018</v>
          </cell>
          <cell r="X22038" t="str">
            <v>Sep</v>
          </cell>
        </row>
        <row r="22039">
          <cell r="D22039" t="str">
            <v>Unit</v>
          </cell>
          <cell r="E22039">
            <v>768000</v>
          </cell>
          <cell r="R22039" t="str">
            <v>Port Phillip</v>
          </cell>
          <cell r="W22039">
            <v>2018</v>
          </cell>
          <cell r="X22039" t="str">
            <v>Sep</v>
          </cell>
        </row>
        <row r="22040">
          <cell r="D22040" t="str">
            <v>Unit</v>
          </cell>
          <cell r="E22040">
            <v>766000</v>
          </cell>
          <cell r="R22040" t="str">
            <v>Banyule</v>
          </cell>
          <cell r="W22040">
            <v>2018</v>
          </cell>
          <cell r="X22040" t="str">
            <v>Sep</v>
          </cell>
        </row>
        <row r="22041">
          <cell r="D22041" t="str">
            <v>House</v>
          </cell>
          <cell r="E22041">
            <v>760000</v>
          </cell>
          <cell r="R22041" t="str">
            <v>Moonee Valley</v>
          </cell>
          <cell r="W22041">
            <v>2018</v>
          </cell>
          <cell r="X22041" t="str">
            <v>Sep</v>
          </cell>
        </row>
        <row r="22042">
          <cell r="D22042" t="str">
            <v>Unit</v>
          </cell>
          <cell r="E22042">
            <v>753000</v>
          </cell>
          <cell r="R22042" t="str">
            <v>Moreland</v>
          </cell>
          <cell r="W22042">
            <v>2018</v>
          </cell>
          <cell r="X22042" t="str">
            <v>Sep</v>
          </cell>
        </row>
        <row r="22043">
          <cell r="D22043" t="str">
            <v>Unit</v>
          </cell>
          <cell r="E22043">
            <v>748000</v>
          </cell>
          <cell r="R22043" t="str">
            <v>Boroondara</v>
          </cell>
          <cell r="W22043">
            <v>2018</v>
          </cell>
          <cell r="X22043" t="str">
            <v>Sep</v>
          </cell>
        </row>
        <row r="22044">
          <cell r="D22044" t="str">
            <v>Unit</v>
          </cell>
          <cell r="E22044">
            <v>743000</v>
          </cell>
          <cell r="R22044" t="str">
            <v>Manningham</v>
          </cell>
          <cell r="W22044">
            <v>2018</v>
          </cell>
          <cell r="X22044" t="str">
            <v>Sep</v>
          </cell>
        </row>
        <row r="22045">
          <cell r="D22045" t="str">
            <v>Unit</v>
          </cell>
          <cell r="E22045">
            <v>740000</v>
          </cell>
          <cell r="R22045" t="str">
            <v>Moreland</v>
          </cell>
          <cell r="W22045">
            <v>2018</v>
          </cell>
          <cell r="X22045" t="str">
            <v>Sep</v>
          </cell>
        </row>
        <row r="22046">
          <cell r="D22046" t="str">
            <v>Unit</v>
          </cell>
          <cell r="E22046">
            <v>721000</v>
          </cell>
          <cell r="R22046" t="str">
            <v>Boroondara</v>
          </cell>
          <cell r="W22046">
            <v>2018</v>
          </cell>
          <cell r="X22046" t="str">
            <v>Sep</v>
          </cell>
        </row>
        <row r="22047">
          <cell r="D22047" t="str">
            <v>Unit</v>
          </cell>
          <cell r="E22047">
            <v>720000</v>
          </cell>
          <cell r="R22047" t="str">
            <v>Bayside</v>
          </cell>
          <cell r="W22047">
            <v>2018</v>
          </cell>
          <cell r="X22047" t="str">
            <v>Sep</v>
          </cell>
        </row>
        <row r="22048">
          <cell r="D22048" t="str">
            <v>House</v>
          </cell>
          <cell r="E22048">
            <v>718000</v>
          </cell>
          <cell r="R22048" t="str">
            <v>Moonee Valley</v>
          </cell>
          <cell r="W22048">
            <v>2018</v>
          </cell>
          <cell r="X22048" t="str">
            <v>Sep</v>
          </cell>
        </row>
        <row r="22049">
          <cell r="D22049" t="str">
            <v>Unit</v>
          </cell>
          <cell r="E22049">
            <v>710000</v>
          </cell>
          <cell r="R22049" t="str">
            <v>Moreland</v>
          </cell>
          <cell r="W22049">
            <v>2018</v>
          </cell>
          <cell r="X22049" t="str">
            <v>Sep</v>
          </cell>
        </row>
        <row r="22050">
          <cell r="D22050" t="str">
            <v>Unit</v>
          </cell>
          <cell r="E22050">
            <v>706000</v>
          </cell>
          <cell r="R22050" t="str">
            <v>Moonee Valley</v>
          </cell>
          <cell r="W22050">
            <v>2018</v>
          </cell>
          <cell r="X22050" t="str">
            <v>Sep</v>
          </cell>
        </row>
        <row r="22051">
          <cell r="D22051" t="str">
            <v>House</v>
          </cell>
          <cell r="E22051">
            <v>705000</v>
          </cell>
          <cell r="R22051" t="str">
            <v>Darebin</v>
          </cell>
          <cell r="W22051">
            <v>2018</v>
          </cell>
          <cell r="X22051" t="str">
            <v>Sep</v>
          </cell>
        </row>
        <row r="22052">
          <cell r="D22052" t="str">
            <v>Unit</v>
          </cell>
          <cell r="E22052">
            <v>705000</v>
          </cell>
          <cell r="R22052" t="str">
            <v>Darebin</v>
          </cell>
          <cell r="W22052">
            <v>2018</v>
          </cell>
          <cell r="X22052" t="str">
            <v>Sep</v>
          </cell>
        </row>
        <row r="22053">
          <cell r="D22053" t="str">
            <v>House</v>
          </cell>
          <cell r="E22053">
            <v>700000</v>
          </cell>
          <cell r="R22053" t="str">
            <v>Whittlesea</v>
          </cell>
          <cell r="W22053">
            <v>2018</v>
          </cell>
          <cell r="X22053" t="str">
            <v>Sep</v>
          </cell>
        </row>
        <row r="22054">
          <cell r="D22054" t="str">
            <v>Unit</v>
          </cell>
          <cell r="E22054">
            <v>690000</v>
          </cell>
          <cell r="R22054" t="str">
            <v>Darebin</v>
          </cell>
          <cell r="W22054">
            <v>2018</v>
          </cell>
          <cell r="X22054" t="str">
            <v>Sep</v>
          </cell>
        </row>
        <row r="22055">
          <cell r="D22055" t="str">
            <v>Unit</v>
          </cell>
          <cell r="E22055">
            <v>688500</v>
          </cell>
          <cell r="R22055" t="str">
            <v>Port Phillip</v>
          </cell>
          <cell r="W22055">
            <v>2018</v>
          </cell>
          <cell r="X22055" t="str">
            <v>Sep</v>
          </cell>
        </row>
        <row r="22056">
          <cell r="D22056" t="str">
            <v>Unit</v>
          </cell>
          <cell r="E22056">
            <v>687000</v>
          </cell>
          <cell r="R22056" t="str">
            <v>Hobsons Bay</v>
          </cell>
          <cell r="W22056">
            <v>2018</v>
          </cell>
          <cell r="X22056" t="str">
            <v>Sep</v>
          </cell>
        </row>
        <row r="22057">
          <cell r="D22057" t="str">
            <v>Unit</v>
          </cell>
          <cell r="E22057">
            <v>686500</v>
          </cell>
          <cell r="R22057" t="str">
            <v>Moonee Valley</v>
          </cell>
          <cell r="W22057">
            <v>2018</v>
          </cell>
          <cell r="X22057" t="str">
            <v>Sep</v>
          </cell>
        </row>
        <row r="22058">
          <cell r="D22058" t="str">
            <v>Unit</v>
          </cell>
          <cell r="E22058">
            <v>682500</v>
          </cell>
          <cell r="R22058" t="str">
            <v>Boroondara</v>
          </cell>
          <cell r="W22058">
            <v>2018</v>
          </cell>
          <cell r="X22058" t="str">
            <v>Sep</v>
          </cell>
        </row>
        <row r="22059">
          <cell r="D22059" t="str">
            <v>Unit</v>
          </cell>
          <cell r="E22059">
            <v>670000</v>
          </cell>
          <cell r="R22059" t="str">
            <v>Boroondara</v>
          </cell>
          <cell r="W22059">
            <v>2018</v>
          </cell>
          <cell r="X22059" t="str">
            <v>Sep</v>
          </cell>
        </row>
        <row r="22060">
          <cell r="D22060" t="str">
            <v>Unit</v>
          </cell>
          <cell r="E22060">
            <v>670000</v>
          </cell>
          <cell r="R22060" t="str">
            <v>Port Phillip</v>
          </cell>
          <cell r="W22060">
            <v>2018</v>
          </cell>
          <cell r="X22060" t="str">
            <v>Sep</v>
          </cell>
        </row>
        <row r="22061">
          <cell r="D22061" t="str">
            <v>Unit</v>
          </cell>
          <cell r="E22061">
            <v>652500</v>
          </cell>
          <cell r="R22061" t="str">
            <v>Port Phillip</v>
          </cell>
          <cell r="W22061">
            <v>2018</v>
          </cell>
          <cell r="X22061" t="str">
            <v>Sep</v>
          </cell>
        </row>
        <row r="22062">
          <cell r="D22062" t="str">
            <v>Unit</v>
          </cell>
          <cell r="E22062">
            <v>652000</v>
          </cell>
          <cell r="R22062" t="str">
            <v>Darebin</v>
          </cell>
          <cell r="W22062">
            <v>2018</v>
          </cell>
          <cell r="X22062" t="str">
            <v>Sep</v>
          </cell>
        </row>
        <row r="22063">
          <cell r="D22063" t="str">
            <v>Unit</v>
          </cell>
          <cell r="E22063">
            <v>646000</v>
          </cell>
          <cell r="R22063" t="str">
            <v>Knox</v>
          </cell>
          <cell r="W22063">
            <v>2018</v>
          </cell>
          <cell r="X22063" t="str">
            <v>Sep</v>
          </cell>
        </row>
        <row r="22064">
          <cell r="D22064" t="str">
            <v>Unit</v>
          </cell>
          <cell r="E22064">
            <v>645000</v>
          </cell>
          <cell r="R22064" t="str">
            <v>Boroondara</v>
          </cell>
          <cell r="W22064">
            <v>2018</v>
          </cell>
          <cell r="X22064" t="str">
            <v>Sep</v>
          </cell>
        </row>
        <row r="22065">
          <cell r="D22065" t="str">
            <v>Unit</v>
          </cell>
          <cell r="E22065">
            <v>635000</v>
          </cell>
          <cell r="R22065" t="str">
            <v>Hobsons Bay</v>
          </cell>
          <cell r="W22065">
            <v>2018</v>
          </cell>
          <cell r="X22065" t="str">
            <v>Sep</v>
          </cell>
        </row>
        <row r="22066">
          <cell r="D22066" t="str">
            <v>Unit</v>
          </cell>
          <cell r="E22066">
            <v>630000</v>
          </cell>
          <cell r="R22066" t="str">
            <v>Banyule</v>
          </cell>
          <cell r="W22066">
            <v>2018</v>
          </cell>
          <cell r="X22066" t="str">
            <v>Sep</v>
          </cell>
        </row>
        <row r="22067">
          <cell r="D22067" t="str">
            <v>Unit</v>
          </cell>
          <cell r="E22067">
            <v>630000</v>
          </cell>
          <cell r="R22067" t="str">
            <v>Port Phillip</v>
          </cell>
          <cell r="W22067">
            <v>2018</v>
          </cell>
          <cell r="X22067" t="str">
            <v>Sep</v>
          </cell>
        </row>
        <row r="22068">
          <cell r="D22068" t="str">
            <v>Unit</v>
          </cell>
          <cell r="E22068">
            <v>625000</v>
          </cell>
          <cell r="R22068" t="str">
            <v>Moonee Valley</v>
          </cell>
          <cell r="W22068">
            <v>2018</v>
          </cell>
          <cell r="X22068" t="str">
            <v>Sep</v>
          </cell>
        </row>
        <row r="22069">
          <cell r="D22069" t="str">
            <v>Unit</v>
          </cell>
          <cell r="E22069">
            <v>613000</v>
          </cell>
          <cell r="R22069" t="str">
            <v>Stonnington</v>
          </cell>
          <cell r="W22069">
            <v>2018</v>
          </cell>
          <cell r="X22069" t="str">
            <v>Sep</v>
          </cell>
        </row>
        <row r="22070">
          <cell r="D22070" t="str">
            <v>Unit</v>
          </cell>
          <cell r="E22070">
            <v>611000</v>
          </cell>
          <cell r="R22070" t="str">
            <v>Boroondara</v>
          </cell>
          <cell r="W22070">
            <v>2018</v>
          </cell>
          <cell r="X22070" t="str">
            <v>Sep</v>
          </cell>
        </row>
        <row r="22071">
          <cell r="D22071" t="str">
            <v>Unit</v>
          </cell>
          <cell r="E22071">
            <v>610000</v>
          </cell>
          <cell r="R22071" t="str">
            <v>Port Phillip</v>
          </cell>
          <cell r="W22071">
            <v>2018</v>
          </cell>
          <cell r="X22071" t="str">
            <v>Sep</v>
          </cell>
        </row>
        <row r="22072">
          <cell r="D22072" t="str">
            <v>House</v>
          </cell>
          <cell r="E22072">
            <v>605000</v>
          </cell>
          <cell r="R22072" t="str">
            <v>Melton</v>
          </cell>
          <cell r="W22072">
            <v>2018</v>
          </cell>
          <cell r="X22072" t="str">
            <v>Sep</v>
          </cell>
        </row>
        <row r="22073">
          <cell r="D22073" t="str">
            <v>Unit</v>
          </cell>
          <cell r="E22073">
            <v>601000</v>
          </cell>
          <cell r="R22073" t="str">
            <v>Hobsons Bay</v>
          </cell>
          <cell r="W22073">
            <v>2018</v>
          </cell>
          <cell r="X22073" t="str">
            <v>Sep</v>
          </cell>
        </row>
        <row r="22074">
          <cell r="D22074" t="str">
            <v>Unit</v>
          </cell>
          <cell r="E22074">
            <v>600000</v>
          </cell>
          <cell r="R22074" t="str">
            <v>Whitehorse</v>
          </cell>
          <cell r="W22074">
            <v>2018</v>
          </cell>
          <cell r="X22074" t="str">
            <v>Sep</v>
          </cell>
        </row>
        <row r="22075">
          <cell r="D22075" t="str">
            <v>Unit</v>
          </cell>
          <cell r="E22075">
            <v>595000</v>
          </cell>
          <cell r="R22075" t="str">
            <v>Banyule</v>
          </cell>
          <cell r="W22075">
            <v>2018</v>
          </cell>
          <cell r="X22075" t="str">
            <v>Sep</v>
          </cell>
        </row>
        <row r="22076">
          <cell r="D22076" t="str">
            <v>House</v>
          </cell>
          <cell r="E22076">
            <v>591000</v>
          </cell>
          <cell r="R22076" t="str">
            <v>Moreland</v>
          </cell>
          <cell r="W22076">
            <v>2018</v>
          </cell>
          <cell r="X22076" t="str">
            <v>Sep</v>
          </cell>
        </row>
        <row r="22077">
          <cell r="D22077" t="str">
            <v>Unit</v>
          </cell>
          <cell r="E22077">
            <v>590000</v>
          </cell>
          <cell r="R22077" t="str">
            <v>Moonee Valley</v>
          </cell>
          <cell r="W22077">
            <v>2018</v>
          </cell>
          <cell r="X22077" t="str">
            <v>Sep</v>
          </cell>
        </row>
        <row r="22078">
          <cell r="D22078" t="str">
            <v>Unit</v>
          </cell>
          <cell r="E22078">
            <v>587000</v>
          </cell>
          <cell r="R22078" t="str">
            <v>Boroondara</v>
          </cell>
          <cell r="W22078">
            <v>2018</v>
          </cell>
          <cell r="X22078" t="str">
            <v>Sep</v>
          </cell>
        </row>
        <row r="22079">
          <cell r="D22079" t="str">
            <v>Unit</v>
          </cell>
          <cell r="E22079">
            <v>586000</v>
          </cell>
          <cell r="R22079" t="str">
            <v>Glen Eira</v>
          </cell>
          <cell r="W22079">
            <v>2018</v>
          </cell>
          <cell r="X22079" t="str">
            <v>Sep</v>
          </cell>
        </row>
        <row r="22080">
          <cell r="D22080" t="str">
            <v>Unit</v>
          </cell>
          <cell r="E22080">
            <v>585000</v>
          </cell>
          <cell r="R22080" t="str">
            <v>Bayside</v>
          </cell>
          <cell r="W22080">
            <v>2018</v>
          </cell>
          <cell r="X22080" t="str">
            <v>Sep</v>
          </cell>
        </row>
        <row r="22081">
          <cell r="D22081" t="str">
            <v>House</v>
          </cell>
          <cell r="E22081">
            <v>582500</v>
          </cell>
          <cell r="R22081" t="str">
            <v>Melton</v>
          </cell>
          <cell r="W22081">
            <v>2018</v>
          </cell>
          <cell r="X22081" t="str">
            <v>Sep</v>
          </cell>
        </row>
        <row r="22082">
          <cell r="D22082" t="str">
            <v>Unit</v>
          </cell>
          <cell r="E22082">
            <v>580000</v>
          </cell>
          <cell r="R22082" t="str">
            <v>Darebin</v>
          </cell>
          <cell r="W22082">
            <v>2018</v>
          </cell>
          <cell r="X22082" t="str">
            <v>Sep</v>
          </cell>
        </row>
        <row r="22083">
          <cell r="D22083" t="str">
            <v>Unit</v>
          </cell>
          <cell r="E22083">
            <v>570000</v>
          </cell>
          <cell r="R22083" t="str">
            <v>Moreland</v>
          </cell>
          <cell r="W22083">
            <v>2018</v>
          </cell>
          <cell r="X22083" t="str">
            <v>Sep</v>
          </cell>
        </row>
        <row r="22084">
          <cell r="D22084" t="str">
            <v>Unit</v>
          </cell>
          <cell r="E22084">
            <v>570000</v>
          </cell>
          <cell r="R22084" t="str">
            <v>Melbourne</v>
          </cell>
          <cell r="W22084">
            <v>2018</v>
          </cell>
          <cell r="X22084" t="str">
            <v>Sep</v>
          </cell>
        </row>
        <row r="22085">
          <cell r="D22085" t="str">
            <v>Unit</v>
          </cell>
          <cell r="E22085">
            <v>560000</v>
          </cell>
          <cell r="R22085" t="str">
            <v>Brimbank</v>
          </cell>
          <cell r="W22085">
            <v>2018</v>
          </cell>
          <cell r="X22085" t="str">
            <v>Sep</v>
          </cell>
        </row>
        <row r="22086">
          <cell r="D22086" t="str">
            <v>Unit</v>
          </cell>
          <cell r="E22086">
            <v>556000</v>
          </cell>
          <cell r="R22086" t="str">
            <v>Moreland</v>
          </cell>
          <cell r="W22086">
            <v>2018</v>
          </cell>
          <cell r="X22086" t="str">
            <v>Sep</v>
          </cell>
        </row>
        <row r="22087">
          <cell r="D22087" t="str">
            <v>Unit</v>
          </cell>
          <cell r="E22087">
            <v>547500</v>
          </cell>
          <cell r="R22087" t="str">
            <v>Banyule</v>
          </cell>
          <cell r="W22087">
            <v>2018</v>
          </cell>
          <cell r="X22087" t="str">
            <v>Sep</v>
          </cell>
        </row>
        <row r="22088">
          <cell r="D22088" t="str">
            <v>Unit</v>
          </cell>
          <cell r="E22088">
            <v>545000</v>
          </cell>
          <cell r="R22088" t="str">
            <v>Glen Eira</v>
          </cell>
          <cell r="W22088">
            <v>2018</v>
          </cell>
          <cell r="X22088" t="str">
            <v>Sep</v>
          </cell>
        </row>
        <row r="22089">
          <cell r="D22089" t="str">
            <v>Unit</v>
          </cell>
          <cell r="E22089">
            <v>532500</v>
          </cell>
          <cell r="R22089" t="str">
            <v>Melbourne</v>
          </cell>
          <cell r="W22089">
            <v>2018</v>
          </cell>
          <cell r="X22089" t="str">
            <v>Sep</v>
          </cell>
        </row>
        <row r="22090">
          <cell r="D22090" t="str">
            <v>House</v>
          </cell>
          <cell r="E22090">
            <v>530000</v>
          </cell>
          <cell r="R22090" t="str">
            <v>Hume</v>
          </cell>
          <cell r="W22090">
            <v>2018</v>
          </cell>
          <cell r="X22090" t="str">
            <v>Sep</v>
          </cell>
        </row>
        <row r="22091">
          <cell r="D22091" t="str">
            <v>House</v>
          </cell>
          <cell r="E22091">
            <v>525000</v>
          </cell>
          <cell r="R22091" t="str">
            <v>Wyndham</v>
          </cell>
          <cell r="W22091">
            <v>2018</v>
          </cell>
          <cell r="X22091" t="str">
            <v>Sep</v>
          </cell>
        </row>
        <row r="22092">
          <cell r="D22092" t="str">
            <v>Unit</v>
          </cell>
          <cell r="E22092">
            <v>523500</v>
          </cell>
          <cell r="R22092" t="str">
            <v>Maroondah</v>
          </cell>
          <cell r="W22092">
            <v>2018</v>
          </cell>
          <cell r="X22092" t="str">
            <v>Sep</v>
          </cell>
        </row>
        <row r="22093">
          <cell r="D22093" t="str">
            <v>Unit</v>
          </cell>
          <cell r="E22093">
            <v>518500</v>
          </cell>
          <cell r="R22093" t="str">
            <v>Moreland</v>
          </cell>
          <cell r="W22093">
            <v>2018</v>
          </cell>
          <cell r="X22093" t="str">
            <v>Sep</v>
          </cell>
        </row>
        <row r="22094">
          <cell r="D22094" t="str">
            <v>Unit</v>
          </cell>
          <cell r="E22094">
            <v>495000</v>
          </cell>
          <cell r="R22094" t="str">
            <v>Boroondara</v>
          </cell>
          <cell r="W22094">
            <v>2018</v>
          </cell>
          <cell r="X22094" t="str">
            <v>Sep</v>
          </cell>
        </row>
        <row r="22095">
          <cell r="D22095" t="str">
            <v>Unit</v>
          </cell>
          <cell r="E22095">
            <v>495000</v>
          </cell>
          <cell r="R22095" t="str">
            <v>Yarra</v>
          </cell>
          <cell r="W22095">
            <v>2018</v>
          </cell>
          <cell r="X22095" t="str">
            <v>Sep</v>
          </cell>
        </row>
        <row r="22096">
          <cell r="D22096" t="str">
            <v>Unit</v>
          </cell>
          <cell r="E22096">
            <v>491000</v>
          </cell>
          <cell r="R22096" t="str">
            <v>Port Phillip</v>
          </cell>
          <cell r="W22096">
            <v>2018</v>
          </cell>
          <cell r="X22096" t="str">
            <v>Sep</v>
          </cell>
        </row>
        <row r="22097">
          <cell r="D22097" t="str">
            <v>Unit</v>
          </cell>
          <cell r="E22097">
            <v>468000</v>
          </cell>
          <cell r="R22097" t="str">
            <v>Darebin</v>
          </cell>
          <cell r="W22097">
            <v>2018</v>
          </cell>
          <cell r="X22097" t="str">
            <v>Sep</v>
          </cell>
        </row>
        <row r="22098">
          <cell r="D22098" t="str">
            <v>House</v>
          </cell>
          <cell r="E22098">
            <v>456000</v>
          </cell>
          <cell r="R22098" t="str">
            <v>Whittlesea</v>
          </cell>
          <cell r="W22098">
            <v>2018</v>
          </cell>
          <cell r="X22098" t="str">
            <v>Sep</v>
          </cell>
        </row>
        <row r="22099">
          <cell r="D22099" t="str">
            <v>Unit</v>
          </cell>
          <cell r="E22099">
            <v>456000</v>
          </cell>
          <cell r="R22099" t="str">
            <v>Yarra</v>
          </cell>
          <cell r="W22099">
            <v>2018</v>
          </cell>
          <cell r="X22099" t="str">
            <v>Sep</v>
          </cell>
        </row>
        <row r="22100">
          <cell r="D22100" t="str">
            <v>Unit</v>
          </cell>
          <cell r="E22100">
            <v>455000</v>
          </cell>
          <cell r="R22100" t="str">
            <v>Yarra</v>
          </cell>
          <cell r="W22100">
            <v>2018</v>
          </cell>
          <cell r="X22100" t="str">
            <v>Sep</v>
          </cell>
        </row>
        <row r="22101">
          <cell r="D22101" t="str">
            <v>Unit</v>
          </cell>
          <cell r="E22101">
            <v>442500</v>
          </cell>
          <cell r="R22101" t="str">
            <v>Moreland</v>
          </cell>
          <cell r="W22101">
            <v>2018</v>
          </cell>
          <cell r="X22101" t="str">
            <v>Sep</v>
          </cell>
        </row>
        <row r="22102">
          <cell r="D22102" t="str">
            <v>Unit</v>
          </cell>
          <cell r="E22102">
            <v>437000</v>
          </cell>
          <cell r="R22102" t="str">
            <v>Bayside</v>
          </cell>
          <cell r="W22102">
            <v>2018</v>
          </cell>
          <cell r="X22102" t="str">
            <v>Sep</v>
          </cell>
        </row>
        <row r="22103">
          <cell r="D22103" t="str">
            <v>Unit</v>
          </cell>
          <cell r="E22103">
            <v>425000</v>
          </cell>
          <cell r="R22103" t="str">
            <v>Melbourne</v>
          </cell>
          <cell r="W22103">
            <v>2018</v>
          </cell>
          <cell r="X22103" t="str">
            <v>Sep</v>
          </cell>
        </row>
        <row r="22104">
          <cell r="D22104" t="str">
            <v>Unit</v>
          </cell>
          <cell r="E22104">
            <v>422000</v>
          </cell>
          <cell r="R22104" t="str">
            <v>Glen Eira</v>
          </cell>
          <cell r="W22104">
            <v>2018</v>
          </cell>
          <cell r="X22104" t="str">
            <v>Sep</v>
          </cell>
        </row>
        <row r="22105">
          <cell r="D22105" t="str">
            <v>Unit</v>
          </cell>
          <cell r="E22105">
            <v>408000</v>
          </cell>
          <cell r="R22105" t="str">
            <v>Hume</v>
          </cell>
          <cell r="W22105">
            <v>2018</v>
          </cell>
          <cell r="X22105" t="str">
            <v>Sep</v>
          </cell>
        </row>
        <row r="22106">
          <cell r="D22106" t="str">
            <v>Unit</v>
          </cell>
          <cell r="E22106">
            <v>407800</v>
          </cell>
          <cell r="R22106" t="str">
            <v>Melbourne</v>
          </cell>
          <cell r="W22106">
            <v>2018</v>
          </cell>
          <cell r="X22106" t="str">
            <v>Sep</v>
          </cell>
        </row>
        <row r="22107">
          <cell r="D22107" t="str">
            <v>Unit</v>
          </cell>
          <cell r="E22107">
            <v>405000</v>
          </cell>
          <cell r="R22107" t="str">
            <v>Stonnington</v>
          </cell>
          <cell r="W22107">
            <v>2018</v>
          </cell>
          <cell r="X22107" t="str">
            <v>Sep</v>
          </cell>
        </row>
        <row r="22108">
          <cell r="D22108" t="str">
            <v>Unit</v>
          </cell>
          <cell r="E22108">
            <v>400000</v>
          </cell>
          <cell r="R22108" t="str">
            <v>Hume</v>
          </cell>
          <cell r="W22108">
            <v>2018</v>
          </cell>
          <cell r="X22108" t="str">
            <v>Sep</v>
          </cell>
        </row>
        <row r="22109">
          <cell r="D22109" t="str">
            <v>House</v>
          </cell>
          <cell r="E22109">
            <v>400000</v>
          </cell>
          <cell r="R22109" t="str">
            <v>Wyndham</v>
          </cell>
          <cell r="W22109">
            <v>2018</v>
          </cell>
          <cell r="X22109" t="str">
            <v>Sep</v>
          </cell>
        </row>
        <row r="22110">
          <cell r="D22110" t="str">
            <v>Unit</v>
          </cell>
          <cell r="E22110">
            <v>399000</v>
          </cell>
          <cell r="R22110" t="str">
            <v>Moreland</v>
          </cell>
          <cell r="W22110">
            <v>2018</v>
          </cell>
          <cell r="X22110" t="str">
            <v>Sep</v>
          </cell>
        </row>
        <row r="22111">
          <cell r="D22111" t="str">
            <v>Unit</v>
          </cell>
          <cell r="E22111">
            <v>355000</v>
          </cell>
          <cell r="R22111" t="str">
            <v>Maribyrnong</v>
          </cell>
          <cell r="W22111">
            <v>2018</v>
          </cell>
          <cell r="X22111" t="str">
            <v>Sep</v>
          </cell>
        </row>
        <row r="22112">
          <cell r="D22112" t="str">
            <v>Unit</v>
          </cell>
          <cell r="E22112">
            <v>345500</v>
          </cell>
          <cell r="R22112" t="str">
            <v>Darebin</v>
          </cell>
          <cell r="W22112">
            <v>2018</v>
          </cell>
          <cell r="X22112" t="str">
            <v>Sep</v>
          </cell>
        </row>
        <row r="22113">
          <cell r="D22113" t="str">
            <v>Unit</v>
          </cell>
          <cell r="E22113">
            <v>340000</v>
          </cell>
          <cell r="R22113" t="str">
            <v>Moreland</v>
          </cell>
          <cell r="W22113">
            <v>2018</v>
          </cell>
          <cell r="X22113" t="str">
            <v>Sep</v>
          </cell>
        </row>
        <row r="22114">
          <cell r="D22114" t="str">
            <v>Unit</v>
          </cell>
          <cell r="E22114">
            <v>318000</v>
          </cell>
          <cell r="R22114" t="str">
            <v>Whittlesea</v>
          </cell>
          <cell r="W22114">
            <v>2018</v>
          </cell>
          <cell r="X22114" t="str">
            <v>Sep</v>
          </cell>
        </row>
        <row r="22115">
          <cell r="D22115" t="str">
            <v>Unit</v>
          </cell>
          <cell r="E22115">
            <v>300000</v>
          </cell>
          <cell r="R22115" t="str">
            <v>Glen Eira</v>
          </cell>
          <cell r="W22115">
            <v>2018</v>
          </cell>
          <cell r="X22115" t="str">
            <v>Sep</v>
          </cell>
        </row>
        <row r="22116">
          <cell r="D22116" t="str">
            <v>House</v>
          </cell>
          <cell r="E22116">
            <v>1350000</v>
          </cell>
          <cell r="R22116" t="str">
            <v>Darebin</v>
          </cell>
          <cell r="W22116">
            <v>2018</v>
          </cell>
          <cell r="X22116" t="str">
            <v>Sep</v>
          </cell>
        </row>
        <row r="22117">
          <cell r="D22117" t="str">
            <v>House</v>
          </cell>
          <cell r="E22117">
            <v>1551000</v>
          </cell>
          <cell r="R22117" t="str">
            <v>Manningham</v>
          </cell>
          <cell r="W22117">
            <v>2018</v>
          </cell>
          <cell r="X22117" t="str">
            <v>Sep</v>
          </cell>
        </row>
        <row r="22118">
          <cell r="D22118" t="str">
            <v>House</v>
          </cell>
          <cell r="E22118">
            <v>1250000</v>
          </cell>
          <cell r="R22118" t="str">
            <v>Yarra</v>
          </cell>
          <cell r="W22118">
            <v>2018</v>
          </cell>
          <cell r="X22118" t="str">
            <v>Sep</v>
          </cell>
        </row>
        <row r="22119">
          <cell r="D22119" t="str">
            <v>House</v>
          </cell>
          <cell r="E22119">
            <v>1061000</v>
          </cell>
          <cell r="R22119" t="str">
            <v>Moonee Valley</v>
          </cell>
          <cell r="W22119">
            <v>2018</v>
          </cell>
          <cell r="X22119" t="str">
            <v>Sep</v>
          </cell>
        </row>
        <row r="22120">
          <cell r="D22120" t="str">
            <v>Unit</v>
          </cell>
          <cell r="E22120">
            <v>985000</v>
          </cell>
          <cell r="R22120" t="str">
            <v>Bayside</v>
          </cell>
          <cell r="W22120">
            <v>2018</v>
          </cell>
          <cell r="X22120" t="str">
            <v>Sep</v>
          </cell>
        </row>
        <row r="22121">
          <cell r="D22121" t="str">
            <v>Unit</v>
          </cell>
          <cell r="E22121">
            <v>913600</v>
          </cell>
          <cell r="R22121" t="str">
            <v>Boroondara</v>
          </cell>
          <cell r="W22121">
            <v>2018</v>
          </cell>
          <cell r="X22121" t="str">
            <v>Sep</v>
          </cell>
        </row>
        <row r="22122">
          <cell r="D22122" t="str">
            <v>House</v>
          </cell>
          <cell r="E22122">
            <v>810000</v>
          </cell>
          <cell r="R22122" t="str">
            <v>Moonee Valley</v>
          </cell>
          <cell r="W22122">
            <v>2018</v>
          </cell>
          <cell r="X22122" t="str">
            <v>Sep</v>
          </cell>
        </row>
        <row r="22123">
          <cell r="D22123" t="str">
            <v>House</v>
          </cell>
          <cell r="E22123">
            <v>810000</v>
          </cell>
          <cell r="R22123" t="str">
            <v>Moonee Valley</v>
          </cell>
          <cell r="W22123">
            <v>2018</v>
          </cell>
          <cell r="X22123" t="str">
            <v>Sep</v>
          </cell>
        </row>
        <row r="22124">
          <cell r="D22124" t="str">
            <v>Unit</v>
          </cell>
          <cell r="E22124">
            <v>775000</v>
          </cell>
          <cell r="R22124" t="str">
            <v>Brimbank</v>
          </cell>
          <cell r="W22124">
            <v>2018</v>
          </cell>
          <cell r="X22124" t="str">
            <v>Sep</v>
          </cell>
        </row>
        <row r="22125">
          <cell r="D22125" t="str">
            <v>Unit</v>
          </cell>
          <cell r="E22125">
            <v>700000</v>
          </cell>
          <cell r="R22125" t="str">
            <v>Moreland</v>
          </cell>
          <cell r="W22125">
            <v>2018</v>
          </cell>
          <cell r="X22125" t="str">
            <v>Sep</v>
          </cell>
        </row>
        <row r="22126">
          <cell r="D22126" t="str">
            <v>Unit</v>
          </cell>
          <cell r="E22126">
            <v>700000</v>
          </cell>
          <cell r="R22126" t="str">
            <v>Moonee Valley</v>
          </cell>
          <cell r="W22126">
            <v>2018</v>
          </cell>
          <cell r="X22126" t="str">
            <v>Sep</v>
          </cell>
        </row>
        <row r="22127">
          <cell r="D22127" t="str">
            <v>Unit</v>
          </cell>
          <cell r="E22127">
            <v>678913</v>
          </cell>
          <cell r="R22127" t="str">
            <v>Darebin</v>
          </cell>
          <cell r="W22127">
            <v>2018</v>
          </cell>
          <cell r="X22127" t="str">
            <v>Sep</v>
          </cell>
        </row>
        <row r="22128">
          <cell r="D22128" t="str">
            <v>Unit</v>
          </cell>
          <cell r="E22128">
            <v>676000</v>
          </cell>
          <cell r="R22128" t="str">
            <v>Hobsons Bay</v>
          </cell>
          <cell r="W22128">
            <v>2018</v>
          </cell>
          <cell r="X22128" t="str">
            <v>Sep</v>
          </cell>
        </row>
        <row r="22129">
          <cell r="D22129" t="str">
            <v>Unit</v>
          </cell>
          <cell r="E22129">
            <v>670000</v>
          </cell>
          <cell r="R22129" t="str">
            <v>Glen Eira</v>
          </cell>
          <cell r="W22129">
            <v>2018</v>
          </cell>
          <cell r="X22129" t="str">
            <v>Sep</v>
          </cell>
        </row>
        <row r="22130">
          <cell r="D22130" t="str">
            <v>House</v>
          </cell>
          <cell r="E22130">
            <v>665000</v>
          </cell>
          <cell r="R22130" t="str">
            <v>Darebin</v>
          </cell>
          <cell r="W22130">
            <v>2018</v>
          </cell>
          <cell r="X22130" t="str">
            <v>Sep</v>
          </cell>
        </row>
        <row r="22131">
          <cell r="D22131" t="str">
            <v>Unit</v>
          </cell>
          <cell r="E22131">
            <v>650000</v>
          </cell>
          <cell r="R22131" t="str">
            <v>Moonee Valley</v>
          </cell>
          <cell r="W22131">
            <v>2018</v>
          </cell>
          <cell r="X22131" t="str">
            <v>Sep</v>
          </cell>
        </row>
        <row r="22132">
          <cell r="D22132" t="str">
            <v>Unit</v>
          </cell>
          <cell r="E22132">
            <v>628200</v>
          </cell>
          <cell r="R22132" t="str">
            <v>Banyule</v>
          </cell>
          <cell r="W22132">
            <v>2018</v>
          </cell>
          <cell r="X22132" t="str">
            <v>Sep</v>
          </cell>
        </row>
        <row r="22133">
          <cell r="D22133" t="str">
            <v>Unit</v>
          </cell>
          <cell r="E22133">
            <v>600000</v>
          </cell>
          <cell r="R22133" t="str">
            <v>Moreland</v>
          </cell>
          <cell r="W22133">
            <v>2018</v>
          </cell>
          <cell r="X22133" t="str">
            <v>Sep</v>
          </cell>
        </row>
        <row r="22134">
          <cell r="D22134" t="str">
            <v>Unit</v>
          </cell>
          <cell r="E22134">
            <v>591000</v>
          </cell>
          <cell r="R22134" t="str">
            <v>Moreland</v>
          </cell>
          <cell r="W22134">
            <v>2018</v>
          </cell>
          <cell r="X22134" t="str">
            <v>Sep</v>
          </cell>
        </row>
        <row r="22135">
          <cell r="D22135" t="str">
            <v>Unit</v>
          </cell>
          <cell r="E22135">
            <v>562690</v>
          </cell>
          <cell r="R22135" t="str">
            <v>Darebin</v>
          </cell>
          <cell r="W22135">
            <v>2018</v>
          </cell>
          <cell r="X22135" t="str">
            <v>Sep</v>
          </cell>
        </row>
        <row r="22136">
          <cell r="D22136" t="str">
            <v>House</v>
          </cell>
          <cell r="E22136">
            <v>560000</v>
          </cell>
          <cell r="R22136" t="str">
            <v>Hume</v>
          </cell>
          <cell r="W22136">
            <v>2018</v>
          </cell>
          <cell r="X22136" t="str">
            <v>Sep</v>
          </cell>
        </row>
        <row r="22137">
          <cell r="D22137" t="str">
            <v>Unit</v>
          </cell>
          <cell r="E22137">
            <v>555000</v>
          </cell>
          <cell r="R22137" t="str">
            <v>Moreland</v>
          </cell>
          <cell r="W22137">
            <v>2018</v>
          </cell>
          <cell r="X22137" t="str">
            <v>Sep</v>
          </cell>
        </row>
        <row r="22138">
          <cell r="D22138" t="str">
            <v>Unit</v>
          </cell>
          <cell r="E22138">
            <v>530000</v>
          </cell>
          <cell r="R22138" t="str">
            <v>Moreland</v>
          </cell>
          <cell r="W22138">
            <v>2018</v>
          </cell>
          <cell r="X22138" t="str">
            <v>Sep</v>
          </cell>
        </row>
        <row r="22139">
          <cell r="D22139" t="str">
            <v>House</v>
          </cell>
          <cell r="E22139">
            <v>528000</v>
          </cell>
          <cell r="R22139" t="str">
            <v>Wyndham</v>
          </cell>
          <cell r="W22139">
            <v>2018</v>
          </cell>
          <cell r="X22139" t="str">
            <v>Sep</v>
          </cell>
        </row>
        <row r="22140">
          <cell r="D22140" t="str">
            <v>Unit</v>
          </cell>
          <cell r="E22140">
            <v>510000</v>
          </cell>
          <cell r="R22140" t="str">
            <v>Hobsons Bay</v>
          </cell>
          <cell r="W22140">
            <v>2018</v>
          </cell>
          <cell r="X22140" t="str">
            <v>Sep</v>
          </cell>
        </row>
        <row r="22141">
          <cell r="D22141" t="str">
            <v>Unit</v>
          </cell>
          <cell r="E22141">
            <v>505000</v>
          </cell>
          <cell r="R22141" t="str">
            <v>Darebin</v>
          </cell>
          <cell r="W22141">
            <v>2018</v>
          </cell>
          <cell r="X22141" t="str">
            <v>Sep</v>
          </cell>
        </row>
        <row r="22142">
          <cell r="D22142" t="str">
            <v>Unit</v>
          </cell>
          <cell r="E22142">
            <v>495000</v>
          </cell>
          <cell r="R22142" t="str">
            <v>Port Phillip</v>
          </cell>
          <cell r="W22142">
            <v>2018</v>
          </cell>
          <cell r="X22142" t="str">
            <v>Sep</v>
          </cell>
        </row>
        <row r="22143">
          <cell r="D22143" t="str">
            <v>Unit</v>
          </cell>
          <cell r="E22143">
            <v>480000</v>
          </cell>
          <cell r="R22143" t="str">
            <v>Brimbank</v>
          </cell>
          <cell r="W22143">
            <v>2018</v>
          </cell>
          <cell r="X22143" t="str">
            <v>Sep</v>
          </cell>
        </row>
        <row r="22144">
          <cell r="D22144" t="str">
            <v>Unit</v>
          </cell>
          <cell r="E22144">
            <v>465000</v>
          </cell>
          <cell r="R22144" t="str">
            <v>Port Phillip</v>
          </cell>
          <cell r="W22144">
            <v>2018</v>
          </cell>
          <cell r="X22144" t="str">
            <v>Sep</v>
          </cell>
        </row>
        <row r="22145">
          <cell r="D22145" t="str">
            <v>Unit</v>
          </cell>
          <cell r="E22145">
            <v>453000</v>
          </cell>
          <cell r="R22145" t="str">
            <v>Melbourne</v>
          </cell>
          <cell r="W22145">
            <v>2018</v>
          </cell>
          <cell r="X22145" t="str">
            <v>Sep</v>
          </cell>
        </row>
        <row r="22146">
          <cell r="D22146" t="str">
            <v>Unit</v>
          </cell>
          <cell r="E22146">
            <v>450000</v>
          </cell>
          <cell r="R22146" t="str">
            <v>Moonee Valley</v>
          </cell>
          <cell r="W22146">
            <v>2018</v>
          </cell>
          <cell r="X22146" t="str">
            <v>Sep</v>
          </cell>
        </row>
        <row r="22147">
          <cell r="D22147" t="str">
            <v>Unit</v>
          </cell>
          <cell r="E22147">
            <v>374060</v>
          </cell>
          <cell r="R22147" t="str">
            <v>Darebin</v>
          </cell>
          <cell r="W22147">
            <v>2018</v>
          </cell>
          <cell r="X22147" t="str">
            <v>Sep</v>
          </cell>
        </row>
        <row r="22148">
          <cell r="D22148" t="str">
            <v>Unit</v>
          </cell>
          <cell r="E22148">
            <v>315000</v>
          </cell>
          <cell r="R22148" t="str">
            <v>Maribyrnong</v>
          </cell>
          <cell r="W22148">
            <v>2018</v>
          </cell>
          <cell r="X22148" t="str">
            <v>Sep</v>
          </cell>
        </row>
        <row r="22149">
          <cell r="D22149" t="str">
            <v>Unit</v>
          </cell>
          <cell r="E22149">
            <v>291500</v>
          </cell>
          <cell r="R22149" t="str">
            <v>Port Phillip</v>
          </cell>
          <cell r="W22149">
            <v>2018</v>
          </cell>
          <cell r="X22149" t="str">
            <v>Sep</v>
          </cell>
        </row>
        <row r="22150">
          <cell r="D22150" t="str">
            <v>House</v>
          </cell>
          <cell r="E22150">
            <v>1600000</v>
          </cell>
          <cell r="R22150" t="str">
            <v>Boroondara</v>
          </cell>
          <cell r="W22150">
            <v>2018</v>
          </cell>
          <cell r="X22150" t="str">
            <v>Sep</v>
          </cell>
        </row>
        <row r="22151">
          <cell r="D22151" t="str">
            <v>House</v>
          </cell>
          <cell r="E22151">
            <v>1220000</v>
          </cell>
          <cell r="R22151" t="str">
            <v>Boroondara</v>
          </cell>
          <cell r="W22151">
            <v>2018</v>
          </cell>
          <cell r="X22151" t="str">
            <v>Sep</v>
          </cell>
        </row>
        <row r="22152">
          <cell r="D22152" t="str">
            <v>Unit</v>
          </cell>
          <cell r="E22152">
            <v>1100000</v>
          </cell>
          <cell r="R22152" t="str">
            <v>Kingston</v>
          </cell>
          <cell r="W22152">
            <v>2018</v>
          </cell>
          <cell r="X22152" t="str">
            <v>Sep</v>
          </cell>
        </row>
        <row r="22153">
          <cell r="D22153" t="str">
            <v>Unit</v>
          </cell>
          <cell r="E22153">
            <v>1100000</v>
          </cell>
          <cell r="R22153" t="str">
            <v>Manningham</v>
          </cell>
          <cell r="W22153">
            <v>2018</v>
          </cell>
          <cell r="X22153" t="str">
            <v>Sep</v>
          </cell>
        </row>
        <row r="22154">
          <cell r="D22154" t="str">
            <v>Unit</v>
          </cell>
          <cell r="E22154">
            <v>900000</v>
          </cell>
          <cell r="R22154" t="str">
            <v>Bayside</v>
          </cell>
          <cell r="W22154">
            <v>2018</v>
          </cell>
          <cell r="X22154" t="str">
            <v>Sep</v>
          </cell>
        </row>
        <row r="22155">
          <cell r="D22155" t="str">
            <v>House</v>
          </cell>
          <cell r="E22155">
            <v>700000</v>
          </cell>
          <cell r="R22155" t="str">
            <v>Moreland</v>
          </cell>
          <cell r="W22155">
            <v>2018</v>
          </cell>
          <cell r="X22155" t="str">
            <v>Sep</v>
          </cell>
        </row>
        <row r="22156">
          <cell r="D22156" t="str">
            <v>Unit</v>
          </cell>
          <cell r="E22156">
            <v>650000</v>
          </cell>
          <cell r="R22156" t="str">
            <v>Banyule</v>
          </cell>
          <cell r="W22156">
            <v>2018</v>
          </cell>
          <cell r="X22156" t="str">
            <v>Sep</v>
          </cell>
        </row>
        <row r="22157">
          <cell r="D22157" t="str">
            <v>Unit</v>
          </cell>
          <cell r="E22157">
            <v>580000</v>
          </cell>
          <cell r="R22157" t="str">
            <v>Port Phillip</v>
          </cell>
          <cell r="W22157">
            <v>2018</v>
          </cell>
          <cell r="X22157" t="str">
            <v>Sep</v>
          </cell>
        </row>
        <row r="22158">
          <cell r="D22158" t="str">
            <v>Unit</v>
          </cell>
          <cell r="E22158">
            <v>550000</v>
          </cell>
          <cell r="R22158" t="str">
            <v>Melbourne</v>
          </cell>
          <cell r="W22158">
            <v>2018</v>
          </cell>
          <cell r="X22158" t="str">
            <v>Sep</v>
          </cell>
        </row>
        <row r="22159">
          <cell r="D22159" t="str">
            <v>Unit</v>
          </cell>
          <cell r="E22159">
            <v>490000</v>
          </cell>
          <cell r="R22159" t="str">
            <v>Banyule</v>
          </cell>
          <cell r="W22159">
            <v>2018</v>
          </cell>
          <cell r="X22159" t="str">
            <v>Sep</v>
          </cell>
        </row>
        <row r="22160">
          <cell r="D22160" t="str">
            <v>Unit</v>
          </cell>
          <cell r="E22160">
            <v>460000</v>
          </cell>
          <cell r="R22160" t="str">
            <v>Port Phillip</v>
          </cell>
          <cell r="W22160">
            <v>2018</v>
          </cell>
          <cell r="X22160" t="str">
            <v>Sep</v>
          </cell>
        </row>
        <row r="22161">
          <cell r="D22161" t="str">
            <v>Unit</v>
          </cell>
          <cell r="E22161">
            <v>385000</v>
          </cell>
          <cell r="R22161" t="str">
            <v>Moonee Valley</v>
          </cell>
          <cell r="W22161">
            <v>2018</v>
          </cell>
          <cell r="X22161" t="str">
            <v>Sep</v>
          </cell>
        </row>
        <row r="22162">
          <cell r="D22162" t="str">
            <v>Unit</v>
          </cell>
          <cell r="E22162">
            <v>280000</v>
          </cell>
          <cell r="R22162" t="str">
            <v>Darebin</v>
          </cell>
          <cell r="W22162">
            <v>2018</v>
          </cell>
          <cell r="X22162" t="str">
            <v>Sep</v>
          </cell>
        </row>
        <row r="22163">
          <cell r="D22163" t="str">
            <v>Unit</v>
          </cell>
          <cell r="E22163">
            <v>270000</v>
          </cell>
          <cell r="R22163" t="str">
            <v>Moonee Valley</v>
          </cell>
          <cell r="W22163">
            <v>2018</v>
          </cell>
          <cell r="X22163" t="str">
            <v>Sep</v>
          </cell>
        </row>
        <row r="22164">
          <cell r="D22164" t="str">
            <v>House</v>
          </cell>
          <cell r="E22164">
            <v>1500000</v>
          </cell>
          <cell r="R22164" t="str">
            <v>Hume</v>
          </cell>
          <cell r="W22164">
            <v>2018</v>
          </cell>
          <cell r="X22164" t="str">
            <v>Oct</v>
          </cell>
        </row>
        <row r="22165">
          <cell r="D22165" t="str">
            <v>House</v>
          </cell>
          <cell r="E22165">
            <v>450000</v>
          </cell>
          <cell r="R22165" t="str">
            <v>Hume</v>
          </cell>
          <cell r="W22165">
            <v>2018</v>
          </cell>
          <cell r="X22165" t="str">
            <v>Oct</v>
          </cell>
        </row>
        <row r="22166">
          <cell r="D22166" t="str">
            <v>House</v>
          </cell>
          <cell r="E22166">
            <v>460000</v>
          </cell>
          <cell r="R22166" t="str">
            <v>Hume</v>
          </cell>
          <cell r="W22166">
            <v>2018</v>
          </cell>
          <cell r="X22166" t="str">
            <v>Oct</v>
          </cell>
        </row>
        <row r="22167">
          <cell r="D22167" t="str">
            <v>House</v>
          </cell>
          <cell r="E22167">
            <v>630000</v>
          </cell>
          <cell r="R22167" t="str">
            <v>Hume</v>
          </cell>
          <cell r="W22167">
            <v>2018</v>
          </cell>
          <cell r="X22167" t="str">
            <v>Oct</v>
          </cell>
        </row>
        <row r="22168">
          <cell r="D22168" t="str">
            <v>House</v>
          </cell>
          <cell r="E22168">
            <v>480000</v>
          </cell>
          <cell r="R22168" t="str">
            <v>Hume</v>
          </cell>
          <cell r="W22168">
            <v>2018</v>
          </cell>
          <cell r="X22168" t="str">
            <v>Oct</v>
          </cell>
        </row>
        <row r="22169">
          <cell r="D22169" t="str">
            <v>Unit</v>
          </cell>
          <cell r="E22169">
            <v>380000</v>
          </cell>
          <cell r="R22169" t="str">
            <v>Hume</v>
          </cell>
          <cell r="W22169">
            <v>2018</v>
          </cell>
          <cell r="X22169" t="str">
            <v>Oct</v>
          </cell>
        </row>
        <row r="22170">
          <cell r="D22170" t="str">
            <v>House</v>
          </cell>
          <cell r="E22170">
            <v>716000</v>
          </cell>
          <cell r="R22170" t="str">
            <v>Hume</v>
          </cell>
          <cell r="W22170">
            <v>2018</v>
          </cell>
          <cell r="X22170" t="str">
            <v>Oct</v>
          </cell>
        </row>
        <row r="22171">
          <cell r="D22171" t="str">
            <v>Unit</v>
          </cell>
          <cell r="E22171">
            <v>496000</v>
          </cell>
          <cell r="R22171" t="str">
            <v>Hume</v>
          </cell>
          <cell r="W22171">
            <v>2018</v>
          </cell>
          <cell r="X22171" t="str">
            <v>Oct</v>
          </cell>
        </row>
        <row r="22172">
          <cell r="D22172" t="str">
            <v>House</v>
          </cell>
          <cell r="E22172">
            <v>479250</v>
          </cell>
          <cell r="R22172" t="str">
            <v>Hume</v>
          </cell>
          <cell r="W22172">
            <v>2018</v>
          </cell>
          <cell r="X22172" t="str">
            <v>Oct</v>
          </cell>
        </row>
        <row r="22173">
          <cell r="D22173" t="str">
            <v>House</v>
          </cell>
          <cell r="E22173">
            <v>590000</v>
          </cell>
          <cell r="R22173" t="str">
            <v>Hume</v>
          </cell>
          <cell r="W22173">
            <v>2018</v>
          </cell>
          <cell r="X22173" t="str">
            <v>Oct</v>
          </cell>
        </row>
        <row r="22174">
          <cell r="D22174" t="str">
            <v>House</v>
          </cell>
          <cell r="E22174">
            <v>900000</v>
          </cell>
          <cell r="R22174" t="str">
            <v>Whittlesea</v>
          </cell>
          <cell r="W22174">
            <v>2018</v>
          </cell>
          <cell r="X22174" t="str">
            <v>Oct</v>
          </cell>
        </row>
        <row r="22175">
          <cell r="D22175" t="str">
            <v>House</v>
          </cell>
          <cell r="E22175">
            <v>580000</v>
          </cell>
          <cell r="R22175" t="str">
            <v>Hume</v>
          </cell>
          <cell r="W22175">
            <v>2018</v>
          </cell>
          <cell r="X22175" t="str">
            <v>Oct</v>
          </cell>
        </row>
        <row r="22176">
          <cell r="D22176" t="str">
            <v>House</v>
          </cell>
          <cell r="E22176">
            <v>516500</v>
          </cell>
          <cell r="R22176" t="str">
            <v>Hume</v>
          </cell>
          <cell r="W22176">
            <v>2018</v>
          </cell>
          <cell r="X22176" t="str">
            <v>Oct</v>
          </cell>
        </row>
        <row r="22177">
          <cell r="D22177" t="str">
            <v>House</v>
          </cell>
          <cell r="E22177">
            <v>598000</v>
          </cell>
          <cell r="R22177" t="str">
            <v>Whittlesea</v>
          </cell>
          <cell r="W22177">
            <v>2018</v>
          </cell>
          <cell r="X22177" t="str">
            <v>Oct</v>
          </cell>
        </row>
        <row r="22178">
          <cell r="D22178" t="str">
            <v>House</v>
          </cell>
          <cell r="E22178">
            <v>499500</v>
          </cell>
          <cell r="R22178" t="str">
            <v>Hume</v>
          </cell>
          <cell r="W22178">
            <v>2018</v>
          </cell>
          <cell r="X22178" t="str">
            <v>Oct</v>
          </cell>
        </row>
        <row r="22179">
          <cell r="D22179" t="str">
            <v>House</v>
          </cell>
          <cell r="E22179">
            <v>590500</v>
          </cell>
          <cell r="R22179" t="str">
            <v>Hume</v>
          </cell>
          <cell r="W22179">
            <v>2018</v>
          </cell>
          <cell r="X22179" t="str">
            <v>Oct</v>
          </cell>
        </row>
        <row r="22180">
          <cell r="D22180" t="str">
            <v>House</v>
          </cell>
          <cell r="E22180">
            <v>572500</v>
          </cell>
          <cell r="R22180" t="str">
            <v>Whittlesea</v>
          </cell>
          <cell r="W22180">
            <v>2018</v>
          </cell>
          <cell r="X22180" t="str">
            <v>Oct</v>
          </cell>
        </row>
        <row r="22181">
          <cell r="D22181" t="str">
            <v>House</v>
          </cell>
          <cell r="E22181">
            <v>640000</v>
          </cell>
          <cell r="R22181" t="str">
            <v>Hume</v>
          </cell>
          <cell r="W22181">
            <v>2018</v>
          </cell>
          <cell r="X22181" t="str">
            <v>Oct</v>
          </cell>
        </row>
        <row r="22182">
          <cell r="D22182" t="str">
            <v>House</v>
          </cell>
          <cell r="E22182">
            <v>550000</v>
          </cell>
          <cell r="R22182" t="str">
            <v>Hume</v>
          </cell>
          <cell r="W22182">
            <v>2018</v>
          </cell>
          <cell r="X22182" t="str">
            <v>Oct</v>
          </cell>
        </row>
        <row r="22183">
          <cell r="D22183" t="str">
            <v>House</v>
          </cell>
          <cell r="E22183">
            <v>580058</v>
          </cell>
          <cell r="R22183" t="str">
            <v>Whittlesea</v>
          </cell>
          <cell r="W22183">
            <v>2018</v>
          </cell>
          <cell r="X22183" t="str">
            <v>Oct</v>
          </cell>
        </row>
        <row r="22184">
          <cell r="D22184" t="str">
            <v>House</v>
          </cell>
          <cell r="E22184">
            <v>518000</v>
          </cell>
          <cell r="R22184" t="str">
            <v>Whittlesea</v>
          </cell>
          <cell r="W22184">
            <v>2018</v>
          </cell>
          <cell r="X22184" t="str">
            <v>Oct</v>
          </cell>
        </row>
        <row r="22185">
          <cell r="D22185" t="str">
            <v>House</v>
          </cell>
          <cell r="E22185">
            <v>745500</v>
          </cell>
          <cell r="R22185" t="str">
            <v>Whittlesea</v>
          </cell>
          <cell r="W22185">
            <v>2018</v>
          </cell>
          <cell r="X22185" t="str">
            <v>Oct</v>
          </cell>
        </row>
        <row r="22186">
          <cell r="D22186" t="str">
            <v>House</v>
          </cell>
          <cell r="E22186">
            <v>679000</v>
          </cell>
          <cell r="R22186" t="str">
            <v>Hume</v>
          </cell>
          <cell r="W22186">
            <v>2018</v>
          </cell>
          <cell r="X22186" t="str">
            <v>Oct</v>
          </cell>
        </row>
        <row r="22187">
          <cell r="D22187" t="str">
            <v>House</v>
          </cell>
          <cell r="E22187">
            <v>520600</v>
          </cell>
          <cell r="R22187" t="str">
            <v>Whittlesea</v>
          </cell>
          <cell r="W22187">
            <v>2018</v>
          </cell>
          <cell r="X22187" t="str">
            <v>Oct</v>
          </cell>
        </row>
        <row r="22188">
          <cell r="D22188" t="str">
            <v>House</v>
          </cell>
          <cell r="E22188">
            <v>595000</v>
          </cell>
          <cell r="R22188" t="str">
            <v>Whittlesea</v>
          </cell>
          <cell r="W22188">
            <v>2018</v>
          </cell>
          <cell r="X22188" t="str">
            <v>Oct</v>
          </cell>
        </row>
        <row r="22189">
          <cell r="D22189" t="str">
            <v>House</v>
          </cell>
          <cell r="E22189">
            <v>660000</v>
          </cell>
          <cell r="R22189" t="str">
            <v>Hume</v>
          </cell>
          <cell r="W22189">
            <v>2018</v>
          </cell>
          <cell r="X22189" t="str">
            <v>Oct</v>
          </cell>
        </row>
        <row r="22190">
          <cell r="D22190" t="str">
            <v>Unit</v>
          </cell>
          <cell r="E22190">
            <v>482500</v>
          </cell>
          <cell r="R22190" t="str">
            <v>Whittlesea</v>
          </cell>
          <cell r="W22190">
            <v>2018</v>
          </cell>
          <cell r="X22190" t="str">
            <v>Oct</v>
          </cell>
        </row>
        <row r="22191">
          <cell r="D22191" t="str">
            <v>House</v>
          </cell>
          <cell r="E22191">
            <v>640000</v>
          </cell>
          <cell r="R22191" t="str">
            <v>Whittlesea</v>
          </cell>
          <cell r="W22191">
            <v>2018</v>
          </cell>
          <cell r="X22191" t="str">
            <v>Oct</v>
          </cell>
        </row>
        <row r="22192">
          <cell r="D22192" t="str">
            <v>House</v>
          </cell>
          <cell r="E22192">
            <v>500000</v>
          </cell>
          <cell r="R22192" t="str">
            <v>Whittlesea</v>
          </cell>
          <cell r="W22192">
            <v>2018</v>
          </cell>
          <cell r="X22192" t="str">
            <v>Oct</v>
          </cell>
        </row>
        <row r="22193">
          <cell r="D22193" t="str">
            <v>House</v>
          </cell>
          <cell r="E22193">
            <v>630000</v>
          </cell>
          <cell r="R22193" t="str">
            <v>Hume</v>
          </cell>
          <cell r="W22193">
            <v>2018</v>
          </cell>
          <cell r="X22193" t="str">
            <v>Oct</v>
          </cell>
        </row>
        <row r="22194">
          <cell r="D22194" t="str">
            <v>House</v>
          </cell>
          <cell r="E22194">
            <v>711000</v>
          </cell>
          <cell r="R22194" t="str">
            <v>Whittlesea</v>
          </cell>
          <cell r="W22194">
            <v>2018</v>
          </cell>
          <cell r="X22194" t="str">
            <v>Oct</v>
          </cell>
        </row>
        <row r="22195">
          <cell r="D22195" t="str">
            <v>House</v>
          </cell>
          <cell r="E22195">
            <v>697000</v>
          </cell>
          <cell r="R22195" t="str">
            <v>Whittlesea</v>
          </cell>
          <cell r="W22195">
            <v>2018</v>
          </cell>
          <cell r="X22195" t="str">
            <v>Oct</v>
          </cell>
        </row>
        <row r="22196">
          <cell r="D22196" t="str">
            <v>House</v>
          </cell>
          <cell r="E22196">
            <v>611000</v>
          </cell>
          <cell r="R22196" t="str">
            <v>Whittlesea</v>
          </cell>
          <cell r="W22196">
            <v>2018</v>
          </cell>
          <cell r="X22196" t="str">
            <v>Oct</v>
          </cell>
        </row>
        <row r="22197">
          <cell r="D22197" t="str">
            <v>House</v>
          </cell>
          <cell r="E22197">
            <v>735000</v>
          </cell>
          <cell r="R22197" t="str">
            <v>Whittlesea</v>
          </cell>
          <cell r="W22197">
            <v>2018</v>
          </cell>
          <cell r="X22197" t="str">
            <v>Oct</v>
          </cell>
        </row>
        <row r="22198">
          <cell r="D22198" t="str">
            <v>House</v>
          </cell>
          <cell r="E22198">
            <v>676000</v>
          </cell>
          <cell r="R22198" t="str">
            <v>Whittlesea</v>
          </cell>
          <cell r="W22198">
            <v>2018</v>
          </cell>
          <cell r="X22198" t="str">
            <v>Oct</v>
          </cell>
        </row>
        <row r="22199">
          <cell r="D22199" t="str">
            <v>House</v>
          </cell>
          <cell r="E22199">
            <v>750000</v>
          </cell>
          <cell r="R22199" t="str">
            <v>Hume</v>
          </cell>
          <cell r="W22199">
            <v>2018</v>
          </cell>
          <cell r="X22199" t="str">
            <v>Oct</v>
          </cell>
        </row>
        <row r="22200">
          <cell r="D22200" t="str">
            <v>House</v>
          </cell>
          <cell r="E22200">
            <v>690000</v>
          </cell>
          <cell r="R22200" t="str">
            <v>Hume</v>
          </cell>
          <cell r="W22200">
            <v>2018</v>
          </cell>
          <cell r="X22200" t="str">
            <v>Oct</v>
          </cell>
        </row>
        <row r="22201">
          <cell r="D22201" t="str">
            <v>House</v>
          </cell>
          <cell r="E22201">
            <v>432000</v>
          </cell>
          <cell r="R22201" t="str">
            <v>Whittlesea</v>
          </cell>
          <cell r="W22201">
            <v>2018</v>
          </cell>
          <cell r="X22201" t="str">
            <v>Oct</v>
          </cell>
        </row>
        <row r="22202">
          <cell r="D22202" t="str">
            <v>House</v>
          </cell>
          <cell r="E22202">
            <v>1515000</v>
          </cell>
          <cell r="R22202" t="str">
            <v>Hume</v>
          </cell>
          <cell r="W22202">
            <v>2018</v>
          </cell>
          <cell r="X22202" t="str">
            <v>Oct</v>
          </cell>
        </row>
        <row r="22203">
          <cell r="D22203" t="str">
            <v>House</v>
          </cell>
          <cell r="E22203">
            <v>571550</v>
          </cell>
          <cell r="R22203" t="str">
            <v>Whittlesea</v>
          </cell>
          <cell r="W22203">
            <v>2018</v>
          </cell>
          <cell r="X22203" t="str">
            <v>Oct</v>
          </cell>
        </row>
        <row r="22204">
          <cell r="D22204" t="str">
            <v>House</v>
          </cell>
          <cell r="E22204">
            <v>671000</v>
          </cell>
          <cell r="R22204" t="str">
            <v>Hume</v>
          </cell>
          <cell r="W22204">
            <v>2018</v>
          </cell>
          <cell r="X22204" t="str">
            <v>Oct</v>
          </cell>
        </row>
        <row r="22205">
          <cell r="D22205" t="str">
            <v>House</v>
          </cell>
          <cell r="E22205">
            <v>658000</v>
          </cell>
          <cell r="R22205" t="str">
            <v>Whittlesea</v>
          </cell>
          <cell r="W22205">
            <v>2018</v>
          </cell>
          <cell r="X22205" t="str">
            <v>Oct</v>
          </cell>
        </row>
        <row r="22206">
          <cell r="D22206" t="str">
            <v>House</v>
          </cell>
          <cell r="E22206">
            <v>551500</v>
          </cell>
          <cell r="R22206" t="str">
            <v>Whittlesea</v>
          </cell>
          <cell r="W22206">
            <v>2018</v>
          </cell>
          <cell r="X22206" t="str">
            <v>Oct</v>
          </cell>
        </row>
        <row r="22207">
          <cell r="D22207" t="str">
            <v>House</v>
          </cell>
          <cell r="E22207">
            <v>616000</v>
          </cell>
          <cell r="R22207" t="str">
            <v>Whittlesea</v>
          </cell>
          <cell r="W22207">
            <v>2018</v>
          </cell>
          <cell r="X22207" t="str">
            <v>Oct</v>
          </cell>
        </row>
        <row r="22208">
          <cell r="D22208" t="str">
            <v>House</v>
          </cell>
          <cell r="E22208">
            <v>610000</v>
          </cell>
          <cell r="R22208" t="str">
            <v>Whittlesea</v>
          </cell>
          <cell r="W22208">
            <v>2018</v>
          </cell>
          <cell r="X22208" t="str">
            <v>Oct</v>
          </cell>
        </row>
        <row r="22209">
          <cell r="D22209" t="str">
            <v>House</v>
          </cell>
          <cell r="E22209">
            <v>751000</v>
          </cell>
          <cell r="R22209" t="str">
            <v>Whittlesea</v>
          </cell>
          <cell r="W22209">
            <v>2018</v>
          </cell>
          <cell r="X22209" t="str">
            <v>Oct</v>
          </cell>
        </row>
        <row r="22210">
          <cell r="D22210" t="str">
            <v>House</v>
          </cell>
          <cell r="E22210">
            <v>740000</v>
          </cell>
          <cell r="R22210" t="str">
            <v>Whittlesea</v>
          </cell>
          <cell r="W22210">
            <v>2018</v>
          </cell>
          <cell r="X22210" t="str">
            <v>Oct</v>
          </cell>
        </row>
        <row r="22211">
          <cell r="D22211" t="str">
            <v>House</v>
          </cell>
          <cell r="E22211">
            <v>699000</v>
          </cell>
          <cell r="R22211" t="str">
            <v>Whittlesea</v>
          </cell>
          <cell r="W22211">
            <v>2018</v>
          </cell>
          <cell r="X22211" t="str">
            <v>Oct</v>
          </cell>
        </row>
        <row r="22212">
          <cell r="D22212" t="str">
            <v>House</v>
          </cell>
          <cell r="E22212">
            <v>665000</v>
          </cell>
          <cell r="R22212" t="str">
            <v>Whittlesea</v>
          </cell>
          <cell r="W22212">
            <v>2018</v>
          </cell>
          <cell r="X22212" t="str">
            <v>Oct</v>
          </cell>
        </row>
        <row r="22213">
          <cell r="D22213" t="str">
            <v>House</v>
          </cell>
          <cell r="E22213">
            <v>700000</v>
          </cell>
          <cell r="R22213" t="str">
            <v>Whittlesea</v>
          </cell>
          <cell r="W22213">
            <v>2018</v>
          </cell>
          <cell r="X22213" t="str">
            <v>Oct</v>
          </cell>
        </row>
        <row r="22214">
          <cell r="D22214" t="str">
            <v>House</v>
          </cell>
          <cell r="E22214">
            <v>600000</v>
          </cell>
          <cell r="R22214" t="str">
            <v>Whittlesea</v>
          </cell>
          <cell r="W22214">
            <v>2018</v>
          </cell>
          <cell r="X22214" t="str">
            <v>Oct</v>
          </cell>
        </row>
        <row r="22215">
          <cell r="D22215" t="str">
            <v>House</v>
          </cell>
          <cell r="E22215">
            <v>622000</v>
          </cell>
          <cell r="R22215" t="str">
            <v>Whittlesea</v>
          </cell>
          <cell r="W22215">
            <v>2018</v>
          </cell>
          <cell r="X22215" t="str">
            <v>Oct</v>
          </cell>
        </row>
        <row r="22216">
          <cell r="D22216" t="str">
            <v>House</v>
          </cell>
          <cell r="E22216">
            <v>637500</v>
          </cell>
          <cell r="R22216" t="str">
            <v>Whittlesea</v>
          </cell>
          <cell r="W22216">
            <v>2018</v>
          </cell>
          <cell r="X22216" t="str">
            <v>Oct</v>
          </cell>
        </row>
        <row r="22217">
          <cell r="D22217" t="str">
            <v>Unit</v>
          </cell>
          <cell r="E22217">
            <v>485000</v>
          </cell>
          <cell r="R22217" t="str">
            <v>Whittlesea</v>
          </cell>
          <cell r="W22217">
            <v>2018</v>
          </cell>
          <cell r="X22217" t="str">
            <v>Oct</v>
          </cell>
        </row>
        <row r="22218">
          <cell r="D22218" t="str">
            <v>House</v>
          </cell>
          <cell r="E22218">
            <v>707000</v>
          </cell>
          <cell r="R22218" t="str">
            <v>Whittlesea</v>
          </cell>
          <cell r="W22218">
            <v>2018</v>
          </cell>
          <cell r="X22218" t="str">
            <v>Oct</v>
          </cell>
        </row>
        <row r="22219">
          <cell r="D22219" t="str">
            <v>House</v>
          </cell>
          <cell r="E22219">
            <v>700000</v>
          </cell>
          <cell r="R22219" t="str">
            <v>Whittlesea</v>
          </cell>
          <cell r="W22219">
            <v>2018</v>
          </cell>
          <cell r="X22219" t="str">
            <v>Oct</v>
          </cell>
        </row>
        <row r="22220">
          <cell r="D22220" t="str">
            <v>House</v>
          </cell>
          <cell r="E22220">
            <v>640000</v>
          </cell>
          <cell r="R22220" t="str">
            <v>Whittlesea</v>
          </cell>
          <cell r="W22220">
            <v>2018</v>
          </cell>
          <cell r="X22220" t="str">
            <v>Oct</v>
          </cell>
        </row>
        <row r="22221">
          <cell r="D22221" t="str">
            <v>House</v>
          </cell>
          <cell r="E22221">
            <v>860000</v>
          </cell>
          <cell r="R22221" t="str">
            <v>Whittlesea</v>
          </cell>
          <cell r="W22221">
            <v>2018</v>
          </cell>
          <cell r="X22221" t="str">
            <v>Oct</v>
          </cell>
        </row>
        <row r="22222">
          <cell r="D22222" t="str">
            <v>House</v>
          </cell>
          <cell r="E22222">
            <v>700500</v>
          </cell>
          <cell r="R22222" t="str">
            <v>Whittlesea</v>
          </cell>
          <cell r="W22222">
            <v>2018</v>
          </cell>
          <cell r="X22222" t="str">
            <v>Oct</v>
          </cell>
        </row>
        <row r="22223">
          <cell r="D22223" t="str">
            <v>House</v>
          </cell>
          <cell r="E22223">
            <v>925000</v>
          </cell>
          <cell r="R22223" t="str">
            <v>Whittlesea</v>
          </cell>
          <cell r="W22223">
            <v>2018</v>
          </cell>
          <cell r="X22223" t="str">
            <v>Oct</v>
          </cell>
        </row>
        <row r="22224">
          <cell r="D22224" t="str">
            <v>House</v>
          </cell>
          <cell r="E22224">
            <v>625000</v>
          </cell>
          <cell r="R22224" t="str">
            <v>Whittlesea</v>
          </cell>
          <cell r="W22224">
            <v>2018</v>
          </cell>
          <cell r="X22224" t="str">
            <v>Oct</v>
          </cell>
        </row>
        <row r="22225">
          <cell r="D22225" t="str">
            <v>House</v>
          </cell>
          <cell r="E22225">
            <v>700000</v>
          </cell>
          <cell r="R22225" t="str">
            <v>Brimbank</v>
          </cell>
          <cell r="W22225">
            <v>2018</v>
          </cell>
          <cell r="X22225" t="str">
            <v>Oct</v>
          </cell>
        </row>
        <row r="22226">
          <cell r="D22226" t="str">
            <v>House</v>
          </cell>
          <cell r="E22226">
            <v>1225000</v>
          </cell>
          <cell r="R22226" t="str">
            <v>Banyule</v>
          </cell>
          <cell r="W22226">
            <v>2018</v>
          </cell>
          <cell r="X22226" t="str">
            <v>Oct</v>
          </cell>
        </row>
        <row r="22227">
          <cell r="D22227" t="str">
            <v>House</v>
          </cell>
          <cell r="E22227">
            <v>1470000</v>
          </cell>
          <cell r="R22227" t="str">
            <v>Banyule</v>
          </cell>
          <cell r="W22227">
            <v>2018</v>
          </cell>
          <cell r="X22227" t="str">
            <v>Oct</v>
          </cell>
        </row>
        <row r="22228">
          <cell r="D22228" t="str">
            <v>House</v>
          </cell>
          <cell r="E22228">
            <v>730000</v>
          </cell>
          <cell r="R22228" t="str">
            <v>Hume</v>
          </cell>
          <cell r="W22228">
            <v>2018</v>
          </cell>
          <cell r="X22228" t="str">
            <v>Oct</v>
          </cell>
        </row>
        <row r="22229">
          <cell r="D22229" t="str">
            <v>House</v>
          </cell>
          <cell r="E22229">
            <v>760000</v>
          </cell>
          <cell r="R22229" t="str">
            <v>Banyule</v>
          </cell>
          <cell r="W22229">
            <v>2018</v>
          </cell>
          <cell r="X22229" t="str">
            <v>Oct</v>
          </cell>
        </row>
        <row r="22230">
          <cell r="D22230" t="str">
            <v>House</v>
          </cell>
          <cell r="E22230">
            <v>770000</v>
          </cell>
          <cell r="R22230" t="str">
            <v>Brimbank</v>
          </cell>
          <cell r="W22230">
            <v>2018</v>
          </cell>
          <cell r="X22230" t="str">
            <v>Oct</v>
          </cell>
        </row>
        <row r="22231">
          <cell r="D22231" t="str">
            <v>House</v>
          </cell>
          <cell r="E22231">
            <v>855000</v>
          </cell>
          <cell r="R22231" t="str">
            <v>Brimbank</v>
          </cell>
          <cell r="W22231">
            <v>2018</v>
          </cell>
          <cell r="X22231" t="str">
            <v>Oct</v>
          </cell>
        </row>
        <row r="22232">
          <cell r="D22232" t="str">
            <v>House</v>
          </cell>
          <cell r="E22232">
            <v>455000</v>
          </cell>
          <cell r="R22232" t="str">
            <v>Hume</v>
          </cell>
          <cell r="W22232">
            <v>2018</v>
          </cell>
          <cell r="X22232" t="str">
            <v>Oct</v>
          </cell>
        </row>
        <row r="22233">
          <cell r="D22233" t="str">
            <v>House</v>
          </cell>
          <cell r="E22233">
            <v>759000</v>
          </cell>
          <cell r="R22233" t="str">
            <v>Banyule</v>
          </cell>
          <cell r="W22233">
            <v>2018</v>
          </cell>
          <cell r="X22233" t="str">
            <v>Oct</v>
          </cell>
        </row>
        <row r="22234">
          <cell r="D22234" t="str">
            <v>House</v>
          </cell>
          <cell r="E22234">
            <v>600000</v>
          </cell>
          <cell r="R22234" t="str">
            <v>Darebin</v>
          </cell>
          <cell r="W22234">
            <v>2018</v>
          </cell>
          <cell r="X22234" t="str">
            <v>Oct</v>
          </cell>
        </row>
        <row r="22235">
          <cell r="D22235" t="str">
            <v>Unit</v>
          </cell>
          <cell r="E22235">
            <v>395000</v>
          </cell>
          <cell r="R22235" t="str">
            <v>Brimbank</v>
          </cell>
          <cell r="W22235">
            <v>2018</v>
          </cell>
          <cell r="X22235" t="str">
            <v>Oct</v>
          </cell>
        </row>
        <row r="22236">
          <cell r="D22236" t="str">
            <v>House</v>
          </cell>
          <cell r="E22236">
            <v>870000</v>
          </cell>
          <cell r="R22236" t="str">
            <v>Banyule</v>
          </cell>
          <cell r="W22236">
            <v>2018</v>
          </cell>
          <cell r="X22236" t="str">
            <v>Oct</v>
          </cell>
        </row>
        <row r="22237">
          <cell r="D22237" t="str">
            <v>House</v>
          </cell>
          <cell r="E22237">
            <v>666000</v>
          </cell>
          <cell r="R22237" t="str">
            <v>Brimbank</v>
          </cell>
          <cell r="W22237">
            <v>2018</v>
          </cell>
          <cell r="X22237" t="str">
            <v>Oct</v>
          </cell>
        </row>
        <row r="22238">
          <cell r="D22238" t="str">
            <v>House</v>
          </cell>
          <cell r="E22238">
            <v>760000</v>
          </cell>
          <cell r="R22238" t="str">
            <v>Banyule</v>
          </cell>
          <cell r="W22238">
            <v>2018</v>
          </cell>
          <cell r="X22238" t="str">
            <v>Oct</v>
          </cell>
        </row>
        <row r="22239">
          <cell r="D22239" t="str">
            <v>House</v>
          </cell>
          <cell r="E22239">
            <v>637000</v>
          </cell>
          <cell r="R22239" t="str">
            <v>Moreland</v>
          </cell>
          <cell r="W22239">
            <v>2018</v>
          </cell>
          <cell r="X22239" t="str">
            <v>Oct</v>
          </cell>
        </row>
        <row r="22240">
          <cell r="D22240" t="str">
            <v>House</v>
          </cell>
          <cell r="E22240">
            <v>628000</v>
          </cell>
          <cell r="R22240" t="str">
            <v>Moreland</v>
          </cell>
          <cell r="W22240">
            <v>2018</v>
          </cell>
          <cell r="X22240" t="str">
            <v>Oct</v>
          </cell>
        </row>
        <row r="22241">
          <cell r="D22241" t="str">
            <v>House</v>
          </cell>
          <cell r="E22241">
            <v>601000</v>
          </cell>
          <cell r="R22241" t="str">
            <v>Brimbank</v>
          </cell>
          <cell r="W22241">
            <v>2018</v>
          </cell>
          <cell r="X22241" t="str">
            <v>Oct</v>
          </cell>
        </row>
        <row r="22242">
          <cell r="D22242" t="str">
            <v>House</v>
          </cell>
          <cell r="E22242">
            <v>783000</v>
          </cell>
          <cell r="R22242" t="str">
            <v>Hume</v>
          </cell>
          <cell r="W22242">
            <v>2018</v>
          </cell>
          <cell r="X22242" t="str">
            <v>Oct</v>
          </cell>
        </row>
        <row r="22243">
          <cell r="D22243" t="str">
            <v>House</v>
          </cell>
          <cell r="E22243">
            <v>885000</v>
          </cell>
          <cell r="R22243" t="str">
            <v>Moreland</v>
          </cell>
          <cell r="W22243">
            <v>2018</v>
          </cell>
          <cell r="X22243" t="str">
            <v>Oct</v>
          </cell>
        </row>
        <row r="22244">
          <cell r="D22244" t="str">
            <v>House</v>
          </cell>
          <cell r="E22244">
            <v>1405000</v>
          </cell>
          <cell r="R22244" t="str">
            <v>Brimbank</v>
          </cell>
          <cell r="W22244">
            <v>2018</v>
          </cell>
          <cell r="X22244" t="str">
            <v>Oct</v>
          </cell>
        </row>
        <row r="22245">
          <cell r="D22245" t="str">
            <v>House</v>
          </cell>
          <cell r="E22245">
            <v>780000</v>
          </cell>
          <cell r="R22245" t="str">
            <v>Brimbank</v>
          </cell>
          <cell r="W22245">
            <v>2018</v>
          </cell>
          <cell r="X22245" t="str">
            <v>Oct</v>
          </cell>
        </row>
        <row r="22246">
          <cell r="D22246" t="str">
            <v>House</v>
          </cell>
          <cell r="E22246">
            <v>620000</v>
          </cell>
          <cell r="R22246" t="str">
            <v>Hume</v>
          </cell>
          <cell r="W22246">
            <v>2018</v>
          </cell>
          <cell r="X22246" t="str">
            <v>Oct</v>
          </cell>
        </row>
        <row r="22247">
          <cell r="D22247" t="str">
            <v>House</v>
          </cell>
          <cell r="E22247">
            <v>495000</v>
          </cell>
          <cell r="R22247" t="str">
            <v>Brimbank</v>
          </cell>
          <cell r="W22247">
            <v>2018</v>
          </cell>
          <cell r="X22247" t="str">
            <v>Oct</v>
          </cell>
        </row>
        <row r="22248">
          <cell r="D22248" t="str">
            <v>House</v>
          </cell>
          <cell r="E22248">
            <v>732000</v>
          </cell>
          <cell r="R22248" t="str">
            <v>Brimbank</v>
          </cell>
          <cell r="W22248">
            <v>2018</v>
          </cell>
          <cell r="X22248" t="str">
            <v>Oct</v>
          </cell>
        </row>
        <row r="22249">
          <cell r="D22249" t="str">
            <v>Unit</v>
          </cell>
          <cell r="E22249">
            <v>530000</v>
          </cell>
          <cell r="R22249" t="str">
            <v>Moreland</v>
          </cell>
          <cell r="W22249">
            <v>2018</v>
          </cell>
          <cell r="X22249" t="str">
            <v>Oct</v>
          </cell>
        </row>
        <row r="22250">
          <cell r="D22250" t="str">
            <v>House</v>
          </cell>
          <cell r="E22250">
            <v>1002000</v>
          </cell>
          <cell r="R22250" t="str">
            <v>Banyule</v>
          </cell>
          <cell r="W22250">
            <v>2018</v>
          </cell>
          <cell r="X22250" t="str">
            <v>Oct</v>
          </cell>
        </row>
        <row r="22251">
          <cell r="D22251" t="str">
            <v>Unit</v>
          </cell>
          <cell r="E22251">
            <v>920000</v>
          </cell>
          <cell r="R22251" t="str">
            <v>Banyule</v>
          </cell>
          <cell r="W22251">
            <v>2018</v>
          </cell>
          <cell r="X22251" t="str">
            <v>Oct</v>
          </cell>
        </row>
        <row r="22252">
          <cell r="D22252" t="str">
            <v>House</v>
          </cell>
          <cell r="E22252">
            <v>700000</v>
          </cell>
          <cell r="R22252" t="str">
            <v>Banyule</v>
          </cell>
          <cell r="W22252">
            <v>2018</v>
          </cell>
          <cell r="X22252" t="str">
            <v>Oct</v>
          </cell>
        </row>
        <row r="22253">
          <cell r="D22253" t="str">
            <v>House</v>
          </cell>
          <cell r="E22253">
            <v>876000</v>
          </cell>
          <cell r="R22253" t="str">
            <v>Banyule</v>
          </cell>
          <cell r="W22253">
            <v>2018</v>
          </cell>
          <cell r="X22253" t="str">
            <v>Oct</v>
          </cell>
        </row>
        <row r="22254">
          <cell r="D22254" t="str">
            <v>Unit</v>
          </cell>
          <cell r="E22254">
            <v>700000</v>
          </cell>
          <cell r="R22254" t="str">
            <v>Moreland</v>
          </cell>
          <cell r="W22254">
            <v>2018</v>
          </cell>
          <cell r="X22254" t="str">
            <v>Oct</v>
          </cell>
        </row>
        <row r="22255">
          <cell r="D22255" t="str">
            <v>House</v>
          </cell>
          <cell r="E22255">
            <v>790000</v>
          </cell>
          <cell r="R22255" t="str">
            <v>Moreland</v>
          </cell>
          <cell r="W22255">
            <v>2018</v>
          </cell>
          <cell r="X22255" t="str">
            <v>Oct</v>
          </cell>
        </row>
        <row r="22256">
          <cell r="D22256" t="str">
            <v>House</v>
          </cell>
          <cell r="E22256">
            <v>865000</v>
          </cell>
          <cell r="R22256" t="str">
            <v>Darebin</v>
          </cell>
          <cell r="W22256">
            <v>2018</v>
          </cell>
          <cell r="X22256" t="str">
            <v>Oct</v>
          </cell>
        </row>
        <row r="22257">
          <cell r="D22257" t="str">
            <v>House</v>
          </cell>
          <cell r="E22257">
            <v>825000</v>
          </cell>
          <cell r="R22257" t="str">
            <v>Banyule</v>
          </cell>
          <cell r="W22257">
            <v>2018</v>
          </cell>
          <cell r="X22257" t="str">
            <v>Oct</v>
          </cell>
        </row>
        <row r="22258">
          <cell r="D22258" t="str">
            <v>House</v>
          </cell>
          <cell r="E22258">
            <v>900000</v>
          </cell>
          <cell r="R22258" t="str">
            <v>Nillumbik Shire Council</v>
          </cell>
          <cell r="W22258">
            <v>2018</v>
          </cell>
          <cell r="X22258" t="str">
            <v>Oct</v>
          </cell>
        </row>
        <row r="22259">
          <cell r="D22259" t="str">
            <v>House</v>
          </cell>
          <cell r="E22259">
            <v>1260000</v>
          </cell>
          <cell r="R22259" t="str">
            <v>Moreland</v>
          </cell>
          <cell r="W22259">
            <v>2018</v>
          </cell>
          <cell r="X22259" t="str">
            <v>Oct</v>
          </cell>
        </row>
        <row r="22260">
          <cell r="D22260" t="str">
            <v>House</v>
          </cell>
          <cell r="E22260">
            <v>900000</v>
          </cell>
          <cell r="R22260" t="str">
            <v>Moreland</v>
          </cell>
          <cell r="W22260">
            <v>2018</v>
          </cell>
          <cell r="X22260" t="str">
            <v>Oct</v>
          </cell>
        </row>
        <row r="22261">
          <cell r="D22261" t="str">
            <v>House</v>
          </cell>
          <cell r="E22261">
            <v>920000</v>
          </cell>
          <cell r="R22261" t="str">
            <v>Darebin</v>
          </cell>
          <cell r="W22261">
            <v>2018</v>
          </cell>
          <cell r="X22261" t="str">
            <v>Oct</v>
          </cell>
        </row>
        <row r="22262">
          <cell r="D22262" t="str">
            <v>House</v>
          </cell>
          <cell r="E22262">
            <v>660000</v>
          </cell>
          <cell r="R22262" t="str">
            <v>Melton</v>
          </cell>
          <cell r="W22262">
            <v>2018</v>
          </cell>
          <cell r="X22262" t="str">
            <v>Oct</v>
          </cell>
        </row>
        <row r="22263">
          <cell r="D22263" t="str">
            <v>House</v>
          </cell>
          <cell r="E22263">
            <v>767500</v>
          </cell>
          <cell r="R22263" t="str">
            <v>Hume</v>
          </cell>
          <cell r="W22263">
            <v>2018</v>
          </cell>
          <cell r="X22263" t="str">
            <v>Oct</v>
          </cell>
        </row>
        <row r="22264">
          <cell r="D22264" t="str">
            <v>House</v>
          </cell>
          <cell r="E22264">
            <v>482000</v>
          </cell>
          <cell r="R22264" t="str">
            <v>Hume</v>
          </cell>
          <cell r="W22264">
            <v>2018</v>
          </cell>
          <cell r="X22264" t="str">
            <v>Oct</v>
          </cell>
        </row>
        <row r="22265">
          <cell r="D22265" t="str">
            <v>House</v>
          </cell>
          <cell r="E22265">
            <v>911000</v>
          </cell>
          <cell r="R22265" t="str">
            <v>Moreland</v>
          </cell>
          <cell r="W22265">
            <v>2018</v>
          </cell>
          <cell r="X22265" t="str">
            <v>Oct</v>
          </cell>
        </row>
        <row r="22266">
          <cell r="D22266" t="str">
            <v>House</v>
          </cell>
          <cell r="E22266">
            <v>1245000</v>
          </cell>
          <cell r="R22266" t="str">
            <v>Moreland</v>
          </cell>
          <cell r="W22266">
            <v>2018</v>
          </cell>
          <cell r="X22266" t="str">
            <v>Oct</v>
          </cell>
        </row>
        <row r="22267">
          <cell r="D22267" t="str">
            <v>House</v>
          </cell>
          <cell r="E22267">
            <v>890000</v>
          </cell>
          <cell r="R22267" t="str">
            <v>Darebin</v>
          </cell>
          <cell r="W22267">
            <v>2018</v>
          </cell>
          <cell r="X22267" t="str">
            <v>Oct</v>
          </cell>
        </row>
        <row r="22268">
          <cell r="D22268" t="str">
            <v>House</v>
          </cell>
          <cell r="E22268">
            <v>720000</v>
          </cell>
          <cell r="R22268" t="str">
            <v>Brimbank</v>
          </cell>
          <cell r="W22268">
            <v>2018</v>
          </cell>
          <cell r="X22268" t="str">
            <v>Oct</v>
          </cell>
        </row>
        <row r="22269">
          <cell r="D22269" t="str">
            <v>House</v>
          </cell>
          <cell r="E22269">
            <v>1215000</v>
          </cell>
          <cell r="R22269" t="str">
            <v>Banyule</v>
          </cell>
          <cell r="W22269">
            <v>2018</v>
          </cell>
          <cell r="X22269" t="str">
            <v>Oct</v>
          </cell>
        </row>
        <row r="22270">
          <cell r="D22270" t="str">
            <v>Unit</v>
          </cell>
          <cell r="E22270">
            <v>412000</v>
          </cell>
          <cell r="R22270" t="str">
            <v>Hume</v>
          </cell>
          <cell r="W22270">
            <v>2018</v>
          </cell>
          <cell r="X22270" t="str">
            <v>Oct</v>
          </cell>
        </row>
        <row r="22271">
          <cell r="D22271" t="str">
            <v>House</v>
          </cell>
          <cell r="E22271">
            <v>801000</v>
          </cell>
          <cell r="R22271" t="str">
            <v>Moreland</v>
          </cell>
          <cell r="W22271">
            <v>2018</v>
          </cell>
          <cell r="X22271" t="str">
            <v>Oct</v>
          </cell>
        </row>
        <row r="22272">
          <cell r="D22272" t="str">
            <v>House</v>
          </cell>
          <cell r="E22272">
            <v>830000</v>
          </cell>
          <cell r="R22272" t="str">
            <v>Melton</v>
          </cell>
          <cell r="W22272">
            <v>2018</v>
          </cell>
          <cell r="X22272" t="str">
            <v>Oct</v>
          </cell>
        </row>
        <row r="22273">
          <cell r="D22273" t="str">
            <v>House</v>
          </cell>
          <cell r="E22273">
            <v>835000</v>
          </cell>
          <cell r="R22273" t="str">
            <v>Banyule</v>
          </cell>
          <cell r="W22273">
            <v>2018</v>
          </cell>
          <cell r="X22273" t="str">
            <v>Oct</v>
          </cell>
        </row>
        <row r="22274">
          <cell r="D22274" t="str">
            <v>House</v>
          </cell>
          <cell r="E22274">
            <v>772500</v>
          </cell>
          <cell r="R22274" t="str">
            <v>Moreland</v>
          </cell>
          <cell r="W22274">
            <v>2018</v>
          </cell>
          <cell r="X22274" t="str">
            <v>Oct</v>
          </cell>
        </row>
        <row r="22275">
          <cell r="D22275" t="str">
            <v>House</v>
          </cell>
          <cell r="E22275">
            <v>635000</v>
          </cell>
          <cell r="R22275" t="str">
            <v>Brimbank</v>
          </cell>
          <cell r="W22275">
            <v>2018</v>
          </cell>
          <cell r="X22275" t="str">
            <v>Oct</v>
          </cell>
        </row>
        <row r="22276">
          <cell r="D22276" t="str">
            <v>House</v>
          </cell>
          <cell r="E22276">
            <v>838000</v>
          </cell>
          <cell r="R22276" t="str">
            <v>Banyule</v>
          </cell>
          <cell r="W22276">
            <v>2018</v>
          </cell>
          <cell r="X22276" t="str">
            <v>Oct</v>
          </cell>
        </row>
        <row r="22277">
          <cell r="D22277" t="str">
            <v>Unit</v>
          </cell>
          <cell r="E22277">
            <v>826000</v>
          </cell>
          <cell r="R22277" t="str">
            <v>Moreland</v>
          </cell>
          <cell r="W22277">
            <v>2018</v>
          </cell>
          <cell r="X22277" t="str">
            <v>Oct</v>
          </cell>
        </row>
        <row r="22278">
          <cell r="D22278" t="str">
            <v>House</v>
          </cell>
          <cell r="E22278">
            <v>1100000</v>
          </cell>
          <cell r="R22278" t="str">
            <v>Darebin</v>
          </cell>
          <cell r="W22278">
            <v>2018</v>
          </cell>
          <cell r="X22278" t="str">
            <v>Oct</v>
          </cell>
        </row>
        <row r="22279">
          <cell r="D22279" t="str">
            <v>House</v>
          </cell>
          <cell r="E22279">
            <v>550000</v>
          </cell>
          <cell r="R22279" t="str">
            <v>Brimbank</v>
          </cell>
          <cell r="W22279">
            <v>2018</v>
          </cell>
          <cell r="X22279" t="str">
            <v>Oct</v>
          </cell>
        </row>
        <row r="22280">
          <cell r="D22280" t="str">
            <v>Unit</v>
          </cell>
          <cell r="E22280">
            <v>669000</v>
          </cell>
          <cell r="R22280" t="str">
            <v>Darebin</v>
          </cell>
          <cell r="W22280">
            <v>2018</v>
          </cell>
          <cell r="X22280" t="str">
            <v>Oct</v>
          </cell>
        </row>
        <row r="22281">
          <cell r="D22281" t="str">
            <v>House</v>
          </cell>
          <cell r="E22281">
            <v>810000</v>
          </cell>
          <cell r="R22281" t="str">
            <v>Darebin</v>
          </cell>
          <cell r="W22281">
            <v>2018</v>
          </cell>
          <cell r="X22281" t="str">
            <v>Oct</v>
          </cell>
        </row>
        <row r="22282">
          <cell r="D22282" t="str">
            <v>House</v>
          </cell>
          <cell r="E22282">
            <v>775000</v>
          </cell>
          <cell r="R22282" t="str">
            <v>Darebin</v>
          </cell>
          <cell r="W22282">
            <v>2018</v>
          </cell>
          <cell r="X22282" t="str">
            <v>Oct</v>
          </cell>
        </row>
        <row r="22283">
          <cell r="D22283" t="str">
            <v>House</v>
          </cell>
          <cell r="E22283">
            <v>600000</v>
          </cell>
          <cell r="R22283" t="str">
            <v>Brimbank</v>
          </cell>
          <cell r="W22283">
            <v>2018</v>
          </cell>
          <cell r="X22283" t="str">
            <v>Oct</v>
          </cell>
        </row>
        <row r="22284">
          <cell r="D22284" t="str">
            <v>House</v>
          </cell>
          <cell r="E22284">
            <v>965000</v>
          </cell>
          <cell r="R22284" t="str">
            <v>Darebin</v>
          </cell>
          <cell r="W22284">
            <v>2018</v>
          </cell>
          <cell r="X22284" t="str">
            <v>Oct</v>
          </cell>
        </row>
        <row r="22285">
          <cell r="D22285" t="str">
            <v>House</v>
          </cell>
          <cell r="E22285">
            <v>685000</v>
          </cell>
          <cell r="R22285" t="str">
            <v>Brimbank</v>
          </cell>
          <cell r="W22285">
            <v>2018</v>
          </cell>
          <cell r="X22285" t="str">
            <v>Oct</v>
          </cell>
        </row>
        <row r="22286">
          <cell r="D22286" t="str">
            <v>House</v>
          </cell>
          <cell r="E22286">
            <v>730000</v>
          </cell>
          <cell r="R22286" t="str">
            <v>Darebin</v>
          </cell>
          <cell r="W22286">
            <v>2018</v>
          </cell>
          <cell r="X22286" t="str">
            <v>Oct</v>
          </cell>
        </row>
        <row r="22287">
          <cell r="D22287" t="str">
            <v>House</v>
          </cell>
          <cell r="E22287">
            <v>900000</v>
          </cell>
          <cell r="R22287" t="str">
            <v>Darebin</v>
          </cell>
          <cell r="W22287">
            <v>2018</v>
          </cell>
          <cell r="X22287" t="str">
            <v>Oct</v>
          </cell>
        </row>
        <row r="22288">
          <cell r="D22288" t="str">
            <v>House</v>
          </cell>
          <cell r="E22288">
            <v>670000</v>
          </cell>
          <cell r="R22288" t="str">
            <v>Brimbank</v>
          </cell>
          <cell r="W22288">
            <v>2018</v>
          </cell>
          <cell r="X22288" t="str">
            <v>Oct</v>
          </cell>
        </row>
        <row r="22289">
          <cell r="D22289" t="str">
            <v>House</v>
          </cell>
          <cell r="E22289">
            <v>880000</v>
          </cell>
          <cell r="R22289" t="str">
            <v>Banyule</v>
          </cell>
          <cell r="W22289">
            <v>2018</v>
          </cell>
          <cell r="X22289" t="str">
            <v>Oct</v>
          </cell>
        </row>
        <row r="22290">
          <cell r="D22290" t="str">
            <v>House</v>
          </cell>
          <cell r="E22290">
            <v>1025000</v>
          </cell>
          <cell r="R22290" t="str">
            <v>Moonee Valley</v>
          </cell>
          <cell r="W22290">
            <v>2018</v>
          </cell>
          <cell r="X22290" t="str">
            <v>Oct</v>
          </cell>
        </row>
        <row r="22291">
          <cell r="D22291" t="str">
            <v>House</v>
          </cell>
          <cell r="E22291">
            <v>845000</v>
          </cell>
          <cell r="R22291" t="str">
            <v>Darebin</v>
          </cell>
          <cell r="W22291">
            <v>2018</v>
          </cell>
          <cell r="X22291" t="str">
            <v>Oct</v>
          </cell>
        </row>
        <row r="22292">
          <cell r="D22292" t="str">
            <v>House</v>
          </cell>
          <cell r="E22292">
            <v>907000</v>
          </cell>
          <cell r="R22292" t="str">
            <v>Banyule</v>
          </cell>
          <cell r="W22292">
            <v>2018</v>
          </cell>
          <cell r="X22292" t="str">
            <v>Oct</v>
          </cell>
        </row>
        <row r="22293">
          <cell r="D22293" t="str">
            <v>House</v>
          </cell>
          <cell r="E22293">
            <v>970000</v>
          </cell>
          <cell r="R22293" t="str">
            <v>Moonee Valley</v>
          </cell>
          <cell r="W22293">
            <v>2018</v>
          </cell>
          <cell r="X22293" t="str">
            <v>Oct</v>
          </cell>
        </row>
        <row r="22294">
          <cell r="D22294" t="str">
            <v>House</v>
          </cell>
          <cell r="E22294">
            <v>1130000</v>
          </cell>
          <cell r="R22294" t="str">
            <v>Brimbank</v>
          </cell>
          <cell r="W22294">
            <v>2018</v>
          </cell>
          <cell r="X22294" t="str">
            <v>Oct</v>
          </cell>
        </row>
        <row r="22295">
          <cell r="D22295" t="str">
            <v>House</v>
          </cell>
          <cell r="E22295">
            <v>665000</v>
          </cell>
          <cell r="R22295" t="str">
            <v>Brimbank</v>
          </cell>
          <cell r="W22295">
            <v>2018</v>
          </cell>
          <cell r="X22295" t="str">
            <v>Oct</v>
          </cell>
        </row>
        <row r="22296">
          <cell r="D22296" t="str">
            <v>Unit</v>
          </cell>
          <cell r="E22296">
            <v>780000</v>
          </cell>
          <cell r="R22296" t="str">
            <v>Brimbank</v>
          </cell>
          <cell r="W22296">
            <v>2018</v>
          </cell>
          <cell r="X22296" t="str">
            <v>Oct</v>
          </cell>
        </row>
        <row r="22297">
          <cell r="D22297" t="str">
            <v>House</v>
          </cell>
          <cell r="E22297">
            <v>800000</v>
          </cell>
          <cell r="R22297" t="str">
            <v>Darebin</v>
          </cell>
          <cell r="W22297">
            <v>2018</v>
          </cell>
          <cell r="X22297" t="str">
            <v>Oct</v>
          </cell>
        </row>
        <row r="22298">
          <cell r="D22298" t="str">
            <v>House</v>
          </cell>
          <cell r="E22298">
            <v>905000</v>
          </cell>
          <cell r="R22298" t="str">
            <v>Darebin</v>
          </cell>
          <cell r="W22298">
            <v>2018</v>
          </cell>
          <cell r="X22298" t="str">
            <v>Oct</v>
          </cell>
        </row>
        <row r="22299">
          <cell r="D22299" t="str">
            <v>House</v>
          </cell>
          <cell r="E22299">
            <v>1455000</v>
          </cell>
          <cell r="R22299" t="str">
            <v>Darebin</v>
          </cell>
          <cell r="W22299">
            <v>2018</v>
          </cell>
          <cell r="X22299" t="str">
            <v>Oct</v>
          </cell>
        </row>
        <row r="22300">
          <cell r="D22300" t="str">
            <v>House</v>
          </cell>
          <cell r="E22300">
            <v>975000</v>
          </cell>
          <cell r="R22300" t="str">
            <v>Brimbank</v>
          </cell>
          <cell r="W22300">
            <v>2018</v>
          </cell>
          <cell r="X22300" t="str">
            <v>Oct</v>
          </cell>
        </row>
        <row r="22301">
          <cell r="D22301" t="str">
            <v>House</v>
          </cell>
          <cell r="E22301">
            <v>790000</v>
          </cell>
          <cell r="R22301" t="str">
            <v>Moonee Valley</v>
          </cell>
          <cell r="W22301">
            <v>2018</v>
          </cell>
          <cell r="X22301" t="str">
            <v>Oct</v>
          </cell>
        </row>
        <row r="22302">
          <cell r="D22302" t="str">
            <v>House</v>
          </cell>
          <cell r="E22302">
            <v>950000</v>
          </cell>
          <cell r="R22302" t="str">
            <v>Darebin</v>
          </cell>
          <cell r="W22302">
            <v>2018</v>
          </cell>
          <cell r="X22302" t="str">
            <v>Oct</v>
          </cell>
        </row>
        <row r="22303">
          <cell r="D22303" t="str">
            <v>House</v>
          </cell>
          <cell r="E22303">
            <v>1015000</v>
          </cell>
          <cell r="R22303" t="str">
            <v>Moreland</v>
          </cell>
          <cell r="W22303">
            <v>2018</v>
          </cell>
          <cell r="X22303" t="str">
            <v>Oct</v>
          </cell>
        </row>
        <row r="22304">
          <cell r="D22304" t="str">
            <v>House</v>
          </cell>
          <cell r="E22304">
            <v>687000</v>
          </cell>
          <cell r="R22304" t="str">
            <v>Banyule</v>
          </cell>
          <cell r="W22304">
            <v>2018</v>
          </cell>
          <cell r="X22304" t="str">
            <v>Oct</v>
          </cell>
        </row>
        <row r="22305">
          <cell r="D22305" t="str">
            <v>House</v>
          </cell>
          <cell r="E22305">
            <v>800000</v>
          </cell>
          <cell r="R22305" t="str">
            <v>Moreland</v>
          </cell>
          <cell r="W22305">
            <v>2018</v>
          </cell>
          <cell r="X22305" t="str">
            <v>Oct</v>
          </cell>
        </row>
        <row r="22306">
          <cell r="D22306" t="str">
            <v>House</v>
          </cell>
          <cell r="E22306">
            <v>1140000</v>
          </cell>
          <cell r="R22306" t="str">
            <v>Banyule</v>
          </cell>
          <cell r="W22306">
            <v>2018</v>
          </cell>
          <cell r="X22306" t="str">
            <v>Oct</v>
          </cell>
        </row>
        <row r="22307">
          <cell r="D22307" t="str">
            <v>House</v>
          </cell>
          <cell r="E22307">
            <v>675000</v>
          </cell>
          <cell r="R22307" t="str">
            <v>Brimbank</v>
          </cell>
          <cell r="W22307">
            <v>2018</v>
          </cell>
          <cell r="X22307" t="str">
            <v>Oct</v>
          </cell>
        </row>
        <row r="22308">
          <cell r="D22308" t="str">
            <v>House</v>
          </cell>
          <cell r="E22308">
            <v>1050000</v>
          </cell>
          <cell r="R22308" t="str">
            <v>Moonee Valley</v>
          </cell>
          <cell r="W22308">
            <v>2018</v>
          </cell>
          <cell r="X22308" t="str">
            <v>Oct</v>
          </cell>
        </row>
        <row r="22309">
          <cell r="D22309" t="str">
            <v>House</v>
          </cell>
          <cell r="E22309">
            <v>985000</v>
          </cell>
          <cell r="R22309" t="str">
            <v>Darebin</v>
          </cell>
          <cell r="W22309">
            <v>2018</v>
          </cell>
          <cell r="X22309" t="str">
            <v>Oct</v>
          </cell>
        </row>
        <row r="22310">
          <cell r="D22310" t="str">
            <v>House</v>
          </cell>
          <cell r="E22310">
            <v>782500</v>
          </cell>
          <cell r="R22310" t="str">
            <v>Banyule</v>
          </cell>
          <cell r="W22310">
            <v>2018</v>
          </cell>
          <cell r="X22310" t="str">
            <v>Oct</v>
          </cell>
        </row>
        <row r="22311">
          <cell r="D22311" t="str">
            <v>House</v>
          </cell>
          <cell r="E22311">
            <v>710000</v>
          </cell>
          <cell r="R22311" t="str">
            <v>Darebin</v>
          </cell>
          <cell r="W22311">
            <v>2018</v>
          </cell>
          <cell r="X22311" t="str">
            <v>Oct</v>
          </cell>
        </row>
        <row r="22312">
          <cell r="D22312" t="str">
            <v>House</v>
          </cell>
          <cell r="E22312">
            <v>930000</v>
          </cell>
          <cell r="R22312" t="str">
            <v>Darebin</v>
          </cell>
          <cell r="W22312">
            <v>2018</v>
          </cell>
          <cell r="X22312" t="str">
            <v>Oct</v>
          </cell>
        </row>
        <row r="22313">
          <cell r="D22313" t="str">
            <v>House</v>
          </cell>
          <cell r="E22313">
            <v>640000</v>
          </cell>
          <cell r="R22313" t="str">
            <v>Banyule</v>
          </cell>
          <cell r="W22313">
            <v>2018</v>
          </cell>
          <cell r="X22313" t="str">
            <v>Oct</v>
          </cell>
        </row>
        <row r="22314">
          <cell r="D22314" t="str">
            <v>House</v>
          </cell>
          <cell r="E22314">
            <v>800000</v>
          </cell>
          <cell r="R22314" t="str">
            <v>Darebin</v>
          </cell>
          <cell r="W22314">
            <v>2018</v>
          </cell>
          <cell r="X22314" t="str">
            <v>Oct</v>
          </cell>
        </row>
        <row r="22315">
          <cell r="D22315" t="str">
            <v>House</v>
          </cell>
          <cell r="E22315">
            <v>1950000</v>
          </cell>
          <cell r="R22315" t="str">
            <v>Darebin</v>
          </cell>
          <cell r="W22315">
            <v>2018</v>
          </cell>
          <cell r="X22315" t="str">
            <v>Oct</v>
          </cell>
        </row>
        <row r="22316">
          <cell r="D22316" t="str">
            <v>House</v>
          </cell>
          <cell r="E22316">
            <v>1090000</v>
          </cell>
          <cell r="R22316" t="str">
            <v>Darebin</v>
          </cell>
          <cell r="W22316">
            <v>2018</v>
          </cell>
          <cell r="X22316" t="str">
            <v>Oct</v>
          </cell>
        </row>
        <row r="22317">
          <cell r="D22317" t="str">
            <v>House</v>
          </cell>
          <cell r="E22317">
            <v>900500</v>
          </cell>
          <cell r="R22317" t="str">
            <v>Banyule</v>
          </cell>
          <cell r="W22317">
            <v>2018</v>
          </cell>
          <cell r="X22317" t="str">
            <v>Oct</v>
          </cell>
        </row>
        <row r="22318">
          <cell r="D22318" t="str">
            <v>House</v>
          </cell>
          <cell r="E22318">
            <v>580000</v>
          </cell>
          <cell r="R22318" t="str">
            <v>Brimbank</v>
          </cell>
          <cell r="W22318">
            <v>2018</v>
          </cell>
          <cell r="X22318" t="str">
            <v>Oct</v>
          </cell>
        </row>
        <row r="22319">
          <cell r="D22319" t="str">
            <v>House</v>
          </cell>
          <cell r="E22319">
            <v>1010000</v>
          </cell>
          <cell r="R22319" t="str">
            <v>Darebin</v>
          </cell>
          <cell r="W22319">
            <v>2018</v>
          </cell>
          <cell r="X22319" t="str">
            <v>Oct</v>
          </cell>
        </row>
        <row r="22320">
          <cell r="D22320" t="str">
            <v>House</v>
          </cell>
          <cell r="E22320">
            <v>2200000</v>
          </cell>
          <cell r="R22320" t="str">
            <v>Moonee Valley</v>
          </cell>
          <cell r="W22320">
            <v>2018</v>
          </cell>
          <cell r="X22320" t="str">
            <v>Oct</v>
          </cell>
        </row>
        <row r="22321">
          <cell r="D22321" t="str">
            <v>House</v>
          </cell>
          <cell r="E22321">
            <v>740000</v>
          </cell>
          <cell r="R22321" t="str">
            <v>Brimbank</v>
          </cell>
          <cell r="W22321">
            <v>2018</v>
          </cell>
          <cell r="X22321" t="str">
            <v>Oct</v>
          </cell>
        </row>
        <row r="22322">
          <cell r="D22322" t="str">
            <v>Unit</v>
          </cell>
          <cell r="E22322">
            <v>505000</v>
          </cell>
          <cell r="R22322" t="str">
            <v>Brimbank</v>
          </cell>
          <cell r="W22322">
            <v>2018</v>
          </cell>
          <cell r="X22322" t="str">
            <v>Oct</v>
          </cell>
        </row>
        <row r="22323">
          <cell r="D22323" t="str">
            <v>Unit</v>
          </cell>
          <cell r="E22323">
            <v>723000</v>
          </cell>
          <cell r="R22323" t="str">
            <v>Darebin</v>
          </cell>
          <cell r="W22323">
            <v>2018</v>
          </cell>
          <cell r="X22323" t="str">
            <v>Oct</v>
          </cell>
        </row>
        <row r="22324">
          <cell r="D22324" t="str">
            <v>House</v>
          </cell>
          <cell r="E22324">
            <v>810000</v>
          </cell>
          <cell r="R22324" t="str">
            <v>Banyule</v>
          </cell>
          <cell r="W22324">
            <v>2018</v>
          </cell>
          <cell r="X22324" t="str">
            <v>Oct</v>
          </cell>
        </row>
        <row r="22325">
          <cell r="D22325" t="str">
            <v>House</v>
          </cell>
          <cell r="E22325">
            <v>1185000</v>
          </cell>
          <cell r="R22325" t="str">
            <v>Darebin</v>
          </cell>
          <cell r="W22325">
            <v>2018</v>
          </cell>
          <cell r="X22325" t="str">
            <v>Oct</v>
          </cell>
        </row>
        <row r="22326">
          <cell r="D22326" t="str">
            <v>House</v>
          </cell>
          <cell r="E22326">
            <v>679000</v>
          </cell>
          <cell r="R22326" t="str">
            <v>Brimbank</v>
          </cell>
          <cell r="W22326">
            <v>2018</v>
          </cell>
          <cell r="X22326" t="str">
            <v>Oct</v>
          </cell>
        </row>
        <row r="22327">
          <cell r="D22327" t="str">
            <v>House</v>
          </cell>
          <cell r="E22327">
            <v>1965000</v>
          </cell>
          <cell r="R22327" t="str">
            <v>Darebin</v>
          </cell>
          <cell r="W22327">
            <v>2018</v>
          </cell>
          <cell r="X22327" t="str">
            <v>Oct</v>
          </cell>
        </row>
        <row r="22328">
          <cell r="D22328" t="str">
            <v>Unit</v>
          </cell>
          <cell r="E22328">
            <v>950500</v>
          </cell>
          <cell r="R22328" t="str">
            <v>Darebin</v>
          </cell>
          <cell r="W22328">
            <v>2018</v>
          </cell>
          <cell r="X22328" t="str">
            <v>Oct</v>
          </cell>
        </row>
        <row r="22329">
          <cell r="D22329" t="str">
            <v>House</v>
          </cell>
          <cell r="E22329">
            <v>1095000</v>
          </cell>
          <cell r="R22329" t="str">
            <v>Banyule</v>
          </cell>
          <cell r="W22329">
            <v>2018</v>
          </cell>
          <cell r="X22329" t="str">
            <v>Oct</v>
          </cell>
        </row>
        <row r="22330">
          <cell r="D22330" t="str">
            <v>House</v>
          </cell>
          <cell r="E22330">
            <v>920000</v>
          </cell>
          <cell r="R22330" t="str">
            <v>Darebin</v>
          </cell>
          <cell r="W22330">
            <v>2018</v>
          </cell>
          <cell r="X22330" t="str">
            <v>Oct</v>
          </cell>
        </row>
        <row r="22331">
          <cell r="D22331" t="str">
            <v>House</v>
          </cell>
          <cell r="E22331">
            <v>727500</v>
          </cell>
          <cell r="R22331" t="str">
            <v>Moonee Valley</v>
          </cell>
          <cell r="W22331">
            <v>2018</v>
          </cell>
          <cell r="X22331" t="str">
            <v>Oct</v>
          </cell>
        </row>
        <row r="22332">
          <cell r="D22332" t="str">
            <v>House</v>
          </cell>
          <cell r="E22332">
            <v>1665000</v>
          </cell>
          <cell r="R22332" t="str">
            <v>Moreland</v>
          </cell>
          <cell r="W22332">
            <v>2018</v>
          </cell>
          <cell r="X22332" t="str">
            <v>Oct</v>
          </cell>
        </row>
        <row r="22333">
          <cell r="D22333" t="str">
            <v>House</v>
          </cell>
          <cell r="E22333">
            <v>1630000</v>
          </cell>
          <cell r="R22333" t="str">
            <v>Moonee Valley</v>
          </cell>
          <cell r="W22333">
            <v>2018</v>
          </cell>
          <cell r="X22333" t="str">
            <v>Oct</v>
          </cell>
        </row>
        <row r="22334">
          <cell r="D22334" t="str">
            <v>House</v>
          </cell>
          <cell r="E22334">
            <v>650000</v>
          </cell>
          <cell r="R22334" t="str">
            <v>Brimbank</v>
          </cell>
          <cell r="W22334">
            <v>2018</v>
          </cell>
          <cell r="X22334" t="str">
            <v>Oct</v>
          </cell>
        </row>
        <row r="22335">
          <cell r="D22335" t="str">
            <v>House</v>
          </cell>
          <cell r="E22335">
            <v>1395000</v>
          </cell>
          <cell r="R22335" t="str">
            <v>Banyule</v>
          </cell>
          <cell r="W22335">
            <v>2018</v>
          </cell>
          <cell r="X22335" t="str">
            <v>Oct</v>
          </cell>
        </row>
        <row r="22336">
          <cell r="D22336" t="str">
            <v>House</v>
          </cell>
          <cell r="E22336">
            <v>1455000</v>
          </cell>
          <cell r="R22336" t="str">
            <v>Darebin</v>
          </cell>
          <cell r="W22336">
            <v>2018</v>
          </cell>
          <cell r="X22336" t="str">
            <v>Oct</v>
          </cell>
        </row>
        <row r="22337">
          <cell r="D22337" t="str">
            <v>House</v>
          </cell>
          <cell r="E22337">
            <v>1200000</v>
          </cell>
          <cell r="R22337" t="str">
            <v>Moreland</v>
          </cell>
          <cell r="W22337">
            <v>2018</v>
          </cell>
          <cell r="X22337" t="str">
            <v>Oct</v>
          </cell>
        </row>
        <row r="22338">
          <cell r="D22338" t="str">
            <v>House</v>
          </cell>
          <cell r="E22338">
            <v>690000</v>
          </cell>
          <cell r="R22338" t="str">
            <v>Brimbank</v>
          </cell>
          <cell r="W22338">
            <v>2018</v>
          </cell>
          <cell r="X22338" t="str">
            <v>Oct</v>
          </cell>
        </row>
        <row r="22339">
          <cell r="D22339" t="str">
            <v>House</v>
          </cell>
          <cell r="E22339">
            <v>900000</v>
          </cell>
          <cell r="R22339" t="str">
            <v>Manningham</v>
          </cell>
          <cell r="W22339">
            <v>2018</v>
          </cell>
          <cell r="X22339" t="str">
            <v>Oct</v>
          </cell>
        </row>
        <row r="22340">
          <cell r="D22340" t="str">
            <v>House</v>
          </cell>
          <cell r="E22340">
            <v>1490000</v>
          </cell>
          <cell r="R22340" t="str">
            <v>Moonee Valley</v>
          </cell>
          <cell r="W22340">
            <v>2018</v>
          </cell>
          <cell r="X22340" t="str">
            <v>Oct</v>
          </cell>
        </row>
        <row r="22341">
          <cell r="D22341" t="str">
            <v>House</v>
          </cell>
          <cell r="E22341">
            <v>1150000</v>
          </cell>
          <cell r="R22341" t="str">
            <v>Banyule</v>
          </cell>
          <cell r="W22341">
            <v>2018</v>
          </cell>
          <cell r="X22341" t="str">
            <v>Oct</v>
          </cell>
        </row>
        <row r="22342">
          <cell r="D22342" t="str">
            <v>House</v>
          </cell>
          <cell r="E22342">
            <v>970000</v>
          </cell>
          <cell r="R22342" t="str">
            <v>Moreland</v>
          </cell>
          <cell r="W22342">
            <v>2018</v>
          </cell>
          <cell r="X22342" t="str">
            <v>Oct</v>
          </cell>
        </row>
        <row r="22343">
          <cell r="D22343" t="str">
            <v>House</v>
          </cell>
          <cell r="E22343">
            <v>1650000</v>
          </cell>
          <cell r="R22343" t="str">
            <v>Darebin</v>
          </cell>
          <cell r="W22343">
            <v>2018</v>
          </cell>
          <cell r="X22343" t="str">
            <v>Oct</v>
          </cell>
        </row>
        <row r="22344">
          <cell r="D22344" t="str">
            <v>House</v>
          </cell>
          <cell r="E22344">
            <v>1011000</v>
          </cell>
          <cell r="R22344" t="str">
            <v>Moreland</v>
          </cell>
          <cell r="W22344">
            <v>2018</v>
          </cell>
          <cell r="X22344" t="str">
            <v>Oct</v>
          </cell>
        </row>
        <row r="22345">
          <cell r="D22345" t="str">
            <v>House</v>
          </cell>
          <cell r="E22345">
            <v>1330000</v>
          </cell>
          <cell r="R22345" t="str">
            <v>Manningham</v>
          </cell>
          <cell r="W22345">
            <v>2018</v>
          </cell>
          <cell r="X22345" t="str">
            <v>Oct</v>
          </cell>
        </row>
        <row r="22346">
          <cell r="D22346" t="str">
            <v>House</v>
          </cell>
          <cell r="E22346">
            <v>1182000</v>
          </cell>
          <cell r="R22346" t="str">
            <v>Manningham</v>
          </cell>
          <cell r="W22346">
            <v>2018</v>
          </cell>
          <cell r="X22346" t="str">
            <v>Oct</v>
          </cell>
        </row>
        <row r="22347">
          <cell r="D22347" t="str">
            <v>House</v>
          </cell>
          <cell r="E22347">
            <v>580000</v>
          </cell>
          <cell r="R22347" t="str">
            <v>Brimbank</v>
          </cell>
          <cell r="W22347">
            <v>2018</v>
          </cell>
          <cell r="X22347" t="str">
            <v>Oct</v>
          </cell>
        </row>
        <row r="22348">
          <cell r="D22348" t="str">
            <v>House</v>
          </cell>
          <cell r="E22348">
            <v>1255000</v>
          </cell>
          <cell r="R22348" t="str">
            <v>Moreland</v>
          </cell>
          <cell r="W22348">
            <v>2018</v>
          </cell>
          <cell r="X22348" t="str">
            <v>Oct</v>
          </cell>
        </row>
        <row r="22349">
          <cell r="D22349" t="str">
            <v>Unit</v>
          </cell>
          <cell r="E22349">
            <v>625000</v>
          </cell>
          <cell r="R22349" t="str">
            <v>Maribyrnong</v>
          </cell>
          <cell r="W22349">
            <v>2018</v>
          </cell>
          <cell r="X22349" t="str">
            <v>Oct</v>
          </cell>
        </row>
        <row r="22350">
          <cell r="D22350" t="str">
            <v>House</v>
          </cell>
          <cell r="E22350">
            <v>2525000</v>
          </cell>
          <cell r="R22350" t="str">
            <v>Darebin</v>
          </cell>
          <cell r="W22350">
            <v>2018</v>
          </cell>
          <cell r="X22350" t="str">
            <v>Oct</v>
          </cell>
        </row>
        <row r="22351">
          <cell r="D22351" t="str">
            <v>House</v>
          </cell>
          <cell r="E22351">
            <v>1120000</v>
          </cell>
          <cell r="R22351" t="str">
            <v>Darebin</v>
          </cell>
          <cell r="W22351">
            <v>2018</v>
          </cell>
          <cell r="X22351" t="str">
            <v>Oct</v>
          </cell>
        </row>
        <row r="22352">
          <cell r="D22352" t="str">
            <v>House</v>
          </cell>
          <cell r="E22352">
            <v>1150000</v>
          </cell>
          <cell r="R22352" t="str">
            <v>Moreland</v>
          </cell>
          <cell r="W22352">
            <v>2018</v>
          </cell>
          <cell r="X22352" t="str">
            <v>Oct</v>
          </cell>
        </row>
        <row r="22353">
          <cell r="D22353" t="str">
            <v>House</v>
          </cell>
          <cell r="E22353">
            <v>1432000</v>
          </cell>
          <cell r="R22353" t="str">
            <v>Banyule</v>
          </cell>
          <cell r="W22353">
            <v>2018</v>
          </cell>
          <cell r="X22353" t="str">
            <v>Oct</v>
          </cell>
        </row>
        <row r="22354">
          <cell r="D22354" t="str">
            <v>House</v>
          </cell>
          <cell r="E22354">
            <v>970000</v>
          </cell>
          <cell r="R22354" t="str">
            <v>Moreland</v>
          </cell>
          <cell r="W22354">
            <v>2018</v>
          </cell>
          <cell r="X22354" t="str">
            <v>Oct</v>
          </cell>
        </row>
        <row r="22355">
          <cell r="D22355" t="str">
            <v>House</v>
          </cell>
          <cell r="E22355">
            <v>1010000</v>
          </cell>
          <cell r="R22355" t="str">
            <v>Moreland</v>
          </cell>
          <cell r="W22355">
            <v>2018</v>
          </cell>
          <cell r="X22355" t="str">
            <v>Oct</v>
          </cell>
        </row>
        <row r="22356">
          <cell r="D22356" t="str">
            <v>House</v>
          </cell>
          <cell r="E22356">
            <v>1315000</v>
          </cell>
          <cell r="R22356" t="str">
            <v>Darebin</v>
          </cell>
          <cell r="W22356">
            <v>2018</v>
          </cell>
          <cell r="X22356" t="str">
            <v>Oct</v>
          </cell>
        </row>
        <row r="22357">
          <cell r="D22357" t="str">
            <v>House</v>
          </cell>
          <cell r="E22357">
            <v>697000</v>
          </cell>
          <cell r="R22357" t="str">
            <v>Brimbank</v>
          </cell>
          <cell r="W22357">
            <v>2018</v>
          </cell>
          <cell r="X22357" t="str">
            <v>Oct</v>
          </cell>
        </row>
        <row r="22358">
          <cell r="D22358" t="str">
            <v>House</v>
          </cell>
          <cell r="E22358">
            <v>1300000</v>
          </cell>
          <cell r="R22358" t="str">
            <v>Darebin</v>
          </cell>
          <cell r="W22358">
            <v>2018</v>
          </cell>
          <cell r="X22358" t="str">
            <v>Oct</v>
          </cell>
        </row>
        <row r="22359">
          <cell r="D22359" t="str">
            <v>House</v>
          </cell>
          <cell r="E22359">
            <v>895000</v>
          </cell>
          <cell r="R22359" t="str">
            <v>Maribyrnong</v>
          </cell>
          <cell r="W22359">
            <v>2018</v>
          </cell>
          <cell r="X22359" t="str">
            <v>Oct</v>
          </cell>
        </row>
        <row r="22360">
          <cell r="D22360" t="str">
            <v>House</v>
          </cell>
          <cell r="E22360">
            <v>595000</v>
          </cell>
          <cell r="R22360" t="str">
            <v>Brimbank</v>
          </cell>
          <cell r="W22360">
            <v>2018</v>
          </cell>
          <cell r="X22360" t="str">
            <v>Oct</v>
          </cell>
        </row>
        <row r="22361">
          <cell r="D22361" t="str">
            <v>House</v>
          </cell>
          <cell r="E22361">
            <v>1575000</v>
          </cell>
          <cell r="R22361" t="str">
            <v>Darebin</v>
          </cell>
          <cell r="W22361">
            <v>2018</v>
          </cell>
          <cell r="X22361" t="str">
            <v>Oct</v>
          </cell>
        </row>
        <row r="22362">
          <cell r="D22362" t="str">
            <v>House</v>
          </cell>
          <cell r="E22362">
            <v>1585000</v>
          </cell>
          <cell r="R22362" t="str">
            <v>Darebin</v>
          </cell>
          <cell r="W22362">
            <v>2018</v>
          </cell>
          <cell r="X22362" t="str">
            <v>Oct</v>
          </cell>
        </row>
        <row r="22363">
          <cell r="D22363" t="str">
            <v>House</v>
          </cell>
          <cell r="E22363">
            <v>1100000</v>
          </cell>
          <cell r="R22363" t="str">
            <v>Darebin</v>
          </cell>
          <cell r="W22363">
            <v>2018</v>
          </cell>
          <cell r="X22363" t="str">
            <v>Oct</v>
          </cell>
        </row>
        <row r="22364">
          <cell r="D22364" t="str">
            <v>House</v>
          </cell>
          <cell r="E22364">
            <v>1580000</v>
          </cell>
          <cell r="R22364" t="str">
            <v>Melbourne</v>
          </cell>
          <cell r="W22364">
            <v>2018</v>
          </cell>
          <cell r="X22364" t="str">
            <v>Oct</v>
          </cell>
        </row>
        <row r="22365">
          <cell r="D22365" t="str">
            <v>House</v>
          </cell>
          <cell r="E22365">
            <v>1250000</v>
          </cell>
          <cell r="R22365" t="str">
            <v>Maribyrnong</v>
          </cell>
          <cell r="W22365">
            <v>2018</v>
          </cell>
          <cell r="X22365" t="str">
            <v>Oct</v>
          </cell>
        </row>
        <row r="22366">
          <cell r="D22366" t="str">
            <v>House</v>
          </cell>
          <cell r="E22366">
            <v>1150000</v>
          </cell>
          <cell r="R22366" t="str">
            <v>Manningham</v>
          </cell>
          <cell r="W22366">
            <v>2018</v>
          </cell>
          <cell r="X22366" t="str">
            <v>Oct</v>
          </cell>
        </row>
        <row r="22367">
          <cell r="D22367" t="str">
            <v>House</v>
          </cell>
          <cell r="E22367">
            <v>1420000</v>
          </cell>
          <cell r="R22367" t="str">
            <v>Manningham</v>
          </cell>
          <cell r="W22367">
            <v>2018</v>
          </cell>
          <cell r="X22367" t="str">
            <v>Oct</v>
          </cell>
        </row>
        <row r="22368">
          <cell r="D22368" t="str">
            <v>House</v>
          </cell>
          <cell r="E22368">
            <v>1325000</v>
          </cell>
          <cell r="R22368" t="str">
            <v>Moreland</v>
          </cell>
          <cell r="W22368">
            <v>2018</v>
          </cell>
          <cell r="X22368" t="str">
            <v>Oct</v>
          </cell>
        </row>
        <row r="22369">
          <cell r="D22369" t="str">
            <v>House</v>
          </cell>
          <cell r="E22369">
            <v>1575000</v>
          </cell>
          <cell r="R22369" t="str">
            <v>Yarra</v>
          </cell>
          <cell r="W22369">
            <v>2018</v>
          </cell>
          <cell r="X22369" t="str">
            <v>Oct</v>
          </cell>
        </row>
        <row r="22370">
          <cell r="D22370" t="str">
            <v>Unit</v>
          </cell>
          <cell r="E22370">
            <v>805000</v>
          </cell>
          <cell r="R22370" t="str">
            <v>Moonee Valley</v>
          </cell>
          <cell r="W22370">
            <v>2018</v>
          </cell>
          <cell r="X22370" t="str">
            <v>Oct</v>
          </cell>
        </row>
        <row r="22371">
          <cell r="D22371" t="str">
            <v>House</v>
          </cell>
          <cell r="E22371">
            <v>1380000</v>
          </cell>
          <cell r="R22371" t="str">
            <v>Moreland</v>
          </cell>
          <cell r="W22371">
            <v>2018</v>
          </cell>
          <cell r="X22371" t="str">
            <v>Oct</v>
          </cell>
        </row>
        <row r="22372">
          <cell r="D22372" t="str">
            <v>House</v>
          </cell>
          <cell r="E22372">
            <v>720000</v>
          </cell>
          <cell r="R22372" t="str">
            <v>Maroondah</v>
          </cell>
          <cell r="W22372">
            <v>2018</v>
          </cell>
          <cell r="X22372" t="str">
            <v>Oct</v>
          </cell>
        </row>
        <row r="22373">
          <cell r="D22373" t="str">
            <v>Unit</v>
          </cell>
          <cell r="E22373">
            <v>670000</v>
          </cell>
          <cell r="R22373" t="str">
            <v>Maribyrnong</v>
          </cell>
          <cell r="W22373">
            <v>2018</v>
          </cell>
          <cell r="X22373" t="str">
            <v>Oct</v>
          </cell>
        </row>
        <row r="22374">
          <cell r="D22374" t="str">
            <v>House</v>
          </cell>
          <cell r="E22374">
            <v>1391000</v>
          </cell>
          <cell r="R22374" t="str">
            <v>Melbourne</v>
          </cell>
          <cell r="W22374">
            <v>2018</v>
          </cell>
          <cell r="X22374" t="str">
            <v>Oct</v>
          </cell>
        </row>
        <row r="22375">
          <cell r="D22375" t="str">
            <v>House</v>
          </cell>
          <cell r="E22375">
            <v>680000</v>
          </cell>
          <cell r="R22375" t="str">
            <v>Brimbank</v>
          </cell>
          <cell r="W22375">
            <v>2018</v>
          </cell>
          <cell r="X22375" t="str">
            <v>Oct</v>
          </cell>
        </row>
        <row r="22376">
          <cell r="D22376" t="str">
            <v>Unit</v>
          </cell>
          <cell r="E22376">
            <v>950000</v>
          </cell>
          <cell r="R22376" t="str">
            <v>Boroondara</v>
          </cell>
          <cell r="W22376">
            <v>2018</v>
          </cell>
          <cell r="X22376" t="str">
            <v>Oct</v>
          </cell>
        </row>
        <row r="22377">
          <cell r="D22377" t="str">
            <v>House</v>
          </cell>
          <cell r="E22377">
            <v>1198000</v>
          </cell>
          <cell r="R22377" t="str">
            <v>Manningham</v>
          </cell>
          <cell r="W22377">
            <v>2018</v>
          </cell>
          <cell r="X22377" t="str">
            <v>Oct</v>
          </cell>
        </row>
        <row r="22378">
          <cell r="D22378" t="str">
            <v>House</v>
          </cell>
          <cell r="E22378">
            <v>820000</v>
          </cell>
          <cell r="R22378" t="str">
            <v>Maroondah</v>
          </cell>
          <cell r="W22378">
            <v>2018</v>
          </cell>
          <cell r="X22378" t="str">
            <v>Oct</v>
          </cell>
        </row>
        <row r="22379">
          <cell r="D22379" t="str">
            <v>House</v>
          </cell>
          <cell r="E22379">
            <v>912000</v>
          </cell>
          <cell r="R22379" t="str">
            <v>Brimbank</v>
          </cell>
          <cell r="W22379">
            <v>2018</v>
          </cell>
          <cell r="X22379" t="str">
            <v>Oct</v>
          </cell>
        </row>
        <row r="22380">
          <cell r="D22380" t="str">
            <v>House</v>
          </cell>
          <cell r="E22380">
            <v>753000</v>
          </cell>
          <cell r="R22380" t="str">
            <v>Brimbank</v>
          </cell>
          <cell r="W22380">
            <v>2018</v>
          </cell>
          <cell r="X22380" t="str">
            <v>Oct</v>
          </cell>
        </row>
        <row r="22381">
          <cell r="D22381" t="str">
            <v>House</v>
          </cell>
          <cell r="E22381">
            <v>1300000</v>
          </cell>
          <cell r="R22381" t="str">
            <v>Yarra</v>
          </cell>
          <cell r="W22381">
            <v>2018</v>
          </cell>
          <cell r="X22381" t="str">
            <v>Oct</v>
          </cell>
        </row>
        <row r="22382">
          <cell r="D22382" t="str">
            <v>House</v>
          </cell>
          <cell r="E22382">
            <v>1155500</v>
          </cell>
          <cell r="R22382" t="str">
            <v>Brimbank</v>
          </cell>
          <cell r="W22382">
            <v>2018</v>
          </cell>
          <cell r="X22382" t="str">
            <v>Oct</v>
          </cell>
        </row>
        <row r="22383">
          <cell r="D22383" t="str">
            <v>House</v>
          </cell>
          <cell r="E22383">
            <v>825000</v>
          </cell>
          <cell r="R22383" t="str">
            <v>Maribyrnong</v>
          </cell>
          <cell r="W22383">
            <v>2018</v>
          </cell>
          <cell r="X22383" t="str">
            <v>Oct</v>
          </cell>
        </row>
        <row r="22384">
          <cell r="D22384" t="str">
            <v>House</v>
          </cell>
          <cell r="E22384">
            <v>850000</v>
          </cell>
          <cell r="R22384" t="str">
            <v>Maribyrnong</v>
          </cell>
          <cell r="W22384">
            <v>2018</v>
          </cell>
          <cell r="X22384" t="str">
            <v>Oct</v>
          </cell>
        </row>
        <row r="22385">
          <cell r="D22385" t="str">
            <v>House</v>
          </cell>
          <cell r="E22385">
            <v>561000</v>
          </cell>
          <cell r="R22385" t="str">
            <v>Brimbank</v>
          </cell>
          <cell r="W22385">
            <v>2018</v>
          </cell>
          <cell r="X22385" t="str">
            <v>Oct</v>
          </cell>
        </row>
        <row r="22386">
          <cell r="D22386" t="str">
            <v>House</v>
          </cell>
          <cell r="E22386">
            <v>555000</v>
          </cell>
          <cell r="R22386" t="str">
            <v>Brimbank</v>
          </cell>
          <cell r="W22386">
            <v>2018</v>
          </cell>
          <cell r="X22386" t="str">
            <v>Oct</v>
          </cell>
        </row>
        <row r="22387">
          <cell r="D22387" t="str">
            <v>House</v>
          </cell>
          <cell r="E22387">
            <v>990000</v>
          </cell>
          <cell r="R22387" t="str">
            <v>Brimbank</v>
          </cell>
          <cell r="W22387">
            <v>2018</v>
          </cell>
          <cell r="X22387" t="str">
            <v>Oct</v>
          </cell>
        </row>
        <row r="22388">
          <cell r="D22388" t="str">
            <v>House</v>
          </cell>
          <cell r="E22388">
            <v>2300000</v>
          </cell>
          <cell r="R22388" t="str">
            <v>Boroondara</v>
          </cell>
          <cell r="W22388">
            <v>2018</v>
          </cell>
          <cell r="X22388" t="str">
            <v>Oct</v>
          </cell>
        </row>
        <row r="22389">
          <cell r="D22389" t="str">
            <v>House</v>
          </cell>
          <cell r="E22389">
            <v>685000</v>
          </cell>
          <cell r="R22389" t="str">
            <v>Brimbank</v>
          </cell>
          <cell r="W22389">
            <v>2018</v>
          </cell>
          <cell r="X22389" t="str">
            <v>Oct</v>
          </cell>
        </row>
        <row r="22390">
          <cell r="D22390" t="str">
            <v>House</v>
          </cell>
          <cell r="E22390">
            <v>1527000</v>
          </cell>
          <cell r="R22390" t="str">
            <v>Maribyrnong</v>
          </cell>
          <cell r="W22390">
            <v>2018</v>
          </cell>
          <cell r="X22390" t="str">
            <v>Oct</v>
          </cell>
        </row>
        <row r="22391">
          <cell r="D22391" t="str">
            <v>House</v>
          </cell>
          <cell r="E22391">
            <v>655200</v>
          </cell>
          <cell r="R22391" t="str">
            <v>Maroondah</v>
          </cell>
          <cell r="W22391">
            <v>2018</v>
          </cell>
          <cell r="X22391" t="str">
            <v>Oct</v>
          </cell>
        </row>
        <row r="22392">
          <cell r="D22392" t="str">
            <v>House</v>
          </cell>
          <cell r="E22392">
            <v>550000</v>
          </cell>
          <cell r="R22392" t="str">
            <v>Brimbank</v>
          </cell>
          <cell r="W22392">
            <v>2018</v>
          </cell>
          <cell r="X22392" t="str">
            <v>Oct</v>
          </cell>
        </row>
        <row r="22393">
          <cell r="D22393" t="str">
            <v>House</v>
          </cell>
          <cell r="E22393">
            <v>1702000</v>
          </cell>
          <cell r="R22393" t="str">
            <v>Boroondara</v>
          </cell>
          <cell r="W22393">
            <v>2018</v>
          </cell>
          <cell r="X22393" t="str">
            <v>Oct</v>
          </cell>
        </row>
        <row r="22394">
          <cell r="D22394" t="str">
            <v>House</v>
          </cell>
          <cell r="E22394">
            <v>560000</v>
          </cell>
          <cell r="R22394" t="str">
            <v>Brimbank</v>
          </cell>
          <cell r="W22394">
            <v>2018</v>
          </cell>
          <cell r="X22394" t="str">
            <v>Oct</v>
          </cell>
        </row>
        <row r="22395">
          <cell r="D22395" t="str">
            <v>Unit</v>
          </cell>
          <cell r="E22395">
            <v>760000</v>
          </cell>
          <cell r="R22395" t="str">
            <v>Maribyrnong</v>
          </cell>
          <cell r="W22395">
            <v>2018</v>
          </cell>
          <cell r="X22395" t="str">
            <v>Oct</v>
          </cell>
        </row>
        <row r="22396">
          <cell r="D22396" t="str">
            <v>House</v>
          </cell>
          <cell r="E22396">
            <v>1930000</v>
          </cell>
          <cell r="R22396" t="str">
            <v>Yarra</v>
          </cell>
          <cell r="W22396">
            <v>2018</v>
          </cell>
          <cell r="X22396" t="str">
            <v>Oct</v>
          </cell>
        </row>
        <row r="22397">
          <cell r="D22397" t="str">
            <v>House</v>
          </cell>
          <cell r="E22397">
            <v>1079500</v>
          </cell>
          <cell r="R22397" t="str">
            <v>Yarra</v>
          </cell>
          <cell r="W22397">
            <v>2018</v>
          </cell>
          <cell r="X22397" t="str">
            <v>Oct</v>
          </cell>
        </row>
        <row r="22398">
          <cell r="D22398" t="str">
            <v>House</v>
          </cell>
          <cell r="E22398">
            <v>830000</v>
          </cell>
          <cell r="R22398" t="str">
            <v>Maroondah</v>
          </cell>
          <cell r="W22398">
            <v>2018</v>
          </cell>
          <cell r="X22398" t="str">
            <v>Oct</v>
          </cell>
        </row>
        <row r="22399">
          <cell r="D22399" t="str">
            <v>House</v>
          </cell>
          <cell r="E22399">
            <v>1960000</v>
          </cell>
          <cell r="R22399" t="str">
            <v>Boroondara</v>
          </cell>
          <cell r="W22399">
            <v>2018</v>
          </cell>
          <cell r="X22399" t="str">
            <v>Oct</v>
          </cell>
        </row>
        <row r="22400">
          <cell r="D22400" t="str">
            <v>House</v>
          </cell>
          <cell r="E22400">
            <v>3825000</v>
          </cell>
          <cell r="R22400" t="str">
            <v>Melbourne</v>
          </cell>
          <cell r="W22400">
            <v>2018</v>
          </cell>
          <cell r="X22400" t="str">
            <v>Oct</v>
          </cell>
        </row>
        <row r="22401">
          <cell r="D22401" t="str">
            <v>House</v>
          </cell>
          <cell r="E22401">
            <v>790000</v>
          </cell>
          <cell r="R22401" t="str">
            <v>Maribyrnong</v>
          </cell>
          <cell r="W22401">
            <v>2018</v>
          </cell>
          <cell r="X22401" t="str">
            <v>Oct</v>
          </cell>
        </row>
        <row r="22402">
          <cell r="D22402" t="str">
            <v>House</v>
          </cell>
          <cell r="E22402">
            <v>1300000</v>
          </cell>
          <cell r="R22402" t="str">
            <v>Whitehorse</v>
          </cell>
          <cell r="W22402">
            <v>2018</v>
          </cell>
          <cell r="X22402" t="str">
            <v>Oct</v>
          </cell>
        </row>
        <row r="22403">
          <cell r="D22403" t="str">
            <v>House</v>
          </cell>
          <cell r="E22403">
            <v>1102000</v>
          </cell>
          <cell r="R22403" t="str">
            <v>Manningham</v>
          </cell>
          <cell r="W22403">
            <v>2018</v>
          </cell>
          <cell r="X22403" t="str">
            <v>Oct</v>
          </cell>
        </row>
        <row r="22404">
          <cell r="D22404" t="str">
            <v>House</v>
          </cell>
          <cell r="E22404">
            <v>1570000</v>
          </cell>
          <cell r="R22404" t="str">
            <v>Whitehorse</v>
          </cell>
          <cell r="W22404">
            <v>2018</v>
          </cell>
          <cell r="X22404" t="str">
            <v>Oct</v>
          </cell>
        </row>
        <row r="22405">
          <cell r="D22405" t="str">
            <v>House</v>
          </cell>
          <cell r="E22405">
            <v>1300000</v>
          </cell>
          <cell r="R22405" t="str">
            <v>Maribyrnong</v>
          </cell>
          <cell r="W22405">
            <v>2018</v>
          </cell>
          <cell r="X22405" t="str">
            <v>Oct</v>
          </cell>
        </row>
        <row r="22406">
          <cell r="D22406" t="str">
            <v>House</v>
          </cell>
          <cell r="E22406">
            <v>1020000</v>
          </cell>
          <cell r="R22406" t="str">
            <v>Whitehorse</v>
          </cell>
          <cell r="W22406">
            <v>2018</v>
          </cell>
          <cell r="X22406" t="str">
            <v>Oct</v>
          </cell>
        </row>
        <row r="22407">
          <cell r="D22407" t="str">
            <v>House</v>
          </cell>
          <cell r="E22407">
            <v>1250000</v>
          </cell>
          <cell r="R22407" t="str">
            <v>Maribyrnong</v>
          </cell>
          <cell r="W22407">
            <v>2018</v>
          </cell>
          <cell r="X22407" t="str">
            <v>Oct</v>
          </cell>
        </row>
        <row r="22408">
          <cell r="D22408" t="str">
            <v>House</v>
          </cell>
          <cell r="E22408">
            <v>1760000</v>
          </cell>
          <cell r="R22408" t="str">
            <v>Boroondara</v>
          </cell>
          <cell r="W22408">
            <v>2018</v>
          </cell>
          <cell r="X22408" t="str">
            <v>Oct</v>
          </cell>
        </row>
        <row r="22409">
          <cell r="D22409" t="str">
            <v>House</v>
          </cell>
          <cell r="E22409">
            <v>1000000</v>
          </cell>
          <cell r="R22409" t="str">
            <v>Manningham</v>
          </cell>
          <cell r="W22409">
            <v>2018</v>
          </cell>
          <cell r="X22409" t="str">
            <v>Oct</v>
          </cell>
        </row>
        <row r="22410">
          <cell r="D22410" t="str">
            <v>House</v>
          </cell>
          <cell r="E22410">
            <v>1210000</v>
          </cell>
          <cell r="R22410" t="str">
            <v>Maribyrnong</v>
          </cell>
          <cell r="W22410">
            <v>2018</v>
          </cell>
          <cell r="X22410" t="str">
            <v>Oct</v>
          </cell>
        </row>
        <row r="22411">
          <cell r="D22411" t="str">
            <v>House</v>
          </cell>
          <cell r="E22411">
            <v>1700000</v>
          </cell>
          <cell r="R22411" t="str">
            <v>Boroondara</v>
          </cell>
          <cell r="W22411">
            <v>2018</v>
          </cell>
          <cell r="X22411" t="str">
            <v>Oct</v>
          </cell>
        </row>
        <row r="22412">
          <cell r="D22412" t="str">
            <v>House</v>
          </cell>
          <cell r="E22412">
            <v>997000</v>
          </cell>
          <cell r="R22412" t="str">
            <v>Maroondah</v>
          </cell>
          <cell r="W22412">
            <v>2018</v>
          </cell>
          <cell r="X22412" t="str">
            <v>Oct</v>
          </cell>
        </row>
        <row r="22413">
          <cell r="D22413" t="str">
            <v>House</v>
          </cell>
          <cell r="E22413">
            <v>1000000</v>
          </cell>
          <cell r="R22413" t="str">
            <v>Maribyrnong</v>
          </cell>
          <cell r="W22413">
            <v>2018</v>
          </cell>
          <cell r="X22413" t="str">
            <v>Oct</v>
          </cell>
        </row>
        <row r="22414">
          <cell r="D22414" t="str">
            <v>House</v>
          </cell>
          <cell r="E22414">
            <v>2475000</v>
          </cell>
          <cell r="R22414" t="str">
            <v>Boroondara</v>
          </cell>
          <cell r="W22414">
            <v>2018</v>
          </cell>
          <cell r="X22414" t="str">
            <v>Oct</v>
          </cell>
        </row>
        <row r="22415">
          <cell r="D22415" t="str">
            <v>House</v>
          </cell>
          <cell r="E22415">
            <v>3680000</v>
          </cell>
          <cell r="R22415" t="str">
            <v>Boroondara</v>
          </cell>
          <cell r="W22415">
            <v>2018</v>
          </cell>
          <cell r="X22415" t="str">
            <v>Oct</v>
          </cell>
        </row>
        <row r="22416">
          <cell r="D22416" t="str">
            <v>House</v>
          </cell>
          <cell r="E22416">
            <v>1182000</v>
          </cell>
          <cell r="R22416" t="str">
            <v>Yarra</v>
          </cell>
          <cell r="W22416">
            <v>2018</v>
          </cell>
          <cell r="X22416" t="str">
            <v>Oct</v>
          </cell>
        </row>
        <row r="22417">
          <cell r="D22417" t="str">
            <v>House</v>
          </cell>
          <cell r="E22417">
            <v>1000000</v>
          </cell>
          <cell r="R22417" t="str">
            <v>Yarra</v>
          </cell>
          <cell r="W22417">
            <v>2018</v>
          </cell>
          <cell r="X22417" t="str">
            <v>Oct</v>
          </cell>
        </row>
        <row r="22418">
          <cell r="D22418" t="str">
            <v>House</v>
          </cell>
          <cell r="E22418">
            <v>870000</v>
          </cell>
          <cell r="R22418" t="str">
            <v>Maribyrnong</v>
          </cell>
          <cell r="W22418">
            <v>2018</v>
          </cell>
          <cell r="X22418" t="str">
            <v>Oct</v>
          </cell>
        </row>
        <row r="22419">
          <cell r="D22419" t="str">
            <v>House</v>
          </cell>
          <cell r="E22419">
            <v>3080000</v>
          </cell>
          <cell r="R22419" t="str">
            <v>Boroondara</v>
          </cell>
          <cell r="W22419">
            <v>2018</v>
          </cell>
          <cell r="X22419" t="str">
            <v>Oct</v>
          </cell>
        </row>
        <row r="22420">
          <cell r="D22420" t="str">
            <v>House</v>
          </cell>
          <cell r="E22420">
            <v>1000000</v>
          </cell>
          <cell r="R22420" t="str">
            <v>Yarra</v>
          </cell>
          <cell r="W22420">
            <v>2018</v>
          </cell>
          <cell r="X22420" t="str">
            <v>Oct</v>
          </cell>
        </row>
        <row r="22421">
          <cell r="D22421" t="str">
            <v>House</v>
          </cell>
          <cell r="E22421">
            <v>4600000</v>
          </cell>
          <cell r="R22421" t="str">
            <v>Boroondara</v>
          </cell>
          <cell r="W22421">
            <v>2018</v>
          </cell>
          <cell r="X22421" t="str">
            <v>Oct</v>
          </cell>
        </row>
        <row r="22422">
          <cell r="D22422" t="str">
            <v>House</v>
          </cell>
          <cell r="E22422">
            <v>1710000</v>
          </cell>
          <cell r="R22422" t="str">
            <v>Boroondara</v>
          </cell>
          <cell r="W22422">
            <v>2018</v>
          </cell>
          <cell r="X22422" t="str">
            <v>Oct</v>
          </cell>
        </row>
        <row r="22423">
          <cell r="D22423" t="str">
            <v>House</v>
          </cell>
          <cell r="E22423">
            <v>1246000</v>
          </cell>
          <cell r="R22423" t="str">
            <v>Maroondah</v>
          </cell>
          <cell r="W22423">
            <v>2018</v>
          </cell>
          <cell r="X22423" t="str">
            <v>Oct</v>
          </cell>
        </row>
        <row r="22424">
          <cell r="D22424" t="str">
            <v>House</v>
          </cell>
          <cell r="E22424">
            <v>1151000</v>
          </cell>
          <cell r="R22424" t="str">
            <v>Whitehorse</v>
          </cell>
          <cell r="W22424">
            <v>2018</v>
          </cell>
          <cell r="X22424" t="str">
            <v>Oct</v>
          </cell>
        </row>
        <row r="22425">
          <cell r="D22425" t="str">
            <v>House</v>
          </cell>
          <cell r="E22425">
            <v>2055000</v>
          </cell>
          <cell r="R22425" t="str">
            <v>Boroondara</v>
          </cell>
          <cell r="W22425">
            <v>2018</v>
          </cell>
          <cell r="X22425" t="str">
            <v>Oct</v>
          </cell>
        </row>
        <row r="22426">
          <cell r="D22426" t="str">
            <v>House</v>
          </cell>
          <cell r="E22426">
            <v>805000</v>
          </cell>
          <cell r="R22426" t="str">
            <v>Maroondah</v>
          </cell>
          <cell r="W22426">
            <v>2018</v>
          </cell>
          <cell r="X22426" t="str">
            <v>Oct</v>
          </cell>
        </row>
        <row r="22427">
          <cell r="D22427" t="str">
            <v>House</v>
          </cell>
          <cell r="E22427">
            <v>2105000</v>
          </cell>
          <cell r="R22427" t="str">
            <v>Boroondara</v>
          </cell>
          <cell r="W22427">
            <v>2018</v>
          </cell>
          <cell r="X22427" t="str">
            <v>Oct</v>
          </cell>
        </row>
        <row r="22428">
          <cell r="D22428" t="str">
            <v>House</v>
          </cell>
          <cell r="E22428">
            <v>1490000</v>
          </cell>
          <cell r="R22428" t="str">
            <v>Yarra</v>
          </cell>
          <cell r="W22428">
            <v>2018</v>
          </cell>
          <cell r="X22428" t="str">
            <v>Oct</v>
          </cell>
        </row>
        <row r="22429">
          <cell r="D22429" t="str">
            <v>House</v>
          </cell>
          <cell r="E22429">
            <v>1710000</v>
          </cell>
          <cell r="R22429" t="str">
            <v>Yarra</v>
          </cell>
          <cell r="W22429">
            <v>2018</v>
          </cell>
          <cell r="X22429" t="str">
            <v>Oct</v>
          </cell>
        </row>
        <row r="22430">
          <cell r="D22430" t="str">
            <v>House</v>
          </cell>
          <cell r="E22430">
            <v>1060000</v>
          </cell>
          <cell r="R22430" t="str">
            <v>Hobsons Bay</v>
          </cell>
          <cell r="W22430">
            <v>2018</v>
          </cell>
          <cell r="X22430" t="str">
            <v>Oct</v>
          </cell>
        </row>
        <row r="22431">
          <cell r="D22431" t="str">
            <v>House</v>
          </cell>
          <cell r="E22431">
            <v>1051000</v>
          </cell>
          <cell r="R22431" t="str">
            <v>Maroondah</v>
          </cell>
          <cell r="W22431">
            <v>2018</v>
          </cell>
          <cell r="X22431" t="str">
            <v>Oct</v>
          </cell>
        </row>
        <row r="22432">
          <cell r="D22432" t="str">
            <v>House</v>
          </cell>
          <cell r="E22432">
            <v>1245000</v>
          </cell>
          <cell r="R22432" t="str">
            <v>Yarra</v>
          </cell>
          <cell r="W22432">
            <v>2018</v>
          </cell>
          <cell r="X22432" t="str">
            <v>Oct</v>
          </cell>
        </row>
        <row r="22433">
          <cell r="D22433" t="str">
            <v>House</v>
          </cell>
          <cell r="E22433">
            <v>800000</v>
          </cell>
          <cell r="R22433" t="str">
            <v>Hobsons Bay</v>
          </cell>
          <cell r="W22433">
            <v>2018</v>
          </cell>
          <cell r="X22433" t="str">
            <v>Oct</v>
          </cell>
        </row>
        <row r="22434">
          <cell r="D22434" t="str">
            <v>House</v>
          </cell>
          <cell r="E22434">
            <v>720000</v>
          </cell>
          <cell r="R22434" t="str">
            <v>Maroondah</v>
          </cell>
          <cell r="W22434">
            <v>2018</v>
          </cell>
          <cell r="X22434" t="str">
            <v>Oct</v>
          </cell>
        </row>
        <row r="22435">
          <cell r="D22435" t="str">
            <v>House</v>
          </cell>
          <cell r="E22435">
            <v>2250000</v>
          </cell>
          <cell r="R22435" t="str">
            <v>Whitehorse</v>
          </cell>
          <cell r="W22435">
            <v>2018</v>
          </cell>
          <cell r="X22435" t="str">
            <v>Oct</v>
          </cell>
        </row>
        <row r="22436">
          <cell r="D22436" t="str">
            <v>House</v>
          </cell>
          <cell r="E22436">
            <v>1700000</v>
          </cell>
          <cell r="R22436" t="str">
            <v>Yarra</v>
          </cell>
          <cell r="W22436">
            <v>2018</v>
          </cell>
          <cell r="X22436" t="str">
            <v>Oct</v>
          </cell>
        </row>
        <row r="22437">
          <cell r="D22437" t="str">
            <v>House</v>
          </cell>
          <cell r="E22437">
            <v>950000</v>
          </cell>
          <cell r="R22437" t="str">
            <v>Whitehorse</v>
          </cell>
          <cell r="W22437">
            <v>2018</v>
          </cell>
          <cell r="X22437" t="str">
            <v>Oct</v>
          </cell>
        </row>
        <row r="22438">
          <cell r="D22438" t="str">
            <v>House</v>
          </cell>
          <cell r="E22438">
            <v>660000</v>
          </cell>
          <cell r="R22438" t="str">
            <v>Hobsons Bay</v>
          </cell>
          <cell r="W22438">
            <v>2018</v>
          </cell>
          <cell r="X22438" t="str">
            <v>Oct</v>
          </cell>
        </row>
        <row r="22439">
          <cell r="D22439" t="str">
            <v>House</v>
          </cell>
          <cell r="E22439">
            <v>1855000</v>
          </cell>
          <cell r="R22439" t="str">
            <v>Boroondara</v>
          </cell>
          <cell r="W22439">
            <v>2018</v>
          </cell>
          <cell r="X22439" t="str">
            <v>Oct</v>
          </cell>
        </row>
        <row r="22440">
          <cell r="D22440" t="str">
            <v>House</v>
          </cell>
          <cell r="E22440">
            <v>1827000</v>
          </cell>
          <cell r="R22440" t="str">
            <v>Boroondara</v>
          </cell>
          <cell r="W22440">
            <v>2018</v>
          </cell>
          <cell r="X22440" t="str">
            <v>Oct</v>
          </cell>
        </row>
        <row r="22441">
          <cell r="D22441" t="str">
            <v>House</v>
          </cell>
          <cell r="E22441">
            <v>910000</v>
          </cell>
          <cell r="R22441" t="str">
            <v>Knox</v>
          </cell>
          <cell r="W22441">
            <v>2018</v>
          </cell>
          <cell r="X22441" t="str">
            <v>Oct</v>
          </cell>
        </row>
        <row r="22442">
          <cell r="D22442" t="str">
            <v>House</v>
          </cell>
          <cell r="E22442">
            <v>975000</v>
          </cell>
          <cell r="R22442" t="str">
            <v>Knox</v>
          </cell>
          <cell r="W22442">
            <v>2018</v>
          </cell>
          <cell r="X22442" t="str">
            <v>Oct</v>
          </cell>
        </row>
        <row r="22443">
          <cell r="D22443" t="str">
            <v>House</v>
          </cell>
          <cell r="E22443">
            <v>1050000</v>
          </cell>
          <cell r="R22443" t="str">
            <v>Whitehorse</v>
          </cell>
          <cell r="W22443">
            <v>2018</v>
          </cell>
          <cell r="X22443" t="str">
            <v>Oct</v>
          </cell>
        </row>
        <row r="22444">
          <cell r="D22444" t="str">
            <v>House</v>
          </cell>
          <cell r="E22444">
            <v>1950000</v>
          </cell>
          <cell r="R22444" t="str">
            <v>Port Phillip</v>
          </cell>
          <cell r="W22444">
            <v>2018</v>
          </cell>
          <cell r="X22444" t="str">
            <v>Oct</v>
          </cell>
        </row>
        <row r="22445">
          <cell r="D22445" t="str">
            <v>House</v>
          </cell>
          <cell r="E22445">
            <v>2245000</v>
          </cell>
          <cell r="R22445" t="str">
            <v>Boroondara</v>
          </cell>
          <cell r="W22445">
            <v>2018</v>
          </cell>
          <cell r="X22445" t="str">
            <v>Oct</v>
          </cell>
        </row>
        <row r="22446">
          <cell r="D22446" t="str">
            <v>House</v>
          </cell>
          <cell r="E22446">
            <v>629000</v>
          </cell>
          <cell r="R22446" t="str">
            <v>Knox</v>
          </cell>
          <cell r="W22446">
            <v>2018</v>
          </cell>
          <cell r="X22446" t="str">
            <v>Oct</v>
          </cell>
        </row>
        <row r="22447">
          <cell r="D22447" t="str">
            <v>Unit</v>
          </cell>
          <cell r="E22447">
            <v>652000</v>
          </cell>
          <cell r="R22447" t="str">
            <v>Knox</v>
          </cell>
          <cell r="W22447">
            <v>2018</v>
          </cell>
          <cell r="X22447" t="str">
            <v>Oct</v>
          </cell>
        </row>
        <row r="22448">
          <cell r="D22448" t="str">
            <v>House</v>
          </cell>
          <cell r="E22448">
            <v>1312000</v>
          </cell>
          <cell r="R22448" t="str">
            <v>Stonnington</v>
          </cell>
          <cell r="W22448">
            <v>2018</v>
          </cell>
          <cell r="X22448" t="str">
            <v>Oct</v>
          </cell>
        </row>
        <row r="22449">
          <cell r="D22449" t="str">
            <v>House</v>
          </cell>
          <cell r="E22449">
            <v>4515000</v>
          </cell>
          <cell r="R22449" t="str">
            <v>Stonnington</v>
          </cell>
          <cell r="W22449">
            <v>2018</v>
          </cell>
          <cell r="X22449" t="str">
            <v>Oct</v>
          </cell>
        </row>
        <row r="22450">
          <cell r="D22450" t="str">
            <v>House</v>
          </cell>
          <cell r="E22450">
            <v>822000</v>
          </cell>
          <cell r="R22450" t="str">
            <v>Knox</v>
          </cell>
          <cell r="W22450">
            <v>2018</v>
          </cell>
          <cell r="X22450" t="str">
            <v>Oct</v>
          </cell>
        </row>
        <row r="22451">
          <cell r="D22451" t="str">
            <v>House</v>
          </cell>
          <cell r="E22451">
            <v>1735000</v>
          </cell>
          <cell r="R22451" t="str">
            <v>Boroondara</v>
          </cell>
          <cell r="W22451">
            <v>2018</v>
          </cell>
          <cell r="X22451" t="str">
            <v>Oct</v>
          </cell>
        </row>
        <row r="22452">
          <cell r="D22452" t="str">
            <v>House</v>
          </cell>
          <cell r="E22452">
            <v>1188888</v>
          </cell>
          <cell r="R22452" t="str">
            <v>Knox</v>
          </cell>
          <cell r="W22452">
            <v>2018</v>
          </cell>
          <cell r="X22452" t="str">
            <v>Oct</v>
          </cell>
        </row>
        <row r="22453">
          <cell r="D22453" t="str">
            <v>House</v>
          </cell>
          <cell r="E22453">
            <v>1115000</v>
          </cell>
          <cell r="R22453" t="str">
            <v>Hobsons Bay</v>
          </cell>
          <cell r="W22453">
            <v>2018</v>
          </cell>
          <cell r="X22453" t="str">
            <v>Oct</v>
          </cell>
        </row>
        <row r="22454">
          <cell r="D22454" t="str">
            <v>House</v>
          </cell>
          <cell r="E22454">
            <v>2400000</v>
          </cell>
          <cell r="R22454" t="str">
            <v>Stonnington</v>
          </cell>
          <cell r="W22454">
            <v>2018</v>
          </cell>
          <cell r="X22454" t="str">
            <v>Oct</v>
          </cell>
        </row>
        <row r="22455">
          <cell r="D22455" t="str">
            <v>House</v>
          </cell>
          <cell r="E22455">
            <v>870000</v>
          </cell>
          <cell r="R22455" t="str">
            <v>Hobsons Bay</v>
          </cell>
          <cell r="W22455">
            <v>2018</v>
          </cell>
          <cell r="X22455" t="str">
            <v>Oct</v>
          </cell>
        </row>
        <row r="22456">
          <cell r="D22456" t="str">
            <v>Unit</v>
          </cell>
          <cell r="E22456">
            <v>420000</v>
          </cell>
          <cell r="R22456" t="str">
            <v>Wyndham</v>
          </cell>
          <cell r="W22456">
            <v>2018</v>
          </cell>
          <cell r="X22456" t="str">
            <v>Oct</v>
          </cell>
        </row>
        <row r="22457">
          <cell r="D22457" t="str">
            <v>House</v>
          </cell>
          <cell r="E22457">
            <v>862000</v>
          </cell>
          <cell r="R22457" t="str">
            <v>Knox</v>
          </cell>
          <cell r="W22457">
            <v>2018</v>
          </cell>
          <cell r="X22457" t="str">
            <v>Oct</v>
          </cell>
        </row>
        <row r="22458">
          <cell r="D22458" t="str">
            <v>House</v>
          </cell>
          <cell r="E22458">
            <v>1000000</v>
          </cell>
          <cell r="R22458" t="str">
            <v>Port Phillip</v>
          </cell>
          <cell r="W22458">
            <v>2018</v>
          </cell>
          <cell r="X22458" t="str">
            <v>Oct</v>
          </cell>
        </row>
        <row r="22459">
          <cell r="D22459" t="str">
            <v>House</v>
          </cell>
          <cell r="E22459">
            <v>580000</v>
          </cell>
          <cell r="R22459" t="str">
            <v>Wyndham</v>
          </cell>
          <cell r="W22459">
            <v>2018</v>
          </cell>
          <cell r="X22459" t="str">
            <v>Oct</v>
          </cell>
        </row>
        <row r="22460">
          <cell r="D22460" t="str">
            <v>House</v>
          </cell>
          <cell r="E22460">
            <v>525000</v>
          </cell>
          <cell r="R22460" t="str">
            <v>Wyndham</v>
          </cell>
          <cell r="W22460">
            <v>2018</v>
          </cell>
          <cell r="X22460" t="str">
            <v>Oct</v>
          </cell>
        </row>
        <row r="22461">
          <cell r="D22461" t="str">
            <v>House</v>
          </cell>
          <cell r="E22461">
            <v>1607500</v>
          </cell>
          <cell r="R22461" t="str">
            <v>Monash</v>
          </cell>
          <cell r="W22461">
            <v>2018</v>
          </cell>
          <cell r="X22461" t="str">
            <v>Oct</v>
          </cell>
        </row>
        <row r="22462">
          <cell r="D22462" t="str">
            <v>House</v>
          </cell>
          <cell r="E22462">
            <v>785000</v>
          </cell>
          <cell r="R22462" t="str">
            <v>Wyndham</v>
          </cell>
          <cell r="W22462">
            <v>2018</v>
          </cell>
          <cell r="X22462" t="str">
            <v>Oct</v>
          </cell>
        </row>
        <row r="22463">
          <cell r="D22463" t="str">
            <v>House</v>
          </cell>
          <cell r="E22463">
            <v>925000</v>
          </cell>
          <cell r="R22463" t="str">
            <v>Hobsons Bay</v>
          </cell>
          <cell r="W22463">
            <v>2018</v>
          </cell>
          <cell r="X22463" t="str">
            <v>Oct</v>
          </cell>
        </row>
        <row r="22464">
          <cell r="D22464" t="str">
            <v>House</v>
          </cell>
          <cell r="E22464">
            <v>1240000</v>
          </cell>
          <cell r="R22464" t="str">
            <v>Monash</v>
          </cell>
          <cell r="W22464">
            <v>2018</v>
          </cell>
          <cell r="X22464" t="str">
            <v>Oct</v>
          </cell>
        </row>
        <row r="22465">
          <cell r="D22465" t="str">
            <v>House</v>
          </cell>
          <cell r="E22465">
            <v>2400000</v>
          </cell>
          <cell r="R22465" t="str">
            <v>Hobsons Bay</v>
          </cell>
          <cell r="W22465">
            <v>2018</v>
          </cell>
          <cell r="X22465" t="str">
            <v>Oct</v>
          </cell>
        </row>
        <row r="22466">
          <cell r="D22466" t="str">
            <v>House</v>
          </cell>
          <cell r="E22466">
            <v>3100000</v>
          </cell>
          <cell r="R22466" t="str">
            <v>Stonnington</v>
          </cell>
          <cell r="W22466">
            <v>2018</v>
          </cell>
          <cell r="X22466" t="str">
            <v>Oct</v>
          </cell>
        </row>
        <row r="22467">
          <cell r="D22467" t="str">
            <v>House</v>
          </cell>
          <cell r="E22467">
            <v>1410000</v>
          </cell>
          <cell r="R22467" t="str">
            <v>Hobsons Bay</v>
          </cell>
          <cell r="W22467">
            <v>2018</v>
          </cell>
          <cell r="X22467" t="str">
            <v>Oct</v>
          </cell>
        </row>
        <row r="22468">
          <cell r="D22468" t="str">
            <v>House</v>
          </cell>
          <cell r="E22468">
            <v>1200000</v>
          </cell>
          <cell r="R22468" t="str">
            <v>Monash</v>
          </cell>
          <cell r="W22468">
            <v>2018</v>
          </cell>
          <cell r="X22468" t="str">
            <v>Oct</v>
          </cell>
        </row>
        <row r="22469">
          <cell r="D22469" t="str">
            <v>House</v>
          </cell>
          <cell r="E22469">
            <v>1310000</v>
          </cell>
          <cell r="R22469" t="str">
            <v>Port Phillip</v>
          </cell>
          <cell r="W22469">
            <v>2018</v>
          </cell>
          <cell r="X22469" t="str">
            <v>Oct</v>
          </cell>
        </row>
        <row r="22470">
          <cell r="D22470" t="str">
            <v>House</v>
          </cell>
          <cell r="E22470">
            <v>850000</v>
          </cell>
          <cell r="R22470" t="str">
            <v>Hobsons Bay</v>
          </cell>
          <cell r="W22470">
            <v>2018</v>
          </cell>
          <cell r="X22470" t="str">
            <v>Oct</v>
          </cell>
        </row>
        <row r="22471">
          <cell r="D22471" t="str">
            <v>House</v>
          </cell>
          <cell r="E22471">
            <v>1183000</v>
          </cell>
          <cell r="R22471" t="str">
            <v>Monash</v>
          </cell>
          <cell r="W22471">
            <v>2018</v>
          </cell>
          <cell r="X22471" t="str">
            <v>Oct</v>
          </cell>
        </row>
        <row r="22472">
          <cell r="D22472" t="str">
            <v>House</v>
          </cell>
          <cell r="E22472">
            <v>1075000</v>
          </cell>
          <cell r="R22472" t="str">
            <v>Knox</v>
          </cell>
          <cell r="W22472">
            <v>2018</v>
          </cell>
          <cell r="X22472" t="str">
            <v>Oct</v>
          </cell>
        </row>
        <row r="22473">
          <cell r="D22473" t="str">
            <v>Unit</v>
          </cell>
          <cell r="E22473">
            <v>1160000</v>
          </cell>
          <cell r="R22473" t="str">
            <v>Hobsons Bay</v>
          </cell>
          <cell r="W22473">
            <v>2018</v>
          </cell>
          <cell r="X22473" t="str">
            <v>Oct</v>
          </cell>
        </row>
        <row r="22474">
          <cell r="D22474" t="str">
            <v>House</v>
          </cell>
          <cell r="E22474">
            <v>586000</v>
          </cell>
          <cell r="R22474" t="str">
            <v>Wyndham</v>
          </cell>
          <cell r="W22474">
            <v>2018</v>
          </cell>
          <cell r="X22474" t="str">
            <v>Oct</v>
          </cell>
        </row>
        <row r="22475">
          <cell r="D22475" t="str">
            <v>House</v>
          </cell>
          <cell r="E22475">
            <v>596000</v>
          </cell>
          <cell r="R22475" t="str">
            <v>Wyndham</v>
          </cell>
          <cell r="W22475">
            <v>2018</v>
          </cell>
          <cell r="X22475" t="str">
            <v>Oct</v>
          </cell>
        </row>
        <row r="22476">
          <cell r="D22476" t="str">
            <v>House</v>
          </cell>
          <cell r="E22476">
            <v>1856000</v>
          </cell>
          <cell r="R22476" t="str">
            <v>Monash</v>
          </cell>
          <cell r="W22476">
            <v>2018</v>
          </cell>
          <cell r="X22476" t="str">
            <v>Oct</v>
          </cell>
        </row>
        <row r="22477">
          <cell r="D22477" t="str">
            <v>House</v>
          </cell>
          <cell r="E22477">
            <v>552000</v>
          </cell>
          <cell r="R22477" t="str">
            <v>Wyndham</v>
          </cell>
          <cell r="W22477">
            <v>2018</v>
          </cell>
          <cell r="X22477" t="str">
            <v>Oct</v>
          </cell>
        </row>
        <row r="22478">
          <cell r="D22478" t="str">
            <v>House</v>
          </cell>
          <cell r="E22478">
            <v>505000</v>
          </cell>
          <cell r="R22478" t="str">
            <v>Wyndham</v>
          </cell>
          <cell r="W22478">
            <v>2018</v>
          </cell>
          <cell r="X22478" t="str">
            <v>Oct</v>
          </cell>
        </row>
        <row r="22479">
          <cell r="D22479" t="str">
            <v>House</v>
          </cell>
          <cell r="E22479">
            <v>1500000</v>
          </cell>
          <cell r="R22479" t="str">
            <v>Knox</v>
          </cell>
          <cell r="W22479">
            <v>2018</v>
          </cell>
          <cell r="X22479" t="str">
            <v>Oct</v>
          </cell>
        </row>
        <row r="22480">
          <cell r="D22480" t="str">
            <v>House</v>
          </cell>
          <cell r="E22480">
            <v>1120000</v>
          </cell>
          <cell r="R22480" t="str">
            <v>Monash</v>
          </cell>
          <cell r="W22480">
            <v>2018</v>
          </cell>
          <cell r="X22480" t="str">
            <v>Oct</v>
          </cell>
        </row>
        <row r="22481">
          <cell r="D22481" t="str">
            <v>House</v>
          </cell>
          <cell r="E22481">
            <v>1240000</v>
          </cell>
          <cell r="R22481" t="str">
            <v>Monash</v>
          </cell>
          <cell r="W22481">
            <v>2018</v>
          </cell>
          <cell r="X22481" t="str">
            <v>Oct</v>
          </cell>
        </row>
        <row r="22482">
          <cell r="D22482" t="str">
            <v>House</v>
          </cell>
          <cell r="E22482">
            <v>1380000</v>
          </cell>
          <cell r="R22482" t="str">
            <v>Port Phillip</v>
          </cell>
          <cell r="W22482">
            <v>2018</v>
          </cell>
          <cell r="X22482" t="str">
            <v>Oct</v>
          </cell>
        </row>
        <row r="22483">
          <cell r="D22483" t="str">
            <v>House</v>
          </cell>
          <cell r="E22483">
            <v>501000</v>
          </cell>
          <cell r="R22483" t="str">
            <v>Wyndham</v>
          </cell>
          <cell r="W22483">
            <v>2018</v>
          </cell>
          <cell r="X22483" t="str">
            <v>Oct</v>
          </cell>
        </row>
        <row r="22484">
          <cell r="D22484" t="str">
            <v>House</v>
          </cell>
          <cell r="E22484">
            <v>1215000</v>
          </cell>
          <cell r="R22484" t="str">
            <v>Monash</v>
          </cell>
          <cell r="W22484">
            <v>2018</v>
          </cell>
          <cell r="X22484" t="str">
            <v>Oct</v>
          </cell>
        </row>
        <row r="22485">
          <cell r="D22485" t="str">
            <v>House</v>
          </cell>
          <cell r="E22485">
            <v>660000</v>
          </cell>
          <cell r="R22485" t="str">
            <v>Wyndham</v>
          </cell>
          <cell r="W22485">
            <v>2018</v>
          </cell>
          <cell r="X22485" t="str">
            <v>Oct</v>
          </cell>
        </row>
        <row r="22486">
          <cell r="D22486" t="str">
            <v>House</v>
          </cell>
          <cell r="E22486">
            <v>400000</v>
          </cell>
          <cell r="R22486" t="str">
            <v>Wyndham</v>
          </cell>
          <cell r="W22486">
            <v>2018</v>
          </cell>
          <cell r="X22486" t="str">
            <v>Oct</v>
          </cell>
        </row>
        <row r="22487">
          <cell r="D22487" t="str">
            <v>House</v>
          </cell>
          <cell r="E22487">
            <v>2700000</v>
          </cell>
          <cell r="R22487" t="str">
            <v>Monash</v>
          </cell>
          <cell r="W22487">
            <v>2018</v>
          </cell>
          <cell r="X22487" t="str">
            <v>Oct</v>
          </cell>
        </row>
        <row r="22488">
          <cell r="D22488" t="str">
            <v>House</v>
          </cell>
          <cell r="E22488">
            <v>420000</v>
          </cell>
          <cell r="R22488" t="str">
            <v>Wyndham</v>
          </cell>
          <cell r="W22488">
            <v>2018</v>
          </cell>
          <cell r="X22488" t="str">
            <v>Oct</v>
          </cell>
        </row>
        <row r="22489">
          <cell r="D22489" t="str">
            <v>House</v>
          </cell>
          <cell r="E22489">
            <v>2350000</v>
          </cell>
          <cell r="R22489" t="str">
            <v>Monash</v>
          </cell>
          <cell r="W22489">
            <v>2018</v>
          </cell>
          <cell r="X22489" t="str">
            <v>Oct</v>
          </cell>
        </row>
        <row r="22490">
          <cell r="D22490" t="str">
            <v>House</v>
          </cell>
          <cell r="E22490">
            <v>650000</v>
          </cell>
          <cell r="R22490" t="str">
            <v>Wyndham</v>
          </cell>
          <cell r="W22490">
            <v>2018</v>
          </cell>
          <cell r="X22490" t="str">
            <v>Oct</v>
          </cell>
        </row>
        <row r="22491">
          <cell r="D22491" t="str">
            <v>House</v>
          </cell>
          <cell r="E22491">
            <v>2830000</v>
          </cell>
          <cell r="R22491" t="str">
            <v>Stonnington</v>
          </cell>
          <cell r="W22491">
            <v>2018</v>
          </cell>
          <cell r="X22491" t="str">
            <v>Oct</v>
          </cell>
        </row>
        <row r="22492">
          <cell r="D22492" t="str">
            <v>House</v>
          </cell>
          <cell r="E22492">
            <v>410000</v>
          </cell>
          <cell r="R22492" t="str">
            <v>Wyndham</v>
          </cell>
          <cell r="W22492">
            <v>2018</v>
          </cell>
          <cell r="X22492" t="str">
            <v>Oct</v>
          </cell>
        </row>
        <row r="22493">
          <cell r="D22493" t="str">
            <v>House</v>
          </cell>
          <cell r="E22493">
            <v>718000</v>
          </cell>
          <cell r="R22493" t="str">
            <v>Hobsons Bay</v>
          </cell>
          <cell r="W22493">
            <v>2018</v>
          </cell>
          <cell r="X22493" t="str">
            <v>Oct</v>
          </cell>
        </row>
        <row r="22494">
          <cell r="D22494" t="str">
            <v>House</v>
          </cell>
          <cell r="E22494">
            <v>755000</v>
          </cell>
          <cell r="R22494" t="str">
            <v>Knox</v>
          </cell>
          <cell r="W22494">
            <v>2018</v>
          </cell>
          <cell r="X22494" t="str">
            <v>Oct</v>
          </cell>
        </row>
        <row r="22495">
          <cell r="D22495" t="str">
            <v>House</v>
          </cell>
          <cell r="E22495">
            <v>1222000</v>
          </cell>
          <cell r="R22495" t="str">
            <v>Glen Eira</v>
          </cell>
          <cell r="W22495">
            <v>2018</v>
          </cell>
          <cell r="X22495" t="str">
            <v>Oct</v>
          </cell>
        </row>
        <row r="22496">
          <cell r="D22496" t="str">
            <v>House</v>
          </cell>
          <cell r="E22496">
            <v>1300000</v>
          </cell>
          <cell r="R22496" t="str">
            <v>Glen Eira</v>
          </cell>
          <cell r="W22496">
            <v>2018</v>
          </cell>
          <cell r="X22496" t="str">
            <v>Oct</v>
          </cell>
        </row>
        <row r="22497">
          <cell r="D22497" t="str">
            <v>House</v>
          </cell>
          <cell r="E22497">
            <v>1590000</v>
          </cell>
          <cell r="R22497" t="str">
            <v>Glen Eira</v>
          </cell>
          <cell r="W22497">
            <v>2018</v>
          </cell>
          <cell r="X22497" t="str">
            <v>Oct</v>
          </cell>
        </row>
        <row r="22498">
          <cell r="D22498" t="str">
            <v>House</v>
          </cell>
          <cell r="E22498">
            <v>691000</v>
          </cell>
          <cell r="R22498" t="str">
            <v>Wyndham</v>
          </cell>
          <cell r="W22498">
            <v>2018</v>
          </cell>
          <cell r="X22498" t="str">
            <v>Oct</v>
          </cell>
        </row>
        <row r="22499">
          <cell r="D22499" t="str">
            <v>House</v>
          </cell>
          <cell r="E22499">
            <v>5500000</v>
          </cell>
          <cell r="R22499" t="str">
            <v>Bayside</v>
          </cell>
          <cell r="W22499">
            <v>2018</v>
          </cell>
          <cell r="X22499" t="str">
            <v>Oct</v>
          </cell>
        </row>
        <row r="22500">
          <cell r="D22500" t="str">
            <v>Unit</v>
          </cell>
          <cell r="E22500">
            <v>1675000</v>
          </cell>
          <cell r="R22500" t="str">
            <v>Glen Eira</v>
          </cell>
          <cell r="W22500">
            <v>2018</v>
          </cell>
          <cell r="X22500" t="str">
            <v>Oct</v>
          </cell>
        </row>
        <row r="22501">
          <cell r="D22501" t="str">
            <v>House</v>
          </cell>
          <cell r="E22501">
            <v>566000</v>
          </cell>
          <cell r="R22501" t="str">
            <v>Wyndham</v>
          </cell>
          <cell r="W22501">
            <v>2018</v>
          </cell>
          <cell r="X22501" t="str">
            <v>Oct</v>
          </cell>
        </row>
        <row r="22502">
          <cell r="D22502" t="str">
            <v>House</v>
          </cell>
          <cell r="E22502">
            <v>1100000</v>
          </cell>
          <cell r="R22502" t="str">
            <v>Glen Eira</v>
          </cell>
          <cell r="W22502">
            <v>2018</v>
          </cell>
          <cell r="X22502" t="str">
            <v>Oct</v>
          </cell>
        </row>
        <row r="22503">
          <cell r="D22503" t="str">
            <v>House</v>
          </cell>
          <cell r="E22503">
            <v>416000</v>
          </cell>
          <cell r="R22503" t="str">
            <v>Wyndham</v>
          </cell>
          <cell r="W22503">
            <v>2018</v>
          </cell>
          <cell r="X22503" t="str">
            <v>Oct</v>
          </cell>
        </row>
        <row r="22504">
          <cell r="D22504" t="str">
            <v>House</v>
          </cell>
          <cell r="E22504">
            <v>1437000</v>
          </cell>
          <cell r="R22504" t="str">
            <v>Glen Eira</v>
          </cell>
          <cell r="W22504">
            <v>2018</v>
          </cell>
          <cell r="X22504" t="str">
            <v>Oct</v>
          </cell>
        </row>
        <row r="22505">
          <cell r="D22505" t="str">
            <v>House</v>
          </cell>
          <cell r="E22505">
            <v>1550000</v>
          </cell>
          <cell r="R22505" t="str">
            <v>Glen Eira</v>
          </cell>
          <cell r="W22505">
            <v>2018</v>
          </cell>
          <cell r="X22505" t="str">
            <v>Oct</v>
          </cell>
        </row>
        <row r="22506">
          <cell r="D22506" t="str">
            <v>House</v>
          </cell>
          <cell r="E22506">
            <v>950000</v>
          </cell>
          <cell r="R22506" t="str">
            <v>Bayside</v>
          </cell>
          <cell r="W22506">
            <v>2018</v>
          </cell>
          <cell r="X22506" t="str">
            <v>Oct</v>
          </cell>
        </row>
        <row r="22507">
          <cell r="D22507" t="str">
            <v>House</v>
          </cell>
          <cell r="E22507">
            <v>1820000</v>
          </cell>
          <cell r="R22507" t="str">
            <v>Glen Eira</v>
          </cell>
          <cell r="W22507">
            <v>2018</v>
          </cell>
          <cell r="X22507" t="str">
            <v>Oct</v>
          </cell>
        </row>
        <row r="22508">
          <cell r="D22508" t="str">
            <v>House</v>
          </cell>
          <cell r="E22508">
            <v>690000</v>
          </cell>
          <cell r="R22508" t="str">
            <v>Wyndham</v>
          </cell>
          <cell r="W22508">
            <v>2018</v>
          </cell>
          <cell r="X22508" t="str">
            <v>Oct</v>
          </cell>
        </row>
        <row r="22509">
          <cell r="D22509" t="str">
            <v>Unit</v>
          </cell>
          <cell r="E22509">
            <v>1320500</v>
          </cell>
          <cell r="R22509" t="str">
            <v>Glen Eira</v>
          </cell>
          <cell r="W22509">
            <v>2018</v>
          </cell>
          <cell r="X22509" t="str">
            <v>Oct</v>
          </cell>
        </row>
        <row r="22510">
          <cell r="D22510" t="str">
            <v>House</v>
          </cell>
          <cell r="E22510">
            <v>1730000</v>
          </cell>
          <cell r="R22510" t="str">
            <v>Glen Eira</v>
          </cell>
          <cell r="W22510">
            <v>2018</v>
          </cell>
          <cell r="X22510" t="str">
            <v>Oct</v>
          </cell>
        </row>
        <row r="22511">
          <cell r="D22511" t="str">
            <v>House</v>
          </cell>
          <cell r="E22511">
            <v>1262000</v>
          </cell>
          <cell r="R22511" t="str">
            <v>Bayside</v>
          </cell>
          <cell r="W22511">
            <v>2018</v>
          </cell>
          <cell r="X22511" t="str">
            <v>Oct</v>
          </cell>
        </row>
        <row r="22512">
          <cell r="D22512" t="str">
            <v>House</v>
          </cell>
          <cell r="E22512">
            <v>1415000</v>
          </cell>
          <cell r="R22512" t="str">
            <v>Bayside</v>
          </cell>
          <cell r="W22512">
            <v>2018</v>
          </cell>
          <cell r="X22512" t="str">
            <v>Oct</v>
          </cell>
        </row>
        <row r="22513">
          <cell r="D22513" t="str">
            <v>House</v>
          </cell>
          <cell r="E22513">
            <v>1420000</v>
          </cell>
          <cell r="R22513" t="str">
            <v>Glen Eira</v>
          </cell>
          <cell r="W22513">
            <v>2018</v>
          </cell>
          <cell r="X22513" t="str">
            <v>Oct</v>
          </cell>
        </row>
        <row r="22514">
          <cell r="D22514" t="str">
            <v>House</v>
          </cell>
          <cell r="E22514">
            <v>1880000</v>
          </cell>
          <cell r="R22514" t="str">
            <v>Bayside</v>
          </cell>
          <cell r="W22514">
            <v>2018</v>
          </cell>
          <cell r="X22514" t="str">
            <v>Oct</v>
          </cell>
        </row>
        <row r="22515">
          <cell r="D22515" t="str">
            <v>House</v>
          </cell>
          <cell r="E22515">
            <v>2350000</v>
          </cell>
          <cell r="R22515" t="str">
            <v>Bayside</v>
          </cell>
          <cell r="W22515">
            <v>2018</v>
          </cell>
          <cell r="X22515" t="str">
            <v>Oct</v>
          </cell>
        </row>
        <row r="22516">
          <cell r="D22516" t="str">
            <v>House</v>
          </cell>
          <cell r="E22516">
            <v>1182000</v>
          </cell>
          <cell r="R22516" t="str">
            <v>Glen Eira</v>
          </cell>
          <cell r="W22516">
            <v>2018</v>
          </cell>
          <cell r="X22516" t="str">
            <v>Oct</v>
          </cell>
        </row>
        <row r="22517">
          <cell r="D22517" t="str">
            <v>House</v>
          </cell>
          <cell r="E22517">
            <v>1900000</v>
          </cell>
          <cell r="R22517" t="str">
            <v>Bayside</v>
          </cell>
          <cell r="W22517">
            <v>2018</v>
          </cell>
          <cell r="X22517" t="str">
            <v>Oct</v>
          </cell>
        </row>
        <row r="22518">
          <cell r="D22518" t="str">
            <v>House</v>
          </cell>
          <cell r="E22518">
            <v>3100000</v>
          </cell>
          <cell r="R22518" t="str">
            <v>Bayside</v>
          </cell>
          <cell r="W22518">
            <v>2018</v>
          </cell>
          <cell r="X22518" t="str">
            <v>Oct</v>
          </cell>
        </row>
        <row r="22519">
          <cell r="D22519" t="str">
            <v>Unit</v>
          </cell>
          <cell r="E22519">
            <v>1185000</v>
          </cell>
          <cell r="R22519" t="str">
            <v>Glen Eira</v>
          </cell>
          <cell r="W22519">
            <v>2018</v>
          </cell>
          <cell r="X22519" t="str">
            <v>Oct</v>
          </cell>
        </row>
        <row r="22520">
          <cell r="D22520" t="str">
            <v>House</v>
          </cell>
          <cell r="E22520">
            <v>1100000</v>
          </cell>
          <cell r="R22520" t="str">
            <v>Glen Eira</v>
          </cell>
          <cell r="W22520">
            <v>2018</v>
          </cell>
          <cell r="X22520" t="str">
            <v>Oct</v>
          </cell>
        </row>
        <row r="22521">
          <cell r="D22521" t="str">
            <v>House</v>
          </cell>
          <cell r="E22521">
            <v>1740000</v>
          </cell>
          <cell r="R22521" t="str">
            <v>Glen Eira</v>
          </cell>
          <cell r="W22521">
            <v>2018</v>
          </cell>
          <cell r="X22521" t="str">
            <v>Oct</v>
          </cell>
        </row>
        <row r="22522">
          <cell r="D22522" t="str">
            <v>House</v>
          </cell>
          <cell r="E22522">
            <v>1420000</v>
          </cell>
          <cell r="R22522" t="str">
            <v>Glen Eira</v>
          </cell>
          <cell r="W22522">
            <v>2018</v>
          </cell>
          <cell r="X22522" t="str">
            <v>Oct</v>
          </cell>
        </row>
        <row r="22523">
          <cell r="D22523" t="str">
            <v>House</v>
          </cell>
          <cell r="E22523">
            <v>1220000</v>
          </cell>
          <cell r="R22523" t="str">
            <v>Glen Eira</v>
          </cell>
          <cell r="W22523">
            <v>2018</v>
          </cell>
          <cell r="X22523" t="str">
            <v>Oct</v>
          </cell>
        </row>
        <row r="22524">
          <cell r="D22524" t="str">
            <v>House</v>
          </cell>
          <cell r="E22524">
            <v>1006000</v>
          </cell>
          <cell r="R22524" t="str">
            <v>Bayside</v>
          </cell>
          <cell r="W22524">
            <v>2018</v>
          </cell>
          <cell r="X22524" t="str">
            <v>Oct</v>
          </cell>
        </row>
        <row r="22525">
          <cell r="D22525" t="str">
            <v>House</v>
          </cell>
          <cell r="E22525">
            <v>1500000</v>
          </cell>
          <cell r="R22525" t="str">
            <v>Bayside</v>
          </cell>
          <cell r="W22525">
            <v>2018</v>
          </cell>
          <cell r="X22525" t="str">
            <v>Oct</v>
          </cell>
        </row>
        <row r="22526">
          <cell r="D22526" t="str">
            <v>Unit</v>
          </cell>
          <cell r="E22526">
            <v>2440000</v>
          </cell>
          <cell r="R22526" t="str">
            <v>Bayside</v>
          </cell>
          <cell r="W22526">
            <v>2018</v>
          </cell>
          <cell r="X22526" t="str">
            <v>Oct</v>
          </cell>
        </row>
        <row r="22527">
          <cell r="D22527" t="str">
            <v>House</v>
          </cell>
          <cell r="E22527">
            <v>1330000</v>
          </cell>
          <cell r="R22527" t="str">
            <v>Bayside</v>
          </cell>
          <cell r="W22527">
            <v>2018</v>
          </cell>
          <cell r="X22527" t="str">
            <v>Oct</v>
          </cell>
        </row>
        <row r="22528">
          <cell r="D22528" t="str">
            <v>House</v>
          </cell>
          <cell r="E22528">
            <v>1430000</v>
          </cell>
          <cell r="R22528" t="str">
            <v>Bayside</v>
          </cell>
          <cell r="W22528">
            <v>2018</v>
          </cell>
          <cell r="X22528" t="str">
            <v>Oct</v>
          </cell>
        </row>
        <row r="22529">
          <cell r="D22529" t="str">
            <v>House</v>
          </cell>
          <cell r="E22529">
            <v>950000</v>
          </cell>
          <cell r="R22529" t="str">
            <v>Bayside</v>
          </cell>
          <cell r="W22529">
            <v>2018</v>
          </cell>
          <cell r="X22529" t="str">
            <v>Oct</v>
          </cell>
        </row>
        <row r="22530">
          <cell r="D22530" t="str">
            <v>Unit</v>
          </cell>
          <cell r="E22530">
            <v>955000</v>
          </cell>
          <cell r="R22530" t="str">
            <v>Bayside</v>
          </cell>
          <cell r="W22530">
            <v>2018</v>
          </cell>
          <cell r="X22530" t="str">
            <v>Oct</v>
          </cell>
        </row>
        <row r="22531">
          <cell r="D22531" t="str">
            <v>House</v>
          </cell>
          <cell r="E22531">
            <v>888000</v>
          </cell>
          <cell r="R22531" t="str">
            <v>Bayside</v>
          </cell>
          <cell r="W22531">
            <v>2018</v>
          </cell>
          <cell r="X22531" t="str">
            <v>Oct</v>
          </cell>
        </row>
        <row r="22532">
          <cell r="D22532" t="str">
            <v>House</v>
          </cell>
          <cell r="E22532">
            <v>800000</v>
          </cell>
          <cell r="R22532" t="str">
            <v>Bayside</v>
          </cell>
          <cell r="W22532">
            <v>2018</v>
          </cell>
          <cell r="X22532" t="str">
            <v>Oct</v>
          </cell>
        </row>
        <row r="22533">
          <cell r="D22533" t="str">
            <v>Unit</v>
          </cell>
          <cell r="E22533">
            <v>1500000</v>
          </cell>
          <cell r="R22533" t="str">
            <v>Melbourne</v>
          </cell>
          <cell r="W22533">
            <v>2018</v>
          </cell>
          <cell r="X22533" t="str">
            <v>Oct</v>
          </cell>
        </row>
        <row r="22534">
          <cell r="D22534" t="str">
            <v>Unit</v>
          </cell>
          <cell r="E22534">
            <v>1451000</v>
          </cell>
          <cell r="R22534" t="str">
            <v>Boroondara</v>
          </cell>
          <cell r="W22534">
            <v>2018</v>
          </cell>
          <cell r="X22534" t="str">
            <v>Oct</v>
          </cell>
        </row>
        <row r="22535">
          <cell r="D22535" t="str">
            <v>Unit</v>
          </cell>
          <cell r="E22535">
            <v>1400000</v>
          </cell>
          <cell r="R22535" t="str">
            <v>Boroondara</v>
          </cell>
          <cell r="W22535">
            <v>2018</v>
          </cell>
          <cell r="X22535" t="str">
            <v>Oct</v>
          </cell>
        </row>
        <row r="22536">
          <cell r="D22536" t="str">
            <v>Unit</v>
          </cell>
          <cell r="E22536">
            <v>1350000</v>
          </cell>
          <cell r="R22536" t="str">
            <v>Monash</v>
          </cell>
          <cell r="W22536">
            <v>2018</v>
          </cell>
          <cell r="X22536" t="str">
            <v>Oct</v>
          </cell>
        </row>
        <row r="22537">
          <cell r="D22537" t="str">
            <v>House</v>
          </cell>
          <cell r="E22537">
            <v>1320000</v>
          </cell>
          <cell r="R22537" t="str">
            <v>Moonee Valley</v>
          </cell>
          <cell r="W22537">
            <v>2018</v>
          </cell>
          <cell r="X22537" t="str">
            <v>Oct</v>
          </cell>
        </row>
        <row r="22538">
          <cell r="D22538" t="str">
            <v>House</v>
          </cell>
          <cell r="E22538">
            <v>1180000</v>
          </cell>
          <cell r="R22538" t="str">
            <v>Hobsons Bay</v>
          </cell>
          <cell r="W22538">
            <v>2018</v>
          </cell>
          <cell r="X22538" t="str">
            <v>Oct</v>
          </cell>
        </row>
        <row r="22539">
          <cell r="D22539" t="str">
            <v>House</v>
          </cell>
          <cell r="E22539">
            <v>950000</v>
          </cell>
          <cell r="R22539" t="str">
            <v>Whitehorse</v>
          </cell>
          <cell r="W22539">
            <v>2018</v>
          </cell>
          <cell r="X22539" t="str">
            <v>Oct</v>
          </cell>
        </row>
        <row r="22540">
          <cell r="D22540" t="str">
            <v>House</v>
          </cell>
          <cell r="E22540">
            <v>850000</v>
          </cell>
          <cell r="R22540" t="str">
            <v>Manningham</v>
          </cell>
          <cell r="W22540">
            <v>2018</v>
          </cell>
          <cell r="X22540" t="str">
            <v>Oct</v>
          </cell>
        </row>
        <row r="22541">
          <cell r="D22541" t="str">
            <v>Unit</v>
          </cell>
          <cell r="E22541">
            <v>850000</v>
          </cell>
          <cell r="R22541" t="str">
            <v>Monash</v>
          </cell>
          <cell r="W22541">
            <v>2018</v>
          </cell>
          <cell r="X22541" t="str">
            <v>Oct</v>
          </cell>
        </row>
        <row r="22542">
          <cell r="D22542" t="str">
            <v>House</v>
          </cell>
          <cell r="E22542">
            <v>850000</v>
          </cell>
          <cell r="R22542" t="str">
            <v>Bayside</v>
          </cell>
          <cell r="W22542">
            <v>2018</v>
          </cell>
          <cell r="X22542" t="str">
            <v>Oct</v>
          </cell>
        </row>
        <row r="22543">
          <cell r="D22543" t="str">
            <v>House</v>
          </cell>
          <cell r="E22543">
            <v>830000</v>
          </cell>
          <cell r="R22543" t="str">
            <v>Brimbank</v>
          </cell>
          <cell r="W22543">
            <v>2018</v>
          </cell>
          <cell r="X22543" t="str">
            <v>Oct</v>
          </cell>
        </row>
        <row r="22544">
          <cell r="D22544" t="str">
            <v>House</v>
          </cell>
          <cell r="E22544">
            <v>815000</v>
          </cell>
          <cell r="R22544" t="str">
            <v>Moonee Valley</v>
          </cell>
          <cell r="W22544">
            <v>2018</v>
          </cell>
          <cell r="X22544" t="str">
            <v>Oct</v>
          </cell>
        </row>
        <row r="22545">
          <cell r="D22545" t="str">
            <v>House</v>
          </cell>
          <cell r="E22545">
            <v>775000</v>
          </cell>
          <cell r="R22545" t="str">
            <v>Maribyrnong</v>
          </cell>
          <cell r="W22545">
            <v>2018</v>
          </cell>
          <cell r="X22545" t="str">
            <v>Oct</v>
          </cell>
        </row>
        <row r="22546">
          <cell r="D22546" t="str">
            <v>House</v>
          </cell>
          <cell r="E22546">
            <v>700000</v>
          </cell>
          <cell r="R22546" t="str">
            <v>Brimbank</v>
          </cell>
          <cell r="W22546">
            <v>2018</v>
          </cell>
          <cell r="X22546" t="str">
            <v>Oct</v>
          </cell>
        </row>
        <row r="22547">
          <cell r="D22547" t="str">
            <v>Unit</v>
          </cell>
          <cell r="E22547">
            <v>690000</v>
          </cell>
          <cell r="R22547" t="str">
            <v>Stonnington</v>
          </cell>
          <cell r="W22547">
            <v>2018</v>
          </cell>
          <cell r="X22547" t="str">
            <v>Oct</v>
          </cell>
        </row>
        <row r="22548">
          <cell r="D22548" t="str">
            <v>House</v>
          </cell>
          <cell r="E22548">
            <v>662000</v>
          </cell>
          <cell r="R22548" t="str">
            <v>Whittlesea</v>
          </cell>
          <cell r="W22548">
            <v>2018</v>
          </cell>
          <cell r="X22548" t="str">
            <v>Oct</v>
          </cell>
        </row>
        <row r="22549">
          <cell r="D22549" t="str">
            <v>House</v>
          </cell>
          <cell r="E22549">
            <v>580000</v>
          </cell>
          <cell r="R22549" t="str">
            <v>Brimbank</v>
          </cell>
          <cell r="W22549">
            <v>2018</v>
          </cell>
          <cell r="X22549" t="str">
            <v>Oct</v>
          </cell>
        </row>
        <row r="22550">
          <cell r="D22550" t="str">
            <v>Unit</v>
          </cell>
          <cell r="E22550">
            <v>580000</v>
          </cell>
          <cell r="R22550" t="str">
            <v>Moreland</v>
          </cell>
          <cell r="W22550">
            <v>2018</v>
          </cell>
          <cell r="X22550" t="str">
            <v>Oct</v>
          </cell>
        </row>
        <row r="22551">
          <cell r="D22551" t="str">
            <v>Unit</v>
          </cell>
          <cell r="E22551">
            <v>480000</v>
          </cell>
          <cell r="R22551" t="str">
            <v>Moonee Valley</v>
          </cell>
          <cell r="W22551">
            <v>2018</v>
          </cell>
          <cell r="X22551" t="str">
            <v>Oct</v>
          </cell>
        </row>
        <row r="22552">
          <cell r="D22552" t="str">
            <v>Unit</v>
          </cell>
          <cell r="E22552">
            <v>440000</v>
          </cell>
          <cell r="R22552" t="str">
            <v>Banyule</v>
          </cell>
          <cell r="W22552">
            <v>2018</v>
          </cell>
          <cell r="X22552" t="str">
            <v>Oct</v>
          </cell>
        </row>
        <row r="22553">
          <cell r="D22553" t="str">
            <v>House</v>
          </cell>
          <cell r="E22553">
            <v>1950000</v>
          </cell>
          <cell r="R22553" t="str">
            <v>Boroondara</v>
          </cell>
          <cell r="W22553">
            <v>2018</v>
          </cell>
          <cell r="X22553" t="str">
            <v>Oct</v>
          </cell>
        </row>
        <row r="22554">
          <cell r="D22554" t="str">
            <v>House</v>
          </cell>
          <cell r="E22554">
            <v>1758000</v>
          </cell>
          <cell r="R22554" t="str">
            <v>Whitehorse</v>
          </cell>
          <cell r="W22554">
            <v>2018</v>
          </cell>
          <cell r="X22554" t="str">
            <v>Oct</v>
          </cell>
        </row>
        <row r="22555">
          <cell r="D22555" t="str">
            <v>House</v>
          </cell>
          <cell r="E22555">
            <v>1681000</v>
          </cell>
          <cell r="R22555" t="str">
            <v>Stonnington</v>
          </cell>
          <cell r="W22555">
            <v>2018</v>
          </cell>
          <cell r="X22555" t="str">
            <v>Oct</v>
          </cell>
        </row>
        <row r="22556">
          <cell r="D22556" t="str">
            <v>Unit</v>
          </cell>
          <cell r="E22556">
            <v>1389000</v>
          </cell>
          <cell r="R22556" t="str">
            <v>Glen Eira</v>
          </cell>
          <cell r="W22556">
            <v>2018</v>
          </cell>
          <cell r="X22556" t="str">
            <v>Oct</v>
          </cell>
        </row>
        <row r="22557">
          <cell r="D22557" t="str">
            <v>Unit</v>
          </cell>
          <cell r="E22557">
            <v>1362000</v>
          </cell>
          <cell r="R22557" t="str">
            <v>Melbourne</v>
          </cell>
          <cell r="W22557">
            <v>2018</v>
          </cell>
          <cell r="X22557" t="str">
            <v>Oct</v>
          </cell>
        </row>
        <row r="22558">
          <cell r="D22558" t="str">
            <v>Unit</v>
          </cell>
          <cell r="E22558">
            <v>1310000</v>
          </cell>
          <cell r="R22558" t="str">
            <v>Stonnington</v>
          </cell>
          <cell r="W22558">
            <v>2018</v>
          </cell>
          <cell r="X22558" t="str">
            <v>Oct</v>
          </cell>
        </row>
        <row r="22559">
          <cell r="D22559" t="str">
            <v>Unit</v>
          </cell>
          <cell r="E22559">
            <v>1300000</v>
          </cell>
          <cell r="R22559" t="str">
            <v>Melbourne</v>
          </cell>
          <cell r="W22559">
            <v>2018</v>
          </cell>
          <cell r="X22559" t="str">
            <v>Oct</v>
          </cell>
        </row>
        <row r="22560">
          <cell r="D22560" t="str">
            <v>Unit</v>
          </cell>
          <cell r="E22560">
            <v>1280000</v>
          </cell>
          <cell r="R22560" t="str">
            <v>Glen Eira</v>
          </cell>
          <cell r="W22560">
            <v>2018</v>
          </cell>
          <cell r="X22560" t="str">
            <v>Oct</v>
          </cell>
        </row>
        <row r="22561">
          <cell r="D22561" t="str">
            <v>Unit</v>
          </cell>
          <cell r="E22561">
            <v>1220000</v>
          </cell>
          <cell r="R22561" t="str">
            <v>Banyule</v>
          </cell>
          <cell r="W22561">
            <v>2018</v>
          </cell>
          <cell r="X22561" t="str">
            <v>Oct</v>
          </cell>
        </row>
        <row r="22562">
          <cell r="D22562" t="str">
            <v>Unit</v>
          </cell>
          <cell r="E22562">
            <v>1160000</v>
          </cell>
          <cell r="R22562" t="str">
            <v>Banyule</v>
          </cell>
          <cell r="W22562">
            <v>2018</v>
          </cell>
          <cell r="X22562" t="str">
            <v>Oct</v>
          </cell>
        </row>
        <row r="22563">
          <cell r="D22563" t="str">
            <v>House</v>
          </cell>
          <cell r="E22563">
            <v>1150000</v>
          </cell>
          <cell r="R22563" t="str">
            <v>Boroondara</v>
          </cell>
          <cell r="W22563">
            <v>2018</v>
          </cell>
          <cell r="X22563" t="str">
            <v>Oct</v>
          </cell>
        </row>
        <row r="22564">
          <cell r="D22564" t="str">
            <v>House</v>
          </cell>
          <cell r="E22564">
            <v>1145000</v>
          </cell>
          <cell r="R22564" t="str">
            <v>Yarra</v>
          </cell>
          <cell r="W22564">
            <v>2018</v>
          </cell>
          <cell r="X22564" t="str">
            <v>Oct</v>
          </cell>
        </row>
        <row r="22565">
          <cell r="D22565" t="str">
            <v>Unit</v>
          </cell>
          <cell r="E22565">
            <v>1100000</v>
          </cell>
          <cell r="R22565" t="str">
            <v>Bayside</v>
          </cell>
          <cell r="W22565">
            <v>2018</v>
          </cell>
          <cell r="X22565" t="str">
            <v>Oct</v>
          </cell>
        </row>
        <row r="22566">
          <cell r="D22566" t="str">
            <v>Unit</v>
          </cell>
          <cell r="E22566">
            <v>1090000</v>
          </cell>
          <cell r="R22566" t="str">
            <v>Hobsons Bay</v>
          </cell>
          <cell r="W22566">
            <v>2018</v>
          </cell>
          <cell r="X22566" t="str">
            <v>Oct</v>
          </cell>
        </row>
        <row r="22567">
          <cell r="D22567" t="str">
            <v>Unit</v>
          </cell>
          <cell r="E22567">
            <v>1075000</v>
          </cell>
          <cell r="R22567" t="str">
            <v>Whitehorse</v>
          </cell>
          <cell r="W22567">
            <v>2018</v>
          </cell>
          <cell r="X22567" t="str">
            <v>Oct</v>
          </cell>
        </row>
        <row r="22568">
          <cell r="D22568" t="str">
            <v>Unit</v>
          </cell>
          <cell r="E22568">
            <v>1017500</v>
          </cell>
          <cell r="R22568" t="str">
            <v>Bayside</v>
          </cell>
          <cell r="W22568">
            <v>2018</v>
          </cell>
          <cell r="X22568" t="str">
            <v>Oct</v>
          </cell>
        </row>
        <row r="22569">
          <cell r="D22569" t="str">
            <v>Unit</v>
          </cell>
          <cell r="E22569">
            <v>981000</v>
          </cell>
          <cell r="R22569" t="str">
            <v>Melbourne</v>
          </cell>
          <cell r="W22569">
            <v>2018</v>
          </cell>
          <cell r="X22569" t="str">
            <v>Oct</v>
          </cell>
        </row>
        <row r="22570">
          <cell r="D22570" t="str">
            <v>Unit</v>
          </cell>
          <cell r="E22570">
            <v>978000</v>
          </cell>
          <cell r="R22570" t="str">
            <v>Moreland</v>
          </cell>
          <cell r="W22570">
            <v>2018</v>
          </cell>
          <cell r="X22570" t="str">
            <v>Oct</v>
          </cell>
        </row>
        <row r="22571">
          <cell r="D22571" t="str">
            <v>House</v>
          </cell>
          <cell r="E22571">
            <v>950000</v>
          </cell>
          <cell r="R22571" t="str">
            <v>Yarra</v>
          </cell>
          <cell r="W22571">
            <v>2018</v>
          </cell>
          <cell r="X22571" t="str">
            <v>Oct</v>
          </cell>
        </row>
        <row r="22572">
          <cell r="D22572" t="str">
            <v>House</v>
          </cell>
          <cell r="E22572">
            <v>868000</v>
          </cell>
          <cell r="R22572" t="str">
            <v>Manningham</v>
          </cell>
          <cell r="W22572">
            <v>2018</v>
          </cell>
          <cell r="X22572" t="str">
            <v>Oct</v>
          </cell>
        </row>
        <row r="22573">
          <cell r="D22573" t="str">
            <v>Unit</v>
          </cell>
          <cell r="E22573">
            <v>850000</v>
          </cell>
          <cell r="R22573" t="str">
            <v>Bayside</v>
          </cell>
          <cell r="W22573">
            <v>2018</v>
          </cell>
          <cell r="X22573" t="str">
            <v>Oct</v>
          </cell>
        </row>
        <row r="22574">
          <cell r="D22574" t="str">
            <v>Unit</v>
          </cell>
          <cell r="E22574">
            <v>841000</v>
          </cell>
          <cell r="R22574" t="str">
            <v>Maroondah</v>
          </cell>
          <cell r="W22574">
            <v>2018</v>
          </cell>
          <cell r="X22574" t="str">
            <v>Oct</v>
          </cell>
        </row>
        <row r="22575">
          <cell r="D22575" t="str">
            <v>Unit</v>
          </cell>
          <cell r="E22575">
            <v>837000</v>
          </cell>
          <cell r="R22575" t="str">
            <v>Boroondara</v>
          </cell>
          <cell r="W22575">
            <v>2018</v>
          </cell>
          <cell r="X22575" t="str">
            <v>Oct</v>
          </cell>
        </row>
        <row r="22576">
          <cell r="D22576" t="str">
            <v>Unit</v>
          </cell>
          <cell r="E22576">
            <v>822500</v>
          </cell>
          <cell r="R22576" t="str">
            <v>Boroondara</v>
          </cell>
          <cell r="W22576">
            <v>2018</v>
          </cell>
          <cell r="X22576" t="str">
            <v>Oct</v>
          </cell>
        </row>
        <row r="22577">
          <cell r="D22577" t="str">
            <v>Unit</v>
          </cell>
          <cell r="E22577">
            <v>810000</v>
          </cell>
          <cell r="R22577" t="str">
            <v>Bayside</v>
          </cell>
          <cell r="W22577">
            <v>2018</v>
          </cell>
          <cell r="X22577" t="str">
            <v>Oct</v>
          </cell>
        </row>
        <row r="22578">
          <cell r="D22578" t="str">
            <v>Unit</v>
          </cell>
          <cell r="E22578">
            <v>810000</v>
          </cell>
          <cell r="R22578" t="str">
            <v>Glen Eira</v>
          </cell>
          <cell r="W22578">
            <v>2018</v>
          </cell>
          <cell r="X22578" t="str">
            <v>Oct</v>
          </cell>
        </row>
        <row r="22579">
          <cell r="D22579" t="str">
            <v>Unit</v>
          </cell>
          <cell r="E22579">
            <v>810000</v>
          </cell>
          <cell r="R22579" t="str">
            <v>Port Phillip</v>
          </cell>
          <cell r="W22579">
            <v>2018</v>
          </cell>
          <cell r="X22579" t="str">
            <v>Oct</v>
          </cell>
        </row>
        <row r="22580">
          <cell r="D22580" t="str">
            <v>Unit</v>
          </cell>
          <cell r="E22580">
            <v>801000</v>
          </cell>
          <cell r="R22580" t="str">
            <v>Glen Eira</v>
          </cell>
          <cell r="W22580">
            <v>2018</v>
          </cell>
          <cell r="X22580" t="str">
            <v>Oct</v>
          </cell>
        </row>
        <row r="22581">
          <cell r="D22581" t="str">
            <v>Unit</v>
          </cell>
          <cell r="E22581">
            <v>797000</v>
          </cell>
          <cell r="R22581" t="str">
            <v>Melbourne</v>
          </cell>
          <cell r="W22581">
            <v>2018</v>
          </cell>
          <cell r="X22581" t="str">
            <v>Oct</v>
          </cell>
        </row>
        <row r="22582">
          <cell r="D22582" t="str">
            <v>Unit</v>
          </cell>
          <cell r="E22582">
            <v>795000</v>
          </cell>
          <cell r="R22582" t="str">
            <v>Darebin</v>
          </cell>
          <cell r="W22582">
            <v>2018</v>
          </cell>
          <cell r="X22582" t="str">
            <v>Oct</v>
          </cell>
        </row>
        <row r="22583">
          <cell r="D22583" t="str">
            <v>Unit</v>
          </cell>
          <cell r="E22583">
            <v>785000</v>
          </cell>
          <cell r="R22583" t="str">
            <v>Melbourne</v>
          </cell>
          <cell r="W22583">
            <v>2018</v>
          </cell>
          <cell r="X22583" t="str">
            <v>Oct</v>
          </cell>
        </row>
        <row r="22584">
          <cell r="D22584" t="str">
            <v>House</v>
          </cell>
          <cell r="E22584">
            <v>770000</v>
          </cell>
          <cell r="R22584" t="str">
            <v>Darebin</v>
          </cell>
          <cell r="W22584">
            <v>2018</v>
          </cell>
          <cell r="X22584" t="str">
            <v>Oct</v>
          </cell>
        </row>
        <row r="22585">
          <cell r="D22585" t="str">
            <v>Unit</v>
          </cell>
          <cell r="E22585">
            <v>770000</v>
          </cell>
          <cell r="R22585" t="str">
            <v>Melbourne</v>
          </cell>
          <cell r="W22585">
            <v>2018</v>
          </cell>
          <cell r="X22585" t="str">
            <v>Oct</v>
          </cell>
        </row>
        <row r="22586">
          <cell r="D22586" t="str">
            <v>Unit</v>
          </cell>
          <cell r="E22586">
            <v>768000</v>
          </cell>
          <cell r="R22586" t="str">
            <v>Moonee Valley</v>
          </cell>
          <cell r="W22586">
            <v>2018</v>
          </cell>
          <cell r="X22586" t="str">
            <v>Oct</v>
          </cell>
        </row>
        <row r="22587">
          <cell r="D22587" t="str">
            <v>Unit</v>
          </cell>
          <cell r="E22587">
            <v>765000</v>
          </cell>
          <cell r="R22587" t="str">
            <v>Stonnington</v>
          </cell>
          <cell r="W22587">
            <v>2018</v>
          </cell>
          <cell r="X22587" t="str">
            <v>Oct</v>
          </cell>
        </row>
        <row r="22588">
          <cell r="D22588" t="str">
            <v>Unit</v>
          </cell>
          <cell r="E22588">
            <v>760000</v>
          </cell>
          <cell r="R22588" t="str">
            <v>Darebin</v>
          </cell>
          <cell r="W22588">
            <v>2018</v>
          </cell>
          <cell r="X22588" t="str">
            <v>Oct</v>
          </cell>
        </row>
        <row r="22589">
          <cell r="D22589" t="str">
            <v>Unit</v>
          </cell>
          <cell r="E22589">
            <v>750000</v>
          </cell>
          <cell r="R22589" t="str">
            <v>Brimbank</v>
          </cell>
          <cell r="W22589">
            <v>2018</v>
          </cell>
          <cell r="X22589" t="str">
            <v>Oct</v>
          </cell>
        </row>
        <row r="22590">
          <cell r="D22590" t="str">
            <v>Unit</v>
          </cell>
          <cell r="E22590">
            <v>745000</v>
          </cell>
          <cell r="R22590" t="str">
            <v>Banyule</v>
          </cell>
          <cell r="W22590">
            <v>2018</v>
          </cell>
          <cell r="X22590" t="str">
            <v>Oct</v>
          </cell>
        </row>
        <row r="22591">
          <cell r="D22591" t="str">
            <v>Unit</v>
          </cell>
          <cell r="E22591">
            <v>742500</v>
          </cell>
          <cell r="R22591" t="str">
            <v>Monash</v>
          </cell>
          <cell r="W22591">
            <v>2018</v>
          </cell>
          <cell r="X22591" t="str">
            <v>Oct</v>
          </cell>
        </row>
        <row r="22592">
          <cell r="D22592" t="str">
            <v>Unit</v>
          </cell>
          <cell r="E22592">
            <v>720000</v>
          </cell>
          <cell r="R22592" t="str">
            <v>Bayside</v>
          </cell>
          <cell r="W22592">
            <v>2018</v>
          </cell>
          <cell r="X22592" t="str">
            <v>Oct</v>
          </cell>
        </row>
        <row r="22593">
          <cell r="D22593" t="str">
            <v>Unit</v>
          </cell>
          <cell r="E22593">
            <v>711000</v>
          </cell>
          <cell r="R22593" t="str">
            <v>Glen Eira</v>
          </cell>
          <cell r="W22593">
            <v>2018</v>
          </cell>
          <cell r="X22593" t="str">
            <v>Oct</v>
          </cell>
        </row>
        <row r="22594">
          <cell r="D22594" t="str">
            <v>Unit</v>
          </cell>
          <cell r="E22594">
            <v>702500</v>
          </cell>
          <cell r="R22594" t="str">
            <v>Darebin</v>
          </cell>
          <cell r="W22594">
            <v>2018</v>
          </cell>
          <cell r="X22594" t="str">
            <v>Oct</v>
          </cell>
        </row>
        <row r="22595">
          <cell r="D22595" t="str">
            <v>House</v>
          </cell>
          <cell r="E22595">
            <v>700500</v>
          </cell>
          <cell r="R22595" t="str">
            <v>Darebin</v>
          </cell>
          <cell r="W22595">
            <v>2018</v>
          </cell>
          <cell r="X22595" t="str">
            <v>Oct</v>
          </cell>
        </row>
        <row r="22596">
          <cell r="D22596" t="str">
            <v>Unit</v>
          </cell>
          <cell r="E22596">
            <v>698000</v>
          </cell>
          <cell r="R22596" t="str">
            <v>Darebin</v>
          </cell>
          <cell r="W22596">
            <v>2018</v>
          </cell>
          <cell r="X22596" t="str">
            <v>Oct</v>
          </cell>
        </row>
        <row r="22597">
          <cell r="D22597" t="str">
            <v>Unit</v>
          </cell>
          <cell r="E22597">
            <v>695000</v>
          </cell>
          <cell r="R22597" t="str">
            <v>Moonee Valley</v>
          </cell>
          <cell r="W22597">
            <v>2018</v>
          </cell>
          <cell r="X22597" t="str">
            <v>Oct</v>
          </cell>
        </row>
        <row r="22598">
          <cell r="D22598" t="str">
            <v>House</v>
          </cell>
          <cell r="E22598">
            <v>695000</v>
          </cell>
          <cell r="R22598" t="str">
            <v>Banyule</v>
          </cell>
          <cell r="W22598">
            <v>2018</v>
          </cell>
          <cell r="X22598" t="str">
            <v>Oct</v>
          </cell>
        </row>
        <row r="22599">
          <cell r="D22599" t="str">
            <v>House</v>
          </cell>
          <cell r="E22599">
            <v>690000</v>
          </cell>
          <cell r="R22599" t="str">
            <v>Brimbank</v>
          </cell>
          <cell r="W22599">
            <v>2018</v>
          </cell>
          <cell r="X22599" t="str">
            <v>Oct</v>
          </cell>
        </row>
        <row r="22600">
          <cell r="D22600" t="str">
            <v>House</v>
          </cell>
          <cell r="E22600">
            <v>688000</v>
          </cell>
          <cell r="R22600" t="str">
            <v>Hume</v>
          </cell>
          <cell r="W22600">
            <v>2018</v>
          </cell>
          <cell r="X22600" t="str">
            <v>Oct</v>
          </cell>
        </row>
        <row r="22601">
          <cell r="D22601" t="str">
            <v>Unit</v>
          </cell>
          <cell r="E22601">
            <v>675500</v>
          </cell>
          <cell r="R22601" t="str">
            <v>Darebin</v>
          </cell>
          <cell r="W22601">
            <v>2018</v>
          </cell>
          <cell r="X22601" t="str">
            <v>Oct</v>
          </cell>
        </row>
        <row r="22602">
          <cell r="D22602" t="str">
            <v>Unit</v>
          </cell>
          <cell r="E22602">
            <v>670000</v>
          </cell>
          <cell r="R22602" t="str">
            <v>Boroondara</v>
          </cell>
          <cell r="W22602">
            <v>2018</v>
          </cell>
          <cell r="X22602" t="str">
            <v>Oct</v>
          </cell>
        </row>
        <row r="22603">
          <cell r="D22603" t="str">
            <v>House</v>
          </cell>
          <cell r="E22603">
            <v>670000</v>
          </cell>
          <cell r="R22603" t="str">
            <v>Wyndham</v>
          </cell>
          <cell r="W22603">
            <v>2018</v>
          </cell>
          <cell r="X22603" t="str">
            <v>Oct</v>
          </cell>
        </row>
        <row r="22604">
          <cell r="D22604" t="str">
            <v>Unit</v>
          </cell>
          <cell r="E22604">
            <v>669000</v>
          </cell>
          <cell r="R22604" t="str">
            <v>Whitehorse</v>
          </cell>
          <cell r="W22604">
            <v>2018</v>
          </cell>
          <cell r="X22604" t="str">
            <v>Oct</v>
          </cell>
        </row>
        <row r="22605">
          <cell r="D22605" t="str">
            <v>Unit</v>
          </cell>
          <cell r="E22605">
            <v>663000</v>
          </cell>
          <cell r="R22605" t="str">
            <v>Glen Eira</v>
          </cell>
          <cell r="W22605">
            <v>2018</v>
          </cell>
          <cell r="X22605" t="str">
            <v>Oct</v>
          </cell>
        </row>
        <row r="22606">
          <cell r="D22606" t="str">
            <v>Unit</v>
          </cell>
          <cell r="E22606">
            <v>660000</v>
          </cell>
          <cell r="R22606" t="str">
            <v>Boroondara</v>
          </cell>
          <cell r="W22606">
            <v>2018</v>
          </cell>
          <cell r="X22606" t="str">
            <v>Oct</v>
          </cell>
        </row>
        <row r="22607">
          <cell r="D22607" t="str">
            <v>Unit</v>
          </cell>
          <cell r="E22607">
            <v>658000</v>
          </cell>
          <cell r="R22607" t="str">
            <v>Boroondara</v>
          </cell>
          <cell r="W22607">
            <v>2018</v>
          </cell>
          <cell r="X22607" t="str">
            <v>Oct</v>
          </cell>
        </row>
        <row r="22608">
          <cell r="D22608" t="str">
            <v>Unit</v>
          </cell>
          <cell r="E22608">
            <v>655000</v>
          </cell>
          <cell r="R22608" t="str">
            <v>Banyule</v>
          </cell>
          <cell r="W22608">
            <v>2018</v>
          </cell>
          <cell r="X22608" t="str">
            <v>Oct</v>
          </cell>
        </row>
        <row r="22609">
          <cell r="D22609" t="str">
            <v>Unit</v>
          </cell>
          <cell r="E22609">
            <v>640000</v>
          </cell>
          <cell r="R22609" t="str">
            <v>Yarra</v>
          </cell>
          <cell r="W22609">
            <v>2018</v>
          </cell>
          <cell r="X22609" t="str">
            <v>Oct</v>
          </cell>
        </row>
        <row r="22610">
          <cell r="D22610" t="str">
            <v>Unit</v>
          </cell>
          <cell r="E22610">
            <v>640000</v>
          </cell>
          <cell r="R22610" t="str">
            <v>Boroondara</v>
          </cell>
          <cell r="W22610">
            <v>2018</v>
          </cell>
          <cell r="X22610" t="str">
            <v>Oct</v>
          </cell>
        </row>
        <row r="22611">
          <cell r="D22611" t="str">
            <v>Unit</v>
          </cell>
          <cell r="E22611">
            <v>635000</v>
          </cell>
          <cell r="R22611" t="str">
            <v>Moreland</v>
          </cell>
          <cell r="W22611">
            <v>2018</v>
          </cell>
          <cell r="X22611" t="str">
            <v>Oct</v>
          </cell>
        </row>
        <row r="22612">
          <cell r="D22612" t="str">
            <v>Unit</v>
          </cell>
          <cell r="E22612">
            <v>635000</v>
          </cell>
          <cell r="R22612" t="str">
            <v>Banyule</v>
          </cell>
          <cell r="W22612">
            <v>2018</v>
          </cell>
          <cell r="X22612" t="str">
            <v>Oct</v>
          </cell>
        </row>
        <row r="22613">
          <cell r="D22613" t="str">
            <v>Unit</v>
          </cell>
          <cell r="E22613">
            <v>612000</v>
          </cell>
          <cell r="R22613" t="str">
            <v>Stonnington</v>
          </cell>
          <cell r="W22613">
            <v>2018</v>
          </cell>
          <cell r="X22613" t="str">
            <v>Oct</v>
          </cell>
        </row>
        <row r="22614">
          <cell r="D22614" t="str">
            <v>Unit</v>
          </cell>
          <cell r="E22614">
            <v>600000</v>
          </cell>
          <cell r="R22614" t="str">
            <v>Darebin</v>
          </cell>
          <cell r="W22614">
            <v>2018</v>
          </cell>
          <cell r="X22614" t="str">
            <v>Oct</v>
          </cell>
        </row>
        <row r="22615">
          <cell r="D22615" t="str">
            <v>Unit</v>
          </cell>
          <cell r="E22615">
            <v>587000</v>
          </cell>
          <cell r="R22615" t="str">
            <v>Darebin</v>
          </cell>
          <cell r="W22615">
            <v>2018</v>
          </cell>
          <cell r="X22615" t="str">
            <v>Oct</v>
          </cell>
        </row>
        <row r="22616">
          <cell r="D22616" t="str">
            <v>Unit</v>
          </cell>
          <cell r="E22616">
            <v>585000</v>
          </cell>
          <cell r="R22616" t="str">
            <v>Darebin</v>
          </cell>
          <cell r="W22616">
            <v>2018</v>
          </cell>
          <cell r="X22616" t="str">
            <v>Oct</v>
          </cell>
        </row>
        <row r="22617">
          <cell r="D22617" t="str">
            <v>Unit</v>
          </cell>
          <cell r="E22617">
            <v>570000</v>
          </cell>
          <cell r="R22617" t="str">
            <v>Hobsons Bay</v>
          </cell>
          <cell r="W22617">
            <v>2018</v>
          </cell>
          <cell r="X22617" t="str">
            <v>Oct</v>
          </cell>
        </row>
        <row r="22618">
          <cell r="D22618" t="str">
            <v>Unit</v>
          </cell>
          <cell r="E22618">
            <v>567000</v>
          </cell>
          <cell r="R22618" t="str">
            <v>Melbourne</v>
          </cell>
          <cell r="W22618">
            <v>2018</v>
          </cell>
          <cell r="X22618" t="str">
            <v>Oct</v>
          </cell>
        </row>
        <row r="22619">
          <cell r="D22619" t="str">
            <v>House</v>
          </cell>
          <cell r="E22619">
            <v>567000</v>
          </cell>
          <cell r="R22619" t="str">
            <v>Hume</v>
          </cell>
          <cell r="W22619">
            <v>2018</v>
          </cell>
          <cell r="X22619" t="str">
            <v>Oct</v>
          </cell>
        </row>
        <row r="22620">
          <cell r="D22620" t="str">
            <v>Unit</v>
          </cell>
          <cell r="E22620">
            <v>562000</v>
          </cell>
          <cell r="R22620" t="str">
            <v>Darebin</v>
          </cell>
          <cell r="W22620">
            <v>2018</v>
          </cell>
          <cell r="X22620" t="str">
            <v>Oct</v>
          </cell>
        </row>
        <row r="22621">
          <cell r="D22621" t="str">
            <v>Unit</v>
          </cell>
          <cell r="E22621">
            <v>560000</v>
          </cell>
          <cell r="R22621" t="str">
            <v>Darebin</v>
          </cell>
          <cell r="W22621">
            <v>2018</v>
          </cell>
          <cell r="X22621" t="str">
            <v>Oct</v>
          </cell>
        </row>
        <row r="22622">
          <cell r="D22622" t="str">
            <v>Unit</v>
          </cell>
          <cell r="E22622">
            <v>555500</v>
          </cell>
          <cell r="R22622" t="str">
            <v>Boroondara</v>
          </cell>
          <cell r="W22622">
            <v>2018</v>
          </cell>
          <cell r="X22622" t="str">
            <v>Oct</v>
          </cell>
        </row>
        <row r="22623">
          <cell r="D22623" t="str">
            <v>Unit</v>
          </cell>
          <cell r="E22623">
            <v>554000</v>
          </cell>
          <cell r="R22623" t="str">
            <v>Moreland</v>
          </cell>
          <cell r="W22623">
            <v>2018</v>
          </cell>
          <cell r="X22623" t="str">
            <v>Oct</v>
          </cell>
        </row>
        <row r="22624">
          <cell r="D22624" t="str">
            <v>Unit</v>
          </cell>
          <cell r="E22624">
            <v>541500</v>
          </cell>
          <cell r="R22624" t="str">
            <v>Boroondara</v>
          </cell>
          <cell r="W22624">
            <v>2018</v>
          </cell>
          <cell r="X22624" t="str">
            <v>Oct</v>
          </cell>
        </row>
        <row r="22625">
          <cell r="D22625" t="str">
            <v>Unit</v>
          </cell>
          <cell r="E22625">
            <v>530000</v>
          </cell>
          <cell r="R22625" t="str">
            <v>Yarra</v>
          </cell>
          <cell r="W22625">
            <v>2018</v>
          </cell>
          <cell r="X22625" t="str">
            <v>Oct</v>
          </cell>
        </row>
        <row r="22626">
          <cell r="D22626" t="str">
            <v>House</v>
          </cell>
          <cell r="E22626">
            <v>527500</v>
          </cell>
          <cell r="R22626" t="str">
            <v>Wyndham</v>
          </cell>
          <cell r="W22626">
            <v>2018</v>
          </cell>
          <cell r="X22626" t="str">
            <v>Oct</v>
          </cell>
        </row>
        <row r="22627">
          <cell r="D22627" t="str">
            <v>Unit</v>
          </cell>
          <cell r="E22627">
            <v>525000</v>
          </cell>
          <cell r="R22627" t="str">
            <v>Boroondara</v>
          </cell>
          <cell r="W22627">
            <v>2018</v>
          </cell>
          <cell r="X22627" t="str">
            <v>Oct</v>
          </cell>
        </row>
        <row r="22628">
          <cell r="D22628" t="str">
            <v>Unit</v>
          </cell>
          <cell r="E22628">
            <v>520000</v>
          </cell>
          <cell r="R22628" t="str">
            <v>Moreland</v>
          </cell>
          <cell r="W22628">
            <v>2018</v>
          </cell>
          <cell r="X22628" t="str">
            <v>Oct</v>
          </cell>
        </row>
        <row r="22629">
          <cell r="D22629" t="str">
            <v>Unit</v>
          </cell>
          <cell r="E22629">
            <v>505000</v>
          </cell>
          <cell r="R22629" t="str">
            <v>Boroondara</v>
          </cell>
          <cell r="W22629">
            <v>2018</v>
          </cell>
          <cell r="X22629" t="str">
            <v>Oct</v>
          </cell>
        </row>
        <row r="22630">
          <cell r="D22630" t="str">
            <v>Unit</v>
          </cell>
          <cell r="E22630">
            <v>471000</v>
          </cell>
          <cell r="R22630" t="str">
            <v>Banyule</v>
          </cell>
          <cell r="W22630">
            <v>2018</v>
          </cell>
          <cell r="X22630" t="str">
            <v>Oct</v>
          </cell>
        </row>
        <row r="22631">
          <cell r="D22631" t="str">
            <v>House</v>
          </cell>
          <cell r="E22631">
            <v>464000</v>
          </cell>
          <cell r="R22631" t="str">
            <v>Melton</v>
          </cell>
          <cell r="W22631">
            <v>2018</v>
          </cell>
          <cell r="X22631" t="str">
            <v>Oct</v>
          </cell>
        </row>
        <row r="22632">
          <cell r="D22632" t="str">
            <v>Unit</v>
          </cell>
          <cell r="E22632">
            <v>455000</v>
          </cell>
          <cell r="R22632" t="str">
            <v>Darebin</v>
          </cell>
          <cell r="W22632">
            <v>2018</v>
          </cell>
          <cell r="X22632" t="str">
            <v>Oct</v>
          </cell>
        </row>
        <row r="22633">
          <cell r="D22633" t="str">
            <v>Unit</v>
          </cell>
          <cell r="E22633">
            <v>435000</v>
          </cell>
          <cell r="R22633" t="str">
            <v>Maribyrnong</v>
          </cell>
          <cell r="W22633">
            <v>2018</v>
          </cell>
          <cell r="X22633" t="str">
            <v>Oct</v>
          </cell>
        </row>
        <row r="22634">
          <cell r="D22634" t="str">
            <v>Unit</v>
          </cell>
          <cell r="E22634">
            <v>420000</v>
          </cell>
          <cell r="R22634" t="str">
            <v>Maribyrnong</v>
          </cell>
          <cell r="W22634">
            <v>2018</v>
          </cell>
          <cell r="X22634" t="str">
            <v>Oct</v>
          </cell>
        </row>
        <row r="22635">
          <cell r="D22635" t="str">
            <v>House</v>
          </cell>
          <cell r="E22635">
            <v>412500</v>
          </cell>
          <cell r="R22635" t="str">
            <v>Whittlesea</v>
          </cell>
          <cell r="W22635">
            <v>2018</v>
          </cell>
          <cell r="X22635" t="str">
            <v>Oct</v>
          </cell>
        </row>
        <row r="22636">
          <cell r="D22636" t="str">
            <v>Unit</v>
          </cell>
          <cell r="E22636">
            <v>400000</v>
          </cell>
          <cell r="R22636" t="str">
            <v>Brimbank</v>
          </cell>
          <cell r="W22636">
            <v>2018</v>
          </cell>
          <cell r="X22636" t="str">
            <v>Oct</v>
          </cell>
        </row>
        <row r="22637">
          <cell r="D22637" t="str">
            <v>Unit</v>
          </cell>
          <cell r="E22637">
            <v>383000</v>
          </cell>
          <cell r="R22637" t="str">
            <v>Stonnington</v>
          </cell>
          <cell r="W22637">
            <v>2018</v>
          </cell>
          <cell r="X22637" t="str">
            <v>Oct</v>
          </cell>
        </row>
        <row r="22638">
          <cell r="D22638" t="str">
            <v>Unit</v>
          </cell>
          <cell r="E22638">
            <v>347500</v>
          </cell>
          <cell r="R22638" t="str">
            <v>Melbourne</v>
          </cell>
          <cell r="W22638">
            <v>2018</v>
          </cell>
          <cell r="X22638" t="str">
            <v>Oct</v>
          </cell>
        </row>
        <row r="22639">
          <cell r="D22639" t="str">
            <v>Unit</v>
          </cell>
          <cell r="E22639">
            <v>341000</v>
          </cell>
          <cell r="R22639" t="str">
            <v>Wyndham</v>
          </cell>
          <cell r="W22639">
            <v>2018</v>
          </cell>
          <cell r="X22639" t="str">
            <v>Oct</v>
          </cell>
        </row>
        <row r="22640">
          <cell r="D22640" t="str">
            <v>Unit</v>
          </cell>
          <cell r="E22640">
            <v>309000</v>
          </cell>
          <cell r="R22640" t="str">
            <v>Whittlesea</v>
          </cell>
          <cell r="W22640">
            <v>2018</v>
          </cell>
          <cell r="X22640" t="str">
            <v>Oct</v>
          </cell>
        </row>
        <row r="22641">
          <cell r="D22641" t="str">
            <v>Unit</v>
          </cell>
          <cell r="E22641">
            <v>300000</v>
          </cell>
          <cell r="R22641" t="str">
            <v>Whittlesea</v>
          </cell>
          <cell r="W22641">
            <v>2018</v>
          </cell>
          <cell r="X22641" t="str">
            <v>Oct</v>
          </cell>
        </row>
        <row r="22642">
          <cell r="D22642" t="str">
            <v>Unit</v>
          </cell>
          <cell r="E22642">
            <v>261500</v>
          </cell>
          <cell r="R22642" t="str">
            <v>Whittlesea</v>
          </cell>
          <cell r="W22642">
            <v>2018</v>
          </cell>
          <cell r="X22642" t="str">
            <v>Oct</v>
          </cell>
        </row>
        <row r="22643">
          <cell r="D22643" t="str">
            <v>Unit</v>
          </cell>
          <cell r="E22643">
            <v>112000</v>
          </cell>
          <cell r="R22643" t="str">
            <v>Stonnington</v>
          </cell>
          <cell r="W22643">
            <v>2018</v>
          </cell>
          <cell r="X22643" t="str">
            <v>Oct</v>
          </cell>
        </row>
        <row r="22644">
          <cell r="D22644" t="str">
            <v>House</v>
          </cell>
          <cell r="E22644">
            <v>1420000</v>
          </cell>
          <cell r="R22644" t="str">
            <v>Boroondara</v>
          </cell>
          <cell r="W22644">
            <v>2018</v>
          </cell>
          <cell r="X22644" t="str">
            <v>Oct</v>
          </cell>
        </row>
        <row r="22645">
          <cell r="D22645" t="str">
            <v>Unit</v>
          </cell>
          <cell r="E22645">
            <v>1825000</v>
          </cell>
          <cell r="R22645" t="str">
            <v>Melbourne</v>
          </cell>
          <cell r="W22645">
            <v>2018</v>
          </cell>
          <cell r="X22645" t="str">
            <v>Oct</v>
          </cell>
        </row>
        <row r="22646">
          <cell r="D22646" t="str">
            <v>Unit</v>
          </cell>
          <cell r="E22646">
            <v>1800000</v>
          </cell>
          <cell r="R22646" t="str">
            <v>Port Phillip</v>
          </cell>
          <cell r="W22646">
            <v>2018</v>
          </cell>
          <cell r="X22646" t="str">
            <v>Oct</v>
          </cell>
        </row>
        <row r="22647">
          <cell r="D22647" t="str">
            <v>House</v>
          </cell>
          <cell r="E22647">
            <v>1420000</v>
          </cell>
          <cell r="R22647" t="str">
            <v>Darebin</v>
          </cell>
          <cell r="W22647">
            <v>2018</v>
          </cell>
          <cell r="X22647" t="str">
            <v>Oct</v>
          </cell>
        </row>
        <row r="22648">
          <cell r="D22648" t="str">
            <v>Unit</v>
          </cell>
          <cell r="E22648">
            <v>1000000</v>
          </cell>
          <cell r="R22648" t="str">
            <v>Melbourne</v>
          </cell>
          <cell r="W22648">
            <v>2018</v>
          </cell>
          <cell r="X22648" t="str">
            <v>Oct</v>
          </cell>
        </row>
        <row r="22649">
          <cell r="D22649" t="str">
            <v>House</v>
          </cell>
          <cell r="E22649">
            <v>946000</v>
          </cell>
          <cell r="R22649" t="str">
            <v>Darebin</v>
          </cell>
          <cell r="W22649">
            <v>2018</v>
          </cell>
          <cell r="X22649" t="str">
            <v>Oct</v>
          </cell>
        </row>
        <row r="22650">
          <cell r="D22650" t="str">
            <v>Unit</v>
          </cell>
          <cell r="E22650">
            <v>780000</v>
          </cell>
          <cell r="R22650" t="str">
            <v>Monash</v>
          </cell>
          <cell r="W22650">
            <v>2018</v>
          </cell>
          <cell r="X22650" t="str">
            <v>Oct</v>
          </cell>
        </row>
        <row r="22651">
          <cell r="D22651" t="str">
            <v>Unit</v>
          </cell>
          <cell r="E22651">
            <v>765000</v>
          </cell>
          <cell r="R22651" t="str">
            <v>Moreland</v>
          </cell>
          <cell r="W22651">
            <v>2018</v>
          </cell>
          <cell r="X22651" t="str">
            <v>Oct</v>
          </cell>
        </row>
        <row r="22652">
          <cell r="D22652" t="str">
            <v>Unit</v>
          </cell>
          <cell r="E22652">
            <v>760000</v>
          </cell>
          <cell r="R22652" t="str">
            <v>Banyule</v>
          </cell>
          <cell r="W22652">
            <v>2018</v>
          </cell>
          <cell r="X22652" t="str">
            <v>Oct</v>
          </cell>
        </row>
        <row r="22653">
          <cell r="D22653" t="str">
            <v>Unit</v>
          </cell>
          <cell r="E22653">
            <v>758000</v>
          </cell>
          <cell r="R22653" t="str">
            <v>Monash</v>
          </cell>
          <cell r="W22653">
            <v>2018</v>
          </cell>
          <cell r="X22653" t="str">
            <v>Oct</v>
          </cell>
        </row>
        <row r="22654">
          <cell r="D22654" t="str">
            <v>Unit</v>
          </cell>
          <cell r="E22654">
            <v>757000</v>
          </cell>
          <cell r="R22654" t="str">
            <v>Moreland</v>
          </cell>
          <cell r="W22654">
            <v>2018</v>
          </cell>
          <cell r="X22654" t="str">
            <v>Oct</v>
          </cell>
        </row>
        <row r="22655">
          <cell r="D22655" t="str">
            <v>Unit</v>
          </cell>
          <cell r="E22655">
            <v>750000</v>
          </cell>
          <cell r="R22655" t="str">
            <v>Melbourne</v>
          </cell>
          <cell r="W22655">
            <v>2018</v>
          </cell>
          <cell r="X22655" t="str">
            <v>Oct</v>
          </cell>
        </row>
        <row r="22656">
          <cell r="D22656" t="str">
            <v>House</v>
          </cell>
          <cell r="E22656">
            <v>732500</v>
          </cell>
          <cell r="R22656" t="str">
            <v>Whitehorse</v>
          </cell>
          <cell r="W22656">
            <v>2018</v>
          </cell>
          <cell r="X22656" t="str">
            <v>Oct</v>
          </cell>
        </row>
        <row r="22657">
          <cell r="D22657" t="str">
            <v>Unit</v>
          </cell>
          <cell r="E22657">
            <v>720000</v>
          </cell>
          <cell r="R22657" t="str">
            <v>Maroondah</v>
          </cell>
          <cell r="W22657">
            <v>2018</v>
          </cell>
          <cell r="X22657" t="str">
            <v>Oct</v>
          </cell>
        </row>
        <row r="22658">
          <cell r="D22658" t="str">
            <v>Unit</v>
          </cell>
          <cell r="E22658">
            <v>715000</v>
          </cell>
          <cell r="R22658" t="str">
            <v>Moonee Valley</v>
          </cell>
          <cell r="W22658">
            <v>2018</v>
          </cell>
          <cell r="X22658" t="str">
            <v>Oct</v>
          </cell>
        </row>
        <row r="22659">
          <cell r="D22659" t="str">
            <v>Unit</v>
          </cell>
          <cell r="E22659">
            <v>690000</v>
          </cell>
          <cell r="R22659" t="str">
            <v>Banyule</v>
          </cell>
          <cell r="W22659">
            <v>2018</v>
          </cell>
          <cell r="X22659" t="str">
            <v>Oct</v>
          </cell>
        </row>
        <row r="22660">
          <cell r="D22660" t="str">
            <v>Unit</v>
          </cell>
          <cell r="E22660">
            <v>680000</v>
          </cell>
          <cell r="R22660" t="str">
            <v>Stonnington</v>
          </cell>
          <cell r="W22660">
            <v>2018</v>
          </cell>
          <cell r="X22660" t="str">
            <v>Oct</v>
          </cell>
        </row>
        <row r="22661">
          <cell r="D22661" t="str">
            <v>Unit</v>
          </cell>
          <cell r="E22661">
            <v>675000</v>
          </cell>
          <cell r="R22661" t="str">
            <v>Port Phillip</v>
          </cell>
          <cell r="W22661">
            <v>2018</v>
          </cell>
          <cell r="X22661" t="str">
            <v>Oct</v>
          </cell>
        </row>
        <row r="22662">
          <cell r="D22662" t="str">
            <v>Unit</v>
          </cell>
          <cell r="E22662">
            <v>655000</v>
          </cell>
          <cell r="R22662" t="str">
            <v>Moreland</v>
          </cell>
          <cell r="W22662">
            <v>2018</v>
          </cell>
          <cell r="X22662" t="str">
            <v>Oct</v>
          </cell>
        </row>
        <row r="22663">
          <cell r="D22663" t="str">
            <v>Unit</v>
          </cell>
          <cell r="E22663">
            <v>650000</v>
          </cell>
          <cell r="R22663" t="str">
            <v>Moreland</v>
          </cell>
          <cell r="W22663">
            <v>2018</v>
          </cell>
          <cell r="X22663" t="str">
            <v>Oct</v>
          </cell>
        </row>
        <row r="22664">
          <cell r="D22664" t="str">
            <v>Unit</v>
          </cell>
          <cell r="E22664">
            <v>590000</v>
          </cell>
          <cell r="R22664" t="str">
            <v>Boroondara</v>
          </cell>
          <cell r="W22664">
            <v>2018</v>
          </cell>
          <cell r="X22664" t="str">
            <v>Oct</v>
          </cell>
        </row>
        <row r="22665">
          <cell r="D22665" t="str">
            <v>Unit</v>
          </cell>
          <cell r="E22665">
            <v>585000</v>
          </cell>
          <cell r="R22665" t="str">
            <v>Moreland</v>
          </cell>
          <cell r="W22665">
            <v>2018</v>
          </cell>
          <cell r="X22665" t="str">
            <v>Oct</v>
          </cell>
        </row>
        <row r="22666">
          <cell r="D22666" t="str">
            <v>Unit</v>
          </cell>
          <cell r="E22666">
            <v>530000</v>
          </cell>
          <cell r="R22666" t="str">
            <v>Brimbank</v>
          </cell>
          <cell r="W22666">
            <v>2018</v>
          </cell>
          <cell r="X22666" t="str">
            <v>Oct</v>
          </cell>
        </row>
        <row r="22667">
          <cell r="D22667" t="str">
            <v>Unit</v>
          </cell>
          <cell r="E22667">
            <v>520000</v>
          </cell>
          <cell r="R22667" t="str">
            <v>Melbourne</v>
          </cell>
          <cell r="W22667">
            <v>2018</v>
          </cell>
          <cell r="X22667" t="str">
            <v>Oct</v>
          </cell>
        </row>
        <row r="22668">
          <cell r="D22668" t="str">
            <v>Unit</v>
          </cell>
          <cell r="E22668">
            <v>517000</v>
          </cell>
          <cell r="R22668" t="str">
            <v>Maribyrnong</v>
          </cell>
          <cell r="W22668">
            <v>2018</v>
          </cell>
          <cell r="X22668" t="str">
            <v>Oct</v>
          </cell>
        </row>
        <row r="22669">
          <cell r="D22669" t="str">
            <v>Unit</v>
          </cell>
          <cell r="E22669">
            <v>512500</v>
          </cell>
          <cell r="R22669" t="str">
            <v>Darebin</v>
          </cell>
          <cell r="W22669">
            <v>2018</v>
          </cell>
          <cell r="X22669" t="str">
            <v>Oct</v>
          </cell>
        </row>
        <row r="22670">
          <cell r="D22670" t="str">
            <v>Unit</v>
          </cell>
          <cell r="E22670">
            <v>495000</v>
          </cell>
          <cell r="R22670" t="str">
            <v>Maribyrnong</v>
          </cell>
          <cell r="W22670">
            <v>2018</v>
          </cell>
          <cell r="X22670" t="str">
            <v>Oct</v>
          </cell>
        </row>
        <row r="22671">
          <cell r="D22671" t="str">
            <v>Unit</v>
          </cell>
          <cell r="E22671">
            <v>471000</v>
          </cell>
          <cell r="R22671" t="str">
            <v>Banyule</v>
          </cell>
          <cell r="W22671">
            <v>2018</v>
          </cell>
          <cell r="X22671" t="str">
            <v>Oct</v>
          </cell>
        </row>
        <row r="22672">
          <cell r="D22672" t="str">
            <v>Unit</v>
          </cell>
          <cell r="E22672">
            <v>470000</v>
          </cell>
          <cell r="R22672" t="str">
            <v>Brimbank</v>
          </cell>
          <cell r="W22672">
            <v>2018</v>
          </cell>
          <cell r="X22672" t="str">
            <v>Oct</v>
          </cell>
        </row>
        <row r="22673">
          <cell r="D22673" t="str">
            <v>Unit</v>
          </cell>
          <cell r="E22673">
            <v>411000</v>
          </cell>
          <cell r="R22673" t="str">
            <v>Port Phillip</v>
          </cell>
          <cell r="W22673">
            <v>2018</v>
          </cell>
          <cell r="X22673" t="str">
            <v>Oct</v>
          </cell>
        </row>
        <row r="22674">
          <cell r="D22674" t="str">
            <v>Unit</v>
          </cell>
          <cell r="E22674">
            <v>410000</v>
          </cell>
          <cell r="R22674" t="str">
            <v>Whittlesea</v>
          </cell>
          <cell r="W22674">
            <v>2018</v>
          </cell>
          <cell r="X22674" t="str">
            <v>Oct</v>
          </cell>
        </row>
        <row r="22675">
          <cell r="D22675" t="str">
            <v>Unit</v>
          </cell>
          <cell r="E22675">
            <v>410000</v>
          </cell>
          <cell r="R22675" t="str">
            <v>Maribyrnong</v>
          </cell>
          <cell r="W22675">
            <v>2018</v>
          </cell>
          <cell r="X22675" t="str">
            <v>Oct</v>
          </cell>
        </row>
        <row r="22676">
          <cell r="D22676" t="str">
            <v>Unit</v>
          </cell>
          <cell r="E22676">
            <v>405000</v>
          </cell>
          <cell r="R22676" t="str">
            <v>Wyndham</v>
          </cell>
          <cell r="W22676">
            <v>2018</v>
          </cell>
          <cell r="X22676" t="str">
            <v>Oct</v>
          </cell>
        </row>
        <row r="22677">
          <cell r="D22677" t="str">
            <v>Unit</v>
          </cell>
          <cell r="E22677">
            <v>400000</v>
          </cell>
          <cell r="R22677" t="str">
            <v>Hume</v>
          </cell>
          <cell r="W22677">
            <v>2018</v>
          </cell>
          <cell r="X22677" t="str">
            <v>Oct</v>
          </cell>
        </row>
        <row r="22678">
          <cell r="D22678" t="str">
            <v>Unit</v>
          </cell>
          <cell r="E22678">
            <v>392000</v>
          </cell>
          <cell r="R22678" t="str">
            <v>Glen Eira</v>
          </cell>
          <cell r="W22678">
            <v>2018</v>
          </cell>
          <cell r="X22678" t="str">
            <v>Oct</v>
          </cell>
        </row>
        <row r="22679">
          <cell r="D22679" t="str">
            <v>Unit</v>
          </cell>
          <cell r="E22679">
            <v>365000</v>
          </cell>
          <cell r="R22679" t="str">
            <v>Moonee Valley</v>
          </cell>
          <cell r="W22679">
            <v>2018</v>
          </cell>
          <cell r="X22679" t="str">
            <v>Oct</v>
          </cell>
        </row>
        <row r="22680">
          <cell r="D22680" t="str">
            <v>Unit</v>
          </cell>
          <cell r="E22680">
            <v>340000</v>
          </cell>
          <cell r="R22680" t="str">
            <v>Moreland</v>
          </cell>
          <cell r="W22680">
            <v>2018</v>
          </cell>
          <cell r="X22680" t="str">
            <v>Oct</v>
          </cell>
        </row>
        <row r="22681">
          <cell r="D22681" t="str">
            <v>Unit</v>
          </cell>
          <cell r="E22681">
            <v>331000</v>
          </cell>
          <cell r="R22681" t="str">
            <v>Glen Eira</v>
          </cell>
          <cell r="W22681">
            <v>2018</v>
          </cell>
          <cell r="X22681" t="str">
            <v>Oct</v>
          </cell>
        </row>
        <row r="22682">
          <cell r="D22682" t="str">
            <v>House</v>
          </cell>
          <cell r="E22682">
            <v>2640000</v>
          </cell>
          <cell r="R22682" t="str">
            <v>Boroondara</v>
          </cell>
          <cell r="W22682">
            <v>2018</v>
          </cell>
          <cell r="X22682" t="str">
            <v>Oct</v>
          </cell>
        </row>
        <row r="22683">
          <cell r="D22683" t="str">
            <v>Unit</v>
          </cell>
          <cell r="E22683">
            <v>2100000</v>
          </cell>
          <cell r="R22683" t="str">
            <v>Stonnington</v>
          </cell>
          <cell r="W22683">
            <v>2018</v>
          </cell>
          <cell r="X22683" t="str">
            <v>Oct</v>
          </cell>
        </row>
        <row r="22684">
          <cell r="D22684" t="str">
            <v>Unit</v>
          </cell>
          <cell r="E22684">
            <v>1550000</v>
          </cell>
          <cell r="R22684" t="str">
            <v>Stonnington</v>
          </cell>
          <cell r="W22684">
            <v>2018</v>
          </cell>
          <cell r="X22684" t="str">
            <v>Oct</v>
          </cell>
        </row>
        <row r="22685">
          <cell r="D22685" t="str">
            <v>Unit</v>
          </cell>
          <cell r="E22685">
            <v>1525000</v>
          </cell>
          <cell r="R22685" t="str">
            <v>Melbourne</v>
          </cell>
          <cell r="W22685">
            <v>2018</v>
          </cell>
          <cell r="X22685" t="str">
            <v>Oct</v>
          </cell>
        </row>
        <row r="22686">
          <cell r="D22686" t="str">
            <v>Unit</v>
          </cell>
          <cell r="E22686">
            <v>1350000</v>
          </cell>
          <cell r="R22686" t="str">
            <v>Glen Eira</v>
          </cell>
          <cell r="W22686">
            <v>2018</v>
          </cell>
          <cell r="X22686" t="str">
            <v>Oct</v>
          </cell>
        </row>
        <row r="22687">
          <cell r="D22687" t="str">
            <v>Unit</v>
          </cell>
          <cell r="E22687">
            <v>1270000</v>
          </cell>
          <cell r="R22687" t="str">
            <v>Boroondara</v>
          </cell>
          <cell r="W22687">
            <v>2018</v>
          </cell>
          <cell r="X22687" t="str">
            <v>Oct</v>
          </cell>
        </row>
        <row r="22688">
          <cell r="D22688" t="str">
            <v>Unit</v>
          </cell>
          <cell r="E22688">
            <v>985000</v>
          </cell>
          <cell r="R22688" t="str">
            <v>Boroondara</v>
          </cell>
          <cell r="W22688">
            <v>2018</v>
          </cell>
          <cell r="X22688" t="str">
            <v>Oct</v>
          </cell>
        </row>
        <row r="22689">
          <cell r="D22689" t="str">
            <v>Unit</v>
          </cell>
          <cell r="E22689">
            <v>950000</v>
          </cell>
          <cell r="R22689" t="str">
            <v>Boroondara</v>
          </cell>
          <cell r="W22689">
            <v>2018</v>
          </cell>
          <cell r="X22689" t="str">
            <v>Oct</v>
          </cell>
        </row>
        <row r="22690">
          <cell r="D22690" t="str">
            <v>Unit</v>
          </cell>
          <cell r="E22690">
            <v>950000</v>
          </cell>
          <cell r="R22690" t="str">
            <v>Boroondara</v>
          </cell>
          <cell r="W22690">
            <v>2018</v>
          </cell>
          <cell r="X22690" t="str">
            <v>Oct</v>
          </cell>
        </row>
        <row r="22691">
          <cell r="D22691" t="str">
            <v>Unit</v>
          </cell>
          <cell r="E22691">
            <v>930000</v>
          </cell>
          <cell r="R22691" t="str">
            <v>Glen Eira</v>
          </cell>
          <cell r="W22691">
            <v>2018</v>
          </cell>
          <cell r="X22691" t="str">
            <v>Oct</v>
          </cell>
        </row>
        <row r="22692">
          <cell r="D22692" t="str">
            <v>House</v>
          </cell>
          <cell r="E22692">
            <v>920000</v>
          </cell>
          <cell r="R22692" t="str">
            <v>Banyule</v>
          </cell>
          <cell r="W22692">
            <v>2018</v>
          </cell>
          <cell r="X22692" t="str">
            <v>Oct</v>
          </cell>
        </row>
        <row r="22693">
          <cell r="D22693" t="str">
            <v>Unit</v>
          </cell>
          <cell r="E22693">
            <v>900000</v>
          </cell>
          <cell r="R22693" t="str">
            <v>Moonee Valley</v>
          </cell>
          <cell r="W22693">
            <v>2018</v>
          </cell>
          <cell r="X22693" t="str">
            <v>Oct</v>
          </cell>
        </row>
        <row r="22694">
          <cell r="D22694" t="str">
            <v>Unit</v>
          </cell>
          <cell r="E22694">
            <v>850000</v>
          </cell>
          <cell r="R22694" t="str">
            <v>Moonee Valley</v>
          </cell>
          <cell r="W22694">
            <v>2018</v>
          </cell>
          <cell r="X22694" t="str">
            <v>Oct</v>
          </cell>
        </row>
        <row r="22695">
          <cell r="D22695" t="str">
            <v>Unit</v>
          </cell>
          <cell r="E22695">
            <v>800000</v>
          </cell>
          <cell r="R22695" t="str">
            <v>Moonee Valley</v>
          </cell>
          <cell r="W22695">
            <v>2018</v>
          </cell>
          <cell r="X22695" t="str">
            <v>Oct</v>
          </cell>
        </row>
        <row r="22696">
          <cell r="D22696" t="str">
            <v>Unit</v>
          </cell>
          <cell r="E22696">
            <v>790000</v>
          </cell>
          <cell r="R22696" t="str">
            <v>Glen Eira</v>
          </cell>
          <cell r="W22696">
            <v>2018</v>
          </cell>
          <cell r="X22696" t="str">
            <v>Oct</v>
          </cell>
        </row>
        <row r="22697">
          <cell r="D22697" t="str">
            <v>Unit</v>
          </cell>
          <cell r="E22697">
            <v>750000</v>
          </cell>
          <cell r="R22697" t="str">
            <v>Yarra</v>
          </cell>
          <cell r="W22697">
            <v>2018</v>
          </cell>
          <cell r="X22697" t="str">
            <v>Oct</v>
          </cell>
        </row>
        <row r="22698">
          <cell r="D22698" t="str">
            <v>Unit</v>
          </cell>
          <cell r="E22698">
            <v>750000</v>
          </cell>
          <cell r="R22698" t="str">
            <v>Manningham</v>
          </cell>
          <cell r="W22698">
            <v>2018</v>
          </cell>
          <cell r="X22698" t="str">
            <v>Oct</v>
          </cell>
        </row>
        <row r="22699">
          <cell r="D22699" t="str">
            <v>Unit</v>
          </cell>
          <cell r="E22699">
            <v>700000</v>
          </cell>
          <cell r="R22699" t="str">
            <v>Moreland</v>
          </cell>
          <cell r="W22699">
            <v>2018</v>
          </cell>
          <cell r="X22699" t="str">
            <v>Oct</v>
          </cell>
        </row>
        <row r="22700">
          <cell r="D22700" t="str">
            <v>Unit</v>
          </cell>
          <cell r="E22700">
            <v>690000</v>
          </cell>
          <cell r="R22700" t="str">
            <v>Moreland</v>
          </cell>
          <cell r="W22700">
            <v>2018</v>
          </cell>
          <cell r="X22700" t="str">
            <v>Oct</v>
          </cell>
        </row>
        <row r="22701">
          <cell r="D22701" t="str">
            <v>Unit</v>
          </cell>
          <cell r="E22701">
            <v>600000</v>
          </cell>
          <cell r="R22701" t="str">
            <v>Maribyrnong</v>
          </cell>
          <cell r="W22701">
            <v>2018</v>
          </cell>
          <cell r="X22701" t="str">
            <v>Oct</v>
          </cell>
        </row>
        <row r="22702">
          <cell r="D22702" t="str">
            <v>Unit</v>
          </cell>
          <cell r="E22702">
            <v>600000</v>
          </cell>
          <cell r="R22702" t="str">
            <v>Maroondah</v>
          </cell>
          <cell r="W22702">
            <v>2018</v>
          </cell>
          <cell r="X22702" t="str">
            <v>Oct</v>
          </cell>
        </row>
        <row r="22703">
          <cell r="D22703" t="str">
            <v>Unit</v>
          </cell>
          <cell r="E22703">
            <v>590000</v>
          </cell>
          <cell r="R22703" t="str">
            <v>Bayside</v>
          </cell>
          <cell r="W22703">
            <v>2018</v>
          </cell>
          <cell r="X22703" t="str">
            <v>Oct</v>
          </cell>
        </row>
        <row r="22704">
          <cell r="D22704" t="str">
            <v>Unit</v>
          </cell>
          <cell r="E22704">
            <v>550000</v>
          </cell>
          <cell r="R22704" t="str">
            <v>Yarra</v>
          </cell>
          <cell r="W22704">
            <v>2018</v>
          </cell>
          <cell r="X22704" t="str">
            <v>Oct</v>
          </cell>
        </row>
        <row r="22705">
          <cell r="D22705" t="str">
            <v>Unit</v>
          </cell>
          <cell r="E22705">
            <v>540000</v>
          </cell>
          <cell r="R22705" t="str">
            <v>Maribyrnong</v>
          </cell>
          <cell r="W22705">
            <v>2018</v>
          </cell>
          <cell r="X22705" t="str">
            <v>Oct</v>
          </cell>
        </row>
        <row r="22706">
          <cell r="D22706" t="str">
            <v>Unit</v>
          </cell>
          <cell r="E22706">
            <v>530000</v>
          </cell>
          <cell r="R22706" t="str">
            <v>Moonee Valley</v>
          </cell>
          <cell r="W22706">
            <v>2018</v>
          </cell>
          <cell r="X22706" t="str">
            <v>Oct</v>
          </cell>
        </row>
        <row r="22707">
          <cell r="D22707" t="str">
            <v>Unit</v>
          </cell>
          <cell r="E22707">
            <v>530000</v>
          </cell>
          <cell r="R22707" t="str">
            <v>Stonnington</v>
          </cell>
          <cell r="W22707">
            <v>2018</v>
          </cell>
          <cell r="X22707" t="str">
            <v>Oct</v>
          </cell>
        </row>
        <row r="22708">
          <cell r="D22708" t="str">
            <v>Unit</v>
          </cell>
          <cell r="E22708">
            <v>500000</v>
          </cell>
          <cell r="R22708" t="str">
            <v>Port Phillip</v>
          </cell>
          <cell r="W22708">
            <v>2018</v>
          </cell>
          <cell r="X22708" t="str">
            <v>Oct</v>
          </cell>
        </row>
        <row r="22709">
          <cell r="D22709" t="str">
            <v>Unit</v>
          </cell>
          <cell r="E22709">
            <v>500000</v>
          </cell>
          <cell r="R22709" t="str">
            <v>Darebin</v>
          </cell>
          <cell r="W22709">
            <v>2018</v>
          </cell>
          <cell r="X22709" t="str">
            <v>Oct</v>
          </cell>
        </row>
        <row r="22710">
          <cell r="D22710" t="str">
            <v>Unit</v>
          </cell>
          <cell r="E22710">
            <v>340000</v>
          </cell>
          <cell r="R22710" t="str">
            <v>Moreland</v>
          </cell>
          <cell r="W22710">
            <v>2018</v>
          </cell>
          <cell r="X22710" t="str">
            <v>Oct</v>
          </cell>
        </row>
        <row r="22711">
          <cell r="D22711" t="str">
            <v>Unit</v>
          </cell>
          <cell r="E22711">
            <v>270000</v>
          </cell>
          <cell r="R22711" t="str">
            <v>Port Phillip</v>
          </cell>
          <cell r="W22711">
            <v>2018</v>
          </cell>
          <cell r="X22711" t="str">
            <v>Oct</v>
          </cell>
        </row>
        <row r="22712">
          <cell r="D22712" t="str">
            <v>House</v>
          </cell>
          <cell r="E22712">
            <v>1025000</v>
          </cell>
          <cell r="R22712" t="str">
            <v>Moonee Valley</v>
          </cell>
          <cell r="W22712">
            <v>2018</v>
          </cell>
          <cell r="X22712" t="str">
            <v>Nov</v>
          </cell>
        </row>
        <row r="22713">
          <cell r="D22713" t="str">
            <v>House</v>
          </cell>
          <cell r="E22713">
            <v>1180000</v>
          </cell>
          <cell r="R22713" t="str">
            <v>Banyule</v>
          </cell>
          <cell r="W22713">
            <v>2018</v>
          </cell>
          <cell r="X22713" t="str">
            <v>Nov</v>
          </cell>
        </row>
        <row r="22714">
          <cell r="D22714" t="str">
            <v>House</v>
          </cell>
          <cell r="E22714">
            <v>650000</v>
          </cell>
          <cell r="R22714" t="str">
            <v>Maroondah</v>
          </cell>
          <cell r="W22714">
            <v>2018</v>
          </cell>
          <cell r="X22714" t="str">
            <v>Nov</v>
          </cell>
        </row>
        <row r="22715">
          <cell r="D22715" t="str">
            <v>House</v>
          </cell>
          <cell r="E22715">
            <v>975000</v>
          </cell>
          <cell r="R22715" t="str">
            <v>Knox</v>
          </cell>
          <cell r="W22715">
            <v>2018</v>
          </cell>
          <cell r="X22715" t="str">
            <v>Nov</v>
          </cell>
        </row>
        <row r="22716">
          <cell r="D22716" t="str">
            <v>House</v>
          </cell>
          <cell r="E22716">
            <v>935000</v>
          </cell>
          <cell r="R22716" t="str">
            <v>Knox</v>
          </cell>
          <cell r="W22716">
            <v>2018</v>
          </cell>
          <cell r="X22716" t="str">
            <v>Nov</v>
          </cell>
        </row>
        <row r="22717">
          <cell r="D22717" t="str">
            <v>Unit</v>
          </cell>
          <cell r="E22717">
            <v>1200800</v>
          </cell>
          <cell r="R22717" t="str">
            <v>Monash</v>
          </cell>
          <cell r="W22717">
            <v>2018</v>
          </cell>
          <cell r="X22717" t="str">
            <v>Nov</v>
          </cell>
        </row>
        <row r="22718">
          <cell r="D22718" t="str">
            <v>Unit</v>
          </cell>
          <cell r="E22718">
            <v>700000</v>
          </cell>
          <cell r="R22718" t="str">
            <v>Maroondah</v>
          </cell>
          <cell r="W22718">
            <v>2018</v>
          </cell>
          <cell r="X22718" t="str">
            <v>Nov</v>
          </cell>
        </row>
        <row r="22719">
          <cell r="D22719" t="str">
            <v>Unit</v>
          </cell>
          <cell r="E22719">
            <v>515000</v>
          </cell>
          <cell r="R22719" t="str">
            <v>Boroondara</v>
          </cell>
          <cell r="W22719">
            <v>2018</v>
          </cell>
          <cell r="X22719" t="str">
            <v>Nov</v>
          </cell>
        </row>
        <row r="22720">
          <cell r="D22720" t="str">
            <v>House</v>
          </cell>
          <cell r="E22720">
            <v>775000</v>
          </cell>
          <cell r="R22720" t="str">
            <v>Whittlesea</v>
          </cell>
          <cell r="W22720">
            <v>2018</v>
          </cell>
          <cell r="X22720" t="str">
            <v>Nov</v>
          </cell>
        </row>
        <row r="22721">
          <cell r="D22721" t="str">
            <v>House</v>
          </cell>
          <cell r="E22721">
            <v>620000</v>
          </cell>
          <cell r="R22721" t="str">
            <v>Brimbank</v>
          </cell>
          <cell r="W22721">
            <v>2018</v>
          </cell>
          <cell r="X22721" t="str">
            <v>Nov</v>
          </cell>
        </row>
        <row r="22722">
          <cell r="D22722" t="str">
            <v>House</v>
          </cell>
          <cell r="E22722">
            <v>1550000</v>
          </cell>
          <cell r="R22722" t="str">
            <v>Boroondara</v>
          </cell>
          <cell r="W22722">
            <v>2018</v>
          </cell>
          <cell r="X22722" t="str">
            <v>Nov</v>
          </cell>
        </row>
        <row r="22723">
          <cell r="D22723" t="str">
            <v>House</v>
          </cell>
          <cell r="E22723">
            <v>610500</v>
          </cell>
          <cell r="R22723" t="str">
            <v>Wyndham</v>
          </cell>
          <cell r="W22723">
            <v>2018</v>
          </cell>
          <cell r="X22723" t="str">
            <v>Nov</v>
          </cell>
        </row>
        <row r="22724">
          <cell r="D22724" t="str">
            <v>House</v>
          </cell>
          <cell r="E22724">
            <v>900000</v>
          </cell>
          <cell r="R22724" t="str">
            <v>Knox</v>
          </cell>
          <cell r="W22724">
            <v>2018</v>
          </cell>
          <cell r="X22724" t="str">
            <v>Nov</v>
          </cell>
        </row>
        <row r="22725">
          <cell r="D22725" t="str">
            <v>Unit</v>
          </cell>
          <cell r="E22725">
            <v>500000</v>
          </cell>
          <cell r="R22725" t="str">
            <v>Brimbank</v>
          </cell>
          <cell r="W22725">
            <v>2018</v>
          </cell>
          <cell r="X22725" t="str">
            <v>Nov</v>
          </cell>
        </row>
        <row r="22726">
          <cell r="D22726" t="str">
            <v>House</v>
          </cell>
          <cell r="E22726">
            <v>558800</v>
          </cell>
          <cell r="R22726" t="str">
            <v>Hume</v>
          </cell>
          <cell r="W22726">
            <v>2018</v>
          </cell>
          <cell r="X22726" t="str">
            <v>Nov</v>
          </cell>
        </row>
        <row r="22727">
          <cell r="D22727" t="str">
            <v>Unit</v>
          </cell>
          <cell r="E22727">
            <v>469999</v>
          </cell>
          <cell r="R22727" t="str">
            <v>Maribyrnong</v>
          </cell>
          <cell r="W22727">
            <v>2018</v>
          </cell>
          <cell r="X22727" t="str">
            <v>Nov</v>
          </cell>
        </row>
        <row r="22728">
          <cell r="D22728" t="str">
            <v>House</v>
          </cell>
          <cell r="E22728">
            <v>560000</v>
          </cell>
          <cell r="R22728" t="str">
            <v>Hume</v>
          </cell>
          <cell r="W22728">
            <v>2018</v>
          </cell>
          <cell r="X22728" t="str">
            <v>Nov</v>
          </cell>
        </row>
        <row r="22729">
          <cell r="D22729" t="str">
            <v>House</v>
          </cell>
          <cell r="E22729">
            <v>695000</v>
          </cell>
          <cell r="R22729" t="str">
            <v>Hume</v>
          </cell>
          <cell r="W22729">
            <v>2018</v>
          </cell>
          <cell r="X22729" t="str">
            <v>Nov</v>
          </cell>
        </row>
        <row r="22730">
          <cell r="D22730" t="str">
            <v>House</v>
          </cell>
          <cell r="E22730">
            <v>511500</v>
          </cell>
          <cell r="R22730" t="str">
            <v>Hume</v>
          </cell>
          <cell r="W22730">
            <v>2018</v>
          </cell>
          <cell r="X22730" t="str">
            <v>Nov</v>
          </cell>
        </row>
        <row r="22731">
          <cell r="D22731" t="str">
            <v>House</v>
          </cell>
          <cell r="E22731">
            <v>710500</v>
          </cell>
          <cell r="R22731" t="str">
            <v>Hume</v>
          </cell>
          <cell r="W22731">
            <v>2018</v>
          </cell>
          <cell r="X22731" t="str">
            <v>Nov</v>
          </cell>
        </row>
        <row r="22732">
          <cell r="D22732" t="str">
            <v>House</v>
          </cell>
          <cell r="E22732">
            <v>676000</v>
          </cell>
          <cell r="R22732" t="str">
            <v>Whittlesea</v>
          </cell>
          <cell r="W22732">
            <v>2018</v>
          </cell>
          <cell r="X22732" t="str">
            <v>Nov</v>
          </cell>
        </row>
        <row r="22733">
          <cell r="D22733" t="str">
            <v>House</v>
          </cell>
          <cell r="E22733">
            <v>670000</v>
          </cell>
          <cell r="R22733" t="str">
            <v>Whittlesea</v>
          </cell>
          <cell r="W22733">
            <v>2018</v>
          </cell>
          <cell r="X22733" t="str">
            <v>Nov</v>
          </cell>
        </row>
        <row r="22734">
          <cell r="D22734" t="str">
            <v>House</v>
          </cell>
          <cell r="E22734">
            <v>525000</v>
          </cell>
          <cell r="R22734" t="str">
            <v>Hume</v>
          </cell>
          <cell r="W22734">
            <v>2018</v>
          </cell>
          <cell r="X22734" t="str">
            <v>Nov</v>
          </cell>
        </row>
        <row r="22735">
          <cell r="D22735" t="str">
            <v>House</v>
          </cell>
          <cell r="E22735">
            <v>786500</v>
          </cell>
          <cell r="R22735" t="str">
            <v>Hume</v>
          </cell>
          <cell r="W22735">
            <v>2018</v>
          </cell>
          <cell r="X22735" t="str">
            <v>Nov</v>
          </cell>
        </row>
        <row r="22736">
          <cell r="D22736" t="str">
            <v>House</v>
          </cell>
          <cell r="E22736">
            <v>635000</v>
          </cell>
          <cell r="R22736" t="str">
            <v>Whittlesea</v>
          </cell>
          <cell r="W22736">
            <v>2018</v>
          </cell>
          <cell r="X22736" t="str">
            <v>Nov</v>
          </cell>
        </row>
        <row r="22737">
          <cell r="D22737" t="str">
            <v>House</v>
          </cell>
          <cell r="E22737">
            <v>592000</v>
          </cell>
          <cell r="R22737" t="str">
            <v>Whittlesea</v>
          </cell>
          <cell r="W22737">
            <v>2018</v>
          </cell>
          <cell r="X22737" t="str">
            <v>Nov</v>
          </cell>
        </row>
        <row r="22738">
          <cell r="D22738" t="str">
            <v>House</v>
          </cell>
          <cell r="E22738">
            <v>578000</v>
          </cell>
          <cell r="R22738" t="str">
            <v>Hume</v>
          </cell>
          <cell r="W22738">
            <v>2018</v>
          </cell>
          <cell r="X22738" t="str">
            <v>Nov</v>
          </cell>
        </row>
        <row r="22739">
          <cell r="D22739" t="str">
            <v>Unit</v>
          </cell>
          <cell r="E22739">
            <v>536000</v>
          </cell>
          <cell r="R22739" t="str">
            <v>Banyule</v>
          </cell>
          <cell r="W22739">
            <v>2018</v>
          </cell>
          <cell r="X22739" t="str">
            <v>Nov</v>
          </cell>
        </row>
        <row r="22740">
          <cell r="D22740" t="str">
            <v>House</v>
          </cell>
          <cell r="E22740">
            <v>645000</v>
          </cell>
          <cell r="R22740" t="str">
            <v>Moreland</v>
          </cell>
          <cell r="W22740">
            <v>2018</v>
          </cell>
          <cell r="X22740" t="str">
            <v>Nov</v>
          </cell>
        </row>
        <row r="22741">
          <cell r="D22741" t="str">
            <v>House</v>
          </cell>
          <cell r="E22741">
            <v>830000</v>
          </cell>
          <cell r="R22741" t="str">
            <v>Banyule</v>
          </cell>
          <cell r="W22741">
            <v>2018</v>
          </cell>
          <cell r="X22741" t="str">
            <v>Nov</v>
          </cell>
        </row>
        <row r="22742">
          <cell r="D22742" t="str">
            <v>House</v>
          </cell>
          <cell r="E22742">
            <v>876000</v>
          </cell>
          <cell r="R22742" t="str">
            <v>Hume</v>
          </cell>
          <cell r="W22742">
            <v>2018</v>
          </cell>
          <cell r="X22742" t="str">
            <v>Nov</v>
          </cell>
        </row>
        <row r="22743">
          <cell r="D22743" t="str">
            <v>House</v>
          </cell>
          <cell r="E22743">
            <v>875000</v>
          </cell>
          <cell r="R22743" t="str">
            <v>Banyule</v>
          </cell>
          <cell r="W22743">
            <v>2018</v>
          </cell>
          <cell r="X22743" t="str">
            <v>Nov</v>
          </cell>
        </row>
        <row r="22744">
          <cell r="D22744" t="str">
            <v>House</v>
          </cell>
          <cell r="E22744">
            <v>685000</v>
          </cell>
          <cell r="R22744" t="str">
            <v>Moreland</v>
          </cell>
          <cell r="W22744">
            <v>2018</v>
          </cell>
          <cell r="X22744" t="str">
            <v>Nov</v>
          </cell>
        </row>
        <row r="22745">
          <cell r="D22745" t="str">
            <v>House</v>
          </cell>
          <cell r="E22745">
            <v>720000</v>
          </cell>
          <cell r="R22745" t="str">
            <v>Darebin</v>
          </cell>
          <cell r="W22745">
            <v>2018</v>
          </cell>
          <cell r="X22745" t="str">
            <v>Nov</v>
          </cell>
        </row>
        <row r="22746">
          <cell r="D22746" t="str">
            <v>House</v>
          </cell>
          <cell r="E22746">
            <v>450000</v>
          </cell>
          <cell r="R22746" t="str">
            <v>Melton</v>
          </cell>
          <cell r="W22746">
            <v>2018</v>
          </cell>
          <cell r="X22746" t="str">
            <v>Nov</v>
          </cell>
        </row>
        <row r="22747">
          <cell r="D22747" t="str">
            <v>House</v>
          </cell>
          <cell r="E22747">
            <v>680000</v>
          </cell>
          <cell r="R22747" t="str">
            <v>Melton</v>
          </cell>
          <cell r="W22747">
            <v>2018</v>
          </cell>
          <cell r="X22747" t="str">
            <v>Nov</v>
          </cell>
        </row>
        <row r="22748">
          <cell r="D22748" t="str">
            <v>House</v>
          </cell>
          <cell r="E22748">
            <v>865000</v>
          </cell>
          <cell r="R22748" t="str">
            <v>Banyule</v>
          </cell>
          <cell r="W22748">
            <v>2018</v>
          </cell>
          <cell r="X22748" t="str">
            <v>Nov</v>
          </cell>
        </row>
        <row r="22749">
          <cell r="D22749" t="str">
            <v>House</v>
          </cell>
          <cell r="E22749">
            <v>675000</v>
          </cell>
          <cell r="R22749" t="str">
            <v>Brimbank</v>
          </cell>
          <cell r="W22749">
            <v>2018</v>
          </cell>
          <cell r="X22749" t="str">
            <v>Nov</v>
          </cell>
        </row>
        <row r="22750">
          <cell r="D22750" t="str">
            <v>House</v>
          </cell>
          <cell r="E22750">
            <v>490000</v>
          </cell>
          <cell r="R22750" t="str">
            <v>Brimbank</v>
          </cell>
          <cell r="W22750">
            <v>2018</v>
          </cell>
          <cell r="X22750" t="str">
            <v>Nov</v>
          </cell>
        </row>
        <row r="22751">
          <cell r="D22751" t="str">
            <v>House</v>
          </cell>
          <cell r="E22751">
            <v>730000</v>
          </cell>
          <cell r="R22751" t="str">
            <v>Moonee Valley</v>
          </cell>
          <cell r="W22751">
            <v>2018</v>
          </cell>
          <cell r="X22751" t="str">
            <v>Nov</v>
          </cell>
        </row>
        <row r="22752">
          <cell r="D22752" t="str">
            <v>House</v>
          </cell>
          <cell r="E22752">
            <v>845000</v>
          </cell>
          <cell r="R22752" t="str">
            <v>Maroondah</v>
          </cell>
          <cell r="W22752">
            <v>2018</v>
          </cell>
          <cell r="X22752" t="str">
            <v>Nov</v>
          </cell>
        </row>
        <row r="22753">
          <cell r="D22753" t="str">
            <v>House</v>
          </cell>
          <cell r="E22753">
            <v>1060000</v>
          </cell>
          <cell r="R22753" t="str">
            <v>Maroondah</v>
          </cell>
          <cell r="W22753">
            <v>2018</v>
          </cell>
          <cell r="X22753" t="str">
            <v>Nov</v>
          </cell>
        </row>
        <row r="22754">
          <cell r="D22754" t="str">
            <v>House</v>
          </cell>
          <cell r="E22754">
            <v>630000</v>
          </cell>
          <cell r="R22754" t="str">
            <v>Brimbank</v>
          </cell>
          <cell r="W22754">
            <v>2018</v>
          </cell>
          <cell r="X22754" t="str">
            <v>Nov</v>
          </cell>
        </row>
        <row r="22755">
          <cell r="D22755" t="str">
            <v>Unit</v>
          </cell>
          <cell r="E22755">
            <v>880000</v>
          </cell>
          <cell r="R22755" t="str">
            <v>Melbourne</v>
          </cell>
          <cell r="W22755">
            <v>2018</v>
          </cell>
          <cell r="X22755" t="str">
            <v>Nov</v>
          </cell>
        </row>
        <row r="22756">
          <cell r="D22756" t="str">
            <v>House</v>
          </cell>
          <cell r="E22756">
            <v>800000</v>
          </cell>
          <cell r="R22756" t="str">
            <v>Maribyrnong</v>
          </cell>
          <cell r="W22756">
            <v>2018</v>
          </cell>
          <cell r="X22756" t="str">
            <v>Nov</v>
          </cell>
        </row>
        <row r="22757">
          <cell r="D22757" t="str">
            <v>House</v>
          </cell>
          <cell r="E22757">
            <v>807500</v>
          </cell>
          <cell r="R22757" t="str">
            <v>Maribyrnong</v>
          </cell>
          <cell r="W22757">
            <v>2018</v>
          </cell>
          <cell r="X22757" t="str">
            <v>Nov</v>
          </cell>
        </row>
        <row r="22758">
          <cell r="D22758" t="str">
            <v>Unit</v>
          </cell>
          <cell r="E22758">
            <v>623000</v>
          </cell>
          <cell r="R22758" t="str">
            <v>Maribyrnong</v>
          </cell>
          <cell r="W22758">
            <v>2018</v>
          </cell>
          <cell r="X22758" t="str">
            <v>Nov</v>
          </cell>
        </row>
        <row r="22759">
          <cell r="D22759" t="str">
            <v>House</v>
          </cell>
          <cell r="E22759">
            <v>755000</v>
          </cell>
          <cell r="R22759" t="str">
            <v>Maribyrnong</v>
          </cell>
          <cell r="W22759">
            <v>2018</v>
          </cell>
          <cell r="X22759" t="str">
            <v>Nov</v>
          </cell>
        </row>
        <row r="22760">
          <cell r="D22760" t="str">
            <v>House</v>
          </cell>
          <cell r="E22760">
            <v>1175000</v>
          </cell>
          <cell r="R22760" t="str">
            <v>Maroondah</v>
          </cell>
          <cell r="W22760">
            <v>2018</v>
          </cell>
          <cell r="X22760" t="str">
            <v>Nov</v>
          </cell>
        </row>
        <row r="22761">
          <cell r="D22761" t="str">
            <v>House</v>
          </cell>
          <cell r="E22761">
            <v>1120000</v>
          </cell>
          <cell r="R22761" t="str">
            <v>Whitehorse</v>
          </cell>
          <cell r="W22761">
            <v>2018</v>
          </cell>
          <cell r="X22761" t="str">
            <v>Nov</v>
          </cell>
        </row>
        <row r="22762">
          <cell r="D22762" t="str">
            <v>House</v>
          </cell>
          <cell r="E22762">
            <v>880000</v>
          </cell>
          <cell r="R22762" t="str">
            <v>Whitehorse</v>
          </cell>
          <cell r="W22762">
            <v>2018</v>
          </cell>
          <cell r="X22762" t="str">
            <v>Nov</v>
          </cell>
        </row>
        <row r="22763">
          <cell r="D22763" t="str">
            <v>House</v>
          </cell>
          <cell r="E22763">
            <v>1225000</v>
          </cell>
          <cell r="R22763" t="str">
            <v>Whitehorse</v>
          </cell>
          <cell r="W22763">
            <v>2018</v>
          </cell>
          <cell r="X22763" t="str">
            <v>Nov</v>
          </cell>
        </row>
        <row r="22764">
          <cell r="D22764" t="str">
            <v>House</v>
          </cell>
          <cell r="E22764">
            <v>340000</v>
          </cell>
          <cell r="R22764" t="str">
            <v>Hobsons Bay</v>
          </cell>
          <cell r="W22764">
            <v>2018</v>
          </cell>
          <cell r="X22764" t="str">
            <v>Nov</v>
          </cell>
        </row>
        <row r="22765">
          <cell r="D22765" t="str">
            <v>House</v>
          </cell>
          <cell r="E22765">
            <v>780000</v>
          </cell>
          <cell r="R22765" t="str">
            <v>Knox</v>
          </cell>
          <cell r="W22765">
            <v>2018</v>
          </cell>
          <cell r="X22765" t="str">
            <v>Nov</v>
          </cell>
        </row>
        <row r="22766">
          <cell r="D22766" t="str">
            <v>House</v>
          </cell>
          <cell r="E22766">
            <v>680000</v>
          </cell>
          <cell r="R22766" t="str">
            <v>Wyndham</v>
          </cell>
          <cell r="W22766">
            <v>2018</v>
          </cell>
          <cell r="X22766" t="str">
            <v>Nov</v>
          </cell>
        </row>
        <row r="22767">
          <cell r="D22767" t="str">
            <v>House</v>
          </cell>
          <cell r="E22767">
            <v>845000</v>
          </cell>
          <cell r="R22767" t="str">
            <v>Knox</v>
          </cell>
          <cell r="W22767">
            <v>2018</v>
          </cell>
          <cell r="X22767" t="str">
            <v>Nov</v>
          </cell>
        </row>
        <row r="22768">
          <cell r="D22768" t="str">
            <v>House</v>
          </cell>
          <cell r="E22768">
            <v>692000</v>
          </cell>
          <cell r="R22768" t="str">
            <v>Wyndham</v>
          </cell>
          <cell r="W22768">
            <v>2018</v>
          </cell>
          <cell r="X22768" t="str">
            <v>Nov</v>
          </cell>
        </row>
        <row r="22769">
          <cell r="D22769" t="str">
            <v>House</v>
          </cell>
          <cell r="E22769">
            <v>587500</v>
          </cell>
          <cell r="R22769" t="str">
            <v>Wyndham</v>
          </cell>
          <cell r="W22769">
            <v>2018</v>
          </cell>
          <cell r="X22769" t="str">
            <v>Nov</v>
          </cell>
        </row>
        <row r="22770">
          <cell r="D22770" t="str">
            <v>House</v>
          </cell>
          <cell r="E22770">
            <v>900000</v>
          </cell>
          <cell r="R22770" t="str">
            <v>Wyndham</v>
          </cell>
          <cell r="W22770">
            <v>2018</v>
          </cell>
          <cell r="X22770" t="str">
            <v>Nov</v>
          </cell>
        </row>
        <row r="22771">
          <cell r="D22771" t="str">
            <v>House</v>
          </cell>
          <cell r="E22771">
            <v>1130000</v>
          </cell>
          <cell r="R22771" t="str">
            <v>Monash</v>
          </cell>
          <cell r="W22771">
            <v>2018</v>
          </cell>
          <cell r="X22771" t="str">
            <v>Nov</v>
          </cell>
        </row>
        <row r="22772">
          <cell r="D22772" t="str">
            <v>House</v>
          </cell>
          <cell r="E22772">
            <v>1455000</v>
          </cell>
          <cell r="R22772" t="str">
            <v>Monash</v>
          </cell>
          <cell r="W22772">
            <v>2018</v>
          </cell>
          <cell r="X22772" t="str">
            <v>Nov</v>
          </cell>
        </row>
        <row r="22773">
          <cell r="D22773" t="str">
            <v>Unit</v>
          </cell>
          <cell r="E22773">
            <v>672000</v>
          </cell>
          <cell r="R22773" t="str">
            <v>Kingston</v>
          </cell>
          <cell r="W22773">
            <v>2018</v>
          </cell>
          <cell r="X22773" t="str">
            <v>Nov</v>
          </cell>
        </row>
        <row r="22774">
          <cell r="D22774" t="str">
            <v>House</v>
          </cell>
          <cell r="E22774">
            <v>1410000</v>
          </cell>
          <cell r="R22774" t="str">
            <v>Bayside</v>
          </cell>
          <cell r="W22774">
            <v>2018</v>
          </cell>
          <cell r="X22774" t="str">
            <v>Nov</v>
          </cell>
        </row>
        <row r="22775">
          <cell r="D22775" t="str">
            <v>House</v>
          </cell>
          <cell r="E22775">
            <v>1280000</v>
          </cell>
          <cell r="R22775" t="str">
            <v>Bayside</v>
          </cell>
          <cell r="W22775">
            <v>2018</v>
          </cell>
          <cell r="X22775" t="str">
            <v>Nov</v>
          </cell>
        </row>
        <row r="22776">
          <cell r="D22776" t="str">
            <v>House</v>
          </cell>
          <cell r="E22776">
            <v>1410000</v>
          </cell>
          <cell r="R22776" t="str">
            <v>Bayside</v>
          </cell>
          <cell r="W22776">
            <v>2018</v>
          </cell>
          <cell r="X22776" t="str">
            <v>Nov</v>
          </cell>
        </row>
        <row r="22777">
          <cell r="D22777" t="str">
            <v>Unit</v>
          </cell>
          <cell r="E22777">
            <v>400000</v>
          </cell>
          <cell r="R22777" t="str">
            <v>Brimbank</v>
          </cell>
          <cell r="W22777">
            <v>2018</v>
          </cell>
          <cell r="X22777" t="str">
            <v>Nov</v>
          </cell>
        </row>
        <row r="22778">
          <cell r="D22778" t="str">
            <v>Unit</v>
          </cell>
          <cell r="E22778">
            <v>925000</v>
          </cell>
          <cell r="R22778" t="str">
            <v>Bayside</v>
          </cell>
          <cell r="W22778">
            <v>2018</v>
          </cell>
          <cell r="X22778" t="str">
            <v>Nov</v>
          </cell>
        </row>
        <row r="22779">
          <cell r="D22779" t="str">
            <v>Unit</v>
          </cell>
          <cell r="E22779">
            <v>830000</v>
          </cell>
          <cell r="R22779" t="str">
            <v>Darebin</v>
          </cell>
          <cell r="W22779">
            <v>2018</v>
          </cell>
          <cell r="X22779" t="str">
            <v>Nov</v>
          </cell>
        </row>
        <row r="22780">
          <cell r="D22780" t="str">
            <v>Unit</v>
          </cell>
          <cell r="E22780">
            <v>825000</v>
          </cell>
          <cell r="R22780" t="str">
            <v>Whitehorse</v>
          </cell>
          <cell r="W22780">
            <v>2018</v>
          </cell>
          <cell r="X22780" t="str">
            <v>Nov</v>
          </cell>
        </row>
        <row r="22781">
          <cell r="D22781" t="str">
            <v>Unit</v>
          </cell>
          <cell r="E22781">
            <v>801000</v>
          </cell>
          <cell r="R22781" t="str">
            <v>Melbourne</v>
          </cell>
          <cell r="W22781">
            <v>2018</v>
          </cell>
          <cell r="X22781" t="str">
            <v>Nov</v>
          </cell>
        </row>
        <row r="22782">
          <cell r="D22782" t="str">
            <v>House</v>
          </cell>
          <cell r="E22782">
            <v>765000</v>
          </cell>
          <cell r="R22782" t="str">
            <v>Darebin</v>
          </cell>
          <cell r="W22782">
            <v>2018</v>
          </cell>
          <cell r="X22782" t="str">
            <v>Nov</v>
          </cell>
        </row>
        <row r="22783">
          <cell r="D22783" t="str">
            <v>House</v>
          </cell>
          <cell r="E22783">
            <v>750000</v>
          </cell>
          <cell r="R22783" t="str">
            <v>Wyndham</v>
          </cell>
          <cell r="W22783">
            <v>2018</v>
          </cell>
          <cell r="X22783" t="str">
            <v>Nov</v>
          </cell>
        </row>
        <row r="22784">
          <cell r="D22784" t="str">
            <v>House</v>
          </cell>
          <cell r="E22784">
            <v>675000</v>
          </cell>
          <cell r="R22784" t="str">
            <v>Wyndham</v>
          </cell>
          <cell r="W22784">
            <v>2018</v>
          </cell>
          <cell r="X22784" t="str">
            <v>Nov</v>
          </cell>
        </row>
        <row r="22785">
          <cell r="D22785" t="str">
            <v>Unit</v>
          </cell>
          <cell r="E22785">
            <v>656000</v>
          </cell>
          <cell r="R22785" t="str">
            <v>Maroondah</v>
          </cell>
          <cell r="W22785">
            <v>2018</v>
          </cell>
          <cell r="X22785" t="str">
            <v>Nov</v>
          </cell>
        </row>
        <row r="22786">
          <cell r="D22786" t="str">
            <v>Unit</v>
          </cell>
          <cell r="E22786">
            <v>597000</v>
          </cell>
          <cell r="R22786" t="str">
            <v>Knox</v>
          </cell>
          <cell r="W22786">
            <v>2018</v>
          </cell>
          <cell r="X22786" t="str">
            <v>Nov</v>
          </cell>
        </row>
        <row r="22787">
          <cell r="D22787" t="str">
            <v>House</v>
          </cell>
          <cell r="E22787">
            <v>575000</v>
          </cell>
          <cell r="R22787" t="str">
            <v>Boroondara</v>
          </cell>
          <cell r="W22787">
            <v>2018</v>
          </cell>
          <cell r="X22787" t="str">
            <v>Nov</v>
          </cell>
        </row>
        <row r="22788">
          <cell r="D22788" t="str">
            <v>Unit</v>
          </cell>
          <cell r="E22788">
            <v>530000</v>
          </cell>
          <cell r="R22788" t="str">
            <v>Melbourne</v>
          </cell>
          <cell r="W22788">
            <v>2018</v>
          </cell>
          <cell r="X22788" t="str">
            <v>Nov</v>
          </cell>
        </row>
        <row r="22789">
          <cell r="D22789" t="str">
            <v>Unit</v>
          </cell>
          <cell r="E22789">
            <v>437500</v>
          </cell>
          <cell r="R22789" t="str">
            <v>Wyndham</v>
          </cell>
          <cell r="W22789">
            <v>2018</v>
          </cell>
          <cell r="X22789" t="str">
            <v>Nov</v>
          </cell>
        </row>
        <row r="22790">
          <cell r="D22790" t="str">
            <v>Unit</v>
          </cell>
          <cell r="E22790">
            <v>411000</v>
          </cell>
          <cell r="R22790" t="str">
            <v>Wyndham</v>
          </cell>
          <cell r="W22790">
            <v>2018</v>
          </cell>
          <cell r="X22790" t="str">
            <v>Nov</v>
          </cell>
        </row>
        <row r="22791">
          <cell r="D22791" t="str">
            <v>House</v>
          </cell>
          <cell r="E22791">
            <v>360000</v>
          </cell>
          <cell r="R22791" t="str">
            <v>Hume</v>
          </cell>
          <cell r="W22791">
            <v>2018</v>
          </cell>
          <cell r="X22791" t="str">
            <v>Nov</v>
          </cell>
        </row>
        <row r="22792">
          <cell r="D22792" t="str">
            <v>Unit</v>
          </cell>
          <cell r="E22792">
            <v>525500</v>
          </cell>
          <cell r="R22792" t="str">
            <v>Darebin</v>
          </cell>
          <cell r="W22792">
            <v>2018</v>
          </cell>
          <cell r="X22792" t="str">
            <v>Nov</v>
          </cell>
        </row>
        <row r="22793">
          <cell r="D22793" t="str">
            <v>Unit</v>
          </cell>
          <cell r="E22793">
            <v>445000</v>
          </cell>
          <cell r="R22793" t="str">
            <v>Melbourne</v>
          </cell>
          <cell r="W22793">
            <v>2018</v>
          </cell>
          <cell r="X22793" t="str">
            <v>Nov</v>
          </cell>
        </row>
        <row r="22794">
          <cell r="D22794" t="str">
            <v>Unit</v>
          </cell>
          <cell r="E22794">
            <v>870000</v>
          </cell>
          <cell r="R22794" t="str">
            <v>Bayside</v>
          </cell>
          <cell r="W22794">
            <v>2018</v>
          </cell>
          <cell r="X22794" t="str">
            <v>Nov</v>
          </cell>
        </row>
        <row r="22795">
          <cell r="D22795" t="str">
            <v>House</v>
          </cell>
          <cell r="E22795">
            <v>570000</v>
          </cell>
          <cell r="R22795" t="str">
            <v>Hume</v>
          </cell>
          <cell r="W22795">
            <v>2018</v>
          </cell>
          <cell r="X22795" t="str">
            <v>Nov</v>
          </cell>
        </row>
        <row r="22796">
          <cell r="D22796" t="str">
            <v>House</v>
          </cell>
          <cell r="E22796">
            <v>610000</v>
          </cell>
          <cell r="R22796" t="str">
            <v>Hume</v>
          </cell>
          <cell r="W22796">
            <v>2018</v>
          </cell>
          <cell r="X22796" t="str">
            <v>Nov</v>
          </cell>
        </row>
        <row r="22797">
          <cell r="D22797" t="str">
            <v>House</v>
          </cell>
          <cell r="E22797">
            <v>414000</v>
          </cell>
          <cell r="R22797" t="str">
            <v>Hume</v>
          </cell>
          <cell r="W22797">
            <v>2018</v>
          </cell>
          <cell r="X22797" t="str">
            <v>Nov</v>
          </cell>
        </row>
        <row r="22798">
          <cell r="D22798" t="str">
            <v>House</v>
          </cell>
          <cell r="E22798">
            <v>500500</v>
          </cell>
          <cell r="R22798" t="str">
            <v>Hume</v>
          </cell>
          <cell r="W22798">
            <v>2018</v>
          </cell>
          <cell r="X22798" t="str">
            <v>Nov</v>
          </cell>
        </row>
        <row r="22799">
          <cell r="D22799" t="str">
            <v>House</v>
          </cell>
          <cell r="E22799">
            <v>530000</v>
          </cell>
          <cell r="R22799" t="str">
            <v>Hume</v>
          </cell>
          <cell r="W22799">
            <v>2018</v>
          </cell>
          <cell r="X22799" t="str">
            <v>Nov</v>
          </cell>
        </row>
        <row r="22800">
          <cell r="D22800" t="str">
            <v>House</v>
          </cell>
          <cell r="E22800">
            <v>610000</v>
          </cell>
          <cell r="R22800" t="str">
            <v>Whittlesea</v>
          </cell>
          <cell r="W22800">
            <v>2018</v>
          </cell>
          <cell r="X22800" t="str">
            <v>Nov</v>
          </cell>
        </row>
        <row r="22801">
          <cell r="D22801" t="str">
            <v>House</v>
          </cell>
          <cell r="E22801">
            <v>385000</v>
          </cell>
          <cell r="R22801" t="str">
            <v>Hume</v>
          </cell>
          <cell r="W22801">
            <v>2018</v>
          </cell>
          <cell r="X22801" t="str">
            <v>Nov</v>
          </cell>
        </row>
        <row r="22802">
          <cell r="D22802" t="str">
            <v>House</v>
          </cell>
          <cell r="E22802">
            <v>761000</v>
          </cell>
          <cell r="R22802" t="str">
            <v>Hume</v>
          </cell>
          <cell r="W22802">
            <v>2018</v>
          </cell>
          <cell r="X22802" t="str">
            <v>Nov</v>
          </cell>
        </row>
        <row r="22803">
          <cell r="D22803" t="str">
            <v>House</v>
          </cell>
          <cell r="E22803">
            <v>620000</v>
          </cell>
          <cell r="R22803" t="str">
            <v>Hume</v>
          </cell>
          <cell r="W22803">
            <v>2018</v>
          </cell>
          <cell r="X22803" t="str">
            <v>Nov</v>
          </cell>
        </row>
        <row r="22804">
          <cell r="D22804" t="str">
            <v>House</v>
          </cell>
          <cell r="E22804">
            <v>520000</v>
          </cell>
          <cell r="R22804" t="str">
            <v>Hume</v>
          </cell>
          <cell r="W22804">
            <v>2018</v>
          </cell>
          <cell r="X22804" t="str">
            <v>Nov</v>
          </cell>
        </row>
        <row r="22805">
          <cell r="D22805" t="str">
            <v>House</v>
          </cell>
          <cell r="E22805">
            <v>517000</v>
          </cell>
          <cell r="R22805" t="str">
            <v>Whittlesea</v>
          </cell>
          <cell r="W22805">
            <v>2018</v>
          </cell>
          <cell r="X22805" t="str">
            <v>Nov</v>
          </cell>
        </row>
        <row r="22806">
          <cell r="D22806" t="str">
            <v>House</v>
          </cell>
          <cell r="E22806">
            <v>573500</v>
          </cell>
          <cell r="R22806" t="str">
            <v>Whittlesea</v>
          </cell>
          <cell r="W22806">
            <v>2018</v>
          </cell>
          <cell r="X22806" t="str">
            <v>Nov</v>
          </cell>
        </row>
        <row r="22807">
          <cell r="D22807" t="str">
            <v>House</v>
          </cell>
          <cell r="E22807">
            <v>610000</v>
          </cell>
          <cell r="R22807" t="str">
            <v>Whittlesea</v>
          </cell>
          <cell r="W22807">
            <v>2018</v>
          </cell>
          <cell r="X22807" t="str">
            <v>Nov</v>
          </cell>
        </row>
        <row r="22808">
          <cell r="D22808" t="str">
            <v>House</v>
          </cell>
          <cell r="E22808">
            <v>620000</v>
          </cell>
          <cell r="R22808" t="str">
            <v>Whittlesea</v>
          </cell>
          <cell r="W22808">
            <v>2018</v>
          </cell>
          <cell r="X22808" t="str">
            <v>Nov</v>
          </cell>
        </row>
        <row r="22809">
          <cell r="D22809" t="str">
            <v>House</v>
          </cell>
          <cell r="E22809">
            <v>615000</v>
          </cell>
          <cell r="R22809" t="str">
            <v>Whittlesea</v>
          </cell>
          <cell r="W22809">
            <v>2018</v>
          </cell>
          <cell r="X22809" t="str">
            <v>Nov</v>
          </cell>
        </row>
        <row r="22810">
          <cell r="D22810" t="str">
            <v>House</v>
          </cell>
          <cell r="E22810">
            <v>451000</v>
          </cell>
          <cell r="R22810" t="str">
            <v>Hume</v>
          </cell>
          <cell r="W22810">
            <v>2018</v>
          </cell>
          <cell r="X22810" t="str">
            <v>Nov</v>
          </cell>
        </row>
        <row r="22811">
          <cell r="D22811" t="str">
            <v>House</v>
          </cell>
          <cell r="E22811">
            <v>492000</v>
          </cell>
          <cell r="R22811" t="str">
            <v>Hume</v>
          </cell>
          <cell r="W22811">
            <v>2018</v>
          </cell>
          <cell r="X22811" t="str">
            <v>Nov</v>
          </cell>
        </row>
        <row r="22812">
          <cell r="D22812" t="str">
            <v>House</v>
          </cell>
          <cell r="E22812">
            <v>676000</v>
          </cell>
          <cell r="R22812" t="str">
            <v>Whittlesea</v>
          </cell>
          <cell r="W22812">
            <v>2018</v>
          </cell>
          <cell r="X22812" t="str">
            <v>Nov</v>
          </cell>
        </row>
        <row r="22813">
          <cell r="D22813" t="str">
            <v>House</v>
          </cell>
          <cell r="E22813">
            <v>746000</v>
          </cell>
          <cell r="R22813" t="str">
            <v>Hume</v>
          </cell>
          <cell r="W22813">
            <v>2018</v>
          </cell>
          <cell r="X22813" t="str">
            <v>Nov</v>
          </cell>
        </row>
        <row r="22814">
          <cell r="D22814" t="str">
            <v>Unit</v>
          </cell>
          <cell r="E22814">
            <v>517000</v>
          </cell>
          <cell r="R22814" t="str">
            <v>Whittlesea</v>
          </cell>
          <cell r="W22814">
            <v>2018</v>
          </cell>
          <cell r="X22814" t="str">
            <v>Nov</v>
          </cell>
        </row>
        <row r="22815">
          <cell r="D22815" t="str">
            <v>House</v>
          </cell>
          <cell r="E22815">
            <v>632000</v>
          </cell>
          <cell r="R22815" t="str">
            <v>Hume</v>
          </cell>
          <cell r="W22815">
            <v>2018</v>
          </cell>
          <cell r="X22815" t="str">
            <v>Nov</v>
          </cell>
        </row>
        <row r="22816">
          <cell r="D22816" t="str">
            <v>House</v>
          </cell>
          <cell r="E22816">
            <v>579000</v>
          </cell>
          <cell r="R22816" t="str">
            <v>Whittlesea</v>
          </cell>
          <cell r="W22816">
            <v>2018</v>
          </cell>
          <cell r="X22816" t="str">
            <v>Nov</v>
          </cell>
        </row>
        <row r="22817">
          <cell r="D22817" t="str">
            <v>House</v>
          </cell>
          <cell r="E22817">
            <v>587000</v>
          </cell>
          <cell r="R22817" t="str">
            <v>Hume</v>
          </cell>
          <cell r="W22817">
            <v>2018</v>
          </cell>
          <cell r="X22817" t="str">
            <v>Nov</v>
          </cell>
        </row>
        <row r="22818">
          <cell r="D22818" t="str">
            <v>House</v>
          </cell>
          <cell r="E22818">
            <v>652000</v>
          </cell>
          <cell r="R22818" t="str">
            <v>Whittlesea</v>
          </cell>
          <cell r="W22818">
            <v>2018</v>
          </cell>
          <cell r="X22818" t="str">
            <v>Nov</v>
          </cell>
        </row>
        <row r="22819">
          <cell r="D22819" t="str">
            <v>House</v>
          </cell>
          <cell r="E22819">
            <v>872000</v>
          </cell>
          <cell r="R22819" t="str">
            <v>Whittlesea</v>
          </cell>
          <cell r="W22819">
            <v>2018</v>
          </cell>
          <cell r="X22819" t="str">
            <v>Nov</v>
          </cell>
        </row>
        <row r="22820">
          <cell r="D22820" t="str">
            <v>House</v>
          </cell>
          <cell r="E22820">
            <v>737000</v>
          </cell>
          <cell r="R22820" t="str">
            <v>Whittlesea</v>
          </cell>
          <cell r="W22820">
            <v>2018</v>
          </cell>
          <cell r="X22820" t="str">
            <v>Nov</v>
          </cell>
        </row>
        <row r="22821">
          <cell r="D22821" t="str">
            <v>House</v>
          </cell>
          <cell r="E22821">
            <v>625000</v>
          </cell>
          <cell r="R22821" t="str">
            <v>Whittlesea</v>
          </cell>
          <cell r="W22821">
            <v>2018</v>
          </cell>
          <cell r="X22821" t="str">
            <v>Nov</v>
          </cell>
        </row>
        <row r="22822">
          <cell r="D22822" t="str">
            <v>House</v>
          </cell>
          <cell r="E22822">
            <v>690500</v>
          </cell>
          <cell r="R22822" t="str">
            <v>Whittlesea</v>
          </cell>
          <cell r="W22822">
            <v>2018</v>
          </cell>
          <cell r="X22822" t="str">
            <v>Nov</v>
          </cell>
        </row>
        <row r="22823">
          <cell r="D22823" t="str">
            <v>House</v>
          </cell>
          <cell r="E22823">
            <v>535000</v>
          </cell>
          <cell r="R22823" t="str">
            <v>Hume</v>
          </cell>
          <cell r="W22823">
            <v>2018</v>
          </cell>
          <cell r="X22823" t="str">
            <v>Nov</v>
          </cell>
        </row>
        <row r="22824">
          <cell r="D22824" t="str">
            <v>House</v>
          </cell>
          <cell r="E22824">
            <v>515000</v>
          </cell>
          <cell r="R22824" t="str">
            <v>Hume</v>
          </cell>
          <cell r="W22824">
            <v>2018</v>
          </cell>
          <cell r="X22824" t="str">
            <v>Nov</v>
          </cell>
        </row>
        <row r="22825">
          <cell r="D22825" t="str">
            <v>House</v>
          </cell>
          <cell r="E22825">
            <v>565000</v>
          </cell>
          <cell r="R22825" t="str">
            <v>Hume</v>
          </cell>
          <cell r="W22825">
            <v>2018</v>
          </cell>
          <cell r="X22825" t="str">
            <v>Nov</v>
          </cell>
        </row>
        <row r="22826">
          <cell r="D22826" t="str">
            <v>House</v>
          </cell>
          <cell r="E22826">
            <v>825000</v>
          </cell>
          <cell r="R22826" t="str">
            <v>Whittlesea</v>
          </cell>
          <cell r="W22826">
            <v>2018</v>
          </cell>
          <cell r="X22826" t="str">
            <v>Nov</v>
          </cell>
        </row>
        <row r="22827">
          <cell r="D22827" t="str">
            <v>Unit</v>
          </cell>
          <cell r="E22827">
            <v>405000</v>
          </cell>
          <cell r="R22827" t="str">
            <v>Banyule</v>
          </cell>
          <cell r="W22827">
            <v>2018</v>
          </cell>
          <cell r="X22827" t="str">
            <v>Nov</v>
          </cell>
        </row>
        <row r="22828">
          <cell r="D22828" t="str">
            <v>House</v>
          </cell>
          <cell r="E22828">
            <v>600000</v>
          </cell>
          <cell r="R22828" t="str">
            <v>Whittlesea</v>
          </cell>
          <cell r="W22828">
            <v>2018</v>
          </cell>
          <cell r="X22828" t="str">
            <v>Nov</v>
          </cell>
        </row>
        <row r="22829">
          <cell r="D22829" t="str">
            <v>House</v>
          </cell>
          <cell r="E22829">
            <v>680000</v>
          </cell>
          <cell r="R22829" t="str">
            <v>Brimbank</v>
          </cell>
          <cell r="W22829">
            <v>2018</v>
          </cell>
          <cell r="X22829" t="str">
            <v>Nov</v>
          </cell>
        </row>
        <row r="22830">
          <cell r="D22830" t="str">
            <v>Unit</v>
          </cell>
          <cell r="E22830">
            <v>420000</v>
          </cell>
          <cell r="R22830" t="str">
            <v>Hume</v>
          </cell>
          <cell r="W22830">
            <v>2018</v>
          </cell>
          <cell r="X22830" t="str">
            <v>Nov</v>
          </cell>
        </row>
        <row r="22831">
          <cell r="D22831" t="str">
            <v>House</v>
          </cell>
          <cell r="E22831">
            <v>620000</v>
          </cell>
          <cell r="R22831" t="str">
            <v>Brimbank</v>
          </cell>
          <cell r="W22831">
            <v>2018</v>
          </cell>
          <cell r="X22831" t="str">
            <v>Nov</v>
          </cell>
        </row>
        <row r="22832">
          <cell r="D22832" t="str">
            <v>House</v>
          </cell>
          <cell r="E22832">
            <v>680000</v>
          </cell>
          <cell r="R22832" t="str">
            <v>Brimbank</v>
          </cell>
          <cell r="W22832">
            <v>2018</v>
          </cell>
          <cell r="X22832" t="str">
            <v>Nov</v>
          </cell>
        </row>
        <row r="22833">
          <cell r="D22833" t="str">
            <v>House</v>
          </cell>
          <cell r="E22833">
            <v>775000</v>
          </cell>
          <cell r="R22833" t="str">
            <v>Darebin</v>
          </cell>
          <cell r="W22833">
            <v>2018</v>
          </cell>
          <cell r="X22833" t="str">
            <v>Nov</v>
          </cell>
        </row>
        <row r="22834">
          <cell r="D22834" t="str">
            <v>House</v>
          </cell>
          <cell r="E22834">
            <v>642000</v>
          </cell>
          <cell r="R22834" t="str">
            <v>Brimbank</v>
          </cell>
          <cell r="W22834">
            <v>2018</v>
          </cell>
          <cell r="X22834" t="str">
            <v>Nov</v>
          </cell>
        </row>
        <row r="22835">
          <cell r="D22835" t="str">
            <v>House</v>
          </cell>
          <cell r="E22835">
            <v>630000</v>
          </cell>
          <cell r="R22835" t="str">
            <v>Hume</v>
          </cell>
          <cell r="W22835">
            <v>2018</v>
          </cell>
          <cell r="X22835" t="str">
            <v>Nov</v>
          </cell>
        </row>
        <row r="22836">
          <cell r="D22836" t="str">
            <v>House</v>
          </cell>
          <cell r="E22836">
            <v>735000</v>
          </cell>
          <cell r="R22836" t="str">
            <v>Melton</v>
          </cell>
          <cell r="W22836">
            <v>2018</v>
          </cell>
          <cell r="X22836" t="str">
            <v>Nov</v>
          </cell>
        </row>
        <row r="22837">
          <cell r="D22837" t="str">
            <v>House</v>
          </cell>
          <cell r="E22837">
            <v>670000</v>
          </cell>
          <cell r="R22837" t="str">
            <v>Brimbank</v>
          </cell>
          <cell r="W22837">
            <v>2018</v>
          </cell>
          <cell r="X22837" t="str">
            <v>Nov</v>
          </cell>
        </row>
        <row r="22838">
          <cell r="D22838" t="str">
            <v>House</v>
          </cell>
          <cell r="E22838">
            <v>820000</v>
          </cell>
          <cell r="R22838" t="str">
            <v>Banyule</v>
          </cell>
          <cell r="W22838">
            <v>2018</v>
          </cell>
          <cell r="X22838" t="str">
            <v>Nov</v>
          </cell>
        </row>
        <row r="22839">
          <cell r="D22839" t="str">
            <v>House</v>
          </cell>
          <cell r="E22839">
            <v>650000</v>
          </cell>
          <cell r="R22839" t="str">
            <v>Brimbank</v>
          </cell>
          <cell r="W22839">
            <v>2018</v>
          </cell>
          <cell r="X22839" t="str">
            <v>Nov</v>
          </cell>
        </row>
        <row r="22840">
          <cell r="D22840" t="str">
            <v>House</v>
          </cell>
          <cell r="E22840">
            <v>665000</v>
          </cell>
          <cell r="R22840" t="str">
            <v>Brimbank</v>
          </cell>
          <cell r="W22840">
            <v>2018</v>
          </cell>
          <cell r="X22840" t="str">
            <v>Nov</v>
          </cell>
        </row>
        <row r="22841">
          <cell r="D22841" t="str">
            <v>House</v>
          </cell>
          <cell r="E22841">
            <v>821000</v>
          </cell>
          <cell r="R22841" t="str">
            <v>Banyule</v>
          </cell>
          <cell r="W22841">
            <v>2018</v>
          </cell>
          <cell r="X22841" t="str">
            <v>Nov</v>
          </cell>
        </row>
        <row r="22842">
          <cell r="D22842" t="str">
            <v>House</v>
          </cell>
          <cell r="E22842">
            <v>693000</v>
          </cell>
          <cell r="R22842" t="str">
            <v>Moonee Valley</v>
          </cell>
          <cell r="W22842">
            <v>2018</v>
          </cell>
          <cell r="X22842" t="str">
            <v>Nov</v>
          </cell>
        </row>
        <row r="22843">
          <cell r="D22843" t="str">
            <v>House</v>
          </cell>
          <cell r="E22843">
            <v>940000</v>
          </cell>
          <cell r="R22843" t="str">
            <v>Darebin</v>
          </cell>
          <cell r="W22843">
            <v>2018</v>
          </cell>
          <cell r="X22843" t="str">
            <v>Nov</v>
          </cell>
        </row>
        <row r="22844">
          <cell r="D22844" t="str">
            <v>House</v>
          </cell>
          <cell r="E22844">
            <v>1305500</v>
          </cell>
          <cell r="R22844" t="str">
            <v>Darebin</v>
          </cell>
          <cell r="W22844">
            <v>2018</v>
          </cell>
          <cell r="X22844" t="str">
            <v>Nov</v>
          </cell>
        </row>
        <row r="22845">
          <cell r="D22845" t="str">
            <v>Unit</v>
          </cell>
          <cell r="E22845">
            <v>917000</v>
          </cell>
          <cell r="R22845" t="str">
            <v>Moonee Valley</v>
          </cell>
          <cell r="W22845">
            <v>2018</v>
          </cell>
          <cell r="X22845" t="str">
            <v>Nov</v>
          </cell>
        </row>
        <row r="22846">
          <cell r="D22846" t="str">
            <v>House</v>
          </cell>
          <cell r="E22846">
            <v>610000</v>
          </cell>
          <cell r="R22846" t="str">
            <v>Brimbank</v>
          </cell>
          <cell r="W22846">
            <v>2018</v>
          </cell>
          <cell r="X22846" t="str">
            <v>Nov</v>
          </cell>
        </row>
        <row r="22847">
          <cell r="D22847" t="str">
            <v>House</v>
          </cell>
          <cell r="E22847">
            <v>910000</v>
          </cell>
          <cell r="R22847" t="str">
            <v>Moonee Valley</v>
          </cell>
          <cell r="W22847">
            <v>2018</v>
          </cell>
          <cell r="X22847" t="str">
            <v>Nov</v>
          </cell>
        </row>
        <row r="22848">
          <cell r="D22848" t="str">
            <v>House</v>
          </cell>
          <cell r="E22848">
            <v>1210000</v>
          </cell>
          <cell r="R22848" t="str">
            <v>Banyule</v>
          </cell>
          <cell r="W22848">
            <v>2018</v>
          </cell>
          <cell r="X22848" t="str">
            <v>Nov</v>
          </cell>
        </row>
        <row r="22849">
          <cell r="D22849" t="str">
            <v>House</v>
          </cell>
          <cell r="E22849">
            <v>980000</v>
          </cell>
          <cell r="R22849" t="str">
            <v>Brimbank</v>
          </cell>
          <cell r="W22849">
            <v>2018</v>
          </cell>
          <cell r="X22849" t="str">
            <v>Nov</v>
          </cell>
        </row>
        <row r="22850">
          <cell r="D22850" t="str">
            <v>House</v>
          </cell>
          <cell r="E22850">
            <v>821000</v>
          </cell>
          <cell r="R22850" t="str">
            <v>Darebin</v>
          </cell>
          <cell r="W22850">
            <v>2018</v>
          </cell>
          <cell r="X22850" t="str">
            <v>Nov</v>
          </cell>
        </row>
        <row r="22851">
          <cell r="D22851" t="str">
            <v>House</v>
          </cell>
          <cell r="E22851">
            <v>1300000</v>
          </cell>
          <cell r="R22851" t="str">
            <v>Moonee Valley</v>
          </cell>
          <cell r="W22851">
            <v>2018</v>
          </cell>
          <cell r="X22851" t="str">
            <v>Nov</v>
          </cell>
        </row>
        <row r="22852">
          <cell r="D22852" t="str">
            <v>House</v>
          </cell>
          <cell r="E22852">
            <v>1715000</v>
          </cell>
          <cell r="R22852" t="str">
            <v>Moonee Valley</v>
          </cell>
          <cell r="W22852">
            <v>2018</v>
          </cell>
          <cell r="X22852" t="str">
            <v>Nov</v>
          </cell>
        </row>
        <row r="22853">
          <cell r="D22853" t="str">
            <v>House</v>
          </cell>
          <cell r="E22853">
            <v>1067500</v>
          </cell>
          <cell r="R22853" t="str">
            <v>Moonee Valley</v>
          </cell>
          <cell r="W22853">
            <v>2018</v>
          </cell>
          <cell r="X22853" t="str">
            <v>Nov</v>
          </cell>
        </row>
        <row r="22854">
          <cell r="D22854" t="str">
            <v>House</v>
          </cell>
          <cell r="E22854">
            <v>980000</v>
          </cell>
          <cell r="R22854" t="str">
            <v>Darebin</v>
          </cell>
          <cell r="W22854">
            <v>2018</v>
          </cell>
          <cell r="X22854" t="str">
            <v>Nov</v>
          </cell>
        </row>
        <row r="22855">
          <cell r="D22855" t="str">
            <v>House</v>
          </cell>
          <cell r="E22855">
            <v>1150000</v>
          </cell>
          <cell r="R22855" t="str">
            <v>Manningham</v>
          </cell>
          <cell r="W22855">
            <v>2018</v>
          </cell>
          <cell r="X22855" t="str">
            <v>Nov</v>
          </cell>
        </row>
        <row r="22856">
          <cell r="D22856" t="str">
            <v>House</v>
          </cell>
          <cell r="E22856">
            <v>1225000</v>
          </cell>
          <cell r="R22856" t="str">
            <v>Darebin</v>
          </cell>
          <cell r="W22856">
            <v>2018</v>
          </cell>
          <cell r="X22856" t="str">
            <v>Nov</v>
          </cell>
        </row>
        <row r="22857">
          <cell r="D22857" t="str">
            <v>House</v>
          </cell>
          <cell r="E22857">
            <v>1850000</v>
          </cell>
          <cell r="R22857" t="str">
            <v>Darebin</v>
          </cell>
          <cell r="W22857">
            <v>2018</v>
          </cell>
          <cell r="X22857" t="str">
            <v>Nov</v>
          </cell>
        </row>
        <row r="22858">
          <cell r="D22858" t="str">
            <v>House</v>
          </cell>
          <cell r="E22858">
            <v>1005000</v>
          </cell>
          <cell r="R22858" t="str">
            <v>Moreland</v>
          </cell>
          <cell r="W22858">
            <v>2018</v>
          </cell>
          <cell r="X22858" t="str">
            <v>Nov</v>
          </cell>
        </row>
        <row r="22859">
          <cell r="D22859" t="str">
            <v>House</v>
          </cell>
          <cell r="E22859">
            <v>1710000</v>
          </cell>
          <cell r="R22859" t="str">
            <v>Moonee Valley</v>
          </cell>
          <cell r="W22859">
            <v>2018</v>
          </cell>
          <cell r="X22859" t="str">
            <v>Nov</v>
          </cell>
        </row>
        <row r="22860">
          <cell r="D22860" t="str">
            <v>House</v>
          </cell>
          <cell r="E22860">
            <v>965000</v>
          </cell>
          <cell r="R22860" t="str">
            <v>Moreland</v>
          </cell>
          <cell r="W22860">
            <v>2018</v>
          </cell>
          <cell r="X22860" t="str">
            <v>Nov</v>
          </cell>
        </row>
        <row r="22861">
          <cell r="D22861" t="str">
            <v>Unit</v>
          </cell>
          <cell r="E22861">
            <v>315000</v>
          </cell>
          <cell r="R22861" t="str">
            <v>Moreland</v>
          </cell>
          <cell r="W22861">
            <v>2018</v>
          </cell>
          <cell r="X22861" t="str">
            <v>Nov</v>
          </cell>
        </row>
        <row r="22862">
          <cell r="D22862" t="str">
            <v>Unit</v>
          </cell>
          <cell r="E22862">
            <v>585000</v>
          </cell>
          <cell r="R22862" t="str">
            <v>Darebin</v>
          </cell>
          <cell r="W22862">
            <v>2018</v>
          </cell>
          <cell r="X22862" t="str">
            <v>Nov</v>
          </cell>
        </row>
        <row r="22863">
          <cell r="D22863" t="str">
            <v>House</v>
          </cell>
          <cell r="E22863">
            <v>1075000</v>
          </cell>
          <cell r="R22863" t="str">
            <v>Moonee Valley</v>
          </cell>
          <cell r="W22863">
            <v>2018</v>
          </cell>
          <cell r="X22863" t="str">
            <v>Nov</v>
          </cell>
        </row>
        <row r="22864">
          <cell r="D22864" t="str">
            <v>House</v>
          </cell>
          <cell r="E22864">
            <v>1250000</v>
          </cell>
          <cell r="R22864" t="str">
            <v>Moreland</v>
          </cell>
          <cell r="W22864">
            <v>2018</v>
          </cell>
          <cell r="X22864" t="str">
            <v>Nov</v>
          </cell>
        </row>
        <row r="22865">
          <cell r="D22865" t="str">
            <v>Unit</v>
          </cell>
          <cell r="E22865">
            <v>960000</v>
          </cell>
          <cell r="R22865" t="str">
            <v>Darebin</v>
          </cell>
          <cell r="W22865">
            <v>2018</v>
          </cell>
          <cell r="X22865" t="str">
            <v>Nov</v>
          </cell>
        </row>
        <row r="22866">
          <cell r="D22866" t="str">
            <v>Unit</v>
          </cell>
          <cell r="E22866">
            <v>490000</v>
          </cell>
          <cell r="R22866" t="str">
            <v>Moreland</v>
          </cell>
          <cell r="W22866">
            <v>2018</v>
          </cell>
          <cell r="X22866" t="str">
            <v>Nov</v>
          </cell>
        </row>
        <row r="22867">
          <cell r="D22867" t="str">
            <v>House</v>
          </cell>
          <cell r="E22867">
            <v>765000</v>
          </cell>
          <cell r="R22867" t="str">
            <v>Moreland</v>
          </cell>
          <cell r="W22867">
            <v>2018</v>
          </cell>
          <cell r="X22867" t="str">
            <v>Nov</v>
          </cell>
        </row>
        <row r="22868">
          <cell r="D22868" t="str">
            <v>House</v>
          </cell>
          <cell r="E22868">
            <v>1360000</v>
          </cell>
          <cell r="R22868" t="str">
            <v>Moonee Valley</v>
          </cell>
          <cell r="W22868">
            <v>2018</v>
          </cell>
          <cell r="X22868" t="str">
            <v>Nov</v>
          </cell>
        </row>
        <row r="22869">
          <cell r="D22869" t="str">
            <v>Unit</v>
          </cell>
          <cell r="E22869">
            <v>765000</v>
          </cell>
          <cell r="R22869" t="str">
            <v>Maribyrnong</v>
          </cell>
          <cell r="W22869">
            <v>2018</v>
          </cell>
          <cell r="X22869" t="str">
            <v>Nov</v>
          </cell>
        </row>
        <row r="22870">
          <cell r="D22870" t="str">
            <v>House</v>
          </cell>
          <cell r="E22870">
            <v>1285000</v>
          </cell>
          <cell r="R22870" t="str">
            <v>Moonee Valley</v>
          </cell>
          <cell r="W22870">
            <v>2018</v>
          </cell>
          <cell r="X22870" t="str">
            <v>Nov</v>
          </cell>
        </row>
        <row r="22871">
          <cell r="D22871" t="str">
            <v>House</v>
          </cell>
          <cell r="E22871">
            <v>1410000</v>
          </cell>
          <cell r="R22871" t="str">
            <v>Manningham</v>
          </cell>
          <cell r="W22871">
            <v>2018</v>
          </cell>
          <cell r="X22871" t="str">
            <v>Nov</v>
          </cell>
        </row>
        <row r="22872">
          <cell r="D22872" t="str">
            <v>Unit</v>
          </cell>
          <cell r="E22872">
            <v>885000</v>
          </cell>
          <cell r="R22872" t="str">
            <v>Manningham</v>
          </cell>
          <cell r="W22872">
            <v>2018</v>
          </cell>
          <cell r="X22872" t="str">
            <v>Nov</v>
          </cell>
        </row>
        <row r="22873">
          <cell r="D22873" t="str">
            <v>House</v>
          </cell>
          <cell r="E22873">
            <v>726500</v>
          </cell>
          <cell r="R22873" t="str">
            <v>Brimbank</v>
          </cell>
          <cell r="W22873">
            <v>2018</v>
          </cell>
          <cell r="X22873" t="str">
            <v>Nov</v>
          </cell>
        </row>
        <row r="22874">
          <cell r="D22874" t="str">
            <v>House</v>
          </cell>
          <cell r="E22874">
            <v>1190000</v>
          </cell>
          <cell r="R22874" t="str">
            <v>Moreland</v>
          </cell>
          <cell r="W22874">
            <v>2018</v>
          </cell>
          <cell r="X22874" t="str">
            <v>Nov</v>
          </cell>
        </row>
        <row r="22875">
          <cell r="D22875" t="str">
            <v>Unit</v>
          </cell>
          <cell r="E22875">
            <v>950000</v>
          </cell>
          <cell r="R22875" t="str">
            <v>Moonee Valley</v>
          </cell>
          <cell r="W22875">
            <v>2018</v>
          </cell>
          <cell r="X22875" t="str">
            <v>Nov</v>
          </cell>
        </row>
        <row r="22876">
          <cell r="D22876" t="str">
            <v>House</v>
          </cell>
          <cell r="E22876">
            <v>812000</v>
          </cell>
          <cell r="R22876" t="str">
            <v>Brimbank</v>
          </cell>
          <cell r="W22876">
            <v>2018</v>
          </cell>
          <cell r="X22876" t="str">
            <v>Nov</v>
          </cell>
        </row>
        <row r="22877">
          <cell r="D22877" t="str">
            <v>House</v>
          </cell>
          <cell r="E22877">
            <v>495000</v>
          </cell>
          <cell r="R22877" t="str">
            <v>Brimbank</v>
          </cell>
          <cell r="W22877">
            <v>2018</v>
          </cell>
          <cell r="X22877" t="str">
            <v>Nov</v>
          </cell>
        </row>
        <row r="22878">
          <cell r="D22878" t="str">
            <v>House</v>
          </cell>
          <cell r="E22878">
            <v>965000</v>
          </cell>
          <cell r="R22878" t="str">
            <v>Melbourne</v>
          </cell>
          <cell r="W22878">
            <v>2018</v>
          </cell>
          <cell r="X22878" t="str">
            <v>Nov</v>
          </cell>
        </row>
        <row r="22879">
          <cell r="D22879" t="str">
            <v>House</v>
          </cell>
          <cell r="E22879">
            <v>1810000</v>
          </cell>
          <cell r="R22879" t="str">
            <v>Melbourne</v>
          </cell>
          <cell r="W22879">
            <v>2018</v>
          </cell>
          <cell r="X22879" t="str">
            <v>Nov</v>
          </cell>
        </row>
        <row r="22880">
          <cell r="D22880" t="str">
            <v>House</v>
          </cell>
          <cell r="E22880">
            <v>855000</v>
          </cell>
          <cell r="R22880" t="str">
            <v>Melbourne</v>
          </cell>
          <cell r="W22880">
            <v>2018</v>
          </cell>
          <cell r="X22880" t="str">
            <v>Nov</v>
          </cell>
        </row>
        <row r="22881">
          <cell r="D22881" t="str">
            <v>House</v>
          </cell>
          <cell r="E22881">
            <v>1115000</v>
          </cell>
          <cell r="R22881" t="str">
            <v>Melbourne</v>
          </cell>
          <cell r="W22881">
            <v>2018</v>
          </cell>
          <cell r="X22881" t="str">
            <v>Nov</v>
          </cell>
        </row>
        <row r="22882">
          <cell r="D22882" t="str">
            <v>House</v>
          </cell>
          <cell r="E22882">
            <v>781000</v>
          </cell>
          <cell r="R22882" t="str">
            <v>Brimbank</v>
          </cell>
          <cell r="W22882">
            <v>2018</v>
          </cell>
          <cell r="X22882" t="str">
            <v>Nov</v>
          </cell>
        </row>
        <row r="22883">
          <cell r="D22883" t="str">
            <v>House</v>
          </cell>
          <cell r="E22883">
            <v>1012000</v>
          </cell>
          <cell r="R22883" t="str">
            <v>Maroondah</v>
          </cell>
          <cell r="W22883">
            <v>2018</v>
          </cell>
          <cell r="X22883" t="str">
            <v>Nov</v>
          </cell>
        </row>
        <row r="22884">
          <cell r="D22884" t="str">
            <v>House</v>
          </cell>
          <cell r="E22884">
            <v>1120000</v>
          </cell>
          <cell r="R22884" t="str">
            <v>Maroondah</v>
          </cell>
          <cell r="W22884">
            <v>2018</v>
          </cell>
          <cell r="X22884" t="str">
            <v>Nov</v>
          </cell>
        </row>
        <row r="22885">
          <cell r="D22885" t="str">
            <v>House</v>
          </cell>
          <cell r="E22885">
            <v>1800000</v>
          </cell>
          <cell r="R22885" t="str">
            <v>Boroondara</v>
          </cell>
          <cell r="W22885">
            <v>2018</v>
          </cell>
          <cell r="X22885" t="str">
            <v>Nov</v>
          </cell>
        </row>
        <row r="22886">
          <cell r="D22886" t="str">
            <v>House</v>
          </cell>
          <cell r="E22886">
            <v>1285000</v>
          </cell>
          <cell r="R22886" t="str">
            <v>Melbourne</v>
          </cell>
          <cell r="W22886">
            <v>2018</v>
          </cell>
          <cell r="X22886" t="str">
            <v>Nov</v>
          </cell>
        </row>
        <row r="22887">
          <cell r="D22887" t="str">
            <v>House</v>
          </cell>
          <cell r="E22887">
            <v>1020000</v>
          </cell>
          <cell r="R22887" t="str">
            <v>Maribyrnong</v>
          </cell>
          <cell r="W22887">
            <v>2018</v>
          </cell>
          <cell r="X22887" t="str">
            <v>Nov</v>
          </cell>
        </row>
        <row r="22888">
          <cell r="D22888" t="str">
            <v>House</v>
          </cell>
          <cell r="E22888">
            <v>970000</v>
          </cell>
          <cell r="R22888" t="str">
            <v>Manningham</v>
          </cell>
          <cell r="W22888">
            <v>2018</v>
          </cell>
          <cell r="X22888" t="str">
            <v>Nov</v>
          </cell>
        </row>
        <row r="22889">
          <cell r="D22889" t="str">
            <v>House</v>
          </cell>
          <cell r="E22889">
            <v>825000</v>
          </cell>
          <cell r="R22889" t="str">
            <v>Maroondah</v>
          </cell>
          <cell r="W22889">
            <v>2018</v>
          </cell>
          <cell r="X22889" t="str">
            <v>Nov</v>
          </cell>
        </row>
        <row r="22890">
          <cell r="D22890" t="str">
            <v>House</v>
          </cell>
          <cell r="E22890">
            <v>1370000</v>
          </cell>
          <cell r="R22890" t="str">
            <v>Whitehorse</v>
          </cell>
          <cell r="W22890">
            <v>2018</v>
          </cell>
          <cell r="X22890" t="str">
            <v>Nov</v>
          </cell>
        </row>
        <row r="22891">
          <cell r="D22891" t="str">
            <v>Unit</v>
          </cell>
          <cell r="E22891">
            <v>1150000</v>
          </cell>
          <cell r="R22891" t="str">
            <v>Boroondara</v>
          </cell>
          <cell r="W22891">
            <v>2018</v>
          </cell>
          <cell r="X22891" t="str">
            <v>Nov</v>
          </cell>
        </row>
        <row r="22892">
          <cell r="D22892" t="str">
            <v>Unit</v>
          </cell>
          <cell r="E22892">
            <v>410000</v>
          </cell>
          <cell r="R22892" t="str">
            <v>Brimbank</v>
          </cell>
          <cell r="W22892">
            <v>2018</v>
          </cell>
          <cell r="X22892" t="str">
            <v>Nov</v>
          </cell>
        </row>
        <row r="22893">
          <cell r="D22893" t="str">
            <v>Unit</v>
          </cell>
          <cell r="E22893">
            <v>1850000</v>
          </cell>
          <cell r="R22893" t="str">
            <v>Yarra</v>
          </cell>
          <cell r="W22893">
            <v>2018</v>
          </cell>
          <cell r="X22893" t="str">
            <v>Nov</v>
          </cell>
        </row>
        <row r="22894">
          <cell r="D22894" t="str">
            <v>House</v>
          </cell>
          <cell r="E22894">
            <v>1260000</v>
          </cell>
          <cell r="R22894" t="str">
            <v>Yarra</v>
          </cell>
          <cell r="W22894">
            <v>2018</v>
          </cell>
          <cell r="X22894" t="str">
            <v>Nov</v>
          </cell>
        </row>
        <row r="22895">
          <cell r="D22895" t="str">
            <v>Unit</v>
          </cell>
          <cell r="E22895">
            <v>1015000</v>
          </cell>
          <cell r="R22895" t="str">
            <v>Hobsons Bay</v>
          </cell>
          <cell r="W22895">
            <v>2018</v>
          </cell>
          <cell r="X22895" t="str">
            <v>Nov</v>
          </cell>
        </row>
        <row r="22896">
          <cell r="D22896" t="str">
            <v>House</v>
          </cell>
          <cell r="E22896">
            <v>1275000</v>
          </cell>
          <cell r="R22896" t="str">
            <v>Melbourne</v>
          </cell>
          <cell r="W22896">
            <v>2018</v>
          </cell>
          <cell r="X22896" t="str">
            <v>Nov</v>
          </cell>
        </row>
        <row r="22897">
          <cell r="D22897" t="str">
            <v>House</v>
          </cell>
          <cell r="E22897">
            <v>1030000</v>
          </cell>
          <cell r="R22897" t="str">
            <v>Whitehorse</v>
          </cell>
          <cell r="W22897">
            <v>2018</v>
          </cell>
          <cell r="X22897" t="str">
            <v>Nov</v>
          </cell>
        </row>
        <row r="22898">
          <cell r="D22898" t="str">
            <v>House</v>
          </cell>
          <cell r="E22898">
            <v>1950000</v>
          </cell>
          <cell r="R22898" t="str">
            <v>Melbourne</v>
          </cell>
          <cell r="W22898">
            <v>2018</v>
          </cell>
          <cell r="X22898" t="str">
            <v>Nov</v>
          </cell>
        </row>
        <row r="22899">
          <cell r="D22899" t="str">
            <v>House</v>
          </cell>
          <cell r="E22899">
            <v>870000</v>
          </cell>
          <cell r="R22899" t="str">
            <v>Hobsons Bay</v>
          </cell>
          <cell r="W22899">
            <v>2018</v>
          </cell>
          <cell r="X22899" t="str">
            <v>Nov</v>
          </cell>
        </row>
        <row r="22900">
          <cell r="D22900" t="str">
            <v>House</v>
          </cell>
          <cell r="E22900">
            <v>648000</v>
          </cell>
          <cell r="R22900" t="str">
            <v>Wyndham</v>
          </cell>
          <cell r="W22900">
            <v>2018</v>
          </cell>
          <cell r="X22900" t="str">
            <v>Nov</v>
          </cell>
        </row>
        <row r="22901">
          <cell r="D22901" t="str">
            <v>House</v>
          </cell>
          <cell r="E22901">
            <v>557500</v>
          </cell>
          <cell r="R22901" t="str">
            <v>Melton</v>
          </cell>
          <cell r="W22901">
            <v>2018</v>
          </cell>
          <cell r="X22901" t="str">
            <v>Nov</v>
          </cell>
        </row>
        <row r="22902">
          <cell r="D22902" t="str">
            <v>House</v>
          </cell>
          <cell r="E22902">
            <v>813000</v>
          </cell>
          <cell r="R22902" t="str">
            <v>Knox</v>
          </cell>
          <cell r="W22902">
            <v>2018</v>
          </cell>
          <cell r="X22902" t="str">
            <v>Nov</v>
          </cell>
        </row>
        <row r="22903">
          <cell r="D22903" t="str">
            <v>House</v>
          </cell>
          <cell r="E22903">
            <v>607000</v>
          </cell>
          <cell r="R22903" t="str">
            <v>Melton</v>
          </cell>
          <cell r="W22903">
            <v>2018</v>
          </cell>
          <cell r="X22903" t="str">
            <v>Nov</v>
          </cell>
        </row>
        <row r="22904">
          <cell r="D22904" t="str">
            <v>House</v>
          </cell>
          <cell r="E22904">
            <v>611000</v>
          </cell>
          <cell r="R22904" t="str">
            <v>Melton</v>
          </cell>
          <cell r="W22904">
            <v>2018</v>
          </cell>
          <cell r="X22904" t="str">
            <v>Nov</v>
          </cell>
        </row>
        <row r="22905">
          <cell r="D22905" t="str">
            <v>House</v>
          </cell>
          <cell r="E22905">
            <v>946500</v>
          </cell>
          <cell r="R22905" t="str">
            <v>Knox</v>
          </cell>
          <cell r="W22905">
            <v>2018</v>
          </cell>
          <cell r="X22905" t="str">
            <v>Nov</v>
          </cell>
        </row>
        <row r="22906">
          <cell r="D22906" t="str">
            <v>House</v>
          </cell>
          <cell r="E22906">
            <v>1020000</v>
          </cell>
          <cell r="R22906" t="str">
            <v>Whitehorse</v>
          </cell>
          <cell r="W22906">
            <v>2018</v>
          </cell>
          <cell r="X22906" t="str">
            <v>Nov</v>
          </cell>
        </row>
        <row r="22907">
          <cell r="D22907" t="str">
            <v>House</v>
          </cell>
          <cell r="E22907">
            <v>612500</v>
          </cell>
          <cell r="R22907" t="str">
            <v>Melton</v>
          </cell>
          <cell r="W22907">
            <v>2018</v>
          </cell>
          <cell r="X22907" t="str">
            <v>Nov</v>
          </cell>
        </row>
        <row r="22908">
          <cell r="D22908" t="str">
            <v>House</v>
          </cell>
          <cell r="E22908">
            <v>516000</v>
          </cell>
          <cell r="R22908" t="str">
            <v>Wyndham</v>
          </cell>
          <cell r="W22908">
            <v>2018</v>
          </cell>
          <cell r="X22908" t="str">
            <v>Nov</v>
          </cell>
        </row>
        <row r="22909">
          <cell r="D22909" t="str">
            <v>House</v>
          </cell>
          <cell r="E22909">
            <v>1000000</v>
          </cell>
          <cell r="R22909" t="str">
            <v>Hobsons Bay</v>
          </cell>
          <cell r="W22909">
            <v>2018</v>
          </cell>
          <cell r="X22909" t="str">
            <v>Nov</v>
          </cell>
        </row>
        <row r="22910">
          <cell r="D22910" t="str">
            <v>House</v>
          </cell>
          <cell r="E22910">
            <v>780000</v>
          </cell>
          <cell r="R22910" t="str">
            <v>Knox</v>
          </cell>
          <cell r="W22910">
            <v>2018</v>
          </cell>
          <cell r="X22910" t="str">
            <v>Nov</v>
          </cell>
        </row>
        <row r="22911">
          <cell r="D22911" t="str">
            <v>Unit</v>
          </cell>
          <cell r="E22911">
            <v>475000</v>
          </cell>
          <cell r="R22911" t="str">
            <v>Wyndham</v>
          </cell>
          <cell r="W22911">
            <v>2018</v>
          </cell>
          <cell r="X22911" t="str">
            <v>Nov</v>
          </cell>
        </row>
        <row r="22912">
          <cell r="D22912" t="str">
            <v>House</v>
          </cell>
          <cell r="E22912">
            <v>556000</v>
          </cell>
          <cell r="R22912" t="str">
            <v>Wyndham</v>
          </cell>
          <cell r="W22912">
            <v>2018</v>
          </cell>
          <cell r="X22912" t="str">
            <v>Nov</v>
          </cell>
        </row>
        <row r="22913">
          <cell r="D22913" t="str">
            <v>House</v>
          </cell>
          <cell r="E22913">
            <v>1312500</v>
          </cell>
          <cell r="R22913" t="str">
            <v>Boroondara</v>
          </cell>
          <cell r="W22913">
            <v>2018</v>
          </cell>
          <cell r="X22913" t="str">
            <v>Nov</v>
          </cell>
        </row>
        <row r="22914">
          <cell r="D22914" t="str">
            <v>House</v>
          </cell>
          <cell r="E22914">
            <v>940000</v>
          </cell>
          <cell r="R22914" t="str">
            <v>Knox</v>
          </cell>
          <cell r="W22914">
            <v>2018</v>
          </cell>
          <cell r="X22914" t="str">
            <v>Nov</v>
          </cell>
        </row>
        <row r="22915">
          <cell r="D22915" t="str">
            <v>House</v>
          </cell>
          <cell r="E22915">
            <v>1371000</v>
          </cell>
          <cell r="R22915" t="str">
            <v>Knox</v>
          </cell>
          <cell r="W22915">
            <v>2018</v>
          </cell>
          <cell r="X22915" t="str">
            <v>Nov</v>
          </cell>
        </row>
        <row r="22916">
          <cell r="D22916" t="str">
            <v>House</v>
          </cell>
          <cell r="E22916">
            <v>1245000</v>
          </cell>
          <cell r="R22916" t="str">
            <v>Hobsons Bay</v>
          </cell>
          <cell r="W22916">
            <v>2018</v>
          </cell>
          <cell r="X22916" t="str">
            <v>Nov</v>
          </cell>
        </row>
        <row r="22917">
          <cell r="D22917" t="str">
            <v>House</v>
          </cell>
          <cell r="E22917">
            <v>1105000</v>
          </cell>
          <cell r="R22917" t="str">
            <v>Hobsons Bay</v>
          </cell>
          <cell r="W22917">
            <v>2018</v>
          </cell>
          <cell r="X22917" t="str">
            <v>Nov</v>
          </cell>
        </row>
        <row r="22918">
          <cell r="D22918" t="str">
            <v>House</v>
          </cell>
          <cell r="E22918">
            <v>570000</v>
          </cell>
          <cell r="R22918" t="str">
            <v>Wyndham</v>
          </cell>
          <cell r="W22918">
            <v>2018</v>
          </cell>
          <cell r="X22918" t="str">
            <v>Nov</v>
          </cell>
        </row>
        <row r="22919">
          <cell r="D22919" t="str">
            <v>House</v>
          </cell>
          <cell r="E22919">
            <v>1950000</v>
          </cell>
          <cell r="R22919" t="str">
            <v>Boroondara</v>
          </cell>
          <cell r="W22919">
            <v>2018</v>
          </cell>
          <cell r="X22919" t="str">
            <v>Nov</v>
          </cell>
        </row>
        <row r="22920">
          <cell r="D22920" t="str">
            <v>House</v>
          </cell>
          <cell r="E22920">
            <v>970000</v>
          </cell>
          <cell r="R22920" t="str">
            <v>Hobsons Bay</v>
          </cell>
          <cell r="W22920">
            <v>2018</v>
          </cell>
          <cell r="X22920" t="str">
            <v>Nov</v>
          </cell>
        </row>
        <row r="22921">
          <cell r="D22921" t="str">
            <v>House</v>
          </cell>
          <cell r="E22921">
            <v>840000</v>
          </cell>
          <cell r="R22921" t="str">
            <v>Hobsons Bay</v>
          </cell>
          <cell r="W22921">
            <v>2018</v>
          </cell>
          <cell r="X22921" t="str">
            <v>Nov</v>
          </cell>
        </row>
        <row r="22922">
          <cell r="D22922" t="str">
            <v>House</v>
          </cell>
          <cell r="E22922">
            <v>750000</v>
          </cell>
          <cell r="R22922" t="str">
            <v>Knox</v>
          </cell>
          <cell r="W22922">
            <v>2018</v>
          </cell>
          <cell r="X22922" t="str">
            <v>Nov</v>
          </cell>
        </row>
        <row r="22923">
          <cell r="D22923" t="str">
            <v>House</v>
          </cell>
          <cell r="E22923">
            <v>808000</v>
          </cell>
          <cell r="R22923" t="str">
            <v>Hobsons Bay</v>
          </cell>
          <cell r="W22923">
            <v>2018</v>
          </cell>
          <cell r="X22923" t="str">
            <v>Nov</v>
          </cell>
        </row>
        <row r="22924">
          <cell r="D22924" t="str">
            <v>House</v>
          </cell>
          <cell r="E22924">
            <v>697000</v>
          </cell>
          <cell r="R22924" t="str">
            <v>Wyndham</v>
          </cell>
          <cell r="W22924">
            <v>2018</v>
          </cell>
          <cell r="X22924" t="str">
            <v>Nov</v>
          </cell>
        </row>
        <row r="22925">
          <cell r="D22925" t="str">
            <v>House</v>
          </cell>
          <cell r="E22925">
            <v>733000</v>
          </cell>
          <cell r="R22925" t="str">
            <v>Wyndham</v>
          </cell>
          <cell r="W22925">
            <v>2018</v>
          </cell>
          <cell r="X22925" t="str">
            <v>Nov</v>
          </cell>
        </row>
        <row r="22926">
          <cell r="D22926" t="str">
            <v>House</v>
          </cell>
          <cell r="E22926">
            <v>545000</v>
          </cell>
          <cell r="R22926" t="str">
            <v>Hobsons Bay</v>
          </cell>
          <cell r="W22926">
            <v>2018</v>
          </cell>
          <cell r="X22926" t="str">
            <v>Nov</v>
          </cell>
        </row>
        <row r="22927">
          <cell r="D22927" t="str">
            <v>Unit</v>
          </cell>
          <cell r="E22927">
            <v>780000</v>
          </cell>
          <cell r="R22927" t="str">
            <v>Glen Eira</v>
          </cell>
          <cell r="W22927">
            <v>2018</v>
          </cell>
          <cell r="X22927" t="str">
            <v>Nov</v>
          </cell>
        </row>
        <row r="22928">
          <cell r="D22928" t="str">
            <v>House</v>
          </cell>
          <cell r="E22928">
            <v>795000</v>
          </cell>
          <cell r="R22928" t="str">
            <v>Wyndham</v>
          </cell>
          <cell r="W22928">
            <v>2018</v>
          </cell>
          <cell r="X22928" t="str">
            <v>Nov</v>
          </cell>
        </row>
        <row r="22929">
          <cell r="D22929" t="str">
            <v>House</v>
          </cell>
          <cell r="E22929">
            <v>1925000</v>
          </cell>
          <cell r="R22929" t="str">
            <v>Monash</v>
          </cell>
          <cell r="W22929">
            <v>2018</v>
          </cell>
          <cell r="X22929" t="str">
            <v>Nov</v>
          </cell>
        </row>
        <row r="22930">
          <cell r="D22930" t="str">
            <v>House</v>
          </cell>
          <cell r="E22930">
            <v>705000</v>
          </cell>
          <cell r="R22930" t="str">
            <v>Knox</v>
          </cell>
          <cell r="W22930">
            <v>2018</v>
          </cell>
          <cell r="X22930" t="str">
            <v>Nov</v>
          </cell>
        </row>
        <row r="22931">
          <cell r="D22931" t="str">
            <v>House</v>
          </cell>
          <cell r="E22931">
            <v>550000</v>
          </cell>
          <cell r="R22931" t="str">
            <v>Wyndham</v>
          </cell>
          <cell r="W22931">
            <v>2018</v>
          </cell>
          <cell r="X22931" t="str">
            <v>Nov</v>
          </cell>
        </row>
        <row r="22932">
          <cell r="D22932" t="str">
            <v>House</v>
          </cell>
          <cell r="E22932">
            <v>631500</v>
          </cell>
          <cell r="R22932" t="str">
            <v>Wyndham</v>
          </cell>
          <cell r="W22932">
            <v>2018</v>
          </cell>
          <cell r="X22932" t="str">
            <v>Nov</v>
          </cell>
        </row>
        <row r="22933">
          <cell r="D22933" t="str">
            <v>House</v>
          </cell>
          <cell r="E22933">
            <v>580000</v>
          </cell>
          <cell r="R22933" t="str">
            <v>Wyndham</v>
          </cell>
          <cell r="W22933">
            <v>2018</v>
          </cell>
          <cell r="X22933" t="str">
            <v>Nov</v>
          </cell>
        </row>
        <row r="22934">
          <cell r="D22934" t="str">
            <v>House</v>
          </cell>
          <cell r="E22934">
            <v>479000</v>
          </cell>
          <cell r="R22934" t="str">
            <v>Wyndham</v>
          </cell>
          <cell r="W22934">
            <v>2018</v>
          </cell>
          <cell r="X22934" t="str">
            <v>Nov</v>
          </cell>
        </row>
        <row r="22935">
          <cell r="D22935" t="str">
            <v>Unit</v>
          </cell>
          <cell r="E22935">
            <v>1500000</v>
          </cell>
          <cell r="R22935" t="str">
            <v>Glen Eira</v>
          </cell>
          <cell r="W22935">
            <v>2018</v>
          </cell>
          <cell r="X22935" t="str">
            <v>Nov</v>
          </cell>
        </row>
        <row r="22936">
          <cell r="D22936" t="str">
            <v>House</v>
          </cell>
          <cell r="E22936">
            <v>1650000</v>
          </cell>
          <cell r="R22936" t="str">
            <v>Glen Eira</v>
          </cell>
          <cell r="W22936">
            <v>2018</v>
          </cell>
          <cell r="X22936" t="str">
            <v>Nov</v>
          </cell>
        </row>
        <row r="22937">
          <cell r="D22937" t="str">
            <v>House</v>
          </cell>
          <cell r="E22937">
            <v>507500</v>
          </cell>
          <cell r="R22937" t="str">
            <v>Wyndham</v>
          </cell>
          <cell r="W22937">
            <v>2018</v>
          </cell>
          <cell r="X22937" t="str">
            <v>Nov</v>
          </cell>
        </row>
        <row r="22938">
          <cell r="D22938" t="str">
            <v>House</v>
          </cell>
          <cell r="E22938">
            <v>1751000</v>
          </cell>
          <cell r="R22938" t="str">
            <v>Glen Eira</v>
          </cell>
          <cell r="W22938">
            <v>2018</v>
          </cell>
          <cell r="X22938" t="str">
            <v>Nov</v>
          </cell>
        </row>
        <row r="22939">
          <cell r="D22939" t="str">
            <v>House</v>
          </cell>
          <cell r="E22939">
            <v>1200000</v>
          </cell>
          <cell r="R22939" t="str">
            <v>Glen Eira</v>
          </cell>
          <cell r="W22939">
            <v>2018</v>
          </cell>
          <cell r="X22939" t="str">
            <v>Nov</v>
          </cell>
        </row>
        <row r="22940">
          <cell r="D22940" t="str">
            <v>House</v>
          </cell>
          <cell r="E22940">
            <v>760000</v>
          </cell>
          <cell r="R22940" t="str">
            <v>Wyndham</v>
          </cell>
          <cell r="W22940">
            <v>2018</v>
          </cell>
          <cell r="X22940" t="str">
            <v>Nov</v>
          </cell>
        </row>
        <row r="22941">
          <cell r="D22941" t="str">
            <v>House</v>
          </cell>
          <cell r="E22941">
            <v>470000</v>
          </cell>
          <cell r="R22941" t="str">
            <v>Wyndham</v>
          </cell>
          <cell r="W22941">
            <v>2018</v>
          </cell>
          <cell r="X22941" t="str">
            <v>Nov</v>
          </cell>
        </row>
        <row r="22942">
          <cell r="D22942" t="str">
            <v>House</v>
          </cell>
          <cell r="E22942">
            <v>1186000</v>
          </cell>
          <cell r="R22942" t="str">
            <v>Glen Eira</v>
          </cell>
          <cell r="W22942">
            <v>2018</v>
          </cell>
          <cell r="X22942" t="str">
            <v>Nov</v>
          </cell>
        </row>
        <row r="22943">
          <cell r="D22943" t="str">
            <v>House</v>
          </cell>
          <cell r="E22943">
            <v>700000</v>
          </cell>
          <cell r="R22943" t="str">
            <v>Glen Eira</v>
          </cell>
          <cell r="W22943">
            <v>2018</v>
          </cell>
          <cell r="X22943" t="str">
            <v>Nov</v>
          </cell>
        </row>
        <row r="22944">
          <cell r="D22944" t="str">
            <v>House</v>
          </cell>
          <cell r="E22944">
            <v>1400000</v>
          </cell>
          <cell r="R22944" t="str">
            <v>Glen Eira</v>
          </cell>
          <cell r="W22944">
            <v>2018</v>
          </cell>
          <cell r="X22944" t="str">
            <v>Nov</v>
          </cell>
        </row>
        <row r="22945">
          <cell r="D22945" t="str">
            <v>House</v>
          </cell>
          <cell r="E22945">
            <v>1210000</v>
          </cell>
          <cell r="R22945" t="str">
            <v>Glen Eira</v>
          </cell>
          <cell r="W22945">
            <v>2018</v>
          </cell>
          <cell r="X22945" t="str">
            <v>Nov</v>
          </cell>
        </row>
        <row r="22946">
          <cell r="D22946" t="str">
            <v>Unit</v>
          </cell>
          <cell r="E22946">
            <v>915000</v>
          </cell>
          <cell r="R22946" t="str">
            <v>Kingston</v>
          </cell>
          <cell r="W22946">
            <v>2018</v>
          </cell>
          <cell r="X22946" t="str">
            <v>Nov</v>
          </cell>
        </row>
        <row r="22947">
          <cell r="D22947" t="str">
            <v>House</v>
          </cell>
          <cell r="E22947">
            <v>950000</v>
          </cell>
          <cell r="R22947" t="str">
            <v>Bayside</v>
          </cell>
          <cell r="W22947">
            <v>2018</v>
          </cell>
          <cell r="X22947" t="str">
            <v>Nov</v>
          </cell>
        </row>
        <row r="22948">
          <cell r="D22948" t="str">
            <v>House</v>
          </cell>
          <cell r="E22948">
            <v>1600000</v>
          </cell>
          <cell r="R22948" t="str">
            <v>Bayside</v>
          </cell>
          <cell r="W22948">
            <v>2018</v>
          </cell>
          <cell r="X22948" t="str">
            <v>Nov</v>
          </cell>
        </row>
        <row r="22949">
          <cell r="D22949" t="str">
            <v>House</v>
          </cell>
          <cell r="E22949">
            <v>900000</v>
          </cell>
          <cell r="R22949" t="str">
            <v>Bayside</v>
          </cell>
          <cell r="W22949">
            <v>2018</v>
          </cell>
          <cell r="X22949" t="str">
            <v>Nov</v>
          </cell>
        </row>
        <row r="22950">
          <cell r="D22950" t="str">
            <v>House</v>
          </cell>
          <cell r="E22950">
            <v>1291000</v>
          </cell>
          <cell r="R22950" t="str">
            <v>Bayside</v>
          </cell>
          <cell r="W22950">
            <v>2018</v>
          </cell>
          <cell r="X22950" t="str">
            <v>Nov</v>
          </cell>
        </row>
        <row r="22951">
          <cell r="D22951" t="str">
            <v>House</v>
          </cell>
          <cell r="E22951">
            <v>1500000</v>
          </cell>
          <cell r="R22951" t="str">
            <v>Manningham</v>
          </cell>
          <cell r="W22951">
            <v>2018</v>
          </cell>
          <cell r="X22951" t="str">
            <v>Nov</v>
          </cell>
        </row>
        <row r="22952">
          <cell r="D22952" t="str">
            <v>Unit</v>
          </cell>
          <cell r="E22952">
            <v>801000</v>
          </cell>
          <cell r="R22952" t="str">
            <v>Darebin</v>
          </cell>
          <cell r="W22952">
            <v>2018</v>
          </cell>
          <cell r="X22952" t="str">
            <v>Nov</v>
          </cell>
        </row>
        <row r="22953">
          <cell r="D22953" t="str">
            <v>Unit</v>
          </cell>
          <cell r="E22953">
            <v>630000</v>
          </cell>
          <cell r="R22953" t="str">
            <v>Darebin</v>
          </cell>
          <cell r="W22953">
            <v>2018</v>
          </cell>
          <cell r="X22953" t="str">
            <v>Nov</v>
          </cell>
        </row>
        <row r="22954">
          <cell r="D22954" t="str">
            <v>Unit</v>
          </cell>
          <cell r="E22954">
            <v>540000</v>
          </cell>
          <cell r="R22954" t="str">
            <v>Brimbank</v>
          </cell>
          <cell r="W22954">
            <v>2018</v>
          </cell>
          <cell r="X22954" t="str">
            <v>Nov</v>
          </cell>
        </row>
        <row r="22955">
          <cell r="D22955" t="str">
            <v>Unit</v>
          </cell>
          <cell r="E22955">
            <v>540000</v>
          </cell>
          <cell r="R22955" t="str">
            <v>Port Phillip</v>
          </cell>
          <cell r="W22955">
            <v>2018</v>
          </cell>
          <cell r="X22955" t="str">
            <v>Nov</v>
          </cell>
        </row>
        <row r="22956">
          <cell r="D22956" t="str">
            <v>Unit</v>
          </cell>
          <cell r="E22956">
            <v>530000</v>
          </cell>
          <cell r="R22956" t="str">
            <v>Moreland</v>
          </cell>
          <cell r="W22956">
            <v>2018</v>
          </cell>
          <cell r="X22956" t="str">
            <v>Nov</v>
          </cell>
        </row>
        <row r="22957">
          <cell r="D22957" t="str">
            <v>Unit</v>
          </cell>
          <cell r="E22957">
            <v>380000</v>
          </cell>
          <cell r="R22957" t="str">
            <v>Darebin</v>
          </cell>
          <cell r="W22957">
            <v>2018</v>
          </cell>
          <cell r="X22957" t="str">
            <v>Nov</v>
          </cell>
        </row>
        <row r="22958">
          <cell r="D22958" t="str">
            <v>House</v>
          </cell>
          <cell r="E22958">
            <v>1213000</v>
          </cell>
          <cell r="R22958" t="str">
            <v>Yarra</v>
          </cell>
          <cell r="W22958">
            <v>2018</v>
          </cell>
          <cell r="X22958" t="str">
            <v>Nov</v>
          </cell>
        </row>
        <row r="22959">
          <cell r="D22959" t="str">
            <v>Unit</v>
          </cell>
          <cell r="E22959">
            <v>1186000</v>
          </cell>
          <cell r="R22959" t="str">
            <v>Boroondara</v>
          </cell>
          <cell r="W22959">
            <v>2018</v>
          </cell>
          <cell r="X22959" t="str">
            <v>Nov</v>
          </cell>
        </row>
        <row r="22960">
          <cell r="D22960" t="str">
            <v>Unit</v>
          </cell>
          <cell r="E22960">
            <v>1075000</v>
          </cell>
          <cell r="R22960" t="str">
            <v>Moonee Valley</v>
          </cell>
          <cell r="W22960">
            <v>2018</v>
          </cell>
          <cell r="X22960" t="str">
            <v>Nov</v>
          </cell>
        </row>
        <row r="22961">
          <cell r="D22961" t="str">
            <v>Unit</v>
          </cell>
          <cell r="E22961">
            <v>1050000</v>
          </cell>
          <cell r="R22961" t="str">
            <v>Boroondara</v>
          </cell>
          <cell r="W22961">
            <v>2018</v>
          </cell>
          <cell r="X22961" t="str">
            <v>Nov</v>
          </cell>
        </row>
        <row r="22962">
          <cell r="D22962" t="str">
            <v>Unit</v>
          </cell>
          <cell r="E22962">
            <v>1031000</v>
          </cell>
          <cell r="R22962" t="str">
            <v>Whitehorse</v>
          </cell>
          <cell r="W22962">
            <v>2018</v>
          </cell>
          <cell r="X22962" t="str">
            <v>Nov</v>
          </cell>
        </row>
        <row r="22963">
          <cell r="D22963" t="str">
            <v>Unit</v>
          </cell>
          <cell r="E22963">
            <v>1002500</v>
          </cell>
          <cell r="R22963" t="str">
            <v>Boroondara</v>
          </cell>
          <cell r="W22963">
            <v>2018</v>
          </cell>
          <cell r="X22963" t="str">
            <v>Nov</v>
          </cell>
        </row>
        <row r="22964">
          <cell r="D22964" t="str">
            <v>Unit</v>
          </cell>
          <cell r="E22964">
            <v>1000000</v>
          </cell>
          <cell r="R22964" t="str">
            <v>Whitehorse</v>
          </cell>
          <cell r="W22964">
            <v>2018</v>
          </cell>
          <cell r="X22964" t="str">
            <v>Nov</v>
          </cell>
        </row>
        <row r="22965">
          <cell r="D22965" t="str">
            <v>House</v>
          </cell>
          <cell r="E22965">
            <v>999000</v>
          </cell>
          <cell r="R22965" t="str">
            <v>Hume</v>
          </cell>
          <cell r="W22965">
            <v>2018</v>
          </cell>
          <cell r="X22965" t="str">
            <v>Nov</v>
          </cell>
        </row>
        <row r="22966">
          <cell r="D22966" t="str">
            <v>Unit</v>
          </cell>
          <cell r="E22966">
            <v>971000</v>
          </cell>
          <cell r="R22966" t="str">
            <v>Glen Eira</v>
          </cell>
          <cell r="W22966">
            <v>2018</v>
          </cell>
          <cell r="X22966" t="str">
            <v>Nov</v>
          </cell>
        </row>
        <row r="22967">
          <cell r="D22967" t="str">
            <v>House</v>
          </cell>
          <cell r="E22967">
            <v>966000</v>
          </cell>
          <cell r="R22967" t="str">
            <v>Whitehorse</v>
          </cell>
          <cell r="W22967">
            <v>2018</v>
          </cell>
          <cell r="X22967" t="str">
            <v>Nov</v>
          </cell>
        </row>
        <row r="22968">
          <cell r="D22968" t="str">
            <v>Unit</v>
          </cell>
          <cell r="E22968">
            <v>885000</v>
          </cell>
          <cell r="R22968" t="str">
            <v>Manningham</v>
          </cell>
          <cell r="W22968">
            <v>2018</v>
          </cell>
          <cell r="X22968" t="str">
            <v>Nov</v>
          </cell>
        </row>
        <row r="22969">
          <cell r="D22969" t="str">
            <v>House</v>
          </cell>
          <cell r="E22969">
            <v>875000</v>
          </cell>
          <cell r="R22969" t="str">
            <v>Banyule</v>
          </cell>
          <cell r="W22969">
            <v>2018</v>
          </cell>
          <cell r="X22969" t="str">
            <v>Nov</v>
          </cell>
        </row>
        <row r="22970">
          <cell r="D22970" t="str">
            <v>House</v>
          </cell>
          <cell r="E22970">
            <v>870000</v>
          </cell>
          <cell r="R22970" t="str">
            <v>Banyule</v>
          </cell>
          <cell r="W22970">
            <v>2018</v>
          </cell>
          <cell r="X22970" t="str">
            <v>Nov</v>
          </cell>
        </row>
        <row r="22971">
          <cell r="D22971" t="str">
            <v>Unit</v>
          </cell>
          <cell r="E22971">
            <v>800000</v>
          </cell>
          <cell r="R22971" t="str">
            <v>Banyule</v>
          </cell>
          <cell r="W22971">
            <v>2018</v>
          </cell>
          <cell r="X22971" t="str">
            <v>Nov</v>
          </cell>
        </row>
        <row r="22972">
          <cell r="D22972" t="str">
            <v>Unit</v>
          </cell>
          <cell r="E22972">
            <v>800000</v>
          </cell>
          <cell r="R22972" t="str">
            <v>Manningham</v>
          </cell>
          <cell r="W22972">
            <v>2018</v>
          </cell>
          <cell r="X22972" t="str">
            <v>Nov</v>
          </cell>
        </row>
        <row r="22973">
          <cell r="D22973" t="str">
            <v>Unit</v>
          </cell>
          <cell r="E22973">
            <v>790000</v>
          </cell>
          <cell r="R22973" t="str">
            <v>Monash</v>
          </cell>
          <cell r="W22973">
            <v>2018</v>
          </cell>
          <cell r="X22973" t="str">
            <v>Nov</v>
          </cell>
        </row>
        <row r="22974">
          <cell r="D22974" t="str">
            <v>Unit</v>
          </cell>
          <cell r="E22974">
            <v>780000</v>
          </cell>
          <cell r="R22974" t="str">
            <v>Kingston</v>
          </cell>
          <cell r="W22974">
            <v>2018</v>
          </cell>
          <cell r="X22974" t="str">
            <v>Nov</v>
          </cell>
        </row>
        <row r="22975">
          <cell r="D22975" t="str">
            <v>Unit</v>
          </cell>
          <cell r="E22975">
            <v>766000</v>
          </cell>
          <cell r="R22975" t="str">
            <v>Bayside</v>
          </cell>
          <cell r="W22975">
            <v>2018</v>
          </cell>
          <cell r="X22975" t="str">
            <v>Nov</v>
          </cell>
        </row>
        <row r="22976">
          <cell r="D22976" t="str">
            <v>Unit</v>
          </cell>
          <cell r="E22976">
            <v>755000</v>
          </cell>
          <cell r="R22976" t="str">
            <v>Manningham</v>
          </cell>
          <cell r="W22976">
            <v>2018</v>
          </cell>
          <cell r="X22976" t="str">
            <v>Nov</v>
          </cell>
        </row>
        <row r="22977">
          <cell r="D22977" t="str">
            <v>Unit</v>
          </cell>
          <cell r="E22977">
            <v>753000</v>
          </cell>
          <cell r="R22977" t="str">
            <v>Yarra</v>
          </cell>
          <cell r="W22977">
            <v>2018</v>
          </cell>
          <cell r="X22977" t="str">
            <v>Nov</v>
          </cell>
        </row>
        <row r="22978">
          <cell r="D22978" t="str">
            <v>Unit</v>
          </cell>
          <cell r="E22978">
            <v>745000</v>
          </cell>
          <cell r="R22978" t="str">
            <v>Boroondara</v>
          </cell>
          <cell r="W22978">
            <v>2018</v>
          </cell>
          <cell r="X22978" t="str">
            <v>Nov</v>
          </cell>
        </row>
        <row r="22979">
          <cell r="D22979" t="str">
            <v>Unit</v>
          </cell>
          <cell r="E22979">
            <v>742250</v>
          </cell>
          <cell r="R22979" t="str">
            <v>Port Phillip</v>
          </cell>
          <cell r="W22979">
            <v>2018</v>
          </cell>
          <cell r="X22979" t="str">
            <v>Nov</v>
          </cell>
        </row>
        <row r="22980">
          <cell r="D22980" t="str">
            <v>Unit</v>
          </cell>
          <cell r="E22980">
            <v>740000</v>
          </cell>
          <cell r="R22980" t="str">
            <v>Banyule</v>
          </cell>
          <cell r="W22980">
            <v>2018</v>
          </cell>
          <cell r="X22980" t="str">
            <v>Nov</v>
          </cell>
        </row>
        <row r="22981">
          <cell r="D22981" t="str">
            <v>Unit</v>
          </cell>
          <cell r="E22981">
            <v>705000</v>
          </cell>
          <cell r="R22981" t="str">
            <v>Monash</v>
          </cell>
          <cell r="W22981">
            <v>2018</v>
          </cell>
          <cell r="X22981" t="str">
            <v>Nov</v>
          </cell>
        </row>
        <row r="22982">
          <cell r="D22982" t="str">
            <v>Unit</v>
          </cell>
          <cell r="E22982">
            <v>700000</v>
          </cell>
          <cell r="R22982" t="str">
            <v>Monash</v>
          </cell>
          <cell r="W22982">
            <v>2018</v>
          </cell>
          <cell r="X22982" t="str">
            <v>Nov</v>
          </cell>
        </row>
        <row r="22983">
          <cell r="D22983" t="str">
            <v>House</v>
          </cell>
          <cell r="E22983">
            <v>689000</v>
          </cell>
          <cell r="R22983" t="str">
            <v>Banyule</v>
          </cell>
          <cell r="W22983">
            <v>2018</v>
          </cell>
          <cell r="X22983" t="str">
            <v>Nov</v>
          </cell>
        </row>
        <row r="22984">
          <cell r="D22984" t="str">
            <v>Unit</v>
          </cell>
          <cell r="E22984">
            <v>671000</v>
          </cell>
          <cell r="R22984" t="str">
            <v>Hobsons Bay</v>
          </cell>
          <cell r="W22984">
            <v>2018</v>
          </cell>
          <cell r="X22984" t="str">
            <v>Nov</v>
          </cell>
        </row>
        <row r="22985">
          <cell r="D22985" t="str">
            <v>House</v>
          </cell>
          <cell r="E22985">
            <v>650000</v>
          </cell>
          <cell r="R22985" t="str">
            <v>Melton</v>
          </cell>
          <cell r="W22985">
            <v>2018</v>
          </cell>
          <cell r="X22985" t="str">
            <v>Nov</v>
          </cell>
        </row>
        <row r="22986">
          <cell r="D22986" t="str">
            <v>Unit</v>
          </cell>
          <cell r="E22986">
            <v>646000</v>
          </cell>
          <cell r="R22986" t="str">
            <v>Boroondara</v>
          </cell>
          <cell r="W22986">
            <v>2018</v>
          </cell>
          <cell r="X22986" t="str">
            <v>Nov</v>
          </cell>
        </row>
        <row r="22987">
          <cell r="D22987" t="str">
            <v>Unit</v>
          </cell>
          <cell r="E22987">
            <v>640000</v>
          </cell>
          <cell r="R22987" t="str">
            <v>Boroondara</v>
          </cell>
          <cell r="W22987">
            <v>2018</v>
          </cell>
          <cell r="X22987" t="str">
            <v>Nov</v>
          </cell>
        </row>
        <row r="22988">
          <cell r="D22988" t="str">
            <v>Unit</v>
          </cell>
          <cell r="E22988">
            <v>625000</v>
          </cell>
          <cell r="R22988" t="str">
            <v>Maribyrnong</v>
          </cell>
          <cell r="W22988">
            <v>2018</v>
          </cell>
          <cell r="X22988" t="str">
            <v>Nov</v>
          </cell>
        </row>
        <row r="22989">
          <cell r="D22989" t="str">
            <v>Unit</v>
          </cell>
          <cell r="E22989">
            <v>600000</v>
          </cell>
          <cell r="R22989" t="str">
            <v>Brimbank</v>
          </cell>
          <cell r="W22989">
            <v>2018</v>
          </cell>
          <cell r="X22989" t="str">
            <v>Nov</v>
          </cell>
        </row>
        <row r="22990">
          <cell r="D22990" t="str">
            <v>Unit</v>
          </cell>
          <cell r="E22990">
            <v>595000</v>
          </cell>
          <cell r="R22990" t="str">
            <v>Brimbank</v>
          </cell>
          <cell r="W22990">
            <v>2018</v>
          </cell>
          <cell r="X22990" t="str">
            <v>Nov</v>
          </cell>
        </row>
        <row r="22991">
          <cell r="D22991" t="str">
            <v>Unit</v>
          </cell>
          <cell r="E22991">
            <v>593000</v>
          </cell>
          <cell r="R22991" t="str">
            <v>Knox</v>
          </cell>
          <cell r="W22991">
            <v>2018</v>
          </cell>
          <cell r="X22991" t="str">
            <v>Nov</v>
          </cell>
        </row>
        <row r="22992">
          <cell r="D22992" t="str">
            <v>Unit</v>
          </cell>
          <cell r="E22992">
            <v>585000</v>
          </cell>
          <cell r="R22992" t="str">
            <v>Maribyrnong</v>
          </cell>
          <cell r="W22992">
            <v>2018</v>
          </cell>
          <cell r="X22992" t="str">
            <v>Nov</v>
          </cell>
        </row>
        <row r="22993">
          <cell r="D22993" t="str">
            <v>Unit</v>
          </cell>
          <cell r="E22993">
            <v>585000</v>
          </cell>
          <cell r="R22993" t="str">
            <v>Maribyrnong</v>
          </cell>
          <cell r="W22993">
            <v>2018</v>
          </cell>
          <cell r="X22993" t="str">
            <v>Nov</v>
          </cell>
        </row>
        <row r="22994">
          <cell r="D22994" t="str">
            <v>Unit</v>
          </cell>
          <cell r="E22994">
            <v>560000</v>
          </cell>
          <cell r="R22994" t="str">
            <v>Maroondah</v>
          </cell>
          <cell r="W22994">
            <v>2018</v>
          </cell>
          <cell r="X22994" t="str">
            <v>Nov</v>
          </cell>
        </row>
        <row r="22995">
          <cell r="D22995" t="str">
            <v>Unit</v>
          </cell>
          <cell r="E22995">
            <v>560000</v>
          </cell>
          <cell r="R22995" t="str">
            <v>Boroondara</v>
          </cell>
          <cell r="W22995">
            <v>2018</v>
          </cell>
          <cell r="X22995" t="str">
            <v>Nov</v>
          </cell>
        </row>
        <row r="22996">
          <cell r="D22996" t="str">
            <v>Unit</v>
          </cell>
          <cell r="E22996">
            <v>526000</v>
          </cell>
          <cell r="R22996" t="str">
            <v>Maroondah</v>
          </cell>
          <cell r="W22996">
            <v>2018</v>
          </cell>
          <cell r="X22996" t="str">
            <v>Nov</v>
          </cell>
        </row>
        <row r="22997">
          <cell r="D22997" t="str">
            <v>Unit</v>
          </cell>
          <cell r="E22997">
            <v>526000</v>
          </cell>
          <cell r="R22997" t="str">
            <v>Darebin</v>
          </cell>
          <cell r="W22997">
            <v>2018</v>
          </cell>
          <cell r="X22997" t="str">
            <v>Nov</v>
          </cell>
        </row>
        <row r="22998">
          <cell r="D22998" t="str">
            <v>House</v>
          </cell>
          <cell r="E22998">
            <v>525000</v>
          </cell>
          <cell r="R22998" t="str">
            <v>Whittlesea</v>
          </cell>
          <cell r="W22998">
            <v>2018</v>
          </cell>
          <cell r="X22998" t="str">
            <v>Nov</v>
          </cell>
        </row>
        <row r="22999">
          <cell r="D22999" t="str">
            <v>Unit</v>
          </cell>
          <cell r="E22999">
            <v>511000</v>
          </cell>
          <cell r="R22999" t="str">
            <v>Boroondara</v>
          </cell>
          <cell r="W22999">
            <v>2018</v>
          </cell>
          <cell r="X22999" t="str">
            <v>Nov</v>
          </cell>
        </row>
        <row r="23000">
          <cell r="D23000" t="str">
            <v>Unit</v>
          </cell>
          <cell r="E23000">
            <v>505000</v>
          </cell>
          <cell r="R23000" t="str">
            <v>Boroondara</v>
          </cell>
          <cell r="W23000">
            <v>2018</v>
          </cell>
          <cell r="X23000" t="str">
            <v>Nov</v>
          </cell>
        </row>
        <row r="23001">
          <cell r="D23001" t="str">
            <v>Unit</v>
          </cell>
          <cell r="E23001">
            <v>497000</v>
          </cell>
          <cell r="R23001" t="str">
            <v>Maribyrnong</v>
          </cell>
          <cell r="W23001">
            <v>2018</v>
          </cell>
          <cell r="X23001" t="str">
            <v>Nov</v>
          </cell>
        </row>
        <row r="23002">
          <cell r="D23002" t="str">
            <v>Unit</v>
          </cell>
          <cell r="E23002">
            <v>494000</v>
          </cell>
          <cell r="R23002" t="str">
            <v>Darebin</v>
          </cell>
          <cell r="W23002">
            <v>2018</v>
          </cell>
          <cell r="X23002" t="str">
            <v>Nov</v>
          </cell>
        </row>
        <row r="23003">
          <cell r="D23003" t="str">
            <v>Unit</v>
          </cell>
          <cell r="E23003">
            <v>490000</v>
          </cell>
          <cell r="R23003" t="str">
            <v>Stonnington</v>
          </cell>
          <cell r="W23003">
            <v>2018</v>
          </cell>
          <cell r="X23003" t="str">
            <v>Nov</v>
          </cell>
        </row>
        <row r="23004">
          <cell r="D23004" t="str">
            <v>Unit</v>
          </cell>
          <cell r="E23004">
            <v>473000</v>
          </cell>
          <cell r="R23004" t="str">
            <v>Wyndham</v>
          </cell>
          <cell r="W23004">
            <v>2018</v>
          </cell>
          <cell r="X23004" t="str">
            <v>Nov</v>
          </cell>
        </row>
        <row r="23005">
          <cell r="D23005" t="str">
            <v>Unit</v>
          </cell>
          <cell r="E23005">
            <v>460000</v>
          </cell>
          <cell r="R23005" t="str">
            <v>Port Phillip</v>
          </cell>
          <cell r="W23005">
            <v>2018</v>
          </cell>
          <cell r="X23005" t="str">
            <v>Nov</v>
          </cell>
        </row>
        <row r="23006">
          <cell r="D23006" t="str">
            <v>Unit</v>
          </cell>
          <cell r="E23006">
            <v>458000</v>
          </cell>
          <cell r="R23006" t="str">
            <v>Hume</v>
          </cell>
          <cell r="W23006">
            <v>2018</v>
          </cell>
          <cell r="X23006" t="str">
            <v>Nov</v>
          </cell>
        </row>
        <row r="23007">
          <cell r="D23007" t="str">
            <v>Unit</v>
          </cell>
          <cell r="E23007">
            <v>453000</v>
          </cell>
          <cell r="R23007" t="str">
            <v>Port Phillip</v>
          </cell>
          <cell r="W23007">
            <v>2018</v>
          </cell>
          <cell r="X23007" t="str">
            <v>Nov</v>
          </cell>
        </row>
        <row r="23008">
          <cell r="D23008" t="str">
            <v>Unit</v>
          </cell>
          <cell r="E23008">
            <v>395000</v>
          </cell>
          <cell r="R23008" t="str">
            <v>Hume</v>
          </cell>
          <cell r="W23008">
            <v>2018</v>
          </cell>
          <cell r="X23008" t="str">
            <v>Nov</v>
          </cell>
        </row>
        <row r="23009">
          <cell r="D23009" t="str">
            <v>Unit</v>
          </cell>
          <cell r="E23009">
            <v>390000</v>
          </cell>
          <cell r="R23009" t="str">
            <v>Boroondara</v>
          </cell>
          <cell r="W23009">
            <v>2018</v>
          </cell>
          <cell r="X23009" t="str">
            <v>Nov</v>
          </cell>
        </row>
        <row r="23010">
          <cell r="D23010" t="str">
            <v>House</v>
          </cell>
          <cell r="E23010">
            <v>390000</v>
          </cell>
          <cell r="R23010" t="str">
            <v>Wyndham</v>
          </cell>
          <cell r="W23010">
            <v>2018</v>
          </cell>
          <cell r="X23010" t="str">
            <v>Nov</v>
          </cell>
        </row>
        <row r="23011">
          <cell r="D23011" t="str">
            <v>Unit</v>
          </cell>
          <cell r="E23011">
            <v>370000</v>
          </cell>
          <cell r="R23011" t="str">
            <v>Melbourne</v>
          </cell>
          <cell r="W23011">
            <v>2018</v>
          </cell>
          <cell r="X23011" t="str">
            <v>Nov</v>
          </cell>
        </row>
        <row r="23012">
          <cell r="D23012" t="str">
            <v>Unit</v>
          </cell>
          <cell r="E23012">
            <v>365000</v>
          </cell>
          <cell r="R23012" t="str">
            <v>Port Phillip</v>
          </cell>
          <cell r="W23012">
            <v>2018</v>
          </cell>
          <cell r="X23012" t="str">
            <v>Nov</v>
          </cell>
        </row>
        <row r="23013">
          <cell r="D23013" t="str">
            <v>House</v>
          </cell>
          <cell r="E23013">
            <v>363000</v>
          </cell>
          <cell r="R23013" t="str">
            <v>Hume</v>
          </cell>
          <cell r="W23013">
            <v>2018</v>
          </cell>
          <cell r="X23013" t="str">
            <v>Nov</v>
          </cell>
        </row>
        <row r="23014">
          <cell r="D23014" t="str">
            <v>House</v>
          </cell>
          <cell r="E23014">
            <v>360000</v>
          </cell>
          <cell r="R23014" t="str">
            <v>Hume</v>
          </cell>
          <cell r="W23014">
            <v>2018</v>
          </cell>
          <cell r="X23014" t="str">
            <v>Nov</v>
          </cell>
        </row>
        <row r="23015">
          <cell r="D23015" t="str">
            <v>Unit</v>
          </cell>
          <cell r="E23015">
            <v>349000</v>
          </cell>
          <cell r="R23015" t="str">
            <v>Port Phillip</v>
          </cell>
          <cell r="W23015">
            <v>2018</v>
          </cell>
          <cell r="X23015" t="str">
            <v>Nov</v>
          </cell>
        </row>
        <row r="23016">
          <cell r="D23016" t="str">
            <v>Unit</v>
          </cell>
          <cell r="E23016">
            <v>345000</v>
          </cell>
          <cell r="R23016" t="str">
            <v>Glen Eira</v>
          </cell>
          <cell r="W23016">
            <v>2018</v>
          </cell>
          <cell r="X23016" t="str">
            <v>Nov</v>
          </cell>
        </row>
        <row r="23017">
          <cell r="D23017" t="str">
            <v>Unit</v>
          </cell>
          <cell r="E23017">
            <v>241000</v>
          </cell>
          <cell r="R23017" t="str">
            <v>Maribyrnong</v>
          </cell>
          <cell r="W23017">
            <v>2018</v>
          </cell>
          <cell r="X23017" t="str">
            <v>Nov</v>
          </cell>
        </row>
        <row r="23018">
          <cell r="D23018" t="str">
            <v>Unit</v>
          </cell>
          <cell r="E23018">
            <v>440000</v>
          </cell>
          <cell r="R23018" t="str">
            <v>Hobsons Bay</v>
          </cell>
          <cell r="W23018">
            <v>2018</v>
          </cell>
          <cell r="X23018" t="str">
            <v>Nov</v>
          </cell>
        </row>
        <row r="23019">
          <cell r="D23019" t="str">
            <v>Unit</v>
          </cell>
          <cell r="E23019">
            <v>1156000</v>
          </cell>
          <cell r="R23019" t="str">
            <v>Bayside</v>
          </cell>
          <cell r="W23019">
            <v>2018</v>
          </cell>
          <cell r="X23019" t="str">
            <v>Nov</v>
          </cell>
        </row>
        <row r="23020">
          <cell r="D23020" t="str">
            <v>House</v>
          </cell>
          <cell r="E23020">
            <v>1110000</v>
          </cell>
          <cell r="R23020" t="str">
            <v>Maribyrnong</v>
          </cell>
          <cell r="W23020">
            <v>2018</v>
          </cell>
          <cell r="X23020" t="str">
            <v>Nov</v>
          </cell>
        </row>
        <row r="23021">
          <cell r="D23021" t="str">
            <v>Unit</v>
          </cell>
          <cell r="E23021">
            <v>642000</v>
          </cell>
          <cell r="R23021" t="str">
            <v>Melbourne</v>
          </cell>
          <cell r="W23021">
            <v>2018</v>
          </cell>
          <cell r="X23021" t="str">
            <v>Nov</v>
          </cell>
        </row>
        <row r="23022">
          <cell r="D23022" t="str">
            <v>Unit</v>
          </cell>
          <cell r="E23022">
            <v>630000</v>
          </cell>
          <cell r="R23022" t="str">
            <v>Melbourne</v>
          </cell>
          <cell r="W23022">
            <v>2018</v>
          </cell>
          <cell r="X23022" t="str">
            <v>Nov</v>
          </cell>
        </row>
        <row r="23023">
          <cell r="D23023" t="str">
            <v>Unit</v>
          </cell>
          <cell r="E23023">
            <v>590000</v>
          </cell>
          <cell r="R23023" t="str">
            <v>Melbourne</v>
          </cell>
          <cell r="W23023">
            <v>2018</v>
          </cell>
          <cell r="X23023" t="str">
            <v>Nov</v>
          </cell>
        </row>
        <row r="23024">
          <cell r="D23024" t="str">
            <v>Unit</v>
          </cell>
          <cell r="E23024">
            <v>520000</v>
          </cell>
          <cell r="R23024" t="str">
            <v>Hume</v>
          </cell>
          <cell r="W23024">
            <v>2018</v>
          </cell>
          <cell r="X23024" t="str">
            <v>Nov</v>
          </cell>
        </row>
        <row r="23025">
          <cell r="D23025" t="str">
            <v>Unit</v>
          </cell>
          <cell r="E23025">
            <v>506000</v>
          </cell>
          <cell r="R23025" t="str">
            <v>Moreland</v>
          </cell>
          <cell r="W23025">
            <v>2018</v>
          </cell>
          <cell r="X23025" t="str">
            <v>Nov</v>
          </cell>
        </row>
        <row r="23026">
          <cell r="D23026" t="str">
            <v>Unit</v>
          </cell>
          <cell r="E23026">
            <v>410000</v>
          </cell>
          <cell r="R23026" t="str">
            <v>Glen Eira</v>
          </cell>
          <cell r="W23026">
            <v>2018</v>
          </cell>
          <cell r="X23026" t="str">
            <v>Nov</v>
          </cell>
        </row>
        <row r="23027">
          <cell r="D23027" t="str">
            <v>Unit</v>
          </cell>
          <cell r="E23027">
            <v>406000</v>
          </cell>
          <cell r="R23027" t="str">
            <v>Glen Eira</v>
          </cell>
          <cell r="W23027">
            <v>2018</v>
          </cell>
          <cell r="X23027" t="str">
            <v>Nov</v>
          </cell>
        </row>
        <row r="23028">
          <cell r="D23028" t="str">
            <v>Unit</v>
          </cell>
          <cell r="E23028">
            <v>355000</v>
          </cell>
          <cell r="R23028" t="str">
            <v>Stonnington</v>
          </cell>
          <cell r="W23028">
            <v>2018</v>
          </cell>
          <cell r="X23028" t="str">
            <v>Nov</v>
          </cell>
        </row>
        <row r="23029">
          <cell r="D23029" t="str">
            <v>Unit</v>
          </cell>
          <cell r="E23029">
            <v>292500</v>
          </cell>
          <cell r="R23029" t="str">
            <v>Hobsons Bay</v>
          </cell>
          <cell r="W23029">
            <v>2018</v>
          </cell>
          <cell r="X23029" t="str">
            <v>Nov</v>
          </cell>
        </row>
        <row r="23030">
          <cell r="D23030" t="str">
            <v>Unit</v>
          </cell>
          <cell r="E23030">
            <v>255000</v>
          </cell>
          <cell r="R23030" t="str">
            <v>Moreland</v>
          </cell>
          <cell r="W23030">
            <v>2018</v>
          </cell>
          <cell r="X23030" t="str">
            <v>Nov</v>
          </cell>
        </row>
        <row r="23031">
          <cell r="D23031" t="str">
            <v>Unit</v>
          </cell>
          <cell r="E23031">
            <v>1010000</v>
          </cell>
          <cell r="R23031" t="str">
            <v>Boroondara</v>
          </cell>
          <cell r="W23031">
            <v>2018</v>
          </cell>
          <cell r="X23031" t="str">
            <v>Nov</v>
          </cell>
        </row>
        <row r="23032">
          <cell r="D23032" t="str">
            <v>Unit</v>
          </cell>
          <cell r="E23032">
            <v>830000</v>
          </cell>
          <cell r="R23032" t="str">
            <v>Moreland</v>
          </cell>
          <cell r="W23032">
            <v>2018</v>
          </cell>
          <cell r="X23032" t="str">
            <v>Nov</v>
          </cell>
        </row>
        <row r="23033">
          <cell r="D23033" t="str">
            <v>Unit</v>
          </cell>
          <cell r="E23033">
            <v>780000</v>
          </cell>
          <cell r="R23033" t="str">
            <v>Port Phillip</v>
          </cell>
          <cell r="W23033">
            <v>2018</v>
          </cell>
          <cell r="X23033" t="str">
            <v>Nov</v>
          </cell>
        </row>
        <row r="23034">
          <cell r="D23034" t="str">
            <v>Unit</v>
          </cell>
          <cell r="E23034">
            <v>640000</v>
          </cell>
          <cell r="R23034" t="str">
            <v>Moonee Valley</v>
          </cell>
          <cell r="W23034">
            <v>2018</v>
          </cell>
          <cell r="X23034" t="str">
            <v>Nov</v>
          </cell>
        </row>
        <row r="23035">
          <cell r="D23035" t="str">
            <v>Unit</v>
          </cell>
          <cell r="E23035">
            <v>520000</v>
          </cell>
          <cell r="R23035" t="str">
            <v>Moonee Valley</v>
          </cell>
          <cell r="W23035">
            <v>2018</v>
          </cell>
          <cell r="X23035" t="str">
            <v>Nov</v>
          </cell>
        </row>
        <row r="23036">
          <cell r="D23036" t="str">
            <v>Unit</v>
          </cell>
          <cell r="E23036">
            <v>440000</v>
          </cell>
          <cell r="R23036" t="str">
            <v>Brimbank</v>
          </cell>
          <cell r="W23036">
            <v>2018</v>
          </cell>
          <cell r="X23036" t="str">
            <v>Nov</v>
          </cell>
        </row>
        <row r="23037">
          <cell r="D23037" t="str">
            <v>Unit</v>
          </cell>
          <cell r="E23037">
            <v>420000</v>
          </cell>
          <cell r="R23037" t="str">
            <v>Yarra</v>
          </cell>
          <cell r="W23037">
            <v>2018</v>
          </cell>
          <cell r="X23037" t="str">
            <v>Nov</v>
          </cell>
        </row>
        <row r="23038">
          <cell r="D23038" t="str">
            <v>Unit</v>
          </cell>
          <cell r="E23038">
            <v>410000</v>
          </cell>
          <cell r="R23038" t="str">
            <v>Yarra</v>
          </cell>
          <cell r="W23038">
            <v>2018</v>
          </cell>
          <cell r="X23038" t="str">
            <v>Nov</v>
          </cell>
        </row>
        <row r="23039">
          <cell r="D23039" t="str">
            <v>Unit</v>
          </cell>
          <cell r="E23039">
            <v>290000</v>
          </cell>
          <cell r="R23039" t="str">
            <v>Port Phillip</v>
          </cell>
          <cell r="W23039">
            <v>2018</v>
          </cell>
          <cell r="X23039" t="str">
            <v>Nov</v>
          </cell>
        </row>
        <row r="23040">
          <cell r="D23040" t="str">
            <v>House</v>
          </cell>
          <cell r="E23040">
            <v>740000</v>
          </cell>
          <cell r="R23040" t="str">
            <v>Hume</v>
          </cell>
          <cell r="W23040">
            <v>2018</v>
          </cell>
          <cell r="X23040" t="str">
            <v>Nov</v>
          </cell>
        </row>
        <row r="23041">
          <cell r="D23041" t="str">
            <v>House</v>
          </cell>
          <cell r="E23041">
            <v>662000</v>
          </cell>
          <cell r="R23041" t="str">
            <v>Hume</v>
          </cell>
          <cell r="W23041">
            <v>2018</v>
          </cell>
          <cell r="X23041" t="str">
            <v>Nov</v>
          </cell>
        </row>
        <row r="23042">
          <cell r="D23042" t="str">
            <v>House</v>
          </cell>
          <cell r="E23042">
            <v>525000</v>
          </cell>
          <cell r="R23042" t="str">
            <v>Hume</v>
          </cell>
          <cell r="W23042">
            <v>2018</v>
          </cell>
          <cell r="X23042" t="str">
            <v>Nov</v>
          </cell>
        </row>
        <row r="23043">
          <cell r="D23043" t="str">
            <v>House</v>
          </cell>
          <cell r="E23043">
            <v>585000</v>
          </cell>
          <cell r="R23043" t="str">
            <v>Hume</v>
          </cell>
          <cell r="W23043">
            <v>2018</v>
          </cell>
          <cell r="X23043" t="str">
            <v>Nov</v>
          </cell>
        </row>
        <row r="23044">
          <cell r="D23044" t="str">
            <v>House</v>
          </cell>
          <cell r="E23044">
            <v>643000</v>
          </cell>
          <cell r="R23044" t="str">
            <v>Hume</v>
          </cell>
          <cell r="W23044">
            <v>2018</v>
          </cell>
          <cell r="X23044" t="str">
            <v>Nov</v>
          </cell>
        </row>
        <row r="23045">
          <cell r="D23045" t="str">
            <v>House</v>
          </cell>
          <cell r="E23045">
            <v>615000</v>
          </cell>
          <cell r="R23045" t="str">
            <v>Hume</v>
          </cell>
          <cell r="W23045">
            <v>2018</v>
          </cell>
          <cell r="X23045" t="str">
            <v>Nov</v>
          </cell>
        </row>
        <row r="23046">
          <cell r="D23046" t="str">
            <v>House</v>
          </cell>
          <cell r="E23046">
            <v>515000</v>
          </cell>
          <cell r="R23046" t="str">
            <v>Hume</v>
          </cell>
          <cell r="W23046">
            <v>2018</v>
          </cell>
          <cell r="X23046" t="str">
            <v>Nov</v>
          </cell>
        </row>
        <row r="23047">
          <cell r="D23047" t="str">
            <v>House</v>
          </cell>
          <cell r="E23047">
            <v>741000</v>
          </cell>
          <cell r="R23047" t="str">
            <v>Whittlesea</v>
          </cell>
          <cell r="W23047">
            <v>2018</v>
          </cell>
          <cell r="X23047" t="str">
            <v>Nov</v>
          </cell>
        </row>
        <row r="23048">
          <cell r="D23048" t="str">
            <v>House</v>
          </cell>
          <cell r="E23048">
            <v>562750</v>
          </cell>
          <cell r="R23048" t="str">
            <v>Hume</v>
          </cell>
          <cell r="W23048">
            <v>2018</v>
          </cell>
          <cell r="X23048" t="str">
            <v>Nov</v>
          </cell>
        </row>
        <row r="23049">
          <cell r="D23049" t="str">
            <v>House</v>
          </cell>
          <cell r="E23049">
            <v>655000</v>
          </cell>
          <cell r="R23049" t="str">
            <v>Hume</v>
          </cell>
          <cell r="W23049">
            <v>2018</v>
          </cell>
          <cell r="X23049" t="str">
            <v>Nov</v>
          </cell>
        </row>
        <row r="23050">
          <cell r="D23050" t="str">
            <v>House</v>
          </cell>
          <cell r="E23050">
            <v>687000</v>
          </cell>
          <cell r="R23050" t="str">
            <v>Whittlesea</v>
          </cell>
          <cell r="W23050">
            <v>2018</v>
          </cell>
          <cell r="X23050" t="str">
            <v>Nov</v>
          </cell>
        </row>
        <row r="23051">
          <cell r="D23051" t="str">
            <v>House</v>
          </cell>
          <cell r="E23051">
            <v>495000</v>
          </cell>
          <cell r="R23051" t="str">
            <v>Hume</v>
          </cell>
          <cell r="W23051">
            <v>2018</v>
          </cell>
          <cell r="X23051" t="str">
            <v>Nov</v>
          </cell>
        </row>
        <row r="23052">
          <cell r="D23052" t="str">
            <v>House</v>
          </cell>
          <cell r="E23052">
            <v>535000</v>
          </cell>
          <cell r="R23052" t="str">
            <v>Hume</v>
          </cell>
          <cell r="W23052">
            <v>2018</v>
          </cell>
          <cell r="X23052" t="str">
            <v>Nov</v>
          </cell>
        </row>
        <row r="23053">
          <cell r="D23053" t="str">
            <v>House</v>
          </cell>
          <cell r="E23053">
            <v>722500</v>
          </cell>
          <cell r="R23053" t="str">
            <v>Whittlesea</v>
          </cell>
          <cell r="W23053">
            <v>2018</v>
          </cell>
          <cell r="X23053" t="str">
            <v>Nov</v>
          </cell>
        </row>
        <row r="23054">
          <cell r="D23054" t="str">
            <v>House</v>
          </cell>
          <cell r="E23054">
            <v>525000</v>
          </cell>
          <cell r="R23054" t="str">
            <v>Hume</v>
          </cell>
          <cell r="W23054">
            <v>2018</v>
          </cell>
          <cell r="X23054" t="str">
            <v>Nov</v>
          </cell>
        </row>
        <row r="23055">
          <cell r="D23055" t="str">
            <v>House</v>
          </cell>
          <cell r="E23055">
            <v>700000</v>
          </cell>
          <cell r="R23055" t="str">
            <v>Hume</v>
          </cell>
          <cell r="W23055">
            <v>2018</v>
          </cell>
          <cell r="X23055" t="str">
            <v>Nov</v>
          </cell>
        </row>
        <row r="23056">
          <cell r="D23056" t="str">
            <v>House</v>
          </cell>
          <cell r="E23056">
            <v>616000</v>
          </cell>
          <cell r="R23056" t="str">
            <v>Whittlesea</v>
          </cell>
          <cell r="W23056">
            <v>2018</v>
          </cell>
          <cell r="X23056" t="str">
            <v>Nov</v>
          </cell>
        </row>
        <row r="23057">
          <cell r="D23057" t="str">
            <v>House</v>
          </cell>
          <cell r="E23057">
            <v>495000</v>
          </cell>
          <cell r="R23057" t="str">
            <v>Hume</v>
          </cell>
          <cell r="W23057">
            <v>2018</v>
          </cell>
          <cell r="X23057" t="str">
            <v>Nov</v>
          </cell>
        </row>
        <row r="23058">
          <cell r="D23058" t="str">
            <v>House</v>
          </cell>
          <cell r="E23058">
            <v>540000</v>
          </cell>
          <cell r="R23058" t="str">
            <v>Whittlesea</v>
          </cell>
          <cell r="W23058">
            <v>2018</v>
          </cell>
          <cell r="X23058" t="str">
            <v>Nov</v>
          </cell>
        </row>
        <row r="23059">
          <cell r="D23059" t="str">
            <v>House</v>
          </cell>
          <cell r="E23059">
            <v>702000</v>
          </cell>
          <cell r="R23059" t="str">
            <v>Whittlesea</v>
          </cell>
          <cell r="W23059">
            <v>2018</v>
          </cell>
          <cell r="X23059" t="str">
            <v>Nov</v>
          </cell>
        </row>
        <row r="23060">
          <cell r="D23060" t="str">
            <v>House</v>
          </cell>
          <cell r="E23060">
            <v>580000</v>
          </cell>
          <cell r="R23060" t="str">
            <v>Whittlesea</v>
          </cell>
          <cell r="W23060">
            <v>2018</v>
          </cell>
          <cell r="X23060" t="str">
            <v>Nov</v>
          </cell>
        </row>
        <row r="23061">
          <cell r="D23061" t="str">
            <v>House</v>
          </cell>
          <cell r="E23061">
            <v>785000</v>
          </cell>
          <cell r="R23061" t="str">
            <v>Whittlesea</v>
          </cell>
          <cell r="W23061">
            <v>2018</v>
          </cell>
          <cell r="X23061" t="str">
            <v>Nov</v>
          </cell>
        </row>
        <row r="23062">
          <cell r="D23062" t="str">
            <v>House</v>
          </cell>
          <cell r="E23062">
            <v>794000</v>
          </cell>
          <cell r="R23062" t="str">
            <v>Whittlesea</v>
          </cell>
          <cell r="W23062">
            <v>2018</v>
          </cell>
          <cell r="X23062" t="str">
            <v>Nov</v>
          </cell>
        </row>
        <row r="23063">
          <cell r="D23063" t="str">
            <v>House</v>
          </cell>
          <cell r="E23063">
            <v>715000</v>
          </cell>
          <cell r="R23063" t="str">
            <v>Banyule</v>
          </cell>
          <cell r="W23063">
            <v>2018</v>
          </cell>
          <cell r="X23063" t="str">
            <v>Nov</v>
          </cell>
        </row>
        <row r="23064">
          <cell r="D23064" t="str">
            <v>House</v>
          </cell>
          <cell r="E23064">
            <v>988000</v>
          </cell>
          <cell r="R23064" t="str">
            <v>Banyule</v>
          </cell>
          <cell r="W23064">
            <v>2018</v>
          </cell>
          <cell r="X23064" t="str">
            <v>Nov</v>
          </cell>
        </row>
        <row r="23065">
          <cell r="D23065" t="str">
            <v>House</v>
          </cell>
          <cell r="E23065">
            <v>620000</v>
          </cell>
          <cell r="R23065" t="str">
            <v>Hume</v>
          </cell>
          <cell r="W23065">
            <v>2018</v>
          </cell>
          <cell r="X23065" t="str">
            <v>Nov</v>
          </cell>
        </row>
        <row r="23066">
          <cell r="D23066" t="str">
            <v>House</v>
          </cell>
          <cell r="E23066">
            <v>865000</v>
          </cell>
          <cell r="R23066" t="str">
            <v>Banyule</v>
          </cell>
          <cell r="W23066">
            <v>2018</v>
          </cell>
          <cell r="X23066" t="str">
            <v>Nov</v>
          </cell>
        </row>
        <row r="23067">
          <cell r="D23067" t="str">
            <v>House</v>
          </cell>
          <cell r="E23067">
            <v>725000</v>
          </cell>
          <cell r="R23067" t="str">
            <v>Hume</v>
          </cell>
          <cell r="W23067">
            <v>2018</v>
          </cell>
          <cell r="X23067" t="str">
            <v>Nov</v>
          </cell>
        </row>
        <row r="23068">
          <cell r="D23068" t="str">
            <v>House</v>
          </cell>
          <cell r="E23068">
            <v>712000</v>
          </cell>
          <cell r="R23068" t="str">
            <v>Banyule</v>
          </cell>
          <cell r="W23068">
            <v>2018</v>
          </cell>
          <cell r="X23068" t="str">
            <v>Nov</v>
          </cell>
        </row>
        <row r="23069">
          <cell r="D23069" t="str">
            <v>House</v>
          </cell>
          <cell r="E23069">
            <v>800500</v>
          </cell>
          <cell r="R23069" t="str">
            <v>Hume</v>
          </cell>
          <cell r="W23069">
            <v>2018</v>
          </cell>
          <cell r="X23069" t="str">
            <v>Nov</v>
          </cell>
        </row>
        <row r="23070">
          <cell r="D23070" t="str">
            <v>House</v>
          </cell>
          <cell r="E23070">
            <v>860000</v>
          </cell>
          <cell r="R23070" t="str">
            <v>Hume</v>
          </cell>
          <cell r="W23070">
            <v>2018</v>
          </cell>
          <cell r="X23070" t="str">
            <v>Nov</v>
          </cell>
        </row>
        <row r="23071">
          <cell r="D23071" t="str">
            <v>House</v>
          </cell>
          <cell r="E23071">
            <v>900000</v>
          </cell>
          <cell r="R23071" t="str">
            <v>Darebin</v>
          </cell>
          <cell r="W23071">
            <v>2018</v>
          </cell>
          <cell r="X23071" t="str">
            <v>Nov</v>
          </cell>
        </row>
        <row r="23072">
          <cell r="D23072" t="str">
            <v>House</v>
          </cell>
          <cell r="E23072">
            <v>980000</v>
          </cell>
          <cell r="R23072" t="str">
            <v>Darebin</v>
          </cell>
          <cell r="W23072">
            <v>2018</v>
          </cell>
          <cell r="X23072" t="str">
            <v>Nov</v>
          </cell>
        </row>
        <row r="23073">
          <cell r="D23073" t="str">
            <v>House</v>
          </cell>
          <cell r="E23073">
            <v>816000</v>
          </cell>
          <cell r="R23073" t="str">
            <v>Brimbank</v>
          </cell>
          <cell r="W23073">
            <v>2018</v>
          </cell>
          <cell r="X23073" t="str">
            <v>Nov</v>
          </cell>
        </row>
        <row r="23074">
          <cell r="D23074" t="str">
            <v>House</v>
          </cell>
          <cell r="E23074">
            <v>791000</v>
          </cell>
          <cell r="R23074" t="str">
            <v>Brimbank</v>
          </cell>
          <cell r="W23074">
            <v>2018</v>
          </cell>
          <cell r="X23074" t="str">
            <v>Nov</v>
          </cell>
        </row>
        <row r="23075">
          <cell r="D23075" t="str">
            <v>Unit</v>
          </cell>
          <cell r="E23075">
            <v>720000</v>
          </cell>
          <cell r="R23075" t="str">
            <v>Moreland</v>
          </cell>
          <cell r="W23075">
            <v>2018</v>
          </cell>
          <cell r="X23075" t="str">
            <v>Nov</v>
          </cell>
        </row>
        <row r="23076">
          <cell r="D23076" t="str">
            <v>House</v>
          </cell>
          <cell r="E23076">
            <v>700000</v>
          </cell>
          <cell r="R23076" t="str">
            <v>Hume</v>
          </cell>
          <cell r="W23076">
            <v>2018</v>
          </cell>
          <cell r="X23076" t="str">
            <v>Nov</v>
          </cell>
        </row>
        <row r="23077">
          <cell r="D23077" t="str">
            <v>House</v>
          </cell>
          <cell r="E23077">
            <v>1270000</v>
          </cell>
          <cell r="R23077" t="str">
            <v>Moonee Valley</v>
          </cell>
          <cell r="W23077">
            <v>2018</v>
          </cell>
          <cell r="X23077" t="str">
            <v>Nov</v>
          </cell>
        </row>
        <row r="23078">
          <cell r="D23078" t="str">
            <v>House</v>
          </cell>
          <cell r="E23078">
            <v>730000</v>
          </cell>
          <cell r="R23078" t="str">
            <v>Moreland</v>
          </cell>
          <cell r="W23078">
            <v>2018</v>
          </cell>
          <cell r="X23078" t="str">
            <v>Nov</v>
          </cell>
        </row>
        <row r="23079">
          <cell r="D23079" t="str">
            <v>House</v>
          </cell>
          <cell r="E23079">
            <v>690000</v>
          </cell>
          <cell r="R23079" t="str">
            <v>Moreland</v>
          </cell>
          <cell r="W23079">
            <v>2018</v>
          </cell>
          <cell r="X23079" t="str">
            <v>Nov</v>
          </cell>
        </row>
        <row r="23080">
          <cell r="D23080" t="str">
            <v>House</v>
          </cell>
          <cell r="E23080">
            <v>615000</v>
          </cell>
          <cell r="R23080" t="str">
            <v>Brimbank</v>
          </cell>
          <cell r="W23080">
            <v>2018</v>
          </cell>
          <cell r="X23080" t="str">
            <v>Nov</v>
          </cell>
        </row>
        <row r="23081">
          <cell r="D23081" t="str">
            <v>House</v>
          </cell>
          <cell r="E23081">
            <v>880000</v>
          </cell>
          <cell r="R23081" t="str">
            <v>Darebin</v>
          </cell>
          <cell r="W23081">
            <v>2018</v>
          </cell>
          <cell r="X23081" t="str">
            <v>Nov</v>
          </cell>
        </row>
        <row r="23082">
          <cell r="D23082" t="str">
            <v>House</v>
          </cell>
          <cell r="E23082">
            <v>650000</v>
          </cell>
          <cell r="R23082" t="str">
            <v>Brimbank</v>
          </cell>
          <cell r="W23082">
            <v>2018</v>
          </cell>
          <cell r="X23082" t="str">
            <v>Nov</v>
          </cell>
        </row>
        <row r="23083">
          <cell r="D23083" t="str">
            <v>Unit</v>
          </cell>
          <cell r="E23083">
            <v>910000</v>
          </cell>
          <cell r="R23083" t="str">
            <v>Moonee Valley</v>
          </cell>
          <cell r="W23083">
            <v>2018</v>
          </cell>
          <cell r="X23083" t="str">
            <v>Nov</v>
          </cell>
        </row>
        <row r="23084">
          <cell r="D23084" t="str">
            <v>House</v>
          </cell>
          <cell r="E23084">
            <v>755000</v>
          </cell>
          <cell r="R23084" t="str">
            <v>Moreland</v>
          </cell>
          <cell r="W23084">
            <v>2018</v>
          </cell>
          <cell r="X23084" t="str">
            <v>Nov</v>
          </cell>
        </row>
        <row r="23085">
          <cell r="D23085" t="str">
            <v>House</v>
          </cell>
          <cell r="E23085">
            <v>680000</v>
          </cell>
          <cell r="R23085" t="str">
            <v>Darebin</v>
          </cell>
          <cell r="W23085">
            <v>2018</v>
          </cell>
          <cell r="X23085" t="str">
            <v>Nov</v>
          </cell>
        </row>
        <row r="23086">
          <cell r="D23086" t="str">
            <v>House</v>
          </cell>
          <cell r="E23086">
            <v>656000</v>
          </cell>
          <cell r="R23086" t="str">
            <v>Brimbank</v>
          </cell>
          <cell r="W23086">
            <v>2018</v>
          </cell>
          <cell r="X23086" t="str">
            <v>Nov</v>
          </cell>
        </row>
        <row r="23087">
          <cell r="D23087" t="str">
            <v>House</v>
          </cell>
          <cell r="E23087">
            <v>1150000</v>
          </cell>
          <cell r="R23087" t="str">
            <v>Banyule</v>
          </cell>
          <cell r="W23087">
            <v>2018</v>
          </cell>
          <cell r="X23087" t="str">
            <v>Nov</v>
          </cell>
        </row>
        <row r="23088">
          <cell r="D23088" t="str">
            <v>House</v>
          </cell>
          <cell r="E23088">
            <v>745000</v>
          </cell>
          <cell r="R23088" t="str">
            <v>Darebin</v>
          </cell>
          <cell r="W23088">
            <v>2018</v>
          </cell>
          <cell r="X23088" t="str">
            <v>Nov</v>
          </cell>
        </row>
        <row r="23089">
          <cell r="D23089" t="str">
            <v>House</v>
          </cell>
          <cell r="E23089">
            <v>700000</v>
          </cell>
          <cell r="R23089" t="str">
            <v>Darebin</v>
          </cell>
          <cell r="W23089">
            <v>2018</v>
          </cell>
          <cell r="X23089" t="str">
            <v>Nov</v>
          </cell>
        </row>
        <row r="23090">
          <cell r="D23090" t="str">
            <v>House</v>
          </cell>
          <cell r="E23090">
            <v>936000</v>
          </cell>
          <cell r="R23090" t="str">
            <v>Darebin</v>
          </cell>
          <cell r="W23090">
            <v>2018</v>
          </cell>
          <cell r="X23090" t="str">
            <v>Nov</v>
          </cell>
        </row>
        <row r="23091">
          <cell r="D23091" t="str">
            <v>House</v>
          </cell>
          <cell r="E23091">
            <v>850000</v>
          </cell>
          <cell r="R23091" t="str">
            <v>Banyule</v>
          </cell>
          <cell r="W23091">
            <v>2018</v>
          </cell>
          <cell r="X23091" t="str">
            <v>Nov</v>
          </cell>
        </row>
        <row r="23092">
          <cell r="D23092" t="str">
            <v>House</v>
          </cell>
          <cell r="E23092">
            <v>1300000</v>
          </cell>
          <cell r="R23092" t="str">
            <v>Moonee Valley</v>
          </cell>
          <cell r="W23092">
            <v>2018</v>
          </cell>
          <cell r="X23092" t="str">
            <v>Nov</v>
          </cell>
        </row>
        <row r="23093">
          <cell r="D23093" t="str">
            <v>Unit</v>
          </cell>
          <cell r="E23093">
            <v>917000</v>
          </cell>
          <cell r="R23093" t="str">
            <v>Moonee Valley</v>
          </cell>
          <cell r="W23093">
            <v>2018</v>
          </cell>
          <cell r="X23093" t="str">
            <v>Nov</v>
          </cell>
        </row>
        <row r="23094">
          <cell r="D23094" t="str">
            <v>House</v>
          </cell>
          <cell r="E23094">
            <v>694000</v>
          </cell>
          <cell r="R23094" t="str">
            <v>Brimbank</v>
          </cell>
          <cell r="W23094">
            <v>2018</v>
          </cell>
          <cell r="X23094" t="str">
            <v>Nov</v>
          </cell>
        </row>
        <row r="23095">
          <cell r="D23095" t="str">
            <v>Unit</v>
          </cell>
          <cell r="E23095">
            <v>880000</v>
          </cell>
          <cell r="R23095" t="str">
            <v>Moonee Valley</v>
          </cell>
          <cell r="W23095">
            <v>2018</v>
          </cell>
          <cell r="X23095" t="str">
            <v>Nov</v>
          </cell>
        </row>
        <row r="23096">
          <cell r="D23096" t="str">
            <v>House</v>
          </cell>
          <cell r="E23096">
            <v>901500</v>
          </cell>
          <cell r="R23096" t="str">
            <v>Brimbank</v>
          </cell>
          <cell r="W23096">
            <v>2018</v>
          </cell>
          <cell r="X23096" t="str">
            <v>Nov</v>
          </cell>
        </row>
        <row r="23097">
          <cell r="D23097" t="str">
            <v>House</v>
          </cell>
          <cell r="E23097">
            <v>740000</v>
          </cell>
          <cell r="R23097" t="str">
            <v>Darebin</v>
          </cell>
          <cell r="W23097">
            <v>2018</v>
          </cell>
          <cell r="X23097" t="str">
            <v>Nov</v>
          </cell>
        </row>
        <row r="23098">
          <cell r="D23098" t="str">
            <v>House</v>
          </cell>
          <cell r="E23098">
            <v>1250000</v>
          </cell>
          <cell r="R23098" t="str">
            <v>Banyule</v>
          </cell>
          <cell r="W23098">
            <v>2018</v>
          </cell>
          <cell r="X23098" t="str">
            <v>Nov</v>
          </cell>
        </row>
        <row r="23099">
          <cell r="D23099" t="str">
            <v>House</v>
          </cell>
          <cell r="E23099">
            <v>650000</v>
          </cell>
          <cell r="R23099" t="str">
            <v>Banyule</v>
          </cell>
          <cell r="W23099">
            <v>2018</v>
          </cell>
          <cell r="X23099" t="str">
            <v>Nov</v>
          </cell>
        </row>
        <row r="23100">
          <cell r="D23100" t="str">
            <v>House</v>
          </cell>
          <cell r="E23100">
            <v>763000</v>
          </cell>
          <cell r="R23100" t="str">
            <v>Brimbank</v>
          </cell>
          <cell r="W23100">
            <v>2018</v>
          </cell>
          <cell r="X23100" t="str">
            <v>Nov</v>
          </cell>
        </row>
        <row r="23101">
          <cell r="D23101" t="str">
            <v>House</v>
          </cell>
          <cell r="E23101">
            <v>1725000</v>
          </cell>
          <cell r="R23101" t="str">
            <v>Moonee Valley</v>
          </cell>
          <cell r="W23101">
            <v>2018</v>
          </cell>
          <cell r="X23101" t="str">
            <v>Nov</v>
          </cell>
        </row>
        <row r="23102">
          <cell r="D23102" t="str">
            <v>House</v>
          </cell>
          <cell r="E23102">
            <v>1450000</v>
          </cell>
          <cell r="R23102" t="str">
            <v>Moonee Valley</v>
          </cell>
          <cell r="W23102">
            <v>2018</v>
          </cell>
          <cell r="X23102" t="str">
            <v>Nov</v>
          </cell>
        </row>
        <row r="23103">
          <cell r="D23103" t="str">
            <v>House</v>
          </cell>
          <cell r="E23103">
            <v>1750000</v>
          </cell>
          <cell r="R23103" t="str">
            <v>Brimbank</v>
          </cell>
          <cell r="W23103">
            <v>2018</v>
          </cell>
          <cell r="X23103" t="str">
            <v>Nov</v>
          </cell>
        </row>
        <row r="23104">
          <cell r="D23104" t="str">
            <v>House</v>
          </cell>
          <cell r="E23104">
            <v>635000</v>
          </cell>
          <cell r="R23104" t="str">
            <v>Brimbank</v>
          </cell>
          <cell r="W23104">
            <v>2018</v>
          </cell>
          <cell r="X23104" t="str">
            <v>Nov</v>
          </cell>
        </row>
        <row r="23105">
          <cell r="D23105" t="str">
            <v>House</v>
          </cell>
          <cell r="E23105">
            <v>580000</v>
          </cell>
          <cell r="R23105" t="str">
            <v>Melton</v>
          </cell>
          <cell r="W23105">
            <v>2018</v>
          </cell>
          <cell r="X23105" t="str">
            <v>Nov</v>
          </cell>
        </row>
        <row r="23106">
          <cell r="D23106" t="str">
            <v>House</v>
          </cell>
          <cell r="E23106">
            <v>1190000</v>
          </cell>
          <cell r="R23106" t="str">
            <v>Banyule</v>
          </cell>
          <cell r="W23106">
            <v>2018</v>
          </cell>
          <cell r="X23106" t="str">
            <v>Nov</v>
          </cell>
        </row>
        <row r="23107">
          <cell r="D23107" t="str">
            <v>House</v>
          </cell>
          <cell r="E23107">
            <v>1030000</v>
          </cell>
          <cell r="R23107" t="str">
            <v>Darebin</v>
          </cell>
          <cell r="W23107">
            <v>2018</v>
          </cell>
          <cell r="X23107" t="str">
            <v>Nov</v>
          </cell>
        </row>
        <row r="23108">
          <cell r="D23108" t="str">
            <v>House</v>
          </cell>
          <cell r="E23108">
            <v>1800000</v>
          </cell>
          <cell r="R23108" t="str">
            <v>Moonee Valley</v>
          </cell>
          <cell r="W23108">
            <v>2018</v>
          </cell>
          <cell r="X23108" t="str">
            <v>Nov</v>
          </cell>
        </row>
        <row r="23109">
          <cell r="D23109" t="str">
            <v>House</v>
          </cell>
          <cell r="E23109">
            <v>1085000</v>
          </cell>
          <cell r="R23109" t="str">
            <v>Darebin</v>
          </cell>
          <cell r="W23109">
            <v>2018</v>
          </cell>
          <cell r="X23109" t="str">
            <v>Nov</v>
          </cell>
        </row>
        <row r="23110">
          <cell r="D23110" t="str">
            <v>House</v>
          </cell>
          <cell r="E23110">
            <v>615000</v>
          </cell>
          <cell r="R23110" t="str">
            <v>Brimbank</v>
          </cell>
          <cell r="W23110">
            <v>2018</v>
          </cell>
          <cell r="X23110" t="str">
            <v>Nov</v>
          </cell>
        </row>
        <row r="23111">
          <cell r="D23111" t="str">
            <v>House</v>
          </cell>
          <cell r="E23111">
            <v>600000</v>
          </cell>
          <cell r="R23111" t="str">
            <v>Brimbank</v>
          </cell>
          <cell r="W23111">
            <v>2018</v>
          </cell>
          <cell r="X23111" t="str">
            <v>Nov</v>
          </cell>
        </row>
        <row r="23112">
          <cell r="D23112" t="str">
            <v>House</v>
          </cell>
          <cell r="E23112">
            <v>1320000</v>
          </cell>
          <cell r="R23112" t="str">
            <v>Darebin</v>
          </cell>
          <cell r="W23112">
            <v>2018</v>
          </cell>
          <cell r="X23112" t="str">
            <v>Nov</v>
          </cell>
        </row>
        <row r="23113">
          <cell r="D23113" t="str">
            <v>House</v>
          </cell>
          <cell r="E23113">
            <v>1585000</v>
          </cell>
          <cell r="R23113" t="str">
            <v>Moreland</v>
          </cell>
          <cell r="W23113">
            <v>2018</v>
          </cell>
          <cell r="X23113" t="str">
            <v>Nov</v>
          </cell>
        </row>
        <row r="23114">
          <cell r="D23114" t="str">
            <v>House</v>
          </cell>
          <cell r="E23114">
            <v>788000</v>
          </cell>
          <cell r="R23114" t="str">
            <v>Brimbank</v>
          </cell>
          <cell r="W23114">
            <v>2018</v>
          </cell>
          <cell r="X23114" t="str">
            <v>Nov</v>
          </cell>
        </row>
        <row r="23115">
          <cell r="D23115" t="str">
            <v>House</v>
          </cell>
          <cell r="E23115">
            <v>903000</v>
          </cell>
          <cell r="R23115" t="str">
            <v>Darebin</v>
          </cell>
          <cell r="W23115">
            <v>2018</v>
          </cell>
          <cell r="X23115" t="str">
            <v>Nov</v>
          </cell>
        </row>
        <row r="23116">
          <cell r="D23116" t="str">
            <v>House</v>
          </cell>
          <cell r="E23116">
            <v>1475000</v>
          </cell>
          <cell r="R23116" t="str">
            <v>Darebin</v>
          </cell>
          <cell r="W23116">
            <v>2018</v>
          </cell>
          <cell r="X23116" t="str">
            <v>Nov</v>
          </cell>
        </row>
        <row r="23117">
          <cell r="D23117" t="str">
            <v>House</v>
          </cell>
          <cell r="E23117">
            <v>1600000</v>
          </cell>
          <cell r="R23117" t="str">
            <v>Manningham</v>
          </cell>
          <cell r="W23117">
            <v>2018</v>
          </cell>
          <cell r="X23117" t="str">
            <v>Nov</v>
          </cell>
        </row>
        <row r="23118">
          <cell r="D23118" t="str">
            <v>House</v>
          </cell>
          <cell r="E23118">
            <v>1506666</v>
          </cell>
          <cell r="R23118" t="str">
            <v>Manningham</v>
          </cell>
          <cell r="W23118">
            <v>2018</v>
          </cell>
          <cell r="X23118" t="str">
            <v>Nov</v>
          </cell>
        </row>
        <row r="23119">
          <cell r="D23119" t="str">
            <v>House</v>
          </cell>
          <cell r="E23119">
            <v>1400000</v>
          </cell>
          <cell r="R23119" t="str">
            <v>Darebin</v>
          </cell>
          <cell r="W23119">
            <v>2018</v>
          </cell>
          <cell r="X23119" t="str">
            <v>Nov</v>
          </cell>
        </row>
        <row r="23120">
          <cell r="D23120" t="str">
            <v>House</v>
          </cell>
          <cell r="E23120">
            <v>488000</v>
          </cell>
          <cell r="R23120" t="str">
            <v>Brimbank</v>
          </cell>
          <cell r="W23120">
            <v>2018</v>
          </cell>
          <cell r="X23120" t="str">
            <v>Nov</v>
          </cell>
        </row>
        <row r="23121">
          <cell r="D23121" t="str">
            <v>House</v>
          </cell>
          <cell r="E23121">
            <v>620000</v>
          </cell>
          <cell r="R23121" t="str">
            <v>Brimbank</v>
          </cell>
          <cell r="W23121">
            <v>2018</v>
          </cell>
          <cell r="X23121" t="str">
            <v>Nov</v>
          </cell>
        </row>
        <row r="23122">
          <cell r="D23122" t="str">
            <v>House</v>
          </cell>
          <cell r="E23122">
            <v>1455000</v>
          </cell>
          <cell r="R23122" t="str">
            <v>Moonee Valley</v>
          </cell>
          <cell r="W23122">
            <v>2018</v>
          </cell>
          <cell r="X23122" t="str">
            <v>Nov</v>
          </cell>
        </row>
        <row r="23123">
          <cell r="D23123" t="str">
            <v>House</v>
          </cell>
          <cell r="E23123">
            <v>1200000</v>
          </cell>
          <cell r="R23123" t="str">
            <v>Darebin</v>
          </cell>
          <cell r="W23123">
            <v>2018</v>
          </cell>
          <cell r="X23123" t="str">
            <v>Nov</v>
          </cell>
        </row>
        <row r="23124">
          <cell r="D23124" t="str">
            <v>House</v>
          </cell>
          <cell r="E23124">
            <v>610000</v>
          </cell>
          <cell r="R23124" t="str">
            <v>Maroondah</v>
          </cell>
          <cell r="W23124">
            <v>2018</v>
          </cell>
          <cell r="X23124" t="str">
            <v>Nov</v>
          </cell>
        </row>
        <row r="23125">
          <cell r="D23125" t="str">
            <v>House</v>
          </cell>
          <cell r="E23125">
            <v>1350000</v>
          </cell>
          <cell r="R23125" t="str">
            <v>Darebin</v>
          </cell>
          <cell r="W23125">
            <v>2018</v>
          </cell>
          <cell r="X23125" t="str">
            <v>Nov</v>
          </cell>
        </row>
        <row r="23126">
          <cell r="D23126" t="str">
            <v>House</v>
          </cell>
          <cell r="E23126">
            <v>1390000</v>
          </cell>
          <cell r="R23126" t="str">
            <v>Manningham</v>
          </cell>
          <cell r="W23126">
            <v>2018</v>
          </cell>
          <cell r="X23126" t="str">
            <v>Nov</v>
          </cell>
        </row>
        <row r="23127">
          <cell r="D23127" t="str">
            <v>House</v>
          </cell>
          <cell r="E23127">
            <v>775500</v>
          </cell>
          <cell r="R23127" t="str">
            <v>Moonee Valley</v>
          </cell>
          <cell r="W23127">
            <v>2018</v>
          </cell>
          <cell r="X23127" t="str">
            <v>Nov</v>
          </cell>
        </row>
        <row r="23128">
          <cell r="D23128" t="str">
            <v>House</v>
          </cell>
          <cell r="E23128">
            <v>1550000</v>
          </cell>
          <cell r="R23128" t="str">
            <v>Moonee Valley</v>
          </cell>
          <cell r="W23128">
            <v>2018</v>
          </cell>
          <cell r="X23128" t="str">
            <v>Nov</v>
          </cell>
        </row>
        <row r="23129">
          <cell r="D23129" t="str">
            <v>House</v>
          </cell>
          <cell r="E23129">
            <v>1198000</v>
          </cell>
          <cell r="R23129" t="str">
            <v>Manningham</v>
          </cell>
          <cell r="W23129">
            <v>2018</v>
          </cell>
          <cell r="X23129" t="str">
            <v>Nov</v>
          </cell>
        </row>
        <row r="23130">
          <cell r="D23130" t="str">
            <v>House</v>
          </cell>
          <cell r="E23130">
            <v>970000</v>
          </cell>
          <cell r="R23130" t="str">
            <v>Moonee Valley</v>
          </cell>
          <cell r="W23130">
            <v>2018</v>
          </cell>
          <cell r="X23130" t="str">
            <v>Nov</v>
          </cell>
        </row>
        <row r="23131">
          <cell r="D23131" t="str">
            <v>House</v>
          </cell>
          <cell r="E23131">
            <v>2250000</v>
          </cell>
          <cell r="R23131" t="str">
            <v>Darebin</v>
          </cell>
          <cell r="W23131">
            <v>2018</v>
          </cell>
          <cell r="X23131" t="str">
            <v>Nov</v>
          </cell>
        </row>
        <row r="23132">
          <cell r="D23132" t="str">
            <v>House</v>
          </cell>
          <cell r="E23132">
            <v>1320000</v>
          </cell>
          <cell r="R23132" t="str">
            <v>Manningham</v>
          </cell>
          <cell r="W23132">
            <v>2018</v>
          </cell>
          <cell r="X23132" t="str">
            <v>Nov</v>
          </cell>
        </row>
        <row r="23133">
          <cell r="D23133" t="str">
            <v>House</v>
          </cell>
          <cell r="E23133">
            <v>1250000</v>
          </cell>
          <cell r="R23133" t="str">
            <v>Darebin</v>
          </cell>
          <cell r="W23133">
            <v>2018</v>
          </cell>
          <cell r="X23133" t="str">
            <v>Nov</v>
          </cell>
        </row>
        <row r="23134">
          <cell r="D23134" t="str">
            <v>House</v>
          </cell>
          <cell r="E23134">
            <v>1550000</v>
          </cell>
          <cell r="R23134" t="str">
            <v>Moonee Valley</v>
          </cell>
          <cell r="W23134">
            <v>2018</v>
          </cell>
          <cell r="X23134" t="str">
            <v>Nov</v>
          </cell>
        </row>
        <row r="23135">
          <cell r="D23135" t="str">
            <v>House</v>
          </cell>
          <cell r="E23135">
            <v>665500</v>
          </cell>
          <cell r="R23135" t="str">
            <v>Maroondah</v>
          </cell>
          <cell r="W23135">
            <v>2018</v>
          </cell>
          <cell r="X23135" t="str">
            <v>Nov</v>
          </cell>
        </row>
        <row r="23136">
          <cell r="D23136" t="str">
            <v>House</v>
          </cell>
          <cell r="E23136">
            <v>1300000</v>
          </cell>
          <cell r="R23136" t="str">
            <v>Moreland</v>
          </cell>
          <cell r="W23136">
            <v>2018</v>
          </cell>
          <cell r="X23136" t="str">
            <v>Nov</v>
          </cell>
        </row>
        <row r="23137">
          <cell r="D23137" t="str">
            <v>House</v>
          </cell>
          <cell r="E23137">
            <v>809000</v>
          </cell>
          <cell r="R23137" t="str">
            <v>Moonee Valley</v>
          </cell>
          <cell r="W23137">
            <v>2018</v>
          </cell>
          <cell r="X23137" t="str">
            <v>Nov</v>
          </cell>
        </row>
        <row r="23138">
          <cell r="D23138" t="str">
            <v>House</v>
          </cell>
          <cell r="E23138">
            <v>1490000</v>
          </cell>
          <cell r="R23138" t="str">
            <v>Manningham</v>
          </cell>
          <cell r="W23138">
            <v>2018</v>
          </cell>
          <cell r="X23138" t="str">
            <v>Nov</v>
          </cell>
        </row>
        <row r="23139">
          <cell r="D23139" t="str">
            <v>House</v>
          </cell>
          <cell r="E23139">
            <v>1010000</v>
          </cell>
          <cell r="R23139" t="str">
            <v>Maribyrnong</v>
          </cell>
          <cell r="W23139">
            <v>2018</v>
          </cell>
          <cell r="X23139" t="str">
            <v>Nov</v>
          </cell>
        </row>
        <row r="23140">
          <cell r="D23140" t="str">
            <v>House</v>
          </cell>
          <cell r="E23140">
            <v>1210000</v>
          </cell>
          <cell r="R23140" t="str">
            <v>Melbourne</v>
          </cell>
          <cell r="W23140">
            <v>2018</v>
          </cell>
          <cell r="X23140" t="str">
            <v>Nov</v>
          </cell>
        </row>
        <row r="23141">
          <cell r="D23141" t="str">
            <v>House</v>
          </cell>
          <cell r="E23141">
            <v>1150000</v>
          </cell>
          <cell r="R23141" t="str">
            <v>Manningham</v>
          </cell>
          <cell r="W23141">
            <v>2018</v>
          </cell>
          <cell r="X23141" t="str">
            <v>Nov</v>
          </cell>
        </row>
        <row r="23142">
          <cell r="D23142" t="str">
            <v>House</v>
          </cell>
          <cell r="E23142">
            <v>1300000</v>
          </cell>
          <cell r="R23142" t="str">
            <v>Maribyrnong</v>
          </cell>
          <cell r="W23142">
            <v>2018</v>
          </cell>
          <cell r="X23142" t="str">
            <v>Nov</v>
          </cell>
        </row>
        <row r="23143">
          <cell r="D23143" t="str">
            <v>House</v>
          </cell>
          <cell r="E23143">
            <v>805000</v>
          </cell>
          <cell r="R23143" t="str">
            <v>Brimbank</v>
          </cell>
          <cell r="W23143">
            <v>2018</v>
          </cell>
          <cell r="X23143" t="str">
            <v>Nov</v>
          </cell>
        </row>
        <row r="23144">
          <cell r="D23144" t="str">
            <v>House</v>
          </cell>
          <cell r="E23144">
            <v>901800</v>
          </cell>
          <cell r="R23144" t="str">
            <v>Manningham</v>
          </cell>
          <cell r="W23144">
            <v>2018</v>
          </cell>
          <cell r="X23144" t="str">
            <v>Nov</v>
          </cell>
        </row>
        <row r="23145">
          <cell r="D23145" t="str">
            <v>House</v>
          </cell>
          <cell r="E23145">
            <v>710000</v>
          </cell>
          <cell r="R23145" t="str">
            <v>Maribyrnong</v>
          </cell>
          <cell r="W23145">
            <v>2018</v>
          </cell>
          <cell r="X23145" t="str">
            <v>Nov</v>
          </cell>
        </row>
        <row r="23146">
          <cell r="D23146" t="str">
            <v>House</v>
          </cell>
          <cell r="E23146">
            <v>975000</v>
          </cell>
          <cell r="R23146" t="str">
            <v>Maribyrnong</v>
          </cell>
          <cell r="W23146">
            <v>2018</v>
          </cell>
          <cell r="X23146" t="str">
            <v>Nov</v>
          </cell>
        </row>
        <row r="23147">
          <cell r="D23147" t="str">
            <v>House</v>
          </cell>
          <cell r="E23147">
            <v>800000</v>
          </cell>
          <cell r="R23147" t="str">
            <v>Maroondah</v>
          </cell>
          <cell r="W23147">
            <v>2018</v>
          </cell>
          <cell r="X23147" t="str">
            <v>Nov</v>
          </cell>
        </row>
        <row r="23148">
          <cell r="D23148" t="str">
            <v>House</v>
          </cell>
          <cell r="E23148">
            <v>2350000</v>
          </cell>
          <cell r="R23148" t="str">
            <v>Boroondara</v>
          </cell>
          <cell r="W23148">
            <v>2018</v>
          </cell>
          <cell r="X23148" t="str">
            <v>Nov</v>
          </cell>
        </row>
        <row r="23149">
          <cell r="D23149" t="str">
            <v>House</v>
          </cell>
          <cell r="E23149">
            <v>1252000</v>
          </cell>
          <cell r="R23149" t="str">
            <v>Melbourne</v>
          </cell>
          <cell r="W23149">
            <v>2018</v>
          </cell>
          <cell r="X23149" t="str">
            <v>Nov</v>
          </cell>
        </row>
        <row r="23150">
          <cell r="D23150" t="str">
            <v>House</v>
          </cell>
          <cell r="E23150">
            <v>2025000</v>
          </cell>
          <cell r="R23150" t="str">
            <v>Boroondara</v>
          </cell>
          <cell r="W23150">
            <v>2018</v>
          </cell>
          <cell r="X23150" t="str">
            <v>Nov</v>
          </cell>
        </row>
        <row r="23151">
          <cell r="D23151" t="str">
            <v>House</v>
          </cell>
          <cell r="E23151">
            <v>1035000</v>
          </cell>
          <cell r="R23151" t="str">
            <v>Maribyrnong</v>
          </cell>
          <cell r="W23151">
            <v>2018</v>
          </cell>
          <cell r="X23151" t="str">
            <v>Nov</v>
          </cell>
        </row>
        <row r="23152">
          <cell r="D23152" t="str">
            <v>House</v>
          </cell>
          <cell r="E23152">
            <v>1950000</v>
          </cell>
          <cell r="R23152" t="str">
            <v>Manningham</v>
          </cell>
          <cell r="W23152">
            <v>2018</v>
          </cell>
          <cell r="X23152" t="str">
            <v>Nov</v>
          </cell>
        </row>
        <row r="23153">
          <cell r="D23153" t="str">
            <v>House</v>
          </cell>
          <cell r="E23153">
            <v>955000</v>
          </cell>
          <cell r="R23153" t="str">
            <v>Yarra</v>
          </cell>
          <cell r="W23153">
            <v>2018</v>
          </cell>
          <cell r="X23153" t="str">
            <v>Nov</v>
          </cell>
        </row>
        <row r="23154">
          <cell r="D23154" t="str">
            <v>Unit</v>
          </cell>
          <cell r="E23154">
            <v>650000</v>
          </cell>
          <cell r="R23154" t="str">
            <v>Melbourne</v>
          </cell>
          <cell r="W23154">
            <v>2018</v>
          </cell>
          <cell r="X23154" t="str">
            <v>Nov</v>
          </cell>
        </row>
        <row r="23155">
          <cell r="D23155" t="str">
            <v>House</v>
          </cell>
          <cell r="E23155">
            <v>870000</v>
          </cell>
          <cell r="R23155" t="str">
            <v>Manningham</v>
          </cell>
          <cell r="W23155">
            <v>2018</v>
          </cell>
          <cell r="X23155" t="str">
            <v>Nov</v>
          </cell>
        </row>
        <row r="23156">
          <cell r="D23156" t="str">
            <v>Unit</v>
          </cell>
          <cell r="E23156">
            <v>1510000</v>
          </cell>
          <cell r="R23156" t="str">
            <v>Boroondara</v>
          </cell>
          <cell r="W23156">
            <v>2018</v>
          </cell>
          <cell r="X23156" t="str">
            <v>Nov</v>
          </cell>
        </row>
        <row r="23157">
          <cell r="D23157" t="str">
            <v>House</v>
          </cell>
          <cell r="E23157">
            <v>1045000</v>
          </cell>
          <cell r="R23157" t="str">
            <v>Yarra</v>
          </cell>
          <cell r="W23157">
            <v>2018</v>
          </cell>
          <cell r="X23157" t="str">
            <v>Nov</v>
          </cell>
        </row>
        <row r="23158">
          <cell r="D23158" t="str">
            <v>Unit</v>
          </cell>
          <cell r="E23158">
            <v>860000</v>
          </cell>
          <cell r="R23158" t="str">
            <v>Maroondah</v>
          </cell>
          <cell r="W23158">
            <v>2018</v>
          </cell>
          <cell r="X23158" t="str">
            <v>Nov</v>
          </cell>
        </row>
        <row r="23159">
          <cell r="D23159" t="str">
            <v>House</v>
          </cell>
          <cell r="E23159">
            <v>1320000</v>
          </cell>
          <cell r="R23159" t="str">
            <v>Maribyrnong</v>
          </cell>
          <cell r="W23159">
            <v>2018</v>
          </cell>
          <cell r="X23159" t="str">
            <v>Nov</v>
          </cell>
        </row>
        <row r="23160">
          <cell r="D23160" t="str">
            <v>House</v>
          </cell>
          <cell r="E23160">
            <v>1400000</v>
          </cell>
          <cell r="R23160" t="str">
            <v>Melbourne</v>
          </cell>
          <cell r="W23160">
            <v>2018</v>
          </cell>
          <cell r="X23160" t="str">
            <v>Nov</v>
          </cell>
        </row>
        <row r="23161">
          <cell r="D23161" t="str">
            <v>House</v>
          </cell>
          <cell r="E23161">
            <v>990000</v>
          </cell>
          <cell r="R23161" t="str">
            <v>Whitehorse</v>
          </cell>
          <cell r="W23161">
            <v>2018</v>
          </cell>
          <cell r="X23161" t="str">
            <v>Nov</v>
          </cell>
        </row>
        <row r="23162">
          <cell r="D23162" t="str">
            <v>House</v>
          </cell>
          <cell r="E23162">
            <v>2400000</v>
          </cell>
          <cell r="R23162" t="str">
            <v>Boroondara</v>
          </cell>
          <cell r="W23162">
            <v>2018</v>
          </cell>
          <cell r="X23162" t="str">
            <v>Nov</v>
          </cell>
        </row>
        <row r="23163">
          <cell r="D23163" t="str">
            <v>House</v>
          </cell>
          <cell r="E23163">
            <v>1170000</v>
          </cell>
          <cell r="R23163" t="str">
            <v>Maribyrnong</v>
          </cell>
          <cell r="W23163">
            <v>2018</v>
          </cell>
          <cell r="X23163" t="str">
            <v>Nov</v>
          </cell>
        </row>
        <row r="23164">
          <cell r="D23164" t="str">
            <v>House</v>
          </cell>
          <cell r="E23164">
            <v>905000</v>
          </cell>
          <cell r="R23164" t="str">
            <v>Maroondah</v>
          </cell>
          <cell r="W23164">
            <v>2018</v>
          </cell>
          <cell r="X23164" t="str">
            <v>Nov</v>
          </cell>
        </row>
        <row r="23165">
          <cell r="D23165" t="str">
            <v>House</v>
          </cell>
          <cell r="E23165">
            <v>1200000</v>
          </cell>
          <cell r="R23165" t="str">
            <v>Yarra</v>
          </cell>
          <cell r="W23165">
            <v>2018</v>
          </cell>
          <cell r="X23165" t="str">
            <v>Nov</v>
          </cell>
        </row>
        <row r="23166">
          <cell r="D23166" t="str">
            <v>House</v>
          </cell>
          <cell r="E23166">
            <v>650000</v>
          </cell>
          <cell r="R23166" t="str">
            <v>Maribyrnong</v>
          </cell>
          <cell r="W23166">
            <v>2018</v>
          </cell>
          <cell r="X23166" t="str">
            <v>Nov</v>
          </cell>
        </row>
        <row r="23167">
          <cell r="D23167" t="str">
            <v>House</v>
          </cell>
          <cell r="E23167">
            <v>885000</v>
          </cell>
          <cell r="R23167" t="str">
            <v>Maribyrnong</v>
          </cell>
          <cell r="W23167">
            <v>2018</v>
          </cell>
          <cell r="X23167" t="str">
            <v>Nov</v>
          </cell>
        </row>
        <row r="23168">
          <cell r="D23168" t="str">
            <v>House</v>
          </cell>
          <cell r="E23168">
            <v>621000</v>
          </cell>
          <cell r="R23168" t="str">
            <v>Maroondah</v>
          </cell>
          <cell r="W23168">
            <v>2018</v>
          </cell>
          <cell r="X23168" t="str">
            <v>Nov</v>
          </cell>
        </row>
        <row r="23169">
          <cell r="D23169" t="str">
            <v>House</v>
          </cell>
          <cell r="E23169">
            <v>745000</v>
          </cell>
          <cell r="R23169" t="str">
            <v>Yarra</v>
          </cell>
          <cell r="W23169">
            <v>2018</v>
          </cell>
          <cell r="X23169" t="str">
            <v>Nov</v>
          </cell>
        </row>
        <row r="23170">
          <cell r="D23170" t="str">
            <v>House</v>
          </cell>
          <cell r="E23170">
            <v>1700000</v>
          </cell>
          <cell r="R23170" t="str">
            <v>Boroondara</v>
          </cell>
          <cell r="W23170">
            <v>2018</v>
          </cell>
          <cell r="X23170" t="str">
            <v>Nov</v>
          </cell>
        </row>
        <row r="23171">
          <cell r="D23171" t="str">
            <v>House</v>
          </cell>
          <cell r="E23171">
            <v>1350000</v>
          </cell>
          <cell r="R23171" t="str">
            <v>Maribyrnong</v>
          </cell>
          <cell r="W23171">
            <v>2018</v>
          </cell>
          <cell r="X23171" t="str">
            <v>Nov</v>
          </cell>
        </row>
        <row r="23172">
          <cell r="D23172" t="str">
            <v>Unit</v>
          </cell>
          <cell r="E23172">
            <v>1005000</v>
          </cell>
          <cell r="R23172" t="str">
            <v>Yarra</v>
          </cell>
          <cell r="W23172">
            <v>2018</v>
          </cell>
          <cell r="X23172" t="str">
            <v>Nov</v>
          </cell>
        </row>
        <row r="23173">
          <cell r="D23173" t="str">
            <v>House</v>
          </cell>
          <cell r="E23173">
            <v>1000000</v>
          </cell>
          <cell r="R23173" t="str">
            <v>Maroondah</v>
          </cell>
          <cell r="W23173">
            <v>2018</v>
          </cell>
          <cell r="X23173" t="str">
            <v>Nov</v>
          </cell>
        </row>
        <row r="23174">
          <cell r="D23174" t="str">
            <v>House</v>
          </cell>
          <cell r="E23174">
            <v>1050000</v>
          </cell>
          <cell r="R23174" t="str">
            <v>Whitehorse</v>
          </cell>
          <cell r="W23174">
            <v>2018</v>
          </cell>
          <cell r="X23174" t="str">
            <v>Nov</v>
          </cell>
        </row>
        <row r="23175">
          <cell r="D23175" t="str">
            <v>House</v>
          </cell>
          <cell r="E23175">
            <v>702000</v>
          </cell>
          <cell r="R23175" t="str">
            <v>Maroondah</v>
          </cell>
          <cell r="W23175">
            <v>2018</v>
          </cell>
          <cell r="X23175" t="str">
            <v>Nov</v>
          </cell>
        </row>
        <row r="23176">
          <cell r="D23176" t="str">
            <v>House</v>
          </cell>
          <cell r="E23176">
            <v>840000</v>
          </cell>
          <cell r="R23176" t="str">
            <v>Maribyrnong</v>
          </cell>
          <cell r="W23176">
            <v>2018</v>
          </cell>
          <cell r="X23176" t="str">
            <v>Nov</v>
          </cell>
        </row>
        <row r="23177">
          <cell r="D23177" t="str">
            <v>House</v>
          </cell>
          <cell r="E23177">
            <v>1600000</v>
          </cell>
          <cell r="R23177" t="str">
            <v>Boroondara</v>
          </cell>
          <cell r="W23177">
            <v>2018</v>
          </cell>
          <cell r="X23177" t="str">
            <v>Nov</v>
          </cell>
        </row>
        <row r="23178">
          <cell r="D23178" t="str">
            <v>House</v>
          </cell>
          <cell r="E23178">
            <v>800000</v>
          </cell>
          <cell r="R23178" t="str">
            <v>Maribyrnong</v>
          </cell>
          <cell r="W23178">
            <v>2018</v>
          </cell>
          <cell r="X23178" t="str">
            <v>Nov</v>
          </cell>
        </row>
        <row r="23179">
          <cell r="D23179" t="str">
            <v>House</v>
          </cell>
          <cell r="E23179">
            <v>918000</v>
          </cell>
          <cell r="R23179" t="str">
            <v>Maribyrnong</v>
          </cell>
          <cell r="W23179">
            <v>2018</v>
          </cell>
          <cell r="X23179" t="str">
            <v>Nov</v>
          </cell>
        </row>
        <row r="23180">
          <cell r="D23180" t="str">
            <v>House</v>
          </cell>
          <cell r="E23180">
            <v>735000</v>
          </cell>
          <cell r="R23180" t="str">
            <v>Brimbank</v>
          </cell>
          <cell r="W23180">
            <v>2018</v>
          </cell>
          <cell r="X23180" t="str">
            <v>Nov</v>
          </cell>
        </row>
        <row r="23181">
          <cell r="D23181" t="str">
            <v>Unit</v>
          </cell>
          <cell r="E23181">
            <v>630000</v>
          </cell>
          <cell r="R23181" t="str">
            <v>Brimbank</v>
          </cell>
          <cell r="W23181">
            <v>2018</v>
          </cell>
          <cell r="X23181" t="str">
            <v>Nov</v>
          </cell>
        </row>
        <row r="23182">
          <cell r="D23182" t="str">
            <v>House</v>
          </cell>
          <cell r="E23182">
            <v>1401000</v>
          </cell>
          <cell r="R23182" t="str">
            <v>Boroondara</v>
          </cell>
          <cell r="W23182">
            <v>2018</v>
          </cell>
          <cell r="X23182" t="str">
            <v>Nov</v>
          </cell>
        </row>
        <row r="23183">
          <cell r="D23183" t="str">
            <v>House</v>
          </cell>
          <cell r="E23183">
            <v>2800000</v>
          </cell>
          <cell r="R23183" t="str">
            <v>Boroondara</v>
          </cell>
          <cell r="W23183">
            <v>2018</v>
          </cell>
          <cell r="X23183" t="str">
            <v>Nov</v>
          </cell>
        </row>
        <row r="23184">
          <cell r="D23184" t="str">
            <v>House</v>
          </cell>
          <cell r="E23184">
            <v>970000</v>
          </cell>
          <cell r="R23184" t="str">
            <v>Maribyrnong</v>
          </cell>
          <cell r="W23184">
            <v>2018</v>
          </cell>
          <cell r="X23184" t="str">
            <v>Nov</v>
          </cell>
        </row>
        <row r="23185">
          <cell r="D23185" t="str">
            <v>House</v>
          </cell>
          <cell r="E23185">
            <v>1400000</v>
          </cell>
          <cell r="R23185" t="str">
            <v>Whitehorse</v>
          </cell>
          <cell r="W23185">
            <v>2018</v>
          </cell>
          <cell r="X23185" t="str">
            <v>Nov</v>
          </cell>
        </row>
        <row r="23186">
          <cell r="D23186" t="str">
            <v>House</v>
          </cell>
          <cell r="E23186">
            <v>985000</v>
          </cell>
          <cell r="R23186" t="str">
            <v>Whitehorse</v>
          </cell>
          <cell r="W23186">
            <v>2018</v>
          </cell>
          <cell r="X23186" t="str">
            <v>Nov</v>
          </cell>
        </row>
        <row r="23187">
          <cell r="D23187" t="str">
            <v>House</v>
          </cell>
          <cell r="E23187">
            <v>1505000</v>
          </cell>
          <cell r="R23187" t="str">
            <v>Whitehorse</v>
          </cell>
          <cell r="W23187">
            <v>2018</v>
          </cell>
          <cell r="X23187" t="str">
            <v>Nov</v>
          </cell>
        </row>
        <row r="23188">
          <cell r="D23188" t="str">
            <v>House</v>
          </cell>
          <cell r="E23188">
            <v>1222000</v>
          </cell>
          <cell r="R23188" t="str">
            <v>Hobsons Bay</v>
          </cell>
          <cell r="W23188">
            <v>2018</v>
          </cell>
          <cell r="X23188" t="str">
            <v>Nov</v>
          </cell>
        </row>
        <row r="23189">
          <cell r="D23189" t="str">
            <v>House</v>
          </cell>
          <cell r="E23189">
            <v>1940000</v>
          </cell>
          <cell r="R23189" t="str">
            <v>Yarra</v>
          </cell>
          <cell r="W23189">
            <v>2018</v>
          </cell>
          <cell r="X23189" t="str">
            <v>Nov</v>
          </cell>
        </row>
        <row r="23190">
          <cell r="D23190" t="str">
            <v>House</v>
          </cell>
          <cell r="E23190">
            <v>2375000</v>
          </cell>
          <cell r="R23190" t="str">
            <v>Boroondara</v>
          </cell>
          <cell r="W23190">
            <v>2018</v>
          </cell>
          <cell r="X23190" t="str">
            <v>Nov</v>
          </cell>
        </row>
        <row r="23191">
          <cell r="D23191" t="str">
            <v>House</v>
          </cell>
          <cell r="E23191">
            <v>1200000</v>
          </cell>
          <cell r="R23191" t="str">
            <v>Melbourne</v>
          </cell>
          <cell r="W23191">
            <v>2018</v>
          </cell>
          <cell r="X23191" t="str">
            <v>Nov</v>
          </cell>
        </row>
        <row r="23192">
          <cell r="D23192" t="str">
            <v>Unit</v>
          </cell>
          <cell r="E23192">
            <v>1000000</v>
          </cell>
          <cell r="R23192" t="str">
            <v>Whitehorse</v>
          </cell>
          <cell r="W23192">
            <v>2018</v>
          </cell>
          <cell r="X23192" t="str">
            <v>Nov</v>
          </cell>
        </row>
        <row r="23193">
          <cell r="D23193" t="str">
            <v>House</v>
          </cell>
          <cell r="E23193">
            <v>915000</v>
          </cell>
          <cell r="R23193" t="str">
            <v>Maroondah</v>
          </cell>
          <cell r="W23193">
            <v>2018</v>
          </cell>
          <cell r="X23193" t="str">
            <v>Nov</v>
          </cell>
        </row>
        <row r="23194">
          <cell r="D23194" t="str">
            <v>House</v>
          </cell>
          <cell r="E23194">
            <v>2200000</v>
          </cell>
          <cell r="R23194" t="str">
            <v>Port Phillip</v>
          </cell>
          <cell r="W23194">
            <v>2018</v>
          </cell>
          <cell r="X23194" t="str">
            <v>Nov</v>
          </cell>
        </row>
        <row r="23195">
          <cell r="D23195" t="str">
            <v>House</v>
          </cell>
          <cell r="E23195">
            <v>1250000</v>
          </cell>
          <cell r="R23195" t="str">
            <v>Whitehorse</v>
          </cell>
          <cell r="W23195">
            <v>2018</v>
          </cell>
          <cell r="X23195" t="str">
            <v>Nov</v>
          </cell>
        </row>
        <row r="23196">
          <cell r="D23196" t="str">
            <v>House</v>
          </cell>
          <cell r="E23196">
            <v>1250000</v>
          </cell>
          <cell r="R23196" t="str">
            <v>Port Phillip</v>
          </cell>
          <cell r="W23196">
            <v>2018</v>
          </cell>
          <cell r="X23196" t="str">
            <v>Nov</v>
          </cell>
        </row>
        <row r="23197">
          <cell r="D23197" t="str">
            <v>House</v>
          </cell>
          <cell r="E23197">
            <v>868100</v>
          </cell>
          <cell r="R23197" t="str">
            <v>Hobsons Bay</v>
          </cell>
          <cell r="W23197">
            <v>2018</v>
          </cell>
          <cell r="X23197" t="str">
            <v>Nov</v>
          </cell>
        </row>
        <row r="23198">
          <cell r="D23198" t="str">
            <v>House</v>
          </cell>
          <cell r="E23198">
            <v>2650000</v>
          </cell>
          <cell r="R23198" t="str">
            <v>Boroondara</v>
          </cell>
          <cell r="W23198">
            <v>2018</v>
          </cell>
          <cell r="X23198" t="str">
            <v>Nov</v>
          </cell>
        </row>
        <row r="23199">
          <cell r="D23199" t="str">
            <v>House</v>
          </cell>
          <cell r="E23199">
            <v>574000</v>
          </cell>
          <cell r="R23199" t="str">
            <v>Melton</v>
          </cell>
          <cell r="W23199">
            <v>2018</v>
          </cell>
          <cell r="X23199" t="str">
            <v>Nov</v>
          </cell>
        </row>
        <row r="23200">
          <cell r="D23200" t="str">
            <v>House</v>
          </cell>
          <cell r="E23200">
            <v>1475000</v>
          </cell>
          <cell r="R23200" t="str">
            <v>Maroondah</v>
          </cell>
          <cell r="W23200">
            <v>2018</v>
          </cell>
          <cell r="X23200" t="str">
            <v>Nov</v>
          </cell>
        </row>
        <row r="23201">
          <cell r="D23201" t="str">
            <v>House</v>
          </cell>
          <cell r="E23201">
            <v>1725000</v>
          </cell>
          <cell r="R23201" t="str">
            <v>Melbourne</v>
          </cell>
          <cell r="W23201">
            <v>2018</v>
          </cell>
          <cell r="X23201" t="str">
            <v>Nov</v>
          </cell>
        </row>
        <row r="23202">
          <cell r="D23202" t="str">
            <v>House</v>
          </cell>
          <cell r="E23202">
            <v>2420000</v>
          </cell>
          <cell r="R23202" t="str">
            <v>Boroondara</v>
          </cell>
          <cell r="W23202">
            <v>2018</v>
          </cell>
          <cell r="X23202" t="str">
            <v>Nov</v>
          </cell>
        </row>
        <row r="23203">
          <cell r="D23203" t="str">
            <v>House</v>
          </cell>
          <cell r="E23203">
            <v>1085000</v>
          </cell>
          <cell r="R23203" t="str">
            <v>Whitehorse</v>
          </cell>
          <cell r="W23203">
            <v>2018</v>
          </cell>
          <cell r="X23203" t="str">
            <v>Nov</v>
          </cell>
        </row>
        <row r="23204">
          <cell r="D23204" t="str">
            <v>House</v>
          </cell>
          <cell r="E23204">
            <v>1550000</v>
          </cell>
          <cell r="R23204" t="str">
            <v>Boroondara</v>
          </cell>
          <cell r="W23204">
            <v>2018</v>
          </cell>
          <cell r="X23204" t="str">
            <v>Nov</v>
          </cell>
        </row>
        <row r="23205">
          <cell r="D23205" t="str">
            <v>House</v>
          </cell>
          <cell r="E23205">
            <v>3030000</v>
          </cell>
          <cell r="R23205" t="str">
            <v>Melbourne</v>
          </cell>
          <cell r="W23205">
            <v>2018</v>
          </cell>
          <cell r="X23205" t="str">
            <v>Nov</v>
          </cell>
        </row>
        <row r="23206">
          <cell r="D23206" t="str">
            <v>House</v>
          </cell>
          <cell r="E23206">
            <v>1050000</v>
          </cell>
          <cell r="R23206" t="str">
            <v>Whitehorse</v>
          </cell>
          <cell r="W23206">
            <v>2018</v>
          </cell>
          <cell r="X23206" t="str">
            <v>Nov</v>
          </cell>
        </row>
        <row r="23207">
          <cell r="D23207" t="str">
            <v>House</v>
          </cell>
          <cell r="E23207">
            <v>1320000</v>
          </cell>
          <cell r="R23207" t="str">
            <v>Monash</v>
          </cell>
          <cell r="W23207">
            <v>2018</v>
          </cell>
          <cell r="X23207" t="str">
            <v>Nov</v>
          </cell>
        </row>
        <row r="23208">
          <cell r="D23208" t="str">
            <v>House</v>
          </cell>
          <cell r="E23208">
            <v>1500000</v>
          </cell>
          <cell r="R23208" t="str">
            <v>Stonnington</v>
          </cell>
          <cell r="W23208">
            <v>2018</v>
          </cell>
          <cell r="X23208" t="str">
            <v>Nov</v>
          </cell>
        </row>
        <row r="23209">
          <cell r="D23209" t="str">
            <v>House</v>
          </cell>
          <cell r="E23209">
            <v>1500000</v>
          </cell>
          <cell r="R23209" t="str">
            <v>Monash</v>
          </cell>
          <cell r="W23209">
            <v>2018</v>
          </cell>
          <cell r="X23209" t="str">
            <v>Nov</v>
          </cell>
        </row>
        <row r="23210">
          <cell r="D23210" t="str">
            <v>House</v>
          </cell>
          <cell r="E23210">
            <v>1825000</v>
          </cell>
          <cell r="R23210" t="str">
            <v>Port Phillip</v>
          </cell>
          <cell r="W23210">
            <v>2018</v>
          </cell>
          <cell r="X23210" t="str">
            <v>Nov</v>
          </cell>
        </row>
        <row r="23211">
          <cell r="D23211" t="str">
            <v>House</v>
          </cell>
          <cell r="E23211">
            <v>1230000</v>
          </cell>
          <cell r="R23211" t="str">
            <v>Stonnington</v>
          </cell>
          <cell r="W23211">
            <v>2018</v>
          </cell>
          <cell r="X23211" t="str">
            <v>Nov</v>
          </cell>
        </row>
        <row r="23212">
          <cell r="D23212" t="str">
            <v>House</v>
          </cell>
          <cell r="E23212">
            <v>1177500</v>
          </cell>
          <cell r="R23212" t="str">
            <v>Port Phillip</v>
          </cell>
          <cell r="W23212">
            <v>2018</v>
          </cell>
          <cell r="X23212" t="str">
            <v>Nov</v>
          </cell>
        </row>
        <row r="23213">
          <cell r="D23213" t="str">
            <v>House</v>
          </cell>
          <cell r="E23213">
            <v>765000</v>
          </cell>
          <cell r="R23213" t="str">
            <v>Knox</v>
          </cell>
          <cell r="W23213">
            <v>2018</v>
          </cell>
          <cell r="X23213" t="str">
            <v>Nov</v>
          </cell>
        </row>
        <row r="23214">
          <cell r="D23214" t="str">
            <v>House</v>
          </cell>
          <cell r="E23214">
            <v>646000</v>
          </cell>
          <cell r="R23214" t="str">
            <v>Wyndham</v>
          </cell>
          <cell r="W23214">
            <v>2018</v>
          </cell>
          <cell r="X23214" t="str">
            <v>Nov</v>
          </cell>
        </row>
        <row r="23215">
          <cell r="D23215" t="str">
            <v>House</v>
          </cell>
          <cell r="E23215">
            <v>1160000</v>
          </cell>
          <cell r="R23215" t="str">
            <v>Hobsons Bay</v>
          </cell>
          <cell r="W23215">
            <v>2018</v>
          </cell>
          <cell r="X23215" t="str">
            <v>Nov</v>
          </cell>
        </row>
        <row r="23216">
          <cell r="D23216" t="str">
            <v>House</v>
          </cell>
          <cell r="E23216">
            <v>1750000</v>
          </cell>
          <cell r="R23216" t="str">
            <v>Port Phillip</v>
          </cell>
          <cell r="W23216">
            <v>2018</v>
          </cell>
          <cell r="X23216" t="str">
            <v>Nov</v>
          </cell>
        </row>
        <row r="23217">
          <cell r="D23217" t="str">
            <v>House</v>
          </cell>
          <cell r="E23217">
            <v>1250000</v>
          </cell>
          <cell r="R23217" t="str">
            <v>Whitehorse</v>
          </cell>
          <cell r="W23217">
            <v>2018</v>
          </cell>
          <cell r="X23217" t="str">
            <v>Nov</v>
          </cell>
        </row>
        <row r="23218">
          <cell r="D23218" t="str">
            <v>House</v>
          </cell>
          <cell r="E23218">
            <v>1500000</v>
          </cell>
          <cell r="R23218" t="str">
            <v>Stonnington</v>
          </cell>
          <cell r="W23218">
            <v>2018</v>
          </cell>
          <cell r="X23218" t="str">
            <v>Nov</v>
          </cell>
        </row>
        <row r="23219">
          <cell r="D23219" t="str">
            <v>House</v>
          </cell>
          <cell r="E23219">
            <v>2360000</v>
          </cell>
          <cell r="R23219" t="str">
            <v>Stonnington</v>
          </cell>
          <cell r="W23219">
            <v>2018</v>
          </cell>
          <cell r="X23219" t="str">
            <v>Nov</v>
          </cell>
        </row>
        <row r="23220">
          <cell r="D23220" t="str">
            <v>House</v>
          </cell>
          <cell r="E23220">
            <v>2200000</v>
          </cell>
          <cell r="R23220" t="str">
            <v>Boroondara</v>
          </cell>
          <cell r="W23220">
            <v>2018</v>
          </cell>
          <cell r="X23220" t="str">
            <v>Nov</v>
          </cell>
        </row>
        <row r="23221">
          <cell r="D23221" t="str">
            <v>House</v>
          </cell>
          <cell r="E23221">
            <v>940000</v>
          </cell>
          <cell r="R23221" t="str">
            <v>Monash</v>
          </cell>
          <cell r="W23221">
            <v>2018</v>
          </cell>
          <cell r="X23221" t="str">
            <v>Nov</v>
          </cell>
        </row>
        <row r="23222">
          <cell r="D23222" t="str">
            <v>House</v>
          </cell>
          <cell r="E23222">
            <v>1997500</v>
          </cell>
          <cell r="R23222" t="str">
            <v>Boroondara</v>
          </cell>
          <cell r="W23222">
            <v>2018</v>
          </cell>
          <cell r="X23222" t="str">
            <v>Nov</v>
          </cell>
        </row>
        <row r="23223">
          <cell r="D23223" t="str">
            <v>House</v>
          </cell>
          <cell r="E23223">
            <v>1062000</v>
          </cell>
          <cell r="R23223" t="str">
            <v>Port Phillip</v>
          </cell>
          <cell r="W23223">
            <v>2018</v>
          </cell>
          <cell r="X23223" t="str">
            <v>Nov</v>
          </cell>
        </row>
        <row r="23224">
          <cell r="D23224" t="str">
            <v>House</v>
          </cell>
          <cell r="E23224">
            <v>1700000</v>
          </cell>
          <cell r="R23224" t="str">
            <v>Monash</v>
          </cell>
          <cell r="W23224">
            <v>2018</v>
          </cell>
          <cell r="X23224" t="str">
            <v>Nov</v>
          </cell>
        </row>
        <row r="23225">
          <cell r="D23225" t="str">
            <v>House</v>
          </cell>
          <cell r="E23225">
            <v>1530000</v>
          </cell>
          <cell r="R23225" t="str">
            <v>Monash</v>
          </cell>
          <cell r="W23225">
            <v>2018</v>
          </cell>
          <cell r="X23225" t="str">
            <v>Nov</v>
          </cell>
        </row>
        <row r="23226">
          <cell r="D23226" t="str">
            <v>House</v>
          </cell>
          <cell r="E23226">
            <v>1960000</v>
          </cell>
          <cell r="R23226" t="str">
            <v>Stonnington</v>
          </cell>
          <cell r="W23226">
            <v>2018</v>
          </cell>
          <cell r="X23226" t="str">
            <v>Nov</v>
          </cell>
        </row>
        <row r="23227">
          <cell r="D23227" t="str">
            <v>House</v>
          </cell>
          <cell r="E23227">
            <v>2810000</v>
          </cell>
          <cell r="R23227" t="str">
            <v>Port Phillip</v>
          </cell>
          <cell r="W23227">
            <v>2018</v>
          </cell>
          <cell r="X23227" t="str">
            <v>Nov</v>
          </cell>
        </row>
        <row r="23228">
          <cell r="D23228" t="str">
            <v>House</v>
          </cell>
          <cell r="E23228">
            <v>1700000</v>
          </cell>
          <cell r="R23228" t="str">
            <v>Stonnington</v>
          </cell>
          <cell r="W23228">
            <v>2018</v>
          </cell>
          <cell r="X23228" t="str">
            <v>Nov</v>
          </cell>
        </row>
        <row r="23229">
          <cell r="D23229" t="str">
            <v>House</v>
          </cell>
          <cell r="E23229">
            <v>571000</v>
          </cell>
          <cell r="R23229" t="str">
            <v>Wyndham</v>
          </cell>
          <cell r="W23229">
            <v>2018</v>
          </cell>
          <cell r="X23229" t="str">
            <v>Nov</v>
          </cell>
        </row>
        <row r="23230">
          <cell r="D23230" t="str">
            <v>House</v>
          </cell>
          <cell r="E23230">
            <v>723000</v>
          </cell>
          <cell r="R23230" t="str">
            <v>Knox</v>
          </cell>
          <cell r="W23230">
            <v>2018</v>
          </cell>
          <cell r="X23230" t="str">
            <v>Nov</v>
          </cell>
        </row>
        <row r="23231">
          <cell r="D23231" t="str">
            <v>House</v>
          </cell>
          <cell r="E23231">
            <v>783000</v>
          </cell>
          <cell r="R23231" t="str">
            <v>Hobsons Bay</v>
          </cell>
          <cell r="W23231">
            <v>2018</v>
          </cell>
          <cell r="X23231" t="str">
            <v>Nov</v>
          </cell>
        </row>
        <row r="23232">
          <cell r="D23232" t="str">
            <v>House</v>
          </cell>
          <cell r="E23232">
            <v>668000</v>
          </cell>
          <cell r="R23232" t="str">
            <v>Knox</v>
          </cell>
          <cell r="W23232">
            <v>2018</v>
          </cell>
          <cell r="X23232" t="str">
            <v>Nov</v>
          </cell>
        </row>
        <row r="23233">
          <cell r="D23233" t="str">
            <v>House</v>
          </cell>
          <cell r="E23233">
            <v>462000</v>
          </cell>
          <cell r="R23233" t="str">
            <v>Wyndham</v>
          </cell>
          <cell r="W23233">
            <v>2018</v>
          </cell>
          <cell r="X23233" t="str">
            <v>Nov</v>
          </cell>
        </row>
        <row r="23234">
          <cell r="D23234" t="str">
            <v>House</v>
          </cell>
          <cell r="E23234">
            <v>610000</v>
          </cell>
          <cell r="R23234" t="str">
            <v>Wyndham</v>
          </cell>
          <cell r="W23234">
            <v>2018</v>
          </cell>
          <cell r="X23234" t="str">
            <v>Nov</v>
          </cell>
        </row>
        <row r="23235">
          <cell r="D23235" t="str">
            <v>House</v>
          </cell>
          <cell r="E23235">
            <v>1758000</v>
          </cell>
          <cell r="R23235" t="str">
            <v>Monash</v>
          </cell>
          <cell r="W23235">
            <v>2018</v>
          </cell>
          <cell r="X23235" t="str">
            <v>Nov</v>
          </cell>
        </row>
        <row r="23236">
          <cell r="D23236" t="str">
            <v>House</v>
          </cell>
          <cell r="E23236">
            <v>1459000</v>
          </cell>
          <cell r="R23236" t="str">
            <v>Monash</v>
          </cell>
          <cell r="W23236">
            <v>2018</v>
          </cell>
          <cell r="X23236" t="str">
            <v>Nov</v>
          </cell>
        </row>
        <row r="23237">
          <cell r="D23237" t="str">
            <v>Unit</v>
          </cell>
          <cell r="E23237">
            <v>396000</v>
          </cell>
          <cell r="R23237" t="str">
            <v>Port Phillip</v>
          </cell>
          <cell r="W23237">
            <v>2018</v>
          </cell>
          <cell r="X23237" t="str">
            <v>Nov</v>
          </cell>
        </row>
        <row r="23238">
          <cell r="D23238" t="str">
            <v>House</v>
          </cell>
          <cell r="E23238">
            <v>522000</v>
          </cell>
          <cell r="R23238" t="str">
            <v>Wyndham</v>
          </cell>
          <cell r="W23238">
            <v>2018</v>
          </cell>
          <cell r="X23238" t="str">
            <v>Nov</v>
          </cell>
        </row>
        <row r="23239">
          <cell r="D23239" t="str">
            <v>House</v>
          </cell>
          <cell r="E23239">
            <v>600000</v>
          </cell>
          <cell r="R23239" t="str">
            <v>Wyndham</v>
          </cell>
          <cell r="W23239">
            <v>2018</v>
          </cell>
          <cell r="X23239" t="str">
            <v>Nov</v>
          </cell>
        </row>
        <row r="23240">
          <cell r="D23240" t="str">
            <v>House</v>
          </cell>
          <cell r="E23240">
            <v>927000</v>
          </cell>
          <cell r="R23240" t="str">
            <v>Knox</v>
          </cell>
          <cell r="W23240">
            <v>2018</v>
          </cell>
          <cell r="X23240" t="str">
            <v>Nov</v>
          </cell>
        </row>
        <row r="23241">
          <cell r="D23241" t="str">
            <v>House</v>
          </cell>
          <cell r="E23241">
            <v>695000</v>
          </cell>
          <cell r="R23241" t="str">
            <v>Wyndham</v>
          </cell>
          <cell r="W23241">
            <v>2018</v>
          </cell>
          <cell r="X23241" t="str">
            <v>Nov</v>
          </cell>
        </row>
        <row r="23242">
          <cell r="D23242" t="str">
            <v>Unit</v>
          </cell>
          <cell r="E23242">
            <v>535000</v>
          </cell>
          <cell r="R23242" t="str">
            <v>Wyndham</v>
          </cell>
          <cell r="W23242">
            <v>2018</v>
          </cell>
          <cell r="X23242" t="str">
            <v>Nov</v>
          </cell>
        </row>
        <row r="23243">
          <cell r="D23243" t="str">
            <v>House</v>
          </cell>
          <cell r="E23243">
            <v>885000</v>
          </cell>
          <cell r="R23243" t="str">
            <v>Glen Eira</v>
          </cell>
          <cell r="W23243">
            <v>2018</v>
          </cell>
          <cell r="X23243" t="str">
            <v>Nov</v>
          </cell>
        </row>
        <row r="23244">
          <cell r="D23244" t="str">
            <v>House</v>
          </cell>
          <cell r="E23244">
            <v>2105000</v>
          </cell>
          <cell r="R23244" t="str">
            <v>Bayside</v>
          </cell>
          <cell r="W23244">
            <v>2018</v>
          </cell>
          <cell r="X23244" t="str">
            <v>Nov</v>
          </cell>
        </row>
        <row r="23245">
          <cell r="D23245" t="str">
            <v>House</v>
          </cell>
          <cell r="E23245">
            <v>660000</v>
          </cell>
          <cell r="R23245" t="str">
            <v>Wyndham</v>
          </cell>
          <cell r="W23245">
            <v>2018</v>
          </cell>
          <cell r="X23245" t="str">
            <v>Nov</v>
          </cell>
        </row>
        <row r="23246">
          <cell r="D23246" t="str">
            <v>House</v>
          </cell>
          <cell r="E23246">
            <v>815000</v>
          </cell>
          <cell r="R23246" t="str">
            <v>Wyndham</v>
          </cell>
          <cell r="W23246">
            <v>2018</v>
          </cell>
          <cell r="X23246" t="str">
            <v>Nov</v>
          </cell>
        </row>
        <row r="23247">
          <cell r="D23247" t="str">
            <v>House</v>
          </cell>
          <cell r="E23247">
            <v>1320000</v>
          </cell>
          <cell r="R23247" t="str">
            <v>Monash</v>
          </cell>
          <cell r="W23247">
            <v>2018</v>
          </cell>
          <cell r="X23247" t="str">
            <v>Nov</v>
          </cell>
        </row>
        <row r="23248">
          <cell r="D23248" t="str">
            <v>House</v>
          </cell>
          <cell r="E23248">
            <v>766000</v>
          </cell>
          <cell r="R23248" t="str">
            <v>Wyndham</v>
          </cell>
          <cell r="W23248">
            <v>2018</v>
          </cell>
          <cell r="X23248" t="str">
            <v>Nov</v>
          </cell>
        </row>
        <row r="23249">
          <cell r="D23249" t="str">
            <v>House</v>
          </cell>
          <cell r="E23249">
            <v>495000</v>
          </cell>
          <cell r="R23249" t="str">
            <v>Wyndham</v>
          </cell>
          <cell r="W23249">
            <v>2018</v>
          </cell>
          <cell r="X23249" t="str">
            <v>Nov</v>
          </cell>
        </row>
        <row r="23250">
          <cell r="D23250" t="str">
            <v>House</v>
          </cell>
          <cell r="E23250">
            <v>1200000</v>
          </cell>
          <cell r="R23250" t="str">
            <v>Glen Eira</v>
          </cell>
          <cell r="W23250">
            <v>2018</v>
          </cell>
          <cell r="X23250" t="str">
            <v>Nov</v>
          </cell>
        </row>
        <row r="23251">
          <cell r="D23251" t="str">
            <v>House</v>
          </cell>
          <cell r="E23251">
            <v>720000</v>
          </cell>
          <cell r="R23251" t="str">
            <v>Wyndham</v>
          </cell>
          <cell r="W23251">
            <v>2018</v>
          </cell>
          <cell r="X23251" t="str">
            <v>Nov</v>
          </cell>
        </row>
        <row r="23252">
          <cell r="D23252" t="str">
            <v>House</v>
          </cell>
          <cell r="E23252">
            <v>2745000</v>
          </cell>
          <cell r="R23252" t="str">
            <v>Bayside</v>
          </cell>
          <cell r="W23252">
            <v>2018</v>
          </cell>
          <cell r="X23252" t="str">
            <v>Nov</v>
          </cell>
        </row>
        <row r="23253">
          <cell r="D23253" t="str">
            <v>House</v>
          </cell>
          <cell r="E23253">
            <v>1650000</v>
          </cell>
          <cell r="R23253" t="str">
            <v>Glen Eira</v>
          </cell>
          <cell r="W23253">
            <v>2018</v>
          </cell>
          <cell r="X23253" t="str">
            <v>Nov</v>
          </cell>
        </row>
        <row r="23254">
          <cell r="D23254" t="str">
            <v>Unit</v>
          </cell>
          <cell r="E23254">
            <v>1375000</v>
          </cell>
          <cell r="R23254" t="str">
            <v>Glen Eira</v>
          </cell>
          <cell r="W23254">
            <v>2018</v>
          </cell>
          <cell r="X23254" t="str">
            <v>Nov</v>
          </cell>
        </row>
        <row r="23255">
          <cell r="D23255" t="str">
            <v>House</v>
          </cell>
          <cell r="E23255">
            <v>1430000</v>
          </cell>
          <cell r="R23255" t="str">
            <v>Glen Eira</v>
          </cell>
          <cell r="W23255">
            <v>2018</v>
          </cell>
          <cell r="X23255" t="str">
            <v>Nov</v>
          </cell>
        </row>
        <row r="23256">
          <cell r="D23256" t="str">
            <v>House</v>
          </cell>
          <cell r="E23256">
            <v>1400000</v>
          </cell>
          <cell r="R23256" t="str">
            <v>Glen Eira</v>
          </cell>
          <cell r="W23256">
            <v>2018</v>
          </cell>
          <cell r="X23256" t="str">
            <v>Nov</v>
          </cell>
        </row>
        <row r="23257">
          <cell r="D23257" t="str">
            <v>House</v>
          </cell>
          <cell r="E23257">
            <v>1360500</v>
          </cell>
          <cell r="R23257" t="str">
            <v>Glen Eira</v>
          </cell>
          <cell r="W23257">
            <v>2018</v>
          </cell>
          <cell r="X23257" t="str">
            <v>Nov</v>
          </cell>
        </row>
        <row r="23258">
          <cell r="D23258" t="str">
            <v>House</v>
          </cell>
          <cell r="E23258">
            <v>1165000</v>
          </cell>
          <cell r="R23258" t="str">
            <v>Glen Eira</v>
          </cell>
          <cell r="W23258">
            <v>2018</v>
          </cell>
          <cell r="X23258" t="str">
            <v>Nov</v>
          </cell>
        </row>
        <row r="23259">
          <cell r="D23259" t="str">
            <v>House</v>
          </cell>
          <cell r="E23259">
            <v>3300000</v>
          </cell>
          <cell r="R23259" t="str">
            <v>Bayside</v>
          </cell>
          <cell r="W23259">
            <v>2018</v>
          </cell>
          <cell r="X23259" t="str">
            <v>Nov</v>
          </cell>
        </row>
        <row r="23260">
          <cell r="D23260" t="str">
            <v>Unit</v>
          </cell>
          <cell r="E23260">
            <v>1420000</v>
          </cell>
          <cell r="R23260" t="str">
            <v>Bayside</v>
          </cell>
          <cell r="W23260">
            <v>2018</v>
          </cell>
          <cell r="X23260" t="str">
            <v>Nov</v>
          </cell>
        </row>
        <row r="23261">
          <cell r="D23261" t="str">
            <v>Unit</v>
          </cell>
          <cell r="E23261">
            <v>1100000</v>
          </cell>
          <cell r="R23261" t="str">
            <v>Glen Eira</v>
          </cell>
          <cell r="W23261">
            <v>2018</v>
          </cell>
          <cell r="X23261" t="str">
            <v>Nov</v>
          </cell>
        </row>
        <row r="23262">
          <cell r="D23262" t="str">
            <v>House</v>
          </cell>
          <cell r="E23262">
            <v>1160000</v>
          </cell>
          <cell r="R23262" t="str">
            <v>Glen Eira</v>
          </cell>
          <cell r="W23262">
            <v>2018</v>
          </cell>
          <cell r="X23262" t="str">
            <v>Nov</v>
          </cell>
        </row>
        <row r="23263">
          <cell r="D23263" t="str">
            <v>House</v>
          </cell>
          <cell r="E23263">
            <v>1710000</v>
          </cell>
          <cell r="R23263" t="str">
            <v>Bayside</v>
          </cell>
          <cell r="W23263">
            <v>2018</v>
          </cell>
          <cell r="X23263" t="str">
            <v>Nov</v>
          </cell>
        </row>
        <row r="23264">
          <cell r="D23264" t="str">
            <v>House</v>
          </cell>
          <cell r="E23264">
            <v>1050000</v>
          </cell>
          <cell r="R23264" t="str">
            <v>Kingston</v>
          </cell>
          <cell r="W23264">
            <v>2018</v>
          </cell>
          <cell r="X23264" t="str">
            <v>Nov</v>
          </cell>
        </row>
        <row r="23265">
          <cell r="D23265" t="str">
            <v>House</v>
          </cell>
          <cell r="E23265">
            <v>1800000</v>
          </cell>
          <cell r="R23265" t="str">
            <v>Bayside</v>
          </cell>
          <cell r="W23265">
            <v>2018</v>
          </cell>
          <cell r="X23265" t="str">
            <v>Nov</v>
          </cell>
        </row>
        <row r="23266">
          <cell r="D23266" t="str">
            <v>House</v>
          </cell>
          <cell r="E23266">
            <v>1720000</v>
          </cell>
          <cell r="R23266" t="str">
            <v>Bayside</v>
          </cell>
          <cell r="W23266">
            <v>2018</v>
          </cell>
          <cell r="X23266" t="str">
            <v>Nov</v>
          </cell>
        </row>
        <row r="23267">
          <cell r="D23267" t="str">
            <v>House</v>
          </cell>
          <cell r="E23267">
            <v>2115000</v>
          </cell>
          <cell r="R23267" t="str">
            <v>Bayside</v>
          </cell>
          <cell r="W23267">
            <v>2018</v>
          </cell>
          <cell r="X23267" t="str">
            <v>Nov</v>
          </cell>
        </row>
        <row r="23268">
          <cell r="D23268" t="str">
            <v>House</v>
          </cell>
          <cell r="E23268">
            <v>1150000</v>
          </cell>
          <cell r="R23268" t="str">
            <v>Bayside</v>
          </cell>
          <cell r="W23268">
            <v>2018</v>
          </cell>
          <cell r="X23268" t="str">
            <v>Nov</v>
          </cell>
        </row>
        <row r="23269">
          <cell r="D23269" t="str">
            <v>Unit</v>
          </cell>
          <cell r="E23269">
            <v>1150000</v>
          </cell>
          <cell r="R23269" t="str">
            <v>Bayside</v>
          </cell>
          <cell r="W23269">
            <v>2018</v>
          </cell>
          <cell r="X23269" t="str">
            <v>Nov</v>
          </cell>
        </row>
        <row r="23270">
          <cell r="D23270" t="str">
            <v>House</v>
          </cell>
          <cell r="E23270">
            <v>2720000</v>
          </cell>
          <cell r="R23270" t="str">
            <v>Bayside</v>
          </cell>
          <cell r="W23270">
            <v>2018</v>
          </cell>
          <cell r="X23270" t="str">
            <v>Nov</v>
          </cell>
        </row>
        <row r="23271">
          <cell r="D23271" t="str">
            <v>House</v>
          </cell>
          <cell r="E23271">
            <v>1185000</v>
          </cell>
          <cell r="R23271" t="str">
            <v>Bayside</v>
          </cell>
          <cell r="W23271">
            <v>2018</v>
          </cell>
          <cell r="X23271" t="str">
            <v>Nov</v>
          </cell>
        </row>
        <row r="23272">
          <cell r="D23272" t="str">
            <v>House</v>
          </cell>
          <cell r="E23272">
            <v>1360000</v>
          </cell>
          <cell r="R23272" t="str">
            <v>Bayside</v>
          </cell>
          <cell r="W23272">
            <v>2018</v>
          </cell>
          <cell r="X23272" t="str">
            <v>Nov</v>
          </cell>
        </row>
        <row r="23273">
          <cell r="D23273" t="str">
            <v>House</v>
          </cell>
          <cell r="E23273">
            <v>1730000</v>
          </cell>
          <cell r="R23273" t="str">
            <v>Bayside</v>
          </cell>
          <cell r="W23273">
            <v>2018</v>
          </cell>
          <cell r="X23273" t="str">
            <v>Nov</v>
          </cell>
        </row>
        <row r="23274">
          <cell r="D23274" t="str">
            <v>House</v>
          </cell>
          <cell r="E23274">
            <v>1660000</v>
          </cell>
          <cell r="R23274" t="str">
            <v>Bayside</v>
          </cell>
          <cell r="W23274">
            <v>2018</v>
          </cell>
          <cell r="X23274" t="str">
            <v>Nov</v>
          </cell>
        </row>
        <row r="23275">
          <cell r="D23275" t="str">
            <v>House</v>
          </cell>
          <cell r="E23275">
            <v>2082000</v>
          </cell>
          <cell r="R23275" t="str">
            <v>Bayside</v>
          </cell>
          <cell r="W23275">
            <v>2018</v>
          </cell>
          <cell r="X23275" t="str">
            <v>Nov</v>
          </cell>
        </row>
        <row r="23276">
          <cell r="D23276" t="str">
            <v>House</v>
          </cell>
          <cell r="E23276">
            <v>2300000</v>
          </cell>
          <cell r="R23276" t="str">
            <v>Melbourne</v>
          </cell>
          <cell r="W23276">
            <v>2018</v>
          </cell>
          <cell r="X23276" t="str">
            <v>Nov</v>
          </cell>
        </row>
        <row r="23277">
          <cell r="D23277" t="str">
            <v>House</v>
          </cell>
          <cell r="E23277">
            <v>1560000</v>
          </cell>
          <cell r="R23277" t="str">
            <v>Stonnington</v>
          </cell>
          <cell r="W23277">
            <v>2018</v>
          </cell>
          <cell r="X23277" t="str">
            <v>Nov</v>
          </cell>
        </row>
        <row r="23278">
          <cell r="D23278" t="str">
            <v>Unit</v>
          </cell>
          <cell r="E23278">
            <v>1210000</v>
          </cell>
          <cell r="R23278" t="str">
            <v>Hobsons Bay</v>
          </cell>
          <cell r="W23278">
            <v>2018</v>
          </cell>
          <cell r="X23278" t="str">
            <v>Nov</v>
          </cell>
        </row>
        <row r="23279">
          <cell r="D23279" t="str">
            <v>Unit</v>
          </cell>
          <cell r="E23279">
            <v>1010000</v>
          </cell>
          <cell r="R23279" t="str">
            <v>Glen Eira</v>
          </cell>
          <cell r="W23279">
            <v>2018</v>
          </cell>
          <cell r="X23279" t="str">
            <v>Nov</v>
          </cell>
        </row>
        <row r="23280">
          <cell r="D23280" t="str">
            <v>Unit</v>
          </cell>
          <cell r="E23280">
            <v>930000</v>
          </cell>
          <cell r="R23280" t="str">
            <v>Darebin</v>
          </cell>
          <cell r="W23280">
            <v>2018</v>
          </cell>
          <cell r="X23280" t="str">
            <v>Nov</v>
          </cell>
        </row>
        <row r="23281">
          <cell r="D23281" t="str">
            <v>Unit</v>
          </cell>
          <cell r="E23281">
            <v>880000</v>
          </cell>
          <cell r="R23281" t="str">
            <v>Bayside</v>
          </cell>
          <cell r="W23281">
            <v>2018</v>
          </cell>
          <cell r="X23281" t="str">
            <v>Nov</v>
          </cell>
        </row>
        <row r="23282">
          <cell r="D23282" t="str">
            <v>Unit</v>
          </cell>
          <cell r="E23282">
            <v>850000</v>
          </cell>
          <cell r="R23282" t="str">
            <v>Moonee Valley</v>
          </cell>
          <cell r="W23282">
            <v>2018</v>
          </cell>
          <cell r="X23282" t="str">
            <v>Nov</v>
          </cell>
        </row>
        <row r="23283">
          <cell r="D23283" t="str">
            <v>Unit</v>
          </cell>
          <cell r="E23283">
            <v>620000</v>
          </cell>
          <cell r="R23283" t="str">
            <v>Moreland</v>
          </cell>
          <cell r="W23283">
            <v>2018</v>
          </cell>
          <cell r="X23283" t="str">
            <v>Nov</v>
          </cell>
        </row>
        <row r="23284">
          <cell r="D23284" t="str">
            <v>Unit</v>
          </cell>
          <cell r="E23284">
            <v>620000</v>
          </cell>
          <cell r="R23284" t="str">
            <v>Maroondah</v>
          </cell>
          <cell r="W23284">
            <v>2018</v>
          </cell>
          <cell r="X23284" t="str">
            <v>Nov</v>
          </cell>
        </row>
        <row r="23285">
          <cell r="D23285" t="str">
            <v>Unit</v>
          </cell>
          <cell r="E23285">
            <v>590000</v>
          </cell>
          <cell r="R23285" t="str">
            <v>Darebin</v>
          </cell>
          <cell r="W23285">
            <v>2018</v>
          </cell>
          <cell r="X23285" t="str">
            <v>Nov</v>
          </cell>
        </row>
        <row r="23286">
          <cell r="D23286" t="str">
            <v>House</v>
          </cell>
          <cell r="E23286">
            <v>587500</v>
          </cell>
          <cell r="R23286" t="str">
            <v>Melton</v>
          </cell>
          <cell r="W23286">
            <v>2018</v>
          </cell>
          <cell r="X23286" t="str">
            <v>Nov</v>
          </cell>
        </row>
        <row r="23287">
          <cell r="D23287" t="str">
            <v>House</v>
          </cell>
          <cell r="E23287">
            <v>579000</v>
          </cell>
          <cell r="R23287" t="str">
            <v>Hume</v>
          </cell>
          <cell r="W23287">
            <v>2018</v>
          </cell>
          <cell r="X23287" t="str">
            <v>Nov</v>
          </cell>
        </row>
        <row r="23288">
          <cell r="D23288" t="str">
            <v>Unit</v>
          </cell>
          <cell r="E23288">
            <v>500000</v>
          </cell>
          <cell r="R23288" t="str">
            <v>Monash</v>
          </cell>
          <cell r="W23288">
            <v>2018</v>
          </cell>
          <cell r="X23288" t="str">
            <v>Nov</v>
          </cell>
        </row>
        <row r="23289">
          <cell r="D23289" t="str">
            <v>Unit</v>
          </cell>
          <cell r="E23289">
            <v>500000</v>
          </cell>
          <cell r="R23289" t="str">
            <v>Melbourne</v>
          </cell>
          <cell r="W23289">
            <v>2018</v>
          </cell>
          <cell r="X23289" t="str">
            <v>Nov</v>
          </cell>
        </row>
        <row r="23290">
          <cell r="D23290" t="str">
            <v>Unit</v>
          </cell>
          <cell r="E23290">
            <v>420000</v>
          </cell>
          <cell r="R23290" t="str">
            <v>Hume</v>
          </cell>
          <cell r="W23290">
            <v>2018</v>
          </cell>
          <cell r="X23290" t="str">
            <v>Nov</v>
          </cell>
        </row>
        <row r="23291">
          <cell r="D23291" t="str">
            <v>Unit</v>
          </cell>
          <cell r="E23291">
            <v>370000</v>
          </cell>
          <cell r="R23291" t="str">
            <v>Hume</v>
          </cell>
          <cell r="W23291">
            <v>2018</v>
          </cell>
          <cell r="X23291" t="str">
            <v>Nov</v>
          </cell>
        </row>
        <row r="23292">
          <cell r="D23292" t="str">
            <v>Unit</v>
          </cell>
          <cell r="E23292">
            <v>220000</v>
          </cell>
          <cell r="R23292" t="str">
            <v>Maribyrnong</v>
          </cell>
          <cell r="W23292">
            <v>2018</v>
          </cell>
          <cell r="X23292" t="str">
            <v>Nov</v>
          </cell>
        </row>
        <row r="23293">
          <cell r="D23293" t="str">
            <v>Unit</v>
          </cell>
          <cell r="E23293">
            <v>1721000</v>
          </cell>
          <cell r="R23293" t="str">
            <v>Melbourne</v>
          </cell>
          <cell r="W23293">
            <v>2018</v>
          </cell>
          <cell r="X23293" t="str">
            <v>Nov</v>
          </cell>
        </row>
        <row r="23294">
          <cell r="D23294" t="str">
            <v>Unit</v>
          </cell>
          <cell r="E23294">
            <v>1680000</v>
          </cell>
          <cell r="R23294" t="str">
            <v>Boroondara</v>
          </cell>
          <cell r="W23294">
            <v>2018</v>
          </cell>
          <cell r="X23294" t="str">
            <v>Nov</v>
          </cell>
        </row>
        <row r="23295">
          <cell r="D23295" t="str">
            <v>House</v>
          </cell>
          <cell r="E23295">
            <v>1555000</v>
          </cell>
          <cell r="R23295" t="str">
            <v>Boroondara</v>
          </cell>
          <cell r="W23295">
            <v>2018</v>
          </cell>
          <cell r="X23295" t="str">
            <v>Nov</v>
          </cell>
        </row>
        <row r="23296">
          <cell r="D23296" t="str">
            <v>House</v>
          </cell>
          <cell r="E23296">
            <v>1490000</v>
          </cell>
          <cell r="R23296" t="str">
            <v>Banyule</v>
          </cell>
          <cell r="W23296">
            <v>2018</v>
          </cell>
          <cell r="X23296" t="str">
            <v>Nov</v>
          </cell>
        </row>
        <row r="23297">
          <cell r="D23297" t="str">
            <v>House</v>
          </cell>
          <cell r="E23297">
            <v>1470000</v>
          </cell>
          <cell r="R23297" t="str">
            <v>Bayside</v>
          </cell>
          <cell r="W23297">
            <v>2018</v>
          </cell>
          <cell r="X23297" t="str">
            <v>Nov</v>
          </cell>
        </row>
        <row r="23298">
          <cell r="D23298" t="str">
            <v>Unit</v>
          </cell>
          <cell r="E23298">
            <v>1300000</v>
          </cell>
          <cell r="R23298" t="str">
            <v>Boroondara</v>
          </cell>
          <cell r="W23298">
            <v>2018</v>
          </cell>
          <cell r="X23298" t="str">
            <v>Nov</v>
          </cell>
        </row>
        <row r="23299">
          <cell r="D23299" t="str">
            <v>House</v>
          </cell>
          <cell r="E23299">
            <v>1250000</v>
          </cell>
          <cell r="R23299" t="str">
            <v>Boroondara</v>
          </cell>
          <cell r="W23299">
            <v>2018</v>
          </cell>
          <cell r="X23299" t="str">
            <v>Nov</v>
          </cell>
        </row>
        <row r="23300">
          <cell r="D23300" t="str">
            <v>House</v>
          </cell>
          <cell r="E23300">
            <v>1240000</v>
          </cell>
          <cell r="R23300" t="str">
            <v>Manningham</v>
          </cell>
          <cell r="W23300">
            <v>2018</v>
          </cell>
          <cell r="X23300" t="str">
            <v>Nov</v>
          </cell>
        </row>
        <row r="23301">
          <cell r="D23301" t="str">
            <v>Unit</v>
          </cell>
          <cell r="E23301">
            <v>1190000</v>
          </cell>
          <cell r="R23301" t="str">
            <v>Boroondara</v>
          </cell>
          <cell r="W23301">
            <v>2018</v>
          </cell>
          <cell r="X23301" t="str">
            <v>Nov</v>
          </cell>
        </row>
        <row r="23302">
          <cell r="D23302" t="str">
            <v>House</v>
          </cell>
          <cell r="E23302">
            <v>1016000</v>
          </cell>
          <cell r="R23302" t="str">
            <v>Melton</v>
          </cell>
          <cell r="W23302">
            <v>2018</v>
          </cell>
          <cell r="X23302" t="str">
            <v>Nov</v>
          </cell>
        </row>
        <row r="23303">
          <cell r="D23303" t="str">
            <v>Unit</v>
          </cell>
          <cell r="E23303">
            <v>961000</v>
          </cell>
          <cell r="R23303" t="str">
            <v>Monash</v>
          </cell>
          <cell r="W23303">
            <v>2018</v>
          </cell>
          <cell r="X23303" t="str">
            <v>Nov</v>
          </cell>
        </row>
        <row r="23304">
          <cell r="D23304" t="str">
            <v>Unit</v>
          </cell>
          <cell r="E23304">
            <v>940000</v>
          </cell>
          <cell r="R23304" t="str">
            <v>Glen Eira</v>
          </cell>
          <cell r="W23304">
            <v>2018</v>
          </cell>
          <cell r="X23304" t="str">
            <v>Nov</v>
          </cell>
        </row>
        <row r="23305">
          <cell r="D23305" t="str">
            <v>House</v>
          </cell>
          <cell r="E23305">
            <v>936000</v>
          </cell>
          <cell r="R23305" t="str">
            <v>Glen Eira</v>
          </cell>
          <cell r="W23305">
            <v>2018</v>
          </cell>
          <cell r="X23305" t="str">
            <v>Nov</v>
          </cell>
        </row>
        <row r="23306">
          <cell r="D23306" t="str">
            <v>Unit</v>
          </cell>
          <cell r="E23306">
            <v>923000</v>
          </cell>
          <cell r="R23306" t="str">
            <v>Glen Eira</v>
          </cell>
          <cell r="W23306">
            <v>2018</v>
          </cell>
          <cell r="X23306" t="str">
            <v>Nov</v>
          </cell>
        </row>
        <row r="23307">
          <cell r="D23307" t="str">
            <v>Unit</v>
          </cell>
          <cell r="E23307">
            <v>921000</v>
          </cell>
          <cell r="R23307" t="str">
            <v>Monash</v>
          </cell>
          <cell r="W23307">
            <v>2018</v>
          </cell>
          <cell r="X23307" t="str">
            <v>Nov</v>
          </cell>
        </row>
        <row r="23308">
          <cell r="D23308" t="str">
            <v>Unit</v>
          </cell>
          <cell r="E23308">
            <v>920500</v>
          </cell>
          <cell r="R23308" t="str">
            <v>Boroondara</v>
          </cell>
          <cell r="W23308">
            <v>2018</v>
          </cell>
          <cell r="X23308" t="str">
            <v>Nov</v>
          </cell>
        </row>
        <row r="23309">
          <cell r="D23309" t="str">
            <v>House</v>
          </cell>
          <cell r="E23309">
            <v>920000</v>
          </cell>
          <cell r="R23309" t="str">
            <v>Banyule</v>
          </cell>
          <cell r="W23309">
            <v>2018</v>
          </cell>
          <cell r="X23309" t="str">
            <v>Nov</v>
          </cell>
        </row>
        <row r="23310">
          <cell r="D23310" t="str">
            <v>Unit</v>
          </cell>
          <cell r="E23310">
            <v>920000</v>
          </cell>
          <cell r="R23310" t="str">
            <v>Monash</v>
          </cell>
          <cell r="W23310">
            <v>2018</v>
          </cell>
          <cell r="X23310" t="str">
            <v>Nov</v>
          </cell>
        </row>
        <row r="23311">
          <cell r="D23311" t="str">
            <v>Unit</v>
          </cell>
          <cell r="E23311">
            <v>900000</v>
          </cell>
          <cell r="R23311" t="str">
            <v>Bayside</v>
          </cell>
          <cell r="W23311">
            <v>2018</v>
          </cell>
          <cell r="X23311" t="str">
            <v>Nov</v>
          </cell>
        </row>
        <row r="23312">
          <cell r="D23312" t="str">
            <v>Unit</v>
          </cell>
          <cell r="E23312">
            <v>880000</v>
          </cell>
          <cell r="R23312" t="str">
            <v>Moreland</v>
          </cell>
          <cell r="W23312">
            <v>2018</v>
          </cell>
          <cell r="X23312" t="str">
            <v>Nov</v>
          </cell>
        </row>
        <row r="23313">
          <cell r="D23313" t="str">
            <v>House</v>
          </cell>
          <cell r="E23313">
            <v>861000</v>
          </cell>
          <cell r="R23313" t="str">
            <v>Brimbank</v>
          </cell>
          <cell r="W23313">
            <v>2018</v>
          </cell>
          <cell r="X23313" t="str">
            <v>Nov</v>
          </cell>
        </row>
        <row r="23314">
          <cell r="D23314" t="str">
            <v>House</v>
          </cell>
          <cell r="E23314">
            <v>856000</v>
          </cell>
          <cell r="R23314" t="str">
            <v>Moonee Valley</v>
          </cell>
          <cell r="W23314">
            <v>2018</v>
          </cell>
          <cell r="X23314" t="str">
            <v>Nov</v>
          </cell>
        </row>
        <row r="23315">
          <cell r="D23315" t="str">
            <v>Unit</v>
          </cell>
          <cell r="E23315">
            <v>832000</v>
          </cell>
          <cell r="R23315" t="str">
            <v>Stonnington</v>
          </cell>
          <cell r="W23315">
            <v>2018</v>
          </cell>
          <cell r="X23315" t="str">
            <v>Nov</v>
          </cell>
        </row>
        <row r="23316">
          <cell r="D23316" t="str">
            <v>Unit</v>
          </cell>
          <cell r="E23316">
            <v>825000</v>
          </cell>
          <cell r="R23316" t="str">
            <v>Boroondara</v>
          </cell>
          <cell r="W23316">
            <v>2018</v>
          </cell>
          <cell r="X23316" t="str">
            <v>Nov</v>
          </cell>
        </row>
        <row r="23317">
          <cell r="D23317" t="str">
            <v>House</v>
          </cell>
          <cell r="E23317">
            <v>806000</v>
          </cell>
          <cell r="R23317" t="str">
            <v>Brimbank</v>
          </cell>
          <cell r="W23317">
            <v>2018</v>
          </cell>
          <cell r="X23317" t="str">
            <v>Nov</v>
          </cell>
        </row>
        <row r="23318">
          <cell r="D23318" t="str">
            <v>Unit</v>
          </cell>
          <cell r="E23318">
            <v>801000</v>
          </cell>
          <cell r="R23318" t="str">
            <v>Boroondara</v>
          </cell>
          <cell r="W23318">
            <v>2018</v>
          </cell>
          <cell r="X23318" t="str">
            <v>Nov</v>
          </cell>
        </row>
        <row r="23319">
          <cell r="D23319" t="str">
            <v>Unit</v>
          </cell>
          <cell r="E23319">
            <v>798000</v>
          </cell>
          <cell r="R23319" t="str">
            <v>Stonnington</v>
          </cell>
          <cell r="W23319">
            <v>2018</v>
          </cell>
          <cell r="X23319" t="str">
            <v>Nov</v>
          </cell>
        </row>
        <row r="23320">
          <cell r="D23320" t="str">
            <v>Unit</v>
          </cell>
          <cell r="E23320">
            <v>796000</v>
          </cell>
          <cell r="R23320" t="str">
            <v>Manningham</v>
          </cell>
          <cell r="W23320">
            <v>2018</v>
          </cell>
          <cell r="X23320" t="str">
            <v>Nov</v>
          </cell>
        </row>
        <row r="23321">
          <cell r="D23321" t="str">
            <v>Unit</v>
          </cell>
          <cell r="E23321">
            <v>795000</v>
          </cell>
          <cell r="R23321" t="str">
            <v>Hobsons Bay</v>
          </cell>
          <cell r="W23321">
            <v>2018</v>
          </cell>
          <cell r="X23321" t="str">
            <v>Nov</v>
          </cell>
        </row>
        <row r="23322">
          <cell r="D23322" t="str">
            <v>Unit</v>
          </cell>
          <cell r="E23322">
            <v>780000</v>
          </cell>
          <cell r="R23322" t="str">
            <v>Port Phillip</v>
          </cell>
          <cell r="W23322">
            <v>2018</v>
          </cell>
          <cell r="X23322" t="str">
            <v>Nov</v>
          </cell>
        </row>
        <row r="23323">
          <cell r="D23323" t="str">
            <v>Unit</v>
          </cell>
          <cell r="E23323">
            <v>780000</v>
          </cell>
          <cell r="R23323" t="str">
            <v>Banyule</v>
          </cell>
          <cell r="W23323">
            <v>2018</v>
          </cell>
          <cell r="X23323" t="str">
            <v>Nov</v>
          </cell>
        </row>
        <row r="23324">
          <cell r="D23324" t="str">
            <v>Unit</v>
          </cell>
          <cell r="E23324">
            <v>760000</v>
          </cell>
          <cell r="R23324" t="str">
            <v>Banyule</v>
          </cell>
          <cell r="W23324">
            <v>2018</v>
          </cell>
          <cell r="X23324" t="str">
            <v>Nov</v>
          </cell>
        </row>
        <row r="23325">
          <cell r="D23325" t="str">
            <v>Unit</v>
          </cell>
          <cell r="E23325">
            <v>753000</v>
          </cell>
          <cell r="R23325" t="str">
            <v>Darebin</v>
          </cell>
          <cell r="W23325">
            <v>2018</v>
          </cell>
          <cell r="X23325" t="str">
            <v>Nov</v>
          </cell>
        </row>
        <row r="23326">
          <cell r="D23326" t="str">
            <v>House</v>
          </cell>
          <cell r="E23326">
            <v>750000</v>
          </cell>
          <cell r="R23326" t="str">
            <v>Brimbank</v>
          </cell>
          <cell r="W23326">
            <v>2018</v>
          </cell>
          <cell r="X23326" t="str">
            <v>Nov</v>
          </cell>
        </row>
        <row r="23327">
          <cell r="D23327" t="str">
            <v>Unit</v>
          </cell>
          <cell r="E23327">
            <v>745000</v>
          </cell>
          <cell r="R23327" t="str">
            <v>Banyule</v>
          </cell>
          <cell r="W23327">
            <v>2018</v>
          </cell>
          <cell r="X23327" t="str">
            <v>Nov</v>
          </cell>
        </row>
        <row r="23328">
          <cell r="D23328" t="str">
            <v>Unit</v>
          </cell>
          <cell r="E23328">
            <v>730000</v>
          </cell>
          <cell r="R23328" t="str">
            <v>Glen Eira</v>
          </cell>
          <cell r="W23328">
            <v>2018</v>
          </cell>
          <cell r="X23328" t="str">
            <v>Nov</v>
          </cell>
        </row>
        <row r="23329">
          <cell r="D23329" t="str">
            <v>Unit</v>
          </cell>
          <cell r="E23329">
            <v>727000</v>
          </cell>
          <cell r="R23329" t="str">
            <v>Whitehorse</v>
          </cell>
          <cell r="W23329">
            <v>2018</v>
          </cell>
          <cell r="X23329" t="str">
            <v>Nov</v>
          </cell>
        </row>
        <row r="23330">
          <cell r="D23330" t="str">
            <v>Unit</v>
          </cell>
          <cell r="E23330">
            <v>711000</v>
          </cell>
          <cell r="R23330" t="str">
            <v>Monash</v>
          </cell>
          <cell r="W23330">
            <v>2018</v>
          </cell>
          <cell r="X23330" t="str">
            <v>Nov</v>
          </cell>
        </row>
        <row r="23331">
          <cell r="D23331" t="str">
            <v>Unit</v>
          </cell>
          <cell r="E23331">
            <v>707000</v>
          </cell>
          <cell r="R23331" t="str">
            <v>Darebin</v>
          </cell>
          <cell r="W23331">
            <v>2018</v>
          </cell>
          <cell r="X23331" t="str">
            <v>Nov</v>
          </cell>
        </row>
        <row r="23332">
          <cell r="D23332" t="str">
            <v>Unit</v>
          </cell>
          <cell r="E23332">
            <v>690000</v>
          </cell>
          <cell r="R23332" t="str">
            <v>Bayside</v>
          </cell>
          <cell r="W23332">
            <v>2018</v>
          </cell>
          <cell r="X23332" t="str">
            <v>Nov</v>
          </cell>
        </row>
        <row r="23333">
          <cell r="D23333" t="str">
            <v>Unit</v>
          </cell>
          <cell r="E23333">
            <v>685000</v>
          </cell>
          <cell r="R23333" t="str">
            <v>Darebin</v>
          </cell>
          <cell r="W23333">
            <v>2018</v>
          </cell>
          <cell r="X23333" t="str">
            <v>Nov</v>
          </cell>
        </row>
        <row r="23334">
          <cell r="D23334" t="str">
            <v>Unit</v>
          </cell>
          <cell r="E23334">
            <v>671000</v>
          </cell>
          <cell r="R23334" t="str">
            <v>Banyule</v>
          </cell>
          <cell r="W23334">
            <v>2018</v>
          </cell>
          <cell r="X23334" t="str">
            <v>Nov</v>
          </cell>
        </row>
        <row r="23335">
          <cell r="D23335" t="str">
            <v>Unit</v>
          </cell>
          <cell r="E23335">
            <v>670000</v>
          </cell>
          <cell r="R23335" t="str">
            <v>Moreland</v>
          </cell>
          <cell r="W23335">
            <v>2018</v>
          </cell>
          <cell r="X23335" t="str">
            <v>Nov</v>
          </cell>
        </row>
        <row r="23336">
          <cell r="D23336" t="str">
            <v>Unit</v>
          </cell>
          <cell r="E23336">
            <v>665000</v>
          </cell>
          <cell r="R23336" t="str">
            <v>Port Phillip</v>
          </cell>
          <cell r="W23336">
            <v>2018</v>
          </cell>
          <cell r="X23336" t="str">
            <v>Nov</v>
          </cell>
        </row>
        <row r="23337">
          <cell r="D23337" t="str">
            <v>Unit</v>
          </cell>
          <cell r="E23337">
            <v>660000</v>
          </cell>
          <cell r="R23337" t="str">
            <v>Boroondara</v>
          </cell>
          <cell r="W23337">
            <v>2018</v>
          </cell>
          <cell r="X23337" t="str">
            <v>Nov</v>
          </cell>
        </row>
        <row r="23338">
          <cell r="D23338" t="str">
            <v>House</v>
          </cell>
          <cell r="E23338">
            <v>659000</v>
          </cell>
          <cell r="R23338" t="str">
            <v>Wyndham</v>
          </cell>
          <cell r="W23338">
            <v>2018</v>
          </cell>
          <cell r="X23338" t="str">
            <v>Nov</v>
          </cell>
        </row>
        <row r="23339">
          <cell r="D23339" t="str">
            <v>Unit</v>
          </cell>
          <cell r="E23339">
            <v>655000</v>
          </cell>
          <cell r="R23339" t="str">
            <v>Melbourne</v>
          </cell>
          <cell r="W23339">
            <v>2018</v>
          </cell>
          <cell r="X23339" t="str">
            <v>Nov</v>
          </cell>
        </row>
        <row r="23340">
          <cell r="D23340" t="str">
            <v>Unit</v>
          </cell>
          <cell r="E23340">
            <v>651000</v>
          </cell>
          <cell r="R23340" t="str">
            <v>Knox</v>
          </cell>
          <cell r="W23340">
            <v>2018</v>
          </cell>
          <cell r="X23340" t="str">
            <v>Nov</v>
          </cell>
        </row>
        <row r="23341">
          <cell r="D23341" t="str">
            <v>House</v>
          </cell>
          <cell r="E23341">
            <v>650000</v>
          </cell>
          <cell r="R23341" t="str">
            <v>Moonee Valley</v>
          </cell>
          <cell r="W23341">
            <v>2018</v>
          </cell>
          <cell r="X23341" t="str">
            <v>Nov</v>
          </cell>
        </row>
        <row r="23342">
          <cell r="D23342" t="str">
            <v>Unit</v>
          </cell>
          <cell r="E23342">
            <v>650000</v>
          </cell>
          <cell r="R23342" t="str">
            <v>Nillumbik Shire Council</v>
          </cell>
          <cell r="W23342">
            <v>2018</v>
          </cell>
          <cell r="X23342" t="str">
            <v>Nov</v>
          </cell>
        </row>
        <row r="23343">
          <cell r="D23343" t="str">
            <v>Unit</v>
          </cell>
          <cell r="E23343">
            <v>650000</v>
          </cell>
          <cell r="R23343" t="str">
            <v>Darebin</v>
          </cell>
          <cell r="W23343">
            <v>2018</v>
          </cell>
          <cell r="X23343" t="str">
            <v>Nov</v>
          </cell>
        </row>
        <row r="23344">
          <cell r="D23344" t="str">
            <v>Unit</v>
          </cell>
          <cell r="E23344">
            <v>647000</v>
          </cell>
          <cell r="R23344" t="str">
            <v>Moreland</v>
          </cell>
          <cell r="W23344">
            <v>2018</v>
          </cell>
          <cell r="X23344" t="str">
            <v>Nov</v>
          </cell>
        </row>
        <row r="23345">
          <cell r="D23345" t="str">
            <v>Unit</v>
          </cell>
          <cell r="E23345">
            <v>645000</v>
          </cell>
          <cell r="R23345" t="str">
            <v>Maroondah</v>
          </cell>
          <cell r="W23345">
            <v>2018</v>
          </cell>
          <cell r="X23345" t="str">
            <v>Nov</v>
          </cell>
        </row>
        <row r="23346">
          <cell r="D23346" t="str">
            <v>Unit</v>
          </cell>
          <cell r="E23346">
            <v>640000</v>
          </cell>
          <cell r="R23346" t="str">
            <v>Melbourne</v>
          </cell>
          <cell r="W23346">
            <v>2018</v>
          </cell>
          <cell r="X23346" t="str">
            <v>Nov</v>
          </cell>
        </row>
        <row r="23347">
          <cell r="D23347" t="str">
            <v>House</v>
          </cell>
          <cell r="E23347">
            <v>631000</v>
          </cell>
          <cell r="R23347" t="str">
            <v>Wyndham</v>
          </cell>
          <cell r="W23347">
            <v>2018</v>
          </cell>
          <cell r="X23347" t="str">
            <v>Nov</v>
          </cell>
        </row>
        <row r="23348">
          <cell r="D23348" t="str">
            <v>Unit</v>
          </cell>
          <cell r="E23348">
            <v>630000</v>
          </cell>
          <cell r="R23348" t="str">
            <v>Boroondara</v>
          </cell>
          <cell r="W23348">
            <v>2018</v>
          </cell>
          <cell r="X23348" t="str">
            <v>Nov</v>
          </cell>
        </row>
        <row r="23349">
          <cell r="D23349" t="str">
            <v>Unit</v>
          </cell>
          <cell r="E23349">
            <v>600000</v>
          </cell>
          <cell r="R23349" t="str">
            <v>Moreland</v>
          </cell>
          <cell r="W23349">
            <v>2018</v>
          </cell>
          <cell r="X23349" t="str">
            <v>Nov</v>
          </cell>
        </row>
        <row r="23350">
          <cell r="D23350" t="str">
            <v>Unit</v>
          </cell>
          <cell r="E23350">
            <v>596000</v>
          </cell>
          <cell r="R23350" t="str">
            <v>Bayside</v>
          </cell>
          <cell r="W23350">
            <v>2018</v>
          </cell>
          <cell r="X23350" t="str">
            <v>Nov</v>
          </cell>
        </row>
        <row r="23351">
          <cell r="D23351" t="str">
            <v>Unit</v>
          </cell>
          <cell r="E23351">
            <v>578000</v>
          </cell>
          <cell r="R23351" t="str">
            <v>Banyule</v>
          </cell>
          <cell r="W23351">
            <v>2018</v>
          </cell>
          <cell r="X23351" t="str">
            <v>Nov</v>
          </cell>
        </row>
        <row r="23352">
          <cell r="D23352" t="str">
            <v>House</v>
          </cell>
          <cell r="E23352">
            <v>578000</v>
          </cell>
          <cell r="R23352" t="str">
            <v>Hume</v>
          </cell>
          <cell r="W23352">
            <v>2018</v>
          </cell>
          <cell r="X23352" t="str">
            <v>Nov</v>
          </cell>
        </row>
        <row r="23353">
          <cell r="D23353" t="str">
            <v>Unit</v>
          </cell>
          <cell r="E23353">
            <v>575000</v>
          </cell>
          <cell r="R23353" t="str">
            <v>Boroondara</v>
          </cell>
          <cell r="W23353">
            <v>2018</v>
          </cell>
          <cell r="X23353" t="str">
            <v>Nov</v>
          </cell>
        </row>
        <row r="23354">
          <cell r="D23354" t="str">
            <v>Unit</v>
          </cell>
          <cell r="E23354">
            <v>572500</v>
          </cell>
          <cell r="R23354" t="str">
            <v>Melbourne</v>
          </cell>
          <cell r="W23354">
            <v>2018</v>
          </cell>
          <cell r="X23354" t="str">
            <v>Nov</v>
          </cell>
        </row>
        <row r="23355">
          <cell r="D23355" t="str">
            <v>Unit</v>
          </cell>
          <cell r="E23355">
            <v>560000</v>
          </cell>
          <cell r="R23355" t="str">
            <v>Hume</v>
          </cell>
          <cell r="W23355">
            <v>2018</v>
          </cell>
          <cell r="X23355" t="str">
            <v>Nov</v>
          </cell>
        </row>
        <row r="23356">
          <cell r="D23356" t="str">
            <v>House</v>
          </cell>
          <cell r="E23356">
            <v>556500</v>
          </cell>
          <cell r="R23356" t="str">
            <v>Wyndham</v>
          </cell>
          <cell r="W23356">
            <v>2018</v>
          </cell>
          <cell r="X23356" t="str">
            <v>Nov</v>
          </cell>
        </row>
        <row r="23357">
          <cell r="D23357" t="str">
            <v>Unit</v>
          </cell>
          <cell r="E23357">
            <v>550864</v>
          </cell>
          <cell r="R23357" t="str">
            <v>Knox</v>
          </cell>
          <cell r="W23357">
            <v>2018</v>
          </cell>
          <cell r="X23357" t="str">
            <v>Nov</v>
          </cell>
        </row>
        <row r="23358">
          <cell r="D23358" t="str">
            <v>Unit</v>
          </cell>
          <cell r="E23358">
            <v>540000</v>
          </cell>
          <cell r="R23358" t="str">
            <v>Melbourne</v>
          </cell>
          <cell r="W23358">
            <v>2018</v>
          </cell>
          <cell r="X23358" t="str">
            <v>Nov</v>
          </cell>
        </row>
        <row r="23359">
          <cell r="D23359" t="str">
            <v>Unit</v>
          </cell>
          <cell r="E23359">
            <v>535000</v>
          </cell>
          <cell r="R23359" t="str">
            <v>Boroondara</v>
          </cell>
          <cell r="W23359">
            <v>2018</v>
          </cell>
          <cell r="X23359" t="str">
            <v>Nov</v>
          </cell>
        </row>
        <row r="23360">
          <cell r="D23360" t="str">
            <v>Unit</v>
          </cell>
          <cell r="E23360">
            <v>525000</v>
          </cell>
          <cell r="R23360" t="str">
            <v>Brimbank</v>
          </cell>
          <cell r="W23360">
            <v>2018</v>
          </cell>
          <cell r="X23360" t="str">
            <v>Nov</v>
          </cell>
        </row>
        <row r="23361">
          <cell r="D23361" t="str">
            <v>Unit</v>
          </cell>
          <cell r="E23361">
            <v>511200</v>
          </cell>
          <cell r="R23361" t="str">
            <v>Melbourne</v>
          </cell>
          <cell r="W23361">
            <v>2018</v>
          </cell>
          <cell r="X23361" t="str">
            <v>Nov</v>
          </cell>
        </row>
        <row r="23362">
          <cell r="D23362" t="str">
            <v>Unit</v>
          </cell>
          <cell r="E23362">
            <v>505000</v>
          </cell>
          <cell r="R23362" t="str">
            <v>Glen Eira</v>
          </cell>
          <cell r="W23362">
            <v>2018</v>
          </cell>
          <cell r="X23362" t="str">
            <v>Nov</v>
          </cell>
        </row>
        <row r="23363">
          <cell r="D23363" t="str">
            <v>Unit</v>
          </cell>
          <cell r="E23363">
            <v>505000</v>
          </cell>
          <cell r="R23363" t="str">
            <v>Whittlesea</v>
          </cell>
          <cell r="W23363">
            <v>2018</v>
          </cell>
          <cell r="X23363" t="str">
            <v>Nov</v>
          </cell>
        </row>
        <row r="23364">
          <cell r="D23364" t="str">
            <v>House</v>
          </cell>
          <cell r="E23364">
            <v>505000</v>
          </cell>
          <cell r="R23364" t="str">
            <v>Hume</v>
          </cell>
          <cell r="W23364">
            <v>2018</v>
          </cell>
          <cell r="X23364" t="str">
            <v>Nov</v>
          </cell>
        </row>
        <row r="23365">
          <cell r="D23365" t="str">
            <v>Unit</v>
          </cell>
          <cell r="E23365">
            <v>500000</v>
          </cell>
          <cell r="R23365" t="str">
            <v>Moonee Valley</v>
          </cell>
          <cell r="W23365">
            <v>2018</v>
          </cell>
          <cell r="X23365" t="str">
            <v>Nov</v>
          </cell>
        </row>
        <row r="23366">
          <cell r="D23366" t="str">
            <v>Unit</v>
          </cell>
          <cell r="E23366">
            <v>470000</v>
          </cell>
          <cell r="R23366" t="str">
            <v>Darebin</v>
          </cell>
          <cell r="W23366">
            <v>2018</v>
          </cell>
          <cell r="X23366" t="str">
            <v>Nov</v>
          </cell>
        </row>
        <row r="23367">
          <cell r="D23367" t="str">
            <v>Unit</v>
          </cell>
          <cell r="E23367">
            <v>468000</v>
          </cell>
          <cell r="R23367" t="str">
            <v>Moreland</v>
          </cell>
          <cell r="W23367">
            <v>2018</v>
          </cell>
          <cell r="X23367" t="str">
            <v>Nov</v>
          </cell>
        </row>
        <row r="23368">
          <cell r="D23368" t="str">
            <v>Unit</v>
          </cell>
          <cell r="E23368">
            <v>450500</v>
          </cell>
          <cell r="R23368" t="str">
            <v>Glen Eira</v>
          </cell>
          <cell r="W23368">
            <v>2018</v>
          </cell>
          <cell r="X23368" t="str">
            <v>Nov</v>
          </cell>
        </row>
        <row r="23369">
          <cell r="D23369" t="str">
            <v>Unit</v>
          </cell>
          <cell r="E23369">
            <v>425000</v>
          </cell>
          <cell r="R23369" t="str">
            <v>Melbourne</v>
          </cell>
          <cell r="W23369">
            <v>2018</v>
          </cell>
          <cell r="X23369" t="str">
            <v>Nov</v>
          </cell>
        </row>
        <row r="23370">
          <cell r="D23370" t="str">
            <v>Unit</v>
          </cell>
          <cell r="E23370">
            <v>420000</v>
          </cell>
          <cell r="R23370" t="str">
            <v>Moonee Valley</v>
          </cell>
          <cell r="W23370">
            <v>2018</v>
          </cell>
          <cell r="X23370" t="str">
            <v>Nov</v>
          </cell>
        </row>
        <row r="23371">
          <cell r="D23371" t="str">
            <v>Unit</v>
          </cell>
          <cell r="E23371">
            <v>420000</v>
          </cell>
          <cell r="R23371" t="str">
            <v>Maribyrnong</v>
          </cell>
          <cell r="W23371">
            <v>2018</v>
          </cell>
          <cell r="X23371" t="str">
            <v>Nov</v>
          </cell>
        </row>
        <row r="23372">
          <cell r="D23372" t="str">
            <v>Unit</v>
          </cell>
          <cell r="E23372">
            <v>390000</v>
          </cell>
          <cell r="R23372" t="str">
            <v>Melbourne</v>
          </cell>
          <cell r="W23372">
            <v>2018</v>
          </cell>
          <cell r="X23372" t="str">
            <v>Nov</v>
          </cell>
        </row>
        <row r="23373">
          <cell r="D23373" t="str">
            <v>House</v>
          </cell>
          <cell r="E23373">
            <v>380000</v>
          </cell>
          <cell r="R23373" t="str">
            <v>Hume</v>
          </cell>
          <cell r="W23373">
            <v>2018</v>
          </cell>
          <cell r="X23373" t="str">
            <v>Nov</v>
          </cell>
        </row>
        <row r="23374">
          <cell r="D23374" t="str">
            <v>Unit</v>
          </cell>
          <cell r="E23374">
            <v>370500</v>
          </cell>
          <cell r="R23374" t="str">
            <v>Moonee Valley</v>
          </cell>
          <cell r="W23374">
            <v>2018</v>
          </cell>
          <cell r="X23374" t="str">
            <v>Nov</v>
          </cell>
        </row>
        <row r="23375">
          <cell r="D23375" t="str">
            <v>Unit</v>
          </cell>
          <cell r="E23375">
            <v>340000</v>
          </cell>
          <cell r="R23375" t="str">
            <v>Moreland</v>
          </cell>
          <cell r="W23375">
            <v>2018</v>
          </cell>
          <cell r="X23375" t="str">
            <v>Nov</v>
          </cell>
        </row>
        <row r="23376">
          <cell r="D23376" t="str">
            <v>Unit</v>
          </cell>
          <cell r="E23376">
            <v>335000</v>
          </cell>
          <cell r="R23376" t="str">
            <v>Darebin</v>
          </cell>
          <cell r="W23376">
            <v>2018</v>
          </cell>
          <cell r="X23376" t="str">
            <v>Nov</v>
          </cell>
        </row>
        <row r="23377">
          <cell r="D23377" t="str">
            <v>Unit</v>
          </cell>
          <cell r="E23377">
            <v>285000</v>
          </cell>
          <cell r="R23377" t="str">
            <v>Stonnington</v>
          </cell>
          <cell r="W23377">
            <v>2018</v>
          </cell>
          <cell r="X23377" t="str">
            <v>Nov</v>
          </cell>
        </row>
        <row r="23378">
          <cell r="D23378" t="str">
            <v>Unit</v>
          </cell>
          <cell r="E23378">
            <v>367500</v>
          </cell>
          <cell r="R23378" t="str">
            <v>Bayside</v>
          </cell>
          <cell r="W23378">
            <v>2018</v>
          </cell>
          <cell r="X23378" t="str">
            <v>Nov</v>
          </cell>
        </row>
        <row r="23379">
          <cell r="D23379" t="str">
            <v>House</v>
          </cell>
          <cell r="E23379">
            <v>1725000</v>
          </cell>
          <cell r="R23379" t="str">
            <v>Moonee Valley</v>
          </cell>
          <cell r="W23379">
            <v>2018</v>
          </cell>
          <cell r="X23379" t="str">
            <v>Nov</v>
          </cell>
        </row>
        <row r="23380">
          <cell r="D23380" t="str">
            <v>Unit</v>
          </cell>
          <cell r="E23380">
            <v>925000</v>
          </cell>
          <cell r="R23380" t="str">
            <v>Darebin</v>
          </cell>
          <cell r="W23380">
            <v>2018</v>
          </cell>
          <cell r="X23380" t="str">
            <v>Nov</v>
          </cell>
        </row>
        <row r="23381">
          <cell r="D23381" t="str">
            <v>Unit</v>
          </cell>
          <cell r="E23381">
            <v>920000</v>
          </cell>
          <cell r="R23381" t="str">
            <v>Monash</v>
          </cell>
          <cell r="W23381">
            <v>2018</v>
          </cell>
          <cell r="X23381" t="str">
            <v>Nov</v>
          </cell>
        </row>
        <row r="23382">
          <cell r="D23382" t="str">
            <v>Unit</v>
          </cell>
          <cell r="E23382">
            <v>910000</v>
          </cell>
          <cell r="R23382" t="str">
            <v>Port Phillip</v>
          </cell>
          <cell r="W23382">
            <v>2018</v>
          </cell>
          <cell r="X23382" t="str">
            <v>Nov</v>
          </cell>
        </row>
        <row r="23383">
          <cell r="D23383" t="str">
            <v>House</v>
          </cell>
          <cell r="E23383">
            <v>852000</v>
          </cell>
          <cell r="R23383" t="str">
            <v>Hobsons Bay</v>
          </cell>
          <cell r="W23383">
            <v>2018</v>
          </cell>
          <cell r="X23383" t="str">
            <v>Nov</v>
          </cell>
        </row>
        <row r="23384">
          <cell r="D23384" t="str">
            <v>Unit</v>
          </cell>
          <cell r="E23384">
            <v>840000</v>
          </cell>
          <cell r="R23384" t="str">
            <v>Darebin</v>
          </cell>
          <cell r="W23384">
            <v>2018</v>
          </cell>
          <cell r="X23384" t="str">
            <v>Nov</v>
          </cell>
        </row>
        <row r="23385">
          <cell r="D23385" t="str">
            <v>House</v>
          </cell>
          <cell r="E23385">
            <v>780000</v>
          </cell>
          <cell r="R23385" t="str">
            <v>Maroondah</v>
          </cell>
          <cell r="W23385">
            <v>2018</v>
          </cell>
          <cell r="X23385" t="str">
            <v>Nov</v>
          </cell>
        </row>
        <row r="23386">
          <cell r="D23386" t="str">
            <v>House</v>
          </cell>
          <cell r="E23386">
            <v>770000</v>
          </cell>
          <cell r="R23386" t="str">
            <v>Knox</v>
          </cell>
          <cell r="W23386">
            <v>2018</v>
          </cell>
          <cell r="X23386" t="str">
            <v>Nov</v>
          </cell>
        </row>
        <row r="23387">
          <cell r="D23387" t="str">
            <v>Unit</v>
          </cell>
          <cell r="E23387">
            <v>650000</v>
          </cell>
          <cell r="R23387" t="str">
            <v>Glen Eira</v>
          </cell>
          <cell r="W23387">
            <v>2018</v>
          </cell>
          <cell r="X23387" t="str">
            <v>Nov</v>
          </cell>
        </row>
        <row r="23388">
          <cell r="D23388" t="str">
            <v>Unit</v>
          </cell>
          <cell r="E23388">
            <v>640000</v>
          </cell>
          <cell r="R23388" t="str">
            <v>Melbourne</v>
          </cell>
          <cell r="W23388">
            <v>2018</v>
          </cell>
          <cell r="X23388" t="str">
            <v>Nov</v>
          </cell>
        </row>
        <row r="23389">
          <cell r="D23389" t="str">
            <v>Unit</v>
          </cell>
          <cell r="E23389">
            <v>630000</v>
          </cell>
          <cell r="R23389" t="str">
            <v>Stonnington</v>
          </cell>
          <cell r="W23389">
            <v>2018</v>
          </cell>
          <cell r="X23389" t="str">
            <v>Nov</v>
          </cell>
        </row>
        <row r="23390">
          <cell r="D23390" t="str">
            <v>House</v>
          </cell>
          <cell r="E23390">
            <v>580000</v>
          </cell>
          <cell r="R23390" t="str">
            <v>Moreland</v>
          </cell>
          <cell r="W23390">
            <v>2018</v>
          </cell>
          <cell r="X23390" t="str">
            <v>Nov</v>
          </cell>
        </row>
        <row r="23391">
          <cell r="D23391" t="str">
            <v>House</v>
          </cell>
          <cell r="E23391">
            <v>560000</v>
          </cell>
          <cell r="R23391" t="str">
            <v>Hume</v>
          </cell>
          <cell r="W23391">
            <v>2018</v>
          </cell>
          <cell r="X23391" t="str">
            <v>Nov</v>
          </cell>
        </row>
        <row r="23392">
          <cell r="D23392" t="str">
            <v>Unit</v>
          </cell>
          <cell r="E23392">
            <v>540000</v>
          </cell>
          <cell r="R23392" t="str">
            <v>Darebin</v>
          </cell>
          <cell r="W23392">
            <v>2018</v>
          </cell>
          <cell r="X23392" t="str">
            <v>Nov</v>
          </cell>
        </row>
        <row r="23393">
          <cell r="D23393" t="str">
            <v>Unit</v>
          </cell>
          <cell r="E23393">
            <v>540000</v>
          </cell>
          <cell r="R23393" t="str">
            <v>Brimbank</v>
          </cell>
          <cell r="W23393">
            <v>2018</v>
          </cell>
          <cell r="X23393" t="str">
            <v>Nov</v>
          </cell>
        </row>
        <row r="23394">
          <cell r="D23394" t="str">
            <v>Unit</v>
          </cell>
          <cell r="E23394">
            <v>532888</v>
          </cell>
          <cell r="R23394" t="str">
            <v>Melbourne</v>
          </cell>
          <cell r="W23394">
            <v>2018</v>
          </cell>
          <cell r="X23394" t="str">
            <v>Nov</v>
          </cell>
        </row>
        <row r="23395">
          <cell r="D23395" t="str">
            <v>House</v>
          </cell>
          <cell r="E23395">
            <v>522000</v>
          </cell>
          <cell r="R23395" t="str">
            <v>Hume</v>
          </cell>
          <cell r="W23395">
            <v>2018</v>
          </cell>
          <cell r="X23395" t="str">
            <v>Nov</v>
          </cell>
        </row>
        <row r="23396">
          <cell r="D23396" t="str">
            <v>Unit</v>
          </cell>
          <cell r="E23396">
            <v>520000</v>
          </cell>
          <cell r="R23396" t="str">
            <v>Moonee Valley</v>
          </cell>
          <cell r="W23396">
            <v>2018</v>
          </cell>
          <cell r="X23396" t="str">
            <v>Nov</v>
          </cell>
        </row>
        <row r="23397">
          <cell r="D23397" t="str">
            <v>Unit</v>
          </cell>
          <cell r="E23397">
            <v>505000</v>
          </cell>
          <cell r="R23397" t="str">
            <v>Darebin</v>
          </cell>
          <cell r="W23397">
            <v>2018</v>
          </cell>
          <cell r="X23397" t="str">
            <v>Nov</v>
          </cell>
        </row>
        <row r="23398">
          <cell r="D23398" t="str">
            <v>Unit</v>
          </cell>
          <cell r="E23398">
            <v>490000</v>
          </cell>
          <cell r="R23398" t="str">
            <v>Melbourne</v>
          </cell>
          <cell r="W23398">
            <v>2018</v>
          </cell>
          <cell r="X23398" t="str">
            <v>Nov</v>
          </cell>
        </row>
        <row r="23399">
          <cell r="D23399" t="str">
            <v>Unit</v>
          </cell>
          <cell r="E23399">
            <v>441000</v>
          </cell>
          <cell r="R23399" t="str">
            <v>Hobsons Bay</v>
          </cell>
          <cell r="W23399">
            <v>2018</v>
          </cell>
          <cell r="X23399" t="str">
            <v>Nov</v>
          </cell>
        </row>
        <row r="23400">
          <cell r="D23400" t="str">
            <v>Unit</v>
          </cell>
          <cell r="E23400">
            <v>406000</v>
          </cell>
          <cell r="R23400" t="str">
            <v>Maribyrnong</v>
          </cell>
          <cell r="W23400">
            <v>2018</v>
          </cell>
          <cell r="X23400" t="str">
            <v>Nov</v>
          </cell>
        </row>
        <row r="23401">
          <cell r="D23401" t="str">
            <v>House</v>
          </cell>
          <cell r="E23401">
            <v>395000</v>
          </cell>
          <cell r="R23401" t="str">
            <v>Hume</v>
          </cell>
          <cell r="W23401">
            <v>2018</v>
          </cell>
          <cell r="X23401" t="str">
            <v>Nov</v>
          </cell>
        </row>
        <row r="23402">
          <cell r="D23402" t="str">
            <v>Unit</v>
          </cell>
          <cell r="E23402">
            <v>350000</v>
          </cell>
          <cell r="R23402" t="str">
            <v>Glen Eira</v>
          </cell>
          <cell r="W23402">
            <v>2018</v>
          </cell>
          <cell r="X23402" t="str">
            <v>Nov</v>
          </cell>
        </row>
        <row r="23403">
          <cell r="D23403" t="str">
            <v>House</v>
          </cell>
          <cell r="E23403">
            <v>345000</v>
          </cell>
          <cell r="R23403" t="str">
            <v>Hume</v>
          </cell>
          <cell r="W23403">
            <v>2018</v>
          </cell>
          <cell r="X23403" t="str">
            <v>Nov</v>
          </cell>
        </row>
        <row r="23404">
          <cell r="D23404" t="str">
            <v>Unit</v>
          </cell>
          <cell r="E23404">
            <v>250000</v>
          </cell>
          <cell r="R23404" t="str">
            <v>Moreland</v>
          </cell>
          <cell r="W23404">
            <v>2018</v>
          </cell>
          <cell r="X23404" t="str">
            <v>Nov</v>
          </cell>
        </row>
        <row r="23405">
          <cell r="D23405" t="str">
            <v>House</v>
          </cell>
          <cell r="E23405">
            <v>1650000</v>
          </cell>
          <cell r="R23405" t="str">
            <v>Darebin</v>
          </cell>
          <cell r="W23405">
            <v>2018</v>
          </cell>
          <cell r="X23405" t="str">
            <v>Nov</v>
          </cell>
        </row>
        <row r="23406">
          <cell r="D23406" t="str">
            <v>House</v>
          </cell>
          <cell r="E23406">
            <v>1100000</v>
          </cell>
          <cell r="R23406" t="str">
            <v>Darebin</v>
          </cell>
          <cell r="W23406">
            <v>2018</v>
          </cell>
          <cell r="X23406" t="str">
            <v>Nov</v>
          </cell>
        </row>
        <row r="23407">
          <cell r="D23407" t="str">
            <v>House</v>
          </cell>
          <cell r="E23407">
            <v>1000000</v>
          </cell>
          <cell r="R23407" t="str">
            <v>Moreland</v>
          </cell>
          <cell r="W23407">
            <v>2018</v>
          </cell>
          <cell r="X23407" t="str">
            <v>Nov</v>
          </cell>
        </row>
        <row r="23408">
          <cell r="D23408" t="str">
            <v>Unit</v>
          </cell>
          <cell r="E23408">
            <v>925000</v>
          </cell>
          <cell r="R23408" t="str">
            <v>Monash</v>
          </cell>
          <cell r="W23408">
            <v>2018</v>
          </cell>
          <cell r="X23408" t="str">
            <v>Nov</v>
          </cell>
        </row>
        <row r="23409">
          <cell r="D23409" t="str">
            <v>Unit</v>
          </cell>
          <cell r="E23409">
            <v>810000</v>
          </cell>
          <cell r="R23409" t="str">
            <v>Boroondara</v>
          </cell>
          <cell r="W23409">
            <v>2018</v>
          </cell>
          <cell r="X23409" t="str">
            <v>Nov</v>
          </cell>
        </row>
        <row r="23410">
          <cell r="D23410" t="str">
            <v>Unit</v>
          </cell>
          <cell r="E23410">
            <v>750000</v>
          </cell>
          <cell r="R23410" t="str">
            <v>Port Phillip</v>
          </cell>
          <cell r="W23410">
            <v>2018</v>
          </cell>
          <cell r="X23410" t="str">
            <v>Nov</v>
          </cell>
        </row>
        <row r="23411">
          <cell r="D23411" t="str">
            <v>House</v>
          </cell>
          <cell r="E23411">
            <v>650000</v>
          </cell>
          <cell r="R23411" t="str">
            <v>Brimbank</v>
          </cell>
          <cell r="W23411">
            <v>2018</v>
          </cell>
          <cell r="X23411" t="str">
            <v>Nov</v>
          </cell>
        </row>
        <row r="23412">
          <cell r="D23412" t="str">
            <v>House</v>
          </cell>
          <cell r="E23412">
            <v>600000</v>
          </cell>
          <cell r="R23412" t="str">
            <v>Brimbank</v>
          </cell>
          <cell r="W23412">
            <v>2018</v>
          </cell>
          <cell r="X23412" t="str">
            <v>Nov</v>
          </cell>
        </row>
        <row r="23413">
          <cell r="D23413" t="str">
            <v>Unit</v>
          </cell>
          <cell r="E23413">
            <v>580000</v>
          </cell>
          <cell r="R23413" t="str">
            <v>Moreland</v>
          </cell>
          <cell r="W23413">
            <v>2018</v>
          </cell>
          <cell r="X23413" t="str">
            <v>Nov</v>
          </cell>
        </row>
        <row r="23414">
          <cell r="D23414" t="str">
            <v>Unit</v>
          </cell>
          <cell r="E23414">
            <v>575000</v>
          </cell>
          <cell r="R23414" t="str">
            <v>Maribyrnong</v>
          </cell>
          <cell r="W23414">
            <v>2018</v>
          </cell>
          <cell r="X23414" t="str">
            <v>Nov</v>
          </cell>
        </row>
        <row r="23415">
          <cell r="D23415" t="str">
            <v>Unit</v>
          </cell>
          <cell r="E23415">
            <v>550000</v>
          </cell>
          <cell r="R23415" t="str">
            <v>Brimbank</v>
          </cell>
          <cell r="W23415">
            <v>2018</v>
          </cell>
          <cell r="X23415" t="str">
            <v>Nov</v>
          </cell>
        </row>
        <row r="23416">
          <cell r="D23416" t="str">
            <v>Unit</v>
          </cell>
          <cell r="E23416">
            <v>500000</v>
          </cell>
          <cell r="R23416" t="str">
            <v>Hume</v>
          </cell>
          <cell r="W23416">
            <v>2018</v>
          </cell>
          <cell r="X23416" t="str">
            <v>Nov</v>
          </cell>
        </row>
        <row r="23417">
          <cell r="D23417" t="str">
            <v>Unit</v>
          </cell>
          <cell r="E23417">
            <v>480000</v>
          </cell>
          <cell r="R23417" t="str">
            <v>Boroondara</v>
          </cell>
          <cell r="W23417">
            <v>2018</v>
          </cell>
          <cell r="X23417" t="str">
            <v>Nov</v>
          </cell>
        </row>
        <row r="23418">
          <cell r="D23418" t="str">
            <v>Unit</v>
          </cell>
          <cell r="E23418">
            <v>290000</v>
          </cell>
          <cell r="R23418" t="str">
            <v>Moonee Valley</v>
          </cell>
          <cell r="W23418">
            <v>2018</v>
          </cell>
          <cell r="X23418" t="str">
            <v>Nov</v>
          </cell>
        </row>
        <row r="23419">
          <cell r="D23419" t="str">
            <v>House</v>
          </cell>
          <cell r="E23419">
            <v>500000</v>
          </cell>
          <cell r="R23419" t="str">
            <v>Hume</v>
          </cell>
          <cell r="W23419">
            <v>2018</v>
          </cell>
          <cell r="X23419" t="str">
            <v>Dec</v>
          </cell>
        </row>
        <row r="23420">
          <cell r="D23420" t="str">
            <v>House</v>
          </cell>
          <cell r="E23420">
            <v>556000</v>
          </cell>
          <cell r="R23420" t="str">
            <v>Hume</v>
          </cell>
          <cell r="W23420">
            <v>2018</v>
          </cell>
          <cell r="X23420" t="str">
            <v>Dec</v>
          </cell>
        </row>
        <row r="23421">
          <cell r="D23421" t="str">
            <v>House</v>
          </cell>
          <cell r="E23421">
            <v>472000</v>
          </cell>
          <cell r="R23421" t="str">
            <v>Hume</v>
          </cell>
          <cell r="W23421">
            <v>2018</v>
          </cell>
          <cell r="X23421" t="str">
            <v>Dec</v>
          </cell>
        </row>
        <row r="23422">
          <cell r="D23422" t="str">
            <v>House</v>
          </cell>
          <cell r="E23422">
            <v>583000</v>
          </cell>
          <cell r="R23422" t="str">
            <v>Hume</v>
          </cell>
          <cell r="W23422">
            <v>2018</v>
          </cell>
          <cell r="X23422" t="str">
            <v>Dec</v>
          </cell>
        </row>
        <row r="23423">
          <cell r="D23423" t="str">
            <v>House</v>
          </cell>
          <cell r="E23423">
            <v>520000</v>
          </cell>
          <cell r="R23423" t="str">
            <v>Hume</v>
          </cell>
          <cell r="W23423">
            <v>2018</v>
          </cell>
          <cell r="X23423" t="str">
            <v>Dec</v>
          </cell>
        </row>
        <row r="23424">
          <cell r="D23424" t="str">
            <v>House</v>
          </cell>
          <cell r="E23424">
            <v>575000</v>
          </cell>
          <cell r="R23424" t="str">
            <v>Hume</v>
          </cell>
          <cell r="W23424">
            <v>2018</v>
          </cell>
          <cell r="X23424" t="str">
            <v>Dec</v>
          </cell>
        </row>
        <row r="23425">
          <cell r="D23425" t="str">
            <v>House</v>
          </cell>
          <cell r="E23425">
            <v>557000</v>
          </cell>
          <cell r="R23425" t="str">
            <v>Hume</v>
          </cell>
          <cell r="W23425">
            <v>2018</v>
          </cell>
          <cell r="X23425" t="str">
            <v>Dec</v>
          </cell>
        </row>
        <row r="23426">
          <cell r="D23426" t="str">
            <v>House</v>
          </cell>
          <cell r="E23426">
            <v>505000</v>
          </cell>
          <cell r="R23426" t="str">
            <v>Hume</v>
          </cell>
          <cell r="W23426">
            <v>2018</v>
          </cell>
          <cell r="X23426" t="str">
            <v>Dec</v>
          </cell>
        </row>
        <row r="23427">
          <cell r="D23427" t="str">
            <v>House</v>
          </cell>
          <cell r="E23427">
            <v>710000</v>
          </cell>
          <cell r="R23427" t="str">
            <v>Hume</v>
          </cell>
          <cell r="W23427">
            <v>2018</v>
          </cell>
          <cell r="X23427" t="str">
            <v>Dec</v>
          </cell>
        </row>
        <row r="23428">
          <cell r="D23428" t="str">
            <v>House</v>
          </cell>
          <cell r="E23428">
            <v>512500</v>
          </cell>
          <cell r="R23428" t="str">
            <v>Hume</v>
          </cell>
          <cell r="W23428">
            <v>2018</v>
          </cell>
          <cell r="X23428" t="str">
            <v>Dec</v>
          </cell>
        </row>
        <row r="23429">
          <cell r="D23429" t="str">
            <v>House</v>
          </cell>
          <cell r="E23429">
            <v>594000</v>
          </cell>
          <cell r="R23429" t="str">
            <v>Hume</v>
          </cell>
          <cell r="W23429">
            <v>2018</v>
          </cell>
          <cell r="X23429" t="str">
            <v>Dec</v>
          </cell>
        </row>
        <row r="23430">
          <cell r="D23430" t="str">
            <v>House</v>
          </cell>
          <cell r="E23430">
            <v>515000</v>
          </cell>
          <cell r="R23430" t="str">
            <v>Hume</v>
          </cell>
          <cell r="W23430">
            <v>2018</v>
          </cell>
          <cell r="X23430" t="str">
            <v>Dec</v>
          </cell>
        </row>
        <row r="23431">
          <cell r="D23431" t="str">
            <v>House</v>
          </cell>
          <cell r="E23431">
            <v>535000</v>
          </cell>
          <cell r="R23431" t="str">
            <v>Whittlesea</v>
          </cell>
          <cell r="W23431">
            <v>2018</v>
          </cell>
          <cell r="X23431" t="str">
            <v>Dec</v>
          </cell>
        </row>
        <row r="23432">
          <cell r="D23432" t="str">
            <v>House</v>
          </cell>
          <cell r="E23432">
            <v>780000</v>
          </cell>
          <cell r="R23432" t="str">
            <v>Hume</v>
          </cell>
          <cell r="W23432">
            <v>2018</v>
          </cell>
          <cell r="X23432" t="str">
            <v>Dec</v>
          </cell>
        </row>
        <row r="23433">
          <cell r="D23433" t="str">
            <v>House</v>
          </cell>
          <cell r="E23433">
            <v>570000</v>
          </cell>
          <cell r="R23433" t="str">
            <v>Whittlesea</v>
          </cell>
          <cell r="W23433">
            <v>2018</v>
          </cell>
          <cell r="X23433" t="str">
            <v>Dec</v>
          </cell>
        </row>
        <row r="23434">
          <cell r="D23434" t="str">
            <v>House</v>
          </cell>
          <cell r="E23434">
            <v>535000</v>
          </cell>
          <cell r="R23434" t="str">
            <v>Hume</v>
          </cell>
          <cell r="W23434">
            <v>2018</v>
          </cell>
          <cell r="X23434" t="str">
            <v>Dec</v>
          </cell>
        </row>
        <row r="23435">
          <cell r="D23435" t="str">
            <v>House</v>
          </cell>
          <cell r="E23435">
            <v>642500</v>
          </cell>
          <cell r="R23435" t="str">
            <v>Whittlesea</v>
          </cell>
          <cell r="W23435">
            <v>2018</v>
          </cell>
          <cell r="X23435" t="str">
            <v>Dec</v>
          </cell>
        </row>
        <row r="23436">
          <cell r="D23436" t="str">
            <v>House</v>
          </cell>
          <cell r="E23436">
            <v>791000</v>
          </cell>
          <cell r="R23436" t="str">
            <v>Hume</v>
          </cell>
          <cell r="W23436">
            <v>2018</v>
          </cell>
          <cell r="X23436" t="str">
            <v>Dec</v>
          </cell>
        </row>
        <row r="23437">
          <cell r="D23437" t="str">
            <v>House</v>
          </cell>
          <cell r="E23437">
            <v>585000</v>
          </cell>
          <cell r="R23437" t="str">
            <v>Whittlesea</v>
          </cell>
          <cell r="W23437">
            <v>2018</v>
          </cell>
          <cell r="X23437" t="str">
            <v>Dec</v>
          </cell>
        </row>
        <row r="23438">
          <cell r="D23438" t="str">
            <v>House</v>
          </cell>
          <cell r="E23438">
            <v>438000</v>
          </cell>
          <cell r="R23438" t="str">
            <v>Hume</v>
          </cell>
          <cell r="W23438">
            <v>2018</v>
          </cell>
          <cell r="X23438" t="str">
            <v>Dec</v>
          </cell>
        </row>
        <row r="23439">
          <cell r="D23439" t="str">
            <v>House</v>
          </cell>
          <cell r="E23439">
            <v>715000</v>
          </cell>
          <cell r="R23439" t="str">
            <v>Hume</v>
          </cell>
          <cell r="W23439">
            <v>2018</v>
          </cell>
          <cell r="X23439" t="str">
            <v>Dec</v>
          </cell>
        </row>
        <row r="23440">
          <cell r="D23440" t="str">
            <v>House</v>
          </cell>
          <cell r="E23440">
            <v>455000</v>
          </cell>
          <cell r="R23440" t="str">
            <v>Hume</v>
          </cell>
          <cell r="W23440">
            <v>2018</v>
          </cell>
          <cell r="X23440" t="str">
            <v>Dec</v>
          </cell>
        </row>
        <row r="23441">
          <cell r="D23441" t="str">
            <v>House</v>
          </cell>
          <cell r="E23441">
            <v>542000</v>
          </cell>
          <cell r="R23441" t="str">
            <v>Hume</v>
          </cell>
          <cell r="W23441">
            <v>2018</v>
          </cell>
          <cell r="X23441" t="str">
            <v>Dec</v>
          </cell>
        </row>
        <row r="23442">
          <cell r="D23442" t="str">
            <v>House</v>
          </cell>
          <cell r="E23442">
            <v>551000</v>
          </cell>
          <cell r="R23442" t="str">
            <v>Whittlesea</v>
          </cell>
          <cell r="W23442">
            <v>2018</v>
          </cell>
          <cell r="X23442" t="str">
            <v>Dec</v>
          </cell>
        </row>
        <row r="23443">
          <cell r="D23443" t="str">
            <v>House</v>
          </cell>
          <cell r="E23443">
            <v>630000</v>
          </cell>
          <cell r="R23443" t="str">
            <v>Whittlesea</v>
          </cell>
          <cell r="W23443">
            <v>2018</v>
          </cell>
          <cell r="X23443" t="str">
            <v>Dec</v>
          </cell>
        </row>
        <row r="23444">
          <cell r="D23444" t="str">
            <v>House</v>
          </cell>
          <cell r="E23444">
            <v>600000</v>
          </cell>
          <cell r="R23444" t="str">
            <v>Whittlesea</v>
          </cell>
          <cell r="W23444">
            <v>2018</v>
          </cell>
          <cell r="X23444" t="str">
            <v>Dec</v>
          </cell>
        </row>
        <row r="23445">
          <cell r="D23445" t="str">
            <v>House</v>
          </cell>
          <cell r="E23445">
            <v>570000</v>
          </cell>
          <cell r="R23445" t="str">
            <v>Whittlesea</v>
          </cell>
          <cell r="W23445">
            <v>2018</v>
          </cell>
          <cell r="X23445" t="str">
            <v>Dec</v>
          </cell>
        </row>
        <row r="23446">
          <cell r="D23446" t="str">
            <v>House</v>
          </cell>
          <cell r="E23446">
            <v>615000</v>
          </cell>
          <cell r="R23446" t="str">
            <v>Whittlesea</v>
          </cell>
          <cell r="W23446">
            <v>2018</v>
          </cell>
          <cell r="X23446" t="str">
            <v>Dec</v>
          </cell>
        </row>
        <row r="23447">
          <cell r="D23447" t="str">
            <v>House</v>
          </cell>
          <cell r="E23447">
            <v>745000</v>
          </cell>
          <cell r="R23447" t="str">
            <v>Whittlesea</v>
          </cell>
          <cell r="W23447">
            <v>2018</v>
          </cell>
          <cell r="X23447" t="str">
            <v>Dec</v>
          </cell>
        </row>
        <row r="23448">
          <cell r="D23448" t="str">
            <v>House</v>
          </cell>
          <cell r="E23448">
            <v>621000</v>
          </cell>
          <cell r="R23448" t="str">
            <v>Whittlesea</v>
          </cell>
          <cell r="W23448">
            <v>2018</v>
          </cell>
          <cell r="X23448" t="str">
            <v>Dec</v>
          </cell>
        </row>
        <row r="23449">
          <cell r="D23449" t="str">
            <v>House</v>
          </cell>
          <cell r="E23449">
            <v>500000</v>
          </cell>
          <cell r="R23449" t="str">
            <v>Whittlesea</v>
          </cell>
          <cell r="W23449">
            <v>2018</v>
          </cell>
          <cell r="X23449" t="str">
            <v>Dec</v>
          </cell>
        </row>
        <row r="23450">
          <cell r="D23450" t="str">
            <v>Unit</v>
          </cell>
          <cell r="E23450">
            <v>455000</v>
          </cell>
          <cell r="R23450" t="str">
            <v>Hume</v>
          </cell>
          <cell r="W23450">
            <v>2018</v>
          </cell>
          <cell r="X23450" t="str">
            <v>Dec</v>
          </cell>
        </row>
        <row r="23451">
          <cell r="D23451" t="str">
            <v>House</v>
          </cell>
          <cell r="E23451">
            <v>681000</v>
          </cell>
          <cell r="R23451" t="str">
            <v>Whittlesea</v>
          </cell>
          <cell r="W23451">
            <v>2018</v>
          </cell>
          <cell r="X23451" t="str">
            <v>Dec</v>
          </cell>
        </row>
        <row r="23452">
          <cell r="D23452" t="str">
            <v>House</v>
          </cell>
          <cell r="E23452">
            <v>665000</v>
          </cell>
          <cell r="R23452" t="str">
            <v>Whittlesea</v>
          </cell>
          <cell r="W23452">
            <v>2018</v>
          </cell>
          <cell r="X23452" t="str">
            <v>Dec</v>
          </cell>
        </row>
        <row r="23453">
          <cell r="D23453" t="str">
            <v>House</v>
          </cell>
          <cell r="E23453">
            <v>576000</v>
          </cell>
          <cell r="R23453" t="str">
            <v>Hume</v>
          </cell>
          <cell r="W23453">
            <v>2018</v>
          </cell>
          <cell r="X23453" t="str">
            <v>Dec</v>
          </cell>
        </row>
        <row r="23454">
          <cell r="D23454" t="str">
            <v>House</v>
          </cell>
          <cell r="E23454">
            <v>622000</v>
          </cell>
          <cell r="R23454" t="str">
            <v>Hume</v>
          </cell>
          <cell r="W23454">
            <v>2018</v>
          </cell>
          <cell r="X23454" t="str">
            <v>Dec</v>
          </cell>
        </row>
        <row r="23455">
          <cell r="D23455" t="str">
            <v>House</v>
          </cell>
          <cell r="E23455">
            <v>660000</v>
          </cell>
          <cell r="R23455" t="str">
            <v>Hume</v>
          </cell>
          <cell r="W23455">
            <v>2018</v>
          </cell>
          <cell r="X23455" t="str">
            <v>Dec</v>
          </cell>
        </row>
        <row r="23456">
          <cell r="D23456" t="str">
            <v>House</v>
          </cell>
          <cell r="E23456">
            <v>620000</v>
          </cell>
          <cell r="R23456" t="str">
            <v>Whittlesea</v>
          </cell>
          <cell r="W23456">
            <v>2018</v>
          </cell>
          <cell r="X23456" t="str">
            <v>Dec</v>
          </cell>
        </row>
        <row r="23457">
          <cell r="D23457" t="str">
            <v>House</v>
          </cell>
          <cell r="E23457">
            <v>700000</v>
          </cell>
          <cell r="R23457" t="str">
            <v>Hume</v>
          </cell>
          <cell r="W23457">
            <v>2018</v>
          </cell>
          <cell r="X23457" t="str">
            <v>Dec</v>
          </cell>
        </row>
        <row r="23458">
          <cell r="D23458" t="str">
            <v>House</v>
          </cell>
          <cell r="E23458">
            <v>900000</v>
          </cell>
          <cell r="R23458" t="str">
            <v>Hume</v>
          </cell>
          <cell r="W23458">
            <v>2018</v>
          </cell>
          <cell r="X23458" t="str">
            <v>Dec</v>
          </cell>
        </row>
        <row r="23459">
          <cell r="D23459" t="str">
            <v>Unit</v>
          </cell>
          <cell r="E23459">
            <v>412000</v>
          </cell>
          <cell r="R23459" t="str">
            <v>Hume</v>
          </cell>
          <cell r="W23459">
            <v>2018</v>
          </cell>
          <cell r="X23459" t="str">
            <v>Dec</v>
          </cell>
        </row>
        <row r="23460">
          <cell r="D23460" t="str">
            <v>House</v>
          </cell>
          <cell r="E23460">
            <v>415000</v>
          </cell>
          <cell r="R23460" t="str">
            <v>Hume</v>
          </cell>
          <cell r="W23460">
            <v>2018</v>
          </cell>
          <cell r="X23460" t="str">
            <v>Dec</v>
          </cell>
        </row>
        <row r="23461">
          <cell r="D23461" t="str">
            <v>House</v>
          </cell>
          <cell r="E23461">
            <v>560000</v>
          </cell>
          <cell r="R23461" t="str">
            <v>Whittlesea</v>
          </cell>
          <cell r="W23461">
            <v>2018</v>
          </cell>
          <cell r="X23461" t="str">
            <v>Dec</v>
          </cell>
        </row>
        <row r="23462">
          <cell r="D23462" t="str">
            <v>House</v>
          </cell>
          <cell r="E23462">
            <v>585000</v>
          </cell>
          <cell r="R23462" t="str">
            <v>Whittlesea</v>
          </cell>
          <cell r="W23462">
            <v>2018</v>
          </cell>
          <cell r="X23462" t="str">
            <v>Dec</v>
          </cell>
        </row>
        <row r="23463">
          <cell r="D23463" t="str">
            <v>House</v>
          </cell>
          <cell r="E23463">
            <v>530000</v>
          </cell>
          <cell r="R23463" t="str">
            <v>Whittlesea</v>
          </cell>
          <cell r="W23463">
            <v>2018</v>
          </cell>
          <cell r="X23463" t="str">
            <v>Dec</v>
          </cell>
        </row>
        <row r="23464">
          <cell r="D23464" t="str">
            <v>House</v>
          </cell>
          <cell r="E23464">
            <v>750000</v>
          </cell>
          <cell r="R23464" t="str">
            <v>Whittlesea</v>
          </cell>
          <cell r="W23464">
            <v>2018</v>
          </cell>
          <cell r="X23464" t="str">
            <v>Dec</v>
          </cell>
        </row>
        <row r="23465">
          <cell r="D23465" t="str">
            <v>House</v>
          </cell>
          <cell r="E23465">
            <v>795000</v>
          </cell>
          <cell r="R23465" t="str">
            <v>Whittlesea</v>
          </cell>
          <cell r="W23465">
            <v>2018</v>
          </cell>
          <cell r="X23465" t="str">
            <v>Dec</v>
          </cell>
        </row>
        <row r="23466">
          <cell r="D23466" t="str">
            <v>House</v>
          </cell>
          <cell r="E23466">
            <v>530000</v>
          </cell>
          <cell r="R23466" t="str">
            <v>Whittlesea</v>
          </cell>
          <cell r="W23466">
            <v>2018</v>
          </cell>
          <cell r="X23466" t="str">
            <v>Dec</v>
          </cell>
        </row>
        <row r="23467">
          <cell r="D23467" t="str">
            <v>House</v>
          </cell>
          <cell r="E23467">
            <v>740000</v>
          </cell>
          <cell r="R23467" t="str">
            <v>Hume</v>
          </cell>
          <cell r="W23467">
            <v>2018</v>
          </cell>
          <cell r="X23467" t="str">
            <v>Dec</v>
          </cell>
        </row>
        <row r="23468">
          <cell r="D23468" t="str">
            <v>House</v>
          </cell>
          <cell r="E23468">
            <v>715000</v>
          </cell>
          <cell r="R23468" t="str">
            <v>Whittlesea</v>
          </cell>
          <cell r="W23468">
            <v>2018</v>
          </cell>
          <cell r="X23468" t="str">
            <v>Dec</v>
          </cell>
        </row>
        <row r="23469">
          <cell r="D23469" t="str">
            <v>House</v>
          </cell>
          <cell r="E23469">
            <v>563000</v>
          </cell>
          <cell r="R23469" t="str">
            <v>Hume</v>
          </cell>
          <cell r="W23469">
            <v>2018</v>
          </cell>
          <cell r="X23469" t="str">
            <v>Dec</v>
          </cell>
        </row>
        <row r="23470">
          <cell r="D23470" t="str">
            <v>House</v>
          </cell>
          <cell r="E23470">
            <v>660500</v>
          </cell>
          <cell r="R23470" t="str">
            <v>Whittlesea</v>
          </cell>
          <cell r="W23470">
            <v>2018</v>
          </cell>
          <cell r="X23470" t="str">
            <v>Dec</v>
          </cell>
        </row>
        <row r="23471">
          <cell r="D23471" t="str">
            <v>House</v>
          </cell>
          <cell r="E23471">
            <v>708000</v>
          </cell>
          <cell r="R23471" t="str">
            <v>Whittlesea</v>
          </cell>
          <cell r="W23471">
            <v>2018</v>
          </cell>
          <cell r="X23471" t="str">
            <v>Dec</v>
          </cell>
        </row>
        <row r="23472">
          <cell r="D23472" t="str">
            <v>House</v>
          </cell>
          <cell r="E23472">
            <v>815000</v>
          </cell>
          <cell r="R23472" t="str">
            <v>Whittlesea</v>
          </cell>
          <cell r="W23472">
            <v>2018</v>
          </cell>
          <cell r="X23472" t="str">
            <v>Dec</v>
          </cell>
        </row>
        <row r="23473">
          <cell r="D23473" t="str">
            <v>House</v>
          </cell>
          <cell r="E23473">
            <v>722000</v>
          </cell>
          <cell r="R23473" t="str">
            <v>Whittlesea</v>
          </cell>
          <cell r="W23473">
            <v>2018</v>
          </cell>
          <cell r="X23473" t="str">
            <v>Dec</v>
          </cell>
        </row>
        <row r="23474">
          <cell r="D23474" t="str">
            <v>House</v>
          </cell>
          <cell r="E23474">
            <v>612500</v>
          </cell>
          <cell r="R23474" t="str">
            <v>Whittlesea</v>
          </cell>
          <cell r="W23474">
            <v>2018</v>
          </cell>
          <cell r="X23474" t="str">
            <v>Dec</v>
          </cell>
        </row>
        <row r="23475">
          <cell r="D23475" t="str">
            <v>House</v>
          </cell>
          <cell r="E23475">
            <v>440000</v>
          </cell>
          <cell r="R23475" t="str">
            <v>Hume</v>
          </cell>
          <cell r="W23475">
            <v>2018</v>
          </cell>
          <cell r="X23475" t="str">
            <v>Dec</v>
          </cell>
        </row>
        <row r="23476">
          <cell r="D23476" t="str">
            <v>House</v>
          </cell>
          <cell r="E23476">
            <v>585000</v>
          </cell>
          <cell r="R23476" t="str">
            <v>Whittlesea</v>
          </cell>
          <cell r="W23476">
            <v>2018</v>
          </cell>
          <cell r="X23476" t="str">
            <v>Dec</v>
          </cell>
        </row>
        <row r="23477">
          <cell r="D23477" t="str">
            <v>House</v>
          </cell>
          <cell r="E23477">
            <v>805000</v>
          </cell>
          <cell r="R23477" t="str">
            <v>Hume</v>
          </cell>
          <cell r="W23477">
            <v>2018</v>
          </cell>
          <cell r="X23477" t="str">
            <v>Dec</v>
          </cell>
        </row>
        <row r="23478">
          <cell r="D23478" t="str">
            <v>House</v>
          </cell>
          <cell r="E23478">
            <v>728000</v>
          </cell>
          <cell r="R23478" t="str">
            <v>Whittlesea</v>
          </cell>
          <cell r="W23478">
            <v>2018</v>
          </cell>
          <cell r="X23478" t="str">
            <v>Dec</v>
          </cell>
        </row>
        <row r="23479">
          <cell r="D23479" t="str">
            <v>House</v>
          </cell>
          <cell r="E23479">
            <v>637000</v>
          </cell>
          <cell r="R23479" t="str">
            <v>Whittlesea</v>
          </cell>
          <cell r="W23479">
            <v>2018</v>
          </cell>
          <cell r="X23479" t="str">
            <v>Dec</v>
          </cell>
        </row>
        <row r="23480">
          <cell r="D23480" t="str">
            <v>House</v>
          </cell>
          <cell r="E23480">
            <v>550000</v>
          </cell>
          <cell r="R23480" t="str">
            <v>Hume</v>
          </cell>
          <cell r="W23480">
            <v>2018</v>
          </cell>
          <cell r="X23480" t="str">
            <v>Dec</v>
          </cell>
        </row>
        <row r="23481">
          <cell r="D23481" t="str">
            <v>House</v>
          </cell>
          <cell r="E23481">
            <v>590000</v>
          </cell>
          <cell r="R23481" t="str">
            <v>Whittlesea</v>
          </cell>
          <cell r="W23481">
            <v>2018</v>
          </cell>
          <cell r="X23481" t="str">
            <v>Dec</v>
          </cell>
        </row>
        <row r="23482">
          <cell r="D23482" t="str">
            <v>House</v>
          </cell>
          <cell r="E23482">
            <v>625000</v>
          </cell>
          <cell r="R23482" t="str">
            <v>Whittlesea</v>
          </cell>
          <cell r="W23482">
            <v>2018</v>
          </cell>
          <cell r="X23482" t="str">
            <v>Dec</v>
          </cell>
        </row>
        <row r="23483">
          <cell r="D23483" t="str">
            <v>House</v>
          </cell>
          <cell r="E23483">
            <v>700000</v>
          </cell>
          <cell r="R23483" t="str">
            <v>Whittlesea</v>
          </cell>
          <cell r="W23483">
            <v>2018</v>
          </cell>
          <cell r="X23483" t="str">
            <v>Dec</v>
          </cell>
        </row>
        <row r="23484">
          <cell r="D23484" t="str">
            <v>House</v>
          </cell>
          <cell r="E23484">
            <v>889000</v>
          </cell>
          <cell r="R23484" t="str">
            <v>Whittlesea</v>
          </cell>
          <cell r="W23484">
            <v>2018</v>
          </cell>
          <cell r="X23484" t="str">
            <v>Dec</v>
          </cell>
        </row>
        <row r="23485">
          <cell r="D23485" t="str">
            <v>House</v>
          </cell>
          <cell r="E23485">
            <v>627000</v>
          </cell>
          <cell r="R23485" t="str">
            <v>Whittlesea</v>
          </cell>
          <cell r="W23485">
            <v>2018</v>
          </cell>
          <cell r="X23485" t="str">
            <v>Dec</v>
          </cell>
        </row>
        <row r="23486">
          <cell r="D23486" t="str">
            <v>House</v>
          </cell>
          <cell r="E23486">
            <v>675000</v>
          </cell>
          <cell r="R23486" t="str">
            <v>Hume</v>
          </cell>
          <cell r="W23486">
            <v>2018</v>
          </cell>
          <cell r="X23486" t="str">
            <v>Dec</v>
          </cell>
        </row>
        <row r="23487">
          <cell r="D23487" t="str">
            <v>House</v>
          </cell>
          <cell r="E23487">
            <v>921000</v>
          </cell>
          <cell r="R23487" t="str">
            <v>Banyule</v>
          </cell>
          <cell r="W23487">
            <v>2018</v>
          </cell>
          <cell r="X23487" t="str">
            <v>Dec</v>
          </cell>
        </row>
        <row r="23488">
          <cell r="D23488" t="str">
            <v>House</v>
          </cell>
          <cell r="E23488">
            <v>660000</v>
          </cell>
          <cell r="R23488" t="str">
            <v>Hume</v>
          </cell>
          <cell r="W23488">
            <v>2018</v>
          </cell>
          <cell r="X23488" t="str">
            <v>Dec</v>
          </cell>
        </row>
        <row r="23489">
          <cell r="D23489" t="str">
            <v>Unit</v>
          </cell>
          <cell r="E23489">
            <v>628000</v>
          </cell>
          <cell r="R23489" t="str">
            <v>Banyule</v>
          </cell>
          <cell r="W23489">
            <v>2018</v>
          </cell>
          <cell r="X23489" t="str">
            <v>Dec</v>
          </cell>
        </row>
        <row r="23490">
          <cell r="D23490" t="str">
            <v>House</v>
          </cell>
          <cell r="E23490">
            <v>600000</v>
          </cell>
          <cell r="R23490" t="str">
            <v>Hume</v>
          </cell>
          <cell r="W23490">
            <v>2018</v>
          </cell>
          <cell r="X23490" t="str">
            <v>Dec</v>
          </cell>
        </row>
        <row r="23491">
          <cell r="D23491" t="str">
            <v>House</v>
          </cell>
          <cell r="E23491">
            <v>1226000</v>
          </cell>
          <cell r="R23491" t="str">
            <v>Brimbank</v>
          </cell>
          <cell r="W23491">
            <v>2018</v>
          </cell>
          <cell r="X23491" t="str">
            <v>Dec</v>
          </cell>
        </row>
        <row r="23492">
          <cell r="D23492" t="str">
            <v>House</v>
          </cell>
          <cell r="E23492">
            <v>600000</v>
          </cell>
          <cell r="R23492" t="str">
            <v>Hume</v>
          </cell>
          <cell r="W23492">
            <v>2018</v>
          </cell>
          <cell r="X23492" t="str">
            <v>Dec</v>
          </cell>
        </row>
        <row r="23493">
          <cell r="D23493" t="str">
            <v>House</v>
          </cell>
          <cell r="E23493">
            <v>682500</v>
          </cell>
          <cell r="R23493" t="str">
            <v>Hume</v>
          </cell>
          <cell r="W23493">
            <v>2018</v>
          </cell>
          <cell r="X23493" t="str">
            <v>Dec</v>
          </cell>
        </row>
        <row r="23494">
          <cell r="D23494" t="str">
            <v>House</v>
          </cell>
          <cell r="E23494">
            <v>925000</v>
          </cell>
          <cell r="R23494" t="str">
            <v>Banyule</v>
          </cell>
          <cell r="W23494">
            <v>2018</v>
          </cell>
          <cell r="X23494" t="str">
            <v>Dec</v>
          </cell>
        </row>
        <row r="23495">
          <cell r="D23495" t="str">
            <v>House</v>
          </cell>
          <cell r="E23495">
            <v>765000</v>
          </cell>
          <cell r="R23495" t="str">
            <v>Brimbank</v>
          </cell>
          <cell r="W23495">
            <v>2018</v>
          </cell>
          <cell r="X23495" t="str">
            <v>Dec</v>
          </cell>
        </row>
        <row r="23496">
          <cell r="D23496" t="str">
            <v>House</v>
          </cell>
          <cell r="E23496">
            <v>840000</v>
          </cell>
          <cell r="R23496" t="str">
            <v>Brimbank</v>
          </cell>
          <cell r="W23496">
            <v>2018</v>
          </cell>
          <cell r="X23496" t="str">
            <v>Dec</v>
          </cell>
        </row>
        <row r="23497">
          <cell r="D23497" t="str">
            <v>House</v>
          </cell>
          <cell r="E23497">
            <v>950000</v>
          </cell>
          <cell r="R23497" t="str">
            <v>Brimbank</v>
          </cell>
          <cell r="W23497">
            <v>2018</v>
          </cell>
          <cell r="X23497" t="str">
            <v>Dec</v>
          </cell>
        </row>
        <row r="23498">
          <cell r="D23498" t="str">
            <v>House</v>
          </cell>
          <cell r="E23498">
            <v>659000</v>
          </cell>
          <cell r="R23498" t="str">
            <v>Hume</v>
          </cell>
          <cell r="W23498">
            <v>2018</v>
          </cell>
          <cell r="X23498" t="str">
            <v>Dec</v>
          </cell>
        </row>
        <row r="23499">
          <cell r="D23499" t="str">
            <v>House</v>
          </cell>
          <cell r="E23499">
            <v>790000</v>
          </cell>
          <cell r="R23499" t="str">
            <v>Banyule</v>
          </cell>
          <cell r="W23499">
            <v>2018</v>
          </cell>
          <cell r="X23499" t="str">
            <v>Dec</v>
          </cell>
        </row>
        <row r="23500">
          <cell r="D23500" t="str">
            <v>House</v>
          </cell>
          <cell r="E23500">
            <v>629000</v>
          </cell>
          <cell r="R23500" t="str">
            <v>Moreland</v>
          </cell>
          <cell r="W23500">
            <v>2018</v>
          </cell>
          <cell r="X23500" t="str">
            <v>Dec</v>
          </cell>
        </row>
        <row r="23501">
          <cell r="D23501" t="str">
            <v>House</v>
          </cell>
          <cell r="E23501">
            <v>890000</v>
          </cell>
          <cell r="R23501" t="str">
            <v>Banyule</v>
          </cell>
          <cell r="W23501">
            <v>2018</v>
          </cell>
          <cell r="X23501" t="str">
            <v>Dec</v>
          </cell>
        </row>
        <row r="23502">
          <cell r="D23502" t="str">
            <v>House</v>
          </cell>
          <cell r="E23502">
            <v>817000</v>
          </cell>
          <cell r="R23502" t="str">
            <v>Banyule</v>
          </cell>
          <cell r="W23502">
            <v>2018</v>
          </cell>
          <cell r="X23502" t="str">
            <v>Dec</v>
          </cell>
        </row>
        <row r="23503">
          <cell r="D23503" t="str">
            <v>House</v>
          </cell>
          <cell r="E23503">
            <v>605000</v>
          </cell>
          <cell r="R23503" t="str">
            <v>Brimbank</v>
          </cell>
          <cell r="W23503">
            <v>2018</v>
          </cell>
          <cell r="X23503" t="str">
            <v>Dec</v>
          </cell>
        </row>
        <row r="23504">
          <cell r="D23504" t="str">
            <v>House</v>
          </cell>
          <cell r="E23504">
            <v>922000</v>
          </cell>
          <cell r="R23504" t="str">
            <v>Banyule</v>
          </cell>
          <cell r="W23504">
            <v>2018</v>
          </cell>
          <cell r="X23504" t="str">
            <v>Dec</v>
          </cell>
        </row>
        <row r="23505">
          <cell r="D23505" t="str">
            <v>Unit</v>
          </cell>
          <cell r="E23505">
            <v>610000</v>
          </cell>
          <cell r="R23505" t="str">
            <v>Moreland</v>
          </cell>
          <cell r="W23505">
            <v>2018</v>
          </cell>
          <cell r="X23505" t="str">
            <v>Dec</v>
          </cell>
        </row>
        <row r="23506">
          <cell r="D23506" t="str">
            <v>House</v>
          </cell>
          <cell r="E23506">
            <v>650000</v>
          </cell>
          <cell r="R23506" t="str">
            <v>Banyule</v>
          </cell>
          <cell r="W23506">
            <v>2018</v>
          </cell>
          <cell r="X23506" t="str">
            <v>Dec</v>
          </cell>
        </row>
        <row r="23507">
          <cell r="D23507" t="str">
            <v>House</v>
          </cell>
          <cell r="E23507">
            <v>653000</v>
          </cell>
          <cell r="R23507" t="str">
            <v>Brimbank</v>
          </cell>
          <cell r="W23507">
            <v>2018</v>
          </cell>
          <cell r="X23507" t="str">
            <v>Dec</v>
          </cell>
        </row>
        <row r="23508">
          <cell r="D23508" t="str">
            <v>House</v>
          </cell>
          <cell r="E23508">
            <v>683000</v>
          </cell>
          <cell r="R23508" t="str">
            <v>Brimbank</v>
          </cell>
          <cell r="W23508">
            <v>2018</v>
          </cell>
          <cell r="X23508" t="str">
            <v>Dec</v>
          </cell>
        </row>
        <row r="23509">
          <cell r="D23509" t="str">
            <v>House</v>
          </cell>
          <cell r="E23509">
            <v>634000</v>
          </cell>
          <cell r="R23509" t="str">
            <v>Brimbank</v>
          </cell>
          <cell r="W23509">
            <v>2018</v>
          </cell>
          <cell r="X23509" t="str">
            <v>Dec</v>
          </cell>
        </row>
        <row r="23510">
          <cell r="D23510" t="str">
            <v>House</v>
          </cell>
          <cell r="E23510">
            <v>630000</v>
          </cell>
          <cell r="R23510" t="str">
            <v>Hume</v>
          </cell>
          <cell r="W23510">
            <v>2018</v>
          </cell>
          <cell r="X23510" t="str">
            <v>Dec</v>
          </cell>
        </row>
        <row r="23511">
          <cell r="D23511" t="str">
            <v>House</v>
          </cell>
          <cell r="E23511">
            <v>930000</v>
          </cell>
          <cell r="R23511" t="str">
            <v>Nillumbik Shire Council</v>
          </cell>
          <cell r="W23511">
            <v>2018</v>
          </cell>
          <cell r="X23511" t="str">
            <v>Dec</v>
          </cell>
        </row>
        <row r="23512">
          <cell r="D23512" t="str">
            <v>House</v>
          </cell>
          <cell r="E23512">
            <v>715000</v>
          </cell>
          <cell r="R23512" t="str">
            <v>Banyule</v>
          </cell>
          <cell r="W23512">
            <v>2018</v>
          </cell>
          <cell r="X23512" t="str">
            <v>Dec</v>
          </cell>
        </row>
        <row r="23513">
          <cell r="D23513" t="str">
            <v>House</v>
          </cell>
          <cell r="E23513">
            <v>935000</v>
          </cell>
          <cell r="R23513" t="str">
            <v>Darebin</v>
          </cell>
          <cell r="W23513">
            <v>2018</v>
          </cell>
          <cell r="X23513" t="str">
            <v>Dec</v>
          </cell>
        </row>
        <row r="23514">
          <cell r="D23514" t="str">
            <v>House</v>
          </cell>
          <cell r="E23514">
            <v>728000</v>
          </cell>
          <cell r="R23514" t="str">
            <v>Hume</v>
          </cell>
          <cell r="W23514">
            <v>2018</v>
          </cell>
          <cell r="X23514" t="str">
            <v>Dec</v>
          </cell>
        </row>
        <row r="23515">
          <cell r="D23515" t="str">
            <v>House</v>
          </cell>
          <cell r="E23515">
            <v>830000</v>
          </cell>
          <cell r="R23515" t="str">
            <v>Banyule</v>
          </cell>
          <cell r="W23515">
            <v>2018</v>
          </cell>
          <cell r="X23515" t="str">
            <v>Dec</v>
          </cell>
        </row>
        <row r="23516">
          <cell r="D23516" t="str">
            <v>House</v>
          </cell>
          <cell r="E23516">
            <v>851000</v>
          </cell>
          <cell r="R23516" t="str">
            <v>Moreland</v>
          </cell>
          <cell r="W23516">
            <v>2018</v>
          </cell>
          <cell r="X23516" t="str">
            <v>Dec</v>
          </cell>
        </row>
        <row r="23517">
          <cell r="D23517" t="str">
            <v>House</v>
          </cell>
          <cell r="E23517">
            <v>810000</v>
          </cell>
          <cell r="R23517" t="str">
            <v>Brimbank</v>
          </cell>
          <cell r="W23517">
            <v>2018</v>
          </cell>
          <cell r="X23517" t="str">
            <v>Dec</v>
          </cell>
        </row>
        <row r="23518">
          <cell r="D23518" t="str">
            <v>House</v>
          </cell>
          <cell r="E23518">
            <v>741000</v>
          </cell>
          <cell r="R23518" t="str">
            <v>Banyule</v>
          </cell>
          <cell r="W23518">
            <v>2018</v>
          </cell>
          <cell r="X23518" t="str">
            <v>Dec</v>
          </cell>
        </row>
        <row r="23519">
          <cell r="D23519" t="str">
            <v>House</v>
          </cell>
          <cell r="E23519">
            <v>950000</v>
          </cell>
          <cell r="R23519" t="str">
            <v>Darebin</v>
          </cell>
          <cell r="W23519">
            <v>2018</v>
          </cell>
          <cell r="X23519" t="str">
            <v>Dec</v>
          </cell>
        </row>
        <row r="23520">
          <cell r="D23520" t="str">
            <v>House</v>
          </cell>
          <cell r="E23520">
            <v>725000</v>
          </cell>
          <cell r="R23520" t="str">
            <v>Melton</v>
          </cell>
          <cell r="W23520">
            <v>2018</v>
          </cell>
          <cell r="X23520" t="str">
            <v>Dec</v>
          </cell>
        </row>
        <row r="23521">
          <cell r="D23521" t="str">
            <v>House</v>
          </cell>
          <cell r="E23521">
            <v>785000</v>
          </cell>
          <cell r="R23521" t="str">
            <v>Darebin</v>
          </cell>
          <cell r="W23521">
            <v>2018</v>
          </cell>
          <cell r="X23521" t="str">
            <v>Dec</v>
          </cell>
        </row>
        <row r="23522">
          <cell r="D23522" t="str">
            <v>House</v>
          </cell>
          <cell r="E23522">
            <v>840000</v>
          </cell>
          <cell r="R23522" t="str">
            <v>Banyule</v>
          </cell>
          <cell r="W23522">
            <v>2018</v>
          </cell>
          <cell r="X23522" t="str">
            <v>Dec</v>
          </cell>
        </row>
        <row r="23523">
          <cell r="D23523" t="str">
            <v>House</v>
          </cell>
          <cell r="E23523">
            <v>662500</v>
          </cell>
          <cell r="R23523" t="str">
            <v>Hume</v>
          </cell>
          <cell r="W23523">
            <v>2018</v>
          </cell>
          <cell r="X23523" t="str">
            <v>Dec</v>
          </cell>
        </row>
        <row r="23524">
          <cell r="D23524" t="str">
            <v>House</v>
          </cell>
          <cell r="E23524">
            <v>835000</v>
          </cell>
          <cell r="R23524" t="str">
            <v>Moreland</v>
          </cell>
          <cell r="W23524">
            <v>2018</v>
          </cell>
          <cell r="X23524" t="str">
            <v>Dec</v>
          </cell>
        </row>
        <row r="23525">
          <cell r="D23525" t="str">
            <v>House</v>
          </cell>
          <cell r="E23525">
            <v>830000</v>
          </cell>
          <cell r="R23525" t="str">
            <v>Darebin</v>
          </cell>
          <cell r="W23525">
            <v>2018</v>
          </cell>
          <cell r="X23525" t="str">
            <v>Dec</v>
          </cell>
        </row>
        <row r="23526">
          <cell r="D23526" t="str">
            <v>House</v>
          </cell>
          <cell r="E23526">
            <v>686000</v>
          </cell>
          <cell r="R23526" t="str">
            <v>Hume</v>
          </cell>
          <cell r="W23526">
            <v>2018</v>
          </cell>
          <cell r="X23526" t="str">
            <v>Dec</v>
          </cell>
        </row>
        <row r="23527">
          <cell r="D23527" t="str">
            <v>House</v>
          </cell>
          <cell r="E23527">
            <v>790000</v>
          </cell>
          <cell r="R23527" t="str">
            <v>Moreland</v>
          </cell>
          <cell r="W23527">
            <v>2018</v>
          </cell>
          <cell r="X23527" t="str">
            <v>Dec</v>
          </cell>
        </row>
        <row r="23528">
          <cell r="D23528" t="str">
            <v>House</v>
          </cell>
          <cell r="E23528">
            <v>1285000</v>
          </cell>
          <cell r="R23528" t="str">
            <v>Banyule</v>
          </cell>
          <cell r="W23528">
            <v>2018</v>
          </cell>
          <cell r="X23528" t="str">
            <v>Dec</v>
          </cell>
        </row>
        <row r="23529">
          <cell r="D23529" t="str">
            <v>House</v>
          </cell>
          <cell r="E23529">
            <v>750000</v>
          </cell>
          <cell r="R23529" t="str">
            <v>Moreland</v>
          </cell>
          <cell r="W23529">
            <v>2018</v>
          </cell>
          <cell r="X23529" t="str">
            <v>Dec</v>
          </cell>
        </row>
        <row r="23530">
          <cell r="D23530" t="str">
            <v>House</v>
          </cell>
          <cell r="E23530">
            <v>1180000</v>
          </cell>
          <cell r="R23530" t="str">
            <v>Banyule</v>
          </cell>
          <cell r="W23530">
            <v>2018</v>
          </cell>
          <cell r="X23530" t="str">
            <v>Dec</v>
          </cell>
        </row>
        <row r="23531">
          <cell r="D23531" t="str">
            <v>House</v>
          </cell>
          <cell r="E23531">
            <v>775000</v>
          </cell>
          <cell r="R23531" t="str">
            <v>Banyule</v>
          </cell>
          <cell r="W23531">
            <v>2018</v>
          </cell>
          <cell r="X23531" t="str">
            <v>Dec</v>
          </cell>
        </row>
        <row r="23532">
          <cell r="D23532" t="str">
            <v>House</v>
          </cell>
          <cell r="E23532">
            <v>1200000</v>
          </cell>
          <cell r="R23532" t="str">
            <v>Banyule</v>
          </cell>
          <cell r="W23532">
            <v>2018</v>
          </cell>
          <cell r="X23532" t="str">
            <v>Dec</v>
          </cell>
        </row>
        <row r="23533">
          <cell r="D23533" t="str">
            <v>House</v>
          </cell>
          <cell r="E23533">
            <v>620000</v>
          </cell>
          <cell r="R23533" t="str">
            <v>Banyule</v>
          </cell>
          <cell r="W23533">
            <v>2018</v>
          </cell>
          <cell r="X23533" t="str">
            <v>Dec</v>
          </cell>
        </row>
        <row r="23534">
          <cell r="D23534" t="str">
            <v>House</v>
          </cell>
          <cell r="E23534">
            <v>885000</v>
          </cell>
          <cell r="R23534" t="str">
            <v>Banyule</v>
          </cell>
          <cell r="W23534">
            <v>2018</v>
          </cell>
          <cell r="X23534" t="str">
            <v>Dec</v>
          </cell>
        </row>
        <row r="23535">
          <cell r="D23535" t="str">
            <v>House</v>
          </cell>
          <cell r="E23535">
            <v>879500</v>
          </cell>
          <cell r="R23535" t="str">
            <v>Hume</v>
          </cell>
          <cell r="W23535">
            <v>2018</v>
          </cell>
          <cell r="X23535" t="str">
            <v>Dec</v>
          </cell>
        </row>
        <row r="23536">
          <cell r="D23536" t="str">
            <v>House</v>
          </cell>
          <cell r="E23536">
            <v>745000</v>
          </cell>
          <cell r="R23536" t="str">
            <v>Darebin</v>
          </cell>
          <cell r="W23536">
            <v>2018</v>
          </cell>
          <cell r="X23536" t="str">
            <v>Dec</v>
          </cell>
        </row>
        <row r="23537">
          <cell r="D23537" t="str">
            <v>House</v>
          </cell>
          <cell r="E23537">
            <v>931500</v>
          </cell>
          <cell r="R23537" t="str">
            <v>Banyule</v>
          </cell>
          <cell r="W23537">
            <v>2018</v>
          </cell>
          <cell r="X23537" t="str">
            <v>Dec</v>
          </cell>
        </row>
        <row r="23538">
          <cell r="D23538" t="str">
            <v>House</v>
          </cell>
          <cell r="E23538">
            <v>780000</v>
          </cell>
          <cell r="R23538" t="str">
            <v>Brimbank</v>
          </cell>
          <cell r="W23538">
            <v>2018</v>
          </cell>
          <cell r="X23538" t="str">
            <v>Dec</v>
          </cell>
        </row>
        <row r="23539">
          <cell r="D23539" t="str">
            <v>House</v>
          </cell>
          <cell r="E23539">
            <v>660000</v>
          </cell>
          <cell r="R23539" t="str">
            <v>Brimbank</v>
          </cell>
          <cell r="W23539">
            <v>2018</v>
          </cell>
          <cell r="X23539" t="str">
            <v>Dec</v>
          </cell>
        </row>
        <row r="23540">
          <cell r="D23540" t="str">
            <v>House</v>
          </cell>
          <cell r="E23540">
            <v>1006000</v>
          </cell>
          <cell r="R23540" t="str">
            <v>Moreland</v>
          </cell>
          <cell r="W23540">
            <v>2018</v>
          </cell>
          <cell r="X23540" t="str">
            <v>Dec</v>
          </cell>
        </row>
        <row r="23541">
          <cell r="D23541" t="str">
            <v>House</v>
          </cell>
          <cell r="E23541">
            <v>1285000</v>
          </cell>
          <cell r="R23541" t="str">
            <v>Darebin</v>
          </cell>
          <cell r="W23541">
            <v>2018</v>
          </cell>
          <cell r="X23541" t="str">
            <v>Dec</v>
          </cell>
        </row>
        <row r="23542">
          <cell r="D23542" t="str">
            <v>House</v>
          </cell>
          <cell r="E23542">
            <v>860000</v>
          </cell>
          <cell r="R23542" t="str">
            <v>Moreland</v>
          </cell>
          <cell r="W23542">
            <v>2018</v>
          </cell>
          <cell r="X23542" t="str">
            <v>Dec</v>
          </cell>
        </row>
        <row r="23543">
          <cell r="D23543" t="str">
            <v>House</v>
          </cell>
          <cell r="E23543">
            <v>1040000</v>
          </cell>
          <cell r="R23543" t="str">
            <v>Moreland</v>
          </cell>
          <cell r="W23543">
            <v>2018</v>
          </cell>
          <cell r="X23543" t="str">
            <v>Dec</v>
          </cell>
        </row>
        <row r="23544">
          <cell r="D23544" t="str">
            <v>House</v>
          </cell>
          <cell r="E23544">
            <v>1480000</v>
          </cell>
          <cell r="R23544" t="str">
            <v>Moonee Valley</v>
          </cell>
          <cell r="W23544">
            <v>2018</v>
          </cell>
          <cell r="X23544" t="str">
            <v>Dec</v>
          </cell>
        </row>
        <row r="23545">
          <cell r="D23545" t="str">
            <v>House</v>
          </cell>
          <cell r="E23545">
            <v>680000</v>
          </cell>
          <cell r="R23545" t="str">
            <v>Brimbank</v>
          </cell>
          <cell r="W23545">
            <v>2018</v>
          </cell>
          <cell r="X23545" t="str">
            <v>Dec</v>
          </cell>
        </row>
        <row r="23546">
          <cell r="D23546" t="str">
            <v>House</v>
          </cell>
          <cell r="E23546">
            <v>640000</v>
          </cell>
          <cell r="R23546" t="str">
            <v>Moonee Valley</v>
          </cell>
          <cell r="W23546">
            <v>2018</v>
          </cell>
          <cell r="X23546" t="str">
            <v>Dec</v>
          </cell>
        </row>
        <row r="23547">
          <cell r="D23547" t="str">
            <v>House</v>
          </cell>
          <cell r="E23547">
            <v>1170000</v>
          </cell>
          <cell r="R23547" t="str">
            <v>Banyule</v>
          </cell>
          <cell r="W23547">
            <v>2018</v>
          </cell>
          <cell r="X23547" t="str">
            <v>Dec</v>
          </cell>
        </row>
        <row r="23548">
          <cell r="D23548" t="str">
            <v>House</v>
          </cell>
          <cell r="E23548">
            <v>1425000</v>
          </cell>
          <cell r="R23548" t="str">
            <v>Darebin</v>
          </cell>
          <cell r="W23548">
            <v>2018</v>
          </cell>
          <cell r="X23548" t="str">
            <v>Dec</v>
          </cell>
        </row>
        <row r="23549">
          <cell r="D23549" t="str">
            <v>House</v>
          </cell>
          <cell r="E23549">
            <v>1530000</v>
          </cell>
          <cell r="R23549" t="str">
            <v>Darebin</v>
          </cell>
          <cell r="W23549">
            <v>2018</v>
          </cell>
          <cell r="X23549" t="str">
            <v>Dec</v>
          </cell>
        </row>
        <row r="23550">
          <cell r="D23550" t="str">
            <v>House</v>
          </cell>
          <cell r="E23550">
            <v>660000</v>
          </cell>
          <cell r="R23550" t="str">
            <v>Melton</v>
          </cell>
          <cell r="W23550">
            <v>2018</v>
          </cell>
          <cell r="X23550" t="str">
            <v>Dec</v>
          </cell>
        </row>
        <row r="23551">
          <cell r="D23551" t="str">
            <v>House</v>
          </cell>
          <cell r="E23551">
            <v>1000000</v>
          </cell>
          <cell r="R23551" t="str">
            <v>Moonee Valley</v>
          </cell>
          <cell r="W23551">
            <v>2018</v>
          </cell>
          <cell r="X23551" t="str">
            <v>Dec</v>
          </cell>
        </row>
        <row r="23552">
          <cell r="D23552" t="str">
            <v>House</v>
          </cell>
          <cell r="E23552">
            <v>1300000</v>
          </cell>
          <cell r="R23552" t="str">
            <v>Moreland</v>
          </cell>
          <cell r="W23552">
            <v>2018</v>
          </cell>
          <cell r="X23552" t="str">
            <v>Dec</v>
          </cell>
        </row>
        <row r="23553">
          <cell r="D23553" t="str">
            <v>House</v>
          </cell>
          <cell r="E23553">
            <v>1100000</v>
          </cell>
          <cell r="R23553" t="str">
            <v>Darebin</v>
          </cell>
          <cell r="W23553">
            <v>2018</v>
          </cell>
          <cell r="X23553" t="str">
            <v>Dec</v>
          </cell>
        </row>
        <row r="23554">
          <cell r="D23554" t="str">
            <v>House</v>
          </cell>
          <cell r="E23554">
            <v>920000</v>
          </cell>
          <cell r="R23554" t="str">
            <v>Moonee Valley</v>
          </cell>
          <cell r="W23554">
            <v>2018</v>
          </cell>
          <cell r="X23554" t="str">
            <v>Dec</v>
          </cell>
        </row>
        <row r="23555">
          <cell r="D23555" t="str">
            <v>House</v>
          </cell>
          <cell r="E23555">
            <v>1300000</v>
          </cell>
          <cell r="R23555" t="str">
            <v>Darebin</v>
          </cell>
          <cell r="W23555">
            <v>2018</v>
          </cell>
          <cell r="X23555" t="str">
            <v>Dec</v>
          </cell>
        </row>
        <row r="23556">
          <cell r="D23556" t="str">
            <v>House</v>
          </cell>
          <cell r="E23556">
            <v>880000</v>
          </cell>
          <cell r="R23556" t="str">
            <v>Darebin</v>
          </cell>
          <cell r="W23556">
            <v>2018</v>
          </cell>
          <cell r="X23556" t="str">
            <v>Dec</v>
          </cell>
        </row>
        <row r="23557">
          <cell r="D23557" t="str">
            <v>House</v>
          </cell>
          <cell r="E23557">
            <v>735000</v>
          </cell>
          <cell r="R23557" t="str">
            <v>Brimbank</v>
          </cell>
          <cell r="W23557">
            <v>2018</v>
          </cell>
          <cell r="X23557" t="str">
            <v>Dec</v>
          </cell>
        </row>
        <row r="23558">
          <cell r="D23558" t="str">
            <v>House</v>
          </cell>
          <cell r="E23558">
            <v>710000</v>
          </cell>
          <cell r="R23558" t="str">
            <v>Moonee Valley</v>
          </cell>
          <cell r="W23558">
            <v>2018</v>
          </cell>
          <cell r="X23558" t="str">
            <v>Dec</v>
          </cell>
        </row>
        <row r="23559">
          <cell r="D23559" t="str">
            <v>House</v>
          </cell>
          <cell r="E23559">
            <v>1540000</v>
          </cell>
          <cell r="R23559" t="str">
            <v>Moonee Valley</v>
          </cell>
          <cell r="W23559">
            <v>2018</v>
          </cell>
          <cell r="X23559" t="str">
            <v>Dec</v>
          </cell>
        </row>
        <row r="23560">
          <cell r="D23560" t="str">
            <v>House</v>
          </cell>
          <cell r="E23560">
            <v>950000</v>
          </cell>
          <cell r="R23560" t="str">
            <v>Darebin</v>
          </cell>
          <cell r="W23560">
            <v>2018</v>
          </cell>
          <cell r="X23560" t="str">
            <v>Dec</v>
          </cell>
        </row>
        <row r="23561">
          <cell r="D23561" t="str">
            <v>House</v>
          </cell>
          <cell r="E23561">
            <v>1050000</v>
          </cell>
          <cell r="R23561" t="str">
            <v>Banyule</v>
          </cell>
          <cell r="W23561">
            <v>2018</v>
          </cell>
          <cell r="X23561" t="str">
            <v>Dec</v>
          </cell>
        </row>
        <row r="23562">
          <cell r="D23562" t="str">
            <v>Unit</v>
          </cell>
          <cell r="E23562">
            <v>1082000</v>
          </cell>
          <cell r="R23562" t="str">
            <v>Darebin</v>
          </cell>
          <cell r="W23562">
            <v>2018</v>
          </cell>
          <cell r="X23562" t="str">
            <v>Dec</v>
          </cell>
        </row>
        <row r="23563">
          <cell r="D23563" t="str">
            <v>House</v>
          </cell>
          <cell r="E23563">
            <v>1570000</v>
          </cell>
          <cell r="R23563" t="str">
            <v>Darebin</v>
          </cell>
          <cell r="W23563">
            <v>2018</v>
          </cell>
          <cell r="X23563" t="str">
            <v>Dec</v>
          </cell>
        </row>
        <row r="23564">
          <cell r="D23564" t="str">
            <v>House</v>
          </cell>
          <cell r="E23564">
            <v>1135000</v>
          </cell>
          <cell r="R23564" t="str">
            <v>Moonee Valley</v>
          </cell>
          <cell r="W23564">
            <v>2018</v>
          </cell>
          <cell r="X23564" t="str">
            <v>Dec</v>
          </cell>
        </row>
        <row r="23565">
          <cell r="D23565" t="str">
            <v>House</v>
          </cell>
          <cell r="E23565">
            <v>1238000</v>
          </cell>
          <cell r="R23565" t="str">
            <v>Darebin</v>
          </cell>
          <cell r="W23565">
            <v>2018</v>
          </cell>
          <cell r="X23565" t="str">
            <v>Dec</v>
          </cell>
        </row>
        <row r="23566">
          <cell r="D23566" t="str">
            <v>House</v>
          </cell>
          <cell r="E23566">
            <v>900000</v>
          </cell>
          <cell r="R23566" t="str">
            <v>Banyule</v>
          </cell>
          <cell r="W23566">
            <v>2018</v>
          </cell>
          <cell r="X23566" t="str">
            <v>Dec</v>
          </cell>
        </row>
        <row r="23567">
          <cell r="D23567" t="str">
            <v>House</v>
          </cell>
          <cell r="E23567">
            <v>2200000</v>
          </cell>
          <cell r="R23567" t="str">
            <v>Moonee Valley</v>
          </cell>
          <cell r="W23567">
            <v>2018</v>
          </cell>
          <cell r="X23567" t="str">
            <v>Dec</v>
          </cell>
        </row>
        <row r="23568">
          <cell r="D23568" t="str">
            <v>House</v>
          </cell>
          <cell r="E23568">
            <v>641000</v>
          </cell>
          <cell r="R23568" t="str">
            <v>Brimbank</v>
          </cell>
          <cell r="W23568">
            <v>2018</v>
          </cell>
          <cell r="X23568" t="str">
            <v>Dec</v>
          </cell>
        </row>
        <row r="23569">
          <cell r="D23569" t="str">
            <v>House</v>
          </cell>
          <cell r="E23569">
            <v>1495000</v>
          </cell>
          <cell r="R23569" t="str">
            <v>Darebin</v>
          </cell>
          <cell r="W23569">
            <v>2018</v>
          </cell>
          <cell r="X23569" t="str">
            <v>Dec</v>
          </cell>
        </row>
        <row r="23570">
          <cell r="D23570" t="str">
            <v>Unit</v>
          </cell>
          <cell r="E23570">
            <v>520000</v>
          </cell>
          <cell r="R23570" t="str">
            <v>Brimbank</v>
          </cell>
          <cell r="W23570">
            <v>2018</v>
          </cell>
          <cell r="X23570" t="str">
            <v>Dec</v>
          </cell>
        </row>
        <row r="23571">
          <cell r="D23571" t="str">
            <v>House</v>
          </cell>
          <cell r="E23571">
            <v>858000</v>
          </cell>
          <cell r="R23571" t="str">
            <v>Banyule</v>
          </cell>
          <cell r="W23571">
            <v>2018</v>
          </cell>
          <cell r="X23571" t="str">
            <v>Dec</v>
          </cell>
        </row>
        <row r="23572">
          <cell r="D23572" t="str">
            <v>House</v>
          </cell>
          <cell r="E23572">
            <v>810000</v>
          </cell>
          <cell r="R23572" t="str">
            <v>Darebin</v>
          </cell>
          <cell r="W23572">
            <v>2018</v>
          </cell>
          <cell r="X23572" t="str">
            <v>Dec</v>
          </cell>
        </row>
        <row r="23573">
          <cell r="D23573" t="str">
            <v>House</v>
          </cell>
          <cell r="E23573">
            <v>800000</v>
          </cell>
          <cell r="R23573" t="str">
            <v>Brimbank</v>
          </cell>
          <cell r="W23573">
            <v>2018</v>
          </cell>
          <cell r="X23573" t="str">
            <v>Dec</v>
          </cell>
        </row>
        <row r="23574">
          <cell r="D23574" t="str">
            <v>House</v>
          </cell>
          <cell r="E23574">
            <v>1162500</v>
          </cell>
          <cell r="R23574" t="str">
            <v>Moonee Valley</v>
          </cell>
          <cell r="W23574">
            <v>2018</v>
          </cell>
          <cell r="X23574" t="str">
            <v>Dec</v>
          </cell>
        </row>
        <row r="23575">
          <cell r="D23575" t="str">
            <v>House</v>
          </cell>
          <cell r="E23575">
            <v>1125000</v>
          </cell>
          <cell r="R23575" t="str">
            <v>Banyule</v>
          </cell>
          <cell r="W23575">
            <v>2018</v>
          </cell>
          <cell r="X23575" t="str">
            <v>Dec</v>
          </cell>
        </row>
        <row r="23576">
          <cell r="D23576" t="str">
            <v>House</v>
          </cell>
          <cell r="E23576">
            <v>1300000</v>
          </cell>
          <cell r="R23576" t="str">
            <v>Darebin</v>
          </cell>
          <cell r="W23576">
            <v>2018</v>
          </cell>
          <cell r="X23576" t="str">
            <v>Dec</v>
          </cell>
        </row>
        <row r="23577">
          <cell r="D23577" t="str">
            <v>House</v>
          </cell>
          <cell r="E23577">
            <v>2125000</v>
          </cell>
          <cell r="R23577" t="str">
            <v>Moonee Valley</v>
          </cell>
          <cell r="W23577">
            <v>2018</v>
          </cell>
          <cell r="X23577" t="str">
            <v>Dec</v>
          </cell>
        </row>
        <row r="23578">
          <cell r="D23578" t="str">
            <v>House</v>
          </cell>
          <cell r="E23578">
            <v>1270000</v>
          </cell>
          <cell r="R23578" t="str">
            <v>Banyule</v>
          </cell>
          <cell r="W23578">
            <v>2018</v>
          </cell>
          <cell r="X23578" t="str">
            <v>Dec</v>
          </cell>
        </row>
        <row r="23579">
          <cell r="D23579" t="str">
            <v>House</v>
          </cell>
          <cell r="E23579">
            <v>960000</v>
          </cell>
          <cell r="R23579" t="str">
            <v>Brimbank</v>
          </cell>
          <cell r="W23579">
            <v>2018</v>
          </cell>
          <cell r="X23579" t="str">
            <v>Dec</v>
          </cell>
        </row>
        <row r="23580">
          <cell r="D23580" t="str">
            <v>House</v>
          </cell>
          <cell r="E23580">
            <v>865000</v>
          </cell>
          <cell r="R23580" t="str">
            <v>Darebin</v>
          </cell>
          <cell r="W23580">
            <v>2018</v>
          </cell>
          <cell r="X23580" t="str">
            <v>Dec</v>
          </cell>
        </row>
        <row r="23581">
          <cell r="D23581" t="str">
            <v>House</v>
          </cell>
          <cell r="E23581">
            <v>856000</v>
          </cell>
          <cell r="R23581" t="str">
            <v>Banyule</v>
          </cell>
          <cell r="W23581">
            <v>2018</v>
          </cell>
          <cell r="X23581" t="str">
            <v>Dec</v>
          </cell>
        </row>
        <row r="23582">
          <cell r="D23582" t="str">
            <v>House</v>
          </cell>
          <cell r="E23582">
            <v>775000</v>
          </cell>
          <cell r="R23582" t="str">
            <v>Brimbank</v>
          </cell>
          <cell r="W23582">
            <v>2018</v>
          </cell>
          <cell r="X23582" t="str">
            <v>Dec</v>
          </cell>
        </row>
        <row r="23583">
          <cell r="D23583" t="str">
            <v>House</v>
          </cell>
          <cell r="E23583">
            <v>635000</v>
          </cell>
          <cell r="R23583" t="str">
            <v>Brimbank</v>
          </cell>
          <cell r="W23583">
            <v>2018</v>
          </cell>
          <cell r="X23583" t="str">
            <v>Dec</v>
          </cell>
        </row>
        <row r="23584">
          <cell r="D23584" t="str">
            <v>House</v>
          </cell>
          <cell r="E23584">
            <v>1200000</v>
          </cell>
          <cell r="R23584" t="str">
            <v>Darebin</v>
          </cell>
          <cell r="W23584">
            <v>2018</v>
          </cell>
          <cell r="X23584" t="str">
            <v>Dec</v>
          </cell>
        </row>
        <row r="23585">
          <cell r="D23585" t="str">
            <v>House</v>
          </cell>
          <cell r="E23585">
            <v>815000</v>
          </cell>
          <cell r="R23585" t="str">
            <v>Banyule</v>
          </cell>
          <cell r="W23585">
            <v>2018</v>
          </cell>
          <cell r="X23585" t="str">
            <v>Dec</v>
          </cell>
        </row>
        <row r="23586">
          <cell r="D23586" t="str">
            <v>House</v>
          </cell>
          <cell r="E23586">
            <v>950000</v>
          </cell>
          <cell r="R23586" t="str">
            <v>Moonee Valley</v>
          </cell>
          <cell r="W23586">
            <v>2018</v>
          </cell>
          <cell r="X23586" t="str">
            <v>Dec</v>
          </cell>
        </row>
        <row r="23587">
          <cell r="D23587" t="str">
            <v>Unit</v>
          </cell>
          <cell r="E23587">
            <v>800000</v>
          </cell>
          <cell r="R23587" t="str">
            <v>Moonee Valley</v>
          </cell>
          <cell r="W23587">
            <v>2018</v>
          </cell>
          <cell r="X23587" t="str">
            <v>Dec</v>
          </cell>
        </row>
        <row r="23588">
          <cell r="D23588" t="str">
            <v>House</v>
          </cell>
          <cell r="E23588">
            <v>2150000</v>
          </cell>
          <cell r="R23588" t="str">
            <v>Moonee Valley</v>
          </cell>
          <cell r="W23588">
            <v>2018</v>
          </cell>
          <cell r="X23588" t="str">
            <v>Dec</v>
          </cell>
        </row>
        <row r="23589">
          <cell r="D23589" t="str">
            <v>House</v>
          </cell>
          <cell r="E23589">
            <v>1605500</v>
          </cell>
          <cell r="R23589" t="str">
            <v>Darebin</v>
          </cell>
          <cell r="W23589">
            <v>2018</v>
          </cell>
          <cell r="X23589" t="str">
            <v>Dec</v>
          </cell>
        </row>
        <row r="23590">
          <cell r="D23590" t="str">
            <v>House</v>
          </cell>
          <cell r="E23590">
            <v>1365000</v>
          </cell>
          <cell r="R23590" t="str">
            <v>Moonee Valley</v>
          </cell>
          <cell r="W23590">
            <v>2018</v>
          </cell>
          <cell r="X23590" t="str">
            <v>Dec</v>
          </cell>
        </row>
        <row r="23591">
          <cell r="D23591" t="str">
            <v>Unit</v>
          </cell>
          <cell r="E23591">
            <v>840000</v>
          </cell>
          <cell r="R23591" t="str">
            <v>Darebin</v>
          </cell>
          <cell r="W23591">
            <v>2018</v>
          </cell>
          <cell r="X23591" t="str">
            <v>Dec</v>
          </cell>
        </row>
        <row r="23592">
          <cell r="D23592" t="str">
            <v>House</v>
          </cell>
          <cell r="E23592">
            <v>1035000</v>
          </cell>
          <cell r="R23592" t="str">
            <v>Darebin</v>
          </cell>
          <cell r="W23592">
            <v>2018</v>
          </cell>
          <cell r="X23592" t="str">
            <v>Dec</v>
          </cell>
        </row>
        <row r="23593">
          <cell r="D23593" t="str">
            <v>House</v>
          </cell>
          <cell r="E23593">
            <v>1200000</v>
          </cell>
          <cell r="R23593" t="str">
            <v>Darebin</v>
          </cell>
          <cell r="W23593">
            <v>2018</v>
          </cell>
          <cell r="X23593" t="str">
            <v>Dec</v>
          </cell>
        </row>
        <row r="23594">
          <cell r="D23594" t="str">
            <v>Unit</v>
          </cell>
          <cell r="E23594">
            <v>502000</v>
          </cell>
          <cell r="R23594" t="str">
            <v>Moonee Valley</v>
          </cell>
          <cell r="W23594">
            <v>2018</v>
          </cell>
          <cell r="X23594" t="str">
            <v>Dec</v>
          </cell>
        </row>
        <row r="23595">
          <cell r="D23595" t="str">
            <v>House</v>
          </cell>
          <cell r="E23595">
            <v>720000</v>
          </cell>
          <cell r="R23595" t="str">
            <v>Moreland</v>
          </cell>
          <cell r="W23595">
            <v>2018</v>
          </cell>
          <cell r="X23595" t="str">
            <v>Dec</v>
          </cell>
        </row>
        <row r="23596">
          <cell r="D23596" t="str">
            <v>House</v>
          </cell>
          <cell r="E23596">
            <v>1000000</v>
          </cell>
          <cell r="R23596" t="str">
            <v>Darebin</v>
          </cell>
          <cell r="W23596">
            <v>2018</v>
          </cell>
          <cell r="X23596" t="str">
            <v>Dec</v>
          </cell>
        </row>
        <row r="23597">
          <cell r="D23597" t="str">
            <v>House</v>
          </cell>
          <cell r="E23597">
            <v>1417500</v>
          </cell>
          <cell r="R23597" t="str">
            <v>Banyule</v>
          </cell>
          <cell r="W23597">
            <v>2018</v>
          </cell>
          <cell r="X23597" t="str">
            <v>Dec</v>
          </cell>
        </row>
        <row r="23598">
          <cell r="D23598" t="str">
            <v>House</v>
          </cell>
          <cell r="E23598">
            <v>1105000</v>
          </cell>
          <cell r="R23598" t="str">
            <v>Darebin</v>
          </cell>
          <cell r="W23598">
            <v>2018</v>
          </cell>
          <cell r="X23598" t="str">
            <v>Dec</v>
          </cell>
        </row>
        <row r="23599">
          <cell r="D23599" t="str">
            <v>Unit</v>
          </cell>
          <cell r="E23599">
            <v>950000</v>
          </cell>
          <cell r="R23599" t="str">
            <v>Moreland</v>
          </cell>
          <cell r="W23599">
            <v>2018</v>
          </cell>
          <cell r="X23599" t="str">
            <v>Dec</v>
          </cell>
        </row>
        <row r="23600">
          <cell r="D23600" t="str">
            <v>House</v>
          </cell>
          <cell r="E23600">
            <v>1140000</v>
          </cell>
          <cell r="R23600" t="str">
            <v>Manningham</v>
          </cell>
          <cell r="W23600">
            <v>2018</v>
          </cell>
          <cell r="X23600" t="str">
            <v>Dec</v>
          </cell>
        </row>
        <row r="23601">
          <cell r="D23601" t="str">
            <v>Unit</v>
          </cell>
          <cell r="E23601">
            <v>700000</v>
          </cell>
          <cell r="R23601" t="str">
            <v>Moonee Valley</v>
          </cell>
          <cell r="W23601">
            <v>2018</v>
          </cell>
          <cell r="X23601" t="str">
            <v>Dec</v>
          </cell>
        </row>
        <row r="23602">
          <cell r="D23602" t="str">
            <v>Unit</v>
          </cell>
          <cell r="E23602">
            <v>1400000</v>
          </cell>
          <cell r="R23602" t="str">
            <v>Darebin</v>
          </cell>
          <cell r="W23602">
            <v>2018</v>
          </cell>
          <cell r="X23602" t="str">
            <v>Dec</v>
          </cell>
        </row>
        <row r="23603">
          <cell r="D23603" t="str">
            <v>House</v>
          </cell>
          <cell r="E23603">
            <v>1150000</v>
          </cell>
          <cell r="R23603" t="str">
            <v>Moreland</v>
          </cell>
          <cell r="W23603">
            <v>2018</v>
          </cell>
          <cell r="X23603" t="str">
            <v>Dec</v>
          </cell>
        </row>
        <row r="23604">
          <cell r="D23604" t="str">
            <v>House</v>
          </cell>
          <cell r="E23604">
            <v>580000</v>
          </cell>
          <cell r="R23604" t="str">
            <v>Brimbank</v>
          </cell>
          <cell r="W23604">
            <v>2018</v>
          </cell>
          <cell r="X23604" t="str">
            <v>Dec</v>
          </cell>
        </row>
        <row r="23605">
          <cell r="D23605" t="str">
            <v>House</v>
          </cell>
          <cell r="E23605">
            <v>740000</v>
          </cell>
          <cell r="R23605" t="str">
            <v>Brimbank</v>
          </cell>
          <cell r="W23605">
            <v>2018</v>
          </cell>
          <cell r="X23605" t="str">
            <v>Dec</v>
          </cell>
        </row>
        <row r="23606">
          <cell r="D23606" t="str">
            <v>House</v>
          </cell>
          <cell r="E23606">
            <v>2760000</v>
          </cell>
          <cell r="R23606" t="str">
            <v>Moonee Valley</v>
          </cell>
          <cell r="W23606">
            <v>2018</v>
          </cell>
          <cell r="X23606" t="str">
            <v>Dec</v>
          </cell>
        </row>
        <row r="23607">
          <cell r="D23607" t="str">
            <v>House</v>
          </cell>
          <cell r="E23607">
            <v>1836000</v>
          </cell>
          <cell r="R23607" t="str">
            <v>Banyule</v>
          </cell>
          <cell r="W23607">
            <v>2018</v>
          </cell>
          <cell r="X23607" t="str">
            <v>Dec</v>
          </cell>
        </row>
        <row r="23608">
          <cell r="D23608" t="str">
            <v>House</v>
          </cell>
          <cell r="E23608">
            <v>1316000</v>
          </cell>
          <cell r="R23608" t="str">
            <v>Manningham</v>
          </cell>
          <cell r="W23608">
            <v>2018</v>
          </cell>
          <cell r="X23608" t="str">
            <v>Dec</v>
          </cell>
        </row>
        <row r="23609">
          <cell r="D23609" t="str">
            <v>House</v>
          </cell>
          <cell r="E23609">
            <v>503000</v>
          </cell>
          <cell r="R23609" t="str">
            <v>Brimbank</v>
          </cell>
          <cell r="W23609">
            <v>2018</v>
          </cell>
          <cell r="X23609" t="str">
            <v>Dec</v>
          </cell>
        </row>
        <row r="23610">
          <cell r="D23610" t="str">
            <v>House</v>
          </cell>
          <cell r="E23610">
            <v>1050000</v>
          </cell>
          <cell r="R23610" t="str">
            <v>Moreland</v>
          </cell>
          <cell r="W23610">
            <v>2018</v>
          </cell>
          <cell r="X23610" t="str">
            <v>Dec</v>
          </cell>
        </row>
        <row r="23611">
          <cell r="D23611" t="str">
            <v>House</v>
          </cell>
          <cell r="E23611">
            <v>1035500</v>
          </cell>
          <cell r="R23611" t="str">
            <v>Moreland</v>
          </cell>
          <cell r="W23611">
            <v>2018</v>
          </cell>
          <cell r="X23611" t="str">
            <v>Dec</v>
          </cell>
        </row>
        <row r="23612">
          <cell r="D23612" t="str">
            <v>House</v>
          </cell>
          <cell r="E23612">
            <v>1030000</v>
          </cell>
          <cell r="R23612" t="str">
            <v>Manningham</v>
          </cell>
          <cell r="W23612">
            <v>2018</v>
          </cell>
          <cell r="X23612" t="str">
            <v>Dec</v>
          </cell>
        </row>
        <row r="23613">
          <cell r="D23613" t="str">
            <v>House</v>
          </cell>
          <cell r="E23613">
            <v>750000</v>
          </cell>
          <cell r="R23613" t="str">
            <v>Moonee Valley</v>
          </cell>
          <cell r="W23613">
            <v>2018</v>
          </cell>
          <cell r="X23613" t="str">
            <v>Dec</v>
          </cell>
        </row>
        <row r="23614">
          <cell r="D23614" t="str">
            <v>House</v>
          </cell>
          <cell r="E23614">
            <v>984000</v>
          </cell>
          <cell r="R23614" t="str">
            <v>Moreland</v>
          </cell>
          <cell r="W23614">
            <v>2018</v>
          </cell>
          <cell r="X23614" t="str">
            <v>Dec</v>
          </cell>
        </row>
        <row r="23615">
          <cell r="D23615" t="str">
            <v>House</v>
          </cell>
          <cell r="E23615">
            <v>676000</v>
          </cell>
          <cell r="R23615" t="str">
            <v>Brimbank</v>
          </cell>
          <cell r="W23615">
            <v>2018</v>
          </cell>
          <cell r="X23615" t="str">
            <v>Dec</v>
          </cell>
        </row>
        <row r="23616">
          <cell r="D23616" t="str">
            <v>House</v>
          </cell>
          <cell r="E23616">
            <v>1000000</v>
          </cell>
          <cell r="R23616" t="str">
            <v>Moonee Valley</v>
          </cell>
          <cell r="W23616">
            <v>2018</v>
          </cell>
          <cell r="X23616" t="str">
            <v>Dec</v>
          </cell>
        </row>
        <row r="23617">
          <cell r="D23617" t="str">
            <v>House</v>
          </cell>
          <cell r="E23617">
            <v>950000</v>
          </cell>
          <cell r="R23617" t="str">
            <v>Manningham</v>
          </cell>
          <cell r="W23617">
            <v>2018</v>
          </cell>
          <cell r="X23617" t="str">
            <v>Dec</v>
          </cell>
        </row>
        <row r="23618">
          <cell r="D23618" t="str">
            <v>House</v>
          </cell>
          <cell r="E23618">
            <v>1266000</v>
          </cell>
          <cell r="R23618" t="str">
            <v>Darebin</v>
          </cell>
          <cell r="W23618">
            <v>2018</v>
          </cell>
          <cell r="X23618" t="str">
            <v>Dec</v>
          </cell>
        </row>
        <row r="23619">
          <cell r="D23619" t="str">
            <v>House</v>
          </cell>
          <cell r="E23619">
            <v>1211000</v>
          </cell>
          <cell r="R23619" t="str">
            <v>Moreland</v>
          </cell>
          <cell r="W23619">
            <v>2018</v>
          </cell>
          <cell r="X23619" t="str">
            <v>Dec</v>
          </cell>
        </row>
        <row r="23620">
          <cell r="D23620" t="str">
            <v>House</v>
          </cell>
          <cell r="E23620">
            <v>700000</v>
          </cell>
          <cell r="R23620" t="str">
            <v>Brimbank</v>
          </cell>
          <cell r="W23620">
            <v>2018</v>
          </cell>
          <cell r="X23620" t="str">
            <v>Dec</v>
          </cell>
        </row>
        <row r="23621">
          <cell r="D23621" t="str">
            <v>House</v>
          </cell>
          <cell r="E23621">
            <v>1290000</v>
          </cell>
          <cell r="R23621" t="str">
            <v>Moreland</v>
          </cell>
          <cell r="W23621">
            <v>2018</v>
          </cell>
          <cell r="X23621" t="str">
            <v>Dec</v>
          </cell>
        </row>
        <row r="23622">
          <cell r="D23622" t="str">
            <v>House</v>
          </cell>
          <cell r="E23622">
            <v>795000</v>
          </cell>
          <cell r="R23622" t="str">
            <v>Moonee Valley</v>
          </cell>
          <cell r="W23622">
            <v>2018</v>
          </cell>
          <cell r="X23622" t="str">
            <v>Dec</v>
          </cell>
        </row>
        <row r="23623">
          <cell r="D23623" t="str">
            <v>House</v>
          </cell>
          <cell r="E23623">
            <v>1425000</v>
          </cell>
          <cell r="R23623" t="str">
            <v>Maribyrnong</v>
          </cell>
          <cell r="W23623">
            <v>2018</v>
          </cell>
          <cell r="X23623" t="str">
            <v>Dec</v>
          </cell>
        </row>
        <row r="23624">
          <cell r="D23624" t="str">
            <v>House</v>
          </cell>
          <cell r="E23624">
            <v>1300000</v>
          </cell>
          <cell r="R23624" t="str">
            <v>Moonee Valley</v>
          </cell>
          <cell r="W23624">
            <v>2018</v>
          </cell>
          <cell r="X23624" t="str">
            <v>Dec</v>
          </cell>
        </row>
        <row r="23625">
          <cell r="D23625" t="str">
            <v>House</v>
          </cell>
          <cell r="E23625">
            <v>890000</v>
          </cell>
          <cell r="R23625" t="str">
            <v>Brimbank</v>
          </cell>
          <cell r="W23625">
            <v>2018</v>
          </cell>
          <cell r="X23625" t="str">
            <v>Dec</v>
          </cell>
        </row>
        <row r="23626">
          <cell r="D23626" t="str">
            <v>House</v>
          </cell>
          <cell r="E23626">
            <v>1050000</v>
          </cell>
          <cell r="R23626" t="str">
            <v>Maroondah</v>
          </cell>
          <cell r="W23626">
            <v>2018</v>
          </cell>
          <cell r="X23626" t="str">
            <v>Dec</v>
          </cell>
        </row>
        <row r="23627">
          <cell r="D23627" t="str">
            <v>House</v>
          </cell>
          <cell r="E23627">
            <v>1440000</v>
          </cell>
          <cell r="R23627" t="str">
            <v>Moonee Valley</v>
          </cell>
          <cell r="W23627">
            <v>2018</v>
          </cell>
          <cell r="X23627" t="str">
            <v>Dec</v>
          </cell>
        </row>
        <row r="23628">
          <cell r="D23628" t="str">
            <v>House</v>
          </cell>
          <cell r="E23628">
            <v>1350000</v>
          </cell>
          <cell r="R23628" t="str">
            <v>Manningham</v>
          </cell>
          <cell r="W23628">
            <v>2018</v>
          </cell>
          <cell r="X23628" t="str">
            <v>Dec</v>
          </cell>
        </row>
        <row r="23629">
          <cell r="D23629" t="str">
            <v>House</v>
          </cell>
          <cell r="E23629">
            <v>1500000</v>
          </cell>
          <cell r="R23629" t="str">
            <v>Moreland</v>
          </cell>
          <cell r="W23629">
            <v>2018</v>
          </cell>
          <cell r="X23629" t="str">
            <v>Dec</v>
          </cell>
        </row>
        <row r="23630">
          <cell r="D23630" t="str">
            <v>Unit</v>
          </cell>
          <cell r="E23630">
            <v>637500</v>
          </cell>
          <cell r="R23630" t="str">
            <v>Maribyrnong</v>
          </cell>
          <cell r="W23630">
            <v>2018</v>
          </cell>
          <cell r="X23630" t="str">
            <v>Dec</v>
          </cell>
        </row>
        <row r="23631">
          <cell r="D23631" t="str">
            <v>House</v>
          </cell>
          <cell r="E23631">
            <v>805000</v>
          </cell>
          <cell r="R23631" t="str">
            <v>Moreland</v>
          </cell>
          <cell r="W23631">
            <v>2018</v>
          </cell>
          <cell r="X23631" t="str">
            <v>Dec</v>
          </cell>
        </row>
        <row r="23632">
          <cell r="D23632" t="str">
            <v>House</v>
          </cell>
          <cell r="E23632">
            <v>820000</v>
          </cell>
          <cell r="R23632" t="str">
            <v>Moonee Valley</v>
          </cell>
          <cell r="W23632">
            <v>2018</v>
          </cell>
          <cell r="X23632" t="str">
            <v>Dec</v>
          </cell>
        </row>
        <row r="23633">
          <cell r="D23633" t="str">
            <v>House</v>
          </cell>
          <cell r="E23633">
            <v>960000</v>
          </cell>
          <cell r="R23633" t="str">
            <v>Maroondah</v>
          </cell>
          <cell r="W23633">
            <v>2018</v>
          </cell>
          <cell r="X23633" t="str">
            <v>Dec</v>
          </cell>
        </row>
        <row r="23634">
          <cell r="D23634" t="str">
            <v>House</v>
          </cell>
          <cell r="E23634">
            <v>1341000</v>
          </cell>
          <cell r="R23634" t="str">
            <v>Moonee Valley</v>
          </cell>
          <cell r="W23634">
            <v>2018</v>
          </cell>
          <cell r="X23634" t="str">
            <v>Dec</v>
          </cell>
        </row>
        <row r="23635">
          <cell r="D23635" t="str">
            <v>House</v>
          </cell>
          <cell r="E23635">
            <v>810000</v>
          </cell>
          <cell r="R23635" t="str">
            <v>Moonee Valley</v>
          </cell>
          <cell r="W23635">
            <v>2018</v>
          </cell>
          <cell r="X23635" t="str">
            <v>Dec</v>
          </cell>
        </row>
        <row r="23636">
          <cell r="D23636" t="str">
            <v>House</v>
          </cell>
          <cell r="E23636">
            <v>850000</v>
          </cell>
          <cell r="R23636" t="str">
            <v>Moonee Valley</v>
          </cell>
          <cell r="W23636">
            <v>2018</v>
          </cell>
          <cell r="X23636" t="str">
            <v>Dec</v>
          </cell>
        </row>
        <row r="23637">
          <cell r="D23637" t="str">
            <v>House</v>
          </cell>
          <cell r="E23637">
            <v>1930000</v>
          </cell>
          <cell r="R23637" t="str">
            <v>Darebin</v>
          </cell>
          <cell r="W23637">
            <v>2018</v>
          </cell>
          <cell r="X23637" t="str">
            <v>Dec</v>
          </cell>
        </row>
        <row r="23638">
          <cell r="D23638" t="str">
            <v>House</v>
          </cell>
          <cell r="E23638">
            <v>1380000</v>
          </cell>
          <cell r="R23638" t="str">
            <v>Darebin</v>
          </cell>
          <cell r="W23638">
            <v>2018</v>
          </cell>
          <cell r="X23638" t="str">
            <v>Dec</v>
          </cell>
        </row>
        <row r="23639">
          <cell r="D23639" t="str">
            <v>House</v>
          </cell>
          <cell r="E23639">
            <v>986000</v>
          </cell>
          <cell r="R23639" t="str">
            <v>Moreland</v>
          </cell>
          <cell r="W23639">
            <v>2018</v>
          </cell>
          <cell r="X23639" t="str">
            <v>Dec</v>
          </cell>
        </row>
        <row r="23640">
          <cell r="D23640" t="str">
            <v>Unit</v>
          </cell>
          <cell r="E23640">
            <v>1150000</v>
          </cell>
          <cell r="R23640" t="str">
            <v>Manningham</v>
          </cell>
          <cell r="W23640">
            <v>2018</v>
          </cell>
          <cell r="X23640" t="str">
            <v>Dec</v>
          </cell>
        </row>
        <row r="23641">
          <cell r="D23641" t="str">
            <v>House</v>
          </cell>
          <cell r="E23641">
            <v>1320000</v>
          </cell>
          <cell r="R23641" t="str">
            <v>Moonee Valley</v>
          </cell>
          <cell r="W23641">
            <v>2018</v>
          </cell>
          <cell r="X23641" t="str">
            <v>Dec</v>
          </cell>
        </row>
        <row r="23642">
          <cell r="D23642" t="str">
            <v>House</v>
          </cell>
          <cell r="E23642">
            <v>830000</v>
          </cell>
          <cell r="R23642" t="str">
            <v>Brimbank</v>
          </cell>
          <cell r="W23642">
            <v>2018</v>
          </cell>
          <cell r="X23642" t="str">
            <v>Dec</v>
          </cell>
        </row>
        <row r="23643">
          <cell r="D23643" t="str">
            <v>House</v>
          </cell>
          <cell r="E23643">
            <v>641000</v>
          </cell>
          <cell r="R23643" t="str">
            <v>Brimbank</v>
          </cell>
          <cell r="W23643">
            <v>2018</v>
          </cell>
          <cell r="X23643" t="str">
            <v>Dec</v>
          </cell>
        </row>
        <row r="23644">
          <cell r="D23644" t="str">
            <v>House</v>
          </cell>
          <cell r="E23644">
            <v>650000</v>
          </cell>
          <cell r="R23644" t="str">
            <v>Brimbank</v>
          </cell>
          <cell r="W23644">
            <v>2018</v>
          </cell>
          <cell r="X23644" t="str">
            <v>Dec</v>
          </cell>
        </row>
        <row r="23645">
          <cell r="D23645" t="str">
            <v>House</v>
          </cell>
          <cell r="E23645">
            <v>1510000</v>
          </cell>
          <cell r="R23645" t="str">
            <v>Darebin</v>
          </cell>
          <cell r="W23645">
            <v>2018</v>
          </cell>
          <cell r="X23645" t="str">
            <v>Dec</v>
          </cell>
        </row>
        <row r="23646">
          <cell r="D23646" t="str">
            <v>House</v>
          </cell>
          <cell r="E23646">
            <v>1400000</v>
          </cell>
          <cell r="R23646" t="str">
            <v>Manningham</v>
          </cell>
          <cell r="W23646">
            <v>2018</v>
          </cell>
          <cell r="X23646" t="str">
            <v>Dec</v>
          </cell>
        </row>
        <row r="23647">
          <cell r="D23647" t="str">
            <v>House</v>
          </cell>
          <cell r="E23647">
            <v>1050000</v>
          </cell>
          <cell r="R23647" t="str">
            <v>Darebin</v>
          </cell>
          <cell r="W23647">
            <v>2018</v>
          </cell>
          <cell r="X23647" t="str">
            <v>Dec</v>
          </cell>
        </row>
        <row r="23648">
          <cell r="D23648" t="str">
            <v>House</v>
          </cell>
          <cell r="E23648">
            <v>1292000</v>
          </cell>
          <cell r="R23648" t="str">
            <v>Manningham</v>
          </cell>
          <cell r="W23648">
            <v>2018</v>
          </cell>
          <cell r="X23648" t="str">
            <v>Dec</v>
          </cell>
        </row>
        <row r="23649">
          <cell r="D23649" t="str">
            <v>House</v>
          </cell>
          <cell r="E23649">
            <v>1080000</v>
          </cell>
          <cell r="R23649" t="str">
            <v>Moonee Valley</v>
          </cell>
          <cell r="W23649">
            <v>2018</v>
          </cell>
          <cell r="X23649" t="str">
            <v>Dec</v>
          </cell>
        </row>
        <row r="23650">
          <cell r="D23650" t="str">
            <v>House</v>
          </cell>
          <cell r="E23650">
            <v>2300000</v>
          </cell>
          <cell r="R23650" t="str">
            <v>Moreland</v>
          </cell>
          <cell r="W23650">
            <v>2018</v>
          </cell>
          <cell r="X23650" t="str">
            <v>Dec</v>
          </cell>
        </row>
        <row r="23651">
          <cell r="D23651" t="str">
            <v>Unit</v>
          </cell>
          <cell r="E23651">
            <v>600000</v>
          </cell>
          <cell r="R23651" t="str">
            <v>Brimbank</v>
          </cell>
          <cell r="W23651">
            <v>2018</v>
          </cell>
          <cell r="X23651" t="str">
            <v>Dec</v>
          </cell>
        </row>
        <row r="23652">
          <cell r="D23652" t="str">
            <v>House</v>
          </cell>
          <cell r="E23652">
            <v>2190000</v>
          </cell>
          <cell r="R23652" t="str">
            <v>Darebin</v>
          </cell>
          <cell r="W23652">
            <v>2018</v>
          </cell>
          <cell r="X23652" t="str">
            <v>Dec</v>
          </cell>
        </row>
        <row r="23653">
          <cell r="D23653" t="str">
            <v>House</v>
          </cell>
          <cell r="E23653">
            <v>1950000</v>
          </cell>
          <cell r="R23653" t="str">
            <v>Darebin</v>
          </cell>
          <cell r="W23653">
            <v>2018</v>
          </cell>
          <cell r="X23653" t="str">
            <v>Dec</v>
          </cell>
        </row>
        <row r="23654">
          <cell r="D23654" t="str">
            <v>House</v>
          </cell>
          <cell r="E23654">
            <v>1898000</v>
          </cell>
          <cell r="R23654" t="str">
            <v>Manningham</v>
          </cell>
          <cell r="W23654">
            <v>2018</v>
          </cell>
          <cell r="X23654" t="str">
            <v>Dec</v>
          </cell>
        </row>
        <row r="23655">
          <cell r="D23655" t="str">
            <v>House</v>
          </cell>
          <cell r="E23655">
            <v>1010000</v>
          </cell>
          <cell r="R23655" t="str">
            <v>Maroondah</v>
          </cell>
          <cell r="W23655">
            <v>2018</v>
          </cell>
          <cell r="X23655" t="str">
            <v>Dec</v>
          </cell>
        </row>
        <row r="23656">
          <cell r="D23656" t="str">
            <v>House</v>
          </cell>
          <cell r="E23656">
            <v>890000</v>
          </cell>
          <cell r="R23656" t="str">
            <v>Manningham</v>
          </cell>
          <cell r="W23656">
            <v>2018</v>
          </cell>
          <cell r="X23656" t="str">
            <v>Dec</v>
          </cell>
        </row>
        <row r="23657">
          <cell r="D23657" t="str">
            <v>House</v>
          </cell>
          <cell r="E23657">
            <v>950000</v>
          </cell>
          <cell r="R23657" t="str">
            <v>Brimbank</v>
          </cell>
          <cell r="W23657">
            <v>2018</v>
          </cell>
          <cell r="X23657" t="str">
            <v>Dec</v>
          </cell>
        </row>
        <row r="23658">
          <cell r="D23658" t="str">
            <v>House</v>
          </cell>
          <cell r="E23658">
            <v>1822000</v>
          </cell>
          <cell r="R23658" t="str">
            <v>Darebin</v>
          </cell>
          <cell r="W23658">
            <v>2018</v>
          </cell>
          <cell r="X23658" t="str">
            <v>Dec</v>
          </cell>
        </row>
        <row r="23659">
          <cell r="D23659" t="str">
            <v>Unit</v>
          </cell>
          <cell r="E23659">
            <v>953000</v>
          </cell>
          <cell r="R23659" t="str">
            <v>Moonee Valley</v>
          </cell>
          <cell r="W23659">
            <v>2018</v>
          </cell>
          <cell r="X23659" t="str">
            <v>Dec</v>
          </cell>
        </row>
        <row r="23660">
          <cell r="D23660" t="str">
            <v>House</v>
          </cell>
          <cell r="E23660">
            <v>2300000</v>
          </cell>
          <cell r="R23660" t="str">
            <v>Darebin</v>
          </cell>
          <cell r="W23660">
            <v>2018</v>
          </cell>
          <cell r="X23660" t="str">
            <v>Dec</v>
          </cell>
        </row>
        <row r="23661">
          <cell r="D23661" t="str">
            <v>House</v>
          </cell>
          <cell r="E23661">
            <v>655000</v>
          </cell>
          <cell r="R23661" t="str">
            <v>Brimbank</v>
          </cell>
          <cell r="W23661">
            <v>2018</v>
          </cell>
          <cell r="X23661" t="str">
            <v>Dec</v>
          </cell>
        </row>
        <row r="23662">
          <cell r="D23662" t="str">
            <v>House</v>
          </cell>
          <cell r="E23662">
            <v>695000</v>
          </cell>
          <cell r="R23662" t="str">
            <v>Brimbank</v>
          </cell>
          <cell r="W23662">
            <v>2018</v>
          </cell>
          <cell r="X23662" t="str">
            <v>Dec</v>
          </cell>
        </row>
        <row r="23663">
          <cell r="D23663" t="str">
            <v>House</v>
          </cell>
          <cell r="E23663">
            <v>1275000</v>
          </cell>
          <cell r="R23663" t="str">
            <v>Darebin</v>
          </cell>
          <cell r="W23663">
            <v>2018</v>
          </cell>
          <cell r="X23663" t="str">
            <v>Dec</v>
          </cell>
        </row>
        <row r="23664">
          <cell r="D23664" t="str">
            <v>House</v>
          </cell>
          <cell r="E23664">
            <v>1700000</v>
          </cell>
          <cell r="R23664" t="str">
            <v>Melbourne</v>
          </cell>
          <cell r="W23664">
            <v>2018</v>
          </cell>
          <cell r="X23664" t="str">
            <v>Dec</v>
          </cell>
        </row>
        <row r="23665">
          <cell r="D23665" t="str">
            <v>House</v>
          </cell>
          <cell r="E23665">
            <v>1362500</v>
          </cell>
          <cell r="R23665" t="str">
            <v>Moreland</v>
          </cell>
          <cell r="W23665">
            <v>2018</v>
          </cell>
          <cell r="X23665" t="str">
            <v>Dec</v>
          </cell>
        </row>
        <row r="23666">
          <cell r="D23666" t="str">
            <v>House</v>
          </cell>
          <cell r="E23666">
            <v>850000</v>
          </cell>
          <cell r="R23666" t="str">
            <v>Melbourne</v>
          </cell>
          <cell r="W23666">
            <v>2018</v>
          </cell>
          <cell r="X23666" t="str">
            <v>Dec</v>
          </cell>
        </row>
        <row r="23667">
          <cell r="D23667" t="str">
            <v>House</v>
          </cell>
          <cell r="E23667">
            <v>1950000</v>
          </cell>
          <cell r="R23667" t="str">
            <v>Boroondara</v>
          </cell>
          <cell r="W23667">
            <v>2018</v>
          </cell>
          <cell r="X23667" t="str">
            <v>Dec</v>
          </cell>
        </row>
        <row r="23668">
          <cell r="D23668" t="str">
            <v>House</v>
          </cell>
          <cell r="E23668">
            <v>910000</v>
          </cell>
          <cell r="R23668" t="str">
            <v>Maribyrnong</v>
          </cell>
          <cell r="W23668">
            <v>2018</v>
          </cell>
          <cell r="X23668" t="str">
            <v>Dec</v>
          </cell>
        </row>
        <row r="23669">
          <cell r="D23669" t="str">
            <v>House</v>
          </cell>
          <cell r="E23669">
            <v>1850000</v>
          </cell>
          <cell r="R23669" t="str">
            <v>Boroondara</v>
          </cell>
          <cell r="W23669">
            <v>2018</v>
          </cell>
          <cell r="X23669" t="str">
            <v>Dec</v>
          </cell>
        </row>
        <row r="23670">
          <cell r="D23670" t="str">
            <v>House</v>
          </cell>
          <cell r="E23670">
            <v>1030000</v>
          </cell>
          <cell r="R23670" t="str">
            <v>Melbourne</v>
          </cell>
          <cell r="W23670">
            <v>2018</v>
          </cell>
          <cell r="X23670" t="str">
            <v>Dec</v>
          </cell>
        </row>
        <row r="23671">
          <cell r="D23671" t="str">
            <v>House</v>
          </cell>
          <cell r="E23671">
            <v>1330000</v>
          </cell>
          <cell r="R23671" t="str">
            <v>Yarra</v>
          </cell>
          <cell r="W23671">
            <v>2018</v>
          </cell>
          <cell r="X23671" t="str">
            <v>Dec</v>
          </cell>
        </row>
        <row r="23672">
          <cell r="D23672" t="str">
            <v>House</v>
          </cell>
          <cell r="E23672">
            <v>740000</v>
          </cell>
          <cell r="R23672" t="str">
            <v>Brimbank</v>
          </cell>
          <cell r="W23672">
            <v>2018</v>
          </cell>
          <cell r="X23672" t="str">
            <v>Dec</v>
          </cell>
        </row>
        <row r="23673">
          <cell r="D23673" t="str">
            <v>House</v>
          </cell>
          <cell r="E23673">
            <v>2000000</v>
          </cell>
          <cell r="R23673" t="str">
            <v>Yarra</v>
          </cell>
          <cell r="W23673">
            <v>2018</v>
          </cell>
          <cell r="X23673" t="str">
            <v>Dec</v>
          </cell>
        </row>
        <row r="23674">
          <cell r="D23674" t="str">
            <v>House</v>
          </cell>
          <cell r="E23674">
            <v>1075000</v>
          </cell>
          <cell r="R23674" t="str">
            <v>Brimbank</v>
          </cell>
          <cell r="W23674">
            <v>2018</v>
          </cell>
          <cell r="X23674" t="str">
            <v>Dec</v>
          </cell>
        </row>
        <row r="23675">
          <cell r="D23675" t="str">
            <v>House</v>
          </cell>
          <cell r="E23675">
            <v>671000</v>
          </cell>
          <cell r="R23675" t="str">
            <v>Maribyrnong</v>
          </cell>
          <cell r="W23675">
            <v>2018</v>
          </cell>
          <cell r="X23675" t="str">
            <v>Dec</v>
          </cell>
        </row>
        <row r="23676">
          <cell r="D23676" t="str">
            <v>House</v>
          </cell>
          <cell r="E23676">
            <v>2350000</v>
          </cell>
          <cell r="R23676" t="str">
            <v>Boroondara</v>
          </cell>
          <cell r="W23676">
            <v>2018</v>
          </cell>
          <cell r="X23676" t="str">
            <v>Dec</v>
          </cell>
        </row>
        <row r="23677">
          <cell r="D23677" t="str">
            <v>House</v>
          </cell>
          <cell r="E23677">
            <v>1096000</v>
          </cell>
          <cell r="R23677" t="str">
            <v>Maribyrnong</v>
          </cell>
          <cell r="W23677">
            <v>2018</v>
          </cell>
          <cell r="X23677" t="str">
            <v>Dec</v>
          </cell>
        </row>
        <row r="23678">
          <cell r="D23678" t="str">
            <v>House</v>
          </cell>
          <cell r="E23678">
            <v>3100000</v>
          </cell>
          <cell r="R23678" t="str">
            <v>Boroondara</v>
          </cell>
          <cell r="W23678">
            <v>2018</v>
          </cell>
          <cell r="X23678" t="str">
            <v>Dec</v>
          </cell>
        </row>
        <row r="23679">
          <cell r="D23679" t="str">
            <v>House</v>
          </cell>
          <cell r="E23679">
            <v>1800000</v>
          </cell>
          <cell r="R23679" t="str">
            <v>Boroondara</v>
          </cell>
          <cell r="W23679">
            <v>2018</v>
          </cell>
          <cell r="X23679" t="str">
            <v>Dec</v>
          </cell>
        </row>
        <row r="23680">
          <cell r="D23680" t="str">
            <v>House</v>
          </cell>
          <cell r="E23680">
            <v>1237500</v>
          </cell>
          <cell r="R23680" t="str">
            <v>Brimbank</v>
          </cell>
          <cell r="W23680">
            <v>2018</v>
          </cell>
          <cell r="X23680" t="str">
            <v>Dec</v>
          </cell>
        </row>
        <row r="23681">
          <cell r="D23681" t="str">
            <v>House</v>
          </cell>
          <cell r="E23681">
            <v>1394000</v>
          </cell>
          <cell r="R23681" t="str">
            <v>Melbourne</v>
          </cell>
          <cell r="W23681">
            <v>2018</v>
          </cell>
          <cell r="X23681" t="str">
            <v>Dec</v>
          </cell>
        </row>
        <row r="23682">
          <cell r="D23682" t="str">
            <v>House</v>
          </cell>
          <cell r="E23682">
            <v>1369000</v>
          </cell>
          <cell r="R23682" t="str">
            <v>Yarra</v>
          </cell>
          <cell r="W23682">
            <v>2018</v>
          </cell>
          <cell r="X23682" t="str">
            <v>Dec</v>
          </cell>
        </row>
        <row r="23683">
          <cell r="D23683" t="str">
            <v>Unit</v>
          </cell>
          <cell r="E23683">
            <v>976000</v>
          </cell>
          <cell r="R23683" t="str">
            <v>Melbourne</v>
          </cell>
          <cell r="W23683">
            <v>2018</v>
          </cell>
          <cell r="X23683" t="str">
            <v>Dec</v>
          </cell>
        </row>
        <row r="23684">
          <cell r="D23684" t="str">
            <v>House</v>
          </cell>
          <cell r="E23684">
            <v>1350000</v>
          </cell>
          <cell r="R23684" t="str">
            <v>Manningham</v>
          </cell>
          <cell r="W23684">
            <v>2018</v>
          </cell>
          <cell r="X23684" t="str">
            <v>Dec</v>
          </cell>
        </row>
        <row r="23685">
          <cell r="D23685" t="str">
            <v>House</v>
          </cell>
          <cell r="E23685">
            <v>931000</v>
          </cell>
          <cell r="R23685" t="str">
            <v>Maribyrnong</v>
          </cell>
          <cell r="W23685">
            <v>2018</v>
          </cell>
          <cell r="X23685" t="str">
            <v>Dec</v>
          </cell>
        </row>
        <row r="23686">
          <cell r="D23686" t="str">
            <v>House</v>
          </cell>
          <cell r="E23686">
            <v>1640000</v>
          </cell>
          <cell r="R23686" t="str">
            <v>Melbourne</v>
          </cell>
          <cell r="W23686">
            <v>2018</v>
          </cell>
          <cell r="X23686" t="str">
            <v>Dec</v>
          </cell>
        </row>
        <row r="23687">
          <cell r="D23687" t="str">
            <v>House</v>
          </cell>
          <cell r="E23687">
            <v>2100000</v>
          </cell>
          <cell r="R23687" t="str">
            <v>Boroondara</v>
          </cell>
          <cell r="W23687">
            <v>2018</v>
          </cell>
          <cell r="X23687" t="str">
            <v>Dec</v>
          </cell>
        </row>
        <row r="23688">
          <cell r="D23688" t="str">
            <v>House</v>
          </cell>
          <cell r="E23688">
            <v>2440000</v>
          </cell>
          <cell r="R23688" t="str">
            <v>Boroondara</v>
          </cell>
          <cell r="W23688">
            <v>2018</v>
          </cell>
          <cell r="X23688" t="str">
            <v>Dec</v>
          </cell>
        </row>
        <row r="23689">
          <cell r="D23689" t="str">
            <v>House</v>
          </cell>
          <cell r="E23689">
            <v>1580000</v>
          </cell>
          <cell r="R23689" t="str">
            <v>Boroondara</v>
          </cell>
          <cell r="W23689">
            <v>2018</v>
          </cell>
          <cell r="X23689" t="str">
            <v>Dec</v>
          </cell>
        </row>
        <row r="23690">
          <cell r="D23690" t="str">
            <v>House</v>
          </cell>
          <cell r="E23690">
            <v>2905000</v>
          </cell>
          <cell r="R23690" t="str">
            <v>Boroondara</v>
          </cell>
          <cell r="W23690">
            <v>2018</v>
          </cell>
          <cell r="X23690" t="str">
            <v>Dec</v>
          </cell>
        </row>
        <row r="23691">
          <cell r="D23691" t="str">
            <v>House</v>
          </cell>
          <cell r="E23691">
            <v>1765000</v>
          </cell>
          <cell r="R23691" t="str">
            <v>Boroondara</v>
          </cell>
          <cell r="W23691">
            <v>2018</v>
          </cell>
          <cell r="X23691" t="str">
            <v>Dec</v>
          </cell>
        </row>
        <row r="23692">
          <cell r="D23692" t="str">
            <v>House</v>
          </cell>
          <cell r="E23692">
            <v>2930000</v>
          </cell>
          <cell r="R23692" t="str">
            <v>Boroondara</v>
          </cell>
          <cell r="W23692">
            <v>2018</v>
          </cell>
          <cell r="X23692" t="str">
            <v>Dec</v>
          </cell>
        </row>
        <row r="23693">
          <cell r="D23693" t="str">
            <v>House</v>
          </cell>
          <cell r="E23693">
            <v>580000</v>
          </cell>
          <cell r="R23693" t="str">
            <v>Brimbank</v>
          </cell>
          <cell r="W23693">
            <v>2018</v>
          </cell>
          <cell r="X23693" t="str">
            <v>Dec</v>
          </cell>
        </row>
        <row r="23694">
          <cell r="D23694" t="str">
            <v>House</v>
          </cell>
          <cell r="E23694">
            <v>945000</v>
          </cell>
          <cell r="R23694" t="str">
            <v>Maribyrnong</v>
          </cell>
          <cell r="W23694">
            <v>2018</v>
          </cell>
          <cell r="X23694" t="str">
            <v>Dec</v>
          </cell>
        </row>
        <row r="23695">
          <cell r="D23695" t="str">
            <v>House</v>
          </cell>
          <cell r="E23695">
            <v>832000</v>
          </cell>
          <cell r="R23695" t="str">
            <v>Maribyrnong</v>
          </cell>
          <cell r="W23695">
            <v>2018</v>
          </cell>
          <cell r="X23695" t="str">
            <v>Dec</v>
          </cell>
        </row>
        <row r="23696">
          <cell r="D23696" t="str">
            <v>House</v>
          </cell>
          <cell r="E23696">
            <v>1250000</v>
          </cell>
          <cell r="R23696" t="str">
            <v>Manningham</v>
          </cell>
          <cell r="W23696">
            <v>2018</v>
          </cell>
          <cell r="X23696" t="str">
            <v>Dec</v>
          </cell>
        </row>
        <row r="23697">
          <cell r="D23697" t="str">
            <v>House</v>
          </cell>
          <cell r="E23697">
            <v>830000</v>
          </cell>
          <cell r="R23697" t="str">
            <v>Maroondah</v>
          </cell>
          <cell r="W23697">
            <v>2018</v>
          </cell>
          <cell r="X23697" t="str">
            <v>Dec</v>
          </cell>
        </row>
        <row r="23698">
          <cell r="D23698" t="str">
            <v>House</v>
          </cell>
          <cell r="E23698">
            <v>991888</v>
          </cell>
          <cell r="R23698" t="str">
            <v>Manningham</v>
          </cell>
          <cell r="W23698">
            <v>2018</v>
          </cell>
          <cell r="X23698" t="str">
            <v>Dec</v>
          </cell>
        </row>
        <row r="23699">
          <cell r="D23699" t="str">
            <v>House</v>
          </cell>
          <cell r="E23699">
            <v>4650000</v>
          </cell>
          <cell r="R23699" t="str">
            <v>Boroondara</v>
          </cell>
          <cell r="W23699">
            <v>2018</v>
          </cell>
          <cell r="X23699" t="str">
            <v>Dec</v>
          </cell>
        </row>
        <row r="23700">
          <cell r="D23700" t="str">
            <v>House</v>
          </cell>
          <cell r="E23700">
            <v>1562000</v>
          </cell>
          <cell r="R23700" t="str">
            <v>Boroondara</v>
          </cell>
          <cell r="W23700">
            <v>2018</v>
          </cell>
          <cell r="X23700" t="str">
            <v>Dec</v>
          </cell>
        </row>
        <row r="23701">
          <cell r="D23701" t="str">
            <v>House</v>
          </cell>
          <cell r="E23701">
            <v>900000</v>
          </cell>
          <cell r="R23701" t="str">
            <v>Maribyrnong</v>
          </cell>
          <cell r="W23701">
            <v>2018</v>
          </cell>
          <cell r="X23701" t="str">
            <v>Dec</v>
          </cell>
        </row>
        <row r="23702">
          <cell r="D23702" t="str">
            <v>House</v>
          </cell>
          <cell r="E23702">
            <v>1660000</v>
          </cell>
          <cell r="R23702" t="str">
            <v>Boroondara</v>
          </cell>
          <cell r="W23702">
            <v>2018</v>
          </cell>
          <cell r="X23702" t="str">
            <v>Dec</v>
          </cell>
        </row>
        <row r="23703">
          <cell r="D23703" t="str">
            <v>House</v>
          </cell>
          <cell r="E23703">
            <v>1262000</v>
          </cell>
          <cell r="R23703" t="str">
            <v>Manningham</v>
          </cell>
          <cell r="W23703">
            <v>2018</v>
          </cell>
          <cell r="X23703" t="str">
            <v>Dec</v>
          </cell>
        </row>
        <row r="23704">
          <cell r="D23704" t="str">
            <v>House</v>
          </cell>
          <cell r="E23704">
            <v>2000000</v>
          </cell>
          <cell r="R23704" t="str">
            <v>Boroondara</v>
          </cell>
          <cell r="W23704">
            <v>2018</v>
          </cell>
          <cell r="X23704" t="str">
            <v>Dec</v>
          </cell>
        </row>
        <row r="23705">
          <cell r="D23705" t="str">
            <v>House</v>
          </cell>
          <cell r="E23705">
            <v>980000</v>
          </cell>
          <cell r="R23705" t="str">
            <v>Whitehorse</v>
          </cell>
          <cell r="W23705">
            <v>2018</v>
          </cell>
          <cell r="X23705" t="str">
            <v>Dec</v>
          </cell>
        </row>
        <row r="23706">
          <cell r="D23706" t="str">
            <v>Unit</v>
          </cell>
          <cell r="E23706">
            <v>1110000</v>
          </cell>
          <cell r="R23706" t="str">
            <v>Maroondah</v>
          </cell>
          <cell r="W23706">
            <v>2018</v>
          </cell>
          <cell r="X23706" t="str">
            <v>Dec</v>
          </cell>
        </row>
        <row r="23707">
          <cell r="D23707" t="str">
            <v>House</v>
          </cell>
          <cell r="E23707">
            <v>830500</v>
          </cell>
          <cell r="R23707" t="str">
            <v>Maroondah</v>
          </cell>
          <cell r="W23707">
            <v>2018</v>
          </cell>
          <cell r="X23707" t="str">
            <v>Dec</v>
          </cell>
        </row>
        <row r="23708">
          <cell r="D23708" t="str">
            <v>Unit</v>
          </cell>
          <cell r="E23708">
            <v>1150000</v>
          </cell>
          <cell r="R23708" t="str">
            <v>Melbourne</v>
          </cell>
          <cell r="W23708">
            <v>2018</v>
          </cell>
          <cell r="X23708" t="str">
            <v>Dec</v>
          </cell>
        </row>
        <row r="23709">
          <cell r="D23709" t="str">
            <v>House</v>
          </cell>
          <cell r="E23709">
            <v>1120000</v>
          </cell>
          <cell r="R23709" t="str">
            <v>Maribyrnong</v>
          </cell>
          <cell r="W23709">
            <v>2018</v>
          </cell>
          <cell r="X23709" t="str">
            <v>Dec</v>
          </cell>
        </row>
        <row r="23710">
          <cell r="D23710" t="str">
            <v>House</v>
          </cell>
          <cell r="E23710">
            <v>4350000</v>
          </cell>
          <cell r="R23710" t="str">
            <v>Boroondara</v>
          </cell>
          <cell r="W23710">
            <v>2018</v>
          </cell>
          <cell r="X23710" t="str">
            <v>Dec</v>
          </cell>
        </row>
        <row r="23711">
          <cell r="D23711" t="str">
            <v>House</v>
          </cell>
          <cell r="E23711">
            <v>1070000</v>
          </cell>
          <cell r="R23711" t="str">
            <v>Whitehorse</v>
          </cell>
          <cell r="W23711">
            <v>2018</v>
          </cell>
          <cell r="X23711" t="str">
            <v>Dec</v>
          </cell>
        </row>
        <row r="23712">
          <cell r="D23712" t="str">
            <v>House</v>
          </cell>
          <cell r="E23712">
            <v>945000</v>
          </cell>
          <cell r="R23712" t="str">
            <v>Whitehorse</v>
          </cell>
          <cell r="W23712">
            <v>2018</v>
          </cell>
          <cell r="X23712" t="str">
            <v>Dec</v>
          </cell>
        </row>
        <row r="23713">
          <cell r="D23713" t="str">
            <v>House</v>
          </cell>
          <cell r="E23713">
            <v>1480000</v>
          </cell>
          <cell r="R23713" t="str">
            <v>Maribyrnong</v>
          </cell>
          <cell r="W23713">
            <v>2018</v>
          </cell>
          <cell r="X23713" t="str">
            <v>Dec</v>
          </cell>
        </row>
        <row r="23714">
          <cell r="D23714" t="str">
            <v>House</v>
          </cell>
          <cell r="E23714">
            <v>1101000</v>
          </cell>
          <cell r="R23714" t="str">
            <v>Maribyrnong</v>
          </cell>
          <cell r="W23714">
            <v>2018</v>
          </cell>
          <cell r="X23714" t="str">
            <v>Dec</v>
          </cell>
        </row>
        <row r="23715">
          <cell r="D23715" t="str">
            <v>House</v>
          </cell>
          <cell r="E23715">
            <v>1196000</v>
          </cell>
          <cell r="R23715" t="str">
            <v>Maribyrnong</v>
          </cell>
          <cell r="W23715">
            <v>2018</v>
          </cell>
          <cell r="X23715" t="str">
            <v>Dec</v>
          </cell>
        </row>
        <row r="23716">
          <cell r="D23716" t="str">
            <v>House</v>
          </cell>
          <cell r="E23716">
            <v>1350000</v>
          </cell>
          <cell r="R23716" t="str">
            <v>Boroondara</v>
          </cell>
          <cell r="W23716">
            <v>2018</v>
          </cell>
          <cell r="X23716" t="str">
            <v>Dec</v>
          </cell>
        </row>
        <row r="23717">
          <cell r="D23717" t="str">
            <v>Unit</v>
          </cell>
          <cell r="E23717">
            <v>915000</v>
          </cell>
          <cell r="R23717" t="str">
            <v>Maroondah</v>
          </cell>
          <cell r="W23717">
            <v>2018</v>
          </cell>
          <cell r="X23717" t="str">
            <v>Dec</v>
          </cell>
        </row>
        <row r="23718">
          <cell r="D23718" t="str">
            <v>House</v>
          </cell>
          <cell r="E23718">
            <v>1600000</v>
          </cell>
          <cell r="R23718" t="str">
            <v>Whitehorse</v>
          </cell>
          <cell r="W23718">
            <v>2018</v>
          </cell>
          <cell r="X23718" t="str">
            <v>Dec</v>
          </cell>
        </row>
        <row r="23719">
          <cell r="D23719" t="str">
            <v>House</v>
          </cell>
          <cell r="E23719">
            <v>4630000</v>
          </cell>
          <cell r="R23719" t="str">
            <v>Boroondara</v>
          </cell>
          <cell r="W23719">
            <v>2018</v>
          </cell>
          <cell r="X23719" t="str">
            <v>Dec</v>
          </cell>
        </row>
        <row r="23720">
          <cell r="D23720" t="str">
            <v>House</v>
          </cell>
          <cell r="E23720">
            <v>888000</v>
          </cell>
          <cell r="R23720" t="str">
            <v>Maribyrnong</v>
          </cell>
          <cell r="W23720">
            <v>2018</v>
          </cell>
          <cell r="X23720" t="str">
            <v>Dec</v>
          </cell>
        </row>
        <row r="23721">
          <cell r="D23721" t="str">
            <v>House</v>
          </cell>
          <cell r="E23721">
            <v>555000</v>
          </cell>
          <cell r="R23721" t="str">
            <v>Maroondah</v>
          </cell>
          <cell r="W23721">
            <v>2018</v>
          </cell>
          <cell r="X23721" t="str">
            <v>Dec</v>
          </cell>
        </row>
        <row r="23722">
          <cell r="D23722" t="str">
            <v>House</v>
          </cell>
          <cell r="E23722">
            <v>1660000</v>
          </cell>
          <cell r="R23722" t="str">
            <v>Boroondara</v>
          </cell>
          <cell r="W23722">
            <v>2018</v>
          </cell>
          <cell r="X23722" t="str">
            <v>Dec</v>
          </cell>
        </row>
        <row r="23723">
          <cell r="D23723" t="str">
            <v>House</v>
          </cell>
          <cell r="E23723">
            <v>1020000</v>
          </cell>
          <cell r="R23723" t="str">
            <v>Maribyrnong</v>
          </cell>
          <cell r="W23723">
            <v>2018</v>
          </cell>
          <cell r="X23723" t="str">
            <v>Dec</v>
          </cell>
        </row>
        <row r="23724">
          <cell r="D23724" t="str">
            <v>House</v>
          </cell>
          <cell r="E23724">
            <v>1450000</v>
          </cell>
          <cell r="R23724" t="str">
            <v>Boroondara</v>
          </cell>
          <cell r="W23724">
            <v>2018</v>
          </cell>
          <cell r="X23724" t="str">
            <v>Dec</v>
          </cell>
        </row>
        <row r="23725">
          <cell r="D23725" t="str">
            <v>House</v>
          </cell>
          <cell r="E23725">
            <v>1930000</v>
          </cell>
          <cell r="R23725" t="str">
            <v>Yarra</v>
          </cell>
          <cell r="W23725">
            <v>2018</v>
          </cell>
          <cell r="X23725" t="str">
            <v>Dec</v>
          </cell>
        </row>
        <row r="23726">
          <cell r="D23726" t="str">
            <v>House</v>
          </cell>
          <cell r="E23726">
            <v>1600000</v>
          </cell>
          <cell r="R23726" t="str">
            <v>Boroondara</v>
          </cell>
          <cell r="W23726">
            <v>2018</v>
          </cell>
          <cell r="X23726" t="str">
            <v>Dec</v>
          </cell>
        </row>
        <row r="23727">
          <cell r="D23727" t="str">
            <v>Unit</v>
          </cell>
          <cell r="E23727">
            <v>845000</v>
          </cell>
          <cell r="R23727" t="str">
            <v>Maroondah</v>
          </cell>
          <cell r="W23727">
            <v>2018</v>
          </cell>
          <cell r="X23727" t="str">
            <v>Dec</v>
          </cell>
        </row>
        <row r="23728">
          <cell r="D23728" t="str">
            <v>House</v>
          </cell>
          <cell r="E23728">
            <v>2430000</v>
          </cell>
          <cell r="R23728" t="str">
            <v>Boroondara</v>
          </cell>
          <cell r="W23728">
            <v>2018</v>
          </cell>
          <cell r="X23728" t="str">
            <v>Dec</v>
          </cell>
        </row>
        <row r="23729">
          <cell r="D23729" t="str">
            <v>Unit</v>
          </cell>
          <cell r="E23729">
            <v>705000</v>
          </cell>
          <cell r="R23729" t="str">
            <v>Maribyrnong</v>
          </cell>
          <cell r="W23729">
            <v>2018</v>
          </cell>
          <cell r="X23729" t="str">
            <v>Dec</v>
          </cell>
        </row>
        <row r="23730">
          <cell r="D23730" t="str">
            <v>House</v>
          </cell>
          <cell r="E23730">
            <v>2900000</v>
          </cell>
          <cell r="R23730" t="str">
            <v>Boroondara</v>
          </cell>
          <cell r="W23730">
            <v>2018</v>
          </cell>
          <cell r="X23730" t="str">
            <v>Dec</v>
          </cell>
        </row>
        <row r="23731">
          <cell r="D23731" t="str">
            <v>House</v>
          </cell>
          <cell r="E23731">
            <v>1750000</v>
          </cell>
          <cell r="R23731" t="str">
            <v>Boroondara</v>
          </cell>
          <cell r="W23731">
            <v>2018</v>
          </cell>
          <cell r="X23731" t="str">
            <v>Dec</v>
          </cell>
        </row>
        <row r="23732">
          <cell r="D23732" t="str">
            <v>House</v>
          </cell>
          <cell r="E23732">
            <v>1777500</v>
          </cell>
          <cell r="R23732" t="str">
            <v>Yarra</v>
          </cell>
          <cell r="W23732">
            <v>2018</v>
          </cell>
          <cell r="X23732" t="str">
            <v>Dec</v>
          </cell>
        </row>
        <row r="23733">
          <cell r="D23733" t="str">
            <v>House</v>
          </cell>
          <cell r="E23733">
            <v>925000</v>
          </cell>
          <cell r="R23733" t="str">
            <v>Yarra</v>
          </cell>
          <cell r="W23733">
            <v>2018</v>
          </cell>
          <cell r="X23733" t="str">
            <v>Dec</v>
          </cell>
        </row>
        <row r="23734">
          <cell r="D23734" t="str">
            <v>House</v>
          </cell>
          <cell r="E23734">
            <v>895000</v>
          </cell>
          <cell r="R23734" t="str">
            <v>Hobsons Bay</v>
          </cell>
          <cell r="W23734">
            <v>2018</v>
          </cell>
          <cell r="X23734" t="str">
            <v>Dec</v>
          </cell>
        </row>
        <row r="23735">
          <cell r="D23735" t="str">
            <v>House</v>
          </cell>
          <cell r="E23735">
            <v>1185000</v>
          </cell>
          <cell r="R23735" t="str">
            <v>Yarra</v>
          </cell>
          <cell r="W23735">
            <v>2018</v>
          </cell>
          <cell r="X23735" t="str">
            <v>Dec</v>
          </cell>
        </row>
        <row r="23736">
          <cell r="D23736" t="str">
            <v>House</v>
          </cell>
          <cell r="E23736">
            <v>1650000</v>
          </cell>
          <cell r="R23736" t="str">
            <v>Boroondara</v>
          </cell>
          <cell r="W23736">
            <v>2018</v>
          </cell>
          <cell r="X23736" t="str">
            <v>Dec</v>
          </cell>
        </row>
        <row r="23737">
          <cell r="D23737" t="str">
            <v>House</v>
          </cell>
          <cell r="E23737">
            <v>1362500</v>
          </cell>
          <cell r="R23737" t="str">
            <v>Boroondara</v>
          </cell>
          <cell r="W23737">
            <v>2018</v>
          </cell>
          <cell r="X23737" t="str">
            <v>Dec</v>
          </cell>
        </row>
        <row r="23738">
          <cell r="D23738" t="str">
            <v>Unit</v>
          </cell>
          <cell r="E23738">
            <v>900000</v>
          </cell>
          <cell r="R23738" t="str">
            <v>Manningham</v>
          </cell>
          <cell r="W23738">
            <v>2018</v>
          </cell>
          <cell r="X23738" t="str">
            <v>Dec</v>
          </cell>
        </row>
        <row r="23739">
          <cell r="D23739" t="str">
            <v>House</v>
          </cell>
          <cell r="E23739">
            <v>1550000</v>
          </cell>
          <cell r="R23739" t="str">
            <v>Boroondara</v>
          </cell>
          <cell r="W23739">
            <v>2018</v>
          </cell>
          <cell r="X23739" t="str">
            <v>Dec</v>
          </cell>
        </row>
        <row r="23740">
          <cell r="D23740" t="str">
            <v>House</v>
          </cell>
          <cell r="E23740">
            <v>860000</v>
          </cell>
          <cell r="R23740" t="str">
            <v>Hobsons Bay</v>
          </cell>
          <cell r="W23740">
            <v>2018</v>
          </cell>
          <cell r="X23740" t="str">
            <v>Dec</v>
          </cell>
        </row>
        <row r="23741">
          <cell r="D23741" t="str">
            <v>House</v>
          </cell>
          <cell r="E23741">
            <v>1285000</v>
          </cell>
          <cell r="R23741" t="str">
            <v>Yarra</v>
          </cell>
          <cell r="W23741">
            <v>2018</v>
          </cell>
          <cell r="X23741" t="str">
            <v>Dec</v>
          </cell>
        </row>
        <row r="23742">
          <cell r="D23742" t="str">
            <v>House</v>
          </cell>
          <cell r="E23742">
            <v>2900000</v>
          </cell>
          <cell r="R23742" t="str">
            <v>Boroondara</v>
          </cell>
          <cell r="W23742">
            <v>2018</v>
          </cell>
          <cell r="X23742" t="str">
            <v>Dec</v>
          </cell>
        </row>
        <row r="23743">
          <cell r="D23743" t="str">
            <v>House</v>
          </cell>
          <cell r="E23743">
            <v>1125000</v>
          </cell>
          <cell r="R23743" t="str">
            <v>Whitehorse</v>
          </cell>
          <cell r="W23743">
            <v>2018</v>
          </cell>
          <cell r="X23743" t="str">
            <v>Dec</v>
          </cell>
        </row>
        <row r="23744">
          <cell r="D23744" t="str">
            <v>House</v>
          </cell>
          <cell r="E23744">
            <v>1070000</v>
          </cell>
          <cell r="R23744" t="str">
            <v>Whitehorse</v>
          </cell>
          <cell r="W23744">
            <v>2018</v>
          </cell>
          <cell r="X23744" t="str">
            <v>Dec</v>
          </cell>
        </row>
        <row r="23745">
          <cell r="D23745" t="str">
            <v>House</v>
          </cell>
          <cell r="E23745">
            <v>900000</v>
          </cell>
          <cell r="R23745" t="str">
            <v>Maroondah</v>
          </cell>
          <cell r="W23745">
            <v>2018</v>
          </cell>
          <cell r="X23745" t="str">
            <v>Dec</v>
          </cell>
        </row>
        <row r="23746">
          <cell r="D23746" t="str">
            <v>House</v>
          </cell>
          <cell r="E23746">
            <v>1840000</v>
          </cell>
          <cell r="R23746" t="str">
            <v>Port Phillip</v>
          </cell>
          <cell r="W23746">
            <v>2018</v>
          </cell>
          <cell r="X23746" t="str">
            <v>Dec</v>
          </cell>
        </row>
        <row r="23747">
          <cell r="D23747" t="str">
            <v>House</v>
          </cell>
          <cell r="E23747">
            <v>1750000</v>
          </cell>
          <cell r="R23747" t="str">
            <v>Port Phillip</v>
          </cell>
          <cell r="W23747">
            <v>2018</v>
          </cell>
          <cell r="X23747" t="str">
            <v>Dec</v>
          </cell>
        </row>
        <row r="23748">
          <cell r="D23748" t="str">
            <v>House</v>
          </cell>
          <cell r="E23748">
            <v>2650000</v>
          </cell>
          <cell r="R23748" t="str">
            <v>Boroondara</v>
          </cell>
          <cell r="W23748">
            <v>2018</v>
          </cell>
          <cell r="X23748" t="str">
            <v>Dec</v>
          </cell>
        </row>
        <row r="23749">
          <cell r="D23749" t="str">
            <v>Unit</v>
          </cell>
          <cell r="E23749">
            <v>1180000</v>
          </cell>
          <cell r="R23749" t="str">
            <v>Hobsons Bay</v>
          </cell>
          <cell r="W23749">
            <v>2018</v>
          </cell>
          <cell r="X23749" t="str">
            <v>Dec</v>
          </cell>
        </row>
        <row r="23750">
          <cell r="D23750" t="str">
            <v>House</v>
          </cell>
          <cell r="E23750">
            <v>1720000</v>
          </cell>
          <cell r="R23750" t="str">
            <v>Port Phillip</v>
          </cell>
          <cell r="W23750">
            <v>2018</v>
          </cell>
          <cell r="X23750" t="str">
            <v>Dec</v>
          </cell>
        </row>
        <row r="23751">
          <cell r="D23751" t="str">
            <v>House</v>
          </cell>
          <cell r="E23751">
            <v>1735000</v>
          </cell>
          <cell r="R23751" t="str">
            <v>Melbourne</v>
          </cell>
          <cell r="W23751">
            <v>2018</v>
          </cell>
          <cell r="X23751" t="str">
            <v>Dec</v>
          </cell>
        </row>
        <row r="23752">
          <cell r="D23752" t="str">
            <v>House</v>
          </cell>
          <cell r="E23752">
            <v>2300000</v>
          </cell>
          <cell r="R23752" t="str">
            <v>Melbourne</v>
          </cell>
          <cell r="W23752">
            <v>2018</v>
          </cell>
          <cell r="X23752" t="str">
            <v>Dec</v>
          </cell>
        </row>
        <row r="23753">
          <cell r="D23753" t="str">
            <v>House</v>
          </cell>
          <cell r="E23753">
            <v>1150000</v>
          </cell>
          <cell r="R23753" t="str">
            <v>Hobsons Bay</v>
          </cell>
          <cell r="W23753">
            <v>2018</v>
          </cell>
          <cell r="X23753" t="str">
            <v>Dec</v>
          </cell>
        </row>
        <row r="23754">
          <cell r="D23754" t="str">
            <v>House</v>
          </cell>
          <cell r="E23754">
            <v>1150000</v>
          </cell>
          <cell r="R23754" t="str">
            <v>Melbourne</v>
          </cell>
          <cell r="W23754">
            <v>2018</v>
          </cell>
          <cell r="X23754" t="str">
            <v>Dec</v>
          </cell>
        </row>
        <row r="23755">
          <cell r="D23755" t="str">
            <v>House</v>
          </cell>
          <cell r="E23755">
            <v>975000</v>
          </cell>
          <cell r="R23755" t="str">
            <v>Hobsons Bay</v>
          </cell>
          <cell r="W23755">
            <v>2018</v>
          </cell>
          <cell r="X23755" t="str">
            <v>Dec</v>
          </cell>
        </row>
        <row r="23756">
          <cell r="D23756" t="str">
            <v>House</v>
          </cell>
          <cell r="E23756">
            <v>3789000</v>
          </cell>
          <cell r="R23756" t="str">
            <v>Boroondara</v>
          </cell>
          <cell r="W23756">
            <v>2018</v>
          </cell>
          <cell r="X23756" t="str">
            <v>Dec</v>
          </cell>
        </row>
        <row r="23757">
          <cell r="D23757" t="str">
            <v>House</v>
          </cell>
          <cell r="E23757">
            <v>2200000</v>
          </cell>
          <cell r="R23757" t="str">
            <v>Boroondara</v>
          </cell>
          <cell r="W23757">
            <v>2018</v>
          </cell>
          <cell r="X23757" t="str">
            <v>Dec</v>
          </cell>
        </row>
        <row r="23758">
          <cell r="D23758" t="str">
            <v>House</v>
          </cell>
          <cell r="E23758">
            <v>2700000</v>
          </cell>
          <cell r="R23758" t="str">
            <v>Boroondara</v>
          </cell>
          <cell r="W23758">
            <v>2018</v>
          </cell>
          <cell r="X23758" t="str">
            <v>Dec</v>
          </cell>
        </row>
        <row r="23759">
          <cell r="D23759" t="str">
            <v>House</v>
          </cell>
          <cell r="E23759">
            <v>860000</v>
          </cell>
          <cell r="R23759" t="str">
            <v>Hobsons Bay</v>
          </cell>
          <cell r="W23759">
            <v>2018</v>
          </cell>
          <cell r="X23759" t="str">
            <v>Dec</v>
          </cell>
        </row>
        <row r="23760">
          <cell r="D23760" t="str">
            <v>Unit</v>
          </cell>
          <cell r="E23760">
            <v>1025000</v>
          </cell>
          <cell r="R23760" t="str">
            <v>Stonnington</v>
          </cell>
          <cell r="W23760">
            <v>2018</v>
          </cell>
          <cell r="X23760" t="str">
            <v>Dec</v>
          </cell>
        </row>
        <row r="23761">
          <cell r="D23761" t="str">
            <v>House</v>
          </cell>
          <cell r="E23761">
            <v>2855000</v>
          </cell>
          <cell r="R23761" t="str">
            <v>Melbourne</v>
          </cell>
          <cell r="W23761">
            <v>2018</v>
          </cell>
          <cell r="X23761" t="str">
            <v>Dec</v>
          </cell>
        </row>
        <row r="23762">
          <cell r="D23762" t="str">
            <v>House</v>
          </cell>
          <cell r="E23762">
            <v>2900000</v>
          </cell>
          <cell r="R23762" t="str">
            <v>Stonnington</v>
          </cell>
          <cell r="W23762">
            <v>2018</v>
          </cell>
          <cell r="X23762" t="str">
            <v>Dec</v>
          </cell>
        </row>
        <row r="23763">
          <cell r="D23763" t="str">
            <v>House</v>
          </cell>
          <cell r="E23763">
            <v>3950000</v>
          </cell>
          <cell r="R23763" t="str">
            <v>Boroondara</v>
          </cell>
          <cell r="W23763">
            <v>2018</v>
          </cell>
          <cell r="X23763" t="str">
            <v>Dec</v>
          </cell>
        </row>
        <row r="23764">
          <cell r="D23764" t="str">
            <v>House</v>
          </cell>
          <cell r="E23764">
            <v>1888000</v>
          </cell>
          <cell r="R23764" t="str">
            <v>Boroondara</v>
          </cell>
          <cell r="W23764">
            <v>2018</v>
          </cell>
          <cell r="X23764" t="str">
            <v>Dec</v>
          </cell>
        </row>
        <row r="23765">
          <cell r="D23765" t="str">
            <v>House</v>
          </cell>
          <cell r="E23765">
            <v>1510000</v>
          </cell>
          <cell r="R23765" t="str">
            <v>Monash</v>
          </cell>
          <cell r="W23765">
            <v>2018</v>
          </cell>
          <cell r="X23765" t="str">
            <v>Dec</v>
          </cell>
        </row>
        <row r="23766">
          <cell r="D23766" t="str">
            <v>House</v>
          </cell>
          <cell r="E23766">
            <v>1085000</v>
          </cell>
          <cell r="R23766" t="str">
            <v>Hobsons Bay</v>
          </cell>
          <cell r="W23766">
            <v>2018</v>
          </cell>
          <cell r="X23766" t="str">
            <v>Dec</v>
          </cell>
        </row>
        <row r="23767">
          <cell r="D23767" t="str">
            <v>House</v>
          </cell>
          <cell r="E23767">
            <v>765000</v>
          </cell>
          <cell r="R23767" t="str">
            <v>Knox</v>
          </cell>
          <cell r="W23767">
            <v>2018</v>
          </cell>
          <cell r="X23767" t="str">
            <v>Dec</v>
          </cell>
        </row>
        <row r="23768">
          <cell r="D23768" t="str">
            <v>House</v>
          </cell>
          <cell r="E23768">
            <v>5575000</v>
          </cell>
          <cell r="R23768" t="str">
            <v>Port Phillip</v>
          </cell>
          <cell r="W23768">
            <v>2018</v>
          </cell>
          <cell r="X23768" t="str">
            <v>Dec</v>
          </cell>
        </row>
        <row r="23769">
          <cell r="D23769" t="str">
            <v>House</v>
          </cell>
          <cell r="E23769">
            <v>1720000</v>
          </cell>
          <cell r="R23769" t="str">
            <v>Melbourne</v>
          </cell>
          <cell r="W23769">
            <v>2018</v>
          </cell>
          <cell r="X23769" t="str">
            <v>Dec</v>
          </cell>
        </row>
        <row r="23770">
          <cell r="D23770" t="str">
            <v>House</v>
          </cell>
          <cell r="E23770">
            <v>1237500</v>
          </cell>
          <cell r="R23770" t="str">
            <v>Hobsons Bay</v>
          </cell>
          <cell r="W23770">
            <v>2018</v>
          </cell>
          <cell r="X23770" t="str">
            <v>Dec</v>
          </cell>
        </row>
        <row r="23771">
          <cell r="D23771" t="str">
            <v>House</v>
          </cell>
          <cell r="E23771">
            <v>1711000</v>
          </cell>
          <cell r="R23771" t="str">
            <v>Port Phillip</v>
          </cell>
          <cell r="W23771">
            <v>2018</v>
          </cell>
          <cell r="X23771" t="str">
            <v>Dec</v>
          </cell>
        </row>
        <row r="23772">
          <cell r="D23772" t="str">
            <v>House</v>
          </cell>
          <cell r="E23772">
            <v>1550000</v>
          </cell>
          <cell r="R23772" t="str">
            <v>Boroondara</v>
          </cell>
          <cell r="W23772">
            <v>2018</v>
          </cell>
          <cell r="X23772" t="str">
            <v>Dec</v>
          </cell>
        </row>
        <row r="23773">
          <cell r="D23773" t="str">
            <v>House</v>
          </cell>
          <cell r="E23773">
            <v>895000</v>
          </cell>
          <cell r="R23773" t="str">
            <v>Hobsons Bay</v>
          </cell>
          <cell r="W23773">
            <v>2018</v>
          </cell>
          <cell r="X23773" t="str">
            <v>Dec</v>
          </cell>
        </row>
        <row r="23774">
          <cell r="D23774" t="str">
            <v>House</v>
          </cell>
          <cell r="E23774">
            <v>3750000</v>
          </cell>
          <cell r="R23774" t="str">
            <v>Port Phillip</v>
          </cell>
          <cell r="W23774">
            <v>2018</v>
          </cell>
          <cell r="X23774" t="str">
            <v>Dec</v>
          </cell>
        </row>
        <row r="23775">
          <cell r="D23775" t="str">
            <v>House</v>
          </cell>
          <cell r="E23775">
            <v>1720000</v>
          </cell>
          <cell r="R23775" t="str">
            <v>Port Phillip</v>
          </cell>
          <cell r="W23775">
            <v>2018</v>
          </cell>
          <cell r="X23775" t="str">
            <v>Dec</v>
          </cell>
        </row>
        <row r="23776">
          <cell r="D23776" t="str">
            <v>House</v>
          </cell>
          <cell r="E23776">
            <v>2000000</v>
          </cell>
          <cell r="R23776" t="str">
            <v>Boroondara</v>
          </cell>
          <cell r="W23776">
            <v>2018</v>
          </cell>
          <cell r="X23776" t="str">
            <v>Dec</v>
          </cell>
        </row>
        <row r="23777">
          <cell r="D23777" t="str">
            <v>House</v>
          </cell>
          <cell r="E23777">
            <v>1625000</v>
          </cell>
          <cell r="R23777" t="str">
            <v>Boroondara</v>
          </cell>
          <cell r="W23777">
            <v>2018</v>
          </cell>
          <cell r="X23777" t="str">
            <v>Dec</v>
          </cell>
        </row>
        <row r="23778">
          <cell r="D23778" t="str">
            <v>House</v>
          </cell>
          <cell r="E23778">
            <v>1670000</v>
          </cell>
          <cell r="R23778" t="str">
            <v>Boroondara</v>
          </cell>
          <cell r="W23778">
            <v>2018</v>
          </cell>
          <cell r="X23778" t="str">
            <v>Dec</v>
          </cell>
        </row>
        <row r="23779">
          <cell r="D23779" t="str">
            <v>House</v>
          </cell>
          <cell r="E23779">
            <v>1725000</v>
          </cell>
          <cell r="R23779" t="str">
            <v>Monash</v>
          </cell>
          <cell r="W23779">
            <v>2018</v>
          </cell>
          <cell r="X23779" t="str">
            <v>Dec</v>
          </cell>
        </row>
        <row r="23780">
          <cell r="D23780" t="str">
            <v>House</v>
          </cell>
          <cell r="E23780">
            <v>2500000</v>
          </cell>
          <cell r="R23780" t="str">
            <v>Stonnington</v>
          </cell>
          <cell r="W23780">
            <v>2018</v>
          </cell>
          <cell r="X23780" t="str">
            <v>Dec</v>
          </cell>
        </row>
        <row r="23781">
          <cell r="D23781" t="str">
            <v>House</v>
          </cell>
          <cell r="E23781">
            <v>1712000</v>
          </cell>
          <cell r="R23781" t="str">
            <v>Port Phillip</v>
          </cell>
          <cell r="W23781">
            <v>2018</v>
          </cell>
          <cell r="X23781" t="str">
            <v>Dec</v>
          </cell>
        </row>
        <row r="23782">
          <cell r="D23782" t="str">
            <v>House</v>
          </cell>
          <cell r="E23782">
            <v>755000</v>
          </cell>
          <cell r="R23782" t="str">
            <v>Knox</v>
          </cell>
          <cell r="W23782">
            <v>2018</v>
          </cell>
          <cell r="X23782" t="str">
            <v>Dec</v>
          </cell>
        </row>
        <row r="23783">
          <cell r="D23783" t="str">
            <v>House</v>
          </cell>
          <cell r="E23783">
            <v>2025000</v>
          </cell>
          <cell r="R23783" t="str">
            <v>Stonnington</v>
          </cell>
          <cell r="W23783">
            <v>2018</v>
          </cell>
          <cell r="X23783" t="str">
            <v>Dec</v>
          </cell>
        </row>
        <row r="23784">
          <cell r="D23784" t="str">
            <v>House</v>
          </cell>
          <cell r="E23784">
            <v>3250000</v>
          </cell>
          <cell r="R23784" t="str">
            <v>Port Phillip</v>
          </cell>
          <cell r="W23784">
            <v>2018</v>
          </cell>
          <cell r="X23784" t="str">
            <v>Dec</v>
          </cell>
        </row>
        <row r="23785">
          <cell r="D23785" t="str">
            <v>House</v>
          </cell>
          <cell r="E23785">
            <v>1480000</v>
          </cell>
          <cell r="R23785" t="str">
            <v>Boroondara</v>
          </cell>
          <cell r="W23785">
            <v>2018</v>
          </cell>
          <cell r="X23785" t="str">
            <v>Dec</v>
          </cell>
        </row>
        <row r="23786">
          <cell r="D23786" t="str">
            <v>House</v>
          </cell>
          <cell r="E23786">
            <v>1661000</v>
          </cell>
          <cell r="R23786" t="str">
            <v>Monash</v>
          </cell>
          <cell r="W23786">
            <v>2018</v>
          </cell>
          <cell r="X23786" t="str">
            <v>Dec</v>
          </cell>
        </row>
        <row r="23787">
          <cell r="D23787" t="str">
            <v>House</v>
          </cell>
          <cell r="E23787">
            <v>1460000</v>
          </cell>
          <cell r="R23787" t="str">
            <v>Stonnington</v>
          </cell>
          <cell r="W23787">
            <v>2018</v>
          </cell>
          <cell r="X23787" t="str">
            <v>Dec</v>
          </cell>
        </row>
        <row r="23788">
          <cell r="D23788" t="str">
            <v>House</v>
          </cell>
          <cell r="E23788">
            <v>830000</v>
          </cell>
          <cell r="R23788" t="str">
            <v>Hobsons Bay</v>
          </cell>
          <cell r="W23788">
            <v>2018</v>
          </cell>
          <cell r="X23788" t="str">
            <v>Dec</v>
          </cell>
        </row>
        <row r="23789">
          <cell r="D23789" t="str">
            <v>House</v>
          </cell>
          <cell r="E23789">
            <v>2300000</v>
          </cell>
          <cell r="R23789" t="str">
            <v>Boroondara</v>
          </cell>
          <cell r="W23789">
            <v>2018</v>
          </cell>
          <cell r="X23789" t="str">
            <v>Dec</v>
          </cell>
        </row>
        <row r="23790">
          <cell r="D23790" t="str">
            <v>House</v>
          </cell>
          <cell r="E23790">
            <v>1170000</v>
          </cell>
          <cell r="R23790" t="str">
            <v>Whitehorse</v>
          </cell>
          <cell r="W23790">
            <v>2018</v>
          </cell>
          <cell r="X23790" t="str">
            <v>Dec</v>
          </cell>
        </row>
        <row r="23791">
          <cell r="D23791" t="str">
            <v>House</v>
          </cell>
          <cell r="E23791">
            <v>850000</v>
          </cell>
          <cell r="R23791" t="str">
            <v>Hobsons Bay</v>
          </cell>
          <cell r="W23791">
            <v>2018</v>
          </cell>
          <cell r="X23791" t="str">
            <v>Dec</v>
          </cell>
        </row>
        <row r="23792">
          <cell r="D23792" t="str">
            <v>House</v>
          </cell>
          <cell r="E23792">
            <v>1633000</v>
          </cell>
          <cell r="R23792" t="str">
            <v>Boroondara</v>
          </cell>
          <cell r="W23792">
            <v>2018</v>
          </cell>
          <cell r="X23792" t="str">
            <v>Dec</v>
          </cell>
        </row>
        <row r="23793">
          <cell r="D23793" t="str">
            <v>House</v>
          </cell>
          <cell r="E23793">
            <v>631000</v>
          </cell>
          <cell r="R23793" t="str">
            <v>Wyndham</v>
          </cell>
          <cell r="W23793">
            <v>2018</v>
          </cell>
          <cell r="X23793" t="str">
            <v>Dec</v>
          </cell>
        </row>
        <row r="23794">
          <cell r="D23794" t="str">
            <v>House</v>
          </cell>
          <cell r="E23794">
            <v>4250000</v>
          </cell>
          <cell r="R23794" t="str">
            <v>Stonnington</v>
          </cell>
          <cell r="W23794">
            <v>2018</v>
          </cell>
          <cell r="X23794" t="str">
            <v>Dec</v>
          </cell>
        </row>
        <row r="23795">
          <cell r="D23795" t="str">
            <v>House</v>
          </cell>
          <cell r="E23795">
            <v>2905000</v>
          </cell>
          <cell r="R23795" t="str">
            <v>Stonnington</v>
          </cell>
          <cell r="W23795">
            <v>2018</v>
          </cell>
          <cell r="X23795" t="str">
            <v>Dec</v>
          </cell>
        </row>
        <row r="23796">
          <cell r="D23796" t="str">
            <v>House</v>
          </cell>
          <cell r="E23796">
            <v>1554000</v>
          </cell>
          <cell r="R23796" t="str">
            <v>Monash</v>
          </cell>
          <cell r="W23796">
            <v>2018</v>
          </cell>
          <cell r="X23796" t="str">
            <v>Dec</v>
          </cell>
        </row>
        <row r="23797">
          <cell r="D23797" t="str">
            <v>House</v>
          </cell>
          <cell r="E23797">
            <v>1185500</v>
          </cell>
          <cell r="R23797" t="str">
            <v>Monash</v>
          </cell>
          <cell r="W23797">
            <v>2018</v>
          </cell>
          <cell r="X23797" t="str">
            <v>Dec</v>
          </cell>
        </row>
        <row r="23798">
          <cell r="D23798" t="str">
            <v>House</v>
          </cell>
          <cell r="E23798">
            <v>2020000</v>
          </cell>
          <cell r="R23798" t="str">
            <v>Hobsons Bay</v>
          </cell>
          <cell r="W23798">
            <v>2018</v>
          </cell>
          <cell r="X23798" t="str">
            <v>Dec</v>
          </cell>
        </row>
        <row r="23799">
          <cell r="D23799" t="str">
            <v>House</v>
          </cell>
          <cell r="E23799">
            <v>920000</v>
          </cell>
          <cell r="R23799" t="str">
            <v>Port Phillip</v>
          </cell>
          <cell r="W23799">
            <v>2018</v>
          </cell>
          <cell r="X23799" t="str">
            <v>Dec</v>
          </cell>
        </row>
        <row r="23800">
          <cell r="D23800" t="str">
            <v>House</v>
          </cell>
          <cell r="E23800">
            <v>1330000</v>
          </cell>
          <cell r="R23800" t="str">
            <v>Monash</v>
          </cell>
          <cell r="W23800">
            <v>2018</v>
          </cell>
          <cell r="X23800" t="str">
            <v>Dec</v>
          </cell>
        </row>
        <row r="23801">
          <cell r="D23801" t="str">
            <v>House</v>
          </cell>
          <cell r="E23801">
            <v>940000</v>
          </cell>
          <cell r="R23801" t="str">
            <v>Hobsons Bay</v>
          </cell>
          <cell r="W23801">
            <v>2018</v>
          </cell>
          <cell r="X23801" t="str">
            <v>Dec</v>
          </cell>
        </row>
        <row r="23802">
          <cell r="D23802" t="str">
            <v>House</v>
          </cell>
          <cell r="E23802">
            <v>1975000</v>
          </cell>
          <cell r="R23802" t="str">
            <v>Monash</v>
          </cell>
          <cell r="W23802">
            <v>2018</v>
          </cell>
          <cell r="X23802" t="str">
            <v>Dec</v>
          </cell>
        </row>
        <row r="23803">
          <cell r="D23803" t="str">
            <v>House</v>
          </cell>
          <cell r="E23803">
            <v>1850000</v>
          </cell>
          <cell r="R23803" t="str">
            <v>Monash</v>
          </cell>
          <cell r="W23803">
            <v>2018</v>
          </cell>
          <cell r="X23803" t="str">
            <v>Dec</v>
          </cell>
        </row>
        <row r="23804">
          <cell r="D23804" t="str">
            <v>House</v>
          </cell>
          <cell r="E23804">
            <v>1450000</v>
          </cell>
          <cell r="R23804" t="str">
            <v>Monash</v>
          </cell>
          <cell r="W23804">
            <v>2018</v>
          </cell>
          <cell r="X23804" t="str">
            <v>Dec</v>
          </cell>
        </row>
        <row r="23805">
          <cell r="D23805" t="str">
            <v>House</v>
          </cell>
          <cell r="E23805">
            <v>470000</v>
          </cell>
          <cell r="R23805" t="str">
            <v>Wyndham</v>
          </cell>
          <cell r="W23805">
            <v>2018</v>
          </cell>
          <cell r="X23805" t="str">
            <v>Dec</v>
          </cell>
        </row>
        <row r="23806">
          <cell r="D23806" t="str">
            <v>House</v>
          </cell>
          <cell r="E23806">
            <v>2200000</v>
          </cell>
          <cell r="R23806" t="str">
            <v>Stonnington</v>
          </cell>
          <cell r="W23806">
            <v>2018</v>
          </cell>
          <cell r="X23806" t="str">
            <v>Dec</v>
          </cell>
        </row>
        <row r="23807">
          <cell r="D23807" t="str">
            <v>House</v>
          </cell>
          <cell r="E23807">
            <v>1400000</v>
          </cell>
          <cell r="R23807" t="str">
            <v>Hobsons Bay</v>
          </cell>
          <cell r="W23807">
            <v>2018</v>
          </cell>
          <cell r="X23807" t="str">
            <v>Dec</v>
          </cell>
        </row>
        <row r="23808">
          <cell r="D23808" t="str">
            <v>House</v>
          </cell>
          <cell r="E23808">
            <v>1280000</v>
          </cell>
          <cell r="R23808" t="str">
            <v>Monash</v>
          </cell>
          <cell r="W23808">
            <v>2018</v>
          </cell>
          <cell r="X23808" t="str">
            <v>Dec</v>
          </cell>
        </row>
        <row r="23809">
          <cell r="D23809" t="str">
            <v>House</v>
          </cell>
          <cell r="E23809">
            <v>1160000</v>
          </cell>
          <cell r="R23809" t="str">
            <v>Port Phillip</v>
          </cell>
          <cell r="W23809">
            <v>2018</v>
          </cell>
          <cell r="X23809" t="str">
            <v>Dec</v>
          </cell>
        </row>
        <row r="23810">
          <cell r="D23810" t="str">
            <v>House</v>
          </cell>
          <cell r="E23810">
            <v>1550000</v>
          </cell>
          <cell r="R23810" t="str">
            <v>Port Phillip</v>
          </cell>
          <cell r="W23810">
            <v>2018</v>
          </cell>
          <cell r="X23810" t="str">
            <v>Dec</v>
          </cell>
        </row>
        <row r="23811">
          <cell r="D23811" t="str">
            <v>House</v>
          </cell>
          <cell r="E23811">
            <v>520000</v>
          </cell>
          <cell r="R23811" t="str">
            <v>Wyndham</v>
          </cell>
          <cell r="W23811">
            <v>2018</v>
          </cell>
          <cell r="X23811" t="str">
            <v>Dec</v>
          </cell>
        </row>
        <row r="23812">
          <cell r="D23812" t="str">
            <v>House</v>
          </cell>
          <cell r="E23812">
            <v>1040000</v>
          </cell>
          <cell r="R23812" t="str">
            <v>Stonnington</v>
          </cell>
          <cell r="W23812">
            <v>2018</v>
          </cell>
          <cell r="X23812" t="str">
            <v>Dec</v>
          </cell>
        </row>
        <row r="23813">
          <cell r="D23813" t="str">
            <v>House</v>
          </cell>
          <cell r="E23813">
            <v>1467500</v>
          </cell>
          <cell r="R23813" t="str">
            <v>Port Phillip</v>
          </cell>
          <cell r="W23813">
            <v>2018</v>
          </cell>
          <cell r="X23813" t="str">
            <v>Dec</v>
          </cell>
        </row>
        <row r="23814">
          <cell r="D23814" t="str">
            <v>House</v>
          </cell>
          <cell r="E23814">
            <v>1250000</v>
          </cell>
          <cell r="R23814" t="str">
            <v>Monash</v>
          </cell>
          <cell r="W23814">
            <v>2018</v>
          </cell>
          <cell r="X23814" t="str">
            <v>Dec</v>
          </cell>
        </row>
        <row r="23815">
          <cell r="D23815" t="str">
            <v>Unit</v>
          </cell>
          <cell r="E23815">
            <v>636000</v>
          </cell>
          <cell r="R23815" t="str">
            <v>Knox</v>
          </cell>
          <cell r="W23815">
            <v>2018</v>
          </cell>
          <cell r="X23815" t="str">
            <v>Dec</v>
          </cell>
        </row>
        <row r="23816">
          <cell r="D23816" t="str">
            <v>House</v>
          </cell>
          <cell r="E23816">
            <v>3680000</v>
          </cell>
          <cell r="R23816" t="str">
            <v>Stonnington</v>
          </cell>
          <cell r="W23816">
            <v>2018</v>
          </cell>
          <cell r="X23816" t="str">
            <v>Dec</v>
          </cell>
        </row>
        <row r="23817">
          <cell r="D23817" t="str">
            <v>House</v>
          </cell>
          <cell r="E23817">
            <v>625000</v>
          </cell>
          <cell r="R23817" t="str">
            <v>Wyndham</v>
          </cell>
          <cell r="W23817">
            <v>2018</v>
          </cell>
          <cell r="X23817" t="str">
            <v>Dec</v>
          </cell>
        </row>
        <row r="23818">
          <cell r="D23818" t="str">
            <v>House</v>
          </cell>
          <cell r="E23818">
            <v>2425000</v>
          </cell>
          <cell r="R23818" t="str">
            <v>Stonnington</v>
          </cell>
          <cell r="W23818">
            <v>2018</v>
          </cell>
          <cell r="X23818" t="str">
            <v>Dec</v>
          </cell>
        </row>
        <row r="23819">
          <cell r="D23819" t="str">
            <v>House</v>
          </cell>
          <cell r="E23819">
            <v>1250000</v>
          </cell>
          <cell r="R23819" t="str">
            <v>Stonnington</v>
          </cell>
          <cell r="W23819">
            <v>2018</v>
          </cell>
          <cell r="X23819" t="str">
            <v>Dec</v>
          </cell>
        </row>
        <row r="23820">
          <cell r="D23820" t="str">
            <v>House</v>
          </cell>
          <cell r="E23820">
            <v>2200000</v>
          </cell>
          <cell r="R23820" t="str">
            <v>Stonnington</v>
          </cell>
          <cell r="W23820">
            <v>2018</v>
          </cell>
          <cell r="X23820" t="str">
            <v>Dec</v>
          </cell>
        </row>
        <row r="23821">
          <cell r="D23821" t="str">
            <v>House</v>
          </cell>
          <cell r="E23821">
            <v>1870000</v>
          </cell>
          <cell r="R23821" t="str">
            <v>Monash</v>
          </cell>
          <cell r="W23821">
            <v>2018</v>
          </cell>
          <cell r="X23821" t="str">
            <v>Dec</v>
          </cell>
        </row>
        <row r="23822">
          <cell r="D23822" t="str">
            <v>House</v>
          </cell>
          <cell r="E23822">
            <v>1760000</v>
          </cell>
          <cell r="R23822" t="str">
            <v>Monash</v>
          </cell>
          <cell r="W23822">
            <v>2018</v>
          </cell>
          <cell r="X23822" t="str">
            <v>Dec</v>
          </cell>
        </row>
        <row r="23823">
          <cell r="D23823" t="str">
            <v>House</v>
          </cell>
          <cell r="E23823">
            <v>1520000</v>
          </cell>
          <cell r="R23823" t="str">
            <v>Glen Eira</v>
          </cell>
          <cell r="W23823">
            <v>2018</v>
          </cell>
          <cell r="X23823" t="str">
            <v>Dec</v>
          </cell>
        </row>
        <row r="23824">
          <cell r="D23824" t="str">
            <v>Unit</v>
          </cell>
          <cell r="E23824">
            <v>765000</v>
          </cell>
          <cell r="R23824" t="str">
            <v>Monash</v>
          </cell>
          <cell r="W23824">
            <v>2018</v>
          </cell>
          <cell r="X23824" t="str">
            <v>Dec</v>
          </cell>
        </row>
        <row r="23825">
          <cell r="D23825" t="str">
            <v>House</v>
          </cell>
          <cell r="E23825">
            <v>1490000</v>
          </cell>
          <cell r="R23825" t="str">
            <v>Glen Eira</v>
          </cell>
          <cell r="W23825">
            <v>2018</v>
          </cell>
          <cell r="X23825" t="str">
            <v>Dec</v>
          </cell>
        </row>
        <row r="23826">
          <cell r="D23826" t="str">
            <v>House</v>
          </cell>
          <cell r="E23826">
            <v>1430000</v>
          </cell>
          <cell r="R23826" t="str">
            <v>Monash</v>
          </cell>
          <cell r="W23826">
            <v>2018</v>
          </cell>
          <cell r="X23826" t="str">
            <v>Dec</v>
          </cell>
        </row>
        <row r="23827">
          <cell r="D23827" t="str">
            <v>House</v>
          </cell>
          <cell r="E23827">
            <v>632500</v>
          </cell>
          <cell r="R23827" t="str">
            <v>Hobsons Bay</v>
          </cell>
          <cell r="W23827">
            <v>2018</v>
          </cell>
          <cell r="X23827" t="str">
            <v>Dec</v>
          </cell>
        </row>
        <row r="23828">
          <cell r="D23828" t="str">
            <v>House</v>
          </cell>
          <cell r="E23828">
            <v>1410000</v>
          </cell>
          <cell r="R23828" t="str">
            <v>Glen Eira</v>
          </cell>
          <cell r="W23828">
            <v>2018</v>
          </cell>
          <cell r="X23828" t="str">
            <v>Dec</v>
          </cell>
        </row>
        <row r="23829">
          <cell r="D23829" t="str">
            <v>House</v>
          </cell>
          <cell r="E23829">
            <v>1350000</v>
          </cell>
          <cell r="R23829" t="str">
            <v>Monash</v>
          </cell>
          <cell r="W23829">
            <v>2018</v>
          </cell>
          <cell r="X23829" t="str">
            <v>Dec</v>
          </cell>
        </row>
        <row r="23830">
          <cell r="D23830" t="str">
            <v>House</v>
          </cell>
          <cell r="E23830">
            <v>870000</v>
          </cell>
          <cell r="R23830" t="str">
            <v>Knox</v>
          </cell>
          <cell r="W23830">
            <v>2018</v>
          </cell>
          <cell r="X23830" t="str">
            <v>Dec</v>
          </cell>
        </row>
        <row r="23831">
          <cell r="D23831" t="str">
            <v>House</v>
          </cell>
          <cell r="E23831">
            <v>1605000</v>
          </cell>
          <cell r="R23831" t="str">
            <v>Glen Eira</v>
          </cell>
          <cell r="W23831">
            <v>2018</v>
          </cell>
          <cell r="X23831" t="str">
            <v>Dec</v>
          </cell>
        </row>
        <row r="23832">
          <cell r="D23832" t="str">
            <v>House</v>
          </cell>
          <cell r="E23832">
            <v>680000</v>
          </cell>
          <cell r="R23832" t="str">
            <v>Wyndham</v>
          </cell>
          <cell r="W23832">
            <v>2018</v>
          </cell>
          <cell r="X23832" t="str">
            <v>Dec</v>
          </cell>
        </row>
        <row r="23833">
          <cell r="D23833" t="str">
            <v>House</v>
          </cell>
          <cell r="E23833">
            <v>1101000</v>
          </cell>
          <cell r="R23833" t="str">
            <v>Glen Eira</v>
          </cell>
          <cell r="W23833">
            <v>2018</v>
          </cell>
          <cell r="X23833" t="str">
            <v>Dec</v>
          </cell>
        </row>
        <row r="23834">
          <cell r="D23834" t="str">
            <v>House</v>
          </cell>
          <cell r="E23834">
            <v>1358000</v>
          </cell>
          <cell r="R23834" t="str">
            <v>Knox</v>
          </cell>
          <cell r="W23834">
            <v>2018</v>
          </cell>
          <cell r="X23834" t="str">
            <v>Dec</v>
          </cell>
        </row>
        <row r="23835">
          <cell r="D23835" t="str">
            <v>House</v>
          </cell>
          <cell r="E23835">
            <v>1220000</v>
          </cell>
          <cell r="R23835" t="str">
            <v>Monash</v>
          </cell>
          <cell r="W23835">
            <v>2018</v>
          </cell>
          <cell r="X23835" t="str">
            <v>Dec</v>
          </cell>
        </row>
        <row r="23836">
          <cell r="D23836" t="str">
            <v>House</v>
          </cell>
          <cell r="E23836">
            <v>2710000</v>
          </cell>
          <cell r="R23836" t="str">
            <v>Bayside</v>
          </cell>
          <cell r="W23836">
            <v>2018</v>
          </cell>
          <cell r="X23836" t="str">
            <v>Dec</v>
          </cell>
        </row>
        <row r="23837">
          <cell r="D23837" t="str">
            <v>House</v>
          </cell>
          <cell r="E23837">
            <v>811000</v>
          </cell>
          <cell r="R23837" t="str">
            <v>Wyndham</v>
          </cell>
          <cell r="W23837">
            <v>2018</v>
          </cell>
          <cell r="X23837" t="str">
            <v>Dec</v>
          </cell>
        </row>
        <row r="23838">
          <cell r="D23838" t="str">
            <v>House</v>
          </cell>
          <cell r="E23838">
            <v>1045000</v>
          </cell>
          <cell r="R23838" t="str">
            <v>Monash</v>
          </cell>
          <cell r="W23838">
            <v>2018</v>
          </cell>
          <cell r="X23838" t="str">
            <v>Dec</v>
          </cell>
        </row>
        <row r="23839">
          <cell r="D23839" t="str">
            <v>House</v>
          </cell>
          <cell r="E23839">
            <v>880000</v>
          </cell>
          <cell r="R23839" t="str">
            <v>Wyndham</v>
          </cell>
          <cell r="W23839">
            <v>2018</v>
          </cell>
          <cell r="X23839" t="str">
            <v>Dec</v>
          </cell>
        </row>
        <row r="23840">
          <cell r="D23840" t="str">
            <v>House</v>
          </cell>
          <cell r="E23840">
            <v>883000</v>
          </cell>
          <cell r="R23840" t="str">
            <v>Glen Eira</v>
          </cell>
          <cell r="W23840">
            <v>2018</v>
          </cell>
          <cell r="X23840" t="str">
            <v>Dec</v>
          </cell>
        </row>
        <row r="23841">
          <cell r="D23841" t="str">
            <v>House</v>
          </cell>
          <cell r="E23841">
            <v>1000000</v>
          </cell>
          <cell r="R23841" t="str">
            <v>Monash</v>
          </cell>
          <cell r="W23841">
            <v>2018</v>
          </cell>
          <cell r="X23841" t="str">
            <v>Dec</v>
          </cell>
        </row>
        <row r="23842">
          <cell r="D23842" t="str">
            <v>House</v>
          </cell>
          <cell r="E23842">
            <v>1335000</v>
          </cell>
          <cell r="R23842" t="str">
            <v>Bayside</v>
          </cell>
          <cell r="W23842">
            <v>2018</v>
          </cell>
          <cell r="X23842" t="str">
            <v>Dec</v>
          </cell>
        </row>
        <row r="23843">
          <cell r="D23843" t="str">
            <v>House</v>
          </cell>
          <cell r="E23843">
            <v>1630000</v>
          </cell>
          <cell r="R23843" t="str">
            <v>Glen Eira</v>
          </cell>
          <cell r="W23843">
            <v>2018</v>
          </cell>
          <cell r="X23843" t="str">
            <v>Dec</v>
          </cell>
        </row>
        <row r="23844">
          <cell r="D23844" t="str">
            <v>House</v>
          </cell>
          <cell r="E23844">
            <v>740000</v>
          </cell>
          <cell r="R23844" t="str">
            <v>Wyndham</v>
          </cell>
          <cell r="W23844">
            <v>2018</v>
          </cell>
          <cell r="X23844" t="str">
            <v>Dec</v>
          </cell>
        </row>
        <row r="23845">
          <cell r="D23845" t="str">
            <v>House</v>
          </cell>
          <cell r="E23845">
            <v>1620000</v>
          </cell>
          <cell r="R23845" t="str">
            <v>Glen Eira</v>
          </cell>
          <cell r="W23845">
            <v>2018</v>
          </cell>
          <cell r="X23845" t="str">
            <v>Dec</v>
          </cell>
        </row>
        <row r="23846">
          <cell r="D23846" t="str">
            <v>House</v>
          </cell>
          <cell r="E23846">
            <v>640000</v>
          </cell>
          <cell r="R23846" t="str">
            <v>Wyndham</v>
          </cell>
          <cell r="W23846">
            <v>2018</v>
          </cell>
          <cell r="X23846" t="str">
            <v>Dec</v>
          </cell>
        </row>
        <row r="23847">
          <cell r="D23847" t="str">
            <v>House</v>
          </cell>
          <cell r="E23847">
            <v>1180000</v>
          </cell>
          <cell r="R23847" t="str">
            <v>Monash</v>
          </cell>
          <cell r="W23847">
            <v>2018</v>
          </cell>
          <cell r="X23847" t="str">
            <v>Dec</v>
          </cell>
        </row>
        <row r="23848">
          <cell r="D23848" t="str">
            <v>Unit</v>
          </cell>
          <cell r="E23848">
            <v>1325000</v>
          </cell>
          <cell r="R23848" t="str">
            <v>Glen Eira</v>
          </cell>
          <cell r="W23848">
            <v>2018</v>
          </cell>
          <cell r="X23848" t="str">
            <v>Dec</v>
          </cell>
        </row>
        <row r="23849">
          <cell r="D23849" t="str">
            <v>House</v>
          </cell>
          <cell r="E23849">
            <v>1350000</v>
          </cell>
          <cell r="R23849" t="str">
            <v>Glen Eira</v>
          </cell>
          <cell r="W23849">
            <v>2018</v>
          </cell>
          <cell r="X23849" t="str">
            <v>Dec</v>
          </cell>
        </row>
        <row r="23850">
          <cell r="D23850" t="str">
            <v>House</v>
          </cell>
          <cell r="E23850">
            <v>620000</v>
          </cell>
          <cell r="R23850" t="str">
            <v>Wyndham</v>
          </cell>
          <cell r="W23850">
            <v>2018</v>
          </cell>
          <cell r="X23850" t="str">
            <v>Dec</v>
          </cell>
        </row>
        <row r="23851">
          <cell r="D23851" t="str">
            <v>House</v>
          </cell>
          <cell r="E23851">
            <v>1900000</v>
          </cell>
          <cell r="R23851" t="str">
            <v>Bayside</v>
          </cell>
          <cell r="W23851">
            <v>2018</v>
          </cell>
          <cell r="X23851" t="str">
            <v>Dec</v>
          </cell>
        </row>
        <row r="23852">
          <cell r="D23852" t="str">
            <v>Unit</v>
          </cell>
          <cell r="E23852">
            <v>1900000</v>
          </cell>
          <cell r="R23852" t="str">
            <v>Bayside</v>
          </cell>
          <cell r="W23852">
            <v>2018</v>
          </cell>
          <cell r="X23852" t="str">
            <v>Dec</v>
          </cell>
        </row>
        <row r="23853">
          <cell r="D23853" t="str">
            <v>House</v>
          </cell>
          <cell r="E23853">
            <v>1580000</v>
          </cell>
          <cell r="R23853" t="str">
            <v>Monash</v>
          </cell>
          <cell r="W23853">
            <v>2018</v>
          </cell>
          <cell r="X23853" t="str">
            <v>Dec</v>
          </cell>
        </row>
        <row r="23854">
          <cell r="D23854" t="str">
            <v>House</v>
          </cell>
          <cell r="E23854">
            <v>1755000</v>
          </cell>
          <cell r="R23854" t="str">
            <v>Glen Eira</v>
          </cell>
          <cell r="W23854">
            <v>2018</v>
          </cell>
          <cell r="X23854" t="str">
            <v>Dec</v>
          </cell>
        </row>
        <row r="23855">
          <cell r="D23855" t="str">
            <v>House</v>
          </cell>
          <cell r="E23855">
            <v>1705000</v>
          </cell>
          <cell r="R23855" t="str">
            <v>Bayside</v>
          </cell>
          <cell r="W23855">
            <v>2018</v>
          </cell>
          <cell r="X23855" t="str">
            <v>Dec</v>
          </cell>
        </row>
        <row r="23856">
          <cell r="D23856" t="str">
            <v>House</v>
          </cell>
          <cell r="E23856">
            <v>2285000</v>
          </cell>
          <cell r="R23856" t="str">
            <v>Bayside</v>
          </cell>
          <cell r="W23856">
            <v>2018</v>
          </cell>
          <cell r="X23856" t="str">
            <v>Dec</v>
          </cell>
        </row>
        <row r="23857">
          <cell r="D23857" t="str">
            <v>House</v>
          </cell>
          <cell r="E23857">
            <v>815000</v>
          </cell>
          <cell r="R23857" t="str">
            <v>Wyndham</v>
          </cell>
          <cell r="W23857">
            <v>2018</v>
          </cell>
          <cell r="X23857" t="str">
            <v>Dec</v>
          </cell>
        </row>
        <row r="23858">
          <cell r="D23858" t="str">
            <v>House</v>
          </cell>
          <cell r="E23858">
            <v>717760</v>
          </cell>
          <cell r="R23858" t="str">
            <v>Wyndham</v>
          </cell>
          <cell r="W23858">
            <v>2018</v>
          </cell>
          <cell r="X23858" t="str">
            <v>Dec</v>
          </cell>
        </row>
        <row r="23859">
          <cell r="D23859" t="str">
            <v>Unit</v>
          </cell>
          <cell r="E23859">
            <v>1800000</v>
          </cell>
          <cell r="R23859" t="str">
            <v>Bayside</v>
          </cell>
          <cell r="W23859">
            <v>2018</v>
          </cell>
          <cell r="X23859" t="str">
            <v>Dec</v>
          </cell>
        </row>
        <row r="23860">
          <cell r="D23860" t="str">
            <v>Unit</v>
          </cell>
          <cell r="E23860">
            <v>1650000</v>
          </cell>
          <cell r="R23860" t="str">
            <v>Bayside</v>
          </cell>
          <cell r="W23860">
            <v>2018</v>
          </cell>
          <cell r="X23860" t="str">
            <v>Dec</v>
          </cell>
        </row>
        <row r="23861">
          <cell r="D23861" t="str">
            <v>House</v>
          </cell>
          <cell r="E23861">
            <v>3800000</v>
          </cell>
          <cell r="R23861" t="str">
            <v>Bayside</v>
          </cell>
          <cell r="W23861">
            <v>2018</v>
          </cell>
          <cell r="X23861" t="str">
            <v>Dec</v>
          </cell>
        </row>
        <row r="23862">
          <cell r="D23862" t="str">
            <v>Unit</v>
          </cell>
          <cell r="E23862">
            <v>1150000</v>
          </cell>
          <cell r="R23862" t="str">
            <v>Glen Eira</v>
          </cell>
          <cell r="W23862">
            <v>2018</v>
          </cell>
          <cell r="X23862" t="str">
            <v>Dec</v>
          </cell>
        </row>
        <row r="23863">
          <cell r="D23863" t="str">
            <v>House</v>
          </cell>
          <cell r="E23863">
            <v>2420000</v>
          </cell>
          <cell r="R23863" t="str">
            <v>Bayside</v>
          </cell>
          <cell r="W23863">
            <v>2018</v>
          </cell>
          <cell r="X23863" t="str">
            <v>Dec</v>
          </cell>
        </row>
        <row r="23864">
          <cell r="D23864" t="str">
            <v>House</v>
          </cell>
          <cell r="E23864">
            <v>2050000</v>
          </cell>
          <cell r="R23864" t="str">
            <v>Glen Eira</v>
          </cell>
          <cell r="W23864">
            <v>2018</v>
          </cell>
          <cell r="X23864" t="str">
            <v>Dec</v>
          </cell>
        </row>
        <row r="23865">
          <cell r="D23865" t="str">
            <v>House</v>
          </cell>
          <cell r="E23865">
            <v>1250000</v>
          </cell>
          <cell r="R23865" t="str">
            <v>Glen Eira</v>
          </cell>
          <cell r="W23865">
            <v>2018</v>
          </cell>
          <cell r="X23865" t="str">
            <v>Dec</v>
          </cell>
        </row>
        <row r="23866">
          <cell r="D23866" t="str">
            <v>Unit</v>
          </cell>
          <cell r="E23866">
            <v>1300000</v>
          </cell>
          <cell r="R23866" t="str">
            <v>Glen Eira</v>
          </cell>
          <cell r="W23866">
            <v>2018</v>
          </cell>
          <cell r="X23866" t="str">
            <v>Dec</v>
          </cell>
        </row>
        <row r="23867">
          <cell r="D23867" t="str">
            <v>Unit</v>
          </cell>
          <cell r="E23867">
            <v>1280000</v>
          </cell>
          <cell r="R23867" t="str">
            <v>Glen Eira</v>
          </cell>
          <cell r="W23867">
            <v>2018</v>
          </cell>
          <cell r="X23867" t="str">
            <v>Dec</v>
          </cell>
        </row>
        <row r="23868">
          <cell r="D23868" t="str">
            <v>House</v>
          </cell>
          <cell r="E23868">
            <v>1660000</v>
          </cell>
          <cell r="R23868" t="str">
            <v>Glen Eira</v>
          </cell>
          <cell r="W23868">
            <v>2018</v>
          </cell>
          <cell r="X23868" t="str">
            <v>Dec</v>
          </cell>
        </row>
        <row r="23869">
          <cell r="D23869" t="str">
            <v>House</v>
          </cell>
          <cell r="E23869">
            <v>1390000</v>
          </cell>
          <cell r="R23869" t="str">
            <v>Glen Eira</v>
          </cell>
          <cell r="W23869">
            <v>2018</v>
          </cell>
          <cell r="X23869" t="str">
            <v>Dec</v>
          </cell>
        </row>
        <row r="23870">
          <cell r="D23870" t="str">
            <v>House</v>
          </cell>
          <cell r="E23870">
            <v>1526000</v>
          </cell>
          <cell r="R23870" t="str">
            <v>Glen Eira</v>
          </cell>
          <cell r="W23870">
            <v>2018</v>
          </cell>
          <cell r="X23870" t="str">
            <v>Dec</v>
          </cell>
        </row>
        <row r="23871">
          <cell r="D23871" t="str">
            <v>House</v>
          </cell>
          <cell r="E23871">
            <v>2990000</v>
          </cell>
          <cell r="R23871" t="str">
            <v>Bayside</v>
          </cell>
          <cell r="W23871">
            <v>2018</v>
          </cell>
          <cell r="X23871" t="str">
            <v>Dec</v>
          </cell>
        </row>
        <row r="23872">
          <cell r="D23872" t="str">
            <v>House</v>
          </cell>
          <cell r="E23872">
            <v>1905000</v>
          </cell>
          <cell r="R23872" t="str">
            <v>Bayside</v>
          </cell>
          <cell r="W23872">
            <v>2018</v>
          </cell>
          <cell r="X23872" t="str">
            <v>Dec</v>
          </cell>
        </row>
        <row r="23873">
          <cell r="D23873" t="str">
            <v>Unit</v>
          </cell>
          <cell r="E23873">
            <v>940000</v>
          </cell>
          <cell r="R23873" t="str">
            <v>Bayside</v>
          </cell>
          <cell r="W23873">
            <v>2018</v>
          </cell>
          <cell r="X23873" t="str">
            <v>Dec</v>
          </cell>
        </row>
        <row r="23874">
          <cell r="D23874" t="str">
            <v>House</v>
          </cell>
          <cell r="E23874">
            <v>1395000</v>
          </cell>
          <cell r="R23874" t="str">
            <v>Glen Eira</v>
          </cell>
          <cell r="W23874">
            <v>2018</v>
          </cell>
          <cell r="X23874" t="str">
            <v>Dec</v>
          </cell>
        </row>
        <row r="23875">
          <cell r="D23875" t="str">
            <v>House</v>
          </cell>
          <cell r="E23875">
            <v>1610000</v>
          </cell>
          <cell r="R23875" t="str">
            <v>Glen Eira</v>
          </cell>
          <cell r="W23875">
            <v>2018</v>
          </cell>
          <cell r="X23875" t="str">
            <v>Dec</v>
          </cell>
        </row>
        <row r="23876">
          <cell r="D23876" t="str">
            <v>Unit</v>
          </cell>
          <cell r="E23876">
            <v>1002500</v>
          </cell>
          <cell r="R23876" t="str">
            <v>Glen Eira</v>
          </cell>
          <cell r="W23876">
            <v>2018</v>
          </cell>
          <cell r="X23876" t="str">
            <v>Dec</v>
          </cell>
        </row>
        <row r="23877">
          <cell r="D23877" t="str">
            <v>Unit</v>
          </cell>
          <cell r="E23877">
            <v>926000</v>
          </cell>
          <cell r="R23877" t="str">
            <v>Bayside</v>
          </cell>
          <cell r="W23877">
            <v>2018</v>
          </cell>
          <cell r="X23877" t="str">
            <v>Dec</v>
          </cell>
        </row>
        <row r="23878">
          <cell r="D23878" t="str">
            <v>House</v>
          </cell>
          <cell r="E23878">
            <v>2440000</v>
          </cell>
          <cell r="R23878" t="str">
            <v>Bayside</v>
          </cell>
          <cell r="W23878">
            <v>2018</v>
          </cell>
          <cell r="X23878" t="str">
            <v>Dec</v>
          </cell>
        </row>
        <row r="23879">
          <cell r="D23879" t="str">
            <v>House</v>
          </cell>
          <cell r="E23879">
            <v>2220000</v>
          </cell>
          <cell r="R23879" t="str">
            <v>Bayside</v>
          </cell>
          <cell r="W23879">
            <v>2018</v>
          </cell>
          <cell r="X23879" t="str">
            <v>Dec</v>
          </cell>
        </row>
        <row r="23880">
          <cell r="D23880" t="str">
            <v>House</v>
          </cell>
          <cell r="E23880">
            <v>1337000</v>
          </cell>
          <cell r="R23880" t="str">
            <v>Kingston</v>
          </cell>
          <cell r="W23880">
            <v>2018</v>
          </cell>
          <cell r="X23880" t="str">
            <v>Dec</v>
          </cell>
        </row>
        <row r="23881">
          <cell r="D23881" t="str">
            <v>House</v>
          </cell>
          <cell r="E23881">
            <v>1080000</v>
          </cell>
          <cell r="R23881" t="str">
            <v>Kingston</v>
          </cell>
          <cell r="W23881">
            <v>2018</v>
          </cell>
          <cell r="X23881" t="str">
            <v>Dec</v>
          </cell>
        </row>
        <row r="23882">
          <cell r="D23882" t="str">
            <v>House</v>
          </cell>
          <cell r="E23882">
            <v>1210000</v>
          </cell>
          <cell r="R23882" t="str">
            <v>Kingston</v>
          </cell>
          <cell r="W23882">
            <v>2018</v>
          </cell>
          <cell r="X23882" t="str">
            <v>Dec</v>
          </cell>
        </row>
        <row r="23883">
          <cell r="D23883" t="str">
            <v>House</v>
          </cell>
          <cell r="E23883">
            <v>640000</v>
          </cell>
          <cell r="R23883" t="str">
            <v>Wyndham</v>
          </cell>
          <cell r="W23883">
            <v>2018</v>
          </cell>
          <cell r="X23883" t="str">
            <v>Dec</v>
          </cell>
        </row>
        <row r="23884">
          <cell r="D23884" t="str">
            <v>House</v>
          </cell>
          <cell r="E23884">
            <v>1500000</v>
          </cell>
          <cell r="R23884" t="str">
            <v>Bayside</v>
          </cell>
          <cell r="W23884">
            <v>2018</v>
          </cell>
          <cell r="X23884" t="str">
            <v>Dec</v>
          </cell>
        </row>
        <row r="23885">
          <cell r="D23885" t="str">
            <v>Unit</v>
          </cell>
          <cell r="E23885">
            <v>1250000</v>
          </cell>
          <cell r="R23885" t="str">
            <v>Kingston</v>
          </cell>
          <cell r="W23885">
            <v>2018</v>
          </cell>
          <cell r="X23885" t="str">
            <v>Dec</v>
          </cell>
        </row>
        <row r="23886">
          <cell r="D23886" t="str">
            <v>House</v>
          </cell>
          <cell r="E23886">
            <v>1250000</v>
          </cell>
          <cell r="R23886" t="str">
            <v>Kingston</v>
          </cell>
          <cell r="W23886">
            <v>2018</v>
          </cell>
          <cell r="X23886" t="str">
            <v>Dec</v>
          </cell>
        </row>
        <row r="23887">
          <cell r="D23887" t="str">
            <v>House</v>
          </cell>
          <cell r="E23887">
            <v>1615000</v>
          </cell>
          <cell r="R23887" t="str">
            <v>Bayside</v>
          </cell>
          <cell r="W23887">
            <v>2018</v>
          </cell>
          <cell r="X23887" t="str">
            <v>Dec</v>
          </cell>
        </row>
        <row r="23888">
          <cell r="D23888" t="str">
            <v>Unit</v>
          </cell>
          <cell r="E23888">
            <v>1400000</v>
          </cell>
          <cell r="R23888" t="str">
            <v>Bayside</v>
          </cell>
          <cell r="W23888">
            <v>2018</v>
          </cell>
          <cell r="X23888" t="str">
            <v>Dec</v>
          </cell>
        </row>
        <row r="23889">
          <cell r="D23889" t="str">
            <v>House</v>
          </cell>
          <cell r="E23889">
            <v>1790000</v>
          </cell>
          <cell r="R23889" t="str">
            <v>Bayside</v>
          </cell>
          <cell r="W23889">
            <v>2018</v>
          </cell>
          <cell r="X23889" t="str">
            <v>Dec</v>
          </cell>
        </row>
        <row r="23890">
          <cell r="D23890" t="str">
            <v>Unit</v>
          </cell>
          <cell r="E23890">
            <v>870000</v>
          </cell>
          <cell r="R23890" t="str">
            <v>Bayside</v>
          </cell>
          <cell r="W23890">
            <v>2018</v>
          </cell>
          <cell r="X23890" t="str">
            <v>Dec</v>
          </cell>
        </row>
        <row r="23891">
          <cell r="D23891" t="str">
            <v>House</v>
          </cell>
          <cell r="E23891">
            <v>1046000</v>
          </cell>
          <cell r="R23891" t="str">
            <v>Bayside</v>
          </cell>
          <cell r="W23891">
            <v>2018</v>
          </cell>
          <cell r="X23891" t="str">
            <v>Dec</v>
          </cell>
        </row>
        <row r="23892">
          <cell r="D23892" t="str">
            <v>House</v>
          </cell>
          <cell r="E23892">
            <v>1650000</v>
          </cell>
          <cell r="R23892" t="str">
            <v>Bayside</v>
          </cell>
          <cell r="W23892">
            <v>2018</v>
          </cell>
          <cell r="X23892" t="str">
            <v>Dec</v>
          </cell>
        </row>
        <row r="23893">
          <cell r="D23893" t="str">
            <v>Unit</v>
          </cell>
          <cell r="E23893">
            <v>1450000</v>
          </cell>
          <cell r="R23893" t="str">
            <v>Bayside</v>
          </cell>
          <cell r="W23893">
            <v>2018</v>
          </cell>
          <cell r="X23893" t="str">
            <v>Dec</v>
          </cell>
        </row>
        <row r="23894">
          <cell r="D23894" t="str">
            <v>House</v>
          </cell>
          <cell r="E23894">
            <v>1482000</v>
          </cell>
          <cell r="R23894" t="str">
            <v>Bayside</v>
          </cell>
          <cell r="W23894">
            <v>2018</v>
          </cell>
          <cell r="X23894" t="str">
            <v>Dec</v>
          </cell>
        </row>
        <row r="23895">
          <cell r="D23895" t="str">
            <v>House</v>
          </cell>
          <cell r="E23895">
            <v>1280000</v>
          </cell>
          <cell r="R23895" t="str">
            <v>Bayside</v>
          </cell>
          <cell r="W23895">
            <v>2018</v>
          </cell>
          <cell r="X23895" t="str">
            <v>Dec</v>
          </cell>
        </row>
        <row r="23896">
          <cell r="D23896" t="str">
            <v>Unit</v>
          </cell>
          <cell r="E23896">
            <v>790000</v>
          </cell>
          <cell r="R23896" t="str">
            <v>Bayside</v>
          </cell>
          <cell r="W23896">
            <v>2018</v>
          </cell>
          <cell r="X23896" t="str">
            <v>Dec</v>
          </cell>
        </row>
        <row r="23897">
          <cell r="D23897" t="str">
            <v>Unit</v>
          </cell>
          <cell r="E23897">
            <v>880000</v>
          </cell>
          <cell r="R23897" t="str">
            <v>Bayside</v>
          </cell>
          <cell r="W23897">
            <v>2018</v>
          </cell>
          <cell r="X23897" t="str">
            <v>Dec</v>
          </cell>
        </row>
        <row r="23898">
          <cell r="D23898" t="str">
            <v>House</v>
          </cell>
          <cell r="E23898">
            <v>1180000</v>
          </cell>
          <cell r="R23898" t="str">
            <v>Bayside</v>
          </cell>
          <cell r="W23898">
            <v>2018</v>
          </cell>
          <cell r="X23898" t="str">
            <v>Dec</v>
          </cell>
        </row>
        <row r="23899">
          <cell r="D23899" t="str">
            <v>Unit</v>
          </cell>
          <cell r="E23899">
            <v>682000</v>
          </cell>
          <cell r="R23899" t="str">
            <v>Bayside</v>
          </cell>
          <cell r="W23899">
            <v>2018</v>
          </cell>
          <cell r="X23899" t="str">
            <v>Dec</v>
          </cell>
        </row>
        <row r="23900">
          <cell r="D23900" t="str">
            <v>House</v>
          </cell>
          <cell r="E23900">
            <v>2380000</v>
          </cell>
          <cell r="R23900" t="str">
            <v>Bayside</v>
          </cell>
          <cell r="W23900">
            <v>2018</v>
          </cell>
          <cell r="X23900" t="str">
            <v>Dec</v>
          </cell>
        </row>
        <row r="23901">
          <cell r="D23901" t="str">
            <v>House</v>
          </cell>
          <cell r="E23901">
            <v>1800000</v>
          </cell>
          <cell r="R23901" t="str">
            <v>Bayside</v>
          </cell>
          <cell r="W23901">
            <v>2018</v>
          </cell>
          <cell r="X23901" t="str">
            <v>Dec</v>
          </cell>
        </row>
        <row r="23902">
          <cell r="D23902" t="str">
            <v>House</v>
          </cell>
          <cell r="E23902">
            <v>1600000</v>
          </cell>
          <cell r="R23902" t="str">
            <v>Bayside</v>
          </cell>
          <cell r="W23902">
            <v>2018</v>
          </cell>
          <cell r="X23902" t="str">
            <v>Dec</v>
          </cell>
        </row>
        <row r="23903">
          <cell r="D23903" t="str">
            <v>House</v>
          </cell>
          <cell r="E23903">
            <v>1540000</v>
          </cell>
          <cell r="R23903" t="str">
            <v>Bayside</v>
          </cell>
          <cell r="W23903">
            <v>2018</v>
          </cell>
          <cell r="X23903" t="str">
            <v>Dec</v>
          </cell>
        </row>
        <row r="23904">
          <cell r="D23904" t="str">
            <v>House</v>
          </cell>
          <cell r="E23904">
            <v>1905000</v>
          </cell>
          <cell r="R23904" t="str">
            <v>Bayside</v>
          </cell>
          <cell r="W23904">
            <v>2018</v>
          </cell>
          <cell r="X23904" t="str">
            <v>Dec</v>
          </cell>
        </row>
        <row r="23905">
          <cell r="D23905" t="str">
            <v>House</v>
          </cell>
          <cell r="E23905">
            <v>2750000</v>
          </cell>
          <cell r="R23905" t="str">
            <v>Stonnington</v>
          </cell>
          <cell r="W23905">
            <v>2018</v>
          </cell>
          <cell r="X23905" t="str">
            <v>Dec</v>
          </cell>
        </row>
        <row r="23906">
          <cell r="D23906" t="str">
            <v>Unit</v>
          </cell>
          <cell r="E23906">
            <v>2000000</v>
          </cell>
          <cell r="R23906" t="str">
            <v>Stonnington</v>
          </cell>
          <cell r="W23906">
            <v>2018</v>
          </cell>
          <cell r="X23906" t="str">
            <v>Dec</v>
          </cell>
        </row>
        <row r="23907">
          <cell r="D23907" t="str">
            <v>House</v>
          </cell>
          <cell r="E23907">
            <v>1575000</v>
          </cell>
          <cell r="R23907" t="str">
            <v>Manningham</v>
          </cell>
          <cell r="W23907">
            <v>2018</v>
          </cell>
          <cell r="X23907" t="str">
            <v>Dec</v>
          </cell>
        </row>
        <row r="23908">
          <cell r="D23908" t="str">
            <v>House</v>
          </cell>
          <cell r="E23908">
            <v>1300000</v>
          </cell>
          <cell r="R23908" t="str">
            <v>Darebin</v>
          </cell>
          <cell r="W23908">
            <v>2018</v>
          </cell>
          <cell r="X23908" t="str">
            <v>Dec</v>
          </cell>
        </row>
        <row r="23909">
          <cell r="D23909" t="str">
            <v>Unit</v>
          </cell>
          <cell r="E23909">
            <v>1125000</v>
          </cell>
          <cell r="R23909" t="str">
            <v>Bayside</v>
          </cell>
          <cell r="W23909">
            <v>2018</v>
          </cell>
          <cell r="X23909" t="str">
            <v>Dec</v>
          </cell>
        </row>
        <row r="23910">
          <cell r="D23910" t="str">
            <v>Unit</v>
          </cell>
          <cell r="E23910">
            <v>1025000</v>
          </cell>
          <cell r="R23910" t="str">
            <v>Monash</v>
          </cell>
          <cell r="W23910">
            <v>2018</v>
          </cell>
          <cell r="X23910" t="str">
            <v>Dec</v>
          </cell>
        </row>
        <row r="23911">
          <cell r="D23911" t="str">
            <v>Unit</v>
          </cell>
          <cell r="E23911">
            <v>1000000</v>
          </cell>
          <cell r="R23911" t="str">
            <v>Bayside</v>
          </cell>
          <cell r="W23911">
            <v>2018</v>
          </cell>
          <cell r="X23911" t="str">
            <v>Dec</v>
          </cell>
        </row>
        <row r="23912">
          <cell r="D23912" t="str">
            <v>Unit</v>
          </cell>
          <cell r="E23912">
            <v>1000000</v>
          </cell>
          <cell r="R23912" t="str">
            <v>Boroondara</v>
          </cell>
          <cell r="W23912">
            <v>2018</v>
          </cell>
          <cell r="X23912" t="str">
            <v>Dec</v>
          </cell>
        </row>
        <row r="23913">
          <cell r="D23913" t="str">
            <v>Unit</v>
          </cell>
          <cell r="E23913">
            <v>1000000</v>
          </cell>
          <cell r="R23913" t="str">
            <v>Hobsons Bay</v>
          </cell>
          <cell r="W23913">
            <v>2018</v>
          </cell>
          <cell r="X23913" t="str">
            <v>Dec</v>
          </cell>
        </row>
        <row r="23914">
          <cell r="D23914" t="str">
            <v>House</v>
          </cell>
          <cell r="E23914">
            <v>900000</v>
          </cell>
          <cell r="R23914" t="str">
            <v>Maribyrnong</v>
          </cell>
          <cell r="W23914">
            <v>2018</v>
          </cell>
          <cell r="X23914" t="str">
            <v>Dec</v>
          </cell>
        </row>
        <row r="23915">
          <cell r="D23915" t="str">
            <v>Unit</v>
          </cell>
          <cell r="E23915">
            <v>870000</v>
          </cell>
          <cell r="R23915" t="str">
            <v>Bayside</v>
          </cell>
          <cell r="W23915">
            <v>2018</v>
          </cell>
          <cell r="X23915" t="str">
            <v>Dec</v>
          </cell>
        </row>
        <row r="23916">
          <cell r="D23916" t="str">
            <v>Unit</v>
          </cell>
          <cell r="E23916">
            <v>800000</v>
          </cell>
          <cell r="R23916" t="str">
            <v>Melbourne</v>
          </cell>
          <cell r="W23916">
            <v>2018</v>
          </cell>
          <cell r="X23916" t="str">
            <v>Dec</v>
          </cell>
        </row>
        <row r="23917">
          <cell r="D23917" t="str">
            <v>Unit</v>
          </cell>
          <cell r="E23917">
            <v>770000</v>
          </cell>
          <cell r="R23917" t="str">
            <v>Boroondara</v>
          </cell>
          <cell r="W23917">
            <v>2018</v>
          </cell>
          <cell r="X23917" t="str">
            <v>Dec</v>
          </cell>
        </row>
        <row r="23918">
          <cell r="D23918" t="str">
            <v>Unit</v>
          </cell>
          <cell r="E23918">
            <v>680000</v>
          </cell>
          <cell r="R23918" t="str">
            <v>Port Phillip</v>
          </cell>
          <cell r="W23918">
            <v>2018</v>
          </cell>
          <cell r="X23918" t="str">
            <v>Dec</v>
          </cell>
        </row>
        <row r="23919">
          <cell r="D23919" t="str">
            <v>House</v>
          </cell>
          <cell r="E23919">
            <v>665000</v>
          </cell>
          <cell r="R23919" t="str">
            <v>Brimbank</v>
          </cell>
          <cell r="W23919">
            <v>2018</v>
          </cell>
          <cell r="X23919" t="str">
            <v>Dec</v>
          </cell>
        </row>
        <row r="23920">
          <cell r="D23920" t="str">
            <v>Unit</v>
          </cell>
          <cell r="E23920">
            <v>660000</v>
          </cell>
          <cell r="R23920" t="str">
            <v>Maribyrnong</v>
          </cell>
          <cell r="W23920">
            <v>2018</v>
          </cell>
          <cell r="X23920" t="str">
            <v>Dec</v>
          </cell>
        </row>
        <row r="23921">
          <cell r="D23921" t="str">
            <v>Unit</v>
          </cell>
          <cell r="E23921">
            <v>650000</v>
          </cell>
          <cell r="R23921" t="str">
            <v>Banyule</v>
          </cell>
          <cell r="W23921">
            <v>2018</v>
          </cell>
          <cell r="X23921" t="str">
            <v>Dec</v>
          </cell>
        </row>
        <row r="23922">
          <cell r="D23922" t="str">
            <v>Unit</v>
          </cell>
          <cell r="E23922">
            <v>570000</v>
          </cell>
          <cell r="R23922" t="str">
            <v>Melton</v>
          </cell>
          <cell r="W23922">
            <v>2018</v>
          </cell>
          <cell r="X23922" t="str">
            <v>Dec</v>
          </cell>
        </row>
        <row r="23923">
          <cell r="D23923" t="str">
            <v>Unit</v>
          </cell>
          <cell r="E23923">
            <v>550000</v>
          </cell>
          <cell r="R23923" t="str">
            <v>Boroondara</v>
          </cell>
          <cell r="W23923">
            <v>2018</v>
          </cell>
          <cell r="X23923" t="str">
            <v>Dec</v>
          </cell>
        </row>
        <row r="23924">
          <cell r="D23924" t="str">
            <v>Unit</v>
          </cell>
          <cell r="E23924">
            <v>500000</v>
          </cell>
          <cell r="R23924" t="str">
            <v>Darebin</v>
          </cell>
          <cell r="W23924">
            <v>2018</v>
          </cell>
          <cell r="X23924" t="str">
            <v>Dec</v>
          </cell>
        </row>
        <row r="23925">
          <cell r="D23925" t="str">
            <v>Unit</v>
          </cell>
          <cell r="E23925">
            <v>490000</v>
          </cell>
          <cell r="R23925" t="str">
            <v>Darebin</v>
          </cell>
          <cell r="W23925">
            <v>2018</v>
          </cell>
          <cell r="X23925" t="str">
            <v>Dec</v>
          </cell>
        </row>
        <row r="23926">
          <cell r="D23926" t="str">
            <v>Unit</v>
          </cell>
          <cell r="E23926">
            <v>450000</v>
          </cell>
          <cell r="R23926" t="str">
            <v>Bayside</v>
          </cell>
          <cell r="W23926">
            <v>2018</v>
          </cell>
          <cell r="X23926" t="str">
            <v>Dec</v>
          </cell>
        </row>
        <row r="23927">
          <cell r="D23927" t="str">
            <v>Unit</v>
          </cell>
          <cell r="E23927">
            <v>420000</v>
          </cell>
          <cell r="R23927" t="str">
            <v>Darebin</v>
          </cell>
          <cell r="W23927">
            <v>2018</v>
          </cell>
          <cell r="X23927" t="str">
            <v>Dec</v>
          </cell>
        </row>
        <row r="23928">
          <cell r="D23928" t="str">
            <v>Unit</v>
          </cell>
          <cell r="E23928">
            <v>370000</v>
          </cell>
          <cell r="R23928" t="str">
            <v>Stonnington</v>
          </cell>
          <cell r="W23928">
            <v>2018</v>
          </cell>
          <cell r="X23928" t="str">
            <v>Dec</v>
          </cell>
        </row>
        <row r="23929">
          <cell r="D23929" t="str">
            <v>Unit</v>
          </cell>
          <cell r="E23929">
            <v>2685000</v>
          </cell>
          <cell r="R23929" t="str">
            <v>Melbourne</v>
          </cell>
          <cell r="W23929">
            <v>2018</v>
          </cell>
          <cell r="X23929" t="str">
            <v>Dec</v>
          </cell>
        </row>
        <row r="23930">
          <cell r="D23930" t="str">
            <v>Unit</v>
          </cell>
          <cell r="E23930">
            <v>2610000</v>
          </cell>
          <cell r="R23930" t="str">
            <v>Melbourne</v>
          </cell>
          <cell r="W23930">
            <v>2018</v>
          </cell>
          <cell r="X23930" t="str">
            <v>Dec</v>
          </cell>
        </row>
        <row r="23931">
          <cell r="D23931" t="str">
            <v>Unit</v>
          </cell>
          <cell r="E23931">
            <v>1975000</v>
          </cell>
          <cell r="R23931" t="str">
            <v>Boroondara</v>
          </cell>
          <cell r="W23931">
            <v>2018</v>
          </cell>
          <cell r="X23931" t="str">
            <v>Dec</v>
          </cell>
        </row>
        <row r="23932">
          <cell r="D23932" t="str">
            <v>Unit</v>
          </cell>
          <cell r="E23932">
            <v>1715000</v>
          </cell>
          <cell r="R23932" t="str">
            <v>Bayside</v>
          </cell>
          <cell r="W23932">
            <v>2018</v>
          </cell>
          <cell r="X23932" t="str">
            <v>Dec</v>
          </cell>
        </row>
        <row r="23933">
          <cell r="D23933" t="str">
            <v>House</v>
          </cell>
          <cell r="E23933">
            <v>1700000</v>
          </cell>
          <cell r="R23933" t="str">
            <v>Manningham</v>
          </cell>
          <cell r="W23933">
            <v>2018</v>
          </cell>
          <cell r="X23933" t="str">
            <v>Dec</v>
          </cell>
        </row>
        <row r="23934">
          <cell r="D23934" t="str">
            <v>House</v>
          </cell>
          <cell r="E23934">
            <v>1671000</v>
          </cell>
          <cell r="R23934" t="str">
            <v>Moonee Valley</v>
          </cell>
          <cell r="W23934">
            <v>2018</v>
          </cell>
          <cell r="X23934" t="str">
            <v>Dec</v>
          </cell>
        </row>
        <row r="23935">
          <cell r="D23935" t="str">
            <v>House</v>
          </cell>
          <cell r="E23935">
            <v>1630000</v>
          </cell>
          <cell r="R23935" t="str">
            <v>Manningham</v>
          </cell>
          <cell r="W23935">
            <v>2018</v>
          </cell>
          <cell r="X23935" t="str">
            <v>Dec</v>
          </cell>
        </row>
        <row r="23936">
          <cell r="D23936" t="str">
            <v>Unit</v>
          </cell>
          <cell r="E23936">
            <v>1515000</v>
          </cell>
          <cell r="R23936" t="str">
            <v>Boroondara</v>
          </cell>
          <cell r="W23936">
            <v>2018</v>
          </cell>
          <cell r="X23936" t="str">
            <v>Dec</v>
          </cell>
        </row>
        <row r="23937">
          <cell r="D23937" t="str">
            <v>House</v>
          </cell>
          <cell r="E23937">
            <v>1380000</v>
          </cell>
          <cell r="R23937" t="str">
            <v>Boroondara</v>
          </cell>
          <cell r="W23937">
            <v>2018</v>
          </cell>
          <cell r="X23937" t="str">
            <v>Dec</v>
          </cell>
        </row>
        <row r="23938">
          <cell r="D23938" t="str">
            <v>Unit</v>
          </cell>
          <cell r="E23938">
            <v>1360000</v>
          </cell>
          <cell r="R23938" t="str">
            <v>Boroondara</v>
          </cell>
          <cell r="W23938">
            <v>2018</v>
          </cell>
          <cell r="X23938" t="str">
            <v>Dec</v>
          </cell>
        </row>
        <row r="23939">
          <cell r="D23939" t="str">
            <v>House</v>
          </cell>
          <cell r="E23939">
            <v>1340000</v>
          </cell>
          <cell r="R23939" t="str">
            <v>Banyule</v>
          </cell>
          <cell r="W23939">
            <v>2018</v>
          </cell>
          <cell r="X23939" t="str">
            <v>Dec</v>
          </cell>
        </row>
        <row r="23940">
          <cell r="D23940" t="str">
            <v>House</v>
          </cell>
          <cell r="E23940">
            <v>1300000</v>
          </cell>
          <cell r="R23940" t="str">
            <v>Monash</v>
          </cell>
          <cell r="W23940">
            <v>2018</v>
          </cell>
          <cell r="X23940" t="str">
            <v>Dec</v>
          </cell>
        </row>
        <row r="23941">
          <cell r="D23941" t="str">
            <v>Unit</v>
          </cell>
          <cell r="E23941">
            <v>1280000</v>
          </cell>
          <cell r="R23941" t="str">
            <v>Melbourne</v>
          </cell>
          <cell r="W23941">
            <v>2018</v>
          </cell>
          <cell r="X23941" t="str">
            <v>Dec</v>
          </cell>
        </row>
        <row r="23942">
          <cell r="D23942" t="str">
            <v>Unit</v>
          </cell>
          <cell r="E23942">
            <v>1277000</v>
          </cell>
          <cell r="R23942" t="str">
            <v>Yarra</v>
          </cell>
          <cell r="W23942">
            <v>2018</v>
          </cell>
          <cell r="X23942" t="str">
            <v>Dec</v>
          </cell>
        </row>
        <row r="23943">
          <cell r="D23943" t="str">
            <v>Unit</v>
          </cell>
          <cell r="E23943">
            <v>1227500</v>
          </cell>
          <cell r="R23943" t="str">
            <v>Glen Eira</v>
          </cell>
          <cell r="W23943">
            <v>2018</v>
          </cell>
          <cell r="X23943" t="str">
            <v>Dec</v>
          </cell>
        </row>
        <row r="23944">
          <cell r="D23944" t="str">
            <v>Unit</v>
          </cell>
          <cell r="E23944">
            <v>1227000</v>
          </cell>
          <cell r="R23944" t="str">
            <v>Yarra</v>
          </cell>
          <cell r="W23944">
            <v>2018</v>
          </cell>
          <cell r="X23944" t="str">
            <v>Dec</v>
          </cell>
        </row>
        <row r="23945">
          <cell r="D23945" t="str">
            <v>Unit</v>
          </cell>
          <cell r="E23945">
            <v>1220000</v>
          </cell>
          <cell r="R23945" t="str">
            <v>Bayside</v>
          </cell>
          <cell r="W23945">
            <v>2018</v>
          </cell>
          <cell r="X23945" t="str">
            <v>Dec</v>
          </cell>
        </row>
        <row r="23946">
          <cell r="D23946" t="str">
            <v>Unit</v>
          </cell>
          <cell r="E23946">
            <v>1165000</v>
          </cell>
          <cell r="R23946" t="str">
            <v>Bayside</v>
          </cell>
          <cell r="W23946">
            <v>2018</v>
          </cell>
          <cell r="X23946" t="str">
            <v>Dec</v>
          </cell>
        </row>
        <row r="23947">
          <cell r="D23947" t="str">
            <v>Unit</v>
          </cell>
          <cell r="E23947">
            <v>1145000</v>
          </cell>
          <cell r="R23947" t="str">
            <v>Manningham</v>
          </cell>
          <cell r="W23947">
            <v>2018</v>
          </cell>
          <cell r="X23947" t="str">
            <v>Dec</v>
          </cell>
        </row>
        <row r="23948">
          <cell r="D23948" t="str">
            <v>Unit</v>
          </cell>
          <cell r="E23948">
            <v>1115000</v>
          </cell>
          <cell r="R23948" t="str">
            <v>Stonnington</v>
          </cell>
          <cell r="W23948">
            <v>2018</v>
          </cell>
          <cell r="X23948" t="str">
            <v>Dec</v>
          </cell>
        </row>
        <row r="23949">
          <cell r="D23949" t="str">
            <v>Unit</v>
          </cell>
          <cell r="E23949">
            <v>969000</v>
          </cell>
          <cell r="R23949" t="str">
            <v>Yarra</v>
          </cell>
          <cell r="W23949">
            <v>2018</v>
          </cell>
          <cell r="X23949" t="str">
            <v>Dec</v>
          </cell>
        </row>
        <row r="23950">
          <cell r="D23950" t="str">
            <v>Unit</v>
          </cell>
          <cell r="E23950">
            <v>958000</v>
          </cell>
          <cell r="R23950" t="str">
            <v>Boroondara</v>
          </cell>
          <cell r="W23950">
            <v>2018</v>
          </cell>
          <cell r="X23950" t="str">
            <v>Dec</v>
          </cell>
        </row>
        <row r="23951">
          <cell r="D23951" t="str">
            <v>Unit</v>
          </cell>
          <cell r="E23951">
            <v>954000</v>
          </cell>
          <cell r="R23951" t="str">
            <v>Bayside</v>
          </cell>
          <cell r="W23951">
            <v>2018</v>
          </cell>
          <cell r="X23951" t="str">
            <v>Dec</v>
          </cell>
        </row>
        <row r="23952">
          <cell r="D23952" t="str">
            <v>Unit</v>
          </cell>
          <cell r="E23952">
            <v>951000</v>
          </cell>
          <cell r="R23952" t="str">
            <v>Port Phillip</v>
          </cell>
          <cell r="W23952">
            <v>2018</v>
          </cell>
          <cell r="X23952" t="str">
            <v>Dec</v>
          </cell>
        </row>
        <row r="23953">
          <cell r="D23953" t="str">
            <v>House</v>
          </cell>
          <cell r="E23953">
            <v>921000</v>
          </cell>
          <cell r="R23953" t="str">
            <v>Boroondara</v>
          </cell>
          <cell r="W23953">
            <v>2018</v>
          </cell>
          <cell r="X23953" t="str">
            <v>Dec</v>
          </cell>
        </row>
        <row r="23954">
          <cell r="D23954" t="str">
            <v>Unit</v>
          </cell>
          <cell r="E23954">
            <v>920000</v>
          </cell>
          <cell r="R23954" t="str">
            <v>Glen Eira</v>
          </cell>
          <cell r="W23954">
            <v>2018</v>
          </cell>
          <cell r="X23954" t="str">
            <v>Dec</v>
          </cell>
        </row>
        <row r="23955">
          <cell r="D23955" t="str">
            <v>Unit</v>
          </cell>
          <cell r="E23955">
            <v>896000</v>
          </cell>
          <cell r="R23955" t="str">
            <v>Boroondara</v>
          </cell>
          <cell r="W23955">
            <v>2018</v>
          </cell>
          <cell r="X23955" t="str">
            <v>Dec</v>
          </cell>
        </row>
        <row r="23956">
          <cell r="D23956" t="str">
            <v>Unit</v>
          </cell>
          <cell r="E23956">
            <v>895000</v>
          </cell>
          <cell r="R23956" t="str">
            <v>Moonee Valley</v>
          </cell>
          <cell r="W23956">
            <v>2018</v>
          </cell>
          <cell r="X23956" t="str">
            <v>Dec</v>
          </cell>
        </row>
        <row r="23957">
          <cell r="D23957" t="str">
            <v>Unit</v>
          </cell>
          <cell r="E23957">
            <v>880000</v>
          </cell>
          <cell r="R23957" t="str">
            <v>Bayside</v>
          </cell>
          <cell r="W23957">
            <v>2018</v>
          </cell>
          <cell r="X23957" t="str">
            <v>Dec</v>
          </cell>
        </row>
        <row r="23958">
          <cell r="D23958" t="str">
            <v>Unit</v>
          </cell>
          <cell r="E23958">
            <v>870000</v>
          </cell>
          <cell r="R23958" t="str">
            <v>Boroondara</v>
          </cell>
          <cell r="W23958">
            <v>2018</v>
          </cell>
          <cell r="X23958" t="str">
            <v>Dec</v>
          </cell>
        </row>
        <row r="23959">
          <cell r="D23959" t="str">
            <v>Unit</v>
          </cell>
          <cell r="E23959">
            <v>867000</v>
          </cell>
          <cell r="R23959" t="str">
            <v>Monash</v>
          </cell>
          <cell r="W23959">
            <v>2018</v>
          </cell>
          <cell r="X23959" t="str">
            <v>Dec</v>
          </cell>
        </row>
        <row r="23960">
          <cell r="D23960" t="str">
            <v>Unit</v>
          </cell>
          <cell r="E23960">
            <v>860000</v>
          </cell>
          <cell r="R23960" t="str">
            <v>Monash</v>
          </cell>
          <cell r="W23960">
            <v>2018</v>
          </cell>
          <cell r="X23960" t="str">
            <v>Dec</v>
          </cell>
        </row>
        <row r="23961">
          <cell r="D23961" t="str">
            <v>Unit</v>
          </cell>
          <cell r="E23961">
            <v>852500</v>
          </cell>
          <cell r="R23961" t="str">
            <v>Port Phillip</v>
          </cell>
          <cell r="W23961">
            <v>2018</v>
          </cell>
          <cell r="X23961" t="str">
            <v>Dec</v>
          </cell>
        </row>
        <row r="23962">
          <cell r="D23962" t="str">
            <v>Unit</v>
          </cell>
          <cell r="E23962">
            <v>852000</v>
          </cell>
          <cell r="R23962" t="str">
            <v>Melbourne</v>
          </cell>
          <cell r="W23962">
            <v>2018</v>
          </cell>
          <cell r="X23962" t="str">
            <v>Dec</v>
          </cell>
        </row>
        <row r="23963">
          <cell r="D23963" t="str">
            <v>Unit</v>
          </cell>
          <cell r="E23963">
            <v>846000</v>
          </cell>
          <cell r="R23963" t="str">
            <v>Port Phillip</v>
          </cell>
          <cell r="W23963">
            <v>2018</v>
          </cell>
          <cell r="X23963" t="str">
            <v>Dec</v>
          </cell>
        </row>
        <row r="23964">
          <cell r="D23964" t="str">
            <v>House</v>
          </cell>
          <cell r="E23964">
            <v>835000</v>
          </cell>
          <cell r="R23964" t="str">
            <v>Banyule</v>
          </cell>
          <cell r="W23964">
            <v>2018</v>
          </cell>
          <cell r="X23964" t="str">
            <v>Dec</v>
          </cell>
        </row>
        <row r="23965">
          <cell r="D23965" t="str">
            <v>Unit</v>
          </cell>
          <cell r="E23965">
            <v>820000</v>
          </cell>
          <cell r="R23965" t="str">
            <v>Banyule</v>
          </cell>
          <cell r="W23965">
            <v>2018</v>
          </cell>
          <cell r="X23965" t="str">
            <v>Dec</v>
          </cell>
        </row>
        <row r="23966">
          <cell r="D23966" t="str">
            <v>Unit</v>
          </cell>
          <cell r="E23966">
            <v>805000</v>
          </cell>
          <cell r="R23966" t="str">
            <v>Banyule</v>
          </cell>
          <cell r="W23966">
            <v>2018</v>
          </cell>
          <cell r="X23966" t="str">
            <v>Dec</v>
          </cell>
        </row>
        <row r="23967">
          <cell r="D23967" t="str">
            <v>Unit</v>
          </cell>
          <cell r="E23967">
            <v>790000</v>
          </cell>
          <cell r="R23967" t="str">
            <v>Port Phillip</v>
          </cell>
          <cell r="W23967">
            <v>2018</v>
          </cell>
          <cell r="X23967" t="str">
            <v>Dec</v>
          </cell>
        </row>
        <row r="23968">
          <cell r="D23968" t="str">
            <v>Unit</v>
          </cell>
          <cell r="E23968">
            <v>788000</v>
          </cell>
          <cell r="R23968" t="str">
            <v>Boroondara</v>
          </cell>
          <cell r="W23968">
            <v>2018</v>
          </cell>
          <cell r="X23968" t="str">
            <v>Dec</v>
          </cell>
        </row>
        <row r="23969">
          <cell r="D23969" t="str">
            <v>Unit</v>
          </cell>
          <cell r="E23969">
            <v>780000</v>
          </cell>
          <cell r="R23969" t="str">
            <v>Melbourne</v>
          </cell>
          <cell r="W23969">
            <v>2018</v>
          </cell>
          <cell r="X23969" t="str">
            <v>Dec</v>
          </cell>
        </row>
        <row r="23970">
          <cell r="D23970" t="str">
            <v>Unit</v>
          </cell>
          <cell r="E23970">
            <v>775000</v>
          </cell>
          <cell r="R23970" t="str">
            <v>Whitehorse</v>
          </cell>
          <cell r="W23970">
            <v>2018</v>
          </cell>
          <cell r="X23970" t="str">
            <v>Dec</v>
          </cell>
        </row>
        <row r="23971">
          <cell r="D23971" t="str">
            <v>Unit</v>
          </cell>
          <cell r="E23971">
            <v>750000</v>
          </cell>
          <cell r="R23971" t="str">
            <v>Bayside</v>
          </cell>
          <cell r="W23971">
            <v>2018</v>
          </cell>
          <cell r="X23971" t="str">
            <v>Dec</v>
          </cell>
        </row>
        <row r="23972">
          <cell r="D23972" t="str">
            <v>Unit</v>
          </cell>
          <cell r="E23972">
            <v>750000</v>
          </cell>
          <cell r="R23972" t="str">
            <v>Moonee Valley</v>
          </cell>
          <cell r="W23972">
            <v>2018</v>
          </cell>
          <cell r="X23972" t="str">
            <v>Dec</v>
          </cell>
        </row>
        <row r="23973">
          <cell r="D23973" t="str">
            <v>Unit</v>
          </cell>
          <cell r="E23973">
            <v>745000</v>
          </cell>
          <cell r="R23973" t="str">
            <v>Moonee Valley</v>
          </cell>
          <cell r="W23973">
            <v>2018</v>
          </cell>
          <cell r="X23973" t="str">
            <v>Dec</v>
          </cell>
        </row>
        <row r="23974">
          <cell r="D23974" t="str">
            <v>Unit</v>
          </cell>
          <cell r="E23974">
            <v>745000</v>
          </cell>
          <cell r="R23974" t="str">
            <v>Moonee Valley</v>
          </cell>
          <cell r="W23974">
            <v>2018</v>
          </cell>
          <cell r="X23974" t="str">
            <v>Dec</v>
          </cell>
        </row>
        <row r="23975">
          <cell r="D23975" t="str">
            <v>Unit</v>
          </cell>
          <cell r="E23975">
            <v>731000</v>
          </cell>
          <cell r="R23975" t="str">
            <v>Boroondara</v>
          </cell>
          <cell r="W23975">
            <v>2018</v>
          </cell>
          <cell r="X23975" t="str">
            <v>Dec</v>
          </cell>
        </row>
        <row r="23976">
          <cell r="D23976" t="str">
            <v>House</v>
          </cell>
          <cell r="E23976">
            <v>730000</v>
          </cell>
          <cell r="R23976" t="str">
            <v>Boroondara</v>
          </cell>
          <cell r="W23976">
            <v>2018</v>
          </cell>
          <cell r="X23976" t="str">
            <v>Dec</v>
          </cell>
        </row>
        <row r="23977">
          <cell r="D23977" t="str">
            <v>Unit</v>
          </cell>
          <cell r="E23977">
            <v>728500</v>
          </cell>
          <cell r="R23977" t="str">
            <v>Melbourne</v>
          </cell>
          <cell r="W23977">
            <v>2018</v>
          </cell>
          <cell r="X23977" t="str">
            <v>Dec</v>
          </cell>
        </row>
        <row r="23978">
          <cell r="D23978" t="str">
            <v>Unit</v>
          </cell>
          <cell r="E23978">
            <v>725000</v>
          </cell>
          <cell r="R23978" t="str">
            <v>Boroondara</v>
          </cell>
          <cell r="W23978">
            <v>2018</v>
          </cell>
          <cell r="X23978" t="str">
            <v>Dec</v>
          </cell>
        </row>
        <row r="23979">
          <cell r="D23979" t="str">
            <v>Unit</v>
          </cell>
          <cell r="E23979">
            <v>725000</v>
          </cell>
          <cell r="R23979" t="str">
            <v>Melbourne</v>
          </cell>
          <cell r="W23979">
            <v>2018</v>
          </cell>
          <cell r="X23979" t="str">
            <v>Dec</v>
          </cell>
        </row>
        <row r="23980">
          <cell r="D23980" t="str">
            <v>House</v>
          </cell>
          <cell r="E23980">
            <v>722000</v>
          </cell>
          <cell r="R23980" t="str">
            <v>Port Phillip</v>
          </cell>
          <cell r="W23980">
            <v>2018</v>
          </cell>
          <cell r="X23980" t="str">
            <v>Dec</v>
          </cell>
        </row>
        <row r="23981">
          <cell r="D23981" t="str">
            <v>Unit</v>
          </cell>
          <cell r="E23981">
            <v>706000</v>
          </cell>
          <cell r="R23981" t="str">
            <v>Boroondara</v>
          </cell>
          <cell r="W23981">
            <v>2018</v>
          </cell>
          <cell r="X23981" t="str">
            <v>Dec</v>
          </cell>
        </row>
        <row r="23982">
          <cell r="D23982" t="str">
            <v>Unit</v>
          </cell>
          <cell r="E23982">
            <v>701000</v>
          </cell>
          <cell r="R23982" t="str">
            <v>Maroondah</v>
          </cell>
          <cell r="W23982">
            <v>2018</v>
          </cell>
          <cell r="X23982" t="str">
            <v>Dec</v>
          </cell>
        </row>
        <row r="23983">
          <cell r="D23983" t="str">
            <v>Unit</v>
          </cell>
          <cell r="E23983">
            <v>700000</v>
          </cell>
          <cell r="R23983" t="str">
            <v>Monash</v>
          </cell>
          <cell r="W23983">
            <v>2018</v>
          </cell>
          <cell r="X23983" t="str">
            <v>Dec</v>
          </cell>
        </row>
        <row r="23984">
          <cell r="D23984" t="str">
            <v>Unit</v>
          </cell>
          <cell r="E23984">
            <v>695000</v>
          </cell>
          <cell r="R23984" t="str">
            <v>Melbourne</v>
          </cell>
          <cell r="W23984">
            <v>2018</v>
          </cell>
          <cell r="X23984" t="str">
            <v>Dec</v>
          </cell>
        </row>
        <row r="23985">
          <cell r="D23985" t="str">
            <v>Unit</v>
          </cell>
          <cell r="E23985">
            <v>690000</v>
          </cell>
          <cell r="R23985" t="str">
            <v>Port Phillip</v>
          </cell>
          <cell r="W23985">
            <v>2018</v>
          </cell>
          <cell r="X23985" t="str">
            <v>Dec</v>
          </cell>
        </row>
        <row r="23986">
          <cell r="D23986" t="str">
            <v>Unit</v>
          </cell>
          <cell r="E23986">
            <v>690000</v>
          </cell>
          <cell r="R23986" t="str">
            <v>Stonnington</v>
          </cell>
          <cell r="W23986">
            <v>2018</v>
          </cell>
          <cell r="X23986" t="str">
            <v>Dec</v>
          </cell>
        </row>
        <row r="23987">
          <cell r="D23987" t="str">
            <v>Unit</v>
          </cell>
          <cell r="E23987">
            <v>689000</v>
          </cell>
          <cell r="R23987" t="str">
            <v>Hume</v>
          </cell>
          <cell r="W23987">
            <v>2018</v>
          </cell>
          <cell r="X23987" t="str">
            <v>Dec</v>
          </cell>
        </row>
        <row r="23988">
          <cell r="D23988" t="str">
            <v>Unit</v>
          </cell>
          <cell r="E23988">
            <v>685000</v>
          </cell>
          <cell r="R23988" t="str">
            <v>Melbourne</v>
          </cell>
          <cell r="W23988">
            <v>2018</v>
          </cell>
          <cell r="X23988" t="str">
            <v>Dec</v>
          </cell>
        </row>
        <row r="23989">
          <cell r="D23989" t="str">
            <v>Unit</v>
          </cell>
          <cell r="E23989">
            <v>682000</v>
          </cell>
          <cell r="R23989" t="str">
            <v>Moreland</v>
          </cell>
          <cell r="W23989">
            <v>2018</v>
          </cell>
          <cell r="X23989" t="str">
            <v>Dec</v>
          </cell>
        </row>
        <row r="23990">
          <cell r="D23990" t="str">
            <v>House</v>
          </cell>
          <cell r="E23990">
            <v>666600</v>
          </cell>
          <cell r="R23990" t="str">
            <v>Banyule</v>
          </cell>
          <cell r="W23990">
            <v>2018</v>
          </cell>
          <cell r="X23990" t="str">
            <v>Dec</v>
          </cell>
        </row>
        <row r="23991">
          <cell r="D23991" t="str">
            <v>Unit</v>
          </cell>
          <cell r="E23991">
            <v>653000</v>
          </cell>
          <cell r="R23991" t="str">
            <v>Bayside</v>
          </cell>
          <cell r="W23991">
            <v>2018</v>
          </cell>
          <cell r="X23991" t="str">
            <v>Dec</v>
          </cell>
        </row>
        <row r="23992">
          <cell r="D23992" t="str">
            <v>Unit</v>
          </cell>
          <cell r="E23992">
            <v>650000</v>
          </cell>
          <cell r="R23992" t="str">
            <v>Glen Eira</v>
          </cell>
          <cell r="W23992">
            <v>2018</v>
          </cell>
          <cell r="X23992" t="str">
            <v>Dec</v>
          </cell>
        </row>
        <row r="23993">
          <cell r="D23993" t="str">
            <v>Unit</v>
          </cell>
          <cell r="E23993">
            <v>650000</v>
          </cell>
          <cell r="R23993" t="str">
            <v>Banyule</v>
          </cell>
          <cell r="W23993">
            <v>2018</v>
          </cell>
          <cell r="X23993" t="str">
            <v>Dec</v>
          </cell>
        </row>
        <row r="23994">
          <cell r="D23994" t="str">
            <v>Unit</v>
          </cell>
          <cell r="E23994">
            <v>650000</v>
          </cell>
          <cell r="R23994" t="str">
            <v>Banyule</v>
          </cell>
          <cell r="W23994">
            <v>2018</v>
          </cell>
          <cell r="X23994" t="str">
            <v>Dec</v>
          </cell>
        </row>
        <row r="23995">
          <cell r="D23995" t="str">
            <v>Unit</v>
          </cell>
          <cell r="E23995">
            <v>643000</v>
          </cell>
          <cell r="R23995" t="str">
            <v>Darebin</v>
          </cell>
          <cell r="W23995">
            <v>2018</v>
          </cell>
          <cell r="X23995" t="str">
            <v>Dec</v>
          </cell>
        </row>
        <row r="23996">
          <cell r="D23996" t="str">
            <v>Unit</v>
          </cell>
          <cell r="E23996">
            <v>640000</v>
          </cell>
          <cell r="R23996" t="str">
            <v>Darebin</v>
          </cell>
          <cell r="W23996">
            <v>2018</v>
          </cell>
          <cell r="X23996" t="str">
            <v>Dec</v>
          </cell>
        </row>
        <row r="23997">
          <cell r="D23997" t="str">
            <v>Unit</v>
          </cell>
          <cell r="E23997">
            <v>635000</v>
          </cell>
          <cell r="R23997" t="str">
            <v>Boroondara</v>
          </cell>
          <cell r="W23997">
            <v>2018</v>
          </cell>
          <cell r="X23997" t="str">
            <v>Dec</v>
          </cell>
        </row>
        <row r="23998">
          <cell r="D23998" t="str">
            <v>Unit</v>
          </cell>
          <cell r="E23998">
            <v>630000</v>
          </cell>
          <cell r="R23998" t="str">
            <v>Boroondara</v>
          </cell>
          <cell r="W23998">
            <v>2018</v>
          </cell>
          <cell r="X23998" t="str">
            <v>Dec</v>
          </cell>
        </row>
        <row r="23999">
          <cell r="D23999" t="str">
            <v>Unit</v>
          </cell>
          <cell r="E23999">
            <v>627000</v>
          </cell>
          <cell r="R23999" t="str">
            <v>Moonee Valley</v>
          </cell>
          <cell r="W23999">
            <v>2018</v>
          </cell>
          <cell r="X23999" t="str">
            <v>Dec</v>
          </cell>
        </row>
        <row r="24000">
          <cell r="D24000" t="str">
            <v>Unit</v>
          </cell>
          <cell r="E24000">
            <v>623000</v>
          </cell>
          <cell r="R24000" t="str">
            <v>Bayside</v>
          </cell>
          <cell r="W24000">
            <v>2018</v>
          </cell>
          <cell r="X24000" t="str">
            <v>Dec</v>
          </cell>
        </row>
        <row r="24001">
          <cell r="D24001" t="str">
            <v>Unit</v>
          </cell>
          <cell r="E24001">
            <v>623000</v>
          </cell>
          <cell r="R24001" t="str">
            <v>Darebin</v>
          </cell>
          <cell r="W24001">
            <v>2018</v>
          </cell>
          <cell r="X24001" t="str">
            <v>Dec</v>
          </cell>
        </row>
        <row r="24002">
          <cell r="D24002" t="str">
            <v>House</v>
          </cell>
          <cell r="E24002">
            <v>620000</v>
          </cell>
          <cell r="R24002" t="str">
            <v>Moreland</v>
          </cell>
          <cell r="W24002">
            <v>2018</v>
          </cell>
          <cell r="X24002" t="str">
            <v>Dec</v>
          </cell>
        </row>
        <row r="24003">
          <cell r="D24003" t="str">
            <v>House</v>
          </cell>
          <cell r="E24003">
            <v>620000</v>
          </cell>
          <cell r="R24003" t="str">
            <v>Hume</v>
          </cell>
          <cell r="W24003">
            <v>2018</v>
          </cell>
          <cell r="X24003" t="str">
            <v>Dec</v>
          </cell>
        </row>
        <row r="24004">
          <cell r="D24004" t="str">
            <v>Unit</v>
          </cell>
          <cell r="E24004">
            <v>618000</v>
          </cell>
          <cell r="R24004" t="str">
            <v>Banyule</v>
          </cell>
          <cell r="W24004">
            <v>2018</v>
          </cell>
          <cell r="X24004" t="str">
            <v>Dec</v>
          </cell>
        </row>
        <row r="24005">
          <cell r="D24005" t="str">
            <v>Unit</v>
          </cell>
          <cell r="E24005">
            <v>607000</v>
          </cell>
          <cell r="R24005" t="str">
            <v>Whittlesea</v>
          </cell>
          <cell r="W24005">
            <v>2018</v>
          </cell>
          <cell r="X24005" t="str">
            <v>Dec</v>
          </cell>
        </row>
        <row r="24006">
          <cell r="D24006" t="str">
            <v>Unit</v>
          </cell>
          <cell r="E24006">
            <v>601000</v>
          </cell>
          <cell r="R24006" t="str">
            <v>Glen Eira</v>
          </cell>
          <cell r="W24006">
            <v>2018</v>
          </cell>
          <cell r="X24006" t="str">
            <v>Dec</v>
          </cell>
        </row>
        <row r="24007">
          <cell r="D24007" t="str">
            <v>Unit</v>
          </cell>
          <cell r="E24007">
            <v>598000</v>
          </cell>
          <cell r="R24007" t="str">
            <v>Moreland</v>
          </cell>
          <cell r="W24007">
            <v>2018</v>
          </cell>
          <cell r="X24007" t="str">
            <v>Dec</v>
          </cell>
        </row>
        <row r="24008">
          <cell r="D24008" t="str">
            <v>Unit</v>
          </cell>
          <cell r="E24008">
            <v>595000</v>
          </cell>
          <cell r="R24008" t="str">
            <v>Port Phillip</v>
          </cell>
          <cell r="W24008">
            <v>2018</v>
          </cell>
          <cell r="X24008" t="str">
            <v>Dec</v>
          </cell>
        </row>
        <row r="24009">
          <cell r="D24009" t="str">
            <v>Unit</v>
          </cell>
          <cell r="E24009">
            <v>584000</v>
          </cell>
          <cell r="R24009" t="str">
            <v>Port Phillip</v>
          </cell>
          <cell r="W24009">
            <v>2018</v>
          </cell>
          <cell r="X24009" t="str">
            <v>Dec</v>
          </cell>
        </row>
        <row r="24010">
          <cell r="D24010" t="str">
            <v>House</v>
          </cell>
          <cell r="E24010">
            <v>572000</v>
          </cell>
          <cell r="R24010" t="str">
            <v>Moonee Valley</v>
          </cell>
          <cell r="W24010">
            <v>2018</v>
          </cell>
          <cell r="X24010" t="str">
            <v>Dec</v>
          </cell>
        </row>
        <row r="24011">
          <cell r="D24011" t="str">
            <v>Unit</v>
          </cell>
          <cell r="E24011">
            <v>567500</v>
          </cell>
          <cell r="R24011" t="str">
            <v>Moreland</v>
          </cell>
          <cell r="W24011">
            <v>2018</v>
          </cell>
          <cell r="X24011" t="str">
            <v>Dec</v>
          </cell>
        </row>
        <row r="24012">
          <cell r="D24012" t="str">
            <v>Unit</v>
          </cell>
          <cell r="E24012">
            <v>563000</v>
          </cell>
          <cell r="R24012" t="str">
            <v>Boroondara</v>
          </cell>
          <cell r="W24012">
            <v>2018</v>
          </cell>
          <cell r="X24012" t="str">
            <v>Dec</v>
          </cell>
        </row>
        <row r="24013">
          <cell r="D24013" t="str">
            <v>Unit</v>
          </cell>
          <cell r="E24013">
            <v>560000</v>
          </cell>
          <cell r="R24013" t="str">
            <v>Moreland</v>
          </cell>
          <cell r="W24013">
            <v>2018</v>
          </cell>
          <cell r="X24013" t="str">
            <v>Dec</v>
          </cell>
        </row>
        <row r="24014">
          <cell r="D24014" t="str">
            <v>Unit</v>
          </cell>
          <cell r="E24014">
            <v>558000</v>
          </cell>
          <cell r="R24014" t="str">
            <v>Banyule</v>
          </cell>
          <cell r="W24014">
            <v>2018</v>
          </cell>
          <cell r="X24014" t="str">
            <v>Dec</v>
          </cell>
        </row>
        <row r="24015">
          <cell r="D24015" t="str">
            <v>Unit</v>
          </cell>
          <cell r="E24015">
            <v>540000</v>
          </cell>
          <cell r="R24015" t="str">
            <v>Port Phillip</v>
          </cell>
          <cell r="W24015">
            <v>2018</v>
          </cell>
          <cell r="X24015" t="str">
            <v>Dec</v>
          </cell>
        </row>
        <row r="24016">
          <cell r="D24016" t="str">
            <v>Unit</v>
          </cell>
          <cell r="E24016">
            <v>525000</v>
          </cell>
          <cell r="R24016" t="str">
            <v>Moonee Valley</v>
          </cell>
          <cell r="W24016">
            <v>2018</v>
          </cell>
          <cell r="X24016" t="str">
            <v>Dec</v>
          </cell>
        </row>
        <row r="24017">
          <cell r="D24017" t="str">
            <v>Unit</v>
          </cell>
          <cell r="E24017">
            <v>515000</v>
          </cell>
          <cell r="R24017" t="str">
            <v>Darebin</v>
          </cell>
          <cell r="W24017">
            <v>2018</v>
          </cell>
          <cell r="X24017" t="str">
            <v>Dec</v>
          </cell>
        </row>
        <row r="24018">
          <cell r="D24018" t="str">
            <v>Unit</v>
          </cell>
          <cell r="E24018">
            <v>515000</v>
          </cell>
          <cell r="R24018" t="str">
            <v>Darebin</v>
          </cell>
          <cell r="W24018">
            <v>2018</v>
          </cell>
          <cell r="X24018" t="str">
            <v>Dec</v>
          </cell>
        </row>
        <row r="24019">
          <cell r="D24019" t="str">
            <v>Unit</v>
          </cell>
          <cell r="E24019">
            <v>507500</v>
          </cell>
          <cell r="R24019" t="str">
            <v>Port Phillip</v>
          </cell>
          <cell r="W24019">
            <v>2018</v>
          </cell>
          <cell r="X24019" t="str">
            <v>Dec</v>
          </cell>
        </row>
        <row r="24020">
          <cell r="D24020" t="str">
            <v>Unit</v>
          </cell>
          <cell r="E24020">
            <v>505000</v>
          </cell>
          <cell r="R24020" t="str">
            <v>Banyule</v>
          </cell>
          <cell r="W24020">
            <v>2018</v>
          </cell>
          <cell r="X24020" t="str">
            <v>Dec</v>
          </cell>
        </row>
        <row r="24021">
          <cell r="D24021" t="str">
            <v>Unit</v>
          </cell>
          <cell r="E24021">
            <v>504500</v>
          </cell>
          <cell r="R24021" t="str">
            <v>Boroondara</v>
          </cell>
          <cell r="W24021">
            <v>2018</v>
          </cell>
          <cell r="X24021" t="str">
            <v>Dec</v>
          </cell>
        </row>
        <row r="24022">
          <cell r="D24022" t="str">
            <v>Unit</v>
          </cell>
          <cell r="E24022">
            <v>500000</v>
          </cell>
          <cell r="R24022" t="str">
            <v>Whittlesea</v>
          </cell>
          <cell r="W24022">
            <v>2018</v>
          </cell>
          <cell r="X24022" t="str">
            <v>Dec</v>
          </cell>
        </row>
        <row r="24023">
          <cell r="D24023" t="str">
            <v>Unit</v>
          </cell>
          <cell r="E24023">
            <v>495000</v>
          </cell>
          <cell r="R24023" t="str">
            <v>Moonee Valley</v>
          </cell>
          <cell r="W24023">
            <v>2018</v>
          </cell>
          <cell r="X24023" t="str">
            <v>Dec</v>
          </cell>
        </row>
        <row r="24024">
          <cell r="D24024" t="str">
            <v>Unit</v>
          </cell>
          <cell r="E24024">
            <v>477500</v>
          </cell>
          <cell r="R24024" t="str">
            <v>Brimbank</v>
          </cell>
          <cell r="W24024">
            <v>2018</v>
          </cell>
          <cell r="X24024" t="str">
            <v>Dec</v>
          </cell>
        </row>
        <row r="24025">
          <cell r="D24025" t="str">
            <v>Unit</v>
          </cell>
          <cell r="E24025">
            <v>468000</v>
          </cell>
          <cell r="R24025" t="str">
            <v>Port Phillip</v>
          </cell>
          <cell r="W24025">
            <v>2018</v>
          </cell>
          <cell r="X24025" t="str">
            <v>Dec</v>
          </cell>
        </row>
        <row r="24026">
          <cell r="D24026" t="str">
            <v>Unit</v>
          </cell>
          <cell r="E24026">
            <v>455000</v>
          </cell>
          <cell r="R24026" t="str">
            <v>Darebin</v>
          </cell>
          <cell r="W24026">
            <v>2018</v>
          </cell>
          <cell r="X24026" t="str">
            <v>Dec</v>
          </cell>
        </row>
        <row r="24027">
          <cell r="D24027" t="str">
            <v>Unit</v>
          </cell>
          <cell r="E24027">
            <v>450000</v>
          </cell>
          <cell r="R24027" t="str">
            <v>Maribyrnong</v>
          </cell>
          <cell r="W24027">
            <v>2018</v>
          </cell>
          <cell r="X24027" t="str">
            <v>Dec</v>
          </cell>
        </row>
        <row r="24028">
          <cell r="D24028" t="str">
            <v>Unit</v>
          </cell>
          <cell r="E24028">
            <v>425000</v>
          </cell>
          <cell r="R24028" t="str">
            <v>Moonee Valley</v>
          </cell>
          <cell r="W24028">
            <v>2018</v>
          </cell>
          <cell r="X24028" t="str">
            <v>Dec</v>
          </cell>
        </row>
        <row r="24029">
          <cell r="D24029" t="str">
            <v>Unit</v>
          </cell>
          <cell r="E24029">
            <v>414000</v>
          </cell>
          <cell r="R24029" t="str">
            <v>Manningham</v>
          </cell>
          <cell r="W24029">
            <v>2018</v>
          </cell>
          <cell r="X24029" t="str">
            <v>Dec</v>
          </cell>
        </row>
        <row r="24030">
          <cell r="D24030" t="str">
            <v>Unit</v>
          </cell>
          <cell r="E24030">
            <v>399000</v>
          </cell>
          <cell r="R24030" t="str">
            <v>Moonee Valley</v>
          </cell>
          <cell r="W24030">
            <v>2018</v>
          </cell>
          <cell r="X24030" t="str">
            <v>Dec</v>
          </cell>
        </row>
        <row r="24031">
          <cell r="D24031" t="str">
            <v>Unit</v>
          </cell>
          <cell r="E24031">
            <v>397500</v>
          </cell>
          <cell r="R24031" t="str">
            <v>Whittlesea</v>
          </cell>
          <cell r="W24031">
            <v>2018</v>
          </cell>
          <cell r="X24031" t="str">
            <v>Dec</v>
          </cell>
        </row>
        <row r="24032">
          <cell r="D24032" t="str">
            <v>Unit</v>
          </cell>
          <cell r="E24032">
            <v>387000</v>
          </cell>
          <cell r="R24032" t="str">
            <v>Port Phillip</v>
          </cell>
          <cell r="W24032">
            <v>2018</v>
          </cell>
          <cell r="X24032" t="str">
            <v>Dec</v>
          </cell>
        </row>
        <row r="24033">
          <cell r="D24033" t="str">
            <v>Unit</v>
          </cell>
          <cell r="E24033">
            <v>380000</v>
          </cell>
          <cell r="R24033" t="str">
            <v>Brimbank</v>
          </cell>
          <cell r="W24033">
            <v>2018</v>
          </cell>
          <cell r="X24033" t="str">
            <v>Dec</v>
          </cell>
        </row>
        <row r="24034">
          <cell r="D24034" t="str">
            <v>Unit</v>
          </cell>
          <cell r="E24034">
            <v>380000</v>
          </cell>
          <cell r="R24034" t="str">
            <v>Moreland</v>
          </cell>
          <cell r="W24034">
            <v>2018</v>
          </cell>
          <cell r="X24034" t="str">
            <v>Dec</v>
          </cell>
        </row>
        <row r="24035">
          <cell r="D24035" t="str">
            <v>Unit</v>
          </cell>
          <cell r="E24035">
            <v>363000</v>
          </cell>
          <cell r="R24035" t="str">
            <v>Moreland</v>
          </cell>
          <cell r="W24035">
            <v>2018</v>
          </cell>
          <cell r="X24035" t="str">
            <v>Dec</v>
          </cell>
        </row>
        <row r="24036">
          <cell r="D24036" t="str">
            <v>Unit</v>
          </cell>
          <cell r="E24036">
            <v>325000</v>
          </cell>
          <cell r="R24036" t="str">
            <v>Boroondara</v>
          </cell>
          <cell r="W24036">
            <v>2018</v>
          </cell>
          <cell r="X24036" t="str">
            <v>Dec</v>
          </cell>
        </row>
        <row r="24037">
          <cell r="D24037" t="str">
            <v>Unit</v>
          </cell>
          <cell r="E24037">
            <v>320000</v>
          </cell>
          <cell r="R24037" t="str">
            <v>Brimbank</v>
          </cell>
          <cell r="W24037">
            <v>2018</v>
          </cell>
          <cell r="X24037" t="str">
            <v>Dec</v>
          </cell>
        </row>
        <row r="24038">
          <cell r="D24038" t="str">
            <v>Unit</v>
          </cell>
          <cell r="E24038">
            <v>272500</v>
          </cell>
          <cell r="R24038" t="str">
            <v>Melbourne</v>
          </cell>
          <cell r="W24038">
            <v>2018</v>
          </cell>
          <cell r="X24038" t="str">
            <v>Dec</v>
          </cell>
        </row>
        <row r="24039">
          <cell r="D24039" t="str">
            <v>Unit</v>
          </cell>
          <cell r="E24039">
            <v>1150000</v>
          </cell>
          <cell r="R24039" t="str">
            <v>Moreland</v>
          </cell>
          <cell r="W24039">
            <v>2018</v>
          </cell>
          <cell r="X24039" t="str">
            <v>Dec</v>
          </cell>
        </row>
        <row r="24040">
          <cell r="D24040" t="str">
            <v>House</v>
          </cell>
          <cell r="E24040">
            <v>1140000</v>
          </cell>
          <cell r="R24040" t="str">
            <v>Maribyrnong</v>
          </cell>
          <cell r="W24040">
            <v>2018</v>
          </cell>
          <cell r="X24040" t="str">
            <v>Dec</v>
          </cell>
        </row>
        <row r="24041">
          <cell r="D24041" t="str">
            <v>House</v>
          </cell>
          <cell r="E24041">
            <v>1125000</v>
          </cell>
          <cell r="R24041" t="str">
            <v>Bayside</v>
          </cell>
          <cell r="W24041">
            <v>2018</v>
          </cell>
          <cell r="X24041" t="str">
            <v>Dec</v>
          </cell>
        </row>
        <row r="24042">
          <cell r="D24042" t="str">
            <v>Unit</v>
          </cell>
          <cell r="E24042">
            <v>1100000</v>
          </cell>
          <cell r="R24042" t="str">
            <v>Melbourne</v>
          </cell>
          <cell r="W24042">
            <v>2018</v>
          </cell>
          <cell r="X24042" t="str">
            <v>Dec</v>
          </cell>
        </row>
        <row r="24043">
          <cell r="D24043" t="str">
            <v>Unit</v>
          </cell>
          <cell r="E24043">
            <v>900000</v>
          </cell>
          <cell r="R24043" t="str">
            <v>Bayside</v>
          </cell>
          <cell r="W24043">
            <v>2018</v>
          </cell>
          <cell r="X24043" t="str">
            <v>Dec</v>
          </cell>
        </row>
        <row r="24044">
          <cell r="D24044" t="str">
            <v>Unit</v>
          </cell>
          <cell r="E24044">
            <v>895000</v>
          </cell>
          <cell r="R24044" t="str">
            <v>Moonee Valley</v>
          </cell>
          <cell r="W24044">
            <v>2018</v>
          </cell>
          <cell r="X24044" t="str">
            <v>Dec</v>
          </cell>
        </row>
        <row r="24045">
          <cell r="D24045" t="str">
            <v>Unit</v>
          </cell>
          <cell r="E24045">
            <v>825500</v>
          </cell>
          <cell r="R24045" t="str">
            <v>Melbourne</v>
          </cell>
          <cell r="W24045">
            <v>2018</v>
          </cell>
          <cell r="X24045" t="str">
            <v>Dec</v>
          </cell>
        </row>
        <row r="24046">
          <cell r="D24046" t="str">
            <v>Unit</v>
          </cell>
          <cell r="E24046">
            <v>800000</v>
          </cell>
          <cell r="R24046" t="str">
            <v>Banyule</v>
          </cell>
          <cell r="W24046">
            <v>2018</v>
          </cell>
          <cell r="X24046" t="str">
            <v>Dec</v>
          </cell>
        </row>
        <row r="24047">
          <cell r="D24047" t="str">
            <v>Unit</v>
          </cell>
          <cell r="E24047">
            <v>800000</v>
          </cell>
          <cell r="R24047" t="str">
            <v>Monash</v>
          </cell>
          <cell r="W24047">
            <v>2018</v>
          </cell>
          <cell r="X24047" t="str">
            <v>Dec</v>
          </cell>
        </row>
        <row r="24048">
          <cell r="D24048" t="str">
            <v>House</v>
          </cell>
          <cell r="E24048">
            <v>750240</v>
          </cell>
          <cell r="R24048" t="str">
            <v>Banyule</v>
          </cell>
          <cell r="W24048">
            <v>2018</v>
          </cell>
          <cell r="X24048" t="str">
            <v>Dec</v>
          </cell>
        </row>
        <row r="24049">
          <cell r="D24049" t="str">
            <v>Unit</v>
          </cell>
          <cell r="E24049">
            <v>750000</v>
          </cell>
          <cell r="R24049" t="str">
            <v>Moreland</v>
          </cell>
          <cell r="W24049">
            <v>2018</v>
          </cell>
          <cell r="X24049" t="str">
            <v>Dec</v>
          </cell>
        </row>
        <row r="24050">
          <cell r="D24050" t="str">
            <v>Unit</v>
          </cell>
          <cell r="E24050">
            <v>715000</v>
          </cell>
          <cell r="R24050" t="str">
            <v>Darebin</v>
          </cell>
          <cell r="W24050">
            <v>2018</v>
          </cell>
          <cell r="X24050" t="str">
            <v>Dec</v>
          </cell>
        </row>
        <row r="24051">
          <cell r="D24051" t="str">
            <v>House</v>
          </cell>
          <cell r="E24051">
            <v>700000</v>
          </cell>
          <cell r="R24051" t="str">
            <v>Melton</v>
          </cell>
          <cell r="W24051">
            <v>2018</v>
          </cell>
          <cell r="X24051" t="str">
            <v>Dec</v>
          </cell>
        </row>
        <row r="24052">
          <cell r="D24052" t="str">
            <v>Unit</v>
          </cell>
          <cell r="E24052">
            <v>682000</v>
          </cell>
          <cell r="R24052" t="str">
            <v>Darebin</v>
          </cell>
          <cell r="W24052">
            <v>2018</v>
          </cell>
          <cell r="X24052" t="str">
            <v>Dec</v>
          </cell>
        </row>
        <row r="24053">
          <cell r="D24053" t="str">
            <v>Unit</v>
          </cell>
          <cell r="E24053">
            <v>675000</v>
          </cell>
          <cell r="R24053" t="str">
            <v>Whitehorse</v>
          </cell>
          <cell r="W24053">
            <v>2018</v>
          </cell>
          <cell r="X24053" t="str">
            <v>Dec</v>
          </cell>
        </row>
        <row r="24054">
          <cell r="D24054" t="str">
            <v>House</v>
          </cell>
          <cell r="E24054">
            <v>672200</v>
          </cell>
          <cell r="R24054" t="str">
            <v>Banyule</v>
          </cell>
          <cell r="W24054">
            <v>2018</v>
          </cell>
          <cell r="X24054" t="str">
            <v>Dec</v>
          </cell>
        </row>
        <row r="24055">
          <cell r="D24055" t="str">
            <v>Unit</v>
          </cell>
          <cell r="E24055">
            <v>655000</v>
          </cell>
          <cell r="R24055" t="str">
            <v>Darebin</v>
          </cell>
          <cell r="W24055">
            <v>2018</v>
          </cell>
          <cell r="X24055" t="str">
            <v>Dec</v>
          </cell>
        </row>
        <row r="24056">
          <cell r="D24056" t="str">
            <v>Unit</v>
          </cell>
          <cell r="E24056">
            <v>630000</v>
          </cell>
          <cell r="R24056" t="str">
            <v>Yarra</v>
          </cell>
          <cell r="W24056">
            <v>2018</v>
          </cell>
          <cell r="X24056" t="str">
            <v>Dec</v>
          </cell>
        </row>
        <row r="24057">
          <cell r="D24057" t="str">
            <v>Unit</v>
          </cell>
          <cell r="E24057">
            <v>630000</v>
          </cell>
          <cell r="R24057" t="str">
            <v>Yarra</v>
          </cell>
          <cell r="W24057">
            <v>2018</v>
          </cell>
          <cell r="X24057" t="str">
            <v>Dec</v>
          </cell>
        </row>
        <row r="24058">
          <cell r="D24058" t="str">
            <v>Unit</v>
          </cell>
          <cell r="E24058">
            <v>630000</v>
          </cell>
          <cell r="R24058" t="str">
            <v>Darebin</v>
          </cell>
          <cell r="W24058">
            <v>2018</v>
          </cell>
          <cell r="X24058" t="str">
            <v>Dec</v>
          </cell>
        </row>
        <row r="24059">
          <cell r="D24059" t="str">
            <v>Unit</v>
          </cell>
          <cell r="E24059">
            <v>615000</v>
          </cell>
          <cell r="R24059" t="str">
            <v>Maribyrnong</v>
          </cell>
          <cell r="W24059">
            <v>2018</v>
          </cell>
          <cell r="X24059" t="str">
            <v>Dec</v>
          </cell>
        </row>
        <row r="24060">
          <cell r="D24060" t="str">
            <v>Unit</v>
          </cell>
          <cell r="E24060">
            <v>615000</v>
          </cell>
          <cell r="R24060" t="str">
            <v>Bayside</v>
          </cell>
          <cell r="W24060">
            <v>2018</v>
          </cell>
          <cell r="X24060" t="str">
            <v>Dec</v>
          </cell>
        </row>
        <row r="24061">
          <cell r="D24061" t="str">
            <v>Unit</v>
          </cell>
          <cell r="E24061">
            <v>600000</v>
          </cell>
          <cell r="R24061" t="str">
            <v>Port Phillip</v>
          </cell>
          <cell r="W24061">
            <v>2018</v>
          </cell>
          <cell r="X24061" t="str">
            <v>Dec</v>
          </cell>
        </row>
        <row r="24062">
          <cell r="D24062" t="str">
            <v>Unit</v>
          </cell>
          <cell r="E24062">
            <v>515000</v>
          </cell>
          <cell r="R24062" t="str">
            <v>Port Phillip</v>
          </cell>
          <cell r="W24062">
            <v>2018</v>
          </cell>
          <cell r="X24062" t="str">
            <v>Dec</v>
          </cell>
        </row>
        <row r="24063">
          <cell r="D24063" t="str">
            <v>House</v>
          </cell>
          <cell r="E24063">
            <v>515000</v>
          </cell>
          <cell r="R24063" t="str">
            <v>Moonee Valley</v>
          </cell>
          <cell r="W24063">
            <v>2018</v>
          </cell>
          <cell r="X24063" t="str">
            <v>Dec</v>
          </cell>
        </row>
        <row r="24064">
          <cell r="D24064" t="str">
            <v>Unit</v>
          </cell>
          <cell r="E24064">
            <v>495000</v>
          </cell>
          <cell r="R24064" t="str">
            <v>Hume</v>
          </cell>
          <cell r="W24064">
            <v>2018</v>
          </cell>
          <cell r="X24064" t="str">
            <v>Dec</v>
          </cell>
        </row>
        <row r="24065">
          <cell r="D24065" t="str">
            <v>Unit</v>
          </cell>
          <cell r="E24065">
            <v>482500</v>
          </cell>
          <cell r="R24065" t="str">
            <v>Brimbank</v>
          </cell>
          <cell r="W24065">
            <v>2018</v>
          </cell>
          <cell r="X24065" t="str">
            <v>Dec</v>
          </cell>
        </row>
        <row r="24066">
          <cell r="D24066" t="str">
            <v>Unit</v>
          </cell>
          <cell r="E24066">
            <v>475000</v>
          </cell>
          <cell r="R24066" t="str">
            <v>Hobsons Bay</v>
          </cell>
          <cell r="W24066">
            <v>2018</v>
          </cell>
          <cell r="X24066" t="str">
            <v>Dec</v>
          </cell>
        </row>
        <row r="24067">
          <cell r="D24067" t="str">
            <v>Unit</v>
          </cell>
          <cell r="E24067">
            <v>452000</v>
          </cell>
          <cell r="R24067" t="str">
            <v>Hobsons Bay</v>
          </cell>
          <cell r="W24067">
            <v>2018</v>
          </cell>
          <cell r="X24067" t="str">
            <v>Dec</v>
          </cell>
        </row>
        <row r="24068">
          <cell r="D24068" t="str">
            <v>Unit</v>
          </cell>
          <cell r="E24068">
            <v>450000</v>
          </cell>
          <cell r="R24068" t="str">
            <v>Hobsons Bay</v>
          </cell>
          <cell r="W24068">
            <v>2018</v>
          </cell>
          <cell r="X24068" t="str">
            <v>Dec</v>
          </cell>
        </row>
        <row r="24069">
          <cell r="D24069" t="str">
            <v>Unit</v>
          </cell>
          <cell r="E24069">
            <v>440000</v>
          </cell>
          <cell r="R24069" t="str">
            <v>Port Phillip</v>
          </cell>
          <cell r="W24069">
            <v>2018</v>
          </cell>
          <cell r="X24069" t="str">
            <v>Dec</v>
          </cell>
        </row>
        <row r="24070">
          <cell r="D24070" t="str">
            <v>Unit</v>
          </cell>
          <cell r="E24070">
            <v>420500</v>
          </cell>
          <cell r="R24070" t="str">
            <v>Boroondara</v>
          </cell>
          <cell r="W24070">
            <v>2018</v>
          </cell>
          <cell r="X24070" t="str">
            <v>Dec</v>
          </cell>
        </row>
        <row r="24071">
          <cell r="D24071" t="str">
            <v>Unit</v>
          </cell>
          <cell r="E24071">
            <v>375500</v>
          </cell>
          <cell r="R24071" t="str">
            <v>Maribyrnong</v>
          </cell>
          <cell r="W24071">
            <v>2018</v>
          </cell>
          <cell r="X24071" t="str">
            <v>Dec</v>
          </cell>
        </row>
        <row r="24072">
          <cell r="D24072" t="str">
            <v>Unit</v>
          </cell>
          <cell r="E24072">
            <v>352000</v>
          </cell>
          <cell r="R24072" t="str">
            <v>Moonee Valley</v>
          </cell>
          <cell r="W24072">
            <v>2018</v>
          </cell>
          <cell r="X24072" t="str">
            <v>Dec</v>
          </cell>
        </row>
        <row r="24073">
          <cell r="D24073" t="str">
            <v>Unit</v>
          </cell>
          <cell r="E24073">
            <v>320000</v>
          </cell>
          <cell r="R24073" t="str">
            <v>Port Phillip</v>
          </cell>
          <cell r="W24073">
            <v>2018</v>
          </cell>
          <cell r="X24073" t="str">
            <v>Dec</v>
          </cell>
        </row>
        <row r="24074">
          <cell r="D24074" t="str">
            <v>Unit</v>
          </cell>
          <cell r="E24074">
            <v>2475000</v>
          </cell>
          <cell r="R24074" t="str">
            <v>Boroondara</v>
          </cell>
          <cell r="W24074">
            <v>2018</v>
          </cell>
          <cell r="X24074" t="str">
            <v>Dec</v>
          </cell>
        </row>
        <row r="24075">
          <cell r="D24075" t="str">
            <v>Unit</v>
          </cell>
          <cell r="E24075">
            <v>2100000</v>
          </cell>
          <cell r="R24075" t="str">
            <v>Melbourne</v>
          </cell>
          <cell r="W24075">
            <v>2018</v>
          </cell>
          <cell r="X24075" t="str">
            <v>Dec</v>
          </cell>
        </row>
        <row r="24076">
          <cell r="D24076" t="str">
            <v>Unit</v>
          </cell>
          <cell r="E24076">
            <v>1755000</v>
          </cell>
          <cell r="R24076" t="str">
            <v>Yarra</v>
          </cell>
          <cell r="W24076">
            <v>2018</v>
          </cell>
          <cell r="X24076" t="str">
            <v>Dec</v>
          </cell>
        </row>
        <row r="24077">
          <cell r="D24077" t="str">
            <v>Unit</v>
          </cell>
          <cell r="E24077">
            <v>1380000</v>
          </cell>
          <cell r="R24077" t="str">
            <v>Melbourne</v>
          </cell>
          <cell r="W24077">
            <v>2018</v>
          </cell>
          <cell r="X24077" t="str">
            <v>Dec</v>
          </cell>
        </row>
        <row r="24078">
          <cell r="D24078" t="str">
            <v>Unit</v>
          </cell>
          <cell r="E24078">
            <v>1320000</v>
          </cell>
          <cell r="R24078" t="str">
            <v>Banyule</v>
          </cell>
          <cell r="W24078">
            <v>2018</v>
          </cell>
          <cell r="X24078" t="str">
            <v>Dec</v>
          </cell>
        </row>
        <row r="24079">
          <cell r="D24079" t="str">
            <v>Unit</v>
          </cell>
          <cell r="E24079">
            <v>1050000</v>
          </cell>
          <cell r="R24079" t="str">
            <v>Port Phillip</v>
          </cell>
          <cell r="W24079">
            <v>2018</v>
          </cell>
          <cell r="X24079" t="str">
            <v>Dec</v>
          </cell>
        </row>
        <row r="24080">
          <cell r="D24080" t="str">
            <v>House</v>
          </cell>
          <cell r="E24080">
            <v>820000</v>
          </cell>
          <cell r="R24080" t="str">
            <v>Banyule</v>
          </cell>
          <cell r="W24080">
            <v>2018</v>
          </cell>
          <cell r="X24080" t="str">
            <v>Dec</v>
          </cell>
        </row>
        <row r="24081">
          <cell r="D24081" t="str">
            <v>Unit</v>
          </cell>
          <cell r="E24081">
            <v>770000</v>
          </cell>
          <cell r="R24081" t="str">
            <v>Yarra</v>
          </cell>
          <cell r="W24081">
            <v>2018</v>
          </cell>
          <cell r="X24081" t="str">
            <v>Dec</v>
          </cell>
        </row>
        <row r="24082">
          <cell r="D24082" t="str">
            <v>Unit</v>
          </cell>
          <cell r="E24082">
            <v>700000</v>
          </cell>
          <cell r="R24082" t="str">
            <v>Boroondara</v>
          </cell>
          <cell r="W24082">
            <v>2018</v>
          </cell>
          <cell r="X24082" t="str">
            <v>Dec</v>
          </cell>
        </row>
        <row r="24083">
          <cell r="D24083" t="str">
            <v>Unit</v>
          </cell>
          <cell r="E24083">
            <v>700000</v>
          </cell>
          <cell r="R24083" t="str">
            <v>Bayside</v>
          </cell>
          <cell r="W24083">
            <v>2018</v>
          </cell>
          <cell r="X24083" t="str">
            <v>Dec</v>
          </cell>
        </row>
        <row r="24084">
          <cell r="D24084" t="str">
            <v>Unit</v>
          </cell>
          <cell r="E24084">
            <v>670000</v>
          </cell>
          <cell r="R24084" t="str">
            <v>Port Phillip</v>
          </cell>
          <cell r="W24084">
            <v>2018</v>
          </cell>
          <cell r="X24084" t="str">
            <v>Dec</v>
          </cell>
        </row>
        <row r="24085">
          <cell r="D24085" t="str">
            <v>Unit</v>
          </cell>
          <cell r="E24085">
            <v>520000</v>
          </cell>
          <cell r="R24085" t="str">
            <v>Hobsons Bay</v>
          </cell>
          <cell r="W24085">
            <v>2018</v>
          </cell>
          <cell r="X24085" t="str">
            <v>Dec</v>
          </cell>
        </row>
        <row r="24086">
          <cell r="D24086" t="str">
            <v>Unit</v>
          </cell>
          <cell r="E24086">
            <v>460000</v>
          </cell>
          <cell r="R24086" t="str">
            <v>Maribyrnong</v>
          </cell>
          <cell r="W24086">
            <v>2018</v>
          </cell>
          <cell r="X24086" t="str">
            <v>Dec</v>
          </cell>
        </row>
        <row r="24087">
          <cell r="D24087" t="str">
            <v>Unit</v>
          </cell>
          <cell r="E24087">
            <v>405000</v>
          </cell>
          <cell r="R24087" t="str">
            <v>Port Phillip</v>
          </cell>
          <cell r="W24087">
            <v>2018</v>
          </cell>
          <cell r="X24087" t="str">
            <v>Dec</v>
          </cell>
        </row>
        <row r="24088">
          <cell r="D24088" t="str">
            <v>Unit</v>
          </cell>
          <cell r="E24088">
            <v>295000</v>
          </cell>
          <cell r="R24088" t="str">
            <v>Boroondara</v>
          </cell>
          <cell r="W24088">
            <v>2018</v>
          </cell>
          <cell r="X24088" t="str">
            <v>Dec</v>
          </cell>
        </row>
        <row r="24089">
          <cell r="D24089" t="str">
            <v>House</v>
          </cell>
          <cell r="E24089">
            <v>592500</v>
          </cell>
          <cell r="R24089" t="str">
            <v>Hume</v>
          </cell>
          <cell r="W24089">
            <v>2018</v>
          </cell>
          <cell r="X24089" t="str">
            <v>Dec</v>
          </cell>
        </row>
        <row r="24090">
          <cell r="D24090" t="str">
            <v>House</v>
          </cell>
          <cell r="E24090">
            <v>391000</v>
          </cell>
          <cell r="R24090" t="str">
            <v>Hume</v>
          </cell>
          <cell r="W24090">
            <v>2018</v>
          </cell>
          <cell r="X24090" t="str">
            <v>Dec</v>
          </cell>
        </row>
        <row r="24091">
          <cell r="D24091" t="str">
            <v>Unit</v>
          </cell>
          <cell r="E24091">
            <v>430000</v>
          </cell>
          <cell r="R24091" t="str">
            <v>Hume</v>
          </cell>
          <cell r="W24091">
            <v>2018</v>
          </cell>
          <cell r="X24091" t="str">
            <v>Dec</v>
          </cell>
        </row>
        <row r="24092">
          <cell r="D24092" t="str">
            <v>House</v>
          </cell>
          <cell r="E24092">
            <v>619500</v>
          </cell>
          <cell r="R24092" t="str">
            <v>Hume</v>
          </cell>
          <cell r="W24092">
            <v>2018</v>
          </cell>
          <cell r="X24092" t="str">
            <v>Dec</v>
          </cell>
        </row>
        <row r="24093">
          <cell r="D24093" t="str">
            <v>House</v>
          </cell>
          <cell r="E24093">
            <v>456000</v>
          </cell>
          <cell r="R24093" t="str">
            <v>Hume</v>
          </cell>
          <cell r="W24093">
            <v>2018</v>
          </cell>
          <cell r="X24093" t="str">
            <v>Dec</v>
          </cell>
        </row>
        <row r="24094">
          <cell r="D24094" t="str">
            <v>House</v>
          </cell>
          <cell r="E24094">
            <v>469000</v>
          </cell>
          <cell r="R24094" t="str">
            <v>Hume</v>
          </cell>
          <cell r="W24094">
            <v>2018</v>
          </cell>
          <cell r="X24094" t="str">
            <v>Dec</v>
          </cell>
        </row>
        <row r="24095">
          <cell r="D24095" t="str">
            <v>House</v>
          </cell>
          <cell r="E24095">
            <v>750000</v>
          </cell>
          <cell r="R24095" t="str">
            <v>Hume</v>
          </cell>
          <cell r="W24095">
            <v>2018</v>
          </cell>
          <cell r="X24095" t="str">
            <v>Dec</v>
          </cell>
        </row>
        <row r="24096">
          <cell r="D24096" t="str">
            <v>House</v>
          </cell>
          <cell r="E24096">
            <v>641000</v>
          </cell>
          <cell r="R24096" t="str">
            <v>Whittlesea</v>
          </cell>
          <cell r="W24096">
            <v>2018</v>
          </cell>
          <cell r="X24096" t="str">
            <v>Dec</v>
          </cell>
        </row>
        <row r="24097">
          <cell r="D24097" t="str">
            <v>House</v>
          </cell>
          <cell r="E24097">
            <v>540000</v>
          </cell>
          <cell r="R24097" t="str">
            <v>Hume</v>
          </cell>
          <cell r="W24097">
            <v>2018</v>
          </cell>
          <cell r="X24097" t="str">
            <v>Dec</v>
          </cell>
        </row>
        <row r="24098">
          <cell r="D24098" t="str">
            <v>House</v>
          </cell>
          <cell r="E24098">
            <v>475000</v>
          </cell>
          <cell r="R24098" t="str">
            <v>Hume</v>
          </cell>
          <cell r="W24098">
            <v>2018</v>
          </cell>
          <cell r="X24098" t="str">
            <v>Dec</v>
          </cell>
        </row>
        <row r="24099">
          <cell r="D24099" t="str">
            <v>House</v>
          </cell>
          <cell r="E24099">
            <v>540000</v>
          </cell>
          <cell r="R24099" t="str">
            <v>Whittlesea</v>
          </cell>
          <cell r="W24099">
            <v>2018</v>
          </cell>
          <cell r="X24099" t="str">
            <v>Dec</v>
          </cell>
        </row>
        <row r="24100">
          <cell r="D24100" t="str">
            <v>House</v>
          </cell>
          <cell r="E24100">
            <v>530000</v>
          </cell>
          <cell r="R24100" t="str">
            <v>Hume</v>
          </cell>
          <cell r="W24100">
            <v>2018</v>
          </cell>
          <cell r="X24100" t="str">
            <v>Dec</v>
          </cell>
        </row>
        <row r="24101">
          <cell r="D24101" t="str">
            <v>House</v>
          </cell>
          <cell r="E24101">
            <v>725000</v>
          </cell>
          <cell r="R24101" t="str">
            <v>Hume</v>
          </cell>
          <cell r="W24101">
            <v>2018</v>
          </cell>
          <cell r="X24101" t="str">
            <v>Dec</v>
          </cell>
        </row>
        <row r="24102">
          <cell r="D24102" t="str">
            <v>House</v>
          </cell>
          <cell r="E24102">
            <v>534000</v>
          </cell>
          <cell r="R24102" t="str">
            <v>Hume</v>
          </cell>
          <cell r="W24102">
            <v>2018</v>
          </cell>
          <cell r="X24102" t="str">
            <v>Dec</v>
          </cell>
        </row>
        <row r="24103">
          <cell r="D24103" t="str">
            <v>House</v>
          </cell>
          <cell r="E24103">
            <v>606000</v>
          </cell>
          <cell r="R24103" t="str">
            <v>Whittlesea</v>
          </cell>
          <cell r="W24103">
            <v>2018</v>
          </cell>
          <cell r="X24103" t="str">
            <v>Dec</v>
          </cell>
        </row>
        <row r="24104">
          <cell r="D24104" t="str">
            <v>House</v>
          </cell>
          <cell r="E24104">
            <v>696000</v>
          </cell>
          <cell r="R24104" t="str">
            <v>Hume</v>
          </cell>
          <cell r="W24104">
            <v>2018</v>
          </cell>
          <cell r="X24104" t="str">
            <v>Dec</v>
          </cell>
        </row>
        <row r="24105">
          <cell r="D24105" t="str">
            <v>House</v>
          </cell>
          <cell r="E24105">
            <v>640000</v>
          </cell>
          <cell r="R24105" t="str">
            <v>Hume</v>
          </cell>
          <cell r="W24105">
            <v>2018</v>
          </cell>
          <cell r="X24105" t="str">
            <v>Dec</v>
          </cell>
        </row>
        <row r="24106">
          <cell r="D24106" t="str">
            <v>House</v>
          </cell>
          <cell r="E24106">
            <v>850000</v>
          </cell>
          <cell r="R24106" t="str">
            <v>Whittlesea</v>
          </cell>
          <cell r="W24106">
            <v>2018</v>
          </cell>
          <cell r="X24106" t="str">
            <v>Dec</v>
          </cell>
        </row>
        <row r="24107">
          <cell r="D24107" t="str">
            <v>House</v>
          </cell>
          <cell r="E24107">
            <v>600000</v>
          </cell>
          <cell r="R24107" t="str">
            <v>Whittlesea</v>
          </cell>
          <cell r="W24107">
            <v>2018</v>
          </cell>
          <cell r="X24107" t="str">
            <v>Dec</v>
          </cell>
        </row>
        <row r="24108">
          <cell r="D24108" t="str">
            <v>House</v>
          </cell>
          <cell r="E24108">
            <v>600000</v>
          </cell>
          <cell r="R24108" t="str">
            <v>Hume</v>
          </cell>
          <cell r="W24108">
            <v>2018</v>
          </cell>
          <cell r="X24108" t="str">
            <v>Dec</v>
          </cell>
        </row>
        <row r="24109">
          <cell r="D24109" t="str">
            <v>House</v>
          </cell>
          <cell r="E24109">
            <v>720000</v>
          </cell>
          <cell r="R24109" t="str">
            <v>Hume</v>
          </cell>
          <cell r="W24109">
            <v>2018</v>
          </cell>
          <cell r="X24109" t="str">
            <v>Dec</v>
          </cell>
        </row>
        <row r="24110">
          <cell r="D24110" t="str">
            <v>House</v>
          </cell>
          <cell r="E24110">
            <v>745000</v>
          </cell>
          <cell r="R24110" t="str">
            <v>Whittlesea</v>
          </cell>
          <cell r="W24110">
            <v>2018</v>
          </cell>
          <cell r="X24110" t="str">
            <v>Dec</v>
          </cell>
        </row>
        <row r="24111">
          <cell r="D24111" t="str">
            <v>House</v>
          </cell>
          <cell r="E24111">
            <v>920000</v>
          </cell>
          <cell r="R24111" t="str">
            <v>Whittlesea</v>
          </cell>
          <cell r="W24111">
            <v>2018</v>
          </cell>
          <cell r="X24111" t="str">
            <v>Dec</v>
          </cell>
        </row>
        <row r="24112">
          <cell r="D24112" t="str">
            <v>House</v>
          </cell>
          <cell r="E24112">
            <v>710000</v>
          </cell>
          <cell r="R24112" t="str">
            <v>Whittlesea</v>
          </cell>
          <cell r="W24112">
            <v>2018</v>
          </cell>
          <cell r="X24112" t="str">
            <v>Dec</v>
          </cell>
        </row>
        <row r="24113">
          <cell r="D24113" t="str">
            <v>House</v>
          </cell>
          <cell r="E24113">
            <v>485000</v>
          </cell>
          <cell r="R24113" t="str">
            <v>Hume</v>
          </cell>
          <cell r="W24113">
            <v>2018</v>
          </cell>
          <cell r="X24113" t="str">
            <v>Dec</v>
          </cell>
        </row>
        <row r="24114">
          <cell r="D24114" t="str">
            <v>Unit</v>
          </cell>
          <cell r="E24114">
            <v>516000</v>
          </cell>
          <cell r="R24114" t="str">
            <v>Hume</v>
          </cell>
          <cell r="W24114">
            <v>2018</v>
          </cell>
          <cell r="X24114" t="str">
            <v>Dec</v>
          </cell>
        </row>
        <row r="24115">
          <cell r="D24115" t="str">
            <v>House</v>
          </cell>
          <cell r="E24115">
            <v>600000</v>
          </cell>
          <cell r="R24115" t="str">
            <v>Whittlesea</v>
          </cell>
          <cell r="W24115">
            <v>2018</v>
          </cell>
          <cell r="X24115" t="str">
            <v>Dec</v>
          </cell>
        </row>
        <row r="24116">
          <cell r="D24116" t="str">
            <v>House</v>
          </cell>
          <cell r="E24116">
            <v>670000</v>
          </cell>
          <cell r="R24116" t="str">
            <v>Whittlesea</v>
          </cell>
          <cell r="W24116">
            <v>2018</v>
          </cell>
          <cell r="X24116" t="str">
            <v>Dec</v>
          </cell>
        </row>
        <row r="24117">
          <cell r="D24117" t="str">
            <v>House</v>
          </cell>
          <cell r="E24117">
            <v>600000</v>
          </cell>
          <cell r="R24117" t="str">
            <v>Whittlesea</v>
          </cell>
          <cell r="W24117">
            <v>2018</v>
          </cell>
          <cell r="X24117" t="str">
            <v>Dec</v>
          </cell>
        </row>
        <row r="24118">
          <cell r="D24118" t="str">
            <v>House</v>
          </cell>
          <cell r="E24118">
            <v>775000</v>
          </cell>
          <cell r="R24118" t="str">
            <v>Whittlesea</v>
          </cell>
          <cell r="W24118">
            <v>2018</v>
          </cell>
          <cell r="X24118" t="str">
            <v>Dec</v>
          </cell>
        </row>
        <row r="24119">
          <cell r="D24119" t="str">
            <v>House</v>
          </cell>
          <cell r="E24119">
            <v>530500</v>
          </cell>
          <cell r="R24119" t="str">
            <v>Whittlesea</v>
          </cell>
          <cell r="W24119">
            <v>2018</v>
          </cell>
          <cell r="X24119" t="str">
            <v>Dec</v>
          </cell>
        </row>
        <row r="24120">
          <cell r="D24120" t="str">
            <v>House</v>
          </cell>
          <cell r="E24120">
            <v>490000</v>
          </cell>
          <cell r="R24120" t="str">
            <v>Hume</v>
          </cell>
          <cell r="W24120">
            <v>2018</v>
          </cell>
          <cell r="X24120" t="str">
            <v>Dec</v>
          </cell>
        </row>
        <row r="24121">
          <cell r="D24121" t="str">
            <v>House</v>
          </cell>
          <cell r="E24121">
            <v>730000</v>
          </cell>
          <cell r="R24121" t="str">
            <v>Whittlesea</v>
          </cell>
          <cell r="W24121">
            <v>2018</v>
          </cell>
          <cell r="X24121" t="str">
            <v>Dec</v>
          </cell>
        </row>
        <row r="24122">
          <cell r="D24122" t="str">
            <v>House</v>
          </cell>
          <cell r="E24122">
            <v>818000</v>
          </cell>
          <cell r="R24122" t="str">
            <v>Hume</v>
          </cell>
          <cell r="W24122">
            <v>2018</v>
          </cell>
          <cell r="X24122" t="str">
            <v>Dec</v>
          </cell>
        </row>
        <row r="24123">
          <cell r="D24123" t="str">
            <v>House</v>
          </cell>
          <cell r="E24123">
            <v>550000</v>
          </cell>
          <cell r="R24123" t="str">
            <v>Hume</v>
          </cell>
          <cell r="W24123">
            <v>2018</v>
          </cell>
          <cell r="X24123" t="str">
            <v>Dec</v>
          </cell>
        </row>
        <row r="24124">
          <cell r="D24124" t="str">
            <v>House</v>
          </cell>
          <cell r="E24124">
            <v>722000</v>
          </cell>
          <cell r="R24124" t="str">
            <v>Whittlesea</v>
          </cell>
          <cell r="W24124">
            <v>2018</v>
          </cell>
          <cell r="X24124" t="str">
            <v>Dec</v>
          </cell>
        </row>
        <row r="24125">
          <cell r="D24125" t="str">
            <v>House</v>
          </cell>
          <cell r="E24125">
            <v>434000</v>
          </cell>
          <cell r="R24125" t="str">
            <v>Hume</v>
          </cell>
          <cell r="W24125">
            <v>2018</v>
          </cell>
          <cell r="X24125" t="str">
            <v>Dec</v>
          </cell>
        </row>
        <row r="24126">
          <cell r="D24126" t="str">
            <v>House</v>
          </cell>
          <cell r="E24126">
            <v>800000</v>
          </cell>
          <cell r="R24126" t="str">
            <v>Whittlesea</v>
          </cell>
          <cell r="W24126">
            <v>2018</v>
          </cell>
          <cell r="X24126" t="str">
            <v>Dec</v>
          </cell>
        </row>
        <row r="24127">
          <cell r="D24127" t="str">
            <v>House</v>
          </cell>
          <cell r="E24127">
            <v>1100000</v>
          </cell>
          <cell r="R24127" t="str">
            <v>Hume</v>
          </cell>
          <cell r="W24127">
            <v>2018</v>
          </cell>
          <cell r="X24127" t="str">
            <v>Dec</v>
          </cell>
        </row>
        <row r="24128">
          <cell r="D24128" t="str">
            <v>House</v>
          </cell>
          <cell r="E24128">
            <v>615000</v>
          </cell>
          <cell r="R24128" t="str">
            <v>Whittlesea</v>
          </cell>
          <cell r="W24128">
            <v>2018</v>
          </cell>
          <cell r="X24128" t="str">
            <v>Dec</v>
          </cell>
        </row>
        <row r="24129">
          <cell r="D24129" t="str">
            <v>House</v>
          </cell>
          <cell r="E24129">
            <v>560000</v>
          </cell>
          <cell r="R24129" t="str">
            <v>Hume</v>
          </cell>
          <cell r="W24129">
            <v>2018</v>
          </cell>
          <cell r="X24129" t="str">
            <v>Dec</v>
          </cell>
        </row>
        <row r="24130">
          <cell r="D24130" t="str">
            <v>House</v>
          </cell>
          <cell r="E24130">
            <v>640500</v>
          </cell>
          <cell r="R24130" t="str">
            <v>Whittlesea</v>
          </cell>
          <cell r="W24130">
            <v>2018</v>
          </cell>
          <cell r="X24130" t="str">
            <v>Dec</v>
          </cell>
        </row>
        <row r="24131">
          <cell r="D24131" t="str">
            <v>House</v>
          </cell>
          <cell r="E24131">
            <v>615000</v>
          </cell>
          <cell r="R24131" t="str">
            <v>Hume</v>
          </cell>
          <cell r="W24131">
            <v>2018</v>
          </cell>
          <cell r="X24131" t="str">
            <v>Dec</v>
          </cell>
        </row>
        <row r="24132">
          <cell r="D24132" t="str">
            <v>House</v>
          </cell>
          <cell r="E24132">
            <v>600000</v>
          </cell>
          <cell r="R24132" t="str">
            <v>Hume</v>
          </cell>
          <cell r="W24132">
            <v>2018</v>
          </cell>
          <cell r="X24132" t="str">
            <v>Dec</v>
          </cell>
        </row>
        <row r="24133">
          <cell r="D24133" t="str">
            <v>House</v>
          </cell>
          <cell r="E24133">
            <v>560000</v>
          </cell>
          <cell r="R24133" t="str">
            <v>Hume</v>
          </cell>
          <cell r="W24133">
            <v>2018</v>
          </cell>
          <cell r="X24133" t="str">
            <v>Dec</v>
          </cell>
        </row>
        <row r="24134">
          <cell r="D24134" t="str">
            <v>House</v>
          </cell>
          <cell r="E24134">
            <v>740000</v>
          </cell>
          <cell r="R24134" t="str">
            <v>Brimbank</v>
          </cell>
          <cell r="W24134">
            <v>2018</v>
          </cell>
          <cell r="X24134" t="str">
            <v>Dec</v>
          </cell>
        </row>
        <row r="24135">
          <cell r="D24135" t="str">
            <v>House</v>
          </cell>
          <cell r="E24135">
            <v>711000</v>
          </cell>
          <cell r="R24135" t="str">
            <v>Hume</v>
          </cell>
          <cell r="W24135">
            <v>2018</v>
          </cell>
          <cell r="X24135" t="str">
            <v>Dec</v>
          </cell>
        </row>
        <row r="24136">
          <cell r="D24136" t="str">
            <v>House</v>
          </cell>
          <cell r="E24136">
            <v>950000</v>
          </cell>
          <cell r="R24136" t="str">
            <v>Banyule</v>
          </cell>
          <cell r="W24136">
            <v>2018</v>
          </cell>
          <cell r="X24136" t="str">
            <v>Dec</v>
          </cell>
        </row>
        <row r="24137">
          <cell r="D24137" t="str">
            <v>House</v>
          </cell>
          <cell r="E24137">
            <v>1136000</v>
          </cell>
          <cell r="R24137" t="str">
            <v>Brimbank</v>
          </cell>
          <cell r="W24137">
            <v>2018</v>
          </cell>
          <cell r="X24137" t="str">
            <v>Dec</v>
          </cell>
        </row>
        <row r="24138">
          <cell r="D24138" t="str">
            <v>House</v>
          </cell>
          <cell r="E24138">
            <v>407500</v>
          </cell>
          <cell r="R24138" t="str">
            <v>Hume</v>
          </cell>
          <cell r="W24138">
            <v>2018</v>
          </cell>
          <cell r="X24138" t="str">
            <v>Dec</v>
          </cell>
        </row>
        <row r="24139">
          <cell r="D24139" t="str">
            <v>House</v>
          </cell>
          <cell r="E24139">
            <v>770000</v>
          </cell>
          <cell r="R24139" t="str">
            <v>Hume</v>
          </cell>
          <cell r="W24139">
            <v>2018</v>
          </cell>
          <cell r="X24139" t="str">
            <v>Dec</v>
          </cell>
        </row>
        <row r="24140">
          <cell r="D24140" t="str">
            <v>House</v>
          </cell>
          <cell r="E24140">
            <v>653000</v>
          </cell>
          <cell r="R24140" t="str">
            <v>Hume</v>
          </cell>
          <cell r="W24140">
            <v>2018</v>
          </cell>
          <cell r="X24140" t="str">
            <v>Dec</v>
          </cell>
        </row>
        <row r="24141">
          <cell r="D24141" t="str">
            <v>House</v>
          </cell>
          <cell r="E24141">
            <v>968000</v>
          </cell>
          <cell r="R24141" t="str">
            <v>Banyule</v>
          </cell>
          <cell r="W24141">
            <v>2018</v>
          </cell>
          <cell r="X24141" t="str">
            <v>Dec</v>
          </cell>
        </row>
        <row r="24142">
          <cell r="D24142" t="str">
            <v>House</v>
          </cell>
          <cell r="E24142">
            <v>933000</v>
          </cell>
          <cell r="R24142" t="str">
            <v>Banyule</v>
          </cell>
          <cell r="W24142">
            <v>2018</v>
          </cell>
          <cell r="X24142" t="str">
            <v>Dec</v>
          </cell>
        </row>
        <row r="24143">
          <cell r="D24143" t="str">
            <v>House</v>
          </cell>
          <cell r="E24143">
            <v>740000</v>
          </cell>
          <cell r="R24143" t="str">
            <v>Hume</v>
          </cell>
          <cell r="W24143">
            <v>2018</v>
          </cell>
          <cell r="X24143" t="str">
            <v>Dec</v>
          </cell>
        </row>
        <row r="24144">
          <cell r="D24144" t="str">
            <v>House</v>
          </cell>
          <cell r="E24144">
            <v>952000</v>
          </cell>
          <cell r="R24144" t="str">
            <v>Banyule</v>
          </cell>
          <cell r="W24144">
            <v>2018</v>
          </cell>
          <cell r="X24144" t="str">
            <v>Dec</v>
          </cell>
        </row>
        <row r="24145">
          <cell r="D24145" t="str">
            <v>House</v>
          </cell>
          <cell r="E24145">
            <v>725000</v>
          </cell>
          <cell r="R24145" t="str">
            <v>Moreland</v>
          </cell>
          <cell r="W24145">
            <v>2018</v>
          </cell>
          <cell r="X24145" t="str">
            <v>Dec</v>
          </cell>
        </row>
        <row r="24146">
          <cell r="D24146" t="str">
            <v>House</v>
          </cell>
          <cell r="E24146">
            <v>865000</v>
          </cell>
          <cell r="R24146" t="str">
            <v>Hume</v>
          </cell>
          <cell r="W24146">
            <v>2018</v>
          </cell>
          <cell r="X24146" t="str">
            <v>Dec</v>
          </cell>
        </row>
        <row r="24147">
          <cell r="D24147" t="str">
            <v>House</v>
          </cell>
          <cell r="E24147">
            <v>1135000</v>
          </cell>
          <cell r="R24147" t="str">
            <v>Banyule</v>
          </cell>
          <cell r="W24147">
            <v>2018</v>
          </cell>
          <cell r="X24147" t="str">
            <v>Dec</v>
          </cell>
        </row>
        <row r="24148">
          <cell r="D24148" t="str">
            <v>House</v>
          </cell>
          <cell r="E24148">
            <v>805000</v>
          </cell>
          <cell r="R24148" t="str">
            <v>Banyule</v>
          </cell>
          <cell r="W24148">
            <v>2018</v>
          </cell>
          <cell r="X24148" t="str">
            <v>Dec</v>
          </cell>
        </row>
        <row r="24149">
          <cell r="D24149" t="str">
            <v>House</v>
          </cell>
          <cell r="E24149">
            <v>800000</v>
          </cell>
          <cell r="R24149" t="str">
            <v>Banyule</v>
          </cell>
          <cell r="W24149">
            <v>2018</v>
          </cell>
          <cell r="X24149" t="str">
            <v>Dec</v>
          </cell>
        </row>
        <row r="24150">
          <cell r="D24150" t="str">
            <v>Unit</v>
          </cell>
          <cell r="E24150">
            <v>590000</v>
          </cell>
          <cell r="R24150" t="str">
            <v>Darebin</v>
          </cell>
          <cell r="W24150">
            <v>2018</v>
          </cell>
          <cell r="X24150" t="str">
            <v>Dec</v>
          </cell>
        </row>
        <row r="24151">
          <cell r="D24151" t="str">
            <v>House</v>
          </cell>
          <cell r="E24151">
            <v>785000</v>
          </cell>
          <cell r="R24151" t="str">
            <v>Banyule</v>
          </cell>
          <cell r="W24151">
            <v>2018</v>
          </cell>
          <cell r="X24151" t="str">
            <v>Dec</v>
          </cell>
        </row>
        <row r="24152">
          <cell r="D24152" t="str">
            <v>House</v>
          </cell>
          <cell r="E24152">
            <v>1250000</v>
          </cell>
          <cell r="R24152" t="str">
            <v>Banyule</v>
          </cell>
          <cell r="W24152">
            <v>2018</v>
          </cell>
          <cell r="X24152" t="str">
            <v>Dec</v>
          </cell>
        </row>
        <row r="24153">
          <cell r="D24153" t="str">
            <v>House</v>
          </cell>
          <cell r="E24153">
            <v>742000</v>
          </cell>
          <cell r="R24153" t="str">
            <v>Brimbank</v>
          </cell>
          <cell r="W24153">
            <v>2018</v>
          </cell>
          <cell r="X24153" t="str">
            <v>Dec</v>
          </cell>
        </row>
        <row r="24154">
          <cell r="D24154" t="str">
            <v>House</v>
          </cell>
          <cell r="E24154">
            <v>750000</v>
          </cell>
          <cell r="R24154" t="str">
            <v>Hume</v>
          </cell>
          <cell r="W24154">
            <v>2018</v>
          </cell>
          <cell r="X24154" t="str">
            <v>Dec</v>
          </cell>
        </row>
        <row r="24155">
          <cell r="D24155" t="str">
            <v>House</v>
          </cell>
          <cell r="E24155">
            <v>850000</v>
          </cell>
          <cell r="R24155" t="str">
            <v>Darebin</v>
          </cell>
          <cell r="W24155">
            <v>2018</v>
          </cell>
          <cell r="X24155" t="str">
            <v>Dec</v>
          </cell>
        </row>
        <row r="24156">
          <cell r="D24156" t="str">
            <v>House</v>
          </cell>
          <cell r="E24156">
            <v>772000</v>
          </cell>
          <cell r="R24156" t="str">
            <v>Moreland</v>
          </cell>
          <cell r="W24156">
            <v>2018</v>
          </cell>
          <cell r="X24156" t="str">
            <v>Dec</v>
          </cell>
        </row>
        <row r="24157">
          <cell r="D24157" t="str">
            <v>House</v>
          </cell>
          <cell r="E24157">
            <v>750000</v>
          </cell>
          <cell r="R24157" t="str">
            <v>Hume</v>
          </cell>
          <cell r="W24157">
            <v>2018</v>
          </cell>
          <cell r="X24157" t="str">
            <v>Dec</v>
          </cell>
        </row>
        <row r="24158">
          <cell r="D24158" t="str">
            <v>House</v>
          </cell>
          <cell r="E24158">
            <v>1060000</v>
          </cell>
          <cell r="R24158" t="str">
            <v>Moreland</v>
          </cell>
          <cell r="W24158">
            <v>2018</v>
          </cell>
          <cell r="X24158" t="str">
            <v>Dec</v>
          </cell>
        </row>
        <row r="24159">
          <cell r="D24159" t="str">
            <v>House</v>
          </cell>
          <cell r="E24159">
            <v>834000</v>
          </cell>
          <cell r="R24159" t="str">
            <v>Darebin</v>
          </cell>
          <cell r="W24159">
            <v>2018</v>
          </cell>
          <cell r="X24159" t="str">
            <v>Dec</v>
          </cell>
        </row>
        <row r="24160">
          <cell r="D24160" t="str">
            <v>House</v>
          </cell>
          <cell r="E24160">
            <v>787000</v>
          </cell>
          <cell r="R24160" t="str">
            <v>Moreland</v>
          </cell>
          <cell r="W24160">
            <v>2018</v>
          </cell>
          <cell r="X24160" t="str">
            <v>Dec</v>
          </cell>
        </row>
        <row r="24161">
          <cell r="D24161" t="str">
            <v>House</v>
          </cell>
          <cell r="E24161">
            <v>810000</v>
          </cell>
          <cell r="R24161" t="str">
            <v>Banyule</v>
          </cell>
          <cell r="W24161">
            <v>2018</v>
          </cell>
          <cell r="X24161" t="str">
            <v>Dec</v>
          </cell>
        </row>
        <row r="24162">
          <cell r="D24162" t="str">
            <v>House</v>
          </cell>
          <cell r="E24162">
            <v>740000</v>
          </cell>
          <cell r="R24162" t="str">
            <v>Banyule</v>
          </cell>
          <cell r="W24162">
            <v>2018</v>
          </cell>
          <cell r="X24162" t="str">
            <v>Dec</v>
          </cell>
        </row>
        <row r="24163">
          <cell r="D24163" t="str">
            <v>House</v>
          </cell>
          <cell r="E24163">
            <v>890000</v>
          </cell>
          <cell r="R24163" t="str">
            <v>Banyule</v>
          </cell>
          <cell r="W24163">
            <v>2018</v>
          </cell>
          <cell r="X24163" t="str">
            <v>Dec</v>
          </cell>
        </row>
        <row r="24164">
          <cell r="D24164" t="str">
            <v>House</v>
          </cell>
          <cell r="E24164">
            <v>600000</v>
          </cell>
          <cell r="R24164" t="str">
            <v>Hume</v>
          </cell>
          <cell r="W24164">
            <v>2018</v>
          </cell>
          <cell r="X24164" t="str">
            <v>Dec</v>
          </cell>
        </row>
        <row r="24165">
          <cell r="D24165" t="str">
            <v>House</v>
          </cell>
          <cell r="E24165">
            <v>890000</v>
          </cell>
          <cell r="R24165" t="str">
            <v>Moonee Valley</v>
          </cell>
          <cell r="W24165">
            <v>2018</v>
          </cell>
          <cell r="X24165" t="str">
            <v>Dec</v>
          </cell>
        </row>
        <row r="24166">
          <cell r="D24166" t="str">
            <v>House</v>
          </cell>
          <cell r="E24166">
            <v>750000</v>
          </cell>
          <cell r="R24166" t="str">
            <v>Banyule</v>
          </cell>
          <cell r="W24166">
            <v>2018</v>
          </cell>
          <cell r="X24166" t="str">
            <v>Dec</v>
          </cell>
        </row>
        <row r="24167">
          <cell r="D24167" t="str">
            <v>House</v>
          </cell>
          <cell r="E24167">
            <v>725000</v>
          </cell>
          <cell r="R24167" t="str">
            <v>Darebin</v>
          </cell>
          <cell r="W24167">
            <v>2018</v>
          </cell>
          <cell r="X24167" t="str">
            <v>Dec</v>
          </cell>
        </row>
        <row r="24168">
          <cell r="D24168" t="str">
            <v>House</v>
          </cell>
          <cell r="E24168">
            <v>755000</v>
          </cell>
          <cell r="R24168" t="str">
            <v>Banyule</v>
          </cell>
          <cell r="W24168">
            <v>2018</v>
          </cell>
          <cell r="X24168" t="str">
            <v>Dec</v>
          </cell>
        </row>
        <row r="24169">
          <cell r="D24169" t="str">
            <v>House</v>
          </cell>
          <cell r="E24169">
            <v>1200000</v>
          </cell>
          <cell r="R24169" t="str">
            <v>Moonee Valley</v>
          </cell>
          <cell r="W24169">
            <v>2018</v>
          </cell>
          <cell r="X24169" t="str">
            <v>Dec</v>
          </cell>
        </row>
        <row r="24170">
          <cell r="D24170" t="str">
            <v>House</v>
          </cell>
          <cell r="E24170">
            <v>795000</v>
          </cell>
          <cell r="R24170" t="str">
            <v>Darebin</v>
          </cell>
          <cell r="W24170">
            <v>2018</v>
          </cell>
          <cell r="X24170" t="str">
            <v>Dec</v>
          </cell>
        </row>
        <row r="24171">
          <cell r="D24171" t="str">
            <v>House</v>
          </cell>
          <cell r="E24171">
            <v>1115000</v>
          </cell>
          <cell r="R24171" t="str">
            <v>Darebin</v>
          </cell>
          <cell r="W24171">
            <v>2018</v>
          </cell>
          <cell r="X24171" t="str">
            <v>Dec</v>
          </cell>
        </row>
        <row r="24172">
          <cell r="D24172" t="str">
            <v>Unit</v>
          </cell>
          <cell r="E24172">
            <v>891000</v>
          </cell>
          <cell r="R24172" t="str">
            <v>Moonee Valley</v>
          </cell>
          <cell r="W24172">
            <v>2018</v>
          </cell>
          <cell r="X24172" t="str">
            <v>Dec</v>
          </cell>
        </row>
        <row r="24173">
          <cell r="D24173" t="str">
            <v>House</v>
          </cell>
          <cell r="E24173">
            <v>889000</v>
          </cell>
          <cell r="R24173" t="str">
            <v>Brimbank</v>
          </cell>
          <cell r="W24173">
            <v>2018</v>
          </cell>
          <cell r="X24173" t="str">
            <v>Dec</v>
          </cell>
        </row>
        <row r="24174">
          <cell r="D24174" t="str">
            <v>House</v>
          </cell>
          <cell r="E24174">
            <v>1180000</v>
          </cell>
          <cell r="R24174" t="str">
            <v>Moreland</v>
          </cell>
          <cell r="W24174">
            <v>2018</v>
          </cell>
          <cell r="X24174" t="str">
            <v>Dec</v>
          </cell>
        </row>
        <row r="24175">
          <cell r="D24175" t="str">
            <v>House</v>
          </cell>
          <cell r="E24175">
            <v>980000</v>
          </cell>
          <cell r="R24175" t="str">
            <v>Darebin</v>
          </cell>
          <cell r="W24175">
            <v>2018</v>
          </cell>
          <cell r="X24175" t="str">
            <v>Dec</v>
          </cell>
        </row>
        <row r="24176">
          <cell r="D24176" t="str">
            <v>House</v>
          </cell>
          <cell r="E24176">
            <v>990000</v>
          </cell>
          <cell r="R24176" t="str">
            <v>Darebin</v>
          </cell>
          <cell r="W24176">
            <v>2018</v>
          </cell>
          <cell r="X24176" t="str">
            <v>Dec</v>
          </cell>
        </row>
        <row r="24177">
          <cell r="D24177" t="str">
            <v>House</v>
          </cell>
          <cell r="E24177">
            <v>1070000</v>
          </cell>
          <cell r="R24177" t="str">
            <v>Darebin</v>
          </cell>
          <cell r="W24177">
            <v>2018</v>
          </cell>
          <cell r="X24177" t="str">
            <v>Dec</v>
          </cell>
        </row>
        <row r="24178">
          <cell r="D24178" t="str">
            <v>House</v>
          </cell>
          <cell r="E24178">
            <v>1170000</v>
          </cell>
          <cell r="R24178" t="str">
            <v>Moreland</v>
          </cell>
          <cell r="W24178">
            <v>2018</v>
          </cell>
          <cell r="X24178" t="str">
            <v>Dec</v>
          </cell>
        </row>
        <row r="24179">
          <cell r="D24179" t="str">
            <v>House</v>
          </cell>
          <cell r="E24179">
            <v>610000</v>
          </cell>
          <cell r="R24179" t="str">
            <v>Darebin</v>
          </cell>
          <cell r="W24179">
            <v>2018</v>
          </cell>
          <cell r="X24179" t="str">
            <v>Dec</v>
          </cell>
        </row>
        <row r="24180">
          <cell r="D24180" t="str">
            <v>Unit</v>
          </cell>
          <cell r="E24180">
            <v>530000</v>
          </cell>
          <cell r="R24180" t="str">
            <v>Banyule</v>
          </cell>
          <cell r="W24180">
            <v>2018</v>
          </cell>
          <cell r="X24180" t="str">
            <v>Dec</v>
          </cell>
        </row>
        <row r="24181">
          <cell r="D24181" t="str">
            <v>House</v>
          </cell>
          <cell r="E24181">
            <v>857500</v>
          </cell>
          <cell r="R24181" t="str">
            <v>Banyule</v>
          </cell>
          <cell r="W24181">
            <v>2018</v>
          </cell>
          <cell r="X24181" t="str">
            <v>Dec</v>
          </cell>
        </row>
        <row r="24182">
          <cell r="D24182" t="str">
            <v>House</v>
          </cell>
          <cell r="E24182">
            <v>850000</v>
          </cell>
          <cell r="R24182" t="str">
            <v>Moreland</v>
          </cell>
          <cell r="W24182">
            <v>2018</v>
          </cell>
          <cell r="X24182" t="str">
            <v>Dec</v>
          </cell>
        </row>
        <row r="24183">
          <cell r="D24183" t="str">
            <v>House</v>
          </cell>
          <cell r="E24183">
            <v>840000</v>
          </cell>
          <cell r="R24183" t="str">
            <v>Darebin</v>
          </cell>
          <cell r="W24183">
            <v>2018</v>
          </cell>
          <cell r="X24183" t="str">
            <v>Dec</v>
          </cell>
        </row>
        <row r="24184">
          <cell r="D24184" t="str">
            <v>House</v>
          </cell>
          <cell r="E24184">
            <v>1550000</v>
          </cell>
          <cell r="R24184" t="str">
            <v>Moonee Valley</v>
          </cell>
          <cell r="W24184">
            <v>2018</v>
          </cell>
          <cell r="X24184" t="str">
            <v>Dec</v>
          </cell>
        </row>
        <row r="24185">
          <cell r="D24185" t="str">
            <v>Unit</v>
          </cell>
          <cell r="E24185">
            <v>810000</v>
          </cell>
          <cell r="R24185" t="str">
            <v>Moreland</v>
          </cell>
          <cell r="W24185">
            <v>2018</v>
          </cell>
          <cell r="X24185" t="str">
            <v>Dec</v>
          </cell>
        </row>
        <row r="24186">
          <cell r="D24186" t="str">
            <v>House</v>
          </cell>
          <cell r="E24186">
            <v>750000</v>
          </cell>
          <cell r="R24186" t="str">
            <v>Darebin</v>
          </cell>
          <cell r="W24186">
            <v>2018</v>
          </cell>
          <cell r="X24186" t="str">
            <v>Dec</v>
          </cell>
        </row>
        <row r="24187">
          <cell r="D24187" t="str">
            <v>House</v>
          </cell>
          <cell r="E24187">
            <v>816000</v>
          </cell>
          <cell r="R24187" t="str">
            <v>Banyule</v>
          </cell>
          <cell r="W24187">
            <v>2018</v>
          </cell>
          <cell r="X24187" t="str">
            <v>Dec</v>
          </cell>
        </row>
        <row r="24188">
          <cell r="D24188" t="str">
            <v>House</v>
          </cell>
          <cell r="E24188">
            <v>800000</v>
          </cell>
          <cell r="R24188" t="str">
            <v>Brimbank</v>
          </cell>
          <cell r="W24188">
            <v>2018</v>
          </cell>
          <cell r="X24188" t="str">
            <v>Dec</v>
          </cell>
        </row>
        <row r="24189">
          <cell r="D24189" t="str">
            <v>House</v>
          </cell>
          <cell r="E24189">
            <v>975000</v>
          </cell>
          <cell r="R24189" t="str">
            <v>Moonee Valley</v>
          </cell>
          <cell r="W24189">
            <v>2018</v>
          </cell>
          <cell r="X24189" t="str">
            <v>Dec</v>
          </cell>
        </row>
        <row r="24190">
          <cell r="D24190" t="str">
            <v>House</v>
          </cell>
          <cell r="E24190">
            <v>1060000</v>
          </cell>
          <cell r="R24190" t="str">
            <v>Darebin</v>
          </cell>
          <cell r="W24190">
            <v>2018</v>
          </cell>
          <cell r="X24190" t="str">
            <v>Dec</v>
          </cell>
        </row>
        <row r="24191">
          <cell r="D24191" t="str">
            <v>House</v>
          </cell>
          <cell r="E24191">
            <v>1070000</v>
          </cell>
          <cell r="R24191" t="str">
            <v>Brimbank</v>
          </cell>
          <cell r="W24191">
            <v>2018</v>
          </cell>
          <cell r="X24191" t="str">
            <v>Dec</v>
          </cell>
        </row>
        <row r="24192">
          <cell r="D24192" t="str">
            <v>House</v>
          </cell>
          <cell r="E24192">
            <v>1040000</v>
          </cell>
          <cell r="R24192" t="str">
            <v>Banyule</v>
          </cell>
          <cell r="W24192">
            <v>2018</v>
          </cell>
          <cell r="X24192" t="str">
            <v>Dec</v>
          </cell>
        </row>
        <row r="24193">
          <cell r="D24193" t="str">
            <v>House</v>
          </cell>
          <cell r="E24193">
            <v>933000</v>
          </cell>
          <cell r="R24193" t="str">
            <v>Darebin</v>
          </cell>
          <cell r="W24193">
            <v>2018</v>
          </cell>
          <cell r="X24193" t="str">
            <v>Dec</v>
          </cell>
        </row>
        <row r="24194">
          <cell r="D24194" t="str">
            <v>House</v>
          </cell>
          <cell r="E24194">
            <v>1165000</v>
          </cell>
          <cell r="R24194" t="str">
            <v>Banyule</v>
          </cell>
          <cell r="W24194">
            <v>2018</v>
          </cell>
          <cell r="X24194" t="str">
            <v>Dec</v>
          </cell>
        </row>
        <row r="24195">
          <cell r="D24195" t="str">
            <v>House</v>
          </cell>
          <cell r="E24195">
            <v>950000</v>
          </cell>
          <cell r="R24195" t="str">
            <v>Darebin</v>
          </cell>
          <cell r="W24195">
            <v>2018</v>
          </cell>
          <cell r="X24195" t="str">
            <v>Dec</v>
          </cell>
        </row>
        <row r="24196">
          <cell r="D24196" t="str">
            <v>House</v>
          </cell>
          <cell r="E24196">
            <v>950000</v>
          </cell>
          <cell r="R24196" t="str">
            <v>Darebin</v>
          </cell>
          <cell r="W24196">
            <v>2018</v>
          </cell>
          <cell r="X24196" t="str">
            <v>Dec</v>
          </cell>
        </row>
        <row r="24197">
          <cell r="D24197" t="str">
            <v>House</v>
          </cell>
          <cell r="E24197">
            <v>1000000</v>
          </cell>
          <cell r="R24197" t="str">
            <v>Banyule</v>
          </cell>
          <cell r="W24197">
            <v>2018</v>
          </cell>
          <cell r="X24197" t="str">
            <v>Dec</v>
          </cell>
        </row>
        <row r="24198">
          <cell r="D24198" t="str">
            <v>House</v>
          </cell>
          <cell r="E24198">
            <v>850000</v>
          </cell>
          <cell r="R24198" t="str">
            <v>Darebin</v>
          </cell>
          <cell r="W24198">
            <v>2018</v>
          </cell>
          <cell r="X24198" t="str">
            <v>Dec</v>
          </cell>
        </row>
        <row r="24199">
          <cell r="D24199" t="str">
            <v>House</v>
          </cell>
          <cell r="E24199">
            <v>1500000</v>
          </cell>
          <cell r="R24199" t="str">
            <v>Moonee Valley</v>
          </cell>
          <cell r="W24199">
            <v>2018</v>
          </cell>
          <cell r="X24199" t="str">
            <v>Dec</v>
          </cell>
        </row>
        <row r="24200">
          <cell r="D24200" t="str">
            <v>Unit</v>
          </cell>
          <cell r="E24200">
            <v>860000</v>
          </cell>
          <cell r="R24200" t="str">
            <v>Darebin</v>
          </cell>
          <cell r="W24200">
            <v>2018</v>
          </cell>
          <cell r="X24200" t="str">
            <v>Dec</v>
          </cell>
        </row>
        <row r="24201">
          <cell r="D24201" t="str">
            <v>House</v>
          </cell>
          <cell r="E24201">
            <v>1550000</v>
          </cell>
          <cell r="R24201" t="str">
            <v>Moonee Valley</v>
          </cell>
          <cell r="W24201">
            <v>2018</v>
          </cell>
          <cell r="X24201" t="str">
            <v>Dec</v>
          </cell>
        </row>
        <row r="24202">
          <cell r="D24202" t="str">
            <v>House</v>
          </cell>
          <cell r="E24202">
            <v>1400000</v>
          </cell>
          <cell r="R24202" t="str">
            <v>Banyule</v>
          </cell>
          <cell r="W24202">
            <v>2018</v>
          </cell>
          <cell r="X24202" t="str">
            <v>Dec</v>
          </cell>
        </row>
        <row r="24203">
          <cell r="D24203" t="str">
            <v>House</v>
          </cell>
          <cell r="E24203">
            <v>857000</v>
          </cell>
          <cell r="R24203" t="str">
            <v>Darebin</v>
          </cell>
          <cell r="W24203">
            <v>2018</v>
          </cell>
          <cell r="X24203" t="str">
            <v>Dec</v>
          </cell>
        </row>
        <row r="24204">
          <cell r="D24204" t="str">
            <v>House</v>
          </cell>
          <cell r="E24204">
            <v>1275000</v>
          </cell>
          <cell r="R24204" t="str">
            <v>Moonee Valley</v>
          </cell>
          <cell r="W24204">
            <v>2018</v>
          </cell>
          <cell r="X24204" t="str">
            <v>Dec</v>
          </cell>
        </row>
        <row r="24205">
          <cell r="D24205" t="str">
            <v>House</v>
          </cell>
          <cell r="E24205">
            <v>1000000</v>
          </cell>
          <cell r="R24205" t="str">
            <v>Darebin</v>
          </cell>
          <cell r="W24205">
            <v>2018</v>
          </cell>
          <cell r="X24205" t="str">
            <v>Dec</v>
          </cell>
        </row>
        <row r="24206">
          <cell r="D24206" t="str">
            <v>House</v>
          </cell>
          <cell r="E24206">
            <v>1570000</v>
          </cell>
          <cell r="R24206" t="str">
            <v>Moonee Valley</v>
          </cell>
          <cell r="W24206">
            <v>2018</v>
          </cell>
          <cell r="X24206" t="str">
            <v>Dec</v>
          </cell>
        </row>
        <row r="24207">
          <cell r="D24207" t="str">
            <v>House</v>
          </cell>
          <cell r="E24207">
            <v>650000</v>
          </cell>
          <cell r="R24207" t="str">
            <v>Darebin</v>
          </cell>
          <cell r="W24207">
            <v>2018</v>
          </cell>
          <cell r="X24207" t="str">
            <v>Dec</v>
          </cell>
        </row>
        <row r="24208">
          <cell r="D24208" t="str">
            <v>House</v>
          </cell>
          <cell r="E24208">
            <v>1725000</v>
          </cell>
          <cell r="R24208" t="str">
            <v>Moonee Valley</v>
          </cell>
          <cell r="W24208">
            <v>2018</v>
          </cell>
          <cell r="X24208" t="str">
            <v>Dec</v>
          </cell>
        </row>
        <row r="24209">
          <cell r="D24209" t="str">
            <v>House</v>
          </cell>
          <cell r="E24209">
            <v>1500000</v>
          </cell>
          <cell r="R24209" t="str">
            <v>Moonee Valley</v>
          </cell>
          <cell r="W24209">
            <v>2018</v>
          </cell>
          <cell r="X24209" t="str">
            <v>Dec</v>
          </cell>
        </row>
        <row r="24210">
          <cell r="D24210" t="str">
            <v>House</v>
          </cell>
          <cell r="E24210">
            <v>1015000</v>
          </cell>
          <cell r="R24210" t="str">
            <v>Darebin</v>
          </cell>
          <cell r="W24210">
            <v>2018</v>
          </cell>
          <cell r="X24210" t="str">
            <v>Dec</v>
          </cell>
        </row>
        <row r="24211">
          <cell r="D24211" t="str">
            <v>House</v>
          </cell>
          <cell r="E24211">
            <v>780000</v>
          </cell>
          <cell r="R24211" t="str">
            <v>Brimbank</v>
          </cell>
          <cell r="W24211">
            <v>2018</v>
          </cell>
          <cell r="X24211" t="str">
            <v>Dec</v>
          </cell>
        </row>
        <row r="24212">
          <cell r="D24212" t="str">
            <v>House</v>
          </cell>
          <cell r="E24212">
            <v>1000000</v>
          </cell>
          <cell r="R24212" t="str">
            <v>Banyule</v>
          </cell>
          <cell r="W24212">
            <v>2018</v>
          </cell>
          <cell r="X24212" t="str">
            <v>Dec</v>
          </cell>
        </row>
        <row r="24213">
          <cell r="D24213" t="str">
            <v>House</v>
          </cell>
          <cell r="E24213">
            <v>1231000</v>
          </cell>
          <cell r="R24213" t="str">
            <v>Manningham</v>
          </cell>
          <cell r="W24213">
            <v>2018</v>
          </cell>
          <cell r="X24213" t="str">
            <v>Dec</v>
          </cell>
        </row>
        <row r="24214">
          <cell r="D24214" t="str">
            <v>House</v>
          </cell>
          <cell r="E24214">
            <v>1150000</v>
          </cell>
          <cell r="R24214" t="str">
            <v>Darebin</v>
          </cell>
          <cell r="W24214">
            <v>2018</v>
          </cell>
          <cell r="X24214" t="str">
            <v>Dec</v>
          </cell>
        </row>
        <row r="24215">
          <cell r="D24215" t="str">
            <v>House</v>
          </cell>
          <cell r="E24215">
            <v>1265000</v>
          </cell>
          <cell r="R24215" t="str">
            <v>Darebin</v>
          </cell>
          <cell r="W24215">
            <v>2018</v>
          </cell>
          <cell r="X24215" t="str">
            <v>Dec</v>
          </cell>
        </row>
        <row r="24216">
          <cell r="D24216" t="str">
            <v>House</v>
          </cell>
          <cell r="E24216">
            <v>1001000</v>
          </cell>
          <cell r="R24216" t="str">
            <v>Banyule</v>
          </cell>
          <cell r="W24216">
            <v>2018</v>
          </cell>
          <cell r="X24216" t="str">
            <v>Dec</v>
          </cell>
        </row>
        <row r="24217">
          <cell r="D24217" t="str">
            <v>House</v>
          </cell>
          <cell r="E24217">
            <v>1011000</v>
          </cell>
          <cell r="R24217" t="str">
            <v>Brimbank</v>
          </cell>
          <cell r="W24217">
            <v>2018</v>
          </cell>
          <cell r="X24217" t="str">
            <v>Dec</v>
          </cell>
        </row>
        <row r="24218">
          <cell r="D24218" t="str">
            <v>House</v>
          </cell>
          <cell r="E24218">
            <v>1556000</v>
          </cell>
          <cell r="R24218" t="str">
            <v>Moonee Valley</v>
          </cell>
          <cell r="W24218">
            <v>2018</v>
          </cell>
          <cell r="X24218" t="str">
            <v>Dec</v>
          </cell>
        </row>
        <row r="24219">
          <cell r="D24219" t="str">
            <v>Unit</v>
          </cell>
          <cell r="E24219">
            <v>881000</v>
          </cell>
          <cell r="R24219" t="str">
            <v>Darebin</v>
          </cell>
          <cell r="W24219">
            <v>2018</v>
          </cell>
          <cell r="X24219" t="str">
            <v>Dec</v>
          </cell>
        </row>
        <row r="24220">
          <cell r="D24220" t="str">
            <v>House</v>
          </cell>
          <cell r="E24220">
            <v>1955000</v>
          </cell>
          <cell r="R24220" t="str">
            <v>Moonee Valley</v>
          </cell>
          <cell r="W24220">
            <v>2018</v>
          </cell>
          <cell r="X24220" t="str">
            <v>Dec</v>
          </cell>
        </row>
        <row r="24221">
          <cell r="D24221" t="str">
            <v>House</v>
          </cell>
          <cell r="E24221">
            <v>990000</v>
          </cell>
          <cell r="R24221" t="str">
            <v>Darebin</v>
          </cell>
          <cell r="W24221">
            <v>2018</v>
          </cell>
          <cell r="X24221" t="str">
            <v>Dec</v>
          </cell>
        </row>
        <row r="24222">
          <cell r="D24222" t="str">
            <v>House</v>
          </cell>
          <cell r="E24222">
            <v>580000</v>
          </cell>
          <cell r="R24222" t="str">
            <v>Brimbank</v>
          </cell>
          <cell r="W24222">
            <v>2018</v>
          </cell>
          <cell r="X24222" t="str">
            <v>Dec</v>
          </cell>
        </row>
        <row r="24223">
          <cell r="D24223" t="str">
            <v>Unit</v>
          </cell>
          <cell r="E24223">
            <v>818000</v>
          </cell>
          <cell r="R24223" t="str">
            <v>Moonee Valley</v>
          </cell>
          <cell r="W24223">
            <v>2018</v>
          </cell>
          <cell r="X24223" t="str">
            <v>Dec</v>
          </cell>
        </row>
        <row r="24224">
          <cell r="D24224" t="str">
            <v>House</v>
          </cell>
          <cell r="E24224">
            <v>808000</v>
          </cell>
          <cell r="R24224" t="str">
            <v>Brimbank</v>
          </cell>
          <cell r="W24224">
            <v>2018</v>
          </cell>
          <cell r="X24224" t="str">
            <v>Dec</v>
          </cell>
        </row>
        <row r="24225">
          <cell r="D24225" t="str">
            <v>House</v>
          </cell>
          <cell r="E24225">
            <v>1200000</v>
          </cell>
          <cell r="R24225" t="str">
            <v>Manningham</v>
          </cell>
          <cell r="W24225">
            <v>2018</v>
          </cell>
          <cell r="X24225" t="str">
            <v>Dec</v>
          </cell>
        </row>
        <row r="24226">
          <cell r="D24226" t="str">
            <v>House</v>
          </cell>
          <cell r="E24226">
            <v>1080000</v>
          </cell>
          <cell r="R24226" t="str">
            <v>Darebin</v>
          </cell>
          <cell r="W24226">
            <v>2018</v>
          </cell>
          <cell r="X24226" t="str">
            <v>Dec</v>
          </cell>
        </row>
        <row r="24227">
          <cell r="D24227" t="str">
            <v>House</v>
          </cell>
          <cell r="E24227">
            <v>1325000</v>
          </cell>
          <cell r="R24227" t="str">
            <v>Moreland</v>
          </cell>
          <cell r="W24227">
            <v>2018</v>
          </cell>
          <cell r="X24227" t="str">
            <v>Dec</v>
          </cell>
        </row>
        <row r="24228">
          <cell r="D24228" t="str">
            <v>House</v>
          </cell>
          <cell r="E24228">
            <v>1080000</v>
          </cell>
          <cell r="R24228" t="str">
            <v>Manningham</v>
          </cell>
          <cell r="W24228">
            <v>2018</v>
          </cell>
          <cell r="X24228" t="str">
            <v>Dec</v>
          </cell>
        </row>
        <row r="24229">
          <cell r="D24229" t="str">
            <v>House</v>
          </cell>
          <cell r="E24229">
            <v>1100000</v>
          </cell>
          <cell r="R24229" t="str">
            <v>Moreland</v>
          </cell>
          <cell r="W24229">
            <v>2018</v>
          </cell>
          <cell r="X24229" t="str">
            <v>Dec</v>
          </cell>
        </row>
        <row r="24230">
          <cell r="D24230" t="str">
            <v>House</v>
          </cell>
          <cell r="E24230">
            <v>1155000</v>
          </cell>
          <cell r="R24230" t="str">
            <v>Manningham</v>
          </cell>
          <cell r="W24230">
            <v>2018</v>
          </cell>
          <cell r="X24230" t="str">
            <v>Dec</v>
          </cell>
        </row>
        <row r="24231">
          <cell r="D24231" t="str">
            <v>House</v>
          </cell>
          <cell r="E24231">
            <v>950000</v>
          </cell>
          <cell r="R24231" t="str">
            <v>Moreland</v>
          </cell>
          <cell r="W24231">
            <v>2018</v>
          </cell>
          <cell r="X24231" t="str">
            <v>Dec</v>
          </cell>
        </row>
        <row r="24232">
          <cell r="D24232" t="str">
            <v>House</v>
          </cell>
          <cell r="E24232">
            <v>1430000</v>
          </cell>
          <cell r="R24232" t="str">
            <v>Darebin</v>
          </cell>
          <cell r="W24232">
            <v>2018</v>
          </cell>
          <cell r="X24232" t="str">
            <v>Dec</v>
          </cell>
        </row>
        <row r="24233">
          <cell r="D24233" t="str">
            <v>House</v>
          </cell>
          <cell r="E24233">
            <v>1050000</v>
          </cell>
          <cell r="R24233" t="str">
            <v>Manningham</v>
          </cell>
          <cell r="W24233">
            <v>2018</v>
          </cell>
          <cell r="X24233" t="str">
            <v>Dec</v>
          </cell>
        </row>
        <row r="24234">
          <cell r="D24234" t="str">
            <v>House</v>
          </cell>
          <cell r="E24234">
            <v>1210000</v>
          </cell>
          <cell r="R24234" t="str">
            <v>Moonee Valley</v>
          </cell>
          <cell r="W24234">
            <v>2018</v>
          </cell>
          <cell r="X24234" t="str">
            <v>Dec</v>
          </cell>
        </row>
        <row r="24235">
          <cell r="D24235" t="str">
            <v>House</v>
          </cell>
          <cell r="E24235">
            <v>1405000</v>
          </cell>
          <cell r="R24235" t="str">
            <v>Darebin</v>
          </cell>
          <cell r="W24235">
            <v>2018</v>
          </cell>
          <cell r="X24235" t="str">
            <v>Dec</v>
          </cell>
        </row>
        <row r="24236">
          <cell r="D24236" t="str">
            <v>House</v>
          </cell>
          <cell r="E24236">
            <v>1950000</v>
          </cell>
          <cell r="R24236" t="str">
            <v>Banyule</v>
          </cell>
          <cell r="W24236">
            <v>2018</v>
          </cell>
          <cell r="X24236" t="str">
            <v>Dec</v>
          </cell>
        </row>
        <row r="24237">
          <cell r="D24237" t="str">
            <v>House</v>
          </cell>
          <cell r="E24237">
            <v>1192000</v>
          </cell>
          <cell r="R24237" t="str">
            <v>Darebin</v>
          </cell>
          <cell r="W24237">
            <v>2018</v>
          </cell>
          <cell r="X24237" t="str">
            <v>Dec</v>
          </cell>
        </row>
        <row r="24238">
          <cell r="D24238" t="str">
            <v>House</v>
          </cell>
          <cell r="E24238">
            <v>1140000</v>
          </cell>
          <cell r="R24238" t="str">
            <v>Darebin</v>
          </cell>
          <cell r="W24238">
            <v>2018</v>
          </cell>
          <cell r="X24238" t="str">
            <v>Dec</v>
          </cell>
        </row>
        <row r="24239">
          <cell r="D24239" t="str">
            <v>House</v>
          </cell>
          <cell r="E24239">
            <v>725000</v>
          </cell>
          <cell r="R24239" t="str">
            <v>Moonee Valley</v>
          </cell>
          <cell r="W24239">
            <v>2018</v>
          </cell>
          <cell r="X24239" t="str">
            <v>Dec</v>
          </cell>
        </row>
        <row r="24240">
          <cell r="D24240" t="str">
            <v>House</v>
          </cell>
          <cell r="E24240">
            <v>1661000</v>
          </cell>
          <cell r="R24240" t="str">
            <v>Moreland</v>
          </cell>
          <cell r="W24240">
            <v>2018</v>
          </cell>
          <cell r="X24240" t="str">
            <v>Dec</v>
          </cell>
        </row>
        <row r="24241">
          <cell r="D24241" t="str">
            <v>House</v>
          </cell>
          <cell r="E24241">
            <v>1255000</v>
          </cell>
          <cell r="R24241" t="str">
            <v>Manningham</v>
          </cell>
          <cell r="W24241">
            <v>2018</v>
          </cell>
          <cell r="X24241" t="str">
            <v>Dec</v>
          </cell>
        </row>
        <row r="24242">
          <cell r="D24242" t="str">
            <v>House</v>
          </cell>
          <cell r="E24242">
            <v>915000</v>
          </cell>
          <cell r="R24242" t="str">
            <v>Moreland</v>
          </cell>
          <cell r="W24242">
            <v>2018</v>
          </cell>
          <cell r="X24242" t="str">
            <v>Dec</v>
          </cell>
        </row>
        <row r="24243">
          <cell r="D24243" t="str">
            <v>House</v>
          </cell>
          <cell r="E24243">
            <v>900000</v>
          </cell>
          <cell r="R24243" t="str">
            <v>Moreland</v>
          </cell>
          <cell r="W24243">
            <v>2018</v>
          </cell>
          <cell r="X24243" t="str">
            <v>Dec</v>
          </cell>
        </row>
        <row r="24244">
          <cell r="D24244" t="str">
            <v>House</v>
          </cell>
          <cell r="E24244">
            <v>1310000</v>
          </cell>
          <cell r="R24244" t="str">
            <v>Manningham</v>
          </cell>
          <cell r="W24244">
            <v>2018</v>
          </cell>
          <cell r="X24244" t="str">
            <v>Dec</v>
          </cell>
        </row>
        <row r="24245">
          <cell r="D24245" t="str">
            <v>House</v>
          </cell>
          <cell r="E24245">
            <v>1345000</v>
          </cell>
          <cell r="R24245" t="str">
            <v>Moreland</v>
          </cell>
          <cell r="W24245">
            <v>2018</v>
          </cell>
          <cell r="X24245" t="str">
            <v>Dec</v>
          </cell>
        </row>
        <row r="24246">
          <cell r="D24246" t="str">
            <v>House</v>
          </cell>
          <cell r="E24246">
            <v>1500000</v>
          </cell>
          <cell r="R24246" t="str">
            <v>Moreland</v>
          </cell>
          <cell r="W24246">
            <v>2018</v>
          </cell>
          <cell r="X24246" t="str">
            <v>Dec</v>
          </cell>
        </row>
        <row r="24247">
          <cell r="D24247" t="str">
            <v>House</v>
          </cell>
          <cell r="E24247">
            <v>1326000</v>
          </cell>
          <cell r="R24247" t="str">
            <v>Moreland</v>
          </cell>
          <cell r="W24247">
            <v>2018</v>
          </cell>
          <cell r="X24247" t="str">
            <v>Dec</v>
          </cell>
        </row>
        <row r="24248">
          <cell r="D24248" t="str">
            <v>House</v>
          </cell>
          <cell r="E24248">
            <v>1250000</v>
          </cell>
          <cell r="R24248" t="str">
            <v>Moreland</v>
          </cell>
          <cell r="W24248">
            <v>2018</v>
          </cell>
          <cell r="X24248" t="str">
            <v>Dec</v>
          </cell>
        </row>
        <row r="24249">
          <cell r="D24249" t="str">
            <v>House</v>
          </cell>
          <cell r="E24249">
            <v>1250000</v>
          </cell>
          <cell r="R24249" t="str">
            <v>Moonee Valley</v>
          </cell>
          <cell r="W24249">
            <v>2018</v>
          </cell>
          <cell r="X24249" t="str">
            <v>Dec</v>
          </cell>
        </row>
        <row r="24250">
          <cell r="D24250" t="str">
            <v>House</v>
          </cell>
          <cell r="E24250">
            <v>1510000</v>
          </cell>
          <cell r="R24250" t="str">
            <v>Manningham</v>
          </cell>
          <cell r="W24250">
            <v>2018</v>
          </cell>
          <cell r="X24250" t="str">
            <v>Dec</v>
          </cell>
        </row>
        <row r="24251">
          <cell r="D24251" t="str">
            <v>House</v>
          </cell>
          <cell r="E24251">
            <v>1950000</v>
          </cell>
          <cell r="R24251" t="str">
            <v>Banyule</v>
          </cell>
          <cell r="W24251">
            <v>2018</v>
          </cell>
          <cell r="X24251" t="str">
            <v>Dec</v>
          </cell>
        </row>
        <row r="24252">
          <cell r="D24252" t="str">
            <v>House</v>
          </cell>
          <cell r="E24252">
            <v>1250000</v>
          </cell>
          <cell r="R24252" t="str">
            <v>Manningham</v>
          </cell>
          <cell r="W24252">
            <v>2018</v>
          </cell>
          <cell r="X24252" t="str">
            <v>Dec</v>
          </cell>
        </row>
        <row r="24253">
          <cell r="D24253" t="str">
            <v>House</v>
          </cell>
          <cell r="E24253">
            <v>680000</v>
          </cell>
          <cell r="R24253" t="str">
            <v>Moonee Valley</v>
          </cell>
          <cell r="W24253">
            <v>2018</v>
          </cell>
          <cell r="X24253" t="str">
            <v>Dec</v>
          </cell>
        </row>
        <row r="24254">
          <cell r="D24254" t="str">
            <v>House</v>
          </cell>
          <cell r="E24254">
            <v>1300000</v>
          </cell>
          <cell r="R24254" t="str">
            <v>Manningham</v>
          </cell>
          <cell r="W24254">
            <v>2018</v>
          </cell>
          <cell r="X24254" t="str">
            <v>Dec</v>
          </cell>
        </row>
        <row r="24255">
          <cell r="D24255" t="str">
            <v>House</v>
          </cell>
          <cell r="E24255">
            <v>2008000</v>
          </cell>
          <cell r="R24255" t="str">
            <v>Manningham</v>
          </cell>
          <cell r="W24255">
            <v>2018</v>
          </cell>
          <cell r="X24255" t="str">
            <v>Dec</v>
          </cell>
        </row>
        <row r="24256">
          <cell r="D24256" t="str">
            <v>House</v>
          </cell>
          <cell r="E24256">
            <v>904000</v>
          </cell>
          <cell r="R24256" t="str">
            <v>Moonee Valley</v>
          </cell>
          <cell r="W24256">
            <v>2018</v>
          </cell>
          <cell r="X24256" t="str">
            <v>Dec</v>
          </cell>
        </row>
        <row r="24257">
          <cell r="D24257" t="str">
            <v>House</v>
          </cell>
          <cell r="E24257">
            <v>1265000</v>
          </cell>
          <cell r="R24257" t="str">
            <v>Manningham</v>
          </cell>
          <cell r="W24257">
            <v>2018</v>
          </cell>
          <cell r="X24257" t="str">
            <v>Dec</v>
          </cell>
        </row>
        <row r="24258">
          <cell r="D24258" t="str">
            <v>House</v>
          </cell>
          <cell r="E24258">
            <v>1275000</v>
          </cell>
          <cell r="R24258" t="str">
            <v>Maribyrnong</v>
          </cell>
          <cell r="W24258">
            <v>2018</v>
          </cell>
          <cell r="X24258" t="str">
            <v>Dec</v>
          </cell>
        </row>
        <row r="24259">
          <cell r="D24259" t="str">
            <v>House</v>
          </cell>
          <cell r="E24259">
            <v>2025000</v>
          </cell>
          <cell r="R24259" t="str">
            <v>Moonee Valley</v>
          </cell>
          <cell r="W24259">
            <v>2018</v>
          </cell>
          <cell r="X24259" t="str">
            <v>Dec</v>
          </cell>
        </row>
        <row r="24260">
          <cell r="D24260" t="str">
            <v>House</v>
          </cell>
          <cell r="E24260">
            <v>1440200</v>
          </cell>
          <cell r="R24260" t="str">
            <v>Moreland</v>
          </cell>
          <cell r="W24260">
            <v>2018</v>
          </cell>
          <cell r="X24260" t="str">
            <v>Dec</v>
          </cell>
        </row>
        <row r="24261">
          <cell r="D24261" t="str">
            <v>House</v>
          </cell>
          <cell r="E24261">
            <v>970000</v>
          </cell>
          <cell r="R24261" t="str">
            <v>Moonee Valley</v>
          </cell>
          <cell r="W24261">
            <v>2018</v>
          </cell>
          <cell r="X24261" t="str">
            <v>Dec</v>
          </cell>
        </row>
        <row r="24262">
          <cell r="D24262" t="str">
            <v>House</v>
          </cell>
          <cell r="E24262">
            <v>2102000</v>
          </cell>
          <cell r="R24262" t="str">
            <v>Manningham</v>
          </cell>
          <cell r="W24262">
            <v>2018</v>
          </cell>
          <cell r="X24262" t="str">
            <v>Dec</v>
          </cell>
        </row>
        <row r="24263">
          <cell r="D24263" t="str">
            <v>House</v>
          </cell>
          <cell r="E24263">
            <v>1050000</v>
          </cell>
          <cell r="R24263" t="str">
            <v>Moonee Valley</v>
          </cell>
          <cell r="W24263">
            <v>2018</v>
          </cell>
          <cell r="X24263" t="str">
            <v>Dec</v>
          </cell>
        </row>
        <row r="24264">
          <cell r="D24264" t="str">
            <v>House</v>
          </cell>
          <cell r="E24264">
            <v>1475000</v>
          </cell>
          <cell r="R24264" t="str">
            <v>Manningham</v>
          </cell>
          <cell r="W24264">
            <v>2018</v>
          </cell>
          <cell r="X24264" t="str">
            <v>Dec</v>
          </cell>
        </row>
        <row r="24265">
          <cell r="D24265" t="str">
            <v>House</v>
          </cell>
          <cell r="E24265">
            <v>1160000</v>
          </cell>
          <cell r="R24265" t="str">
            <v>Moreland</v>
          </cell>
          <cell r="W24265">
            <v>2018</v>
          </cell>
          <cell r="X24265" t="str">
            <v>Dec</v>
          </cell>
        </row>
        <row r="24266">
          <cell r="D24266" t="str">
            <v>House</v>
          </cell>
          <cell r="E24266">
            <v>786000</v>
          </cell>
          <cell r="R24266" t="str">
            <v>Brimbank</v>
          </cell>
          <cell r="W24266">
            <v>2018</v>
          </cell>
          <cell r="X24266" t="str">
            <v>Dec</v>
          </cell>
        </row>
        <row r="24267">
          <cell r="D24267" t="str">
            <v>House</v>
          </cell>
          <cell r="E24267">
            <v>870500</v>
          </cell>
          <cell r="R24267" t="str">
            <v>Brimbank</v>
          </cell>
          <cell r="W24267">
            <v>2018</v>
          </cell>
          <cell r="X24267" t="str">
            <v>Dec</v>
          </cell>
        </row>
        <row r="24268">
          <cell r="D24268" t="str">
            <v>House</v>
          </cell>
          <cell r="E24268">
            <v>1930000</v>
          </cell>
          <cell r="R24268" t="str">
            <v>Banyule</v>
          </cell>
          <cell r="W24268">
            <v>2018</v>
          </cell>
          <cell r="X24268" t="str">
            <v>Dec</v>
          </cell>
        </row>
        <row r="24269">
          <cell r="D24269" t="str">
            <v>House</v>
          </cell>
          <cell r="E24269">
            <v>545000</v>
          </cell>
          <cell r="R24269" t="str">
            <v>Brimbank</v>
          </cell>
          <cell r="W24269">
            <v>2018</v>
          </cell>
          <cell r="X24269" t="str">
            <v>Dec</v>
          </cell>
        </row>
        <row r="24270">
          <cell r="D24270" t="str">
            <v>House</v>
          </cell>
          <cell r="E24270">
            <v>2579500</v>
          </cell>
          <cell r="R24270" t="str">
            <v>Banyule</v>
          </cell>
          <cell r="W24270">
            <v>2018</v>
          </cell>
          <cell r="X24270" t="str">
            <v>Dec</v>
          </cell>
        </row>
        <row r="24271">
          <cell r="D24271" t="str">
            <v>House</v>
          </cell>
          <cell r="E24271">
            <v>1490000</v>
          </cell>
          <cell r="R24271" t="str">
            <v>Banyule</v>
          </cell>
          <cell r="W24271">
            <v>2018</v>
          </cell>
          <cell r="X24271" t="str">
            <v>Dec</v>
          </cell>
        </row>
        <row r="24272">
          <cell r="D24272" t="str">
            <v>House</v>
          </cell>
          <cell r="E24272">
            <v>2450000</v>
          </cell>
          <cell r="R24272" t="str">
            <v>Darebin</v>
          </cell>
          <cell r="W24272">
            <v>2018</v>
          </cell>
          <cell r="X24272" t="str">
            <v>Dec</v>
          </cell>
        </row>
        <row r="24273">
          <cell r="D24273" t="str">
            <v>House</v>
          </cell>
          <cell r="E24273">
            <v>1337000</v>
          </cell>
          <cell r="R24273" t="str">
            <v>Manningham</v>
          </cell>
          <cell r="W24273">
            <v>2018</v>
          </cell>
          <cell r="X24273" t="str">
            <v>Dec</v>
          </cell>
        </row>
        <row r="24274">
          <cell r="D24274" t="str">
            <v>House</v>
          </cell>
          <cell r="E24274">
            <v>821000</v>
          </cell>
          <cell r="R24274" t="str">
            <v>Brimbank</v>
          </cell>
          <cell r="W24274">
            <v>2018</v>
          </cell>
          <cell r="X24274" t="str">
            <v>Dec</v>
          </cell>
        </row>
        <row r="24275">
          <cell r="D24275" t="str">
            <v>House</v>
          </cell>
          <cell r="E24275">
            <v>624000</v>
          </cell>
          <cell r="R24275" t="str">
            <v>Brimbank</v>
          </cell>
          <cell r="W24275">
            <v>2018</v>
          </cell>
          <cell r="X24275" t="str">
            <v>Dec</v>
          </cell>
        </row>
        <row r="24276">
          <cell r="D24276" t="str">
            <v>House</v>
          </cell>
          <cell r="E24276">
            <v>950000</v>
          </cell>
          <cell r="R24276" t="str">
            <v>Brimbank</v>
          </cell>
          <cell r="W24276">
            <v>2018</v>
          </cell>
          <cell r="X24276" t="str">
            <v>Dec</v>
          </cell>
        </row>
        <row r="24277">
          <cell r="D24277" t="str">
            <v>House</v>
          </cell>
          <cell r="E24277">
            <v>850000</v>
          </cell>
          <cell r="R24277" t="str">
            <v>Brimbank</v>
          </cell>
          <cell r="W24277">
            <v>2018</v>
          </cell>
          <cell r="X24277" t="str">
            <v>Dec</v>
          </cell>
        </row>
        <row r="24278">
          <cell r="D24278" t="str">
            <v>House</v>
          </cell>
          <cell r="E24278">
            <v>1680000</v>
          </cell>
          <cell r="R24278" t="str">
            <v>Darebin</v>
          </cell>
          <cell r="W24278">
            <v>2018</v>
          </cell>
          <cell r="X24278" t="str">
            <v>Dec</v>
          </cell>
        </row>
        <row r="24279">
          <cell r="D24279" t="str">
            <v>House</v>
          </cell>
          <cell r="E24279">
            <v>1780000</v>
          </cell>
          <cell r="R24279" t="str">
            <v>Moreland</v>
          </cell>
          <cell r="W24279">
            <v>2018</v>
          </cell>
          <cell r="X24279" t="str">
            <v>Dec</v>
          </cell>
        </row>
        <row r="24280">
          <cell r="D24280" t="str">
            <v>House</v>
          </cell>
          <cell r="E24280">
            <v>1050000</v>
          </cell>
          <cell r="R24280" t="str">
            <v>Brimbank</v>
          </cell>
          <cell r="W24280">
            <v>2018</v>
          </cell>
          <cell r="X24280" t="str">
            <v>Dec</v>
          </cell>
        </row>
        <row r="24281">
          <cell r="D24281" t="str">
            <v>House</v>
          </cell>
          <cell r="E24281">
            <v>1125000</v>
          </cell>
          <cell r="R24281" t="str">
            <v>Moreland</v>
          </cell>
          <cell r="W24281">
            <v>2018</v>
          </cell>
          <cell r="X24281" t="str">
            <v>Dec</v>
          </cell>
        </row>
        <row r="24282">
          <cell r="D24282" t="str">
            <v>House</v>
          </cell>
          <cell r="E24282">
            <v>992000</v>
          </cell>
          <cell r="R24282" t="str">
            <v>Moreland</v>
          </cell>
          <cell r="W24282">
            <v>2018</v>
          </cell>
          <cell r="X24282" t="str">
            <v>Dec</v>
          </cell>
        </row>
        <row r="24283">
          <cell r="D24283" t="str">
            <v>House</v>
          </cell>
          <cell r="E24283">
            <v>1480000</v>
          </cell>
          <cell r="R24283" t="str">
            <v>Darebin</v>
          </cell>
          <cell r="W24283">
            <v>2018</v>
          </cell>
          <cell r="X24283" t="str">
            <v>Dec</v>
          </cell>
        </row>
        <row r="24284">
          <cell r="D24284" t="str">
            <v>House</v>
          </cell>
          <cell r="E24284">
            <v>801500</v>
          </cell>
          <cell r="R24284" t="str">
            <v>Maribyrnong</v>
          </cell>
          <cell r="W24284">
            <v>2018</v>
          </cell>
          <cell r="X24284" t="str">
            <v>Dec</v>
          </cell>
        </row>
        <row r="24285">
          <cell r="D24285" t="str">
            <v>House</v>
          </cell>
          <cell r="E24285">
            <v>1235000</v>
          </cell>
          <cell r="R24285" t="str">
            <v>Darebin</v>
          </cell>
          <cell r="W24285">
            <v>2018</v>
          </cell>
          <cell r="X24285" t="str">
            <v>Dec</v>
          </cell>
        </row>
        <row r="24286">
          <cell r="D24286" t="str">
            <v>House</v>
          </cell>
          <cell r="E24286">
            <v>1220000</v>
          </cell>
          <cell r="R24286" t="str">
            <v>Maroondah</v>
          </cell>
          <cell r="W24286">
            <v>2018</v>
          </cell>
          <cell r="X24286" t="str">
            <v>Dec</v>
          </cell>
        </row>
        <row r="24287">
          <cell r="D24287" t="str">
            <v>House</v>
          </cell>
          <cell r="E24287">
            <v>2420000</v>
          </cell>
          <cell r="R24287" t="str">
            <v>Darebin</v>
          </cell>
          <cell r="W24287">
            <v>2018</v>
          </cell>
          <cell r="X24287" t="str">
            <v>Dec</v>
          </cell>
        </row>
        <row r="24288">
          <cell r="D24288" t="str">
            <v>House</v>
          </cell>
          <cell r="E24288">
            <v>1850000</v>
          </cell>
          <cell r="R24288" t="str">
            <v>Moreland</v>
          </cell>
          <cell r="W24288">
            <v>2018</v>
          </cell>
          <cell r="X24288" t="str">
            <v>Dec</v>
          </cell>
        </row>
        <row r="24289">
          <cell r="D24289" t="str">
            <v>House</v>
          </cell>
          <cell r="E24289">
            <v>2255000</v>
          </cell>
          <cell r="R24289" t="str">
            <v>Boroondara</v>
          </cell>
          <cell r="W24289">
            <v>2018</v>
          </cell>
          <cell r="X24289" t="str">
            <v>Dec</v>
          </cell>
        </row>
        <row r="24290">
          <cell r="D24290" t="str">
            <v>Unit</v>
          </cell>
          <cell r="E24290">
            <v>670000</v>
          </cell>
          <cell r="R24290" t="str">
            <v>Brimbank</v>
          </cell>
          <cell r="W24290">
            <v>2018</v>
          </cell>
          <cell r="X24290" t="str">
            <v>Dec</v>
          </cell>
        </row>
        <row r="24291">
          <cell r="D24291" t="str">
            <v>House</v>
          </cell>
          <cell r="E24291">
            <v>1610000</v>
          </cell>
          <cell r="R24291" t="str">
            <v>Manningham</v>
          </cell>
          <cell r="W24291">
            <v>2018</v>
          </cell>
          <cell r="X24291" t="str">
            <v>Dec</v>
          </cell>
        </row>
        <row r="24292">
          <cell r="D24292" t="str">
            <v>House</v>
          </cell>
          <cell r="E24292">
            <v>818888</v>
          </cell>
          <cell r="R24292" t="str">
            <v>Maribyrnong</v>
          </cell>
          <cell r="W24292">
            <v>2018</v>
          </cell>
          <cell r="X24292" t="str">
            <v>Dec</v>
          </cell>
        </row>
        <row r="24293">
          <cell r="D24293" t="str">
            <v>House</v>
          </cell>
          <cell r="E24293">
            <v>1065000</v>
          </cell>
          <cell r="R24293" t="str">
            <v>Melbourne</v>
          </cell>
          <cell r="W24293">
            <v>2018</v>
          </cell>
          <cell r="X24293" t="str">
            <v>Dec</v>
          </cell>
        </row>
        <row r="24294">
          <cell r="D24294" t="str">
            <v>House</v>
          </cell>
          <cell r="E24294">
            <v>750000</v>
          </cell>
          <cell r="R24294" t="str">
            <v>Brimbank</v>
          </cell>
          <cell r="W24294">
            <v>2018</v>
          </cell>
          <cell r="X24294" t="str">
            <v>Dec</v>
          </cell>
        </row>
        <row r="24295">
          <cell r="D24295" t="str">
            <v>House</v>
          </cell>
          <cell r="E24295">
            <v>2002000</v>
          </cell>
          <cell r="R24295" t="str">
            <v>Moreland</v>
          </cell>
          <cell r="W24295">
            <v>2018</v>
          </cell>
          <cell r="X24295" t="str">
            <v>Dec</v>
          </cell>
        </row>
        <row r="24296">
          <cell r="D24296" t="str">
            <v>House</v>
          </cell>
          <cell r="E24296">
            <v>1020000</v>
          </cell>
          <cell r="R24296" t="str">
            <v>Maribyrnong</v>
          </cell>
          <cell r="W24296">
            <v>2018</v>
          </cell>
          <cell r="X24296" t="str">
            <v>Dec</v>
          </cell>
        </row>
        <row r="24297">
          <cell r="D24297" t="str">
            <v>House</v>
          </cell>
          <cell r="E24297">
            <v>856000</v>
          </cell>
          <cell r="R24297" t="str">
            <v>Brimbank</v>
          </cell>
          <cell r="W24297">
            <v>2018</v>
          </cell>
          <cell r="X24297" t="str">
            <v>Dec</v>
          </cell>
        </row>
        <row r="24298">
          <cell r="D24298" t="str">
            <v>House</v>
          </cell>
          <cell r="E24298">
            <v>1905000</v>
          </cell>
          <cell r="R24298" t="str">
            <v>Boroondara</v>
          </cell>
          <cell r="W24298">
            <v>2018</v>
          </cell>
          <cell r="X24298" t="str">
            <v>Dec</v>
          </cell>
        </row>
        <row r="24299">
          <cell r="D24299" t="str">
            <v>House</v>
          </cell>
          <cell r="E24299">
            <v>1510000</v>
          </cell>
          <cell r="R24299" t="str">
            <v>Boroondara</v>
          </cell>
          <cell r="W24299">
            <v>2018</v>
          </cell>
          <cell r="X24299" t="str">
            <v>Dec</v>
          </cell>
        </row>
        <row r="24300">
          <cell r="D24300" t="str">
            <v>House</v>
          </cell>
          <cell r="E24300">
            <v>600000</v>
          </cell>
          <cell r="R24300" t="str">
            <v>Brimbank</v>
          </cell>
          <cell r="W24300">
            <v>2018</v>
          </cell>
          <cell r="X24300" t="str">
            <v>Dec</v>
          </cell>
        </row>
        <row r="24301">
          <cell r="D24301" t="str">
            <v>House</v>
          </cell>
          <cell r="E24301">
            <v>1010000</v>
          </cell>
          <cell r="R24301" t="str">
            <v>Yarra</v>
          </cell>
          <cell r="W24301">
            <v>2018</v>
          </cell>
          <cell r="X24301" t="str">
            <v>Dec</v>
          </cell>
        </row>
        <row r="24302">
          <cell r="D24302" t="str">
            <v>House</v>
          </cell>
          <cell r="E24302">
            <v>676000</v>
          </cell>
          <cell r="R24302" t="str">
            <v>Maroondah</v>
          </cell>
          <cell r="W24302">
            <v>2018</v>
          </cell>
          <cell r="X24302" t="str">
            <v>Dec</v>
          </cell>
        </row>
        <row r="24303">
          <cell r="D24303" t="str">
            <v>House</v>
          </cell>
          <cell r="E24303">
            <v>935000</v>
          </cell>
          <cell r="R24303" t="str">
            <v>Yarra</v>
          </cell>
          <cell r="W24303">
            <v>2018</v>
          </cell>
          <cell r="X24303" t="str">
            <v>Dec</v>
          </cell>
        </row>
        <row r="24304">
          <cell r="D24304" t="str">
            <v>Unit</v>
          </cell>
          <cell r="E24304">
            <v>1190000</v>
          </cell>
          <cell r="R24304" t="str">
            <v>Boroondara</v>
          </cell>
          <cell r="W24304">
            <v>2018</v>
          </cell>
          <cell r="X24304" t="str">
            <v>Dec</v>
          </cell>
        </row>
        <row r="24305">
          <cell r="D24305" t="str">
            <v>House</v>
          </cell>
          <cell r="E24305">
            <v>1390000</v>
          </cell>
          <cell r="R24305" t="str">
            <v>Melbourne</v>
          </cell>
          <cell r="W24305">
            <v>2018</v>
          </cell>
          <cell r="X24305" t="str">
            <v>Dec</v>
          </cell>
        </row>
        <row r="24306">
          <cell r="D24306" t="str">
            <v>House</v>
          </cell>
          <cell r="E24306">
            <v>690000</v>
          </cell>
          <cell r="R24306" t="str">
            <v>Brimbank</v>
          </cell>
          <cell r="W24306">
            <v>2018</v>
          </cell>
          <cell r="X24306" t="str">
            <v>Dec</v>
          </cell>
        </row>
        <row r="24307">
          <cell r="D24307" t="str">
            <v>House</v>
          </cell>
          <cell r="E24307">
            <v>770000</v>
          </cell>
          <cell r="R24307" t="str">
            <v>Brimbank</v>
          </cell>
          <cell r="W24307">
            <v>2018</v>
          </cell>
          <cell r="X24307" t="str">
            <v>Dec</v>
          </cell>
        </row>
        <row r="24308">
          <cell r="D24308" t="str">
            <v>House</v>
          </cell>
          <cell r="E24308">
            <v>900000</v>
          </cell>
          <cell r="R24308" t="str">
            <v>Maribyrnong</v>
          </cell>
          <cell r="W24308">
            <v>2018</v>
          </cell>
          <cell r="X24308" t="str">
            <v>Dec</v>
          </cell>
        </row>
        <row r="24309">
          <cell r="D24309" t="str">
            <v>House</v>
          </cell>
          <cell r="E24309">
            <v>2120000</v>
          </cell>
          <cell r="R24309" t="str">
            <v>Boroondara</v>
          </cell>
          <cell r="W24309">
            <v>2018</v>
          </cell>
          <cell r="X24309" t="str">
            <v>Dec</v>
          </cell>
        </row>
        <row r="24310">
          <cell r="D24310" t="str">
            <v>House</v>
          </cell>
          <cell r="E24310">
            <v>2330000</v>
          </cell>
          <cell r="R24310" t="str">
            <v>Yarra</v>
          </cell>
          <cell r="W24310">
            <v>2018</v>
          </cell>
          <cell r="X24310" t="str">
            <v>Dec</v>
          </cell>
        </row>
        <row r="24311">
          <cell r="D24311" t="str">
            <v>House</v>
          </cell>
          <cell r="E24311">
            <v>1595000</v>
          </cell>
          <cell r="R24311" t="str">
            <v>Yarra</v>
          </cell>
          <cell r="W24311">
            <v>2018</v>
          </cell>
          <cell r="X24311" t="str">
            <v>Dec</v>
          </cell>
        </row>
        <row r="24312">
          <cell r="D24312" t="str">
            <v>House</v>
          </cell>
          <cell r="E24312">
            <v>980000</v>
          </cell>
          <cell r="R24312" t="str">
            <v>Manningham</v>
          </cell>
          <cell r="W24312">
            <v>2018</v>
          </cell>
          <cell r="X24312" t="str">
            <v>Dec</v>
          </cell>
        </row>
        <row r="24313">
          <cell r="D24313" t="str">
            <v>House</v>
          </cell>
          <cell r="E24313">
            <v>1000000</v>
          </cell>
          <cell r="R24313" t="str">
            <v>Maribyrnong</v>
          </cell>
          <cell r="W24313">
            <v>2018</v>
          </cell>
          <cell r="X24313" t="str">
            <v>Dec</v>
          </cell>
        </row>
        <row r="24314">
          <cell r="D24314" t="str">
            <v>House</v>
          </cell>
          <cell r="E24314">
            <v>1200000</v>
          </cell>
          <cell r="R24314" t="str">
            <v>Manningham</v>
          </cell>
          <cell r="W24314">
            <v>2018</v>
          </cell>
          <cell r="X24314" t="str">
            <v>Dec</v>
          </cell>
        </row>
        <row r="24315">
          <cell r="D24315" t="str">
            <v>House</v>
          </cell>
          <cell r="E24315">
            <v>2625000</v>
          </cell>
          <cell r="R24315" t="str">
            <v>Yarra</v>
          </cell>
          <cell r="W24315">
            <v>2018</v>
          </cell>
          <cell r="X24315" t="str">
            <v>Dec</v>
          </cell>
        </row>
        <row r="24316">
          <cell r="D24316" t="str">
            <v>House</v>
          </cell>
          <cell r="E24316">
            <v>2325000</v>
          </cell>
          <cell r="R24316" t="str">
            <v>Boroondara</v>
          </cell>
          <cell r="W24316">
            <v>2018</v>
          </cell>
          <cell r="X24316" t="str">
            <v>Dec</v>
          </cell>
        </row>
        <row r="24317">
          <cell r="D24317" t="str">
            <v>House</v>
          </cell>
          <cell r="E24317">
            <v>1300000</v>
          </cell>
          <cell r="R24317" t="str">
            <v>Whitehorse</v>
          </cell>
          <cell r="W24317">
            <v>2018</v>
          </cell>
          <cell r="X24317" t="str">
            <v>Dec</v>
          </cell>
        </row>
        <row r="24318">
          <cell r="D24318" t="str">
            <v>House</v>
          </cell>
          <cell r="E24318">
            <v>1067000</v>
          </cell>
          <cell r="R24318" t="str">
            <v>Maribyrnong</v>
          </cell>
          <cell r="W24318">
            <v>2018</v>
          </cell>
          <cell r="X24318" t="str">
            <v>Dec</v>
          </cell>
        </row>
        <row r="24319">
          <cell r="D24319" t="str">
            <v>House</v>
          </cell>
          <cell r="E24319">
            <v>2360000</v>
          </cell>
          <cell r="R24319" t="str">
            <v>Boroondara</v>
          </cell>
          <cell r="W24319">
            <v>2018</v>
          </cell>
          <cell r="X24319" t="str">
            <v>Dec</v>
          </cell>
        </row>
        <row r="24320">
          <cell r="D24320" t="str">
            <v>House</v>
          </cell>
          <cell r="E24320">
            <v>910000</v>
          </cell>
          <cell r="R24320" t="str">
            <v>Maribyrnong</v>
          </cell>
          <cell r="W24320">
            <v>2018</v>
          </cell>
          <cell r="X24320" t="str">
            <v>Dec</v>
          </cell>
        </row>
        <row r="24321">
          <cell r="D24321" t="str">
            <v>House</v>
          </cell>
          <cell r="E24321">
            <v>2280000</v>
          </cell>
          <cell r="R24321" t="str">
            <v>Boroondara</v>
          </cell>
          <cell r="W24321">
            <v>2018</v>
          </cell>
          <cell r="X24321" t="str">
            <v>Dec</v>
          </cell>
        </row>
        <row r="24322">
          <cell r="D24322" t="str">
            <v>Unit</v>
          </cell>
          <cell r="E24322">
            <v>850000</v>
          </cell>
          <cell r="R24322" t="str">
            <v>Whitehorse</v>
          </cell>
          <cell r="W24322">
            <v>2018</v>
          </cell>
          <cell r="X24322" t="str">
            <v>Dec</v>
          </cell>
        </row>
        <row r="24323">
          <cell r="D24323" t="str">
            <v>House</v>
          </cell>
          <cell r="E24323">
            <v>2800000</v>
          </cell>
          <cell r="R24323" t="str">
            <v>Boroondara</v>
          </cell>
          <cell r="W24323">
            <v>2018</v>
          </cell>
          <cell r="X24323" t="str">
            <v>Dec</v>
          </cell>
        </row>
        <row r="24324">
          <cell r="D24324" t="str">
            <v>House</v>
          </cell>
          <cell r="E24324">
            <v>836000</v>
          </cell>
          <cell r="R24324" t="str">
            <v>Manningham</v>
          </cell>
          <cell r="W24324">
            <v>2018</v>
          </cell>
          <cell r="X24324" t="str">
            <v>Dec</v>
          </cell>
        </row>
        <row r="24325">
          <cell r="D24325" t="str">
            <v>House</v>
          </cell>
          <cell r="E24325">
            <v>890000</v>
          </cell>
          <cell r="R24325" t="str">
            <v>Maribyrnong</v>
          </cell>
          <cell r="W24325">
            <v>2018</v>
          </cell>
          <cell r="X24325" t="str">
            <v>Dec</v>
          </cell>
        </row>
        <row r="24326">
          <cell r="D24326" t="str">
            <v>House</v>
          </cell>
          <cell r="E24326">
            <v>2695000</v>
          </cell>
          <cell r="R24326" t="str">
            <v>Boroondara</v>
          </cell>
          <cell r="W24326">
            <v>2018</v>
          </cell>
          <cell r="X24326" t="str">
            <v>Dec</v>
          </cell>
        </row>
        <row r="24327">
          <cell r="D24327" t="str">
            <v>House</v>
          </cell>
          <cell r="E24327">
            <v>930000</v>
          </cell>
          <cell r="R24327" t="str">
            <v>Maribyrnong</v>
          </cell>
          <cell r="W24327">
            <v>2018</v>
          </cell>
          <cell r="X24327" t="str">
            <v>Dec</v>
          </cell>
        </row>
        <row r="24328">
          <cell r="D24328" t="str">
            <v>House</v>
          </cell>
          <cell r="E24328">
            <v>4000000</v>
          </cell>
          <cell r="R24328" t="str">
            <v>Boroondara</v>
          </cell>
          <cell r="W24328">
            <v>2018</v>
          </cell>
          <cell r="X24328" t="str">
            <v>Dec</v>
          </cell>
        </row>
        <row r="24329">
          <cell r="D24329" t="str">
            <v>House</v>
          </cell>
          <cell r="E24329">
            <v>1850000</v>
          </cell>
          <cell r="R24329" t="str">
            <v>Yarra</v>
          </cell>
          <cell r="W24329">
            <v>2018</v>
          </cell>
          <cell r="X24329" t="str">
            <v>Dec</v>
          </cell>
        </row>
        <row r="24330">
          <cell r="D24330" t="str">
            <v>House</v>
          </cell>
          <cell r="E24330">
            <v>2350000</v>
          </cell>
          <cell r="R24330" t="str">
            <v>Boroondara</v>
          </cell>
          <cell r="W24330">
            <v>2018</v>
          </cell>
          <cell r="X24330" t="str">
            <v>Dec</v>
          </cell>
        </row>
        <row r="24331">
          <cell r="D24331" t="str">
            <v>House</v>
          </cell>
          <cell r="E24331">
            <v>2185000</v>
          </cell>
          <cell r="R24331" t="str">
            <v>Maribyrnong</v>
          </cell>
          <cell r="W24331">
            <v>2018</v>
          </cell>
          <cell r="X24331" t="str">
            <v>Dec</v>
          </cell>
        </row>
        <row r="24332">
          <cell r="D24332" t="str">
            <v>House</v>
          </cell>
          <cell r="E24332">
            <v>2320000</v>
          </cell>
          <cell r="R24332" t="str">
            <v>Boroondara</v>
          </cell>
          <cell r="W24332">
            <v>2018</v>
          </cell>
          <cell r="X24332" t="str">
            <v>Dec</v>
          </cell>
        </row>
        <row r="24333">
          <cell r="D24333" t="str">
            <v>House</v>
          </cell>
          <cell r="E24333">
            <v>2140000</v>
          </cell>
          <cell r="R24333" t="str">
            <v>Boroondara</v>
          </cell>
          <cell r="W24333">
            <v>2018</v>
          </cell>
          <cell r="X24333" t="str">
            <v>Dec</v>
          </cell>
        </row>
        <row r="24334">
          <cell r="D24334" t="str">
            <v>House</v>
          </cell>
          <cell r="E24334">
            <v>1850000</v>
          </cell>
          <cell r="R24334" t="str">
            <v>Maribyrnong</v>
          </cell>
          <cell r="W24334">
            <v>2018</v>
          </cell>
          <cell r="X24334" t="str">
            <v>Dec</v>
          </cell>
        </row>
        <row r="24335">
          <cell r="D24335" t="str">
            <v>House</v>
          </cell>
          <cell r="E24335">
            <v>2550000</v>
          </cell>
          <cell r="R24335" t="str">
            <v>Boroondara</v>
          </cell>
          <cell r="W24335">
            <v>2018</v>
          </cell>
          <cell r="X24335" t="str">
            <v>Dec</v>
          </cell>
        </row>
        <row r="24336">
          <cell r="D24336" t="str">
            <v>House</v>
          </cell>
          <cell r="E24336">
            <v>1500000</v>
          </cell>
          <cell r="R24336" t="str">
            <v>Boroondara</v>
          </cell>
          <cell r="W24336">
            <v>2018</v>
          </cell>
          <cell r="X24336" t="str">
            <v>Dec</v>
          </cell>
        </row>
        <row r="24337">
          <cell r="D24337" t="str">
            <v>House</v>
          </cell>
          <cell r="E24337">
            <v>2600000</v>
          </cell>
          <cell r="R24337" t="str">
            <v>Boroondara</v>
          </cell>
          <cell r="W24337">
            <v>2018</v>
          </cell>
          <cell r="X24337" t="str">
            <v>Dec</v>
          </cell>
        </row>
        <row r="24338">
          <cell r="D24338" t="str">
            <v>House</v>
          </cell>
          <cell r="E24338">
            <v>2128888</v>
          </cell>
          <cell r="R24338" t="str">
            <v>Whitehorse</v>
          </cell>
          <cell r="W24338">
            <v>2018</v>
          </cell>
          <cell r="X24338" t="str">
            <v>Dec</v>
          </cell>
        </row>
        <row r="24339">
          <cell r="D24339" t="str">
            <v>House</v>
          </cell>
          <cell r="E24339">
            <v>1180000</v>
          </cell>
          <cell r="R24339" t="str">
            <v>Yarra</v>
          </cell>
          <cell r="W24339">
            <v>2018</v>
          </cell>
          <cell r="X24339" t="str">
            <v>Dec</v>
          </cell>
        </row>
        <row r="24340">
          <cell r="D24340" t="str">
            <v>House</v>
          </cell>
          <cell r="E24340">
            <v>902000</v>
          </cell>
          <cell r="R24340" t="str">
            <v>Maroondah</v>
          </cell>
          <cell r="W24340">
            <v>2018</v>
          </cell>
          <cell r="X24340" t="str">
            <v>Dec</v>
          </cell>
        </row>
        <row r="24341">
          <cell r="D24341" t="str">
            <v>House</v>
          </cell>
          <cell r="E24341">
            <v>1670000</v>
          </cell>
          <cell r="R24341" t="str">
            <v>Whitehorse</v>
          </cell>
          <cell r="W24341">
            <v>2018</v>
          </cell>
          <cell r="X24341" t="str">
            <v>Dec</v>
          </cell>
        </row>
        <row r="24342">
          <cell r="D24342" t="str">
            <v>House</v>
          </cell>
          <cell r="E24342">
            <v>910000</v>
          </cell>
          <cell r="R24342" t="str">
            <v>Maroondah</v>
          </cell>
          <cell r="W24342">
            <v>2018</v>
          </cell>
          <cell r="X24342" t="str">
            <v>Dec</v>
          </cell>
        </row>
        <row r="24343">
          <cell r="D24343" t="str">
            <v>House</v>
          </cell>
          <cell r="E24343">
            <v>5700000</v>
          </cell>
          <cell r="R24343" t="str">
            <v>Boroondara</v>
          </cell>
          <cell r="W24343">
            <v>2018</v>
          </cell>
          <cell r="X24343" t="str">
            <v>Dec</v>
          </cell>
        </row>
        <row r="24344">
          <cell r="D24344" t="str">
            <v>House</v>
          </cell>
          <cell r="E24344">
            <v>1410000</v>
          </cell>
          <cell r="R24344" t="str">
            <v>Yarra</v>
          </cell>
          <cell r="W24344">
            <v>2018</v>
          </cell>
          <cell r="X24344" t="str">
            <v>Dec</v>
          </cell>
        </row>
        <row r="24345">
          <cell r="D24345" t="str">
            <v>House</v>
          </cell>
          <cell r="E24345">
            <v>1405000</v>
          </cell>
          <cell r="R24345" t="str">
            <v>Yarra</v>
          </cell>
          <cell r="W24345">
            <v>2018</v>
          </cell>
          <cell r="X24345" t="str">
            <v>Dec</v>
          </cell>
        </row>
        <row r="24346">
          <cell r="D24346" t="str">
            <v>House</v>
          </cell>
          <cell r="E24346">
            <v>1160000</v>
          </cell>
          <cell r="R24346" t="str">
            <v>Maroondah</v>
          </cell>
          <cell r="W24346">
            <v>2018</v>
          </cell>
          <cell r="X24346" t="str">
            <v>Dec</v>
          </cell>
        </row>
        <row r="24347">
          <cell r="D24347" t="str">
            <v>House</v>
          </cell>
          <cell r="E24347">
            <v>1365000</v>
          </cell>
          <cell r="R24347" t="str">
            <v>Port Phillip</v>
          </cell>
          <cell r="W24347">
            <v>2018</v>
          </cell>
          <cell r="X24347" t="str">
            <v>Dec</v>
          </cell>
        </row>
        <row r="24348">
          <cell r="D24348" t="str">
            <v>House</v>
          </cell>
          <cell r="E24348">
            <v>1570000</v>
          </cell>
          <cell r="R24348" t="str">
            <v>Boroondara</v>
          </cell>
          <cell r="W24348">
            <v>2018</v>
          </cell>
          <cell r="X24348" t="str">
            <v>Dec</v>
          </cell>
        </row>
        <row r="24349">
          <cell r="D24349" t="str">
            <v>House</v>
          </cell>
          <cell r="E24349">
            <v>1400000</v>
          </cell>
          <cell r="R24349" t="str">
            <v>Whitehorse</v>
          </cell>
          <cell r="W24349">
            <v>2018</v>
          </cell>
          <cell r="X24349" t="str">
            <v>Dec</v>
          </cell>
        </row>
        <row r="24350">
          <cell r="D24350" t="str">
            <v>House</v>
          </cell>
          <cell r="E24350">
            <v>1540000</v>
          </cell>
          <cell r="R24350" t="str">
            <v>Maroondah</v>
          </cell>
          <cell r="W24350">
            <v>2018</v>
          </cell>
          <cell r="X24350" t="str">
            <v>Dec</v>
          </cell>
        </row>
        <row r="24351">
          <cell r="D24351" t="str">
            <v>House</v>
          </cell>
          <cell r="E24351">
            <v>1880000</v>
          </cell>
          <cell r="R24351" t="str">
            <v>Port Phillip</v>
          </cell>
          <cell r="W24351">
            <v>2018</v>
          </cell>
          <cell r="X24351" t="str">
            <v>Dec</v>
          </cell>
        </row>
        <row r="24352">
          <cell r="D24352" t="str">
            <v>House</v>
          </cell>
          <cell r="E24352">
            <v>1955000</v>
          </cell>
          <cell r="R24352" t="str">
            <v>Melbourne</v>
          </cell>
          <cell r="W24352">
            <v>2018</v>
          </cell>
          <cell r="X24352" t="str">
            <v>Dec</v>
          </cell>
        </row>
        <row r="24353">
          <cell r="D24353" t="str">
            <v>House</v>
          </cell>
          <cell r="E24353">
            <v>1465000</v>
          </cell>
          <cell r="R24353" t="str">
            <v>Hobsons Bay</v>
          </cell>
          <cell r="W24353">
            <v>2018</v>
          </cell>
          <cell r="X24353" t="str">
            <v>Dec</v>
          </cell>
        </row>
        <row r="24354">
          <cell r="D24354" t="str">
            <v>House</v>
          </cell>
          <cell r="E24354">
            <v>1450000</v>
          </cell>
          <cell r="R24354" t="str">
            <v>Port Phillip</v>
          </cell>
          <cell r="W24354">
            <v>2018</v>
          </cell>
          <cell r="X24354" t="str">
            <v>Dec</v>
          </cell>
        </row>
        <row r="24355">
          <cell r="D24355" t="str">
            <v>House</v>
          </cell>
          <cell r="E24355">
            <v>705000</v>
          </cell>
          <cell r="R24355" t="str">
            <v>Whitehorse</v>
          </cell>
          <cell r="W24355">
            <v>2018</v>
          </cell>
          <cell r="X24355" t="str">
            <v>Dec</v>
          </cell>
        </row>
        <row r="24356">
          <cell r="D24356" t="str">
            <v>House</v>
          </cell>
          <cell r="E24356">
            <v>2175000</v>
          </cell>
          <cell r="R24356" t="str">
            <v>Boroondara</v>
          </cell>
          <cell r="W24356">
            <v>2018</v>
          </cell>
          <cell r="X24356" t="str">
            <v>Dec</v>
          </cell>
        </row>
        <row r="24357">
          <cell r="D24357" t="str">
            <v>House</v>
          </cell>
          <cell r="E24357">
            <v>1500000</v>
          </cell>
          <cell r="R24357" t="str">
            <v>Hobsons Bay</v>
          </cell>
          <cell r="W24357">
            <v>2018</v>
          </cell>
          <cell r="X24357" t="str">
            <v>Dec</v>
          </cell>
        </row>
        <row r="24358">
          <cell r="D24358" t="str">
            <v>House</v>
          </cell>
          <cell r="E24358">
            <v>2910000</v>
          </cell>
          <cell r="R24358" t="str">
            <v>Melbourne</v>
          </cell>
          <cell r="W24358">
            <v>2018</v>
          </cell>
          <cell r="X24358" t="str">
            <v>Dec</v>
          </cell>
        </row>
        <row r="24359">
          <cell r="D24359" t="str">
            <v>House</v>
          </cell>
          <cell r="E24359">
            <v>1700000</v>
          </cell>
          <cell r="R24359" t="str">
            <v>Boroondara</v>
          </cell>
          <cell r="W24359">
            <v>2018</v>
          </cell>
          <cell r="X24359" t="str">
            <v>Dec</v>
          </cell>
        </row>
        <row r="24360">
          <cell r="D24360" t="str">
            <v>House</v>
          </cell>
          <cell r="E24360">
            <v>870000</v>
          </cell>
          <cell r="R24360" t="str">
            <v>Whitehorse</v>
          </cell>
          <cell r="W24360">
            <v>2018</v>
          </cell>
          <cell r="X24360" t="str">
            <v>Dec</v>
          </cell>
        </row>
        <row r="24361">
          <cell r="D24361" t="str">
            <v>House</v>
          </cell>
          <cell r="E24361">
            <v>1595000</v>
          </cell>
          <cell r="R24361" t="str">
            <v>Melbourne</v>
          </cell>
          <cell r="W24361">
            <v>2018</v>
          </cell>
          <cell r="X24361" t="str">
            <v>Dec</v>
          </cell>
        </row>
        <row r="24362">
          <cell r="D24362" t="str">
            <v>House</v>
          </cell>
          <cell r="E24362">
            <v>1420000</v>
          </cell>
          <cell r="R24362" t="str">
            <v>Hobsons Bay</v>
          </cell>
          <cell r="W24362">
            <v>2018</v>
          </cell>
          <cell r="X24362" t="str">
            <v>Dec</v>
          </cell>
        </row>
        <row r="24363">
          <cell r="D24363" t="str">
            <v>House</v>
          </cell>
          <cell r="E24363">
            <v>1461000</v>
          </cell>
          <cell r="R24363" t="str">
            <v>Monash</v>
          </cell>
          <cell r="W24363">
            <v>2018</v>
          </cell>
          <cell r="X24363" t="str">
            <v>Dec</v>
          </cell>
        </row>
        <row r="24364">
          <cell r="D24364" t="str">
            <v>House</v>
          </cell>
          <cell r="E24364">
            <v>700000</v>
          </cell>
          <cell r="R24364" t="str">
            <v>Hobsons Bay</v>
          </cell>
          <cell r="W24364">
            <v>2018</v>
          </cell>
          <cell r="X24364" t="str">
            <v>Dec</v>
          </cell>
        </row>
        <row r="24365">
          <cell r="D24365" t="str">
            <v>House</v>
          </cell>
          <cell r="E24365">
            <v>1308000</v>
          </cell>
          <cell r="R24365" t="str">
            <v>Monash</v>
          </cell>
          <cell r="W24365">
            <v>2018</v>
          </cell>
          <cell r="X24365" t="str">
            <v>Dec</v>
          </cell>
        </row>
        <row r="24366">
          <cell r="D24366" t="str">
            <v>House</v>
          </cell>
          <cell r="E24366">
            <v>2200000</v>
          </cell>
          <cell r="R24366" t="str">
            <v>Boroondara</v>
          </cell>
          <cell r="W24366">
            <v>2018</v>
          </cell>
          <cell r="X24366" t="str">
            <v>Dec</v>
          </cell>
        </row>
        <row r="24367">
          <cell r="D24367" t="str">
            <v>House</v>
          </cell>
          <cell r="E24367">
            <v>2175000</v>
          </cell>
          <cell r="R24367" t="str">
            <v>Boroondara</v>
          </cell>
          <cell r="W24367">
            <v>2018</v>
          </cell>
          <cell r="X24367" t="str">
            <v>Dec</v>
          </cell>
        </row>
        <row r="24368">
          <cell r="D24368" t="str">
            <v>House</v>
          </cell>
          <cell r="E24368">
            <v>1177000</v>
          </cell>
          <cell r="R24368" t="str">
            <v>Whitehorse</v>
          </cell>
          <cell r="W24368">
            <v>2018</v>
          </cell>
          <cell r="X24368" t="str">
            <v>Dec</v>
          </cell>
        </row>
        <row r="24369">
          <cell r="D24369" t="str">
            <v>House</v>
          </cell>
          <cell r="E24369">
            <v>450000</v>
          </cell>
          <cell r="R24369" t="str">
            <v>Hobsons Bay</v>
          </cell>
          <cell r="W24369">
            <v>2018</v>
          </cell>
          <cell r="X24369" t="str">
            <v>Dec</v>
          </cell>
        </row>
        <row r="24370">
          <cell r="D24370" t="str">
            <v>House</v>
          </cell>
          <cell r="E24370">
            <v>1305000</v>
          </cell>
          <cell r="R24370" t="str">
            <v>Whitehorse</v>
          </cell>
          <cell r="W24370">
            <v>2018</v>
          </cell>
          <cell r="X24370" t="str">
            <v>Dec</v>
          </cell>
        </row>
        <row r="24371">
          <cell r="D24371" t="str">
            <v>House</v>
          </cell>
          <cell r="E24371">
            <v>1110000</v>
          </cell>
          <cell r="R24371" t="str">
            <v>Hobsons Bay</v>
          </cell>
          <cell r="W24371">
            <v>2018</v>
          </cell>
          <cell r="X24371" t="str">
            <v>Dec</v>
          </cell>
        </row>
        <row r="24372">
          <cell r="D24372" t="str">
            <v>House</v>
          </cell>
          <cell r="E24372">
            <v>1650000</v>
          </cell>
          <cell r="R24372" t="str">
            <v>Port Phillip</v>
          </cell>
          <cell r="W24372">
            <v>2018</v>
          </cell>
          <cell r="X24372" t="str">
            <v>Dec</v>
          </cell>
        </row>
        <row r="24373">
          <cell r="D24373" t="str">
            <v>House</v>
          </cell>
          <cell r="E24373">
            <v>1008000</v>
          </cell>
          <cell r="R24373" t="str">
            <v>Knox</v>
          </cell>
          <cell r="W24373">
            <v>2018</v>
          </cell>
          <cell r="X24373" t="str">
            <v>Dec</v>
          </cell>
        </row>
        <row r="24374">
          <cell r="D24374" t="str">
            <v>House</v>
          </cell>
          <cell r="E24374">
            <v>1140000</v>
          </cell>
          <cell r="R24374" t="str">
            <v>Whitehorse</v>
          </cell>
          <cell r="W24374">
            <v>2018</v>
          </cell>
          <cell r="X24374" t="str">
            <v>Dec</v>
          </cell>
        </row>
        <row r="24375">
          <cell r="D24375" t="str">
            <v>House</v>
          </cell>
          <cell r="E24375">
            <v>1180000</v>
          </cell>
          <cell r="R24375" t="str">
            <v>Whitehorse</v>
          </cell>
          <cell r="W24375">
            <v>2018</v>
          </cell>
          <cell r="X24375" t="str">
            <v>Dec</v>
          </cell>
        </row>
        <row r="24376">
          <cell r="D24376" t="str">
            <v>House</v>
          </cell>
          <cell r="E24376">
            <v>2610000</v>
          </cell>
          <cell r="R24376" t="str">
            <v>Stonnington</v>
          </cell>
          <cell r="W24376">
            <v>2018</v>
          </cell>
          <cell r="X24376" t="str">
            <v>Dec</v>
          </cell>
        </row>
        <row r="24377">
          <cell r="D24377" t="str">
            <v>House</v>
          </cell>
          <cell r="E24377">
            <v>880000</v>
          </cell>
          <cell r="R24377" t="str">
            <v>Whitehorse</v>
          </cell>
          <cell r="W24377">
            <v>2018</v>
          </cell>
          <cell r="X24377" t="str">
            <v>Dec</v>
          </cell>
        </row>
        <row r="24378">
          <cell r="D24378" t="str">
            <v>House</v>
          </cell>
          <cell r="E24378">
            <v>980000</v>
          </cell>
          <cell r="R24378" t="str">
            <v>Hobsons Bay</v>
          </cell>
          <cell r="W24378">
            <v>2018</v>
          </cell>
          <cell r="X24378" t="str">
            <v>Dec</v>
          </cell>
        </row>
        <row r="24379">
          <cell r="D24379" t="str">
            <v>House</v>
          </cell>
          <cell r="E24379">
            <v>3150000</v>
          </cell>
          <cell r="R24379" t="str">
            <v>Port Phillip</v>
          </cell>
          <cell r="W24379">
            <v>2018</v>
          </cell>
          <cell r="X24379" t="str">
            <v>Dec</v>
          </cell>
        </row>
        <row r="24380">
          <cell r="D24380" t="str">
            <v>House</v>
          </cell>
          <cell r="E24380">
            <v>980000</v>
          </cell>
          <cell r="R24380" t="str">
            <v>Whitehorse</v>
          </cell>
          <cell r="W24380">
            <v>2018</v>
          </cell>
          <cell r="X24380" t="str">
            <v>Dec</v>
          </cell>
        </row>
        <row r="24381">
          <cell r="D24381" t="str">
            <v>House</v>
          </cell>
          <cell r="E24381">
            <v>1290000</v>
          </cell>
          <cell r="R24381" t="str">
            <v>Whitehorse</v>
          </cell>
          <cell r="W24381">
            <v>2018</v>
          </cell>
          <cell r="X24381" t="str">
            <v>Dec</v>
          </cell>
        </row>
        <row r="24382">
          <cell r="D24382" t="str">
            <v>House</v>
          </cell>
          <cell r="E24382">
            <v>1646000</v>
          </cell>
          <cell r="R24382" t="str">
            <v>Stonnington</v>
          </cell>
          <cell r="W24382">
            <v>2018</v>
          </cell>
          <cell r="X24382" t="str">
            <v>Dec</v>
          </cell>
        </row>
        <row r="24383">
          <cell r="D24383" t="str">
            <v>House</v>
          </cell>
          <cell r="E24383">
            <v>620000</v>
          </cell>
          <cell r="R24383" t="str">
            <v>Wyndham</v>
          </cell>
          <cell r="W24383">
            <v>2018</v>
          </cell>
          <cell r="X24383" t="str">
            <v>Dec</v>
          </cell>
        </row>
        <row r="24384">
          <cell r="D24384" t="str">
            <v>House</v>
          </cell>
          <cell r="E24384">
            <v>645000</v>
          </cell>
          <cell r="R24384" t="str">
            <v>Wyndham</v>
          </cell>
          <cell r="W24384">
            <v>2018</v>
          </cell>
          <cell r="X24384" t="str">
            <v>Dec</v>
          </cell>
        </row>
        <row r="24385">
          <cell r="D24385" t="str">
            <v>House</v>
          </cell>
          <cell r="E24385">
            <v>1640000</v>
          </cell>
          <cell r="R24385" t="str">
            <v>Boroondara</v>
          </cell>
          <cell r="W24385">
            <v>2018</v>
          </cell>
          <cell r="X24385" t="str">
            <v>Dec</v>
          </cell>
        </row>
        <row r="24386">
          <cell r="D24386" t="str">
            <v>House</v>
          </cell>
          <cell r="E24386">
            <v>1388000</v>
          </cell>
          <cell r="R24386" t="str">
            <v>Monash</v>
          </cell>
          <cell r="W24386">
            <v>2018</v>
          </cell>
          <cell r="X24386" t="str">
            <v>Dec</v>
          </cell>
        </row>
        <row r="24387">
          <cell r="D24387" t="str">
            <v>Unit</v>
          </cell>
          <cell r="E24387">
            <v>2225000</v>
          </cell>
          <cell r="R24387" t="str">
            <v>Boroondara</v>
          </cell>
          <cell r="W24387">
            <v>2018</v>
          </cell>
          <cell r="X24387" t="str">
            <v>Dec</v>
          </cell>
        </row>
        <row r="24388">
          <cell r="D24388" t="str">
            <v>House</v>
          </cell>
          <cell r="E24388">
            <v>1350000</v>
          </cell>
          <cell r="R24388" t="str">
            <v>Port Phillip</v>
          </cell>
          <cell r="W24388">
            <v>2018</v>
          </cell>
          <cell r="X24388" t="str">
            <v>Dec</v>
          </cell>
        </row>
        <row r="24389">
          <cell r="D24389" t="str">
            <v>House</v>
          </cell>
          <cell r="E24389">
            <v>1177000</v>
          </cell>
          <cell r="R24389" t="str">
            <v>Whitehorse</v>
          </cell>
          <cell r="W24389">
            <v>2018</v>
          </cell>
          <cell r="X24389" t="str">
            <v>Dec</v>
          </cell>
        </row>
        <row r="24390">
          <cell r="D24390" t="str">
            <v>House</v>
          </cell>
          <cell r="E24390">
            <v>880000</v>
          </cell>
          <cell r="R24390" t="str">
            <v>Knox</v>
          </cell>
          <cell r="W24390">
            <v>2018</v>
          </cell>
          <cell r="X24390" t="str">
            <v>Dec</v>
          </cell>
        </row>
        <row r="24391">
          <cell r="D24391" t="str">
            <v>House</v>
          </cell>
          <cell r="E24391">
            <v>1290000</v>
          </cell>
          <cell r="R24391" t="str">
            <v>Hobsons Bay</v>
          </cell>
          <cell r="W24391">
            <v>2018</v>
          </cell>
          <cell r="X24391" t="str">
            <v>Dec</v>
          </cell>
        </row>
        <row r="24392">
          <cell r="D24392" t="str">
            <v>House</v>
          </cell>
          <cell r="E24392">
            <v>1075000</v>
          </cell>
          <cell r="R24392" t="str">
            <v>Hobsons Bay</v>
          </cell>
          <cell r="W24392">
            <v>2018</v>
          </cell>
          <cell r="X24392" t="str">
            <v>Dec</v>
          </cell>
        </row>
        <row r="24393">
          <cell r="D24393" t="str">
            <v>House</v>
          </cell>
          <cell r="E24393">
            <v>3845000</v>
          </cell>
          <cell r="R24393" t="str">
            <v>Boroondara</v>
          </cell>
          <cell r="W24393">
            <v>2018</v>
          </cell>
          <cell r="X24393" t="str">
            <v>Dec</v>
          </cell>
        </row>
        <row r="24394">
          <cell r="D24394" t="str">
            <v>House</v>
          </cell>
          <cell r="E24394">
            <v>3800000</v>
          </cell>
          <cell r="R24394" t="str">
            <v>Stonnington</v>
          </cell>
          <cell r="W24394">
            <v>2018</v>
          </cell>
          <cell r="X24394" t="str">
            <v>Dec</v>
          </cell>
        </row>
        <row r="24395">
          <cell r="D24395" t="str">
            <v>House</v>
          </cell>
          <cell r="E24395">
            <v>1295000</v>
          </cell>
          <cell r="R24395" t="str">
            <v>Hobsons Bay</v>
          </cell>
          <cell r="W24395">
            <v>2018</v>
          </cell>
          <cell r="X24395" t="str">
            <v>Dec</v>
          </cell>
        </row>
        <row r="24396">
          <cell r="D24396" t="str">
            <v>House</v>
          </cell>
          <cell r="E24396">
            <v>2400000</v>
          </cell>
          <cell r="R24396" t="str">
            <v>Hobsons Bay</v>
          </cell>
          <cell r="W24396">
            <v>2018</v>
          </cell>
          <cell r="X24396" t="str">
            <v>Dec</v>
          </cell>
        </row>
        <row r="24397">
          <cell r="D24397" t="str">
            <v>House</v>
          </cell>
          <cell r="E24397">
            <v>1330000</v>
          </cell>
          <cell r="R24397" t="str">
            <v>Monash</v>
          </cell>
          <cell r="W24397">
            <v>2018</v>
          </cell>
          <cell r="X24397" t="str">
            <v>Dec</v>
          </cell>
        </row>
        <row r="24398">
          <cell r="D24398" t="str">
            <v>House</v>
          </cell>
          <cell r="E24398">
            <v>540000</v>
          </cell>
          <cell r="R24398" t="str">
            <v>Hobsons Bay</v>
          </cell>
          <cell r="W24398">
            <v>2018</v>
          </cell>
          <cell r="X24398" t="str">
            <v>Dec</v>
          </cell>
        </row>
        <row r="24399">
          <cell r="D24399" t="str">
            <v>House</v>
          </cell>
          <cell r="E24399">
            <v>1400000</v>
          </cell>
          <cell r="R24399" t="str">
            <v>Boroondara</v>
          </cell>
          <cell r="W24399">
            <v>2018</v>
          </cell>
          <cell r="X24399" t="str">
            <v>Dec</v>
          </cell>
        </row>
        <row r="24400">
          <cell r="D24400" t="str">
            <v>House</v>
          </cell>
          <cell r="E24400">
            <v>1455000</v>
          </cell>
          <cell r="R24400" t="str">
            <v>Stonnington</v>
          </cell>
          <cell r="W24400">
            <v>2018</v>
          </cell>
          <cell r="X24400" t="str">
            <v>Dec</v>
          </cell>
        </row>
        <row r="24401">
          <cell r="D24401" t="str">
            <v>House</v>
          </cell>
          <cell r="E24401">
            <v>2720000</v>
          </cell>
          <cell r="R24401" t="str">
            <v>Hobsons Bay</v>
          </cell>
          <cell r="W24401">
            <v>2018</v>
          </cell>
          <cell r="X24401" t="str">
            <v>Dec</v>
          </cell>
        </row>
        <row r="24402">
          <cell r="D24402" t="str">
            <v>House</v>
          </cell>
          <cell r="E24402">
            <v>538000</v>
          </cell>
          <cell r="R24402" t="str">
            <v>Wyndham</v>
          </cell>
          <cell r="W24402">
            <v>2018</v>
          </cell>
          <cell r="X24402" t="str">
            <v>Dec</v>
          </cell>
        </row>
        <row r="24403">
          <cell r="D24403" t="str">
            <v>House</v>
          </cell>
          <cell r="E24403">
            <v>600500</v>
          </cell>
          <cell r="R24403" t="str">
            <v>Wyndham</v>
          </cell>
          <cell r="W24403">
            <v>2018</v>
          </cell>
          <cell r="X24403" t="str">
            <v>Dec</v>
          </cell>
        </row>
        <row r="24404">
          <cell r="D24404" t="str">
            <v>House</v>
          </cell>
          <cell r="E24404">
            <v>1545000</v>
          </cell>
          <cell r="R24404" t="str">
            <v>Glen Eira</v>
          </cell>
          <cell r="W24404">
            <v>2018</v>
          </cell>
          <cell r="X24404" t="str">
            <v>Dec</v>
          </cell>
        </row>
        <row r="24405">
          <cell r="D24405" t="str">
            <v>House</v>
          </cell>
          <cell r="E24405">
            <v>1815000</v>
          </cell>
          <cell r="R24405" t="str">
            <v>Hobsons Bay</v>
          </cell>
          <cell r="W24405">
            <v>2018</v>
          </cell>
          <cell r="X24405" t="str">
            <v>Dec</v>
          </cell>
        </row>
        <row r="24406">
          <cell r="D24406" t="str">
            <v>House</v>
          </cell>
          <cell r="E24406">
            <v>2850500</v>
          </cell>
          <cell r="R24406" t="str">
            <v>Boroondara</v>
          </cell>
          <cell r="W24406">
            <v>2018</v>
          </cell>
          <cell r="X24406" t="str">
            <v>Dec</v>
          </cell>
        </row>
        <row r="24407">
          <cell r="D24407" t="str">
            <v>House</v>
          </cell>
          <cell r="E24407">
            <v>500000</v>
          </cell>
          <cell r="R24407" t="str">
            <v>Wyndham</v>
          </cell>
          <cell r="W24407">
            <v>2018</v>
          </cell>
          <cell r="X24407" t="str">
            <v>Dec</v>
          </cell>
        </row>
        <row r="24408">
          <cell r="D24408" t="str">
            <v>House</v>
          </cell>
          <cell r="E24408">
            <v>4700000</v>
          </cell>
          <cell r="R24408" t="str">
            <v>Stonnington</v>
          </cell>
          <cell r="W24408">
            <v>2018</v>
          </cell>
          <cell r="X24408" t="str">
            <v>Dec</v>
          </cell>
        </row>
        <row r="24409">
          <cell r="D24409" t="str">
            <v>Unit</v>
          </cell>
          <cell r="E24409">
            <v>700000</v>
          </cell>
          <cell r="R24409" t="str">
            <v>Stonnington</v>
          </cell>
          <cell r="W24409">
            <v>2018</v>
          </cell>
          <cell r="X24409" t="str">
            <v>Dec</v>
          </cell>
        </row>
        <row r="24410">
          <cell r="D24410" t="str">
            <v>Unit</v>
          </cell>
          <cell r="E24410">
            <v>1400000</v>
          </cell>
          <cell r="R24410" t="str">
            <v>Stonnington</v>
          </cell>
          <cell r="W24410">
            <v>2018</v>
          </cell>
          <cell r="X24410" t="str">
            <v>Dec</v>
          </cell>
        </row>
        <row r="24411">
          <cell r="D24411" t="str">
            <v>House</v>
          </cell>
          <cell r="E24411">
            <v>1300000</v>
          </cell>
          <cell r="R24411" t="str">
            <v>Monash</v>
          </cell>
          <cell r="W24411">
            <v>2018</v>
          </cell>
          <cell r="X24411" t="str">
            <v>Dec</v>
          </cell>
        </row>
        <row r="24412">
          <cell r="D24412" t="str">
            <v>House</v>
          </cell>
          <cell r="E24412">
            <v>600000</v>
          </cell>
          <cell r="R24412" t="str">
            <v>Hobsons Bay</v>
          </cell>
          <cell r="W24412">
            <v>2018</v>
          </cell>
          <cell r="X24412" t="str">
            <v>Dec</v>
          </cell>
        </row>
        <row r="24413">
          <cell r="D24413" t="str">
            <v>House</v>
          </cell>
          <cell r="E24413">
            <v>570000</v>
          </cell>
          <cell r="R24413" t="str">
            <v>Wyndham</v>
          </cell>
          <cell r="W24413">
            <v>2018</v>
          </cell>
          <cell r="X24413" t="str">
            <v>Dec</v>
          </cell>
        </row>
        <row r="24414">
          <cell r="D24414" t="str">
            <v>House</v>
          </cell>
          <cell r="E24414">
            <v>2100000</v>
          </cell>
          <cell r="R24414" t="str">
            <v>Stonnington</v>
          </cell>
          <cell r="W24414">
            <v>2018</v>
          </cell>
          <cell r="X24414" t="str">
            <v>Dec</v>
          </cell>
        </row>
        <row r="24415">
          <cell r="D24415" t="str">
            <v>House</v>
          </cell>
          <cell r="E24415">
            <v>630000</v>
          </cell>
          <cell r="R24415" t="str">
            <v>Wyndham</v>
          </cell>
          <cell r="W24415">
            <v>2018</v>
          </cell>
          <cell r="X24415" t="str">
            <v>Dec</v>
          </cell>
        </row>
        <row r="24416">
          <cell r="D24416" t="str">
            <v>House</v>
          </cell>
          <cell r="E24416">
            <v>2200000</v>
          </cell>
          <cell r="R24416" t="str">
            <v>Glen Eira</v>
          </cell>
          <cell r="W24416">
            <v>2018</v>
          </cell>
          <cell r="X24416" t="str">
            <v>Dec</v>
          </cell>
        </row>
        <row r="24417">
          <cell r="D24417" t="str">
            <v>House</v>
          </cell>
          <cell r="E24417">
            <v>960000</v>
          </cell>
          <cell r="R24417" t="str">
            <v>Monash</v>
          </cell>
          <cell r="W24417">
            <v>2018</v>
          </cell>
          <cell r="X24417" t="str">
            <v>Dec</v>
          </cell>
        </row>
        <row r="24418">
          <cell r="D24418" t="str">
            <v>House</v>
          </cell>
          <cell r="E24418">
            <v>3680000</v>
          </cell>
          <cell r="R24418" t="str">
            <v>Stonnington</v>
          </cell>
          <cell r="W24418">
            <v>2018</v>
          </cell>
          <cell r="X24418" t="str">
            <v>Dec</v>
          </cell>
        </row>
        <row r="24419">
          <cell r="D24419" t="str">
            <v>House</v>
          </cell>
          <cell r="E24419">
            <v>691000</v>
          </cell>
          <cell r="R24419" t="str">
            <v>Wyndham</v>
          </cell>
          <cell r="W24419">
            <v>2018</v>
          </cell>
          <cell r="X24419" t="str">
            <v>Dec</v>
          </cell>
        </row>
        <row r="24420">
          <cell r="D24420" t="str">
            <v>House</v>
          </cell>
          <cell r="E24420">
            <v>2260000</v>
          </cell>
          <cell r="R24420" t="str">
            <v>Stonnington</v>
          </cell>
          <cell r="W24420">
            <v>2018</v>
          </cell>
          <cell r="X24420" t="str">
            <v>Dec</v>
          </cell>
        </row>
        <row r="24421">
          <cell r="D24421" t="str">
            <v>House</v>
          </cell>
          <cell r="E24421">
            <v>1575000</v>
          </cell>
          <cell r="R24421" t="str">
            <v>Stonnington</v>
          </cell>
          <cell r="W24421">
            <v>2018</v>
          </cell>
          <cell r="X24421" t="str">
            <v>Dec</v>
          </cell>
        </row>
        <row r="24422">
          <cell r="D24422" t="str">
            <v>House</v>
          </cell>
          <cell r="E24422">
            <v>2325000</v>
          </cell>
          <cell r="R24422" t="str">
            <v>Stonnington</v>
          </cell>
          <cell r="W24422">
            <v>2018</v>
          </cell>
          <cell r="X24422" t="str">
            <v>Dec</v>
          </cell>
        </row>
        <row r="24423">
          <cell r="D24423" t="str">
            <v>House</v>
          </cell>
          <cell r="E24423">
            <v>531000</v>
          </cell>
          <cell r="R24423" t="str">
            <v>Wyndham</v>
          </cell>
          <cell r="W24423">
            <v>2018</v>
          </cell>
          <cell r="X24423" t="str">
            <v>Dec</v>
          </cell>
        </row>
        <row r="24424">
          <cell r="D24424" t="str">
            <v>House</v>
          </cell>
          <cell r="E24424">
            <v>1920000</v>
          </cell>
          <cell r="R24424" t="str">
            <v>Port Phillip</v>
          </cell>
          <cell r="W24424">
            <v>2018</v>
          </cell>
          <cell r="X24424" t="str">
            <v>Dec</v>
          </cell>
        </row>
        <row r="24425">
          <cell r="D24425" t="str">
            <v>Unit</v>
          </cell>
          <cell r="E24425">
            <v>735000</v>
          </cell>
          <cell r="R24425" t="str">
            <v>Knox</v>
          </cell>
          <cell r="W24425">
            <v>2018</v>
          </cell>
          <cell r="X24425" t="str">
            <v>Dec</v>
          </cell>
        </row>
        <row r="24426">
          <cell r="D24426" t="str">
            <v>House</v>
          </cell>
          <cell r="E24426">
            <v>2100000</v>
          </cell>
          <cell r="R24426" t="str">
            <v>Glen Eira</v>
          </cell>
          <cell r="W24426">
            <v>2018</v>
          </cell>
          <cell r="X24426" t="str">
            <v>Dec</v>
          </cell>
        </row>
        <row r="24427">
          <cell r="D24427" t="str">
            <v>House</v>
          </cell>
          <cell r="E24427">
            <v>2450000</v>
          </cell>
          <cell r="R24427" t="str">
            <v>Port Phillip</v>
          </cell>
          <cell r="W24427">
            <v>2018</v>
          </cell>
          <cell r="X24427" t="str">
            <v>Dec</v>
          </cell>
        </row>
        <row r="24428">
          <cell r="D24428" t="str">
            <v>House</v>
          </cell>
          <cell r="E24428">
            <v>470000</v>
          </cell>
          <cell r="R24428" t="str">
            <v>Wyndham</v>
          </cell>
          <cell r="W24428">
            <v>2018</v>
          </cell>
          <cell r="X24428" t="str">
            <v>Dec</v>
          </cell>
        </row>
        <row r="24429">
          <cell r="D24429" t="str">
            <v>House</v>
          </cell>
          <cell r="E24429">
            <v>454000</v>
          </cell>
          <cell r="R24429" t="str">
            <v>Wyndham</v>
          </cell>
          <cell r="W24429">
            <v>2018</v>
          </cell>
          <cell r="X24429" t="str">
            <v>Dec</v>
          </cell>
        </row>
        <row r="24430">
          <cell r="D24430" t="str">
            <v>House</v>
          </cell>
          <cell r="E24430">
            <v>470000</v>
          </cell>
          <cell r="R24430" t="str">
            <v>Wyndham</v>
          </cell>
          <cell r="W24430">
            <v>2018</v>
          </cell>
          <cell r="X24430" t="str">
            <v>Dec</v>
          </cell>
        </row>
        <row r="24431">
          <cell r="D24431" t="str">
            <v>House</v>
          </cell>
          <cell r="E24431">
            <v>1700000</v>
          </cell>
          <cell r="R24431" t="str">
            <v>Stonnington</v>
          </cell>
          <cell r="W24431">
            <v>2018</v>
          </cell>
          <cell r="X24431" t="str">
            <v>Dec</v>
          </cell>
        </row>
        <row r="24432">
          <cell r="D24432" t="str">
            <v>House</v>
          </cell>
          <cell r="E24432">
            <v>455000</v>
          </cell>
          <cell r="R24432" t="str">
            <v>Wyndham</v>
          </cell>
          <cell r="W24432">
            <v>2018</v>
          </cell>
          <cell r="X24432" t="str">
            <v>Dec</v>
          </cell>
        </row>
        <row r="24433">
          <cell r="D24433" t="str">
            <v>House</v>
          </cell>
          <cell r="E24433">
            <v>839000</v>
          </cell>
          <cell r="R24433" t="str">
            <v>Wyndham</v>
          </cell>
          <cell r="W24433">
            <v>2018</v>
          </cell>
          <cell r="X24433" t="str">
            <v>Dec</v>
          </cell>
        </row>
        <row r="24434">
          <cell r="D24434" t="str">
            <v>House</v>
          </cell>
          <cell r="E24434">
            <v>1826000</v>
          </cell>
          <cell r="R24434" t="str">
            <v>Bayside</v>
          </cell>
          <cell r="W24434">
            <v>2018</v>
          </cell>
          <cell r="X24434" t="str">
            <v>Dec</v>
          </cell>
        </row>
        <row r="24435">
          <cell r="D24435" t="str">
            <v>House</v>
          </cell>
          <cell r="E24435">
            <v>2245000</v>
          </cell>
          <cell r="R24435" t="str">
            <v>Glen Eira</v>
          </cell>
          <cell r="W24435">
            <v>2018</v>
          </cell>
          <cell r="X24435" t="str">
            <v>Dec</v>
          </cell>
        </row>
        <row r="24436">
          <cell r="D24436" t="str">
            <v>House</v>
          </cell>
          <cell r="E24436">
            <v>2235000</v>
          </cell>
          <cell r="R24436" t="str">
            <v>Glen Eira</v>
          </cell>
          <cell r="W24436">
            <v>2018</v>
          </cell>
          <cell r="X24436" t="str">
            <v>Dec</v>
          </cell>
        </row>
        <row r="24437">
          <cell r="D24437" t="str">
            <v>House</v>
          </cell>
          <cell r="E24437">
            <v>1260000</v>
          </cell>
          <cell r="R24437" t="str">
            <v>Monash</v>
          </cell>
          <cell r="W24437">
            <v>2018</v>
          </cell>
          <cell r="X24437" t="str">
            <v>Dec</v>
          </cell>
        </row>
        <row r="24438">
          <cell r="D24438" t="str">
            <v>House</v>
          </cell>
          <cell r="E24438">
            <v>1925000</v>
          </cell>
          <cell r="R24438" t="str">
            <v>Bayside</v>
          </cell>
          <cell r="W24438">
            <v>2018</v>
          </cell>
          <cell r="X24438" t="str">
            <v>Dec</v>
          </cell>
        </row>
        <row r="24439">
          <cell r="D24439" t="str">
            <v>House</v>
          </cell>
          <cell r="E24439">
            <v>1050000</v>
          </cell>
          <cell r="R24439" t="str">
            <v>Monash</v>
          </cell>
          <cell r="W24439">
            <v>2018</v>
          </cell>
          <cell r="X24439" t="str">
            <v>Dec</v>
          </cell>
        </row>
        <row r="24440">
          <cell r="D24440" t="str">
            <v>House</v>
          </cell>
          <cell r="E24440">
            <v>952000</v>
          </cell>
          <cell r="R24440" t="str">
            <v>Knox</v>
          </cell>
          <cell r="W24440">
            <v>2018</v>
          </cell>
          <cell r="X24440" t="str">
            <v>Dec</v>
          </cell>
        </row>
        <row r="24441">
          <cell r="D24441" t="str">
            <v>House</v>
          </cell>
          <cell r="E24441">
            <v>1530000</v>
          </cell>
          <cell r="R24441" t="str">
            <v>Glen Eira</v>
          </cell>
          <cell r="W24441">
            <v>2018</v>
          </cell>
          <cell r="X24441" t="str">
            <v>Dec</v>
          </cell>
        </row>
        <row r="24442">
          <cell r="D24442" t="str">
            <v>House</v>
          </cell>
          <cell r="E24442">
            <v>550000</v>
          </cell>
          <cell r="R24442" t="str">
            <v>Wyndham</v>
          </cell>
          <cell r="W24442">
            <v>2018</v>
          </cell>
          <cell r="X24442" t="str">
            <v>Dec</v>
          </cell>
        </row>
        <row r="24443">
          <cell r="D24443" t="str">
            <v>House</v>
          </cell>
          <cell r="E24443">
            <v>1325000</v>
          </cell>
          <cell r="R24443" t="str">
            <v>Monash</v>
          </cell>
          <cell r="W24443">
            <v>2018</v>
          </cell>
          <cell r="X24443" t="str">
            <v>Dec</v>
          </cell>
        </row>
        <row r="24444">
          <cell r="D24444" t="str">
            <v>House</v>
          </cell>
          <cell r="E24444">
            <v>1101000</v>
          </cell>
          <cell r="R24444" t="str">
            <v>Glen Eira</v>
          </cell>
          <cell r="W24444">
            <v>2018</v>
          </cell>
          <cell r="X24444" t="str">
            <v>Dec</v>
          </cell>
        </row>
        <row r="24445">
          <cell r="D24445" t="str">
            <v>House</v>
          </cell>
          <cell r="E24445">
            <v>2000000</v>
          </cell>
          <cell r="R24445" t="str">
            <v>Glen Eira</v>
          </cell>
          <cell r="W24445">
            <v>2018</v>
          </cell>
          <cell r="X24445" t="str">
            <v>Dec</v>
          </cell>
        </row>
        <row r="24446">
          <cell r="D24446" t="str">
            <v>House</v>
          </cell>
          <cell r="E24446">
            <v>1425000</v>
          </cell>
          <cell r="R24446" t="str">
            <v>Glen Eira</v>
          </cell>
          <cell r="W24446">
            <v>2018</v>
          </cell>
          <cell r="X24446" t="str">
            <v>Dec</v>
          </cell>
        </row>
        <row r="24447">
          <cell r="D24447" t="str">
            <v>House</v>
          </cell>
          <cell r="E24447">
            <v>1405000</v>
          </cell>
          <cell r="R24447" t="str">
            <v>Glen Eira</v>
          </cell>
          <cell r="W24447">
            <v>2018</v>
          </cell>
          <cell r="X24447" t="str">
            <v>Dec</v>
          </cell>
        </row>
        <row r="24448">
          <cell r="D24448" t="str">
            <v>House</v>
          </cell>
          <cell r="E24448">
            <v>1775000</v>
          </cell>
          <cell r="R24448" t="str">
            <v>Monash</v>
          </cell>
          <cell r="W24448">
            <v>2018</v>
          </cell>
          <cell r="X24448" t="str">
            <v>Dec</v>
          </cell>
        </row>
        <row r="24449">
          <cell r="D24449" t="str">
            <v>House</v>
          </cell>
          <cell r="E24449">
            <v>2560000</v>
          </cell>
          <cell r="R24449" t="str">
            <v>Glen Eira</v>
          </cell>
          <cell r="W24449">
            <v>2018</v>
          </cell>
          <cell r="X24449" t="str">
            <v>Dec</v>
          </cell>
        </row>
        <row r="24450">
          <cell r="D24450" t="str">
            <v>House</v>
          </cell>
          <cell r="E24450">
            <v>1546000</v>
          </cell>
          <cell r="R24450" t="str">
            <v>Monash</v>
          </cell>
          <cell r="W24450">
            <v>2018</v>
          </cell>
          <cell r="X24450" t="str">
            <v>Dec</v>
          </cell>
        </row>
        <row r="24451">
          <cell r="D24451" t="str">
            <v>House</v>
          </cell>
          <cell r="E24451">
            <v>595000</v>
          </cell>
          <cell r="R24451" t="str">
            <v>Wyndham</v>
          </cell>
          <cell r="W24451">
            <v>2018</v>
          </cell>
          <cell r="X24451" t="str">
            <v>Dec</v>
          </cell>
        </row>
        <row r="24452">
          <cell r="D24452" t="str">
            <v>House</v>
          </cell>
          <cell r="E24452">
            <v>545000</v>
          </cell>
          <cell r="R24452" t="str">
            <v>Wyndham</v>
          </cell>
          <cell r="W24452">
            <v>2018</v>
          </cell>
          <cell r="X24452" t="str">
            <v>Dec</v>
          </cell>
        </row>
        <row r="24453">
          <cell r="D24453" t="str">
            <v>House</v>
          </cell>
          <cell r="E24453">
            <v>1900000</v>
          </cell>
          <cell r="R24453" t="str">
            <v>Glen Eira</v>
          </cell>
          <cell r="W24453">
            <v>2018</v>
          </cell>
          <cell r="X24453" t="str">
            <v>Dec</v>
          </cell>
        </row>
        <row r="24454">
          <cell r="D24454" t="str">
            <v>House</v>
          </cell>
          <cell r="E24454">
            <v>656500</v>
          </cell>
          <cell r="R24454" t="str">
            <v>Wyndham</v>
          </cell>
          <cell r="W24454">
            <v>2018</v>
          </cell>
          <cell r="X24454" t="str">
            <v>Dec</v>
          </cell>
        </row>
        <row r="24455">
          <cell r="D24455" t="str">
            <v>House</v>
          </cell>
          <cell r="E24455">
            <v>2500000</v>
          </cell>
          <cell r="R24455" t="str">
            <v>Bayside</v>
          </cell>
          <cell r="W24455">
            <v>2018</v>
          </cell>
          <cell r="X24455" t="str">
            <v>Dec</v>
          </cell>
        </row>
        <row r="24456">
          <cell r="D24456" t="str">
            <v>House</v>
          </cell>
          <cell r="E24456">
            <v>1736000</v>
          </cell>
          <cell r="R24456" t="str">
            <v>Bayside</v>
          </cell>
          <cell r="W24456">
            <v>2018</v>
          </cell>
          <cell r="X24456" t="str">
            <v>Dec</v>
          </cell>
        </row>
        <row r="24457">
          <cell r="D24457" t="str">
            <v>House</v>
          </cell>
          <cell r="E24457">
            <v>1840000</v>
          </cell>
          <cell r="R24457" t="str">
            <v>Bayside</v>
          </cell>
          <cell r="W24457">
            <v>2018</v>
          </cell>
          <cell r="X24457" t="str">
            <v>Dec</v>
          </cell>
        </row>
        <row r="24458">
          <cell r="D24458" t="str">
            <v>House</v>
          </cell>
          <cell r="E24458">
            <v>2300000</v>
          </cell>
          <cell r="R24458" t="str">
            <v>Bayside</v>
          </cell>
          <cell r="W24458">
            <v>2018</v>
          </cell>
          <cell r="X24458" t="str">
            <v>Dec</v>
          </cell>
        </row>
        <row r="24459">
          <cell r="D24459" t="str">
            <v>House</v>
          </cell>
          <cell r="E24459">
            <v>1250000</v>
          </cell>
          <cell r="R24459" t="str">
            <v>Bayside</v>
          </cell>
          <cell r="W24459">
            <v>2018</v>
          </cell>
          <cell r="X24459" t="str">
            <v>Dec</v>
          </cell>
        </row>
        <row r="24460">
          <cell r="D24460" t="str">
            <v>House</v>
          </cell>
          <cell r="E24460">
            <v>1555000</v>
          </cell>
          <cell r="R24460" t="str">
            <v>Bayside</v>
          </cell>
          <cell r="W24460">
            <v>2018</v>
          </cell>
          <cell r="X24460" t="str">
            <v>Dec</v>
          </cell>
        </row>
        <row r="24461">
          <cell r="D24461" t="str">
            <v>House</v>
          </cell>
          <cell r="E24461">
            <v>715000</v>
          </cell>
          <cell r="R24461" t="str">
            <v>Wyndham</v>
          </cell>
          <cell r="W24461">
            <v>2018</v>
          </cell>
          <cell r="X24461" t="str">
            <v>Dec</v>
          </cell>
        </row>
        <row r="24462">
          <cell r="D24462" t="str">
            <v>Unit</v>
          </cell>
          <cell r="E24462">
            <v>1282000</v>
          </cell>
          <cell r="R24462" t="str">
            <v>Glen Eira</v>
          </cell>
          <cell r="W24462">
            <v>2018</v>
          </cell>
          <cell r="X24462" t="str">
            <v>Dec</v>
          </cell>
        </row>
        <row r="24463">
          <cell r="D24463" t="str">
            <v>House</v>
          </cell>
          <cell r="E24463">
            <v>1669000</v>
          </cell>
          <cell r="R24463" t="str">
            <v>Glen Eira</v>
          </cell>
          <cell r="W24463">
            <v>2018</v>
          </cell>
          <cell r="X24463" t="str">
            <v>Dec</v>
          </cell>
        </row>
        <row r="24464">
          <cell r="D24464" t="str">
            <v>House</v>
          </cell>
          <cell r="E24464">
            <v>2000000</v>
          </cell>
          <cell r="R24464" t="str">
            <v>Bayside</v>
          </cell>
          <cell r="W24464">
            <v>2018</v>
          </cell>
          <cell r="X24464" t="str">
            <v>Dec</v>
          </cell>
        </row>
        <row r="24465">
          <cell r="D24465" t="str">
            <v>House</v>
          </cell>
          <cell r="E24465">
            <v>2500000</v>
          </cell>
          <cell r="R24465" t="str">
            <v>Bayside</v>
          </cell>
          <cell r="W24465">
            <v>2018</v>
          </cell>
          <cell r="X24465" t="str">
            <v>Dec</v>
          </cell>
        </row>
        <row r="24466">
          <cell r="D24466" t="str">
            <v>House</v>
          </cell>
          <cell r="E24466">
            <v>1155000</v>
          </cell>
          <cell r="R24466" t="str">
            <v>Glen Eira</v>
          </cell>
          <cell r="W24466">
            <v>2018</v>
          </cell>
          <cell r="X24466" t="str">
            <v>Dec</v>
          </cell>
        </row>
        <row r="24467">
          <cell r="D24467" t="str">
            <v>House</v>
          </cell>
          <cell r="E24467">
            <v>1700000</v>
          </cell>
          <cell r="R24467" t="str">
            <v>Bayside</v>
          </cell>
          <cell r="W24467">
            <v>2018</v>
          </cell>
          <cell r="X24467" t="str">
            <v>Dec</v>
          </cell>
        </row>
        <row r="24468">
          <cell r="D24468" t="str">
            <v>House</v>
          </cell>
          <cell r="E24468">
            <v>1625000</v>
          </cell>
          <cell r="R24468" t="str">
            <v>Glen Eira</v>
          </cell>
          <cell r="W24468">
            <v>2018</v>
          </cell>
          <cell r="X24468" t="str">
            <v>Dec</v>
          </cell>
        </row>
        <row r="24469">
          <cell r="D24469" t="str">
            <v>House</v>
          </cell>
          <cell r="E24469">
            <v>2500000</v>
          </cell>
          <cell r="R24469" t="str">
            <v>Bayside</v>
          </cell>
          <cell r="W24469">
            <v>2018</v>
          </cell>
          <cell r="X24469" t="str">
            <v>Dec</v>
          </cell>
        </row>
        <row r="24470">
          <cell r="D24470" t="str">
            <v>House</v>
          </cell>
          <cell r="E24470">
            <v>1700000</v>
          </cell>
          <cell r="R24470" t="str">
            <v>Glen Eira</v>
          </cell>
          <cell r="W24470">
            <v>2018</v>
          </cell>
          <cell r="X24470" t="str">
            <v>Dec</v>
          </cell>
        </row>
        <row r="24471">
          <cell r="D24471" t="str">
            <v>Unit</v>
          </cell>
          <cell r="E24471">
            <v>1350000</v>
          </cell>
          <cell r="R24471" t="str">
            <v>Glen Eira</v>
          </cell>
          <cell r="W24471">
            <v>2018</v>
          </cell>
          <cell r="X24471" t="str">
            <v>Dec</v>
          </cell>
        </row>
        <row r="24472">
          <cell r="D24472" t="str">
            <v>House</v>
          </cell>
          <cell r="E24472">
            <v>1146000</v>
          </cell>
          <cell r="R24472" t="str">
            <v>Glen Eira</v>
          </cell>
          <cell r="W24472">
            <v>2018</v>
          </cell>
          <cell r="X24472" t="str">
            <v>Dec</v>
          </cell>
        </row>
        <row r="24473">
          <cell r="D24473" t="str">
            <v>House</v>
          </cell>
          <cell r="E24473">
            <v>3590000</v>
          </cell>
          <cell r="R24473" t="str">
            <v>Bayside</v>
          </cell>
          <cell r="W24473">
            <v>2018</v>
          </cell>
          <cell r="X24473" t="str">
            <v>Dec</v>
          </cell>
        </row>
        <row r="24474">
          <cell r="D24474" t="str">
            <v>House</v>
          </cell>
          <cell r="E24474">
            <v>1850000</v>
          </cell>
          <cell r="R24474" t="str">
            <v>Bayside</v>
          </cell>
          <cell r="W24474">
            <v>2018</v>
          </cell>
          <cell r="X24474" t="str">
            <v>Dec</v>
          </cell>
        </row>
        <row r="24475">
          <cell r="D24475" t="str">
            <v>House</v>
          </cell>
          <cell r="E24475">
            <v>1260000</v>
          </cell>
          <cell r="R24475" t="str">
            <v>Glen Eira</v>
          </cell>
          <cell r="W24475">
            <v>2018</v>
          </cell>
          <cell r="X24475" t="str">
            <v>Dec</v>
          </cell>
        </row>
        <row r="24476">
          <cell r="D24476" t="str">
            <v>House</v>
          </cell>
          <cell r="E24476">
            <v>2070000</v>
          </cell>
          <cell r="R24476" t="str">
            <v>Bayside</v>
          </cell>
          <cell r="W24476">
            <v>2018</v>
          </cell>
          <cell r="X24476" t="str">
            <v>Dec</v>
          </cell>
        </row>
        <row r="24477">
          <cell r="D24477" t="str">
            <v>Unit</v>
          </cell>
          <cell r="E24477">
            <v>883000</v>
          </cell>
          <cell r="R24477" t="str">
            <v>Glen Eira</v>
          </cell>
          <cell r="W24477">
            <v>2018</v>
          </cell>
          <cell r="X24477" t="str">
            <v>Dec</v>
          </cell>
        </row>
        <row r="24478">
          <cell r="D24478" t="str">
            <v>House</v>
          </cell>
          <cell r="E24478">
            <v>1605000</v>
          </cell>
          <cell r="R24478" t="str">
            <v>Glen Eira</v>
          </cell>
          <cell r="W24478">
            <v>2018</v>
          </cell>
          <cell r="X24478" t="str">
            <v>Dec</v>
          </cell>
        </row>
        <row r="24479">
          <cell r="D24479" t="str">
            <v>House</v>
          </cell>
          <cell r="E24479">
            <v>1180000</v>
          </cell>
          <cell r="R24479" t="str">
            <v>Glen Eira</v>
          </cell>
          <cell r="W24479">
            <v>2018</v>
          </cell>
          <cell r="X24479" t="str">
            <v>Dec</v>
          </cell>
        </row>
        <row r="24480">
          <cell r="D24480" t="str">
            <v>House</v>
          </cell>
          <cell r="E24480">
            <v>1300000</v>
          </cell>
          <cell r="R24480" t="str">
            <v>Glen Eira</v>
          </cell>
          <cell r="W24480">
            <v>2018</v>
          </cell>
          <cell r="X24480" t="str">
            <v>Dec</v>
          </cell>
        </row>
        <row r="24481">
          <cell r="D24481" t="str">
            <v>House</v>
          </cell>
          <cell r="E24481">
            <v>1015000</v>
          </cell>
          <cell r="R24481" t="str">
            <v>Glen Eira</v>
          </cell>
          <cell r="W24481">
            <v>2018</v>
          </cell>
          <cell r="X24481" t="str">
            <v>Dec</v>
          </cell>
        </row>
        <row r="24482">
          <cell r="D24482" t="str">
            <v>Unit</v>
          </cell>
          <cell r="E24482">
            <v>920000</v>
          </cell>
          <cell r="R24482" t="str">
            <v>Glen Eira</v>
          </cell>
          <cell r="W24482">
            <v>2018</v>
          </cell>
          <cell r="X24482" t="str">
            <v>Dec</v>
          </cell>
        </row>
        <row r="24483">
          <cell r="D24483" t="str">
            <v>Unit</v>
          </cell>
          <cell r="E24483">
            <v>700000</v>
          </cell>
          <cell r="R24483" t="str">
            <v>Bayside</v>
          </cell>
          <cell r="W24483">
            <v>2018</v>
          </cell>
          <cell r="X24483" t="str">
            <v>Dec</v>
          </cell>
        </row>
        <row r="24484">
          <cell r="D24484" t="str">
            <v>House</v>
          </cell>
          <cell r="E24484">
            <v>2450000</v>
          </cell>
          <cell r="R24484" t="str">
            <v>Bayside</v>
          </cell>
          <cell r="W24484">
            <v>2018</v>
          </cell>
          <cell r="X24484" t="str">
            <v>Dec</v>
          </cell>
        </row>
        <row r="24485">
          <cell r="D24485" t="str">
            <v>House</v>
          </cell>
          <cell r="E24485">
            <v>1825000</v>
          </cell>
          <cell r="R24485" t="str">
            <v>Bayside</v>
          </cell>
          <cell r="W24485">
            <v>2018</v>
          </cell>
          <cell r="X24485" t="str">
            <v>Dec</v>
          </cell>
        </row>
        <row r="24486">
          <cell r="D24486" t="str">
            <v>Unit</v>
          </cell>
          <cell r="E24486">
            <v>1480000</v>
          </cell>
          <cell r="R24486" t="str">
            <v>Bayside</v>
          </cell>
          <cell r="W24486">
            <v>2018</v>
          </cell>
          <cell r="X24486" t="str">
            <v>Dec</v>
          </cell>
        </row>
        <row r="24487">
          <cell r="D24487" t="str">
            <v>House</v>
          </cell>
          <cell r="E24487">
            <v>1755000</v>
          </cell>
          <cell r="R24487" t="str">
            <v>Bayside</v>
          </cell>
          <cell r="W24487">
            <v>2018</v>
          </cell>
          <cell r="X24487" t="str">
            <v>Dec</v>
          </cell>
        </row>
        <row r="24488">
          <cell r="D24488" t="str">
            <v>Unit</v>
          </cell>
          <cell r="E24488">
            <v>1550000</v>
          </cell>
          <cell r="R24488" t="str">
            <v>Bayside</v>
          </cell>
          <cell r="W24488">
            <v>2018</v>
          </cell>
          <cell r="X24488" t="str">
            <v>Dec</v>
          </cell>
        </row>
        <row r="24489">
          <cell r="D24489" t="str">
            <v>House</v>
          </cell>
          <cell r="E24489">
            <v>1305000</v>
          </cell>
          <cell r="R24489" t="str">
            <v>Bayside</v>
          </cell>
          <cell r="W24489">
            <v>2018</v>
          </cell>
          <cell r="X24489" t="str">
            <v>Dec</v>
          </cell>
        </row>
        <row r="24490">
          <cell r="D24490" t="str">
            <v>Unit</v>
          </cell>
          <cell r="E24490">
            <v>875000</v>
          </cell>
          <cell r="R24490" t="str">
            <v>Bayside</v>
          </cell>
          <cell r="W24490">
            <v>2018</v>
          </cell>
          <cell r="X24490" t="str">
            <v>Dec</v>
          </cell>
        </row>
        <row r="24491">
          <cell r="D24491" t="str">
            <v>House</v>
          </cell>
          <cell r="E24491">
            <v>1645000</v>
          </cell>
          <cell r="R24491" t="str">
            <v>Bayside</v>
          </cell>
          <cell r="W24491">
            <v>2018</v>
          </cell>
          <cell r="X24491" t="str">
            <v>Dec</v>
          </cell>
        </row>
        <row r="24492">
          <cell r="D24492" t="str">
            <v>House</v>
          </cell>
          <cell r="E24492">
            <v>1980000</v>
          </cell>
          <cell r="R24492" t="str">
            <v>Bayside</v>
          </cell>
          <cell r="W24492">
            <v>2018</v>
          </cell>
          <cell r="X24492" t="str">
            <v>Dec</v>
          </cell>
        </row>
        <row r="24493">
          <cell r="D24493" t="str">
            <v>House</v>
          </cell>
          <cell r="E24493">
            <v>1550000</v>
          </cell>
          <cell r="R24493" t="str">
            <v>Bayside</v>
          </cell>
          <cell r="W24493">
            <v>2018</v>
          </cell>
          <cell r="X24493" t="str">
            <v>Dec</v>
          </cell>
        </row>
        <row r="24494">
          <cell r="D24494" t="str">
            <v>House</v>
          </cell>
          <cell r="E24494">
            <v>1880000</v>
          </cell>
          <cell r="R24494" t="str">
            <v>Bayside</v>
          </cell>
          <cell r="W24494">
            <v>2018</v>
          </cell>
          <cell r="X24494" t="str">
            <v>Dec</v>
          </cell>
        </row>
        <row r="24495">
          <cell r="D24495" t="str">
            <v>House</v>
          </cell>
          <cell r="E24495">
            <v>1674000</v>
          </cell>
          <cell r="R24495" t="str">
            <v>Bayside</v>
          </cell>
          <cell r="W24495">
            <v>2018</v>
          </cell>
          <cell r="X24495" t="str">
            <v>Dec</v>
          </cell>
        </row>
        <row r="24496">
          <cell r="D24496" t="str">
            <v>House</v>
          </cell>
          <cell r="E24496">
            <v>3720000</v>
          </cell>
          <cell r="R24496" t="str">
            <v>Bayside</v>
          </cell>
          <cell r="W24496">
            <v>2018</v>
          </cell>
          <cell r="X24496" t="str">
            <v>Dec</v>
          </cell>
        </row>
        <row r="24497">
          <cell r="D24497" t="str">
            <v>Unit</v>
          </cell>
          <cell r="E24497">
            <v>1820000</v>
          </cell>
          <cell r="R24497" t="str">
            <v>Bayside</v>
          </cell>
          <cell r="W24497">
            <v>2018</v>
          </cell>
          <cell r="X24497" t="str">
            <v>Dec</v>
          </cell>
        </row>
        <row r="24498">
          <cell r="D24498" t="str">
            <v>Unit</v>
          </cell>
          <cell r="E24498">
            <v>1760000</v>
          </cell>
          <cell r="R24498" t="str">
            <v>Boroondara</v>
          </cell>
          <cell r="W24498">
            <v>2018</v>
          </cell>
          <cell r="X24498" t="str">
            <v>Dec</v>
          </cell>
        </row>
        <row r="24499">
          <cell r="D24499" t="str">
            <v>Unit</v>
          </cell>
          <cell r="E24499">
            <v>1300000</v>
          </cell>
          <cell r="R24499" t="str">
            <v>Port Phillip</v>
          </cell>
          <cell r="W24499">
            <v>2018</v>
          </cell>
          <cell r="X24499" t="str">
            <v>Dec</v>
          </cell>
        </row>
        <row r="24500">
          <cell r="D24500" t="str">
            <v>House</v>
          </cell>
          <cell r="E24500">
            <v>1240000</v>
          </cell>
          <cell r="R24500" t="str">
            <v>Manningham</v>
          </cell>
          <cell r="W24500">
            <v>2018</v>
          </cell>
          <cell r="X24500" t="str">
            <v>Dec</v>
          </cell>
        </row>
        <row r="24501">
          <cell r="D24501" t="str">
            <v>Unit</v>
          </cell>
          <cell r="E24501">
            <v>1150000</v>
          </cell>
          <cell r="R24501" t="str">
            <v>Boroondara</v>
          </cell>
          <cell r="W24501">
            <v>2018</v>
          </cell>
          <cell r="X24501" t="str">
            <v>Dec</v>
          </cell>
        </row>
        <row r="24502">
          <cell r="D24502" t="str">
            <v>Unit</v>
          </cell>
          <cell r="E24502">
            <v>1110000</v>
          </cell>
          <cell r="R24502" t="str">
            <v>Yarra</v>
          </cell>
          <cell r="W24502">
            <v>2018</v>
          </cell>
          <cell r="X24502" t="str">
            <v>Dec</v>
          </cell>
        </row>
        <row r="24503">
          <cell r="D24503" t="str">
            <v>Unit</v>
          </cell>
          <cell r="E24503">
            <v>905000</v>
          </cell>
          <cell r="R24503" t="str">
            <v>Bayside</v>
          </cell>
          <cell r="W24503">
            <v>2018</v>
          </cell>
          <cell r="X24503" t="str">
            <v>Dec</v>
          </cell>
        </row>
        <row r="24504">
          <cell r="D24504" t="str">
            <v>House</v>
          </cell>
          <cell r="E24504">
            <v>856000</v>
          </cell>
          <cell r="R24504" t="str">
            <v>Banyule</v>
          </cell>
          <cell r="W24504">
            <v>2018</v>
          </cell>
          <cell r="X24504" t="str">
            <v>Dec</v>
          </cell>
        </row>
        <row r="24505">
          <cell r="D24505" t="str">
            <v>Unit</v>
          </cell>
          <cell r="E24505">
            <v>800000</v>
          </cell>
          <cell r="R24505" t="str">
            <v>Glen Eira</v>
          </cell>
          <cell r="W24505">
            <v>2018</v>
          </cell>
          <cell r="X24505" t="str">
            <v>Dec</v>
          </cell>
        </row>
        <row r="24506">
          <cell r="D24506" t="str">
            <v>Unit</v>
          </cell>
          <cell r="E24506">
            <v>755000</v>
          </cell>
          <cell r="R24506" t="str">
            <v>Moreland</v>
          </cell>
          <cell r="W24506">
            <v>2018</v>
          </cell>
          <cell r="X24506" t="str">
            <v>Dec</v>
          </cell>
        </row>
        <row r="24507">
          <cell r="D24507" t="str">
            <v>House</v>
          </cell>
          <cell r="E24507">
            <v>750000</v>
          </cell>
          <cell r="R24507" t="str">
            <v>Whitehorse</v>
          </cell>
          <cell r="W24507">
            <v>2018</v>
          </cell>
          <cell r="X24507" t="str">
            <v>Dec</v>
          </cell>
        </row>
        <row r="24508">
          <cell r="D24508" t="str">
            <v>House</v>
          </cell>
          <cell r="E24508">
            <v>730000</v>
          </cell>
          <cell r="R24508" t="str">
            <v>Hume</v>
          </cell>
          <cell r="W24508">
            <v>2018</v>
          </cell>
          <cell r="X24508" t="str">
            <v>Dec</v>
          </cell>
        </row>
        <row r="24509">
          <cell r="D24509" t="str">
            <v>Unit</v>
          </cell>
          <cell r="E24509">
            <v>700000</v>
          </cell>
          <cell r="R24509" t="str">
            <v>Yarra</v>
          </cell>
          <cell r="W24509">
            <v>2018</v>
          </cell>
          <cell r="X24509" t="str">
            <v>Dec</v>
          </cell>
        </row>
        <row r="24510">
          <cell r="D24510" t="str">
            <v>Unit</v>
          </cell>
          <cell r="E24510">
            <v>700000</v>
          </cell>
          <cell r="R24510" t="str">
            <v>Port Phillip</v>
          </cell>
          <cell r="W24510">
            <v>2018</v>
          </cell>
          <cell r="X24510" t="str">
            <v>Dec</v>
          </cell>
        </row>
        <row r="24511">
          <cell r="D24511" t="str">
            <v>Unit</v>
          </cell>
          <cell r="E24511">
            <v>679000</v>
          </cell>
          <cell r="R24511" t="str">
            <v>Boroondara</v>
          </cell>
          <cell r="W24511">
            <v>2018</v>
          </cell>
          <cell r="X24511" t="str">
            <v>Dec</v>
          </cell>
        </row>
        <row r="24512">
          <cell r="D24512" t="str">
            <v>Unit</v>
          </cell>
          <cell r="E24512">
            <v>670000</v>
          </cell>
          <cell r="R24512" t="str">
            <v>Stonnington</v>
          </cell>
          <cell r="W24512">
            <v>2018</v>
          </cell>
          <cell r="X24512" t="str">
            <v>Dec</v>
          </cell>
        </row>
        <row r="24513">
          <cell r="D24513" t="str">
            <v>House</v>
          </cell>
          <cell r="E24513">
            <v>660000</v>
          </cell>
          <cell r="R24513" t="str">
            <v>Melton</v>
          </cell>
          <cell r="W24513">
            <v>2018</v>
          </cell>
          <cell r="X24513" t="str">
            <v>Dec</v>
          </cell>
        </row>
        <row r="24514">
          <cell r="D24514" t="str">
            <v>Unit</v>
          </cell>
          <cell r="E24514">
            <v>622000</v>
          </cell>
          <cell r="R24514" t="str">
            <v>Maribyrnong</v>
          </cell>
          <cell r="W24514">
            <v>2018</v>
          </cell>
          <cell r="X24514" t="str">
            <v>Dec</v>
          </cell>
        </row>
        <row r="24515">
          <cell r="D24515" t="str">
            <v>House</v>
          </cell>
          <cell r="E24515">
            <v>620000</v>
          </cell>
          <cell r="R24515" t="str">
            <v>Banyule</v>
          </cell>
          <cell r="W24515">
            <v>2018</v>
          </cell>
          <cell r="X24515" t="str">
            <v>Dec</v>
          </cell>
        </row>
        <row r="24516">
          <cell r="D24516" t="str">
            <v>Unit</v>
          </cell>
          <cell r="E24516">
            <v>580000</v>
          </cell>
          <cell r="R24516" t="str">
            <v>Darebin</v>
          </cell>
          <cell r="W24516">
            <v>2018</v>
          </cell>
          <cell r="X24516" t="str">
            <v>Dec</v>
          </cell>
        </row>
        <row r="24517">
          <cell r="D24517" t="str">
            <v>Unit</v>
          </cell>
          <cell r="E24517">
            <v>570000</v>
          </cell>
          <cell r="R24517" t="str">
            <v>Moreland</v>
          </cell>
          <cell r="W24517">
            <v>2018</v>
          </cell>
          <cell r="X24517" t="str">
            <v>Dec</v>
          </cell>
        </row>
        <row r="24518">
          <cell r="D24518" t="str">
            <v>Unit</v>
          </cell>
          <cell r="E24518">
            <v>560000</v>
          </cell>
          <cell r="R24518" t="str">
            <v>Glen Eira</v>
          </cell>
          <cell r="W24518">
            <v>2018</v>
          </cell>
          <cell r="X24518" t="str">
            <v>Dec</v>
          </cell>
        </row>
        <row r="24519">
          <cell r="D24519" t="str">
            <v>Unit</v>
          </cell>
          <cell r="E24519">
            <v>560000</v>
          </cell>
          <cell r="R24519" t="str">
            <v>Melbourne</v>
          </cell>
          <cell r="W24519">
            <v>2018</v>
          </cell>
          <cell r="X24519" t="str">
            <v>Dec</v>
          </cell>
        </row>
        <row r="24520">
          <cell r="D24520" t="str">
            <v>Unit</v>
          </cell>
          <cell r="E24520">
            <v>560000</v>
          </cell>
          <cell r="R24520" t="str">
            <v>Port Phillip</v>
          </cell>
          <cell r="W24520">
            <v>2018</v>
          </cell>
          <cell r="X24520" t="str">
            <v>Dec</v>
          </cell>
        </row>
        <row r="24521">
          <cell r="D24521" t="str">
            <v>Unit</v>
          </cell>
          <cell r="E24521">
            <v>520000</v>
          </cell>
          <cell r="R24521" t="str">
            <v>Yarra</v>
          </cell>
          <cell r="W24521">
            <v>2018</v>
          </cell>
          <cell r="X24521" t="str">
            <v>Dec</v>
          </cell>
        </row>
        <row r="24522">
          <cell r="D24522" t="str">
            <v>Unit</v>
          </cell>
          <cell r="E24522">
            <v>513000</v>
          </cell>
          <cell r="R24522" t="str">
            <v>Maroondah</v>
          </cell>
          <cell r="W24522">
            <v>2018</v>
          </cell>
          <cell r="X24522" t="str">
            <v>Dec</v>
          </cell>
        </row>
        <row r="24523">
          <cell r="D24523" t="str">
            <v>Unit</v>
          </cell>
          <cell r="E24523">
            <v>500000</v>
          </cell>
          <cell r="R24523" t="str">
            <v>Brimbank</v>
          </cell>
          <cell r="W24523">
            <v>2018</v>
          </cell>
          <cell r="X24523" t="str">
            <v>Dec</v>
          </cell>
        </row>
        <row r="24524">
          <cell r="D24524" t="str">
            <v>Unit</v>
          </cell>
          <cell r="E24524">
            <v>350000</v>
          </cell>
          <cell r="R24524" t="str">
            <v>Hume</v>
          </cell>
          <cell r="W24524">
            <v>2018</v>
          </cell>
          <cell r="X24524" t="str">
            <v>Dec</v>
          </cell>
        </row>
        <row r="24525">
          <cell r="D24525" t="str">
            <v>Unit</v>
          </cell>
          <cell r="E24525">
            <v>280000</v>
          </cell>
          <cell r="R24525" t="str">
            <v>Glen Eira</v>
          </cell>
          <cell r="W24525">
            <v>2018</v>
          </cell>
          <cell r="X24525" t="str">
            <v>Dec</v>
          </cell>
        </row>
        <row r="24526">
          <cell r="D24526" t="str">
            <v>Unit</v>
          </cell>
          <cell r="E24526">
            <v>2030000</v>
          </cell>
          <cell r="R24526" t="str">
            <v>Melbourne</v>
          </cell>
          <cell r="W24526">
            <v>2018</v>
          </cell>
          <cell r="X24526" t="str">
            <v>Dec</v>
          </cell>
        </row>
        <row r="24527">
          <cell r="D24527" t="str">
            <v>House</v>
          </cell>
          <cell r="E24527">
            <v>1660000</v>
          </cell>
          <cell r="R24527" t="str">
            <v>Manningham</v>
          </cell>
          <cell r="W24527">
            <v>2018</v>
          </cell>
          <cell r="X24527" t="str">
            <v>Dec</v>
          </cell>
        </row>
        <row r="24528">
          <cell r="D24528" t="str">
            <v>Unit</v>
          </cell>
          <cell r="E24528">
            <v>1660000</v>
          </cell>
          <cell r="R24528" t="str">
            <v>Melbourne</v>
          </cell>
          <cell r="W24528">
            <v>2018</v>
          </cell>
          <cell r="X24528" t="str">
            <v>Dec</v>
          </cell>
        </row>
        <row r="24529">
          <cell r="D24529" t="str">
            <v>Unit</v>
          </cell>
          <cell r="E24529">
            <v>1450000</v>
          </cell>
          <cell r="R24529" t="str">
            <v>Monash</v>
          </cell>
          <cell r="W24529">
            <v>2018</v>
          </cell>
          <cell r="X24529" t="str">
            <v>Dec</v>
          </cell>
        </row>
        <row r="24530">
          <cell r="D24530" t="str">
            <v>House</v>
          </cell>
          <cell r="E24530">
            <v>1421000</v>
          </cell>
          <cell r="R24530" t="str">
            <v>Maroondah</v>
          </cell>
          <cell r="W24530">
            <v>2018</v>
          </cell>
          <cell r="X24530" t="str">
            <v>Dec</v>
          </cell>
        </row>
        <row r="24531">
          <cell r="D24531" t="str">
            <v>House</v>
          </cell>
          <cell r="E24531">
            <v>1355000</v>
          </cell>
          <cell r="R24531" t="str">
            <v>Moreland</v>
          </cell>
          <cell r="W24531">
            <v>2018</v>
          </cell>
          <cell r="X24531" t="str">
            <v>Dec</v>
          </cell>
        </row>
        <row r="24532">
          <cell r="D24532" t="str">
            <v>Unit</v>
          </cell>
          <cell r="E24532">
            <v>1317500</v>
          </cell>
          <cell r="R24532" t="str">
            <v>Melbourne</v>
          </cell>
          <cell r="W24532">
            <v>2018</v>
          </cell>
          <cell r="X24532" t="str">
            <v>Dec</v>
          </cell>
        </row>
        <row r="24533">
          <cell r="D24533" t="str">
            <v>House</v>
          </cell>
          <cell r="E24533">
            <v>1262000</v>
          </cell>
          <cell r="R24533" t="str">
            <v>Banyule</v>
          </cell>
          <cell r="W24533">
            <v>2018</v>
          </cell>
          <cell r="X24533" t="str">
            <v>Dec</v>
          </cell>
        </row>
        <row r="24534">
          <cell r="D24534" t="str">
            <v>Unit</v>
          </cell>
          <cell r="E24534">
            <v>1217500</v>
          </cell>
          <cell r="R24534" t="str">
            <v>Monash</v>
          </cell>
          <cell r="W24534">
            <v>2018</v>
          </cell>
          <cell r="X24534" t="str">
            <v>Dec</v>
          </cell>
        </row>
        <row r="24535">
          <cell r="D24535" t="str">
            <v>House</v>
          </cell>
          <cell r="E24535">
            <v>1151000</v>
          </cell>
          <cell r="R24535" t="str">
            <v>Stonnington</v>
          </cell>
          <cell r="W24535">
            <v>2018</v>
          </cell>
          <cell r="X24535" t="str">
            <v>Dec</v>
          </cell>
        </row>
        <row r="24536">
          <cell r="D24536" t="str">
            <v>Unit</v>
          </cell>
          <cell r="E24536">
            <v>1136000</v>
          </cell>
          <cell r="R24536" t="str">
            <v>Manningham</v>
          </cell>
          <cell r="W24536">
            <v>2018</v>
          </cell>
          <cell r="X24536" t="str">
            <v>Dec</v>
          </cell>
        </row>
        <row r="24537">
          <cell r="D24537" t="str">
            <v>House</v>
          </cell>
          <cell r="E24537">
            <v>1126000</v>
          </cell>
          <cell r="R24537" t="str">
            <v>Moreland</v>
          </cell>
          <cell r="W24537">
            <v>2018</v>
          </cell>
          <cell r="X24537" t="str">
            <v>Dec</v>
          </cell>
        </row>
        <row r="24538">
          <cell r="D24538" t="str">
            <v>Unit</v>
          </cell>
          <cell r="E24538">
            <v>1110000</v>
          </cell>
          <cell r="R24538" t="str">
            <v>Monash</v>
          </cell>
          <cell r="W24538">
            <v>2018</v>
          </cell>
          <cell r="X24538" t="str">
            <v>Dec</v>
          </cell>
        </row>
        <row r="24539">
          <cell r="D24539" t="str">
            <v>House</v>
          </cell>
          <cell r="E24539">
            <v>1100000</v>
          </cell>
          <cell r="R24539" t="str">
            <v>Banyule</v>
          </cell>
          <cell r="W24539">
            <v>2018</v>
          </cell>
          <cell r="X24539" t="str">
            <v>Dec</v>
          </cell>
        </row>
        <row r="24540">
          <cell r="D24540" t="str">
            <v>Unit</v>
          </cell>
          <cell r="E24540">
            <v>1078000</v>
          </cell>
          <cell r="R24540" t="str">
            <v>Port Phillip</v>
          </cell>
          <cell r="W24540">
            <v>2018</v>
          </cell>
          <cell r="X24540" t="str">
            <v>Dec</v>
          </cell>
        </row>
        <row r="24541">
          <cell r="D24541" t="str">
            <v>Unit</v>
          </cell>
          <cell r="E24541">
            <v>1025000</v>
          </cell>
          <cell r="R24541" t="str">
            <v>Darebin</v>
          </cell>
          <cell r="W24541">
            <v>2018</v>
          </cell>
          <cell r="X24541" t="str">
            <v>Dec</v>
          </cell>
        </row>
        <row r="24542">
          <cell r="D24542" t="str">
            <v>House</v>
          </cell>
          <cell r="E24542">
            <v>1010000</v>
          </cell>
          <cell r="R24542" t="str">
            <v>Yarra</v>
          </cell>
          <cell r="W24542">
            <v>2018</v>
          </cell>
          <cell r="X24542" t="str">
            <v>Dec</v>
          </cell>
        </row>
        <row r="24543">
          <cell r="D24543" t="str">
            <v>House</v>
          </cell>
          <cell r="E24543">
            <v>970000</v>
          </cell>
          <cell r="R24543" t="str">
            <v>Darebin</v>
          </cell>
          <cell r="W24543">
            <v>2018</v>
          </cell>
          <cell r="X24543" t="str">
            <v>Dec</v>
          </cell>
        </row>
        <row r="24544">
          <cell r="D24544" t="str">
            <v>Unit</v>
          </cell>
          <cell r="E24544">
            <v>940000</v>
          </cell>
          <cell r="R24544" t="str">
            <v>Melbourne</v>
          </cell>
          <cell r="W24544">
            <v>2018</v>
          </cell>
          <cell r="X24544" t="str">
            <v>Dec</v>
          </cell>
        </row>
        <row r="24545">
          <cell r="D24545" t="str">
            <v>Unit</v>
          </cell>
          <cell r="E24545">
            <v>935000</v>
          </cell>
          <cell r="R24545" t="str">
            <v>Glen Eira</v>
          </cell>
          <cell r="W24545">
            <v>2018</v>
          </cell>
          <cell r="X24545" t="str">
            <v>Dec</v>
          </cell>
        </row>
        <row r="24546">
          <cell r="D24546" t="str">
            <v>House</v>
          </cell>
          <cell r="E24546">
            <v>926000</v>
          </cell>
          <cell r="R24546" t="str">
            <v>Banyule</v>
          </cell>
          <cell r="W24546">
            <v>2018</v>
          </cell>
          <cell r="X24546" t="str">
            <v>Dec</v>
          </cell>
        </row>
        <row r="24547">
          <cell r="D24547" t="str">
            <v>Unit</v>
          </cell>
          <cell r="E24547">
            <v>925000</v>
          </cell>
          <cell r="R24547" t="str">
            <v>Moreland</v>
          </cell>
          <cell r="W24547">
            <v>2018</v>
          </cell>
          <cell r="X24547" t="str">
            <v>Dec</v>
          </cell>
        </row>
        <row r="24548">
          <cell r="D24548" t="str">
            <v>Unit</v>
          </cell>
          <cell r="E24548">
            <v>920000</v>
          </cell>
          <cell r="R24548" t="str">
            <v>Glen Eira</v>
          </cell>
          <cell r="W24548">
            <v>2018</v>
          </cell>
          <cell r="X24548" t="str">
            <v>Dec</v>
          </cell>
        </row>
        <row r="24549">
          <cell r="D24549" t="str">
            <v>Unit</v>
          </cell>
          <cell r="E24549">
            <v>908000</v>
          </cell>
          <cell r="R24549" t="str">
            <v>Glen Eira</v>
          </cell>
          <cell r="W24549">
            <v>2018</v>
          </cell>
          <cell r="X24549" t="str">
            <v>Dec</v>
          </cell>
        </row>
        <row r="24550">
          <cell r="D24550" t="str">
            <v>Unit</v>
          </cell>
          <cell r="E24550">
            <v>890000</v>
          </cell>
          <cell r="R24550" t="str">
            <v>Stonnington</v>
          </cell>
          <cell r="W24550">
            <v>2018</v>
          </cell>
          <cell r="X24550" t="str">
            <v>Dec</v>
          </cell>
        </row>
        <row r="24551">
          <cell r="D24551" t="str">
            <v>Unit</v>
          </cell>
          <cell r="E24551">
            <v>888000</v>
          </cell>
          <cell r="R24551" t="str">
            <v>Melbourne</v>
          </cell>
          <cell r="W24551">
            <v>2018</v>
          </cell>
          <cell r="X24551" t="str">
            <v>Dec</v>
          </cell>
        </row>
        <row r="24552">
          <cell r="D24552" t="str">
            <v>Unit</v>
          </cell>
          <cell r="E24552">
            <v>885000</v>
          </cell>
          <cell r="R24552" t="str">
            <v>Glen Eira</v>
          </cell>
          <cell r="W24552">
            <v>2018</v>
          </cell>
          <cell r="X24552" t="str">
            <v>Dec</v>
          </cell>
        </row>
        <row r="24553">
          <cell r="D24553" t="str">
            <v>House</v>
          </cell>
          <cell r="E24553">
            <v>871000</v>
          </cell>
          <cell r="R24553" t="str">
            <v>Glen Eira</v>
          </cell>
          <cell r="W24553">
            <v>2018</v>
          </cell>
          <cell r="X24553" t="str">
            <v>Dec</v>
          </cell>
        </row>
        <row r="24554">
          <cell r="D24554" t="str">
            <v>Unit</v>
          </cell>
          <cell r="E24554">
            <v>862500</v>
          </cell>
          <cell r="R24554" t="str">
            <v>Boroondara</v>
          </cell>
          <cell r="W24554">
            <v>2018</v>
          </cell>
          <cell r="X24554" t="str">
            <v>Dec</v>
          </cell>
        </row>
        <row r="24555">
          <cell r="D24555" t="str">
            <v>Unit</v>
          </cell>
          <cell r="E24555">
            <v>855000</v>
          </cell>
          <cell r="R24555" t="str">
            <v>Boroondara</v>
          </cell>
          <cell r="W24555">
            <v>2018</v>
          </cell>
          <cell r="X24555" t="str">
            <v>Dec</v>
          </cell>
        </row>
        <row r="24556">
          <cell r="D24556" t="str">
            <v>Unit</v>
          </cell>
          <cell r="E24556">
            <v>830000</v>
          </cell>
          <cell r="R24556" t="str">
            <v>Melbourne</v>
          </cell>
          <cell r="W24556">
            <v>2018</v>
          </cell>
          <cell r="X24556" t="str">
            <v>Dec</v>
          </cell>
        </row>
        <row r="24557">
          <cell r="D24557" t="str">
            <v>Unit</v>
          </cell>
          <cell r="E24557">
            <v>825000</v>
          </cell>
          <cell r="R24557" t="str">
            <v>Port Phillip</v>
          </cell>
          <cell r="W24557">
            <v>2018</v>
          </cell>
          <cell r="X24557" t="str">
            <v>Dec</v>
          </cell>
        </row>
        <row r="24558">
          <cell r="D24558" t="str">
            <v>Unit</v>
          </cell>
          <cell r="E24558">
            <v>820000</v>
          </cell>
          <cell r="R24558" t="str">
            <v>Melbourne</v>
          </cell>
          <cell r="W24558">
            <v>2018</v>
          </cell>
          <cell r="X24558" t="str">
            <v>Dec</v>
          </cell>
        </row>
        <row r="24559">
          <cell r="D24559" t="str">
            <v>Unit</v>
          </cell>
          <cell r="E24559">
            <v>815000</v>
          </cell>
          <cell r="R24559" t="str">
            <v>Maroondah</v>
          </cell>
          <cell r="W24559">
            <v>2018</v>
          </cell>
          <cell r="X24559" t="str">
            <v>Dec</v>
          </cell>
        </row>
        <row r="24560">
          <cell r="D24560" t="str">
            <v>House</v>
          </cell>
          <cell r="E24560">
            <v>793000</v>
          </cell>
          <cell r="R24560" t="str">
            <v>Glen Eira</v>
          </cell>
          <cell r="W24560">
            <v>2018</v>
          </cell>
          <cell r="X24560" t="str">
            <v>Dec</v>
          </cell>
        </row>
        <row r="24561">
          <cell r="D24561" t="str">
            <v>Unit</v>
          </cell>
          <cell r="E24561">
            <v>790000</v>
          </cell>
          <cell r="R24561" t="str">
            <v>Moreland</v>
          </cell>
          <cell r="W24561">
            <v>2018</v>
          </cell>
          <cell r="X24561" t="str">
            <v>Dec</v>
          </cell>
        </row>
        <row r="24562">
          <cell r="D24562" t="str">
            <v>Unit</v>
          </cell>
          <cell r="E24562">
            <v>785000</v>
          </cell>
          <cell r="R24562" t="str">
            <v>Yarra</v>
          </cell>
          <cell r="W24562">
            <v>2018</v>
          </cell>
          <cell r="X24562" t="str">
            <v>Dec</v>
          </cell>
        </row>
        <row r="24563">
          <cell r="D24563" t="str">
            <v>Unit</v>
          </cell>
          <cell r="E24563">
            <v>776000</v>
          </cell>
          <cell r="R24563" t="str">
            <v>Boroondara</v>
          </cell>
          <cell r="W24563">
            <v>2018</v>
          </cell>
          <cell r="X24563" t="str">
            <v>Dec</v>
          </cell>
        </row>
        <row r="24564">
          <cell r="D24564" t="str">
            <v>Unit</v>
          </cell>
          <cell r="E24564">
            <v>775000</v>
          </cell>
          <cell r="R24564" t="str">
            <v>Stonnington</v>
          </cell>
          <cell r="W24564">
            <v>2018</v>
          </cell>
          <cell r="X24564" t="str">
            <v>Dec</v>
          </cell>
        </row>
        <row r="24565">
          <cell r="D24565" t="str">
            <v>Unit</v>
          </cell>
          <cell r="E24565">
            <v>770000</v>
          </cell>
          <cell r="R24565" t="str">
            <v>Moreland</v>
          </cell>
          <cell r="W24565">
            <v>2018</v>
          </cell>
          <cell r="X24565" t="str">
            <v>Dec</v>
          </cell>
        </row>
        <row r="24566">
          <cell r="D24566" t="str">
            <v>Unit</v>
          </cell>
          <cell r="E24566">
            <v>770000</v>
          </cell>
          <cell r="R24566" t="str">
            <v>Darebin</v>
          </cell>
          <cell r="W24566">
            <v>2018</v>
          </cell>
          <cell r="X24566" t="str">
            <v>Dec</v>
          </cell>
        </row>
        <row r="24567">
          <cell r="D24567" t="str">
            <v>House</v>
          </cell>
          <cell r="E24567">
            <v>767500</v>
          </cell>
          <cell r="R24567" t="str">
            <v>Manningham</v>
          </cell>
          <cell r="W24567">
            <v>2018</v>
          </cell>
          <cell r="X24567" t="str">
            <v>Dec</v>
          </cell>
        </row>
        <row r="24568">
          <cell r="D24568" t="str">
            <v>Unit</v>
          </cell>
          <cell r="E24568">
            <v>755500</v>
          </cell>
          <cell r="R24568" t="str">
            <v>Boroondara</v>
          </cell>
          <cell r="W24568">
            <v>2018</v>
          </cell>
          <cell r="X24568" t="str">
            <v>Dec</v>
          </cell>
        </row>
        <row r="24569">
          <cell r="D24569" t="str">
            <v>Unit</v>
          </cell>
          <cell r="E24569">
            <v>753000</v>
          </cell>
          <cell r="R24569" t="str">
            <v>Darebin</v>
          </cell>
          <cell r="W24569">
            <v>2018</v>
          </cell>
          <cell r="X24569" t="str">
            <v>Dec</v>
          </cell>
        </row>
        <row r="24570">
          <cell r="D24570" t="str">
            <v>Unit</v>
          </cell>
          <cell r="E24570">
            <v>742500</v>
          </cell>
          <cell r="R24570" t="str">
            <v>Kingston</v>
          </cell>
          <cell r="W24570">
            <v>2018</v>
          </cell>
          <cell r="X24570" t="str">
            <v>Dec</v>
          </cell>
        </row>
        <row r="24571">
          <cell r="D24571" t="str">
            <v>Unit</v>
          </cell>
          <cell r="E24571">
            <v>740500</v>
          </cell>
          <cell r="R24571" t="str">
            <v>Banyule</v>
          </cell>
          <cell r="W24571">
            <v>2018</v>
          </cell>
          <cell r="X24571" t="str">
            <v>Dec</v>
          </cell>
        </row>
        <row r="24572">
          <cell r="D24572" t="str">
            <v>Unit</v>
          </cell>
          <cell r="E24572">
            <v>740000</v>
          </cell>
          <cell r="R24572" t="str">
            <v>Monash</v>
          </cell>
          <cell r="W24572">
            <v>2018</v>
          </cell>
          <cell r="X24572" t="str">
            <v>Dec</v>
          </cell>
        </row>
        <row r="24573">
          <cell r="D24573" t="str">
            <v>Unit</v>
          </cell>
          <cell r="E24573">
            <v>730000</v>
          </cell>
          <cell r="R24573" t="str">
            <v>Boroondara</v>
          </cell>
          <cell r="W24573">
            <v>2018</v>
          </cell>
          <cell r="X24573" t="str">
            <v>Dec</v>
          </cell>
        </row>
        <row r="24574">
          <cell r="D24574" t="str">
            <v>Unit</v>
          </cell>
          <cell r="E24574">
            <v>728500</v>
          </cell>
          <cell r="R24574" t="str">
            <v>Banyule</v>
          </cell>
          <cell r="W24574">
            <v>2018</v>
          </cell>
          <cell r="X24574" t="str">
            <v>Dec</v>
          </cell>
        </row>
        <row r="24575">
          <cell r="D24575" t="str">
            <v>Unit</v>
          </cell>
          <cell r="E24575">
            <v>723000</v>
          </cell>
          <cell r="R24575" t="str">
            <v>Port Phillip</v>
          </cell>
          <cell r="W24575">
            <v>2018</v>
          </cell>
          <cell r="X24575" t="str">
            <v>Dec</v>
          </cell>
        </row>
        <row r="24576">
          <cell r="D24576" t="str">
            <v>Unit</v>
          </cell>
          <cell r="E24576">
            <v>717000</v>
          </cell>
          <cell r="R24576" t="str">
            <v>Melbourne</v>
          </cell>
          <cell r="W24576">
            <v>2018</v>
          </cell>
          <cell r="X24576" t="str">
            <v>Dec</v>
          </cell>
        </row>
        <row r="24577">
          <cell r="D24577" t="str">
            <v>Unit</v>
          </cell>
          <cell r="E24577">
            <v>704000</v>
          </cell>
          <cell r="R24577" t="str">
            <v>Banyule</v>
          </cell>
          <cell r="W24577">
            <v>2018</v>
          </cell>
          <cell r="X24577" t="str">
            <v>Dec</v>
          </cell>
        </row>
        <row r="24578">
          <cell r="D24578" t="str">
            <v>House</v>
          </cell>
          <cell r="E24578">
            <v>691000</v>
          </cell>
          <cell r="R24578" t="str">
            <v>Maroondah</v>
          </cell>
          <cell r="W24578">
            <v>2018</v>
          </cell>
          <cell r="X24578" t="str">
            <v>Dec</v>
          </cell>
        </row>
        <row r="24579">
          <cell r="D24579" t="str">
            <v>Unit</v>
          </cell>
          <cell r="E24579">
            <v>691000</v>
          </cell>
          <cell r="R24579" t="str">
            <v>Melbourne</v>
          </cell>
          <cell r="W24579">
            <v>2018</v>
          </cell>
          <cell r="X24579" t="str">
            <v>Dec</v>
          </cell>
        </row>
        <row r="24580">
          <cell r="D24580" t="str">
            <v>Unit</v>
          </cell>
          <cell r="E24580">
            <v>691000</v>
          </cell>
          <cell r="R24580" t="str">
            <v>Melbourne</v>
          </cell>
          <cell r="W24580">
            <v>2018</v>
          </cell>
          <cell r="X24580" t="str">
            <v>Dec</v>
          </cell>
        </row>
        <row r="24581">
          <cell r="D24581" t="str">
            <v>Unit</v>
          </cell>
          <cell r="E24581">
            <v>682000</v>
          </cell>
          <cell r="R24581" t="str">
            <v>Darebin</v>
          </cell>
          <cell r="W24581">
            <v>2018</v>
          </cell>
          <cell r="X24581" t="str">
            <v>Dec</v>
          </cell>
        </row>
        <row r="24582">
          <cell r="D24582" t="str">
            <v>Unit</v>
          </cell>
          <cell r="E24582">
            <v>677000</v>
          </cell>
          <cell r="R24582" t="str">
            <v>Banyule</v>
          </cell>
          <cell r="W24582">
            <v>2018</v>
          </cell>
          <cell r="X24582" t="str">
            <v>Dec</v>
          </cell>
        </row>
        <row r="24583">
          <cell r="D24583" t="str">
            <v>Unit</v>
          </cell>
          <cell r="E24583">
            <v>672500</v>
          </cell>
          <cell r="R24583" t="str">
            <v>Moonee Valley</v>
          </cell>
          <cell r="W24583">
            <v>2018</v>
          </cell>
          <cell r="X24583" t="str">
            <v>Dec</v>
          </cell>
        </row>
        <row r="24584">
          <cell r="D24584" t="str">
            <v>Unit</v>
          </cell>
          <cell r="E24584">
            <v>670000</v>
          </cell>
          <cell r="R24584" t="str">
            <v>Glen Eira</v>
          </cell>
          <cell r="W24584">
            <v>2018</v>
          </cell>
          <cell r="X24584" t="str">
            <v>Dec</v>
          </cell>
        </row>
        <row r="24585">
          <cell r="D24585" t="str">
            <v>Unit</v>
          </cell>
          <cell r="E24585">
            <v>665000</v>
          </cell>
          <cell r="R24585" t="str">
            <v>Melbourne</v>
          </cell>
          <cell r="W24585">
            <v>2018</v>
          </cell>
          <cell r="X24585" t="str">
            <v>Dec</v>
          </cell>
        </row>
        <row r="24586">
          <cell r="D24586" t="str">
            <v>Unit</v>
          </cell>
          <cell r="E24586">
            <v>665000</v>
          </cell>
          <cell r="R24586" t="str">
            <v>Moonee Valley</v>
          </cell>
          <cell r="W24586">
            <v>2018</v>
          </cell>
          <cell r="X24586" t="str">
            <v>Dec</v>
          </cell>
        </row>
        <row r="24587">
          <cell r="D24587" t="str">
            <v>Unit</v>
          </cell>
          <cell r="E24587">
            <v>664000</v>
          </cell>
          <cell r="R24587" t="str">
            <v>Banyule</v>
          </cell>
          <cell r="W24587">
            <v>2018</v>
          </cell>
          <cell r="X24587" t="str">
            <v>Dec</v>
          </cell>
        </row>
        <row r="24588">
          <cell r="D24588" t="str">
            <v>Unit</v>
          </cell>
          <cell r="E24588">
            <v>655000</v>
          </cell>
          <cell r="R24588" t="str">
            <v>Darebin</v>
          </cell>
          <cell r="W24588">
            <v>2018</v>
          </cell>
          <cell r="X24588" t="str">
            <v>Dec</v>
          </cell>
        </row>
        <row r="24589">
          <cell r="D24589" t="str">
            <v>Unit</v>
          </cell>
          <cell r="E24589">
            <v>640000</v>
          </cell>
          <cell r="R24589" t="str">
            <v>Melbourne</v>
          </cell>
          <cell r="W24589">
            <v>2018</v>
          </cell>
          <cell r="X24589" t="str">
            <v>Dec</v>
          </cell>
        </row>
        <row r="24590">
          <cell r="D24590" t="str">
            <v>Unit</v>
          </cell>
          <cell r="E24590">
            <v>640000</v>
          </cell>
          <cell r="R24590" t="str">
            <v>Darebin</v>
          </cell>
          <cell r="W24590">
            <v>2018</v>
          </cell>
          <cell r="X24590" t="str">
            <v>Dec</v>
          </cell>
        </row>
        <row r="24591">
          <cell r="D24591" t="str">
            <v>Unit</v>
          </cell>
          <cell r="E24591">
            <v>640000</v>
          </cell>
          <cell r="R24591" t="str">
            <v>Port Phillip</v>
          </cell>
          <cell r="W24591">
            <v>2018</v>
          </cell>
          <cell r="X24591" t="str">
            <v>Dec</v>
          </cell>
        </row>
        <row r="24592">
          <cell r="D24592" t="str">
            <v>Unit</v>
          </cell>
          <cell r="E24592">
            <v>635000</v>
          </cell>
          <cell r="R24592" t="str">
            <v>Glen Eira</v>
          </cell>
          <cell r="W24592">
            <v>2018</v>
          </cell>
          <cell r="X24592" t="str">
            <v>Dec</v>
          </cell>
        </row>
        <row r="24593">
          <cell r="D24593" t="str">
            <v>Unit</v>
          </cell>
          <cell r="E24593">
            <v>620500</v>
          </cell>
          <cell r="R24593" t="str">
            <v>Manningham</v>
          </cell>
          <cell r="W24593">
            <v>2018</v>
          </cell>
          <cell r="X24593" t="str">
            <v>Dec</v>
          </cell>
        </row>
        <row r="24594">
          <cell r="D24594" t="str">
            <v>Unit</v>
          </cell>
          <cell r="E24594">
            <v>617000</v>
          </cell>
          <cell r="R24594" t="str">
            <v>Boroondara</v>
          </cell>
          <cell r="W24594">
            <v>2018</v>
          </cell>
          <cell r="X24594" t="str">
            <v>Dec</v>
          </cell>
        </row>
        <row r="24595">
          <cell r="D24595" t="str">
            <v>Unit</v>
          </cell>
          <cell r="E24595">
            <v>610000</v>
          </cell>
          <cell r="R24595" t="str">
            <v>Darebin</v>
          </cell>
          <cell r="W24595">
            <v>2018</v>
          </cell>
          <cell r="X24595" t="str">
            <v>Dec</v>
          </cell>
        </row>
        <row r="24596">
          <cell r="D24596" t="str">
            <v>Unit</v>
          </cell>
          <cell r="E24596">
            <v>580000</v>
          </cell>
          <cell r="R24596" t="str">
            <v>Yarra</v>
          </cell>
          <cell r="W24596">
            <v>2018</v>
          </cell>
          <cell r="X24596" t="str">
            <v>Dec</v>
          </cell>
        </row>
        <row r="24597">
          <cell r="D24597" t="str">
            <v>Unit</v>
          </cell>
          <cell r="E24597">
            <v>572500</v>
          </cell>
          <cell r="R24597" t="str">
            <v>Melbourne</v>
          </cell>
          <cell r="W24597">
            <v>2018</v>
          </cell>
          <cell r="X24597" t="str">
            <v>Dec</v>
          </cell>
        </row>
        <row r="24598">
          <cell r="D24598" t="str">
            <v>Unit</v>
          </cell>
          <cell r="E24598">
            <v>572000</v>
          </cell>
          <cell r="R24598" t="str">
            <v>Banyule</v>
          </cell>
          <cell r="W24598">
            <v>2018</v>
          </cell>
          <cell r="X24598" t="str">
            <v>Dec</v>
          </cell>
        </row>
        <row r="24599">
          <cell r="D24599" t="str">
            <v>Unit</v>
          </cell>
          <cell r="E24599">
            <v>570000</v>
          </cell>
          <cell r="R24599" t="str">
            <v>Yarra</v>
          </cell>
          <cell r="W24599">
            <v>2018</v>
          </cell>
          <cell r="X24599" t="str">
            <v>Dec</v>
          </cell>
        </row>
        <row r="24600">
          <cell r="D24600" t="str">
            <v>Unit</v>
          </cell>
          <cell r="E24600">
            <v>561500</v>
          </cell>
          <cell r="R24600" t="str">
            <v>Stonnington</v>
          </cell>
          <cell r="W24600">
            <v>2018</v>
          </cell>
          <cell r="X24600" t="str">
            <v>Dec</v>
          </cell>
        </row>
        <row r="24601">
          <cell r="D24601" t="str">
            <v>Unit</v>
          </cell>
          <cell r="E24601">
            <v>560000</v>
          </cell>
          <cell r="R24601" t="str">
            <v>Darebin</v>
          </cell>
          <cell r="W24601">
            <v>2018</v>
          </cell>
          <cell r="X24601" t="str">
            <v>Dec</v>
          </cell>
        </row>
        <row r="24602">
          <cell r="D24602" t="str">
            <v>Unit</v>
          </cell>
          <cell r="E24602">
            <v>560000</v>
          </cell>
          <cell r="R24602" t="str">
            <v>Stonnington</v>
          </cell>
          <cell r="W24602">
            <v>2018</v>
          </cell>
          <cell r="X24602" t="str">
            <v>Dec</v>
          </cell>
        </row>
        <row r="24603">
          <cell r="D24603" t="str">
            <v>Unit</v>
          </cell>
          <cell r="E24603">
            <v>557000</v>
          </cell>
          <cell r="R24603" t="str">
            <v>Port Phillip</v>
          </cell>
          <cell r="W24603">
            <v>2018</v>
          </cell>
          <cell r="X24603" t="str">
            <v>Dec</v>
          </cell>
        </row>
        <row r="24604">
          <cell r="D24604" t="str">
            <v>Unit</v>
          </cell>
          <cell r="E24604">
            <v>540000</v>
          </cell>
          <cell r="R24604" t="str">
            <v>Brimbank</v>
          </cell>
          <cell r="W24604">
            <v>2018</v>
          </cell>
          <cell r="X24604" t="str">
            <v>Dec</v>
          </cell>
        </row>
        <row r="24605">
          <cell r="D24605" t="str">
            <v>Unit</v>
          </cell>
          <cell r="E24605">
            <v>535500</v>
          </cell>
          <cell r="R24605" t="str">
            <v>Whittlesea</v>
          </cell>
          <cell r="W24605">
            <v>2018</v>
          </cell>
          <cell r="X24605" t="str">
            <v>Dec</v>
          </cell>
        </row>
        <row r="24606">
          <cell r="D24606" t="str">
            <v>Unit</v>
          </cell>
          <cell r="E24606">
            <v>535000</v>
          </cell>
          <cell r="R24606" t="str">
            <v>Glen Eira</v>
          </cell>
          <cell r="W24606">
            <v>2018</v>
          </cell>
          <cell r="X24606" t="str">
            <v>Dec</v>
          </cell>
        </row>
        <row r="24607">
          <cell r="D24607" t="str">
            <v>Unit</v>
          </cell>
          <cell r="E24607">
            <v>495000</v>
          </cell>
          <cell r="R24607" t="str">
            <v>Darebin</v>
          </cell>
          <cell r="W24607">
            <v>2018</v>
          </cell>
          <cell r="X24607" t="str">
            <v>Dec</v>
          </cell>
        </row>
        <row r="24608">
          <cell r="D24608" t="str">
            <v>Unit</v>
          </cell>
          <cell r="E24608">
            <v>472500</v>
          </cell>
          <cell r="R24608" t="str">
            <v>Darebin</v>
          </cell>
          <cell r="W24608">
            <v>2018</v>
          </cell>
          <cell r="X24608" t="str">
            <v>Dec</v>
          </cell>
        </row>
        <row r="24609">
          <cell r="D24609" t="str">
            <v>Unit</v>
          </cell>
          <cell r="E24609">
            <v>468000</v>
          </cell>
          <cell r="R24609" t="str">
            <v>Moonee Valley</v>
          </cell>
          <cell r="W24609">
            <v>2018</v>
          </cell>
          <cell r="X24609" t="str">
            <v>Dec</v>
          </cell>
        </row>
        <row r="24610">
          <cell r="D24610" t="str">
            <v>Unit</v>
          </cell>
          <cell r="E24610">
            <v>462000</v>
          </cell>
          <cell r="R24610" t="str">
            <v>Port Phillip</v>
          </cell>
          <cell r="W24610">
            <v>2018</v>
          </cell>
          <cell r="X24610" t="str">
            <v>Dec</v>
          </cell>
        </row>
        <row r="24611">
          <cell r="D24611" t="str">
            <v>Unit</v>
          </cell>
          <cell r="E24611">
            <v>458000</v>
          </cell>
          <cell r="R24611" t="str">
            <v>Whittlesea</v>
          </cell>
          <cell r="W24611">
            <v>2018</v>
          </cell>
          <cell r="X24611" t="str">
            <v>Dec</v>
          </cell>
        </row>
        <row r="24612">
          <cell r="D24612" t="str">
            <v>Unit</v>
          </cell>
          <cell r="E24612">
            <v>445000</v>
          </cell>
          <cell r="R24612" t="str">
            <v>Stonnington</v>
          </cell>
          <cell r="W24612">
            <v>2018</v>
          </cell>
          <cell r="X24612" t="str">
            <v>Dec</v>
          </cell>
        </row>
        <row r="24613">
          <cell r="D24613" t="str">
            <v>Unit</v>
          </cell>
          <cell r="E24613">
            <v>438000</v>
          </cell>
          <cell r="R24613" t="str">
            <v>Stonnington</v>
          </cell>
          <cell r="W24613">
            <v>2018</v>
          </cell>
          <cell r="X24613" t="str">
            <v>Dec</v>
          </cell>
        </row>
        <row r="24614">
          <cell r="D24614" t="str">
            <v>Unit</v>
          </cell>
          <cell r="E24614">
            <v>436000</v>
          </cell>
          <cell r="R24614" t="str">
            <v>Melbourne</v>
          </cell>
          <cell r="W24614">
            <v>2018</v>
          </cell>
          <cell r="X24614" t="str">
            <v>Dec</v>
          </cell>
        </row>
        <row r="24615">
          <cell r="D24615" t="str">
            <v>House</v>
          </cell>
          <cell r="E24615">
            <v>430000</v>
          </cell>
          <cell r="R24615" t="str">
            <v>Hume</v>
          </cell>
          <cell r="W24615">
            <v>2018</v>
          </cell>
          <cell r="X24615" t="str">
            <v>Dec</v>
          </cell>
        </row>
        <row r="24616">
          <cell r="D24616" t="str">
            <v>Unit</v>
          </cell>
          <cell r="E24616">
            <v>412000</v>
          </cell>
          <cell r="R24616" t="str">
            <v>Melbourne</v>
          </cell>
          <cell r="W24616">
            <v>2018</v>
          </cell>
          <cell r="X24616" t="str">
            <v>Dec</v>
          </cell>
        </row>
        <row r="24617">
          <cell r="D24617" t="str">
            <v>Unit</v>
          </cell>
          <cell r="E24617">
            <v>410000</v>
          </cell>
          <cell r="R24617" t="str">
            <v>Whittlesea</v>
          </cell>
          <cell r="W24617">
            <v>2018</v>
          </cell>
          <cell r="X24617" t="str">
            <v>Dec</v>
          </cell>
        </row>
        <row r="24618">
          <cell r="D24618" t="str">
            <v>Unit</v>
          </cell>
          <cell r="E24618">
            <v>408000</v>
          </cell>
          <cell r="R24618" t="str">
            <v>Maribyrnong</v>
          </cell>
          <cell r="W24618">
            <v>2018</v>
          </cell>
          <cell r="X24618" t="str">
            <v>Dec</v>
          </cell>
        </row>
        <row r="24619">
          <cell r="D24619" t="str">
            <v>Unit</v>
          </cell>
          <cell r="E24619">
            <v>401000</v>
          </cell>
          <cell r="R24619" t="str">
            <v>Stonnington</v>
          </cell>
          <cell r="W24619">
            <v>2018</v>
          </cell>
          <cell r="X24619" t="str">
            <v>Dec</v>
          </cell>
        </row>
        <row r="24620">
          <cell r="D24620" t="str">
            <v>Unit</v>
          </cell>
          <cell r="E24620">
            <v>385000</v>
          </cell>
          <cell r="R24620" t="str">
            <v>Whittlesea</v>
          </cell>
          <cell r="W24620">
            <v>2018</v>
          </cell>
          <cell r="X24620" t="str">
            <v>Dec</v>
          </cell>
        </row>
        <row r="24621">
          <cell r="D24621" t="str">
            <v>Unit</v>
          </cell>
          <cell r="E24621">
            <v>370000</v>
          </cell>
          <cell r="R24621" t="str">
            <v>Darebin</v>
          </cell>
          <cell r="W24621">
            <v>2018</v>
          </cell>
          <cell r="X24621" t="str">
            <v>Dec</v>
          </cell>
        </row>
        <row r="24622">
          <cell r="D24622" t="str">
            <v>Unit</v>
          </cell>
          <cell r="E24622">
            <v>333000</v>
          </cell>
          <cell r="R24622" t="str">
            <v>Glen Eira</v>
          </cell>
          <cell r="W24622">
            <v>2018</v>
          </cell>
          <cell r="X24622" t="str">
            <v>Dec</v>
          </cell>
        </row>
        <row r="24623">
          <cell r="D24623" t="str">
            <v>Unit</v>
          </cell>
          <cell r="E24623">
            <v>305000</v>
          </cell>
          <cell r="R24623" t="str">
            <v>Darebin</v>
          </cell>
          <cell r="W24623">
            <v>2018</v>
          </cell>
          <cell r="X24623" t="str">
            <v>Dec</v>
          </cell>
        </row>
        <row r="24624">
          <cell r="D24624" t="str">
            <v>Unit</v>
          </cell>
          <cell r="E24624">
            <v>295000</v>
          </cell>
          <cell r="R24624" t="str">
            <v>Darebin</v>
          </cell>
          <cell r="W24624">
            <v>2018</v>
          </cell>
          <cell r="X24624" t="str">
            <v>Dec</v>
          </cell>
        </row>
        <row r="24625">
          <cell r="D24625" t="str">
            <v>Unit</v>
          </cell>
          <cell r="E24625">
            <v>275000</v>
          </cell>
          <cell r="R24625" t="str">
            <v>Port Phillip</v>
          </cell>
          <cell r="W24625">
            <v>2018</v>
          </cell>
          <cell r="X24625" t="str">
            <v>Dec</v>
          </cell>
        </row>
        <row r="24626">
          <cell r="D24626" t="str">
            <v>Unit</v>
          </cell>
          <cell r="E24626">
            <v>2435000</v>
          </cell>
          <cell r="R24626" t="str">
            <v>Monash</v>
          </cell>
          <cell r="W24626">
            <v>2018</v>
          </cell>
          <cell r="X24626" t="str">
            <v>Dec</v>
          </cell>
        </row>
        <row r="24627">
          <cell r="D24627" t="str">
            <v>Unit</v>
          </cell>
          <cell r="E24627">
            <v>1135000</v>
          </cell>
          <cell r="R24627" t="str">
            <v>Boroondara</v>
          </cell>
          <cell r="W24627">
            <v>2018</v>
          </cell>
          <cell r="X24627" t="str">
            <v>Dec</v>
          </cell>
        </row>
        <row r="24628">
          <cell r="D24628" t="str">
            <v>Unit</v>
          </cell>
          <cell r="E24628">
            <v>1015000</v>
          </cell>
          <cell r="R24628" t="str">
            <v>Manningham</v>
          </cell>
          <cell r="W24628">
            <v>2018</v>
          </cell>
          <cell r="X24628" t="str">
            <v>Dec</v>
          </cell>
        </row>
        <row r="24629">
          <cell r="D24629" t="str">
            <v>Unit</v>
          </cell>
          <cell r="E24629">
            <v>970000</v>
          </cell>
          <cell r="R24629" t="str">
            <v>Bayside</v>
          </cell>
          <cell r="W24629">
            <v>2018</v>
          </cell>
          <cell r="X24629" t="str">
            <v>Dec</v>
          </cell>
        </row>
        <row r="24630">
          <cell r="D24630" t="str">
            <v>Unit</v>
          </cell>
          <cell r="E24630">
            <v>925000</v>
          </cell>
          <cell r="R24630" t="str">
            <v>Darebin</v>
          </cell>
          <cell r="W24630">
            <v>2018</v>
          </cell>
          <cell r="X24630" t="str">
            <v>Dec</v>
          </cell>
        </row>
        <row r="24631">
          <cell r="D24631" t="str">
            <v>Unit</v>
          </cell>
          <cell r="E24631">
            <v>850000</v>
          </cell>
          <cell r="R24631" t="str">
            <v>Banyule</v>
          </cell>
          <cell r="W24631">
            <v>2018</v>
          </cell>
          <cell r="X24631" t="str">
            <v>Dec</v>
          </cell>
        </row>
        <row r="24632">
          <cell r="D24632" t="str">
            <v>Unit</v>
          </cell>
          <cell r="E24632">
            <v>850000</v>
          </cell>
          <cell r="R24632" t="str">
            <v>Yarra</v>
          </cell>
          <cell r="W24632">
            <v>2018</v>
          </cell>
          <cell r="X24632" t="str">
            <v>Dec</v>
          </cell>
        </row>
        <row r="24633">
          <cell r="D24633" t="str">
            <v>House</v>
          </cell>
          <cell r="E24633">
            <v>815000</v>
          </cell>
          <cell r="R24633" t="str">
            <v>Banyule</v>
          </cell>
          <cell r="W24633">
            <v>2018</v>
          </cell>
          <cell r="X24633" t="str">
            <v>Dec</v>
          </cell>
        </row>
        <row r="24634">
          <cell r="D24634" t="str">
            <v>Unit</v>
          </cell>
          <cell r="E24634">
            <v>720000</v>
          </cell>
          <cell r="R24634" t="str">
            <v>Banyule</v>
          </cell>
          <cell r="W24634">
            <v>2018</v>
          </cell>
          <cell r="X24634" t="str">
            <v>Dec</v>
          </cell>
        </row>
        <row r="24635">
          <cell r="D24635" t="str">
            <v>Unit</v>
          </cell>
          <cell r="E24635">
            <v>710000</v>
          </cell>
          <cell r="R24635" t="str">
            <v>Banyule</v>
          </cell>
          <cell r="W24635">
            <v>2018</v>
          </cell>
          <cell r="X24635" t="str">
            <v>Dec</v>
          </cell>
        </row>
        <row r="24636">
          <cell r="D24636" t="str">
            <v>Unit</v>
          </cell>
          <cell r="E24636">
            <v>700000</v>
          </cell>
          <cell r="R24636" t="str">
            <v>Moonee Valley</v>
          </cell>
          <cell r="W24636">
            <v>2018</v>
          </cell>
          <cell r="X24636" t="str">
            <v>Dec</v>
          </cell>
        </row>
        <row r="24637">
          <cell r="D24637" t="str">
            <v>Unit</v>
          </cell>
          <cell r="E24637">
            <v>695000</v>
          </cell>
          <cell r="R24637" t="str">
            <v>Darebin</v>
          </cell>
          <cell r="W24637">
            <v>2018</v>
          </cell>
          <cell r="X24637" t="str">
            <v>Dec</v>
          </cell>
        </row>
        <row r="24638">
          <cell r="D24638" t="str">
            <v>House</v>
          </cell>
          <cell r="E24638">
            <v>677500</v>
          </cell>
          <cell r="R24638" t="str">
            <v>Melton</v>
          </cell>
          <cell r="W24638">
            <v>2018</v>
          </cell>
          <cell r="X24638" t="str">
            <v>Dec</v>
          </cell>
        </row>
        <row r="24639">
          <cell r="D24639" t="str">
            <v>Unit</v>
          </cell>
          <cell r="E24639">
            <v>652000</v>
          </cell>
          <cell r="R24639" t="str">
            <v>Port Phillip</v>
          </cell>
          <cell r="W24639">
            <v>2018</v>
          </cell>
          <cell r="X24639" t="str">
            <v>Dec</v>
          </cell>
        </row>
        <row r="24640">
          <cell r="D24640" t="str">
            <v>Unit</v>
          </cell>
          <cell r="E24640">
            <v>650000</v>
          </cell>
          <cell r="R24640" t="str">
            <v>Moonee Valley</v>
          </cell>
          <cell r="W24640">
            <v>2018</v>
          </cell>
          <cell r="X24640" t="str">
            <v>Dec</v>
          </cell>
        </row>
        <row r="24641">
          <cell r="D24641" t="str">
            <v>Unit</v>
          </cell>
          <cell r="E24641">
            <v>635000</v>
          </cell>
          <cell r="R24641" t="str">
            <v>Melbourne</v>
          </cell>
          <cell r="W24641">
            <v>2018</v>
          </cell>
          <cell r="X24641" t="str">
            <v>Dec</v>
          </cell>
        </row>
        <row r="24642">
          <cell r="D24642" t="str">
            <v>Unit</v>
          </cell>
          <cell r="E24642">
            <v>620000</v>
          </cell>
          <cell r="R24642" t="str">
            <v>Melbourne</v>
          </cell>
          <cell r="W24642">
            <v>2018</v>
          </cell>
          <cell r="X24642" t="str">
            <v>Dec</v>
          </cell>
        </row>
        <row r="24643">
          <cell r="D24643" t="str">
            <v>Unit</v>
          </cell>
          <cell r="E24643">
            <v>615500</v>
          </cell>
          <cell r="R24643" t="str">
            <v>Banyule</v>
          </cell>
          <cell r="W24643">
            <v>2018</v>
          </cell>
          <cell r="X24643" t="str">
            <v>Dec</v>
          </cell>
        </row>
        <row r="24644">
          <cell r="D24644" t="str">
            <v>Unit</v>
          </cell>
          <cell r="E24644">
            <v>615000</v>
          </cell>
          <cell r="R24644" t="str">
            <v>Moonee Valley</v>
          </cell>
          <cell r="W24644">
            <v>2018</v>
          </cell>
          <cell r="X24644" t="str">
            <v>Dec</v>
          </cell>
        </row>
        <row r="24645">
          <cell r="D24645" t="str">
            <v>House</v>
          </cell>
          <cell r="E24645">
            <v>555000</v>
          </cell>
          <cell r="R24645" t="str">
            <v>Darebin</v>
          </cell>
          <cell r="W24645">
            <v>2018</v>
          </cell>
          <cell r="X24645" t="str">
            <v>Dec</v>
          </cell>
        </row>
        <row r="24646">
          <cell r="D24646" t="str">
            <v>Unit</v>
          </cell>
          <cell r="E24646">
            <v>502000</v>
          </cell>
          <cell r="R24646" t="str">
            <v>Melbourne</v>
          </cell>
          <cell r="W24646">
            <v>2018</v>
          </cell>
          <cell r="X24646" t="str">
            <v>Dec</v>
          </cell>
        </row>
        <row r="24647">
          <cell r="D24647" t="str">
            <v>Unit</v>
          </cell>
          <cell r="E24647">
            <v>475000</v>
          </cell>
          <cell r="R24647" t="str">
            <v>Boroondara</v>
          </cell>
          <cell r="W24647">
            <v>2018</v>
          </cell>
          <cell r="X24647" t="str">
            <v>Dec</v>
          </cell>
        </row>
        <row r="24648">
          <cell r="D24648" t="str">
            <v>Unit</v>
          </cell>
          <cell r="E24648">
            <v>470000</v>
          </cell>
          <cell r="R24648" t="str">
            <v>Port Phillip</v>
          </cell>
          <cell r="W24648">
            <v>2018</v>
          </cell>
          <cell r="X24648" t="str">
            <v>Dec</v>
          </cell>
        </row>
        <row r="24649">
          <cell r="D24649" t="str">
            <v>Unit</v>
          </cell>
          <cell r="E24649">
            <v>452000</v>
          </cell>
          <cell r="R24649" t="str">
            <v>Whittlesea</v>
          </cell>
          <cell r="W24649">
            <v>2018</v>
          </cell>
          <cell r="X24649" t="str">
            <v>Dec</v>
          </cell>
        </row>
        <row r="24650">
          <cell r="D24650" t="str">
            <v>Unit</v>
          </cell>
          <cell r="E24650">
            <v>371000</v>
          </cell>
          <cell r="R24650" t="str">
            <v>Melbourne</v>
          </cell>
          <cell r="W24650">
            <v>2018</v>
          </cell>
          <cell r="X24650" t="str">
            <v>Dec</v>
          </cell>
        </row>
        <row r="24651">
          <cell r="D24651" t="str">
            <v>Unit</v>
          </cell>
          <cell r="E24651">
            <v>343000</v>
          </cell>
          <cell r="R24651" t="str">
            <v>Maribyrnong</v>
          </cell>
          <cell r="W24651">
            <v>2018</v>
          </cell>
          <cell r="X24651" t="str">
            <v>Dec</v>
          </cell>
        </row>
        <row r="24652">
          <cell r="D24652" t="str">
            <v>Unit</v>
          </cell>
          <cell r="E24652">
            <v>312000</v>
          </cell>
          <cell r="R24652" t="str">
            <v>Maribyrnong</v>
          </cell>
          <cell r="W24652">
            <v>2018</v>
          </cell>
          <cell r="X24652" t="str">
            <v>Dec</v>
          </cell>
        </row>
        <row r="24653">
          <cell r="D24653" t="str">
            <v>Unit</v>
          </cell>
          <cell r="E24653">
            <v>260000</v>
          </cell>
          <cell r="R24653" t="str">
            <v>Maribyrnong</v>
          </cell>
          <cell r="W24653">
            <v>2018</v>
          </cell>
          <cell r="X24653" t="str">
            <v>Dec</v>
          </cell>
        </row>
        <row r="24654">
          <cell r="D24654" t="str">
            <v>Unit</v>
          </cell>
          <cell r="E24654">
            <v>1700000</v>
          </cell>
          <cell r="R24654" t="str">
            <v>Port Phillip</v>
          </cell>
          <cell r="W24654">
            <v>2018</v>
          </cell>
          <cell r="X24654" t="str">
            <v>Dec</v>
          </cell>
        </row>
        <row r="24655">
          <cell r="D24655" t="str">
            <v>Unit</v>
          </cell>
          <cell r="E24655">
            <v>1650000</v>
          </cell>
          <cell r="R24655" t="str">
            <v>Boroondara</v>
          </cell>
          <cell r="W24655">
            <v>2018</v>
          </cell>
          <cell r="X24655" t="str">
            <v>Dec</v>
          </cell>
        </row>
        <row r="24656">
          <cell r="D24656" t="str">
            <v>Unit</v>
          </cell>
          <cell r="E24656">
            <v>1600000</v>
          </cell>
          <cell r="R24656" t="str">
            <v>Boroondara</v>
          </cell>
          <cell r="W24656">
            <v>2018</v>
          </cell>
          <cell r="X24656" t="str">
            <v>Dec</v>
          </cell>
        </row>
        <row r="24657">
          <cell r="D24657" t="str">
            <v>Unit</v>
          </cell>
          <cell r="E24657">
            <v>1300000</v>
          </cell>
          <cell r="R24657" t="str">
            <v>Monash</v>
          </cell>
          <cell r="W24657">
            <v>2018</v>
          </cell>
          <cell r="X24657" t="str">
            <v>Dec</v>
          </cell>
        </row>
        <row r="24658">
          <cell r="D24658" t="str">
            <v>Unit</v>
          </cell>
          <cell r="E24658">
            <v>1250000</v>
          </cell>
          <cell r="R24658" t="str">
            <v>Boroondara</v>
          </cell>
          <cell r="W24658">
            <v>2018</v>
          </cell>
          <cell r="X24658" t="str">
            <v>Dec</v>
          </cell>
        </row>
        <row r="24659">
          <cell r="D24659" t="str">
            <v>Unit</v>
          </cell>
          <cell r="E24659">
            <v>1160000</v>
          </cell>
          <cell r="R24659" t="str">
            <v>Banyule</v>
          </cell>
          <cell r="W24659">
            <v>2018</v>
          </cell>
          <cell r="X24659" t="str">
            <v>Dec</v>
          </cell>
        </row>
        <row r="24660">
          <cell r="D24660" t="str">
            <v>Unit</v>
          </cell>
          <cell r="E24660">
            <v>975000</v>
          </cell>
          <cell r="R24660" t="str">
            <v>Whitehorse</v>
          </cell>
          <cell r="W24660">
            <v>2018</v>
          </cell>
          <cell r="X24660" t="str">
            <v>Dec</v>
          </cell>
        </row>
        <row r="24661">
          <cell r="D24661" t="str">
            <v>Unit</v>
          </cell>
          <cell r="E24661">
            <v>975000</v>
          </cell>
          <cell r="R24661" t="str">
            <v>Bayside</v>
          </cell>
          <cell r="W24661">
            <v>2018</v>
          </cell>
          <cell r="X24661" t="str">
            <v>Dec</v>
          </cell>
        </row>
        <row r="24662">
          <cell r="D24662" t="str">
            <v>House</v>
          </cell>
          <cell r="E24662">
            <v>970000</v>
          </cell>
          <cell r="R24662" t="str">
            <v>Maroondah</v>
          </cell>
          <cell r="W24662">
            <v>2018</v>
          </cell>
          <cell r="X24662" t="str">
            <v>Dec</v>
          </cell>
        </row>
        <row r="24663">
          <cell r="D24663" t="str">
            <v>Unit</v>
          </cell>
          <cell r="E24663">
            <v>950000</v>
          </cell>
          <cell r="R24663" t="str">
            <v>Bayside</v>
          </cell>
          <cell r="W24663">
            <v>2018</v>
          </cell>
          <cell r="X24663" t="str">
            <v>Dec</v>
          </cell>
        </row>
        <row r="24664">
          <cell r="D24664" t="str">
            <v>Unit</v>
          </cell>
          <cell r="E24664">
            <v>900000</v>
          </cell>
          <cell r="R24664" t="str">
            <v>Yarra</v>
          </cell>
          <cell r="W24664">
            <v>2018</v>
          </cell>
          <cell r="X24664" t="str">
            <v>Dec</v>
          </cell>
        </row>
        <row r="24665">
          <cell r="D24665" t="str">
            <v>House</v>
          </cell>
          <cell r="E24665">
            <v>800000</v>
          </cell>
          <cell r="R24665" t="str">
            <v>Banyule</v>
          </cell>
          <cell r="W24665">
            <v>2018</v>
          </cell>
          <cell r="X24665" t="str">
            <v>Dec</v>
          </cell>
        </row>
        <row r="24666">
          <cell r="D24666" t="str">
            <v>House</v>
          </cell>
          <cell r="E24666">
            <v>760000</v>
          </cell>
          <cell r="R24666" t="str">
            <v>Maroondah</v>
          </cell>
          <cell r="W24666">
            <v>2018</v>
          </cell>
          <cell r="X24666" t="str">
            <v>Dec</v>
          </cell>
        </row>
        <row r="24667">
          <cell r="D24667" t="str">
            <v>House</v>
          </cell>
          <cell r="E24667">
            <v>730000</v>
          </cell>
          <cell r="R24667" t="str">
            <v>Banyule</v>
          </cell>
          <cell r="W24667">
            <v>2018</v>
          </cell>
          <cell r="X24667" t="str">
            <v>Dec</v>
          </cell>
        </row>
        <row r="24668">
          <cell r="D24668" t="str">
            <v>House</v>
          </cell>
          <cell r="E24668">
            <v>700000</v>
          </cell>
          <cell r="R24668" t="str">
            <v>Banyule</v>
          </cell>
          <cell r="W24668">
            <v>2018</v>
          </cell>
          <cell r="X24668" t="str">
            <v>Dec</v>
          </cell>
        </row>
        <row r="24669">
          <cell r="D24669" t="str">
            <v>Unit</v>
          </cell>
          <cell r="E24669">
            <v>700000</v>
          </cell>
          <cell r="R24669" t="str">
            <v>Stonnington</v>
          </cell>
          <cell r="W24669">
            <v>2018</v>
          </cell>
          <cell r="X24669" t="str">
            <v>Dec</v>
          </cell>
        </row>
        <row r="24670">
          <cell r="D24670" t="str">
            <v>House</v>
          </cell>
          <cell r="E24670">
            <v>660000</v>
          </cell>
          <cell r="R24670" t="str">
            <v>Darebin</v>
          </cell>
          <cell r="W24670">
            <v>2018</v>
          </cell>
          <cell r="X24670" t="str">
            <v>Dec</v>
          </cell>
        </row>
        <row r="24671">
          <cell r="D24671" t="str">
            <v>Unit</v>
          </cell>
          <cell r="E24671">
            <v>610000</v>
          </cell>
          <cell r="R24671" t="str">
            <v>Darebin</v>
          </cell>
          <cell r="W24671">
            <v>2018</v>
          </cell>
          <cell r="X24671" t="str">
            <v>Dec</v>
          </cell>
        </row>
        <row r="24672">
          <cell r="D24672" t="str">
            <v>Unit</v>
          </cell>
          <cell r="E24672">
            <v>600000</v>
          </cell>
          <cell r="R24672" t="str">
            <v>Boroondara</v>
          </cell>
          <cell r="W24672">
            <v>2018</v>
          </cell>
          <cell r="X24672" t="str">
            <v>Dec</v>
          </cell>
        </row>
        <row r="24673">
          <cell r="D24673" t="str">
            <v>Unit</v>
          </cell>
          <cell r="E24673">
            <v>600000</v>
          </cell>
          <cell r="R24673" t="str">
            <v>Yarra</v>
          </cell>
          <cell r="W24673">
            <v>2018</v>
          </cell>
          <cell r="X24673" t="str">
            <v>Dec</v>
          </cell>
        </row>
        <row r="24674">
          <cell r="D24674" t="str">
            <v>Unit</v>
          </cell>
          <cell r="E24674">
            <v>560000</v>
          </cell>
          <cell r="R24674" t="str">
            <v>Boroondara</v>
          </cell>
          <cell r="W24674">
            <v>2018</v>
          </cell>
          <cell r="X24674" t="str">
            <v>Dec</v>
          </cell>
        </row>
        <row r="24675">
          <cell r="D24675" t="str">
            <v>Unit</v>
          </cell>
          <cell r="E24675">
            <v>550000</v>
          </cell>
          <cell r="R24675" t="str">
            <v>Brimbank</v>
          </cell>
          <cell r="W24675">
            <v>2018</v>
          </cell>
          <cell r="X24675" t="str">
            <v>Dec</v>
          </cell>
        </row>
        <row r="24676">
          <cell r="D24676" t="str">
            <v>House</v>
          </cell>
          <cell r="E24676">
            <v>530000</v>
          </cell>
          <cell r="R24676" t="str">
            <v>Moreland</v>
          </cell>
          <cell r="W24676">
            <v>2018</v>
          </cell>
          <cell r="X24676" t="str">
            <v>Dec</v>
          </cell>
        </row>
        <row r="24677">
          <cell r="D24677" t="str">
            <v>House</v>
          </cell>
          <cell r="E24677">
            <v>500000</v>
          </cell>
          <cell r="R24677" t="str">
            <v>Hume</v>
          </cell>
          <cell r="W24677">
            <v>2018</v>
          </cell>
          <cell r="X24677" t="str">
            <v>Dec</v>
          </cell>
        </row>
        <row r="24678">
          <cell r="D24678" t="str">
            <v>Unit</v>
          </cell>
          <cell r="E24678">
            <v>480000</v>
          </cell>
          <cell r="R24678" t="str">
            <v>Boroondara</v>
          </cell>
          <cell r="W24678">
            <v>2018</v>
          </cell>
          <cell r="X24678" t="str">
            <v>Dec</v>
          </cell>
        </row>
        <row r="24679">
          <cell r="D24679" t="str">
            <v>Unit</v>
          </cell>
          <cell r="E24679">
            <v>480000</v>
          </cell>
          <cell r="R24679" t="str">
            <v>Darebin</v>
          </cell>
          <cell r="W24679">
            <v>2018</v>
          </cell>
          <cell r="X24679" t="str">
            <v>Dec</v>
          </cell>
        </row>
        <row r="24680">
          <cell r="D24680" t="str">
            <v>Unit</v>
          </cell>
          <cell r="E24680">
            <v>480000</v>
          </cell>
          <cell r="R24680" t="str">
            <v>Darebin</v>
          </cell>
          <cell r="W24680">
            <v>2018</v>
          </cell>
          <cell r="X24680" t="str">
            <v>Dec</v>
          </cell>
        </row>
        <row r="24681">
          <cell r="D24681" t="str">
            <v>Unit</v>
          </cell>
          <cell r="E24681">
            <v>360000</v>
          </cell>
          <cell r="R24681" t="str">
            <v>Darebin</v>
          </cell>
          <cell r="W24681">
            <v>2018</v>
          </cell>
          <cell r="X24681" t="str">
            <v>Dec</v>
          </cell>
        </row>
        <row r="24682">
          <cell r="D24682" t="str">
            <v>Unit</v>
          </cell>
          <cell r="E24682">
            <v>340000</v>
          </cell>
          <cell r="R24682" t="str">
            <v>Port Phillip</v>
          </cell>
          <cell r="W24682">
            <v>2018</v>
          </cell>
          <cell r="X24682" t="str">
            <v>Dec</v>
          </cell>
        </row>
        <row r="24683">
          <cell r="D24683" t="str">
            <v>House</v>
          </cell>
          <cell r="E24683">
            <v>540000</v>
          </cell>
          <cell r="R24683" t="str">
            <v>Hume</v>
          </cell>
          <cell r="W24683">
            <v>2018</v>
          </cell>
          <cell r="X24683" t="str">
            <v>Dec</v>
          </cell>
        </row>
        <row r="24684">
          <cell r="D24684" t="str">
            <v>House</v>
          </cell>
          <cell r="E24684">
            <v>455000</v>
          </cell>
          <cell r="R24684" t="str">
            <v>Hume</v>
          </cell>
          <cell r="W24684">
            <v>2018</v>
          </cell>
          <cell r="X24684" t="str">
            <v>Dec</v>
          </cell>
        </row>
        <row r="24685">
          <cell r="D24685" t="str">
            <v>House</v>
          </cell>
          <cell r="E24685">
            <v>650000</v>
          </cell>
          <cell r="R24685" t="str">
            <v>Hume</v>
          </cell>
          <cell r="W24685">
            <v>2018</v>
          </cell>
          <cell r="X24685" t="str">
            <v>Dec</v>
          </cell>
        </row>
        <row r="24686">
          <cell r="D24686" t="str">
            <v>House</v>
          </cell>
          <cell r="E24686">
            <v>613500</v>
          </cell>
          <cell r="R24686" t="str">
            <v>Hume</v>
          </cell>
          <cell r="W24686">
            <v>2018</v>
          </cell>
          <cell r="X24686" t="str">
            <v>Dec</v>
          </cell>
        </row>
        <row r="24687">
          <cell r="D24687" t="str">
            <v>House</v>
          </cell>
          <cell r="E24687">
            <v>700000</v>
          </cell>
          <cell r="R24687" t="str">
            <v>Hume</v>
          </cell>
          <cell r="W24687">
            <v>2018</v>
          </cell>
          <cell r="X24687" t="str">
            <v>Dec</v>
          </cell>
        </row>
        <row r="24688">
          <cell r="D24688" t="str">
            <v>House</v>
          </cell>
          <cell r="E24688">
            <v>740000</v>
          </cell>
          <cell r="R24688" t="str">
            <v>Hume</v>
          </cell>
          <cell r="W24688">
            <v>2018</v>
          </cell>
          <cell r="X24688" t="str">
            <v>Dec</v>
          </cell>
        </row>
        <row r="24689">
          <cell r="D24689" t="str">
            <v>House</v>
          </cell>
          <cell r="E24689">
            <v>610000</v>
          </cell>
          <cell r="R24689" t="str">
            <v>Whittlesea</v>
          </cell>
          <cell r="W24689">
            <v>2018</v>
          </cell>
          <cell r="X24689" t="str">
            <v>Dec</v>
          </cell>
        </row>
        <row r="24690">
          <cell r="D24690" t="str">
            <v>House</v>
          </cell>
          <cell r="E24690">
            <v>660000</v>
          </cell>
          <cell r="R24690" t="str">
            <v>Hume</v>
          </cell>
          <cell r="W24690">
            <v>2018</v>
          </cell>
          <cell r="X24690" t="str">
            <v>Dec</v>
          </cell>
        </row>
        <row r="24691">
          <cell r="D24691" t="str">
            <v>House</v>
          </cell>
          <cell r="E24691">
            <v>650000</v>
          </cell>
          <cell r="R24691" t="str">
            <v>Hume</v>
          </cell>
          <cell r="W24691">
            <v>2018</v>
          </cell>
          <cell r="X24691" t="str">
            <v>Dec</v>
          </cell>
        </row>
        <row r="24692">
          <cell r="D24692" t="str">
            <v>House</v>
          </cell>
          <cell r="E24692">
            <v>562500</v>
          </cell>
          <cell r="R24692" t="str">
            <v>Hume</v>
          </cell>
          <cell r="W24692">
            <v>2018</v>
          </cell>
          <cell r="X24692" t="str">
            <v>Dec</v>
          </cell>
        </row>
        <row r="24693">
          <cell r="D24693" t="str">
            <v>House</v>
          </cell>
          <cell r="E24693">
            <v>583000</v>
          </cell>
          <cell r="R24693" t="str">
            <v>Hume</v>
          </cell>
          <cell r="W24693">
            <v>2018</v>
          </cell>
          <cell r="X24693" t="str">
            <v>Dec</v>
          </cell>
        </row>
        <row r="24694">
          <cell r="D24694" t="str">
            <v>House</v>
          </cell>
          <cell r="E24694">
            <v>597500</v>
          </cell>
          <cell r="R24694" t="str">
            <v>Whittlesea</v>
          </cell>
          <cell r="W24694">
            <v>2018</v>
          </cell>
          <cell r="X24694" t="str">
            <v>Dec</v>
          </cell>
        </row>
        <row r="24695">
          <cell r="D24695" t="str">
            <v>House</v>
          </cell>
          <cell r="E24695">
            <v>740000</v>
          </cell>
          <cell r="R24695" t="str">
            <v>Whittlesea</v>
          </cell>
          <cell r="W24695">
            <v>2018</v>
          </cell>
          <cell r="X24695" t="str">
            <v>Dec</v>
          </cell>
        </row>
        <row r="24696">
          <cell r="D24696" t="str">
            <v>House</v>
          </cell>
          <cell r="E24696">
            <v>774000</v>
          </cell>
          <cell r="R24696" t="str">
            <v>Whittlesea</v>
          </cell>
          <cell r="W24696">
            <v>2018</v>
          </cell>
          <cell r="X24696" t="str">
            <v>Dec</v>
          </cell>
        </row>
        <row r="24697">
          <cell r="D24697" t="str">
            <v>House</v>
          </cell>
          <cell r="E24697">
            <v>675000</v>
          </cell>
          <cell r="R24697" t="str">
            <v>Hume</v>
          </cell>
          <cell r="W24697">
            <v>2018</v>
          </cell>
          <cell r="X24697" t="str">
            <v>Dec</v>
          </cell>
        </row>
        <row r="24698">
          <cell r="D24698" t="str">
            <v>House</v>
          </cell>
          <cell r="E24698">
            <v>622000</v>
          </cell>
          <cell r="R24698" t="str">
            <v>Hume</v>
          </cell>
          <cell r="W24698">
            <v>2018</v>
          </cell>
          <cell r="X24698" t="str">
            <v>Dec</v>
          </cell>
        </row>
        <row r="24699">
          <cell r="D24699" t="str">
            <v>House</v>
          </cell>
          <cell r="E24699">
            <v>622000</v>
          </cell>
          <cell r="R24699" t="str">
            <v>Whittlesea</v>
          </cell>
          <cell r="W24699">
            <v>2018</v>
          </cell>
          <cell r="X24699" t="str">
            <v>Dec</v>
          </cell>
        </row>
        <row r="24700">
          <cell r="D24700" t="str">
            <v>House</v>
          </cell>
          <cell r="E24700">
            <v>592000</v>
          </cell>
          <cell r="R24700" t="str">
            <v>Whittlesea</v>
          </cell>
          <cell r="W24700">
            <v>2018</v>
          </cell>
          <cell r="X24700" t="str">
            <v>Dec</v>
          </cell>
        </row>
        <row r="24701">
          <cell r="D24701" t="str">
            <v>House</v>
          </cell>
          <cell r="E24701">
            <v>705000</v>
          </cell>
          <cell r="R24701" t="str">
            <v>Hume</v>
          </cell>
          <cell r="W24701">
            <v>2018</v>
          </cell>
          <cell r="X24701" t="str">
            <v>Dec</v>
          </cell>
        </row>
        <row r="24702">
          <cell r="D24702" t="str">
            <v>House</v>
          </cell>
          <cell r="E24702">
            <v>600000</v>
          </cell>
          <cell r="R24702" t="str">
            <v>Hume</v>
          </cell>
          <cell r="W24702">
            <v>2018</v>
          </cell>
          <cell r="X24702" t="str">
            <v>Dec</v>
          </cell>
        </row>
        <row r="24703">
          <cell r="D24703" t="str">
            <v>House</v>
          </cell>
          <cell r="E24703">
            <v>589500</v>
          </cell>
          <cell r="R24703" t="str">
            <v>Whittlesea</v>
          </cell>
          <cell r="W24703">
            <v>2018</v>
          </cell>
          <cell r="X24703" t="str">
            <v>Dec</v>
          </cell>
        </row>
        <row r="24704">
          <cell r="D24704" t="str">
            <v>House</v>
          </cell>
          <cell r="E24704">
            <v>510000</v>
          </cell>
          <cell r="R24704" t="str">
            <v>Hume</v>
          </cell>
          <cell r="W24704">
            <v>2018</v>
          </cell>
          <cell r="X24704" t="str">
            <v>Dec</v>
          </cell>
        </row>
        <row r="24705">
          <cell r="D24705" t="str">
            <v>House</v>
          </cell>
          <cell r="E24705">
            <v>520000</v>
          </cell>
          <cell r="R24705" t="str">
            <v>Hume</v>
          </cell>
          <cell r="W24705">
            <v>2018</v>
          </cell>
          <cell r="X24705" t="str">
            <v>Dec</v>
          </cell>
        </row>
        <row r="24706">
          <cell r="D24706" t="str">
            <v>House</v>
          </cell>
          <cell r="E24706">
            <v>780000</v>
          </cell>
          <cell r="R24706" t="str">
            <v>Whittlesea</v>
          </cell>
          <cell r="W24706">
            <v>2018</v>
          </cell>
          <cell r="X24706" t="str">
            <v>Dec</v>
          </cell>
        </row>
        <row r="24707">
          <cell r="D24707" t="str">
            <v>House</v>
          </cell>
          <cell r="E24707">
            <v>763000</v>
          </cell>
          <cell r="R24707" t="str">
            <v>Whittlesea</v>
          </cell>
          <cell r="W24707">
            <v>2018</v>
          </cell>
          <cell r="X24707" t="str">
            <v>Dec</v>
          </cell>
        </row>
        <row r="24708">
          <cell r="D24708" t="str">
            <v>House</v>
          </cell>
          <cell r="E24708">
            <v>592500</v>
          </cell>
          <cell r="R24708" t="str">
            <v>Whittlesea</v>
          </cell>
          <cell r="W24708">
            <v>2018</v>
          </cell>
          <cell r="X24708" t="str">
            <v>Dec</v>
          </cell>
        </row>
        <row r="24709">
          <cell r="D24709" t="str">
            <v>House</v>
          </cell>
          <cell r="E24709">
            <v>698000</v>
          </cell>
          <cell r="R24709" t="str">
            <v>Hume</v>
          </cell>
          <cell r="W24709">
            <v>2018</v>
          </cell>
          <cell r="X24709" t="str">
            <v>Dec</v>
          </cell>
        </row>
        <row r="24710">
          <cell r="D24710" t="str">
            <v>House</v>
          </cell>
          <cell r="E24710">
            <v>650000</v>
          </cell>
          <cell r="R24710" t="str">
            <v>Hume</v>
          </cell>
          <cell r="W24710">
            <v>2018</v>
          </cell>
          <cell r="X24710" t="str">
            <v>Dec</v>
          </cell>
        </row>
        <row r="24711">
          <cell r="D24711" t="str">
            <v>House</v>
          </cell>
          <cell r="E24711">
            <v>640000</v>
          </cell>
          <cell r="R24711" t="str">
            <v>Banyule</v>
          </cell>
          <cell r="W24711">
            <v>2018</v>
          </cell>
          <cell r="X24711" t="str">
            <v>Dec</v>
          </cell>
        </row>
        <row r="24712">
          <cell r="D24712" t="str">
            <v>House</v>
          </cell>
          <cell r="E24712">
            <v>619500</v>
          </cell>
          <cell r="R24712" t="str">
            <v>Hume</v>
          </cell>
          <cell r="W24712">
            <v>2018</v>
          </cell>
          <cell r="X24712" t="str">
            <v>Dec</v>
          </cell>
        </row>
        <row r="24713">
          <cell r="D24713" t="str">
            <v>House</v>
          </cell>
          <cell r="E24713">
            <v>680000</v>
          </cell>
          <cell r="R24713" t="str">
            <v>Moreland</v>
          </cell>
          <cell r="W24713">
            <v>2018</v>
          </cell>
          <cell r="X24713" t="str">
            <v>Dec</v>
          </cell>
        </row>
        <row r="24714">
          <cell r="D24714" t="str">
            <v>House</v>
          </cell>
          <cell r="E24714">
            <v>777777</v>
          </cell>
          <cell r="R24714" t="str">
            <v>Moreland</v>
          </cell>
          <cell r="W24714">
            <v>2018</v>
          </cell>
          <cell r="X24714" t="str">
            <v>Dec</v>
          </cell>
        </row>
        <row r="24715">
          <cell r="D24715" t="str">
            <v>Unit</v>
          </cell>
          <cell r="E24715">
            <v>460000</v>
          </cell>
          <cell r="R24715" t="str">
            <v>Darebin</v>
          </cell>
          <cell r="W24715">
            <v>2018</v>
          </cell>
          <cell r="X24715" t="str">
            <v>Dec</v>
          </cell>
        </row>
        <row r="24716">
          <cell r="D24716" t="str">
            <v>House</v>
          </cell>
          <cell r="E24716">
            <v>645000</v>
          </cell>
          <cell r="R24716" t="str">
            <v>Brimbank</v>
          </cell>
          <cell r="W24716">
            <v>2018</v>
          </cell>
          <cell r="X24716" t="str">
            <v>Dec</v>
          </cell>
        </row>
        <row r="24717">
          <cell r="D24717" t="str">
            <v>House</v>
          </cell>
          <cell r="E24717">
            <v>1230000</v>
          </cell>
          <cell r="R24717" t="str">
            <v>Banyule</v>
          </cell>
          <cell r="W24717">
            <v>2018</v>
          </cell>
          <cell r="X24717" t="str">
            <v>Dec</v>
          </cell>
        </row>
        <row r="24718">
          <cell r="D24718" t="str">
            <v>House</v>
          </cell>
          <cell r="E24718">
            <v>822000</v>
          </cell>
          <cell r="R24718" t="str">
            <v>Darebin</v>
          </cell>
          <cell r="W24718">
            <v>2018</v>
          </cell>
          <cell r="X24718" t="str">
            <v>Dec</v>
          </cell>
        </row>
        <row r="24719">
          <cell r="D24719" t="str">
            <v>Unit</v>
          </cell>
          <cell r="E24719">
            <v>905000</v>
          </cell>
          <cell r="R24719" t="str">
            <v>Moreland</v>
          </cell>
          <cell r="W24719">
            <v>2018</v>
          </cell>
          <cell r="X24719" t="str">
            <v>Dec</v>
          </cell>
        </row>
        <row r="24720">
          <cell r="D24720" t="str">
            <v>House</v>
          </cell>
          <cell r="E24720">
            <v>876500</v>
          </cell>
          <cell r="R24720" t="str">
            <v>Moreland</v>
          </cell>
          <cell r="W24720">
            <v>2018</v>
          </cell>
          <cell r="X24720" t="str">
            <v>Dec</v>
          </cell>
        </row>
        <row r="24721">
          <cell r="D24721" t="str">
            <v>House</v>
          </cell>
          <cell r="E24721">
            <v>760000</v>
          </cell>
          <cell r="R24721" t="str">
            <v>Brimbank</v>
          </cell>
          <cell r="W24721">
            <v>2018</v>
          </cell>
          <cell r="X24721" t="str">
            <v>Dec</v>
          </cell>
        </row>
        <row r="24722">
          <cell r="D24722" t="str">
            <v>House</v>
          </cell>
          <cell r="E24722">
            <v>800000</v>
          </cell>
          <cell r="R24722" t="str">
            <v>Darebin</v>
          </cell>
          <cell r="W24722">
            <v>2018</v>
          </cell>
          <cell r="X24722" t="str">
            <v>Dec</v>
          </cell>
        </row>
        <row r="24723">
          <cell r="D24723" t="str">
            <v>House</v>
          </cell>
          <cell r="E24723">
            <v>700000</v>
          </cell>
          <cell r="R24723" t="str">
            <v>Melton</v>
          </cell>
          <cell r="W24723">
            <v>2018</v>
          </cell>
          <cell r="X24723" t="str">
            <v>Dec</v>
          </cell>
        </row>
        <row r="24724">
          <cell r="D24724" t="str">
            <v>House</v>
          </cell>
          <cell r="E24724">
            <v>635000</v>
          </cell>
          <cell r="R24724" t="str">
            <v>Brimbank</v>
          </cell>
          <cell r="W24724">
            <v>2018</v>
          </cell>
          <cell r="X24724" t="str">
            <v>Dec</v>
          </cell>
        </row>
        <row r="24725">
          <cell r="D24725" t="str">
            <v>House</v>
          </cell>
          <cell r="E24725">
            <v>650000</v>
          </cell>
          <cell r="R24725" t="str">
            <v>Darebin</v>
          </cell>
          <cell r="W24725">
            <v>2018</v>
          </cell>
          <cell r="X24725" t="str">
            <v>Dec</v>
          </cell>
        </row>
        <row r="24726">
          <cell r="D24726" t="str">
            <v>Unit</v>
          </cell>
          <cell r="E24726">
            <v>850000</v>
          </cell>
          <cell r="R24726" t="str">
            <v>Darebin</v>
          </cell>
          <cell r="W24726">
            <v>2018</v>
          </cell>
          <cell r="X24726" t="str">
            <v>Dec</v>
          </cell>
        </row>
        <row r="24727">
          <cell r="D24727" t="str">
            <v>House</v>
          </cell>
          <cell r="E24727">
            <v>616000</v>
          </cell>
          <cell r="R24727" t="str">
            <v>Brimbank</v>
          </cell>
          <cell r="W24727">
            <v>2018</v>
          </cell>
          <cell r="X24727" t="str">
            <v>Dec</v>
          </cell>
        </row>
        <row r="24728">
          <cell r="D24728" t="str">
            <v>House</v>
          </cell>
          <cell r="E24728">
            <v>950000</v>
          </cell>
          <cell r="R24728" t="str">
            <v>Brimbank</v>
          </cell>
          <cell r="W24728">
            <v>2018</v>
          </cell>
          <cell r="X24728" t="str">
            <v>Dec</v>
          </cell>
        </row>
        <row r="24729">
          <cell r="D24729" t="str">
            <v>House</v>
          </cell>
          <cell r="E24729">
            <v>1000000</v>
          </cell>
          <cell r="R24729" t="str">
            <v>Brimbank</v>
          </cell>
          <cell r="W24729">
            <v>2018</v>
          </cell>
          <cell r="X24729" t="str">
            <v>Dec</v>
          </cell>
        </row>
        <row r="24730">
          <cell r="D24730" t="str">
            <v>House</v>
          </cell>
          <cell r="E24730">
            <v>975000</v>
          </cell>
          <cell r="R24730" t="str">
            <v>Darebin</v>
          </cell>
          <cell r="W24730">
            <v>2018</v>
          </cell>
          <cell r="X24730" t="str">
            <v>Dec</v>
          </cell>
        </row>
        <row r="24731">
          <cell r="D24731" t="str">
            <v>Unit</v>
          </cell>
          <cell r="E24731">
            <v>588000</v>
          </cell>
          <cell r="R24731" t="str">
            <v>Banyule</v>
          </cell>
          <cell r="W24731">
            <v>2018</v>
          </cell>
          <cell r="X24731" t="str">
            <v>Dec</v>
          </cell>
        </row>
        <row r="24732">
          <cell r="D24732" t="str">
            <v>House</v>
          </cell>
          <cell r="E24732">
            <v>1320000</v>
          </cell>
          <cell r="R24732" t="str">
            <v>Moreland</v>
          </cell>
          <cell r="W24732">
            <v>2018</v>
          </cell>
          <cell r="X24732" t="str">
            <v>Dec</v>
          </cell>
        </row>
        <row r="24733">
          <cell r="D24733" t="str">
            <v>House</v>
          </cell>
          <cell r="E24733">
            <v>1010000</v>
          </cell>
          <cell r="R24733" t="str">
            <v>Darebin</v>
          </cell>
          <cell r="W24733">
            <v>2018</v>
          </cell>
          <cell r="X24733" t="str">
            <v>Dec</v>
          </cell>
        </row>
        <row r="24734">
          <cell r="D24734" t="str">
            <v>House</v>
          </cell>
          <cell r="E24734">
            <v>1158000</v>
          </cell>
          <cell r="R24734" t="str">
            <v>Manningham</v>
          </cell>
          <cell r="W24734">
            <v>2018</v>
          </cell>
          <cell r="X24734" t="str">
            <v>Dec</v>
          </cell>
        </row>
        <row r="24735">
          <cell r="D24735" t="str">
            <v>House</v>
          </cell>
          <cell r="E24735">
            <v>1660000</v>
          </cell>
          <cell r="R24735" t="str">
            <v>Darebin</v>
          </cell>
          <cell r="W24735">
            <v>2018</v>
          </cell>
          <cell r="X24735" t="str">
            <v>Dec</v>
          </cell>
        </row>
        <row r="24736">
          <cell r="D24736" t="str">
            <v>House</v>
          </cell>
          <cell r="E24736">
            <v>1700000</v>
          </cell>
          <cell r="R24736" t="str">
            <v>Darebin</v>
          </cell>
          <cell r="W24736">
            <v>2018</v>
          </cell>
          <cell r="X24736" t="str">
            <v>Dec</v>
          </cell>
        </row>
        <row r="24737">
          <cell r="D24737" t="str">
            <v>House</v>
          </cell>
          <cell r="E24737">
            <v>1375000</v>
          </cell>
          <cell r="R24737" t="str">
            <v>Darebin</v>
          </cell>
          <cell r="W24737">
            <v>2018</v>
          </cell>
          <cell r="X24737" t="str">
            <v>Dec</v>
          </cell>
        </row>
        <row r="24738">
          <cell r="D24738" t="str">
            <v>House</v>
          </cell>
          <cell r="E24738">
            <v>1575000</v>
          </cell>
          <cell r="R24738" t="str">
            <v>Darebin</v>
          </cell>
          <cell r="W24738">
            <v>2018</v>
          </cell>
          <cell r="X24738" t="str">
            <v>Dec</v>
          </cell>
        </row>
        <row r="24739">
          <cell r="D24739" t="str">
            <v>House</v>
          </cell>
          <cell r="E24739">
            <v>2250000</v>
          </cell>
          <cell r="R24739" t="str">
            <v>Manningham</v>
          </cell>
          <cell r="W24739">
            <v>2018</v>
          </cell>
          <cell r="X24739" t="str">
            <v>Dec</v>
          </cell>
        </row>
        <row r="24740">
          <cell r="D24740" t="str">
            <v>House</v>
          </cell>
          <cell r="E24740">
            <v>1122500</v>
          </cell>
          <cell r="R24740" t="str">
            <v>Melbourne</v>
          </cell>
          <cell r="W24740">
            <v>2018</v>
          </cell>
          <cell r="X24740" t="str">
            <v>Dec</v>
          </cell>
        </row>
        <row r="24741">
          <cell r="D24741" t="str">
            <v>House</v>
          </cell>
          <cell r="E24741">
            <v>2315000</v>
          </cell>
          <cell r="R24741" t="str">
            <v>Boroondara</v>
          </cell>
          <cell r="W24741">
            <v>2018</v>
          </cell>
          <cell r="X24741" t="str">
            <v>Dec</v>
          </cell>
        </row>
        <row r="24742">
          <cell r="D24742" t="str">
            <v>House</v>
          </cell>
          <cell r="E24742">
            <v>1200000</v>
          </cell>
          <cell r="R24742" t="str">
            <v>Manningham</v>
          </cell>
          <cell r="W24742">
            <v>2018</v>
          </cell>
          <cell r="X24742" t="str">
            <v>Dec</v>
          </cell>
        </row>
        <row r="24743">
          <cell r="D24743" t="str">
            <v>House</v>
          </cell>
          <cell r="E24743">
            <v>1150000</v>
          </cell>
          <cell r="R24743" t="str">
            <v>Whitehorse</v>
          </cell>
          <cell r="W24743">
            <v>2018</v>
          </cell>
          <cell r="X24743" t="str">
            <v>Dec</v>
          </cell>
        </row>
        <row r="24744">
          <cell r="D24744" t="str">
            <v>Unit</v>
          </cell>
          <cell r="E24744">
            <v>730000</v>
          </cell>
          <cell r="R24744" t="str">
            <v>Hobsons Bay</v>
          </cell>
          <cell r="W24744">
            <v>2018</v>
          </cell>
          <cell r="X24744" t="str">
            <v>Dec</v>
          </cell>
        </row>
        <row r="24745">
          <cell r="D24745" t="str">
            <v>Unit</v>
          </cell>
          <cell r="E24745">
            <v>1100000</v>
          </cell>
          <cell r="R24745" t="str">
            <v>Melbourne</v>
          </cell>
          <cell r="W24745">
            <v>2018</v>
          </cell>
          <cell r="X24745" t="str">
            <v>Dec</v>
          </cell>
        </row>
        <row r="24746">
          <cell r="D24746" t="str">
            <v>House</v>
          </cell>
          <cell r="E24746">
            <v>2465000</v>
          </cell>
          <cell r="R24746" t="str">
            <v>Melbourne</v>
          </cell>
          <cell r="W24746">
            <v>2018</v>
          </cell>
          <cell r="X24746" t="str">
            <v>Dec</v>
          </cell>
        </row>
        <row r="24747">
          <cell r="D24747" t="str">
            <v>House</v>
          </cell>
          <cell r="E24747">
            <v>610000</v>
          </cell>
          <cell r="R24747" t="str">
            <v>Wyndham</v>
          </cell>
          <cell r="W24747">
            <v>2018</v>
          </cell>
          <cell r="X24747" t="str">
            <v>Dec</v>
          </cell>
        </row>
        <row r="24748">
          <cell r="D24748" t="str">
            <v>House</v>
          </cell>
          <cell r="E24748">
            <v>740000</v>
          </cell>
          <cell r="R24748" t="str">
            <v>Hobsons Bay</v>
          </cell>
          <cell r="W24748">
            <v>2018</v>
          </cell>
          <cell r="X24748" t="str">
            <v>Dec</v>
          </cell>
        </row>
        <row r="24749">
          <cell r="D24749" t="str">
            <v>House</v>
          </cell>
          <cell r="E24749">
            <v>1250000</v>
          </cell>
          <cell r="R24749" t="str">
            <v>Whitehorse</v>
          </cell>
          <cell r="W24749">
            <v>2018</v>
          </cell>
          <cell r="X24749" t="str">
            <v>Dec</v>
          </cell>
        </row>
        <row r="24750">
          <cell r="D24750" t="str">
            <v>House</v>
          </cell>
          <cell r="E24750">
            <v>1075000</v>
          </cell>
          <cell r="R24750" t="str">
            <v>Monash</v>
          </cell>
          <cell r="W24750">
            <v>2018</v>
          </cell>
          <cell r="X24750" t="str">
            <v>Dec</v>
          </cell>
        </row>
        <row r="24751">
          <cell r="D24751" t="str">
            <v>House</v>
          </cell>
          <cell r="E24751">
            <v>428000</v>
          </cell>
          <cell r="R24751" t="str">
            <v>Wyndham</v>
          </cell>
          <cell r="W24751">
            <v>2018</v>
          </cell>
          <cell r="X24751" t="str">
            <v>Dec</v>
          </cell>
        </row>
        <row r="24752">
          <cell r="D24752" t="str">
            <v>House</v>
          </cell>
          <cell r="E24752">
            <v>761000</v>
          </cell>
          <cell r="R24752" t="str">
            <v>Hobsons Bay</v>
          </cell>
          <cell r="W24752">
            <v>2018</v>
          </cell>
          <cell r="X24752" t="str">
            <v>Dec</v>
          </cell>
        </row>
        <row r="24753">
          <cell r="D24753" t="str">
            <v>Unit</v>
          </cell>
          <cell r="E24753">
            <v>516000</v>
          </cell>
          <cell r="R24753" t="str">
            <v>Wyndham</v>
          </cell>
          <cell r="W24753">
            <v>2018</v>
          </cell>
          <cell r="X24753" t="str">
            <v>Dec</v>
          </cell>
        </row>
        <row r="24754">
          <cell r="D24754" t="str">
            <v>House</v>
          </cell>
          <cell r="E24754">
            <v>1180501</v>
          </cell>
          <cell r="R24754" t="str">
            <v>Knox</v>
          </cell>
          <cell r="W24754">
            <v>2018</v>
          </cell>
          <cell r="X24754" t="str">
            <v>Dec</v>
          </cell>
        </row>
        <row r="24755">
          <cell r="D24755" t="str">
            <v>House</v>
          </cell>
          <cell r="E24755">
            <v>504000</v>
          </cell>
          <cell r="R24755" t="str">
            <v>Wyndham</v>
          </cell>
          <cell r="W24755">
            <v>2018</v>
          </cell>
          <cell r="X24755" t="str">
            <v>Dec</v>
          </cell>
        </row>
        <row r="24756">
          <cell r="D24756" t="str">
            <v>House</v>
          </cell>
          <cell r="E24756">
            <v>815000</v>
          </cell>
          <cell r="R24756" t="str">
            <v>Monash</v>
          </cell>
          <cell r="W24756">
            <v>2018</v>
          </cell>
          <cell r="X24756" t="str">
            <v>Dec</v>
          </cell>
        </row>
        <row r="24757">
          <cell r="D24757" t="str">
            <v>House</v>
          </cell>
          <cell r="E24757">
            <v>723500</v>
          </cell>
          <cell r="R24757" t="str">
            <v>Wyndham</v>
          </cell>
          <cell r="W24757">
            <v>2018</v>
          </cell>
          <cell r="X24757" t="str">
            <v>Dec</v>
          </cell>
        </row>
        <row r="24758">
          <cell r="D24758" t="str">
            <v>House</v>
          </cell>
          <cell r="E24758">
            <v>1140000</v>
          </cell>
          <cell r="R24758" t="str">
            <v>Monash</v>
          </cell>
          <cell r="W24758">
            <v>2018</v>
          </cell>
          <cell r="X24758" t="str">
            <v>Dec</v>
          </cell>
        </row>
        <row r="24759">
          <cell r="D24759" t="str">
            <v>House</v>
          </cell>
          <cell r="E24759">
            <v>543080</v>
          </cell>
          <cell r="R24759" t="str">
            <v>Wyndham</v>
          </cell>
          <cell r="W24759">
            <v>2018</v>
          </cell>
          <cell r="X24759" t="str">
            <v>Dec</v>
          </cell>
        </row>
        <row r="24760">
          <cell r="D24760" t="str">
            <v>Unit</v>
          </cell>
          <cell r="E24760">
            <v>1900000</v>
          </cell>
          <cell r="R24760" t="str">
            <v>Bayside</v>
          </cell>
          <cell r="W24760">
            <v>2018</v>
          </cell>
          <cell r="X24760" t="str">
            <v>Dec</v>
          </cell>
        </row>
        <row r="24761">
          <cell r="D24761" t="str">
            <v>House</v>
          </cell>
          <cell r="E24761">
            <v>640000</v>
          </cell>
          <cell r="R24761" t="str">
            <v>Wyndham</v>
          </cell>
          <cell r="W24761">
            <v>2018</v>
          </cell>
          <cell r="X24761" t="str">
            <v>Dec</v>
          </cell>
        </row>
        <row r="24762">
          <cell r="D24762" t="str">
            <v>Unit</v>
          </cell>
          <cell r="E24762">
            <v>865000</v>
          </cell>
          <cell r="R24762" t="str">
            <v>Hobsons Bay</v>
          </cell>
          <cell r="W24762">
            <v>2018</v>
          </cell>
          <cell r="X24762" t="str">
            <v>Dec</v>
          </cell>
        </row>
        <row r="24763">
          <cell r="D24763" t="str">
            <v>House</v>
          </cell>
          <cell r="E24763">
            <v>630000</v>
          </cell>
          <cell r="R24763" t="str">
            <v>Melton</v>
          </cell>
          <cell r="W24763">
            <v>2018</v>
          </cell>
          <cell r="X24763" t="str">
            <v>Dec</v>
          </cell>
        </row>
        <row r="24764">
          <cell r="D24764" t="str">
            <v>Unit</v>
          </cell>
          <cell r="E24764">
            <v>500000</v>
          </cell>
          <cell r="R24764" t="str">
            <v>Manningham</v>
          </cell>
          <cell r="W24764">
            <v>2018</v>
          </cell>
          <cell r="X24764" t="str">
            <v>Dec</v>
          </cell>
        </row>
        <row r="24765">
          <cell r="D24765" t="str">
            <v>Unit</v>
          </cell>
          <cell r="E24765">
            <v>240000</v>
          </cell>
          <cell r="R24765" t="str">
            <v>Whittlesea</v>
          </cell>
          <cell r="W24765">
            <v>2018</v>
          </cell>
          <cell r="X24765" t="str">
            <v>Dec</v>
          </cell>
        </row>
        <row r="24766">
          <cell r="D24766" t="str">
            <v>House</v>
          </cell>
          <cell r="E24766">
            <v>1280000</v>
          </cell>
          <cell r="R24766" t="str">
            <v>Whitehorse</v>
          </cell>
          <cell r="W24766">
            <v>2018</v>
          </cell>
          <cell r="X24766" t="str">
            <v>Dec</v>
          </cell>
        </row>
        <row r="24767">
          <cell r="D24767" t="str">
            <v>Unit</v>
          </cell>
          <cell r="E24767">
            <v>885000</v>
          </cell>
          <cell r="R24767" t="str">
            <v>Moreland</v>
          </cell>
          <cell r="W24767">
            <v>2018</v>
          </cell>
          <cell r="X24767" t="str">
            <v>Dec</v>
          </cell>
        </row>
        <row r="24768">
          <cell r="D24768" t="str">
            <v>Unit</v>
          </cell>
          <cell r="E24768">
            <v>721000</v>
          </cell>
          <cell r="R24768" t="str">
            <v>Boroondara</v>
          </cell>
          <cell r="W24768">
            <v>2018</v>
          </cell>
          <cell r="X24768" t="str">
            <v>Dec</v>
          </cell>
        </row>
        <row r="24769">
          <cell r="D24769" t="str">
            <v>Unit</v>
          </cell>
          <cell r="E24769">
            <v>707200</v>
          </cell>
          <cell r="R24769" t="str">
            <v>Maroondah</v>
          </cell>
          <cell r="W24769">
            <v>2018</v>
          </cell>
          <cell r="X24769" t="str">
            <v>Dec</v>
          </cell>
        </row>
        <row r="24770">
          <cell r="D24770" t="str">
            <v>House</v>
          </cell>
          <cell r="E24770">
            <v>651000</v>
          </cell>
          <cell r="R24770" t="str">
            <v>Moreland</v>
          </cell>
          <cell r="W24770">
            <v>2018</v>
          </cell>
          <cell r="X24770" t="str">
            <v>Dec</v>
          </cell>
        </row>
        <row r="24771">
          <cell r="D24771" t="str">
            <v>Unit</v>
          </cell>
          <cell r="E24771">
            <v>641000</v>
          </cell>
          <cell r="R24771" t="str">
            <v>Knox</v>
          </cell>
          <cell r="W24771">
            <v>2018</v>
          </cell>
          <cell r="X24771" t="str">
            <v>Dec</v>
          </cell>
        </row>
        <row r="24772">
          <cell r="D24772" t="str">
            <v>Unit</v>
          </cell>
          <cell r="E24772">
            <v>580000</v>
          </cell>
          <cell r="R24772" t="str">
            <v>Moreland</v>
          </cell>
          <cell r="W24772">
            <v>2018</v>
          </cell>
          <cell r="X24772" t="str">
            <v>Dec</v>
          </cell>
        </row>
        <row r="24773">
          <cell r="D24773" t="str">
            <v>Unit</v>
          </cell>
          <cell r="E24773">
            <v>555000</v>
          </cell>
          <cell r="R24773" t="str">
            <v>Moonee Valley</v>
          </cell>
          <cell r="W24773">
            <v>2018</v>
          </cell>
          <cell r="X24773" t="str">
            <v>Dec</v>
          </cell>
        </row>
        <row r="24774">
          <cell r="D24774" t="str">
            <v>Unit</v>
          </cell>
          <cell r="E24774">
            <v>550000</v>
          </cell>
          <cell r="R24774" t="str">
            <v>Melbourne</v>
          </cell>
          <cell r="W24774">
            <v>2018</v>
          </cell>
          <cell r="X24774" t="str">
            <v>Dec</v>
          </cell>
        </row>
        <row r="24775">
          <cell r="D24775" t="str">
            <v>Unit</v>
          </cell>
          <cell r="E24775">
            <v>521000</v>
          </cell>
          <cell r="R24775" t="str">
            <v>Darebin</v>
          </cell>
          <cell r="W24775">
            <v>2018</v>
          </cell>
          <cell r="X24775" t="str">
            <v>Dec</v>
          </cell>
        </row>
        <row r="24776">
          <cell r="D24776" t="str">
            <v>Unit</v>
          </cell>
          <cell r="E24776">
            <v>501000</v>
          </cell>
          <cell r="R24776" t="str">
            <v>Whittlesea</v>
          </cell>
          <cell r="W24776">
            <v>2018</v>
          </cell>
          <cell r="X24776" t="str">
            <v>Dec</v>
          </cell>
        </row>
        <row r="24777">
          <cell r="D24777" t="str">
            <v>Unit</v>
          </cell>
          <cell r="E24777">
            <v>492000</v>
          </cell>
          <cell r="R24777" t="str">
            <v>Whittlesea</v>
          </cell>
          <cell r="W24777">
            <v>2018</v>
          </cell>
          <cell r="X24777" t="str">
            <v>Dec</v>
          </cell>
        </row>
        <row r="24778">
          <cell r="D24778" t="str">
            <v>Unit</v>
          </cell>
          <cell r="E24778">
            <v>465000</v>
          </cell>
          <cell r="R24778" t="str">
            <v>Hume</v>
          </cell>
          <cell r="W24778">
            <v>2018</v>
          </cell>
          <cell r="X24778" t="str">
            <v>Dec</v>
          </cell>
        </row>
        <row r="24779">
          <cell r="D24779" t="str">
            <v>Unit</v>
          </cell>
          <cell r="E24779">
            <v>447000</v>
          </cell>
          <cell r="R24779" t="str">
            <v>Wyndham</v>
          </cell>
          <cell r="W24779">
            <v>2018</v>
          </cell>
          <cell r="X24779" t="str">
            <v>Dec</v>
          </cell>
        </row>
        <row r="24780">
          <cell r="D24780" t="str">
            <v>Unit</v>
          </cell>
          <cell r="E24780">
            <v>443000</v>
          </cell>
          <cell r="R24780" t="str">
            <v>Darebin</v>
          </cell>
          <cell r="W24780">
            <v>2018</v>
          </cell>
          <cell r="X24780" t="str">
            <v>Dec</v>
          </cell>
        </row>
        <row r="24781">
          <cell r="D24781" t="str">
            <v>Unit</v>
          </cell>
          <cell r="E24781">
            <v>245000</v>
          </cell>
          <cell r="R24781" t="str">
            <v>Maribyrnong</v>
          </cell>
          <cell r="W24781">
            <v>2018</v>
          </cell>
          <cell r="X24781" t="str">
            <v>Dec</v>
          </cell>
        </row>
        <row r="24782">
          <cell r="D24782" t="str">
            <v>House</v>
          </cell>
          <cell r="E24782">
            <v>939000</v>
          </cell>
          <cell r="R24782" t="str">
            <v>Knox</v>
          </cell>
          <cell r="W24782">
            <v>2018</v>
          </cell>
          <cell r="X24782" t="str">
            <v>Dec</v>
          </cell>
        </row>
        <row r="24783">
          <cell r="D24783" t="str">
            <v>Unit</v>
          </cell>
          <cell r="E24783">
            <v>850000</v>
          </cell>
          <cell r="R24783" t="str">
            <v>Moreland</v>
          </cell>
          <cell r="W24783">
            <v>2018</v>
          </cell>
          <cell r="X24783" t="str">
            <v>Dec</v>
          </cell>
        </row>
        <row r="24784">
          <cell r="D24784" t="str">
            <v>House</v>
          </cell>
          <cell r="E24784">
            <v>845000</v>
          </cell>
          <cell r="R24784" t="str">
            <v>Darebin</v>
          </cell>
          <cell r="W24784">
            <v>2018</v>
          </cell>
          <cell r="X24784" t="str">
            <v>Dec</v>
          </cell>
        </row>
        <row r="24785">
          <cell r="D24785" t="str">
            <v>Unit</v>
          </cell>
          <cell r="E24785">
            <v>800000</v>
          </cell>
          <cell r="R24785" t="str">
            <v>Knox</v>
          </cell>
          <cell r="W24785">
            <v>2018</v>
          </cell>
          <cell r="X24785" t="str">
            <v>Dec</v>
          </cell>
        </row>
        <row r="24786">
          <cell r="D24786" t="str">
            <v>Unit</v>
          </cell>
          <cell r="E24786">
            <v>705000</v>
          </cell>
          <cell r="R24786" t="str">
            <v>Knox</v>
          </cell>
          <cell r="W24786">
            <v>2018</v>
          </cell>
          <cell r="X24786" t="str">
            <v>Dec</v>
          </cell>
        </row>
        <row r="24787">
          <cell r="D24787" t="str">
            <v>Unit</v>
          </cell>
          <cell r="E24787">
            <v>655000</v>
          </cell>
          <cell r="R24787" t="str">
            <v>Boroondara</v>
          </cell>
          <cell r="W24787">
            <v>2018</v>
          </cell>
          <cell r="X24787" t="str">
            <v>Dec</v>
          </cell>
        </row>
        <row r="24788">
          <cell r="D24788" t="str">
            <v>Unit</v>
          </cell>
          <cell r="E24788">
            <v>480000</v>
          </cell>
          <cell r="R24788" t="str">
            <v>Brimbank</v>
          </cell>
          <cell r="W24788">
            <v>2018</v>
          </cell>
          <cell r="X24788" t="str">
            <v>Dec</v>
          </cell>
        </row>
        <row r="24789">
          <cell r="D24789" t="str">
            <v>Unit</v>
          </cell>
          <cell r="E24789">
            <v>395000</v>
          </cell>
          <cell r="R24789" t="str">
            <v>Maribyrnong</v>
          </cell>
          <cell r="W24789">
            <v>2018</v>
          </cell>
          <cell r="X24789" t="str">
            <v>Dec</v>
          </cell>
        </row>
        <row r="24790">
          <cell r="D24790" t="str">
            <v>Unit</v>
          </cell>
          <cell r="E24790">
            <v>1050000</v>
          </cell>
          <cell r="R24790" t="str">
            <v>Boroondara</v>
          </cell>
          <cell r="W24790">
            <v>2018</v>
          </cell>
          <cell r="X24790" t="str">
            <v>Dec</v>
          </cell>
        </row>
        <row r="24791">
          <cell r="D24791" t="str">
            <v>Unit</v>
          </cell>
          <cell r="E24791">
            <v>740000</v>
          </cell>
          <cell r="R24791" t="str">
            <v>Glen Eira</v>
          </cell>
          <cell r="W24791">
            <v>2018</v>
          </cell>
          <cell r="X24791" t="str">
            <v>Dec</v>
          </cell>
        </row>
        <row r="24792">
          <cell r="D24792" t="str">
            <v>Unit</v>
          </cell>
          <cell r="E24792">
            <v>490000</v>
          </cell>
          <cell r="R24792" t="str">
            <v>Manningham</v>
          </cell>
          <cell r="W24792">
            <v>2018</v>
          </cell>
          <cell r="X24792" t="str">
            <v>Dec</v>
          </cell>
        </row>
        <row r="24793">
          <cell r="D24793" t="str">
            <v>House</v>
          </cell>
          <cell r="E24793">
            <v>615000</v>
          </cell>
          <cell r="R24793" t="str">
            <v>Hume</v>
          </cell>
          <cell r="W24793">
            <v>2018</v>
          </cell>
          <cell r="X24793" t="str">
            <v>Dec</v>
          </cell>
        </row>
        <row r="24794">
          <cell r="D24794" t="str">
            <v>House</v>
          </cell>
          <cell r="E24794">
            <v>578000</v>
          </cell>
          <cell r="R24794" t="str">
            <v>Hume</v>
          </cell>
          <cell r="W24794">
            <v>2018</v>
          </cell>
          <cell r="X24794" t="str">
            <v>Dec</v>
          </cell>
        </row>
        <row r="24795">
          <cell r="D24795" t="str">
            <v>House</v>
          </cell>
          <cell r="E24795">
            <v>770000</v>
          </cell>
          <cell r="R24795" t="str">
            <v>Hume</v>
          </cell>
          <cell r="W24795">
            <v>2018</v>
          </cell>
          <cell r="X24795" t="str">
            <v>Dec</v>
          </cell>
        </row>
        <row r="24796">
          <cell r="D24796" t="str">
            <v>House</v>
          </cell>
          <cell r="E24796">
            <v>540000</v>
          </cell>
          <cell r="R24796" t="str">
            <v>Hume</v>
          </cell>
          <cell r="W24796">
            <v>2018</v>
          </cell>
          <cell r="X24796" t="str">
            <v>Dec</v>
          </cell>
        </row>
        <row r="24797">
          <cell r="D24797" t="str">
            <v>House</v>
          </cell>
          <cell r="E24797">
            <v>498000</v>
          </cell>
          <cell r="R24797" t="str">
            <v>Hume</v>
          </cell>
          <cell r="W24797">
            <v>2018</v>
          </cell>
          <cell r="X24797" t="str">
            <v>Dec</v>
          </cell>
        </row>
        <row r="24798">
          <cell r="D24798" t="str">
            <v>House</v>
          </cell>
          <cell r="E24798">
            <v>590000</v>
          </cell>
          <cell r="R24798" t="str">
            <v>Hume</v>
          </cell>
          <cell r="W24798">
            <v>2018</v>
          </cell>
          <cell r="X24798" t="str">
            <v>Dec</v>
          </cell>
        </row>
        <row r="24799">
          <cell r="D24799" t="str">
            <v>House</v>
          </cell>
          <cell r="E24799">
            <v>615000</v>
          </cell>
          <cell r="R24799" t="str">
            <v>Hume</v>
          </cell>
          <cell r="W24799">
            <v>2018</v>
          </cell>
          <cell r="X24799" t="str">
            <v>Dec</v>
          </cell>
        </row>
        <row r="24800">
          <cell r="D24800" t="str">
            <v>House</v>
          </cell>
          <cell r="E24800">
            <v>500000</v>
          </cell>
          <cell r="R24800" t="str">
            <v>Whittlesea</v>
          </cell>
          <cell r="W24800">
            <v>2018</v>
          </cell>
          <cell r="X24800" t="str">
            <v>Dec</v>
          </cell>
        </row>
        <row r="24801">
          <cell r="D24801" t="str">
            <v>House</v>
          </cell>
          <cell r="E24801">
            <v>650000</v>
          </cell>
          <cell r="R24801" t="str">
            <v>Hume</v>
          </cell>
          <cell r="W24801">
            <v>2018</v>
          </cell>
          <cell r="X24801" t="str">
            <v>Dec</v>
          </cell>
        </row>
        <row r="24802">
          <cell r="D24802" t="str">
            <v>House</v>
          </cell>
          <cell r="E24802">
            <v>592000</v>
          </cell>
          <cell r="R24802" t="str">
            <v>Hume</v>
          </cell>
          <cell r="W24802">
            <v>2018</v>
          </cell>
          <cell r="X24802" t="str">
            <v>Dec</v>
          </cell>
        </row>
        <row r="24803">
          <cell r="D24803" t="str">
            <v>House</v>
          </cell>
          <cell r="E24803">
            <v>545000</v>
          </cell>
          <cell r="R24803" t="str">
            <v>Hume</v>
          </cell>
          <cell r="W24803">
            <v>2018</v>
          </cell>
          <cell r="X24803" t="str">
            <v>Dec</v>
          </cell>
        </row>
        <row r="24804">
          <cell r="D24804" t="str">
            <v>House</v>
          </cell>
          <cell r="E24804">
            <v>540000</v>
          </cell>
          <cell r="R24804" t="str">
            <v>Hume</v>
          </cell>
          <cell r="W24804">
            <v>2018</v>
          </cell>
          <cell r="X24804" t="str">
            <v>Dec</v>
          </cell>
        </row>
        <row r="24805">
          <cell r="D24805" t="str">
            <v>House</v>
          </cell>
          <cell r="E24805">
            <v>695000</v>
          </cell>
          <cell r="R24805" t="str">
            <v>Hume</v>
          </cell>
          <cell r="W24805">
            <v>2018</v>
          </cell>
          <cell r="X24805" t="str">
            <v>Dec</v>
          </cell>
        </row>
        <row r="24806">
          <cell r="D24806" t="str">
            <v>House</v>
          </cell>
          <cell r="E24806">
            <v>508000</v>
          </cell>
          <cell r="R24806" t="str">
            <v>Whittlesea</v>
          </cell>
          <cell r="W24806">
            <v>2018</v>
          </cell>
          <cell r="X24806" t="str">
            <v>Dec</v>
          </cell>
        </row>
        <row r="24807">
          <cell r="D24807" t="str">
            <v>House</v>
          </cell>
          <cell r="E24807">
            <v>720000</v>
          </cell>
          <cell r="R24807" t="str">
            <v>Whittlesea</v>
          </cell>
          <cell r="W24807">
            <v>2018</v>
          </cell>
          <cell r="X24807" t="str">
            <v>Dec</v>
          </cell>
        </row>
        <row r="24808">
          <cell r="D24808" t="str">
            <v>House</v>
          </cell>
          <cell r="E24808">
            <v>565000</v>
          </cell>
          <cell r="R24808" t="str">
            <v>Hume</v>
          </cell>
          <cell r="W24808">
            <v>2018</v>
          </cell>
          <cell r="X24808" t="str">
            <v>Dec</v>
          </cell>
        </row>
        <row r="24809">
          <cell r="D24809" t="str">
            <v>House</v>
          </cell>
          <cell r="E24809">
            <v>615000</v>
          </cell>
          <cell r="R24809" t="str">
            <v>Whittlesea</v>
          </cell>
          <cell r="W24809">
            <v>2018</v>
          </cell>
          <cell r="X24809" t="str">
            <v>Dec</v>
          </cell>
        </row>
        <row r="24810">
          <cell r="D24810" t="str">
            <v>House</v>
          </cell>
          <cell r="E24810">
            <v>588000</v>
          </cell>
          <cell r="R24810" t="str">
            <v>Hume</v>
          </cell>
          <cell r="W24810">
            <v>2018</v>
          </cell>
          <cell r="X24810" t="str">
            <v>Dec</v>
          </cell>
        </row>
        <row r="24811">
          <cell r="D24811" t="str">
            <v>House</v>
          </cell>
          <cell r="E24811">
            <v>600000</v>
          </cell>
          <cell r="R24811" t="str">
            <v>Whittlesea</v>
          </cell>
          <cell r="W24811">
            <v>2018</v>
          </cell>
          <cell r="X24811" t="str">
            <v>Dec</v>
          </cell>
        </row>
        <row r="24812">
          <cell r="D24812" t="str">
            <v>House</v>
          </cell>
          <cell r="E24812">
            <v>620000</v>
          </cell>
          <cell r="R24812" t="str">
            <v>Hume</v>
          </cell>
          <cell r="W24812">
            <v>2018</v>
          </cell>
          <cell r="X24812" t="str">
            <v>Dec</v>
          </cell>
        </row>
        <row r="24813">
          <cell r="D24813" t="str">
            <v>House</v>
          </cell>
          <cell r="E24813">
            <v>702000</v>
          </cell>
          <cell r="R24813" t="str">
            <v>Whittlesea</v>
          </cell>
          <cell r="W24813">
            <v>2018</v>
          </cell>
          <cell r="X24813" t="str">
            <v>Dec</v>
          </cell>
        </row>
        <row r="24814">
          <cell r="D24814" t="str">
            <v>House</v>
          </cell>
          <cell r="E24814">
            <v>662000</v>
          </cell>
          <cell r="R24814" t="str">
            <v>Whittlesea</v>
          </cell>
          <cell r="W24814">
            <v>2018</v>
          </cell>
          <cell r="X24814" t="str">
            <v>Dec</v>
          </cell>
        </row>
        <row r="24815">
          <cell r="D24815" t="str">
            <v>House</v>
          </cell>
          <cell r="E24815">
            <v>677000</v>
          </cell>
          <cell r="R24815" t="str">
            <v>Hume</v>
          </cell>
          <cell r="W24815">
            <v>2018</v>
          </cell>
          <cell r="X24815" t="str">
            <v>Dec</v>
          </cell>
        </row>
        <row r="24816">
          <cell r="D24816" t="str">
            <v>House</v>
          </cell>
          <cell r="E24816">
            <v>635000</v>
          </cell>
          <cell r="R24816" t="str">
            <v>Whittlesea</v>
          </cell>
          <cell r="W24816">
            <v>2018</v>
          </cell>
          <cell r="X24816" t="str">
            <v>Dec</v>
          </cell>
        </row>
        <row r="24817">
          <cell r="D24817" t="str">
            <v>House</v>
          </cell>
          <cell r="E24817">
            <v>550000</v>
          </cell>
          <cell r="R24817" t="str">
            <v>Hume</v>
          </cell>
          <cell r="W24817">
            <v>2018</v>
          </cell>
          <cell r="X24817" t="str">
            <v>Dec</v>
          </cell>
        </row>
        <row r="24818">
          <cell r="D24818" t="str">
            <v>House</v>
          </cell>
          <cell r="E24818">
            <v>692500</v>
          </cell>
          <cell r="R24818" t="str">
            <v>Whittlesea</v>
          </cell>
          <cell r="W24818">
            <v>2018</v>
          </cell>
          <cell r="X24818" t="str">
            <v>Dec</v>
          </cell>
        </row>
        <row r="24819">
          <cell r="D24819" t="str">
            <v>House</v>
          </cell>
          <cell r="E24819">
            <v>703000</v>
          </cell>
          <cell r="R24819" t="str">
            <v>Hume</v>
          </cell>
          <cell r="W24819">
            <v>2018</v>
          </cell>
          <cell r="X24819" t="str">
            <v>Dec</v>
          </cell>
        </row>
        <row r="24820">
          <cell r="D24820" t="str">
            <v>House</v>
          </cell>
          <cell r="E24820">
            <v>515000</v>
          </cell>
          <cell r="R24820" t="str">
            <v>Whittlesea</v>
          </cell>
          <cell r="W24820">
            <v>2018</v>
          </cell>
          <cell r="X24820" t="str">
            <v>Dec</v>
          </cell>
        </row>
        <row r="24821">
          <cell r="D24821" t="str">
            <v>House</v>
          </cell>
          <cell r="E24821">
            <v>720500</v>
          </cell>
          <cell r="R24821" t="str">
            <v>Whittlesea</v>
          </cell>
          <cell r="W24821">
            <v>2018</v>
          </cell>
          <cell r="X24821" t="str">
            <v>Dec</v>
          </cell>
        </row>
        <row r="24822">
          <cell r="D24822" t="str">
            <v>House</v>
          </cell>
          <cell r="E24822">
            <v>820000</v>
          </cell>
          <cell r="R24822" t="str">
            <v>Whittlesea</v>
          </cell>
          <cell r="W24822">
            <v>2018</v>
          </cell>
          <cell r="X24822" t="str">
            <v>Dec</v>
          </cell>
        </row>
        <row r="24823">
          <cell r="D24823" t="str">
            <v>House</v>
          </cell>
          <cell r="E24823">
            <v>680000</v>
          </cell>
          <cell r="R24823" t="str">
            <v>Whittlesea</v>
          </cell>
          <cell r="W24823">
            <v>2018</v>
          </cell>
          <cell r="X24823" t="str">
            <v>Dec</v>
          </cell>
        </row>
        <row r="24824">
          <cell r="D24824" t="str">
            <v>House</v>
          </cell>
          <cell r="E24824">
            <v>649000</v>
          </cell>
          <cell r="R24824" t="str">
            <v>Whittlesea</v>
          </cell>
          <cell r="W24824">
            <v>2018</v>
          </cell>
          <cell r="X24824" t="str">
            <v>Dec</v>
          </cell>
        </row>
        <row r="24825">
          <cell r="D24825" t="str">
            <v>House</v>
          </cell>
          <cell r="E24825">
            <v>685000</v>
          </cell>
          <cell r="R24825" t="str">
            <v>Whittlesea</v>
          </cell>
          <cell r="W24825">
            <v>2018</v>
          </cell>
          <cell r="X24825" t="str">
            <v>Dec</v>
          </cell>
        </row>
        <row r="24826">
          <cell r="D24826" t="str">
            <v>House</v>
          </cell>
          <cell r="E24826">
            <v>600000</v>
          </cell>
          <cell r="R24826" t="str">
            <v>Hume</v>
          </cell>
          <cell r="W24826">
            <v>2018</v>
          </cell>
          <cell r="X24826" t="str">
            <v>Dec</v>
          </cell>
        </row>
        <row r="24827">
          <cell r="D24827" t="str">
            <v>House</v>
          </cell>
          <cell r="E24827">
            <v>577500</v>
          </cell>
          <cell r="R24827" t="str">
            <v>Hume</v>
          </cell>
          <cell r="W24827">
            <v>2018</v>
          </cell>
          <cell r="X24827" t="str">
            <v>Dec</v>
          </cell>
        </row>
        <row r="24828">
          <cell r="D24828" t="str">
            <v>House</v>
          </cell>
          <cell r="E24828">
            <v>460000</v>
          </cell>
          <cell r="R24828" t="str">
            <v>Hume</v>
          </cell>
          <cell r="W24828">
            <v>2018</v>
          </cell>
          <cell r="X24828" t="str">
            <v>Dec</v>
          </cell>
        </row>
        <row r="24829">
          <cell r="D24829" t="str">
            <v>House</v>
          </cell>
          <cell r="E24829">
            <v>510500</v>
          </cell>
          <cell r="R24829" t="str">
            <v>Hume</v>
          </cell>
          <cell r="W24829">
            <v>2018</v>
          </cell>
          <cell r="X24829" t="str">
            <v>Dec</v>
          </cell>
        </row>
        <row r="24830">
          <cell r="D24830" t="str">
            <v>House</v>
          </cell>
          <cell r="E24830">
            <v>480000</v>
          </cell>
          <cell r="R24830" t="str">
            <v>Hume</v>
          </cell>
          <cell r="W24830">
            <v>2018</v>
          </cell>
          <cell r="X24830" t="str">
            <v>Dec</v>
          </cell>
        </row>
        <row r="24831">
          <cell r="D24831" t="str">
            <v>House</v>
          </cell>
          <cell r="E24831">
            <v>690000</v>
          </cell>
          <cell r="R24831" t="str">
            <v>Hume</v>
          </cell>
          <cell r="W24831">
            <v>2018</v>
          </cell>
          <cell r="X24831" t="str">
            <v>Dec</v>
          </cell>
        </row>
        <row r="24832">
          <cell r="D24832" t="str">
            <v>House</v>
          </cell>
          <cell r="E24832">
            <v>681000</v>
          </cell>
          <cell r="R24832" t="str">
            <v>Whittlesea</v>
          </cell>
          <cell r="W24832">
            <v>2018</v>
          </cell>
          <cell r="X24832" t="str">
            <v>Dec</v>
          </cell>
        </row>
        <row r="24833">
          <cell r="D24833" t="str">
            <v>House</v>
          </cell>
          <cell r="E24833">
            <v>800000</v>
          </cell>
          <cell r="R24833" t="str">
            <v>Hume</v>
          </cell>
          <cell r="W24833">
            <v>2018</v>
          </cell>
          <cell r="X24833" t="str">
            <v>Dec</v>
          </cell>
        </row>
        <row r="24834">
          <cell r="D24834" t="str">
            <v>House</v>
          </cell>
          <cell r="E24834">
            <v>590000</v>
          </cell>
          <cell r="R24834" t="str">
            <v>Whittlesea</v>
          </cell>
          <cell r="W24834">
            <v>2018</v>
          </cell>
          <cell r="X24834" t="str">
            <v>Dec</v>
          </cell>
        </row>
        <row r="24835">
          <cell r="D24835" t="str">
            <v>House</v>
          </cell>
          <cell r="E24835">
            <v>445000</v>
          </cell>
          <cell r="R24835" t="str">
            <v>Hume</v>
          </cell>
          <cell r="W24835">
            <v>2018</v>
          </cell>
          <cell r="X24835" t="str">
            <v>Dec</v>
          </cell>
        </row>
        <row r="24836">
          <cell r="D24836" t="str">
            <v>House</v>
          </cell>
          <cell r="E24836">
            <v>520000</v>
          </cell>
          <cell r="R24836" t="str">
            <v>Hume</v>
          </cell>
          <cell r="W24836">
            <v>2018</v>
          </cell>
          <cell r="X24836" t="str">
            <v>Dec</v>
          </cell>
        </row>
        <row r="24837">
          <cell r="D24837" t="str">
            <v>House</v>
          </cell>
          <cell r="E24837">
            <v>670000</v>
          </cell>
          <cell r="R24837" t="str">
            <v>Whittlesea</v>
          </cell>
          <cell r="W24837">
            <v>2018</v>
          </cell>
          <cell r="X24837" t="str">
            <v>Dec</v>
          </cell>
        </row>
        <row r="24838">
          <cell r="D24838" t="str">
            <v>House</v>
          </cell>
          <cell r="E24838">
            <v>640000</v>
          </cell>
          <cell r="R24838" t="str">
            <v>Whittlesea</v>
          </cell>
          <cell r="W24838">
            <v>2018</v>
          </cell>
          <cell r="X24838" t="str">
            <v>Dec</v>
          </cell>
        </row>
        <row r="24839">
          <cell r="D24839" t="str">
            <v>House</v>
          </cell>
          <cell r="E24839">
            <v>737500</v>
          </cell>
          <cell r="R24839" t="str">
            <v>Whittlesea</v>
          </cell>
          <cell r="W24839">
            <v>2018</v>
          </cell>
          <cell r="X24839" t="str">
            <v>Dec</v>
          </cell>
        </row>
        <row r="24840">
          <cell r="D24840" t="str">
            <v>House</v>
          </cell>
          <cell r="E24840">
            <v>665000</v>
          </cell>
          <cell r="R24840" t="str">
            <v>Whittlesea</v>
          </cell>
          <cell r="W24840">
            <v>2018</v>
          </cell>
          <cell r="X24840" t="str">
            <v>Dec</v>
          </cell>
        </row>
        <row r="24841">
          <cell r="D24841" t="str">
            <v>House</v>
          </cell>
          <cell r="E24841">
            <v>520000</v>
          </cell>
          <cell r="R24841" t="str">
            <v>Hume</v>
          </cell>
          <cell r="W24841">
            <v>2018</v>
          </cell>
          <cell r="X24841" t="str">
            <v>Dec</v>
          </cell>
        </row>
        <row r="24842">
          <cell r="D24842" t="str">
            <v>House</v>
          </cell>
          <cell r="E24842">
            <v>625000</v>
          </cell>
          <cell r="R24842" t="str">
            <v>Whittlesea</v>
          </cell>
          <cell r="W24842">
            <v>2018</v>
          </cell>
          <cell r="X24842" t="str">
            <v>Dec</v>
          </cell>
        </row>
        <row r="24843">
          <cell r="D24843" t="str">
            <v>House</v>
          </cell>
          <cell r="E24843">
            <v>620000</v>
          </cell>
          <cell r="R24843" t="str">
            <v>Hume</v>
          </cell>
          <cell r="W24843">
            <v>2018</v>
          </cell>
          <cell r="X24843" t="str">
            <v>Dec</v>
          </cell>
        </row>
        <row r="24844">
          <cell r="D24844" t="str">
            <v>House</v>
          </cell>
          <cell r="E24844">
            <v>620000</v>
          </cell>
          <cell r="R24844" t="str">
            <v>Whittlesea</v>
          </cell>
          <cell r="W24844">
            <v>2018</v>
          </cell>
          <cell r="X24844" t="str">
            <v>Dec</v>
          </cell>
        </row>
        <row r="24845">
          <cell r="D24845" t="str">
            <v>House</v>
          </cell>
          <cell r="E24845">
            <v>784000</v>
          </cell>
          <cell r="R24845" t="str">
            <v>Whittlesea</v>
          </cell>
          <cell r="W24845">
            <v>2018</v>
          </cell>
          <cell r="X24845" t="str">
            <v>Dec</v>
          </cell>
        </row>
        <row r="24846">
          <cell r="D24846" t="str">
            <v>House</v>
          </cell>
          <cell r="E24846">
            <v>670000</v>
          </cell>
          <cell r="R24846" t="str">
            <v>Whittlesea</v>
          </cell>
          <cell r="W24846">
            <v>2018</v>
          </cell>
          <cell r="X24846" t="str">
            <v>Dec</v>
          </cell>
        </row>
        <row r="24847">
          <cell r="D24847" t="str">
            <v>House</v>
          </cell>
          <cell r="E24847">
            <v>595000</v>
          </cell>
          <cell r="R24847" t="str">
            <v>Hume</v>
          </cell>
          <cell r="W24847">
            <v>2018</v>
          </cell>
          <cell r="X24847" t="str">
            <v>Dec</v>
          </cell>
        </row>
        <row r="24848">
          <cell r="D24848" t="str">
            <v>House</v>
          </cell>
          <cell r="E24848">
            <v>385000</v>
          </cell>
          <cell r="R24848" t="str">
            <v>Hume</v>
          </cell>
          <cell r="W24848">
            <v>2018</v>
          </cell>
          <cell r="X24848" t="str">
            <v>Dec</v>
          </cell>
        </row>
        <row r="24849">
          <cell r="D24849" t="str">
            <v>House</v>
          </cell>
          <cell r="E24849">
            <v>639000</v>
          </cell>
          <cell r="R24849" t="str">
            <v>Whittlesea</v>
          </cell>
          <cell r="W24849">
            <v>2018</v>
          </cell>
          <cell r="X24849" t="str">
            <v>Dec</v>
          </cell>
        </row>
        <row r="24850">
          <cell r="D24850" t="str">
            <v>House</v>
          </cell>
          <cell r="E24850">
            <v>595000</v>
          </cell>
          <cell r="R24850" t="str">
            <v>Hume</v>
          </cell>
          <cell r="W24850">
            <v>2018</v>
          </cell>
          <cell r="X24850" t="str">
            <v>Dec</v>
          </cell>
        </row>
        <row r="24851">
          <cell r="D24851" t="str">
            <v>House</v>
          </cell>
          <cell r="E24851">
            <v>466000</v>
          </cell>
          <cell r="R24851" t="str">
            <v>Hume</v>
          </cell>
          <cell r="W24851">
            <v>2018</v>
          </cell>
          <cell r="X24851" t="str">
            <v>Dec</v>
          </cell>
        </row>
        <row r="24852">
          <cell r="D24852" t="str">
            <v>House</v>
          </cell>
          <cell r="E24852">
            <v>575000</v>
          </cell>
          <cell r="R24852" t="str">
            <v>Hume</v>
          </cell>
          <cell r="W24852">
            <v>2018</v>
          </cell>
          <cell r="X24852" t="str">
            <v>Dec</v>
          </cell>
        </row>
        <row r="24853">
          <cell r="D24853" t="str">
            <v>House</v>
          </cell>
          <cell r="E24853">
            <v>920000</v>
          </cell>
          <cell r="R24853" t="str">
            <v>Whittlesea</v>
          </cell>
          <cell r="W24853">
            <v>2018</v>
          </cell>
          <cell r="X24853" t="str">
            <v>Dec</v>
          </cell>
        </row>
        <row r="24854">
          <cell r="D24854" t="str">
            <v>Unit</v>
          </cell>
          <cell r="E24854">
            <v>540000</v>
          </cell>
          <cell r="R24854" t="str">
            <v>Hume</v>
          </cell>
          <cell r="W24854">
            <v>2018</v>
          </cell>
          <cell r="X24854" t="str">
            <v>Dec</v>
          </cell>
        </row>
        <row r="24855">
          <cell r="D24855" t="str">
            <v>House</v>
          </cell>
          <cell r="E24855">
            <v>480000</v>
          </cell>
          <cell r="R24855" t="str">
            <v>Hume</v>
          </cell>
          <cell r="W24855">
            <v>2018</v>
          </cell>
          <cell r="X24855" t="str">
            <v>Dec</v>
          </cell>
        </row>
        <row r="24856">
          <cell r="D24856" t="str">
            <v>House</v>
          </cell>
          <cell r="E24856">
            <v>930000</v>
          </cell>
          <cell r="R24856" t="str">
            <v>Banyule</v>
          </cell>
          <cell r="W24856">
            <v>2018</v>
          </cell>
          <cell r="X24856" t="str">
            <v>Dec</v>
          </cell>
        </row>
        <row r="24857">
          <cell r="D24857" t="str">
            <v>House</v>
          </cell>
          <cell r="E24857">
            <v>670000</v>
          </cell>
          <cell r="R24857" t="str">
            <v>Whittlesea</v>
          </cell>
          <cell r="W24857">
            <v>2018</v>
          </cell>
          <cell r="X24857" t="str">
            <v>Dec</v>
          </cell>
        </row>
        <row r="24858">
          <cell r="D24858" t="str">
            <v>House</v>
          </cell>
          <cell r="E24858">
            <v>500000</v>
          </cell>
          <cell r="R24858" t="str">
            <v>Hume</v>
          </cell>
          <cell r="W24858">
            <v>2018</v>
          </cell>
          <cell r="X24858" t="str">
            <v>Dec</v>
          </cell>
        </row>
        <row r="24859">
          <cell r="D24859" t="str">
            <v>House</v>
          </cell>
          <cell r="E24859">
            <v>700000</v>
          </cell>
          <cell r="R24859" t="str">
            <v>Hume</v>
          </cell>
          <cell r="W24859">
            <v>2018</v>
          </cell>
          <cell r="X24859" t="str">
            <v>Dec</v>
          </cell>
        </row>
        <row r="24860">
          <cell r="D24860" t="str">
            <v>House</v>
          </cell>
          <cell r="E24860">
            <v>760000</v>
          </cell>
          <cell r="R24860" t="str">
            <v>Banyule</v>
          </cell>
          <cell r="W24860">
            <v>2018</v>
          </cell>
          <cell r="X24860" t="str">
            <v>Dec</v>
          </cell>
        </row>
        <row r="24861">
          <cell r="D24861" t="str">
            <v>House</v>
          </cell>
          <cell r="E24861">
            <v>640000</v>
          </cell>
          <cell r="R24861" t="str">
            <v>Hume</v>
          </cell>
          <cell r="W24861">
            <v>2018</v>
          </cell>
          <cell r="X24861" t="str">
            <v>Dec</v>
          </cell>
        </row>
        <row r="24862">
          <cell r="D24862" t="str">
            <v>House</v>
          </cell>
          <cell r="E24862">
            <v>1565000</v>
          </cell>
          <cell r="R24862" t="str">
            <v>Banyule</v>
          </cell>
          <cell r="W24862">
            <v>2018</v>
          </cell>
          <cell r="X24862" t="str">
            <v>Dec</v>
          </cell>
        </row>
        <row r="24863">
          <cell r="D24863" t="str">
            <v>House</v>
          </cell>
          <cell r="E24863">
            <v>725000</v>
          </cell>
          <cell r="R24863" t="str">
            <v>Hume</v>
          </cell>
          <cell r="W24863">
            <v>2018</v>
          </cell>
          <cell r="X24863" t="str">
            <v>Dec</v>
          </cell>
        </row>
        <row r="24864">
          <cell r="D24864" t="str">
            <v>House</v>
          </cell>
          <cell r="E24864">
            <v>550000</v>
          </cell>
          <cell r="R24864" t="str">
            <v>Brimbank</v>
          </cell>
          <cell r="W24864">
            <v>2018</v>
          </cell>
          <cell r="X24864" t="str">
            <v>Dec</v>
          </cell>
        </row>
        <row r="24865">
          <cell r="D24865" t="str">
            <v>House</v>
          </cell>
          <cell r="E24865">
            <v>660000</v>
          </cell>
          <cell r="R24865" t="str">
            <v>Banyule</v>
          </cell>
          <cell r="W24865">
            <v>2018</v>
          </cell>
          <cell r="X24865" t="str">
            <v>Dec</v>
          </cell>
        </row>
        <row r="24866">
          <cell r="D24866" t="str">
            <v>House</v>
          </cell>
          <cell r="E24866">
            <v>615000</v>
          </cell>
          <cell r="R24866" t="str">
            <v>Hume</v>
          </cell>
          <cell r="W24866">
            <v>2018</v>
          </cell>
          <cell r="X24866" t="str">
            <v>Dec</v>
          </cell>
        </row>
        <row r="24867">
          <cell r="D24867" t="str">
            <v>House</v>
          </cell>
          <cell r="E24867">
            <v>575000</v>
          </cell>
          <cell r="R24867" t="str">
            <v>Hume</v>
          </cell>
          <cell r="W24867">
            <v>2018</v>
          </cell>
          <cell r="X24867" t="str">
            <v>Dec</v>
          </cell>
        </row>
        <row r="24868">
          <cell r="D24868" t="str">
            <v>House</v>
          </cell>
          <cell r="E24868">
            <v>784000</v>
          </cell>
          <cell r="R24868" t="str">
            <v>Banyule</v>
          </cell>
          <cell r="W24868">
            <v>2018</v>
          </cell>
          <cell r="X24868" t="str">
            <v>Dec</v>
          </cell>
        </row>
        <row r="24869">
          <cell r="D24869" t="str">
            <v>House</v>
          </cell>
          <cell r="E24869">
            <v>1120000</v>
          </cell>
          <cell r="R24869" t="str">
            <v>Banyule</v>
          </cell>
          <cell r="W24869">
            <v>2018</v>
          </cell>
          <cell r="X24869" t="str">
            <v>Dec</v>
          </cell>
        </row>
        <row r="24870">
          <cell r="D24870" t="str">
            <v>House</v>
          </cell>
          <cell r="E24870">
            <v>760000</v>
          </cell>
          <cell r="R24870" t="str">
            <v>Banyule</v>
          </cell>
          <cell r="W24870">
            <v>2018</v>
          </cell>
          <cell r="X24870" t="str">
            <v>Dec</v>
          </cell>
        </row>
        <row r="24871">
          <cell r="D24871" t="str">
            <v>House</v>
          </cell>
          <cell r="E24871">
            <v>710000</v>
          </cell>
          <cell r="R24871" t="str">
            <v>Hume</v>
          </cell>
          <cell r="W24871">
            <v>2018</v>
          </cell>
          <cell r="X24871" t="str">
            <v>Dec</v>
          </cell>
        </row>
        <row r="24872">
          <cell r="D24872" t="str">
            <v>House</v>
          </cell>
          <cell r="E24872">
            <v>670000</v>
          </cell>
          <cell r="R24872" t="str">
            <v>Hume</v>
          </cell>
          <cell r="W24872">
            <v>2018</v>
          </cell>
          <cell r="X24872" t="str">
            <v>Dec</v>
          </cell>
        </row>
        <row r="24873">
          <cell r="D24873" t="str">
            <v>House</v>
          </cell>
          <cell r="E24873">
            <v>717000</v>
          </cell>
          <cell r="R24873" t="str">
            <v>Banyule</v>
          </cell>
          <cell r="W24873">
            <v>2018</v>
          </cell>
          <cell r="X24873" t="str">
            <v>Dec</v>
          </cell>
        </row>
        <row r="24874">
          <cell r="D24874" t="str">
            <v>House</v>
          </cell>
          <cell r="E24874">
            <v>767000</v>
          </cell>
          <cell r="R24874" t="str">
            <v>Banyule</v>
          </cell>
          <cell r="W24874">
            <v>2018</v>
          </cell>
          <cell r="X24874" t="str">
            <v>Dec</v>
          </cell>
        </row>
        <row r="24875">
          <cell r="D24875" t="str">
            <v>House</v>
          </cell>
          <cell r="E24875">
            <v>445000</v>
          </cell>
          <cell r="R24875" t="str">
            <v>Darebin</v>
          </cell>
          <cell r="W24875">
            <v>2018</v>
          </cell>
          <cell r="X24875" t="str">
            <v>Dec</v>
          </cell>
        </row>
        <row r="24876">
          <cell r="D24876" t="str">
            <v>House</v>
          </cell>
          <cell r="E24876">
            <v>550000</v>
          </cell>
          <cell r="R24876" t="str">
            <v>Moreland</v>
          </cell>
          <cell r="W24876">
            <v>2018</v>
          </cell>
          <cell r="X24876" t="str">
            <v>Dec</v>
          </cell>
        </row>
        <row r="24877">
          <cell r="D24877" t="str">
            <v>House</v>
          </cell>
          <cell r="E24877">
            <v>640000</v>
          </cell>
          <cell r="R24877" t="str">
            <v>Brimbank</v>
          </cell>
          <cell r="W24877">
            <v>2018</v>
          </cell>
          <cell r="X24877" t="str">
            <v>Dec</v>
          </cell>
        </row>
        <row r="24878">
          <cell r="D24878" t="str">
            <v>House</v>
          </cell>
          <cell r="E24878">
            <v>637000</v>
          </cell>
          <cell r="R24878" t="str">
            <v>Banyule</v>
          </cell>
          <cell r="W24878">
            <v>2018</v>
          </cell>
          <cell r="X24878" t="str">
            <v>Dec</v>
          </cell>
        </row>
        <row r="24879">
          <cell r="D24879" t="str">
            <v>House</v>
          </cell>
          <cell r="E24879">
            <v>600000</v>
          </cell>
          <cell r="R24879" t="str">
            <v>Banyule</v>
          </cell>
          <cell r="W24879">
            <v>2018</v>
          </cell>
          <cell r="X24879" t="str">
            <v>Dec</v>
          </cell>
        </row>
        <row r="24880">
          <cell r="D24880" t="str">
            <v>House</v>
          </cell>
          <cell r="E24880">
            <v>685000</v>
          </cell>
          <cell r="R24880" t="str">
            <v>Moreland</v>
          </cell>
          <cell r="W24880">
            <v>2018</v>
          </cell>
          <cell r="X24880" t="str">
            <v>Dec</v>
          </cell>
        </row>
        <row r="24881">
          <cell r="D24881" t="str">
            <v>House</v>
          </cell>
          <cell r="E24881">
            <v>651000</v>
          </cell>
          <cell r="R24881" t="str">
            <v>Darebin</v>
          </cell>
          <cell r="W24881">
            <v>2018</v>
          </cell>
          <cell r="X24881" t="str">
            <v>Dec</v>
          </cell>
        </row>
        <row r="24882">
          <cell r="D24882" t="str">
            <v>Unit</v>
          </cell>
          <cell r="E24882">
            <v>525000</v>
          </cell>
          <cell r="R24882" t="str">
            <v>Moreland</v>
          </cell>
          <cell r="W24882">
            <v>2018</v>
          </cell>
          <cell r="X24882" t="str">
            <v>Dec</v>
          </cell>
        </row>
        <row r="24883">
          <cell r="D24883" t="str">
            <v>House</v>
          </cell>
          <cell r="E24883">
            <v>730000</v>
          </cell>
          <cell r="R24883" t="str">
            <v>Darebin</v>
          </cell>
          <cell r="W24883">
            <v>2018</v>
          </cell>
          <cell r="X24883" t="str">
            <v>Dec</v>
          </cell>
        </row>
        <row r="24884">
          <cell r="D24884" t="str">
            <v>House</v>
          </cell>
          <cell r="E24884">
            <v>650000</v>
          </cell>
          <cell r="R24884" t="str">
            <v>Brimbank</v>
          </cell>
          <cell r="W24884">
            <v>2018</v>
          </cell>
          <cell r="X24884" t="str">
            <v>Dec</v>
          </cell>
        </row>
        <row r="24885">
          <cell r="D24885" t="str">
            <v>Unit</v>
          </cell>
          <cell r="E24885">
            <v>691000</v>
          </cell>
          <cell r="R24885" t="str">
            <v>Darebin</v>
          </cell>
          <cell r="W24885">
            <v>2018</v>
          </cell>
          <cell r="X24885" t="str">
            <v>Dec</v>
          </cell>
        </row>
        <row r="24886">
          <cell r="D24886" t="str">
            <v>House</v>
          </cell>
          <cell r="E24886">
            <v>700000</v>
          </cell>
          <cell r="R24886" t="str">
            <v>Banyule</v>
          </cell>
          <cell r="W24886">
            <v>2018</v>
          </cell>
          <cell r="X24886" t="str">
            <v>Dec</v>
          </cell>
        </row>
        <row r="24887">
          <cell r="D24887" t="str">
            <v>House</v>
          </cell>
          <cell r="E24887">
            <v>770000</v>
          </cell>
          <cell r="R24887" t="str">
            <v>Moreland</v>
          </cell>
          <cell r="W24887">
            <v>2018</v>
          </cell>
          <cell r="X24887" t="str">
            <v>Dec</v>
          </cell>
        </row>
        <row r="24888">
          <cell r="D24888" t="str">
            <v>House</v>
          </cell>
          <cell r="E24888">
            <v>720000</v>
          </cell>
          <cell r="R24888" t="str">
            <v>Hume</v>
          </cell>
          <cell r="W24888">
            <v>2018</v>
          </cell>
          <cell r="X24888" t="str">
            <v>Dec</v>
          </cell>
        </row>
        <row r="24889">
          <cell r="D24889" t="str">
            <v>Unit</v>
          </cell>
          <cell r="E24889">
            <v>682000</v>
          </cell>
          <cell r="R24889" t="str">
            <v>Hume</v>
          </cell>
          <cell r="W24889">
            <v>2018</v>
          </cell>
          <cell r="X24889" t="str">
            <v>Dec</v>
          </cell>
        </row>
        <row r="24890">
          <cell r="D24890" t="str">
            <v>House</v>
          </cell>
          <cell r="E24890">
            <v>867500</v>
          </cell>
          <cell r="R24890" t="str">
            <v>Hume</v>
          </cell>
          <cell r="W24890">
            <v>2018</v>
          </cell>
          <cell r="X24890" t="str">
            <v>Dec</v>
          </cell>
        </row>
        <row r="24891">
          <cell r="D24891" t="str">
            <v>House</v>
          </cell>
          <cell r="E24891">
            <v>945000</v>
          </cell>
          <cell r="R24891" t="str">
            <v>Hume</v>
          </cell>
          <cell r="W24891">
            <v>2018</v>
          </cell>
          <cell r="X24891" t="str">
            <v>Dec</v>
          </cell>
        </row>
        <row r="24892">
          <cell r="D24892" t="str">
            <v>House</v>
          </cell>
          <cell r="E24892">
            <v>665000</v>
          </cell>
          <cell r="R24892" t="str">
            <v>Moreland</v>
          </cell>
          <cell r="W24892">
            <v>2018</v>
          </cell>
          <cell r="X24892" t="str">
            <v>Dec</v>
          </cell>
        </row>
        <row r="24893">
          <cell r="D24893" t="str">
            <v>Unit</v>
          </cell>
          <cell r="E24893">
            <v>670000</v>
          </cell>
          <cell r="R24893" t="str">
            <v>Banyule</v>
          </cell>
          <cell r="W24893">
            <v>2018</v>
          </cell>
          <cell r="X24893" t="str">
            <v>Dec</v>
          </cell>
        </row>
        <row r="24894">
          <cell r="D24894" t="str">
            <v>House</v>
          </cell>
          <cell r="E24894">
            <v>880000</v>
          </cell>
          <cell r="R24894" t="str">
            <v>Moreland</v>
          </cell>
          <cell r="W24894">
            <v>2018</v>
          </cell>
          <cell r="X24894" t="str">
            <v>Dec</v>
          </cell>
        </row>
        <row r="24895">
          <cell r="D24895" t="str">
            <v>House</v>
          </cell>
          <cell r="E24895">
            <v>962250</v>
          </cell>
          <cell r="R24895" t="str">
            <v>Banyule</v>
          </cell>
          <cell r="W24895">
            <v>2018</v>
          </cell>
          <cell r="X24895" t="str">
            <v>Dec</v>
          </cell>
        </row>
        <row r="24896">
          <cell r="D24896" t="str">
            <v>House</v>
          </cell>
          <cell r="E24896">
            <v>1275000</v>
          </cell>
          <cell r="R24896" t="str">
            <v>Banyule</v>
          </cell>
          <cell r="W24896">
            <v>2018</v>
          </cell>
          <cell r="X24896" t="str">
            <v>Dec</v>
          </cell>
        </row>
        <row r="24897">
          <cell r="D24897" t="str">
            <v>House</v>
          </cell>
          <cell r="E24897">
            <v>655000</v>
          </cell>
          <cell r="R24897" t="str">
            <v>Melton</v>
          </cell>
          <cell r="W24897">
            <v>2018</v>
          </cell>
          <cell r="X24897" t="str">
            <v>Dec</v>
          </cell>
        </row>
        <row r="24898">
          <cell r="D24898" t="str">
            <v>House</v>
          </cell>
          <cell r="E24898">
            <v>655000</v>
          </cell>
          <cell r="R24898" t="str">
            <v>Brimbank</v>
          </cell>
          <cell r="W24898">
            <v>2018</v>
          </cell>
          <cell r="X24898" t="str">
            <v>Dec</v>
          </cell>
        </row>
        <row r="24899">
          <cell r="D24899" t="str">
            <v>House</v>
          </cell>
          <cell r="E24899">
            <v>1099000</v>
          </cell>
          <cell r="R24899" t="str">
            <v>Moreland</v>
          </cell>
          <cell r="W24899">
            <v>2018</v>
          </cell>
          <cell r="X24899" t="str">
            <v>Dec</v>
          </cell>
        </row>
        <row r="24900">
          <cell r="D24900" t="str">
            <v>House</v>
          </cell>
          <cell r="E24900">
            <v>808000</v>
          </cell>
          <cell r="R24900" t="str">
            <v>Banyule</v>
          </cell>
          <cell r="W24900">
            <v>2018</v>
          </cell>
          <cell r="X24900" t="str">
            <v>Dec</v>
          </cell>
        </row>
        <row r="24901">
          <cell r="D24901" t="str">
            <v>House</v>
          </cell>
          <cell r="E24901">
            <v>730000</v>
          </cell>
          <cell r="R24901" t="str">
            <v>Banyule</v>
          </cell>
          <cell r="W24901">
            <v>2018</v>
          </cell>
          <cell r="X24901" t="str">
            <v>Dec</v>
          </cell>
        </row>
        <row r="24902">
          <cell r="D24902" t="str">
            <v>House</v>
          </cell>
          <cell r="E24902">
            <v>820000</v>
          </cell>
          <cell r="R24902" t="str">
            <v>Moonee Valley</v>
          </cell>
          <cell r="W24902">
            <v>2018</v>
          </cell>
          <cell r="X24902" t="str">
            <v>Dec</v>
          </cell>
        </row>
        <row r="24903">
          <cell r="D24903" t="str">
            <v>House</v>
          </cell>
          <cell r="E24903">
            <v>720000</v>
          </cell>
          <cell r="R24903" t="str">
            <v>Melton</v>
          </cell>
          <cell r="W24903">
            <v>2018</v>
          </cell>
          <cell r="X24903" t="str">
            <v>Dec</v>
          </cell>
        </row>
        <row r="24904">
          <cell r="D24904" t="str">
            <v>House</v>
          </cell>
          <cell r="E24904">
            <v>830000</v>
          </cell>
          <cell r="R24904" t="str">
            <v>Moreland</v>
          </cell>
          <cell r="W24904">
            <v>2018</v>
          </cell>
          <cell r="X24904" t="str">
            <v>Dec</v>
          </cell>
        </row>
        <row r="24905">
          <cell r="D24905" t="str">
            <v>House</v>
          </cell>
          <cell r="E24905">
            <v>931000</v>
          </cell>
          <cell r="R24905" t="str">
            <v>Banyule</v>
          </cell>
          <cell r="W24905">
            <v>2018</v>
          </cell>
          <cell r="X24905" t="str">
            <v>Dec</v>
          </cell>
        </row>
        <row r="24906">
          <cell r="D24906" t="str">
            <v>Unit</v>
          </cell>
          <cell r="E24906">
            <v>530000</v>
          </cell>
          <cell r="R24906" t="str">
            <v>Moonee Valley</v>
          </cell>
          <cell r="W24906">
            <v>2018</v>
          </cell>
          <cell r="X24906" t="str">
            <v>Dec</v>
          </cell>
        </row>
        <row r="24907">
          <cell r="D24907" t="str">
            <v>House</v>
          </cell>
          <cell r="E24907">
            <v>947500</v>
          </cell>
          <cell r="R24907" t="str">
            <v>Darebin</v>
          </cell>
          <cell r="W24907">
            <v>2018</v>
          </cell>
          <cell r="X24907" t="str">
            <v>Dec</v>
          </cell>
        </row>
        <row r="24908">
          <cell r="D24908" t="str">
            <v>House</v>
          </cell>
          <cell r="E24908">
            <v>1029000</v>
          </cell>
          <cell r="R24908" t="str">
            <v>Darebin</v>
          </cell>
          <cell r="W24908">
            <v>2018</v>
          </cell>
          <cell r="X24908" t="str">
            <v>Dec</v>
          </cell>
        </row>
        <row r="24909">
          <cell r="D24909" t="str">
            <v>House</v>
          </cell>
          <cell r="E24909">
            <v>980000</v>
          </cell>
          <cell r="R24909" t="str">
            <v>Banyule</v>
          </cell>
          <cell r="W24909">
            <v>2018</v>
          </cell>
          <cell r="X24909" t="str">
            <v>Dec</v>
          </cell>
        </row>
        <row r="24910">
          <cell r="D24910" t="str">
            <v>House</v>
          </cell>
          <cell r="E24910">
            <v>863000</v>
          </cell>
          <cell r="R24910" t="str">
            <v>Moreland</v>
          </cell>
          <cell r="W24910">
            <v>2018</v>
          </cell>
          <cell r="X24910" t="str">
            <v>Dec</v>
          </cell>
        </row>
        <row r="24911">
          <cell r="D24911" t="str">
            <v>House</v>
          </cell>
          <cell r="E24911">
            <v>900000</v>
          </cell>
          <cell r="R24911" t="str">
            <v>Moreland</v>
          </cell>
          <cell r="W24911">
            <v>2018</v>
          </cell>
          <cell r="X24911" t="str">
            <v>Dec</v>
          </cell>
        </row>
        <row r="24912">
          <cell r="D24912" t="str">
            <v>House</v>
          </cell>
          <cell r="E24912">
            <v>800000</v>
          </cell>
          <cell r="R24912" t="str">
            <v>Darebin</v>
          </cell>
          <cell r="W24912">
            <v>2018</v>
          </cell>
          <cell r="X24912" t="str">
            <v>Dec</v>
          </cell>
        </row>
        <row r="24913">
          <cell r="D24913" t="str">
            <v>House</v>
          </cell>
          <cell r="E24913">
            <v>730000</v>
          </cell>
          <cell r="R24913" t="str">
            <v>Darebin</v>
          </cell>
          <cell r="W24913">
            <v>2018</v>
          </cell>
          <cell r="X24913" t="str">
            <v>Dec</v>
          </cell>
        </row>
        <row r="24914">
          <cell r="D24914" t="str">
            <v>House</v>
          </cell>
          <cell r="E24914">
            <v>852000</v>
          </cell>
          <cell r="R24914" t="str">
            <v>Moreland</v>
          </cell>
          <cell r="W24914">
            <v>2018</v>
          </cell>
          <cell r="X24914" t="str">
            <v>Dec</v>
          </cell>
        </row>
        <row r="24915">
          <cell r="D24915" t="str">
            <v>House</v>
          </cell>
          <cell r="E24915">
            <v>1022000</v>
          </cell>
          <cell r="R24915" t="str">
            <v>Darebin</v>
          </cell>
          <cell r="W24915">
            <v>2018</v>
          </cell>
          <cell r="X24915" t="str">
            <v>Dec</v>
          </cell>
        </row>
        <row r="24916">
          <cell r="D24916" t="str">
            <v>House</v>
          </cell>
          <cell r="E24916">
            <v>728000</v>
          </cell>
          <cell r="R24916" t="str">
            <v>Darebin</v>
          </cell>
          <cell r="W24916">
            <v>2018</v>
          </cell>
          <cell r="X24916" t="str">
            <v>Dec</v>
          </cell>
        </row>
        <row r="24917">
          <cell r="D24917" t="str">
            <v>House</v>
          </cell>
          <cell r="E24917">
            <v>801000</v>
          </cell>
          <cell r="R24917" t="str">
            <v>Darebin</v>
          </cell>
          <cell r="W24917">
            <v>2018</v>
          </cell>
          <cell r="X24917" t="str">
            <v>Dec</v>
          </cell>
        </row>
        <row r="24918">
          <cell r="D24918" t="str">
            <v>House</v>
          </cell>
          <cell r="E24918">
            <v>825000</v>
          </cell>
          <cell r="R24918" t="str">
            <v>Banyule</v>
          </cell>
          <cell r="W24918">
            <v>2018</v>
          </cell>
          <cell r="X24918" t="str">
            <v>Dec</v>
          </cell>
        </row>
        <row r="24919">
          <cell r="D24919" t="str">
            <v>House</v>
          </cell>
          <cell r="E24919">
            <v>668500</v>
          </cell>
          <cell r="R24919" t="str">
            <v>Brimbank</v>
          </cell>
          <cell r="W24919">
            <v>2018</v>
          </cell>
          <cell r="X24919" t="str">
            <v>Dec</v>
          </cell>
        </row>
        <row r="24920">
          <cell r="D24920" t="str">
            <v>Unit</v>
          </cell>
          <cell r="E24920">
            <v>660000</v>
          </cell>
          <cell r="R24920" t="str">
            <v>Moreland</v>
          </cell>
          <cell r="W24920">
            <v>2018</v>
          </cell>
          <cell r="X24920" t="str">
            <v>Dec</v>
          </cell>
        </row>
        <row r="24921">
          <cell r="D24921" t="str">
            <v>House</v>
          </cell>
          <cell r="E24921">
            <v>830000</v>
          </cell>
          <cell r="R24921" t="str">
            <v>Darebin</v>
          </cell>
          <cell r="W24921">
            <v>2018</v>
          </cell>
          <cell r="X24921" t="str">
            <v>Dec</v>
          </cell>
        </row>
        <row r="24922">
          <cell r="D24922" t="str">
            <v>House</v>
          </cell>
          <cell r="E24922">
            <v>1085000</v>
          </cell>
          <cell r="R24922" t="str">
            <v>Darebin</v>
          </cell>
          <cell r="W24922">
            <v>2018</v>
          </cell>
          <cell r="X24922" t="str">
            <v>Dec</v>
          </cell>
        </row>
        <row r="24923">
          <cell r="D24923" t="str">
            <v>House</v>
          </cell>
          <cell r="E24923">
            <v>752000</v>
          </cell>
          <cell r="R24923" t="str">
            <v>Darebin</v>
          </cell>
          <cell r="W24923">
            <v>2018</v>
          </cell>
          <cell r="X24923" t="str">
            <v>Dec</v>
          </cell>
        </row>
        <row r="24924">
          <cell r="D24924" t="str">
            <v>House</v>
          </cell>
          <cell r="E24924">
            <v>675000</v>
          </cell>
          <cell r="R24924" t="str">
            <v>Melton</v>
          </cell>
          <cell r="W24924">
            <v>2018</v>
          </cell>
          <cell r="X24924" t="str">
            <v>Dec</v>
          </cell>
        </row>
        <row r="24925">
          <cell r="D24925" t="str">
            <v>House</v>
          </cell>
          <cell r="E24925">
            <v>800000</v>
          </cell>
          <cell r="R24925" t="str">
            <v>Banyule</v>
          </cell>
          <cell r="W24925">
            <v>2018</v>
          </cell>
          <cell r="X24925" t="str">
            <v>Dec</v>
          </cell>
        </row>
        <row r="24926">
          <cell r="D24926" t="str">
            <v>House</v>
          </cell>
          <cell r="E24926">
            <v>905000</v>
          </cell>
          <cell r="R24926" t="str">
            <v>Darebin</v>
          </cell>
          <cell r="W24926">
            <v>2018</v>
          </cell>
          <cell r="X24926" t="str">
            <v>Dec</v>
          </cell>
        </row>
        <row r="24927">
          <cell r="D24927" t="str">
            <v>House</v>
          </cell>
          <cell r="E24927">
            <v>1340000</v>
          </cell>
          <cell r="R24927" t="str">
            <v>Moonee Valley</v>
          </cell>
          <cell r="W24927">
            <v>2018</v>
          </cell>
          <cell r="X24927" t="str">
            <v>Dec</v>
          </cell>
        </row>
        <row r="24928">
          <cell r="D24928" t="str">
            <v>House</v>
          </cell>
          <cell r="E24928">
            <v>866000</v>
          </cell>
          <cell r="R24928" t="str">
            <v>Darebin</v>
          </cell>
          <cell r="W24928">
            <v>2018</v>
          </cell>
          <cell r="X24928" t="str">
            <v>Dec</v>
          </cell>
        </row>
        <row r="24929">
          <cell r="D24929" t="str">
            <v>House</v>
          </cell>
          <cell r="E24929">
            <v>1355000</v>
          </cell>
          <cell r="R24929" t="str">
            <v>Moonee Valley</v>
          </cell>
          <cell r="W24929">
            <v>2018</v>
          </cell>
          <cell r="X24929" t="str">
            <v>Dec</v>
          </cell>
        </row>
        <row r="24930">
          <cell r="D24930" t="str">
            <v>House</v>
          </cell>
          <cell r="E24930">
            <v>900000</v>
          </cell>
          <cell r="R24930" t="str">
            <v>Darebin</v>
          </cell>
          <cell r="W24930">
            <v>2018</v>
          </cell>
          <cell r="X24930" t="str">
            <v>Dec</v>
          </cell>
        </row>
        <row r="24931">
          <cell r="D24931" t="str">
            <v>House</v>
          </cell>
          <cell r="E24931">
            <v>3300000</v>
          </cell>
          <cell r="R24931" t="str">
            <v>Moonee Valley</v>
          </cell>
          <cell r="W24931">
            <v>2018</v>
          </cell>
          <cell r="X24931" t="str">
            <v>Dec</v>
          </cell>
        </row>
        <row r="24932">
          <cell r="D24932" t="str">
            <v>House</v>
          </cell>
          <cell r="E24932">
            <v>740000</v>
          </cell>
          <cell r="R24932" t="str">
            <v>Darebin</v>
          </cell>
          <cell r="W24932">
            <v>2018</v>
          </cell>
          <cell r="X24932" t="str">
            <v>Dec</v>
          </cell>
        </row>
        <row r="24933">
          <cell r="D24933" t="str">
            <v>House</v>
          </cell>
          <cell r="E24933">
            <v>585000</v>
          </cell>
          <cell r="R24933" t="str">
            <v>Brimbank</v>
          </cell>
          <cell r="W24933">
            <v>2018</v>
          </cell>
          <cell r="X24933" t="str">
            <v>Dec</v>
          </cell>
        </row>
        <row r="24934">
          <cell r="D24934" t="str">
            <v>House</v>
          </cell>
          <cell r="E24934">
            <v>1330000</v>
          </cell>
          <cell r="R24934" t="str">
            <v>Banyule</v>
          </cell>
          <cell r="W24934">
            <v>2018</v>
          </cell>
          <cell r="X24934" t="str">
            <v>Dec</v>
          </cell>
        </row>
        <row r="24935">
          <cell r="D24935" t="str">
            <v>House</v>
          </cell>
          <cell r="E24935">
            <v>1000000</v>
          </cell>
          <cell r="R24935" t="str">
            <v>Darebin</v>
          </cell>
          <cell r="W24935">
            <v>2018</v>
          </cell>
          <cell r="X24935" t="str">
            <v>Dec</v>
          </cell>
        </row>
        <row r="24936">
          <cell r="D24936" t="str">
            <v>House</v>
          </cell>
          <cell r="E24936">
            <v>1300000</v>
          </cell>
          <cell r="R24936" t="str">
            <v>Moonee Valley</v>
          </cell>
          <cell r="W24936">
            <v>2018</v>
          </cell>
          <cell r="X24936" t="str">
            <v>Dec</v>
          </cell>
        </row>
        <row r="24937">
          <cell r="D24937" t="str">
            <v>House</v>
          </cell>
          <cell r="E24937">
            <v>1150000</v>
          </cell>
          <cell r="R24937" t="str">
            <v>Banyule</v>
          </cell>
          <cell r="W24937">
            <v>2018</v>
          </cell>
          <cell r="X24937" t="str">
            <v>Dec</v>
          </cell>
        </row>
        <row r="24938">
          <cell r="D24938" t="str">
            <v>House</v>
          </cell>
          <cell r="E24938">
            <v>1090000</v>
          </cell>
          <cell r="R24938" t="str">
            <v>Darebin</v>
          </cell>
          <cell r="W24938">
            <v>2018</v>
          </cell>
          <cell r="X24938" t="str">
            <v>Dec</v>
          </cell>
        </row>
        <row r="24939">
          <cell r="D24939" t="str">
            <v>House</v>
          </cell>
          <cell r="E24939">
            <v>870000</v>
          </cell>
          <cell r="R24939" t="str">
            <v>Darebin</v>
          </cell>
          <cell r="W24939">
            <v>2018</v>
          </cell>
          <cell r="X24939" t="str">
            <v>Dec</v>
          </cell>
        </row>
        <row r="24940">
          <cell r="D24940" t="str">
            <v>House</v>
          </cell>
          <cell r="E24940">
            <v>1485000</v>
          </cell>
          <cell r="R24940" t="str">
            <v>Moonee Valley</v>
          </cell>
          <cell r="W24940">
            <v>2018</v>
          </cell>
          <cell r="X24940" t="str">
            <v>Dec</v>
          </cell>
        </row>
        <row r="24941">
          <cell r="D24941" t="str">
            <v>House</v>
          </cell>
          <cell r="E24941">
            <v>1465000</v>
          </cell>
          <cell r="R24941" t="str">
            <v>Moonee Valley</v>
          </cell>
          <cell r="W24941">
            <v>2018</v>
          </cell>
          <cell r="X24941" t="str">
            <v>Dec</v>
          </cell>
        </row>
        <row r="24942">
          <cell r="D24942" t="str">
            <v>Unit</v>
          </cell>
          <cell r="E24942">
            <v>635000</v>
          </cell>
          <cell r="R24942" t="str">
            <v>Darebin</v>
          </cell>
          <cell r="W24942">
            <v>2018</v>
          </cell>
          <cell r="X24942" t="str">
            <v>Dec</v>
          </cell>
        </row>
        <row r="24943">
          <cell r="D24943" t="str">
            <v>House</v>
          </cell>
          <cell r="E24943">
            <v>1961000</v>
          </cell>
          <cell r="R24943" t="str">
            <v>Moonee Valley</v>
          </cell>
          <cell r="W24943">
            <v>2018</v>
          </cell>
          <cell r="X24943" t="str">
            <v>Dec</v>
          </cell>
        </row>
        <row r="24944">
          <cell r="D24944" t="str">
            <v>House</v>
          </cell>
          <cell r="E24944">
            <v>1320000</v>
          </cell>
          <cell r="R24944" t="str">
            <v>Banyule</v>
          </cell>
          <cell r="W24944">
            <v>2018</v>
          </cell>
          <cell r="X24944" t="str">
            <v>Dec</v>
          </cell>
        </row>
        <row r="24945">
          <cell r="D24945" t="str">
            <v>House</v>
          </cell>
          <cell r="E24945">
            <v>1250000</v>
          </cell>
          <cell r="R24945" t="str">
            <v>Darebin</v>
          </cell>
          <cell r="W24945">
            <v>2018</v>
          </cell>
          <cell r="X24945" t="str">
            <v>Dec</v>
          </cell>
        </row>
        <row r="24946">
          <cell r="D24946" t="str">
            <v>House</v>
          </cell>
          <cell r="E24946">
            <v>930000</v>
          </cell>
          <cell r="R24946" t="str">
            <v>Darebin</v>
          </cell>
          <cell r="W24946">
            <v>2018</v>
          </cell>
          <cell r="X24946" t="str">
            <v>Dec</v>
          </cell>
        </row>
        <row r="24947">
          <cell r="D24947" t="str">
            <v>House</v>
          </cell>
          <cell r="E24947">
            <v>651000</v>
          </cell>
          <cell r="R24947" t="str">
            <v>Brimbank</v>
          </cell>
          <cell r="W24947">
            <v>2018</v>
          </cell>
          <cell r="X24947" t="str">
            <v>Dec</v>
          </cell>
        </row>
        <row r="24948">
          <cell r="D24948" t="str">
            <v>House</v>
          </cell>
          <cell r="E24948">
            <v>1100000</v>
          </cell>
          <cell r="R24948" t="str">
            <v>Darebin</v>
          </cell>
          <cell r="W24948">
            <v>2018</v>
          </cell>
          <cell r="X24948" t="str">
            <v>Dec</v>
          </cell>
        </row>
        <row r="24949">
          <cell r="D24949" t="str">
            <v>House</v>
          </cell>
          <cell r="E24949">
            <v>1080000</v>
          </cell>
          <cell r="R24949" t="str">
            <v>Brimbank</v>
          </cell>
          <cell r="W24949">
            <v>2018</v>
          </cell>
          <cell r="X24949" t="str">
            <v>Dec</v>
          </cell>
        </row>
        <row r="24950">
          <cell r="D24950" t="str">
            <v>House</v>
          </cell>
          <cell r="E24950">
            <v>853000</v>
          </cell>
          <cell r="R24950" t="str">
            <v>Darebin</v>
          </cell>
          <cell r="W24950">
            <v>2018</v>
          </cell>
          <cell r="X24950" t="str">
            <v>Dec</v>
          </cell>
        </row>
        <row r="24951">
          <cell r="D24951" t="str">
            <v>House</v>
          </cell>
          <cell r="E24951">
            <v>975000</v>
          </cell>
          <cell r="R24951" t="str">
            <v>Banyule</v>
          </cell>
          <cell r="W24951">
            <v>2018</v>
          </cell>
          <cell r="X24951" t="str">
            <v>Dec</v>
          </cell>
        </row>
        <row r="24952">
          <cell r="D24952" t="str">
            <v>House</v>
          </cell>
          <cell r="E24952">
            <v>1600000</v>
          </cell>
          <cell r="R24952" t="str">
            <v>Moonee Valley</v>
          </cell>
          <cell r="W24952">
            <v>2018</v>
          </cell>
          <cell r="X24952" t="str">
            <v>Dec</v>
          </cell>
        </row>
        <row r="24953">
          <cell r="D24953" t="str">
            <v>House</v>
          </cell>
          <cell r="E24953">
            <v>950000</v>
          </cell>
          <cell r="R24953" t="str">
            <v>Darebin</v>
          </cell>
          <cell r="W24953">
            <v>2018</v>
          </cell>
          <cell r="X24953" t="str">
            <v>Dec</v>
          </cell>
        </row>
        <row r="24954">
          <cell r="D24954" t="str">
            <v>House</v>
          </cell>
          <cell r="E24954">
            <v>1390000</v>
          </cell>
          <cell r="R24954" t="str">
            <v>Manningham</v>
          </cell>
          <cell r="W24954">
            <v>2018</v>
          </cell>
          <cell r="X24954" t="str">
            <v>Dec</v>
          </cell>
        </row>
        <row r="24955">
          <cell r="D24955" t="str">
            <v>House</v>
          </cell>
          <cell r="E24955">
            <v>1565000</v>
          </cell>
          <cell r="R24955" t="str">
            <v>Moonee Valley</v>
          </cell>
          <cell r="W24955">
            <v>2018</v>
          </cell>
          <cell r="X24955" t="str">
            <v>Dec</v>
          </cell>
        </row>
        <row r="24956">
          <cell r="D24956" t="str">
            <v>House</v>
          </cell>
          <cell r="E24956">
            <v>1727000</v>
          </cell>
          <cell r="R24956" t="str">
            <v>Moonee Valley</v>
          </cell>
          <cell r="W24956">
            <v>2018</v>
          </cell>
          <cell r="X24956" t="str">
            <v>Dec</v>
          </cell>
        </row>
        <row r="24957">
          <cell r="D24957" t="str">
            <v>House</v>
          </cell>
          <cell r="E24957">
            <v>2100000</v>
          </cell>
          <cell r="R24957" t="str">
            <v>Moonee Valley</v>
          </cell>
          <cell r="W24957">
            <v>2018</v>
          </cell>
          <cell r="X24957" t="str">
            <v>Dec</v>
          </cell>
        </row>
        <row r="24958">
          <cell r="D24958" t="str">
            <v>House</v>
          </cell>
          <cell r="E24958">
            <v>1210000</v>
          </cell>
          <cell r="R24958" t="str">
            <v>Moonee Valley</v>
          </cell>
          <cell r="W24958">
            <v>2018</v>
          </cell>
          <cell r="X24958" t="str">
            <v>Dec</v>
          </cell>
        </row>
        <row r="24959">
          <cell r="D24959" t="str">
            <v>House</v>
          </cell>
          <cell r="E24959">
            <v>1650000</v>
          </cell>
          <cell r="R24959" t="str">
            <v>Moonee Valley</v>
          </cell>
          <cell r="W24959">
            <v>2018</v>
          </cell>
          <cell r="X24959" t="str">
            <v>Dec</v>
          </cell>
        </row>
        <row r="24960">
          <cell r="D24960" t="str">
            <v>House</v>
          </cell>
          <cell r="E24960">
            <v>901000</v>
          </cell>
          <cell r="R24960" t="str">
            <v>Brimbank</v>
          </cell>
          <cell r="W24960">
            <v>2018</v>
          </cell>
          <cell r="X24960" t="str">
            <v>Dec</v>
          </cell>
        </row>
        <row r="24961">
          <cell r="D24961" t="str">
            <v>House</v>
          </cell>
          <cell r="E24961">
            <v>475000</v>
          </cell>
          <cell r="R24961" t="str">
            <v>Brimbank</v>
          </cell>
          <cell r="W24961">
            <v>2018</v>
          </cell>
          <cell r="X24961" t="str">
            <v>Dec</v>
          </cell>
        </row>
        <row r="24962">
          <cell r="D24962" t="str">
            <v>House</v>
          </cell>
          <cell r="E24962">
            <v>1488000</v>
          </cell>
          <cell r="R24962" t="str">
            <v>Manningham</v>
          </cell>
          <cell r="W24962">
            <v>2018</v>
          </cell>
          <cell r="X24962" t="str">
            <v>Dec</v>
          </cell>
        </row>
        <row r="24963">
          <cell r="D24963" t="str">
            <v>House</v>
          </cell>
          <cell r="E24963">
            <v>1105000</v>
          </cell>
          <cell r="R24963" t="str">
            <v>Moreland</v>
          </cell>
          <cell r="W24963">
            <v>2018</v>
          </cell>
          <cell r="X24963" t="str">
            <v>Dec</v>
          </cell>
        </row>
        <row r="24964">
          <cell r="D24964" t="str">
            <v>House</v>
          </cell>
          <cell r="E24964">
            <v>670000</v>
          </cell>
          <cell r="R24964" t="str">
            <v>Brimbank</v>
          </cell>
          <cell r="W24964">
            <v>2018</v>
          </cell>
          <cell r="X24964" t="str">
            <v>Dec</v>
          </cell>
        </row>
        <row r="24965">
          <cell r="D24965" t="str">
            <v>House</v>
          </cell>
          <cell r="E24965">
            <v>1370000</v>
          </cell>
          <cell r="R24965" t="str">
            <v>Manningham</v>
          </cell>
          <cell r="W24965">
            <v>2018</v>
          </cell>
          <cell r="X24965" t="str">
            <v>Dec</v>
          </cell>
        </row>
        <row r="24966">
          <cell r="D24966" t="str">
            <v>House</v>
          </cell>
          <cell r="E24966">
            <v>816000</v>
          </cell>
          <cell r="R24966" t="str">
            <v>Darebin</v>
          </cell>
          <cell r="W24966">
            <v>2018</v>
          </cell>
          <cell r="X24966" t="str">
            <v>Dec</v>
          </cell>
        </row>
        <row r="24967">
          <cell r="D24967" t="str">
            <v>House</v>
          </cell>
          <cell r="E24967">
            <v>1100000</v>
          </cell>
          <cell r="R24967" t="str">
            <v>Moreland</v>
          </cell>
          <cell r="W24967">
            <v>2018</v>
          </cell>
          <cell r="X24967" t="str">
            <v>Dec</v>
          </cell>
        </row>
        <row r="24968">
          <cell r="D24968" t="str">
            <v>House</v>
          </cell>
          <cell r="E24968">
            <v>1185000</v>
          </cell>
          <cell r="R24968" t="str">
            <v>Darebin</v>
          </cell>
          <cell r="W24968">
            <v>2018</v>
          </cell>
          <cell r="X24968" t="str">
            <v>Dec</v>
          </cell>
        </row>
        <row r="24969">
          <cell r="D24969" t="str">
            <v>House</v>
          </cell>
          <cell r="E24969">
            <v>1350000</v>
          </cell>
          <cell r="R24969" t="str">
            <v>Moonee Valley</v>
          </cell>
          <cell r="W24969">
            <v>2018</v>
          </cell>
          <cell r="X24969" t="str">
            <v>Dec</v>
          </cell>
        </row>
        <row r="24970">
          <cell r="D24970" t="str">
            <v>House</v>
          </cell>
          <cell r="E24970">
            <v>955000</v>
          </cell>
          <cell r="R24970" t="str">
            <v>Moreland</v>
          </cell>
          <cell r="W24970">
            <v>2018</v>
          </cell>
          <cell r="X24970" t="str">
            <v>Dec</v>
          </cell>
        </row>
        <row r="24971">
          <cell r="D24971" t="str">
            <v>House</v>
          </cell>
          <cell r="E24971">
            <v>1750000</v>
          </cell>
          <cell r="R24971" t="str">
            <v>Moonee Valley</v>
          </cell>
          <cell r="W24971">
            <v>2018</v>
          </cell>
          <cell r="X24971" t="str">
            <v>Dec</v>
          </cell>
        </row>
        <row r="24972">
          <cell r="D24972" t="str">
            <v>House</v>
          </cell>
          <cell r="E24972">
            <v>1520000</v>
          </cell>
          <cell r="R24972" t="str">
            <v>Moreland</v>
          </cell>
          <cell r="W24972">
            <v>2018</v>
          </cell>
          <cell r="X24972" t="str">
            <v>Dec</v>
          </cell>
        </row>
        <row r="24973">
          <cell r="D24973" t="str">
            <v>Unit</v>
          </cell>
          <cell r="E24973">
            <v>735000</v>
          </cell>
          <cell r="R24973" t="str">
            <v>Darebin</v>
          </cell>
          <cell r="W24973">
            <v>2018</v>
          </cell>
          <cell r="X24973" t="str">
            <v>Dec</v>
          </cell>
        </row>
        <row r="24974">
          <cell r="D24974" t="str">
            <v>House</v>
          </cell>
          <cell r="E24974">
            <v>1530000</v>
          </cell>
          <cell r="R24974" t="str">
            <v>Darebin</v>
          </cell>
          <cell r="W24974">
            <v>2018</v>
          </cell>
          <cell r="X24974" t="str">
            <v>Dec</v>
          </cell>
        </row>
        <row r="24975">
          <cell r="D24975" t="str">
            <v>House</v>
          </cell>
          <cell r="E24975">
            <v>3250000</v>
          </cell>
          <cell r="R24975" t="str">
            <v>Manningham</v>
          </cell>
          <cell r="W24975">
            <v>2018</v>
          </cell>
          <cell r="X24975" t="str">
            <v>Dec</v>
          </cell>
        </row>
        <row r="24976">
          <cell r="D24976" t="str">
            <v>House</v>
          </cell>
          <cell r="E24976">
            <v>1750000</v>
          </cell>
          <cell r="R24976" t="str">
            <v>Moreland</v>
          </cell>
          <cell r="W24976">
            <v>2018</v>
          </cell>
          <cell r="X24976" t="str">
            <v>Dec</v>
          </cell>
        </row>
        <row r="24977">
          <cell r="D24977" t="str">
            <v>House</v>
          </cell>
          <cell r="E24977">
            <v>1250000</v>
          </cell>
          <cell r="R24977" t="str">
            <v>Banyule</v>
          </cell>
          <cell r="W24977">
            <v>2018</v>
          </cell>
          <cell r="X24977" t="str">
            <v>Dec</v>
          </cell>
        </row>
        <row r="24978">
          <cell r="D24978" t="str">
            <v>House</v>
          </cell>
          <cell r="E24978">
            <v>1190000</v>
          </cell>
          <cell r="R24978" t="str">
            <v>Darebin</v>
          </cell>
          <cell r="W24978">
            <v>2018</v>
          </cell>
          <cell r="X24978" t="str">
            <v>Dec</v>
          </cell>
        </row>
        <row r="24979">
          <cell r="D24979" t="str">
            <v>House</v>
          </cell>
          <cell r="E24979">
            <v>1683000</v>
          </cell>
          <cell r="R24979" t="str">
            <v>Moonee Valley</v>
          </cell>
          <cell r="W24979">
            <v>2018</v>
          </cell>
          <cell r="X24979" t="str">
            <v>Dec</v>
          </cell>
        </row>
        <row r="24980">
          <cell r="D24980" t="str">
            <v>House</v>
          </cell>
          <cell r="E24980">
            <v>695000</v>
          </cell>
          <cell r="R24980" t="str">
            <v>Brimbank</v>
          </cell>
          <cell r="W24980">
            <v>2018</v>
          </cell>
          <cell r="X24980" t="str">
            <v>Dec</v>
          </cell>
        </row>
        <row r="24981">
          <cell r="D24981" t="str">
            <v>House</v>
          </cell>
          <cell r="E24981">
            <v>734000</v>
          </cell>
          <cell r="R24981" t="str">
            <v>Brimbank</v>
          </cell>
          <cell r="W24981">
            <v>2018</v>
          </cell>
          <cell r="X24981" t="str">
            <v>Dec</v>
          </cell>
        </row>
        <row r="24982">
          <cell r="D24982" t="str">
            <v>House</v>
          </cell>
          <cell r="E24982">
            <v>885000</v>
          </cell>
          <cell r="R24982" t="str">
            <v>Moreland</v>
          </cell>
          <cell r="W24982">
            <v>2018</v>
          </cell>
          <cell r="X24982" t="str">
            <v>Dec</v>
          </cell>
        </row>
        <row r="24983">
          <cell r="D24983" t="str">
            <v>House</v>
          </cell>
          <cell r="E24983">
            <v>1051000</v>
          </cell>
          <cell r="R24983" t="str">
            <v>Moreland</v>
          </cell>
          <cell r="W24983">
            <v>2018</v>
          </cell>
          <cell r="X24983" t="str">
            <v>Dec</v>
          </cell>
        </row>
        <row r="24984">
          <cell r="D24984" t="str">
            <v>House</v>
          </cell>
          <cell r="E24984">
            <v>1207500</v>
          </cell>
          <cell r="R24984" t="str">
            <v>Moreland</v>
          </cell>
          <cell r="W24984">
            <v>2018</v>
          </cell>
          <cell r="X24984" t="str">
            <v>Dec</v>
          </cell>
        </row>
        <row r="24985">
          <cell r="D24985" t="str">
            <v>House</v>
          </cell>
          <cell r="E24985">
            <v>700000</v>
          </cell>
          <cell r="R24985" t="str">
            <v>Brimbank</v>
          </cell>
          <cell r="W24985">
            <v>2018</v>
          </cell>
          <cell r="X24985" t="str">
            <v>Dec</v>
          </cell>
        </row>
        <row r="24986">
          <cell r="D24986" t="str">
            <v>House</v>
          </cell>
          <cell r="E24986">
            <v>1010000</v>
          </cell>
          <cell r="R24986" t="str">
            <v>Darebin</v>
          </cell>
          <cell r="W24986">
            <v>2018</v>
          </cell>
          <cell r="X24986" t="str">
            <v>Dec</v>
          </cell>
        </row>
        <row r="24987">
          <cell r="D24987" t="str">
            <v>House</v>
          </cell>
          <cell r="E24987">
            <v>1800000</v>
          </cell>
          <cell r="R24987" t="str">
            <v>Moonee Valley</v>
          </cell>
          <cell r="W24987">
            <v>2018</v>
          </cell>
          <cell r="X24987" t="str">
            <v>Dec</v>
          </cell>
        </row>
        <row r="24988">
          <cell r="D24988" t="str">
            <v>House</v>
          </cell>
          <cell r="E24988">
            <v>600000</v>
          </cell>
          <cell r="R24988" t="str">
            <v>Brimbank</v>
          </cell>
          <cell r="W24988">
            <v>2018</v>
          </cell>
          <cell r="X24988" t="str">
            <v>Dec</v>
          </cell>
        </row>
        <row r="24989">
          <cell r="D24989" t="str">
            <v>House</v>
          </cell>
          <cell r="E24989">
            <v>1782000</v>
          </cell>
          <cell r="R24989" t="str">
            <v>Moonee Valley</v>
          </cell>
          <cell r="W24989">
            <v>2018</v>
          </cell>
          <cell r="X24989" t="str">
            <v>Dec</v>
          </cell>
        </row>
        <row r="24990">
          <cell r="D24990" t="str">
            <v>House</v>
          </cell>
          <cell r="E24990">
            <v>1835000</v>
          </cell>
          <cell r="R24990" t="str">
            <v>Moonee Valley</v>
          </cell>
          <cell r="W24990">
            <v>2018</v>
          </cell>
          <cell r="X24990" t="str">
            <v>Dec</v>
          </cell>
        </row>
        <row r="24991">
          <cell r="D24991" t="str">
            <v>House</v>
          </cell>
          <cell r="E24991">
            <v>940000</v>
          </cell>
          <cell r="R24991" t="str">
            <v>Darebin</v>
          </cell>
          <cell r="W24991">
            <v>2018</v>
          </cell>
          <cell r="X24991" t="str">
            <v>Dec</v>
          </cell>
        </row>
        <row r="24992">
          <cell r="D24992" t="str">
            <v>House</v>
          </cell>
          <cell r="E24992">
            <v>1800000</v>
          </cell>
          <cell r="R24992" t="str">
            <v>Moonee Valley</v>
          </cell>
          <cell r="W24992">
            <v>2018</v>
          </cell>
          <cell r="X24992" t="str">
            <v>Dec</v>
          </cell>
        </row>
        <row r="24993">
          <cell r="D24993" t="str">
            <v>House</v>
          </cell>
          <cell r="E24993">
            <v>1302000</v>
          </cell>
          <cell r="R24993" t="str">
            <v>Manningham</v>
          </cell>
          <cell r="W24993">
            <v>2018</v>
          </cell>
          <cell r="X24993" t="str">
            <v>Dec</v>
          </cell>
        </row>
        <row r="24994">
          <cell r="D24994" t="str">
            <v>House</v>
          </cell>
          <cell r="E24994">
            <v>1605000</v>
          </cell>
          <cell r="R24994" t="str">
            <v>Moonee Valley</v>
          </cell>
          <cell r="W24994">
            <v>2018</v>
          </cell>
          <cell r="X24994" t="str">
            <v>Dec</v>
          </cell>
        </row>
        <row r="24995">
          <cell r="D24995" t="str">
            <v>House</v>
          </cell>
          <cell r="E24995">
            <v>1290000</v>
          </cell>
          <cell r="R24995" t="str">
            <v>Manningham</v>
          </cell>
          <cell r="W24995">
            <v>2018</v>
          </cell>
          <cell r="X24995" t="str">
            <v>Dec</v>
          </cell>
        </row>
        <row r="24996">
          <cell r="D24996" t="str">
            <v>House</v>
          </cell>
          <cell r="E24996">
            <v>1310000</v>
          </cell>
          <cell r="R24996" t="str">
            <v>Manningham</v>
          </cell>
          <cell r="W24996">
            <v>2018</v>
          </cell>
          <cell r="X24996" t="str">
            <v>Dec</v>
          </cell>
        </row>
        <row r="24997">
          <cell r="D24997" t="str">
            <v>House</v>
          </cell>
          <cell r="E24997">
            <v>1720000</v>
          </cell>
          <cell r="R24997" t="str">
            <v>Darebin</v>
          </cell>
          <cell r="W24997">
            <v>2018</v>
          </cell>
          <cell r="X24997" t="str">
            <v>Dec</v>
          </cell>
        </row>
        <row r="24998">
          <cell r="D24998" t="str">
            <v>House</v>
          </cell>
          <cell r="E24998">
            <v>527000</v>
          </cell>
          <cell r="R24998" t="str">
            <v>Maribyrnong</v>
          </cell>
          <cell r="W24998">
            <v>2018</v>
          </cell>
          <cell r="X24998" t="str">
            <v>Dec</v>
          </cell>
        </row>
        <row r="24999">
          <cell r="D24999" t="str">
            <v>House</v>
          </cell>
          <cell r="E24999">
            <v>910000</v>
          </cell>
          <cell r="R24999" t="str">
            <v>Moonee Valley</v>
          </cell>
          <cell r="W24999">
            <v>2018</v>
          </cell>
          <cell r="X24999" t="str">
            <v>Dec</v>
          </cell>
        </row>
        <row r="25000">
          <cell r="D25000" t="str">
            <v>House</v>
          </cell>
          <cell r="E25000">
            <v>1276000</v>
          </cell>
          <cell r="R25000" t="str">
            <v>Moreland</v>
          </cell>
          <cell r="W25000">
            <v>2018</v>
          </cell>
          <cell r="X25000" t="str">
            <v>Dec</v>
          </cell>
        </row>
        <row r="25001">
          <cell r="D25001" t="str">
            <v>House</v>
          </cell>
          <cell r="E25001">
            <v>1450000</v>
          </cell>
          <cell r="R25001" t="str">
            <v>Moreland</v>
          </cell>
          <cell r="W25001">
            <v>2018</v>
          </cell>
          <cell r="X25001" t="str">
            <v>Dec</v>
          </cell>
        </row>
        <row r="25002">
          <cell r="D25002" t="str">
            <v>House</v>
          </cell>
          <cell r="E25002">
            <v>1496000</v>
          </cell>
          <cell r="R25002" t="str">
            <v>Manningham</v>
          </cell>
          <cell r="W25002">
            <v>2018</v>
          </cell>
          <cell r="X25002" t="str">
            <v>Dec</v>
          </cell>
        </row>
        <row r="25003">
          <cell r="D25003" t="str">
            <v>House</v>
          </cell>
          <cell r="E25003">
            <v>980000</v>
          </cell>
          <cell r="R25003" t="str">
            <v>Moonee Valley</v>
          </cell>
          <cell r="W25003">
            <v>2018</v>
          </cell>
          <cell r="X25003" t="str">
            <v>Dec</v>
          </cell>
        </row>
        <row r="25004">
          <cell r="D25004" t="str">
            <v>House</v>
          </cell>
          <cell r="E25004">
            <v>1875000</v>
          </cell>
          <cell r="R25004" t="str">
            <v>Moreland</v>
          </cell>
          <cell r="W25004">
            <v>2018</v>
          </cell>
          <cell r="X25004" t="str">
            <v>Dec</v>
          </cell>
        </row>
        <row r="25005">
          <cell r="D25005" t="str">
            <v>House</v>
          </cell>
          <cell r="E25005">
            <v>585000</v>
          </cell>
          <cell r="R25005" t="str">
            <v>Brimbank</v>
          </cell>
          <cell r="W25005">
            <v>2018</v>
          </cell>
          <cell r="X25005" t="str">
            <v>Dec</v>
          </cell>
        </row>
        <row r="25006">
          <cell r="D25006" t="str">
            <v>Unit</v>
          </cell>
          <cell r="E25006">
            <v>838000</v>
          </cell>
          <cell r="R25006" t="str">
            <v>Moonee Valley</v>
          </cell>
          <cell r="W25006">
            <v>2018</v>
          </cell>
          <cell r="X25006" t="str">
            <v>Dec</v>
          </cell>
        </row>
        <row r="25007">
          <cell r="D25007" t="str">
            <v>House</v>
          </cell>
          <cell r="E25007">
            <v>580500</v>
          </cell>
          <cell r="R25007" t="str">
            <v>Brimbank</v>
          </cell>
          <cell r="W25007">
            <v>2018</v>
          </cell>
          <cell r="X25007" t="str">
            <v>Dec</v>
          </cell>
        </row>
        <row r="25008">
          <cell r="D25008" t="str">
            <v>House</v>
          </cell>
          <cell r="E25008">
            <v>1610000</v>
          </cell>
          <cell r="R25008" t="str">
            <v>Moonee Valley</v>
          </cell>
          <cell r="W25008">
            <v>2018</v>
          </cell>
          <cell r="X25008" t="str">
            <v>Dec</v>
          </cell>
        </row>
        <row r="25009">
          <cell r="D25009" t="str">
            <v>House</v>
          </cell>
          <cell r="E25009">
            <v>1160000</v>
          </cell>
          <cell r="R25009" t="str">
            <v>Manningham</v>
          </cell>
          <cell r="W25009">
            <v>2018</v>
          </cell>
          <cell r="X25009" t="str">
            <v>Dec</v>
          </cell>
        </row>
        <row r="25010">
          <cell r="D25010" t="str">
            <v>House</v>
          </cell>
          <cell r="E25010">
            <v>1260000</v>
          </cell>
          <cell r="R25010" t="str">
            <v>Manningham</v>
          </cell>
          <cell r="W25010">
            <v>2018</v>
          </cell>
          <cell r="X25010" t="str">
            <v>Dec</v>
          </cell>
        </row>
        <row r="25011">
          <cell r="D25011" t="str">
            <v>House</v>
          </cell>
          <cell r="E25011">
            <v>1310000</v>
          </cell>
          <cell r="R25011" t="str">
            <v>Moonee Valley</v>
          </cell>
          <cell r="W25011">
            <v>2018</v>
          </cell>
          <cell r="X25011" t="str">
            <v>Dec</v>
          </cell>
        </row>
        <row r="25012">
          <cell r="D25012" t="str">
            <v>House</v>
          </cell>
          <cell r="E25012">
            <v>1385000</v>
          </cell>
          <cell r="R25012" t="str">
            <v>Manningham</v>
          </cell>
          <cell r="W25012">
            <v>2018</v>
          </cell>
          <cell r="X25012" t="str">
            <v>Dec</v>
          </cell>
        </row>
        <row r="25013">
          <cell r="D25013" t="str">
            <v>House</v>
          </cell>
          <cell r="E25013">
            <v>1450000</v>
          </cell>
          <cell r="R25013" t="str">
            <v>Moonee Valley</v>
          </cell>
          <cell r="W25013">
            <v>2018</v>
          </cell>
          <cell r="X25013" t="str">
            <v>Dec</v>
          </cell>
        </row>
        <row r="25014">
          <cell r="D25014" t="str">
            <v>House</v>
          </cell>
          <cell r="E25014">
            <v>972000</v>
          </cell>
          <cell r="R25014" t="str">
            <v>Moonee Valley</v>
          </cell>
          <cell r="W25014">
            <v>2018</v>
          </cell>
          <cell r="X25014" t="str">
            <v>Dec</v>
          </cell>
        </row>
        <row r="25015">
          <cell r="D25015" t="str">
            <v>House</v>
          </cell>
          <cell r="E25015">
            <v>781000</v>
          </cell>
          <cell r="R25015" t="str">
            <v>Brimbank</v>
          </cell>
          <cell r="W25015">
            <v>2018</v>
          </cell>
          <cell r="X25015" t="str">
            <v>Dec</v>
          </cell>
        </row>
        <row r="25016">
          <cell r="D25016" t="str">
            <v>House</v>
          </cell>
          <cell r="E25016">
            <v>1750000</v>
          </cell>
          <cell r="R25016" t="str">
            <v>Darebin</v>
          </cell>
          <cell r="W25016">
            <v>2018</v>
          </cell>
          <cell r="X25016" t="str">
            <v>Dec</v>
          </cell>
        </row>
        <row r="25017">
          <cell r="D25017" t="str">
            <v>House</v>
          </cell>
          <cell r="E25017">
            <v>750000</v>
          </cell>
          <cell r="R25017" t="str">
            <v>Brimbank</v>
          </cell>
          <cell r="W25017">
            <v>2018</v>
          </cell>
          <cell r="X25017" t="str">
            <v>Dec</v>
          </cell>
        </row>
        <row r="25018">
          <cell r="D25018" t="str">
            <v>House</v>
          </cell>
          <cell r="E25018">
            <v>1610000</v>
          </cell>
          <cell r="R25018" t="str">
            <v>Darebin</v>
          </cell>
          <cell r="W25018">
            <v>2018</v>
          </cell>
          <cell r="X25018" t="str">
            <v>Dec</v>
          </cell>
        </row>
        <row r="25019">
          <cell r="D25019" t="str">
            <v>House</v>
          </cell>
          <cell r="E25019">
            <v>830000</v>
          </cell>
          <cell r="R25019" t="str">
            <v>Maribyrnong</v>
          </cell>
          <cell r="W25019">
            <v>2018</v>
          </cell>
          <cell r="X25019" t="str">
            <v>Dec</v>
          </cell>
        </row>
        <row r="25020">
          <cell r="D25020" t="str">
            <v>House</v>
          </cell>
          <cell r="E25020">
            <v>1700000</v>
          </cell>
          <cell r="R25020" t="str">
            <v>Moreland</v>
          </cell>
          <cell r="W25020">
            <v>2018</v>
          </cell>
          <cell r="X25020" t="str">
            <v>Dec</v>
          </cell>
        </row>
        <row r="25021">
          <cell r="D25021" t="str">
            <v>House</v>
          </cell>
          <cell r="E25021">
            <v>1360000</v>
          </cell>
          <cell r="R25021" t="str">
            <v>Darebin</v>
          </cell>
          <cell r="W25021">
            <v>2018</v>
          </cell>
          <cell r="X25021" t="str">
            <v>Dec</v>
          </cell>
        </row>
        <row r="25022">
          <cell r="D25022" t="str">
            <v>House</v>
          </cell>
          <cell r="E25022">
            <v>750000</v>
          </cell>
          <cell r="R25022" t="str">
            <v>Brimbank</v>
          </cell>
          <cell r="W25022">
            <v>2018</v>
          </cell>
          <cell r="X25022" t="str">
            <v>Dec</v>
          </cell>
        </row>
        <row r="25023">
          <cell r="D25023" t="str">
            <v>Unit</v>
          </cell>
          <cell r="E25023">
            <v>1220000</v>
          </cell>
          <cell r="R25023" t="str">
            <v>Manningham</v>
          </cell>
          <cell r="W25023">
            <v>2018</v>
          </cell>
          <cell r="X25023" t="str">
            <v>Dec</v>
          </cell>
        </row>
        <row r="25024">
          <cell r="D25024" t="str">
            <v>House</v>
          </cell>
          <cell r="E25024">
            <v>780000</v>
          </cell>
          <cell r="R25024" t="str">
            <v>Maribyrnong</v>
          </cell>
          <cell r="W25024">
            <v>2018</v>
          </cell>
          <cell r="X25024" t="str">
            <v>Dec</v>
          </cell>
        </row>
        <row r="25025">
          <cell r="D25025" t="str">
            <v>House</v>
          </cell>
          <cell r="E25025">
            <v>1600000</v>
          </cell>
          <cell r="R25025" t="str">
            <v>Manningham</v>
          </cell>
          <cell r="W25025">
            <v>2018</v>
          </cell>
          <cell r="X25025" t="str">
            <v>Dec</v>
          </cell>
        </row>
        <row r="25026">
          <cell r="D25026" t="str">
            <v>House</v>
          </cell>
          <cell r="E25026">
            <v>1100000</v>
          </cell>
          <cell r="R25026" t="str">
            <v>Moonee Valley</v>
          </cell>
          <cell r="W25026">
            <v>2018</v>
          </cell>
          <cell r="X25026" t="str">
            <v>Dec</v>
          </cell>
        </row>
        <row r="25027">
          <cell r="D25027" t="str">
            <v>House</v>
          </cell>
          <cell r="E25027">
            <v>2125000</v>
          </cell>
          <cell r="R25027" t="str">
            <v>Darebin</v>
          </cell>
          <cell r="W25027">
            <v>2018</v>
          </cell>
          <cell r="X25027" t="str">
            <v>Dec</v>
          </cell>
        </row>
        <row r="25028">
          <cell r="D25028" t="str">
            <v>House</v>
          </cell>
          <cell r="E25028">
            <v>1100000</v>
          </cell>
          <cell r="R25028" t="str">
            <v>Darebin</v>
          </cell>
          <cell r="W25028">
            <v>2018</v>
          </cell>
          <cell r="X25028" t="str">
            <v>Dec</v>
          </cell>
        </row>
        <row r="25029">
          <cell r="D25029" t="str">
            <v>House</v>
          </cell>
          <cell r="E25029">
            <v>1320000</v>
          </cell>
          <cell r="R25029" t="str">
            <v>Manningham</v>
          </cell>
          <cell r="W25029">
            <v>2018</v>
          </cell>
          <cell r="X25029" t="str">
            <v>Dec</v>
          </cell>
        </row>
        <row r="25030">
          <cell r="D25030" t="str">
            <v>House</v>
          </cell>
          <cell r="E25030">
            <v>1120000</v>
          </cell>
          <cell r="R25030" t="str">
            <v>Manningham</v>
          </cell>
          <cell r="W25030">
            <v>2018</v>
          </cell>
          <cell r="X25030" t="str">
            <v>Dec</v>
          </cell>
        </row>
        <row r="25031">
          <cell r="D25031" t="str">
            <v>House</v>
          </cell>
          <cell r="E25031">
            <v>1225000</v>
          </cell>
          <cell r="R25031" t="str">
            <v>Darebin</v>
          </cell>
          <cell r="W25031">
            <v>2018</v>
          </cell>
          <cell r="X25031" t="str">
            <v>Dec</v>
          </cell>
        </row>
        <row r="25032">
          <cell r="D25032" t="str">
            <v>House</v>
          </cell>
          <cell r="E25032">
            <v>1120000</v>
          </cell>
          <cell r="R25032" t="str">
            <v>Melbourne</v>
          </cell>
          <cell r="W25032">
            <v>2018</v>
          </cell>
          <cell r="X25032" t="str">
            <v>Dec</v>
          </cell>
        </row>
        <row r="25033">
          <cell r="D25033" t="str">
            <v>House</v>
          </cell>
          <cell r="E25033">
            <v>1530000</v>
          </cell>
          <cell r="R25033" t="str">
            <v>Yarra</v>
          </cell>
          <cell r="W25033">
            <v>2018</v>
          </cell>
          <cell r="X25033" t="str">
            <v>Dec</v>
          </cell>
        </row>
        <row r="25034">
          <cell r="D25034" t="str">
            <v>House</v>
          </cell>
          <cell r="E25034">
            <v>975000</v>
          </cell>
          <cell r="R25034" t="str">
            <v>Brimbank</v>
          </cell>
          <cell r="W25034">
            <v>2018</v>
          </cell>
          <cell r="X25034" t="str">
            <v>Dec</v>
          </cell>
        </row>
        <row r="25035">
          <cell r="D25035" t="str">
            <v>House</v>
          </cell>
          <cell r="E25035">
            <v>1015000</v>
          </cell>
          <cell r="R25035" t="str">
            <v>Melbourne</v>
          </cell>
          <cell r="W25035">
            <v>2018</v>
          </cell>
          <cell r="X25035" t="str">
            <v>Dec</v>
          </cell>
        </row>
        <row r="25036">
          <cell r="D25036" t="str">
            <v>House</v>
          </cell>
          <cell r="E25036">
            <v>1225000</v>
          </cell>
          <cell r="R25036" t="str">
            <v>Maroondah</v>
          </cell>
          <cell r="W25036">
            <v>2018</v>
          </cell>
          <cell r="X25036" t="str">
            <v>Dec</v>
          </cell>
        </row>
        <row r="25037">
          <cell r="D25037" t="str">
            <v>House</v>
          </cell>
          <cell r="E25037">
            <v>2030000</v>
          </cell>
          <cell r="R25037" t="str">
            <v>Boroondara</v>
          </cell>
          <cell r="W25037">
            <v>2018</v>
          </cell>
          <cell r="X25037" t="str">
            <v>Dec</v>
          </cell>
        </row>
        <row r="25038">
          <cell r="D25038" t="str">
            <v>House</v>
          </cell>
          <cell r="E25038">
            <v>1440000</v>
          </cell>
          <cell r="R25038" t="str">
            <v>Maribyrnong</v>
          </cell>
          <cell r="W25038">
            <v>2018</v>
          </cell>
          <cell r="X25038" t="str">
            <v>Dec</v>
          </cell>
        </row>
        <row r="25039">
          <cell r="D25039" t="str">
            <v>House</v>
          </cell>
          <cell r="E25039">
            <v>1530500</v>
          </cell>
          <cell r="R25039" t="str">
            <v>Boroondara</v>
          </cell>
          <cell r="W25039">
            <v>2018</v>
          </cell>
          <cell r="X25039" t="str">
            <v>Dec</v>
          </cell>
        </row>
        <row r="25040">
          <cell r="D25040" t="str">
            <v>House</v>
          </cell>
          <cell r="E25040">
            <v>830000</v>
          </cell>
          <cell r="R25040" t="str">
            <v>Brimbank</v>
          </cell>
          <cell r="W25040">
            <v>2018</v>
          </cell>
          <cell r="X25040" t="str">
            <v>Dec</v>
          </cell>
        </row>
        <row r="25041">
          <cell r="D25041" t="str">
            <v>House</v>
          </cell>
          <cell r="E25041">
            <v>2400000</v>
          </cell>
          <cell r="R25041" t="str">
            <v>Boroondara</v>
          </cell>
          <cell r="W25041">
            <v>2018</v>
          </cell>
          <cell r="X25041" t="str">
            <v>Dec</v>
          </cell>
        </row>
        <row r="25042">
          <cell r="D25042" t="str">
            <v>House</v>
          </cell>
          <cell r="E25042">
            <v>850000</v>
          </cell>
          <cell r="R25042" t="str">
            <v>Maribyrnong</v>
          </cell>
          <cell r="W25042">
            <v>2018</v>
          </cell>
          <cell r="X25042" t="str">
            <v>Dec</v>
          </cell>
        </row>
        <row r="25043">
          <cell r="D25043" t="str">
            <v>House</v>
          </cell>
          <cell r="E25043">
            <v>1040000</v>
          </cell>
          <cell r="R25043" t="str">
            <v>Yarra</v>
          </cell>
          <cell r="W25043">
            <v>2018</v>
          </cell>
          <cell r="X25043" t="str">
            <v>Dec</v>
          </cell>
        </row>
        <row r="25044">
          <cell r="D25044" t="str">
            <v>House</v>
          </cell>
          <cell r="E25044">
            <v>805000</v>
          </cell>
          <cell r="R25044" t="str">
            <v>Brimbank</v>
          </cell>
          <cell r="W25044">
            <v>2018</v>
          </cell>
          <cell r="X25044" t="str">
            <v>Dec</v>
          </cell>
        </row>
        <row r="25045">
          <cell r="D25045" t="str">
            <v>House</v>
          </cell>
          <cell r="E25045">
            <v>1181000</v>
          </cell>
          <cell r="R25045" t="str">
            <v>Manningham</v>
          </cell>
          <cell r="W25045">
            <v>2018</v>
          </cell>
          <cell r="X25045" t="str">
            <v>Dec</v>
          </cell>
        </row>
        <row r="25046">
          <cell r="D25046" t="str">
            <v>House</v>
          </cell>
          <cell r="E25046">
            <v>1270000</v>
          </cell>
          <cell r="R25046" t="str">
            <v>Melbourne</v>
          </cell>
          <cell r="W25046">
            <v>2018</v>
          </cell>
          <cell r="X25046" t="str">
            <v>Dec</v>
          </cell>
        </row>
        <row r="25047">
          <cell r="D25047" t="str">
            <v>Unit</v>
          </cell>
          <cell r="E25047">
            <v>510000</v>
          </cell>
          <cell r="R25047" t="str">
            <v>Brimbank</v>
          </cell>
          <cell r="W25047">
            <v>2018</v>
          </cell>
          <cell r="X25047" t="str">
            <v>Dec</v>
          </cell>
        </row>
        <row r="25048">
          <cell r="D25048" t="str">
            <v>House</v>
          </cell>
          <cell r="E25048">
            <v>2100000</v>
          </cell>
          <cell r="R25048" t="str">
            <v>Boroondara</v>
          </cell>
          <cell r="W25048">
            <v>2018</v>
          </cell>
          <cell r="X25048" t="str">
            <v>Dec</v>
          </cell>
        </row>
        <row r="25049">
          <cell r="D25049" t="str">
            <v>House</v>
          </cell>
          <cell r="E25049">
            <v>1100000</v>
          </cell>
          <cell r="R25049" t="str">
            <v>Manningham</v>
          </cell>
          <cell r="W25049">
            <v>2018</v>
          </cell>
          <cell r="X25049" t="str">
            <v>Dec</v>
          </cell>
        </row>
        <row r="25050">
          <cell r="D25050" t="str">
            <v>House</v>
          </cell>
          <cell r="E25050">
            <v>760000</v>
          </cell>
          <cell r="R25050" t="str">
            <v>Brimbank</v>
          </cell>
          <cell r="W25050">
            <v>2018</v>
          </cell>
          <cell r="X25050" t="str">
            <v>Dec</v>
          </cell>
        </row>
        <row r="25051">
          <cell r="D25051" t="str">
            <v>House</v>
          </cell>
          <cell r="E25051">
            <v>1759000</v>
          </cell>
          <cell r="R25051" t="str">
            <v>Boroondara</v>
          </cell>
          <cell r="W25051">
            <v>2018</v>
          </cell>
          <cell r="X25051" t="str">
            <v>Dec</v>
          </cell>
        </row>
        <row r="25052">
          <cell r="D25052" t="str">
            <v>House</v>
          </cell>
          <cell r="E25052">
            <v>1230000</v>
          </cell>
          <cell r="R25052" t="str">
            <v>Maribyrnong</v>
          </cell>
          <cell r="W25052">
            <v>2018</v>
          </cell>
          <cell r="X25052" t="str">
            <v>Dec</v>
          </cell>
        </row>
        <row r="25053">
          <cell r="D25053" t="str">
            <v>House</v>
          </cell>
          <cell r="E25053">
            <v>960000</v>
          </cell>
          <cell r="R25053" t="str">
            <v>Maribyrnong</v>
          </cell>
          <cell r="W25053">
            <v>2018</v>
          </cell>
          <cell r="X25053" t="str">
            <v>Dec</v>
          </cell>
        </row>
        <row r="25054">
          <cell r="D25054" t="str">
            <v>House</v>
          </cell>
          <cell r="E25054">
            <v>1412500</v>
          </cell>
          <cell r="R25054" t="str">
            <v>Moreland</v>
          </cell>
          <cell r="W25054">
            <v>2018</v>
          </cell>
          <cell r="X25054" t="str">
            <v>Dec</v>
          </cell>
        </row>
        <row r="25055">
          <cell r="D25055" t="str">
            <v>House</v>
          </cell>
          <cell r="E25055">
            <v>1165000</v>
          </cell>
          <cell r="R25055" t="str">
            <v>Maroondah</v>
          </cell>
          <cell r="W25055">
            <v>2018</v>
          </cell>
          <cell r="X25055" t="str">
            <v>Dec</v>
          </cell>
        </row>
        <row r="25056">
          <cell r="D25056" t="str">
            <v>House</v>
          </cell>
          <cell r="E25056">
            <v>820000</v>
          </cell>
          <cell r="R25056" t="str">
            <v>Maribyrnong</v>
          </cell>
          <cell r="W25056">
            <v>2018</v>
          </cell>
          <cell r="X25056" t="str">
            <v>Dec</v>
          </cell>
        </row>
        <row r="25057">
          <cell r="D25057" t="str">
            <v>House</v>
          </cell>
          <cell r="E25057">
            <v>772500</v>
          </cell>
          <cell r="R25057" t="str">
            <v>Maroondah</v>
          </cell>
          <cell r="W25057">
            <v>2018</v>
          </cell>
          <cell r="X25057" t="str">
            <v>Dec</v>
          </cell>
        </row>
        <row r="25058">
          <cell r="D25058" t="str">
            <v>Unit</v>
          </cell>
          <cell r="E25058">
            <v>820000</v>
          </cell>
          <cell r="R25058" t="str">
            <v>Maribyrnong</v>
          </cell>
          <cell r="W25058">
            <v>2018</v>
          </cell>
          <cell r="X25058" t="str">
            <v>Dec</v>
          </cell>
        </row>
        <row r="25059">
          <cell r="D25059" t="str">
            <v>House</v>
          </cell>
          <cell r="E25059">
            <v>850000</v>
          </cell>
          <cell r="R25059" t="str">
            <v>Maribyrnong</v>
          </cell>
          <cell r="W25059">
            <v>2018</v>
          </cell>
          <cell r="X25059" t="str">
            <v>Dec</v>
          </cell>
        </row>
        <row r="25060">
          <cell r="D25060" t="str">
            <v>House</v>
          </cell>
          <cell r="E25060">
            <v>1410000</v>
          </cell>
          <cell r="R25060" t="str">
            <v>Melbourne</v>
          </cell>
          <cell r="W25060">
            <v>2018</v>
          </cell>
          <cell r="X25060" t="str">
            <v>Dec</v>
          </cell>
        </row>
        <row r="25061">
          <cell r="D25061" t="str">
            <v>Unit</v>
          </cell>
          <cell r="E25061">
            <v>535000</v>
          </cell>
          <cell r="R25061" t="str">
            <v>Brimbank</v>
          </cell>
          <cell r="W25061">
            <v>2018</v>
          </cell>
          <cell r="X25061" t="str">
            <v>Dec</v>
          </cell>
        </row>
        <row r="25062">
          <cell r="D25062" t="str">
            <v>House</v>
          </cell>
          <cell r="E25062">
            <v>664000</v>
          </cell>
          <cell r="R25062" t="str">
            <v>Maroondah</v>
          </cell>
          <cell r="W25062">
            <v>2018</v>
          </cell>
          <cell r="X25062" t="str">
            <v>Dec</v>
          </cell>
        </row>
        <row r="25063">
          <cell r="D25063" t="str">
            <v>House</v>
          </cell>
          <cell r="E25063">
            <v>1205000</v>
          </cell>
          <cell r="R25063" t="str">
            <v>Maribyrnong</v>
          </cell>
          <cell r="W25063">
            <v>2018</v>
          </cell>
          <cell r="X25063" t="str">
            <v>Dec</v>
          </cell>
        </row>
        <row r="25064">
          <cell r="D25064" t="str">
            <v>Unit</v>
          </cell>
          <cell r="E25064">
            <v>620000</v>
          </cell>
          <cell r="R25064" t="str">
            <v>Maribyrnong</v>
          </cell>
          <cell r="W25064">
            <v>2018</v>
          </cell>
          <cell r="X25064" t="str">
            <v>Dec</v>
          </cell>
        </row>
        <row r="25065">
          <cell r="D25065" t="str">
            <v>Unit</v>
          </cell>
          <cell r="E25065">
            <v>1750000</v>
          </cell>
          <cell r="R25065" t="str">
            <v>Melbourne</v>
          </cell>
          <cell r="W25065">
            <v>2018</v>
          </cell>
          <cell r="X25065" t="str">
            <v>Dec</v>
          </cell>
        </row>
        <row r="25066">
          <cell r="D25066" t="str">
            <v>House</v>
          </cell>
          <cell r="E25066">
            <v>855000</v>
          </cell>
          <cell r="R25066" t="str">
            <v>Maroondah</v>
          </cell>
          <cell r="W25066">
            <v>2018</v>
          </cell>
          <cell r="X25066" t="str">
            <v>Dec</v>
          </cell>
        </row>
        <row r="25067">
          <cell r="D25067" t="str">
            <v>Unit</v>
          </cell>
          <cell r="E25067">
            <v>1450000</v>
          </cell>
          <cell r="R25067" t="str">
            <v>Boroondara</v>
          </cell>
          <cell r="W25067">
            <v>2018</v>
          </cell>
          <cell r="X25067" t="str">
            <v>Dec</v>
          </cell>
        </row>
        <row r="25068">
          <cell r="D25068" t="str">
            <v>House</v>
          </cell>
          <cell r="E25068">
            <v>613000</v>
          </cell>
          <cell r="R25068" t="str">
            <v>Brimbank</v>
          </cell>
          <cell r="W25068">
            <v>2018</v>
          </cell>
          <cell r="X25068" t="str">
            <v>Dec</v>
          </cell>
        </row>
        <row r="25069">
          <cell r="D25069" t="str">
            <v>House</v>
          </cell>
          <cell r="E25069">
            <v>3200000</v>
          </cell>
          <cell r="R25069" t="str">
            <v>Boroondara</v>
          </cell>
          <cell r="W25069">
            <v>2018</v>
          </cell>
          <cell r="X25069" t="str">
            <v>Dec</v>
          </cell>
        </row>
        <row r="25070">
          <cell r="D25070" t="str">
            <v>House</v>
          </cell>
          <cell r="E25070">
            <v>792500</v>
          </cell>
          <cell r="R25070" t="str">
            <v>Brimbank</v>
          </cell>
          <cell r="W25070">
            <v>2018</v>
          </cell>
          <cell r="X25070" t="str">
            <v>Dec</v>
          </cell>
        </row>
        <row r="25071">
          <cell r="D25071" t="str">
            <v>Unit</v>
          </cell>
          <cell r="E25071">
            <v>800000</v>
          </cell>
          <cell r="R25071" t="str">
            <v>Manningham</v>
          </cell>
          <cell r="W25071">
            <v>2018</v>
          </cell>
          <cell r="X25071" t="str">
            <v>Dec</v>
          </cell>
        </row>
        <row r="25072">
          <cell r="D25072" t="str">
            <v>House</v>
          </cell>
          <cell r="E25072">
            <v>1366000</v>
          </cell>
          <cell r="R25072" t="str">
            <v>Yarra</v>
          </cell>
          <cell r="W25072">
            <v>2018</v>
          </cell>
          <cell r="X25072" t="str">
            <v>Dec</v>
          </cell>
        </row>
        <row r="25073">
          <cell r="D25073" t="str">
            <v>House</v>
          </cell>
          <cell r="E25073">
            <v>1925000</v>
          </cell>
          <cell r="R25073" t="str">
            <v>Boroondara</v>
          </cell>
          <cell r="W25073">
            <v>2018</v>
          </cell>
          <cell r="X25073" t="str">
            <v>Dec</v>
          </cell>
        </row>
        <row r="25074">
          <cell r="D25074" t="str">
            <v>Unit</v>
          </cell>
          <cell r="E25074">
            <v>810000</v>
          </cell>
          <cell r="R25074" t="str">
            <v>Melbourne</v>
          </cell>
          <cell r="W25074">
            <v>2018</v>
          </cell>
          <cell r="X25074" t="str">
            <v>Dec</v>
          </cell>
        </row>
        <row r="25075">
          <cell r="D25075" t="str">
            <v>House</v>
          </cell>
          <cell r="E25075">
            <v>1030000</v>
          </cell>
          <cell r="R25075" t="str">
            <v>Whitehorse</v>
          </cell>
          <cell r="W25075">
            <v>2018</v>
          </cell>
          <cell r="X25075" t="str">
            <v>Dec</v>
          </cell>
        </row>
        <row r="25076">
          <cell r="D25076" t="str">
            <v>House</v>
          </cell>
          <cell r="E25076">
            <v>765000</v>
          </cell>
          <cell r="R25076" t="str">
            <v>Maribyrnong</v>
          </cell>
          <cell r="W25076">
            <v>2018</v>
          </cell>
          <cell r="X25076" t="str">
            <v>Dec</v>
          </cell>
        </row>
        <row r="25077">
          <cell r="D25077" t="str">
            <v>House</v>
          </cell>
          <cell r="E25077">
            <v>900000</v>
          </cell>
          <cell r="R25077" t="str">
            <v>Manningham</v>
          </cell>
          <cell r="W25077">
            <v>2018</v>
          </cell>
          <cell r="X25077" t="str">
            <v>Dec</v>
          </cell>
        </row>
        <row r="25078">
          <cell r="D25078" t="str">
            <v>House</v>
          </cell>
          <cell r="E25078">
            <v>2600000</v>
          </cell>
          <cell r="R25078" t="str">
            <v>Boroondara</v>
          </cell>
          <cell r="W25078">
            <v>2018</v>
          </cell>
          <cell r="X25078" t="str">
            <v>Dec</v>
          </cell>
        </row>
        <row r="25079">
          <cell r="D25079" t="str">
            <v>House</v>
          </cell>
          <cell r="E25079">
            <v>2801000</v>
          </cell>
          <cell r="R25079" t="str">
            <v>Boroondara</v>
          </cell>
          <cell r="W25079">
            <v>2018</v>
          </cell>
          <cell r="X25079" t="str">
            <v>Dec</v>
          </cell>
        </row>
        <row r="25080">
          <cell r="D25080" t="str">
            <v>House</v>
          </cell>
          <cell r="E25080">
            <v>1020000</v>
          </cell>
          <cell r="R25080" t="str">
            <v>Maribyrnong</v>
          </cell>
          <cell r="W25080">
            <v>2018</v>
          </cell>
          <cell r="X25080" t="str">
            <v>Dec</v>
          </cell>
        </row>
        <row r="25081">
          <cell r="D25081" t="str">
            <v>House</v>
          </cell>
          <cell r="E25081">
            <v>3300000</v>
          </cell>
          <cell r="R25081" t="str">
            <v>Boroondara</v>
          </cell>
          <cell r="W25081">
            <v>2018</v>
          </cell>
          <cell r="X25081" t="str">
            <v>Dec</v>
          </cell>
        </row>
        <row r="25082">
          <cell r="D25082" t="str">
            <v>House</v>
          </cell>
          <cell r="E25082">
            <v>1900000</v>
          </cell>
          <cell r="R25082" t="str">
            <v>Boroondara</v>
          </cell>
          <cell r="W25082">
            <v>2018</v>
          </cell>
          <cell r="X25082" t="str">
            <v>Dec</v>
          </cell>
        </row>
        <row r="25083">
          <cell r="D25083" t="str">
            <v>House</v>
          </cell>
          <cell r="E25083">
            <v>3350000</v>
          </cell>
          <cell r="R25083" t="str">
            <v>Boroondara</v>
          </cell>
          <cell r="W25083">
            <v>2018</v>
          </cell>
          <cell r="X25083" t="str">
            <v>Dec</v>
          </cell>
        </row>
        <row r="25084">
          <cell r="D25084" t="str">
            <v>House</v>
          </cell>
          <cell r="E25084">
            <v>1085000</v>
          </cell>
          <cell r="R25084" t="str">
            <v>Maribyrnong</v>
          </cell>
          <cell r="W25084">
            <v>2018</v>
          </cell>
          <cell r="X25084" t="str">
            <v>Dec</v>
          </cell>
        </row>
        <row r="25085">
          <cell r="D25085" t="str">
            <v>House</v>
          </cell>
          <cell r="E25085">
            <v>880000</v>
          </cell>
          <cell r="R25085" t="str">
            <v>Maroondah</v>
          </cell>
          <cell r="W25085">
            <v>2018</v>
          </cell>
          <cell r="X25085" t="str">
            <v>Dec</v>
          </cell>
        </row>
        <row r="25086">
          <cell r="D25086" t="str">
            <v>House</v>
          </cell>
          <cell r="E25086">
            <v>970000</v>
          </cell>
          <cell r="R25086" t="str">
            <v>Manningham</v>
          </cell>
          <cell r="W25086">
            <v>2018</v>
          </cell>
          <cell r="X25086" t="str">
            <v>Dec</v>
          </cell>
        </row>
        <row r="25087">
          <cell r="D25087" t="str">
            <v>House</v>
          </cell>
          <cell r="E25087">
            <v>1950000</v>
          </cell>
          <cell r="R25087" t="str">
            <v>Boroondara</v>
          </cell>
          <cell r="W25087">
            <v>2018</v>
          </cell>
          <cell r="X25087" t="str">
            <v>Dec</v>
          </cell>
        </row>
        <row r="25088">
          <cell r="D25088" t="str">
            <v>House</v>
          </cell>
          <cell r="E25088">
            <v>950000</v>
          </cell>
          <cell r="R25088" t="str">
            <v>Manningham</v>
          </cell>
          <cell r="W25088">
            <v>2018</v>
          </cell>
          <cell r="X25088" t="str">
            <v>Dec</v>
          </cell>
        </row>
        <row r="25089">
          <cell r="D25089" t="str">
            <v>House</v>
          </cell>
          <cell r="E25089">
            <v>1200000</v>
          </cell>
          <cell r="R25089" t="str">
            <v>Melbourne</v>
          </cell>
          <cell r="W25089">
            <v>2018</v>
          </cell>
          <cell r="X25089" t="str">
            <v>Dec</v>
          </cell>
        </row>
        <row r="25090">
          <cell r="D25090" t="str">
            <v>House</v>
          </cell>
          <cell r="E25090">
            <v>3400000</v>
          </cell>
          <cell r="R25090" t="str">
            <v>Boroondara</v>
          </cell>
          <cell r="W25090">
            <v>2018</v>
          </cell>
          <cell r="X25090" t="str">
            <v>Dec</v>
          </cell>
        </row>
        <row r="25091">
          <cell r="D25091" t="str">
            <v>Unit</v>
          </cell>
          <cell r="E25091">
            <v>900000</v>
          </cell>
          <cell r="R25091" t="str">
            <v>Whitehorse</v>
          </cell>
          <cell r="W25091">
            <v>2018</v>
          </cell>
          <cell r="X25091" t="str">
            <v>Dec</v>
          </cell>
        </row>
        <row r="25092">
          <cell r="D25092" t="str">
            <v>House</v>
          </cell>
          <cell r="E25092">
            <v>1590000</v>
          </cell>
          <cell r="R25092" t="str">
            <v>Whitehorse</v>
          </cell>
          <cell r="W25092">
            <v>2018</v>
          </cell>
          <cell r="X25092" t="str">
            <v>Dec</v>
          </cell>
        </row>
        <row r="25093">
          <cell r="D25093" t="str">
            <v>House</v>
          </cell>
          <cell r="E25093">
            <v>1720000</v>
          </cell>
          <cell r="R25093" t="str">
            <v>Boroondara</v>
          </cell>
          <cell r="W25093">
            <v>2018</v>
          </cell>
          <cell r="X25093" t="str">
            <v>Dec</v>
          </cell>
        </row>
        <row r="25094">
          <cell r="D25094" t="str">
            <v>House</v>
          </cell>
          <cell r="E25094">
            <v>3900000</v>
          </cell>
          <cell r="R25094" t="str">
            <v>Boroondara</v>
          </cell>
          <cell r="W25094">
            <v>2018</v>
          </cell>
          <cell r="X25094" t="str">
            <v>Dec</v>
          </cell>
        </row>
        <row r="25095">
          <cell r="D25095" t="str">
            <v>House</v>
          </cell>
          <cell r="E25095">
            <v>1480000</v>
          </cell>
          <cell r="R25095" t="str">
            <v>Maribyrnong</v>
          </cell>
          <cell r="W25095">
            <v>2018</v>
          </cell>
          <cell r="X25095" t="str">
            <v>Dec</v>
          </cell>
        </row>
        <row r="25096">
          <cell r="D25096" t="str">
            <v>House</v>
          </cell>
          <cell r="E25096">
            <v>1575000</v>
          </cell>
          <cell r="R25096" t="str">
            <v>Maribyrnong</v>
          </cell>
          <cell r="W25096">
            <v>2018</v>
          </cell>
          <cell r="X25096" t="str">
            <v>Dec</v>
          </cell>
        </row>
        <row r="25097">
          <cell r="D25097" t="str">
            <v>House</v>
          </cell>
          <cell r="E25097">
            <v>2210000</v>
          </cell>
          <cell r="R25097" t="str">
            <v>Yarra</v>
          </cell>
          <cell r="W25097">
            <v>2018</v>
          </cell>
          <cell r="X25097" t="str">
            <v>Dec</v>
          </cell>
        </row>
        <row r="25098">
          <cell r="D25098" t="str">
            <v>House</v>
          </cell>
          <cell r="E25098">
            <v>939000</v>
          </cell>
          <cell r="R25098" t="str">
            <v>Maribyrnong</v>
          </cell>
          <cell r="W25098">
            <v>2018</v>
          </cell>
          <cell r="X25098" t="str">
            <v>Dec</v>
          </cell>
        </row>
        <row r="25099">
          <cell r="D25099" t="str">
            <v>House</v>
          </cell>
          <cell r="E25099">
            <v>1115000</v>
          </cell>
          <cell r="R25099" t="str">
            <v>Manningham</v>
          </cell>
          <cell r="W25099">
            <v>2018</v>
          </cell>
          <cell r="X25099" t="str">
            <v>Dec</v>
          </cell>
        </row>
        <row r="25100">
          <cell r="D25100" t="str">
            <v>House</v>
          </cell>
          <cell r="E25100">
            <v>2300000</v>
          </cell>
          <cell r="R25100" t="str">
            <v>Boroondara</v>
          </cell>
          <cell r="W25100">
            <v>2018</v>
          </cell>
          <cell r="X25100" t="str">
            <v>Dec</v>
          </cell>
        </row>
        <row r="25101">
          <cell r="D25101" t="str">
            <v>Unit</v>
          </cell>
          <cell r="E25101">
            <v>1150000</v>
          </cell>
          <cell r="R25101" t="str">
            <v>Yarra</v>
          </cell>
          <cell r="W25101">
            <v>2018</v>
          </cell>
          <cell r="X25101" t="str">
            <v>Dec</v>
          </cell>
        </row>
        <row r="25102">
          <cell r="D25102" t="str">
            <v>House</v>
          </cell>
          <cell r="E25102">
            <v>955000</v>
          </cell>
          <cell r="R25102" t="str">
            <v>Maroondah</v>
          </cell>
          <cell r="W25102">
            <v>2018</v>
          </cell>
          <cell r="X25102" t="str">
            <v>Dec</v>
          </cell>
        </row>
        <row r="25103">
          <cell r="D25103" t="str">
            <v>House</v>
          </cell>
          <cell r="E25103">
            <v>1300000</v>
          </cell>
          <cell r="R25103" t="str">
            <v>Whitehorse</v>
          </cell>
          <cell r="W25103">
            <v>2018</v>
          </cell>
          <cell r="X25103" t="str">
            <v>Dec</v>
          </cell>
        </row>
        <row r="25104">
          <cell r="D25104" t="str">
            <v>House</v>
          </cell>
          <cell r="E25104">
            <v>2810000</v>
          </cell>
          <cell r="R25104" t="str">
            <v>Boroondara</v>
          </cell>
          <cell r="W25104">
            <v>2018</v>
          </cell>
          <cell r="X25104" t="str">
            <v>Dec</v>
          </cell>
        </row>
        <row r="25105">
          <cell r="D25105" t="str">
            <v>House</v>
          </cell>
          <cell r="E25105">
            <v>835000</v>
          </cell>
          <cell r="R25105" t="str">
            <v>Whitehorse</v>
          </cell>
          <cell r="W25105">
            <v>2018</v>
          </cell>
          <cell r="X25105" t="str">
            <v>Dec</v>
          </cell>
        </row>
        <row r="25106">
          <cell r="D25106" t="str">
            <v>House</v>
          </cell>
          <cell r="E25106">
            <v>1150000</v>
          </cell>
          <cell r="R25106" t="str">
            <v>Yarra</v>
          </cell>
          <cell r="W25106">
            <v>2018</v>
          </cell>
          <cell r="X25106" t="str">
            <v>Dec</v>
          </cell>
        </row>
        <row r="25107">
          <cell r="D25107" t="str">
            <v>House</v>
          </cell>
          <cell r="E25107">
            <v>1530000</v>
          </cell>
          <cell r="R25107" t="str">
            <v>Yarra</v>
          </cell>
          <cell r="W25107">
            <v>2018</v>
          </cell>
          <cell r="X25107" t="str">
            <v>Dec</v>
          </cell>
        </row>
        <row r="25108">
          <cell r="D25108" t="str">
            <v>Unit</v>
          </cell>
          <cell r="E25108">
            <v>1000000</v>
          </cell>
          <cell r="R25108" t="str">
            <v>Yarra</v>
          </cell>
          <cell r="W25108">
            <v>2018</v>
          </cell>
          <cell r="X25108" t="str">
            <v>Dec</v>
          </cell>
        </row>
        <row r="25109">
          <cell r="D25109" t="str">
            <v>House</v>
          </cell>
          <cell r="E25109">
            <v>3500000</v>
          </cell>
          <cell r="R25109" t="str">
            <v>Boroondara</v>
          </cell>
          <cell r="W25109">
            <v>2018</v>
          </cell>
          <cell r="X25109" t="str">
            <v>Dec</v>
          </cell>
        </row>
        <row r="25110">
          <cell r="D25110" t="str">
            <v>House</v>
          </cell>
          <cell r="E25110">
            <v>845000</v>
          </cell>
          <cell r="R25110" t="str">
            <v>Whitehorse</v>
          </cell>
          <cell r="W25110">
            <v>2018</v>
          </cell>
          <cell r="X25110" t="str">
            <v>Dec</v>
          </cell>
        </row>
        <row r="25111">
          <cell r="D25111" t="str">
            <v>House</v>
          </cell>
          <cell r="E25111">
            <v>855000</v>
          </cell>
          <cell r="R25111" t="str">
            <v>Maribyrnong</v>
          </cell>
          <cell r="W25111">
            <v>2018</v>
          </cell>
          <cell r="X25111" t="str">
            <v>Dec</v>
          </cell>
        </row>
        <row r="25112">
          <cell r="D25112" t="str">
            <v>House</v>
          </cell>
          <cell r="E25112">
            <v>2220000</v>
          </cell>
          <cell r="R25112" t="str">
            <v>Boroondara</v>
          </cell>
          <cell r="W25112">
            <v>2018</v>
          </cell>
          <cell r="X25112" t="str">
            <v>Dec</v>
          </cell>
        </row>
        <row r="25113">
          <cell r="D25113" t="str">
            <v>House</v>
          </cell>
          <cell r="E25113">
            <v>1090000</v>
          </cell>
          <cell r="R25113" t="str">
            <v>Maribyrnong</v>
          </cell>
          <cell r="W25113">
            <v>2018</v>
          </cell>
          <cell r="X25113" t="str">
            <v>Dec</v>
          </cell>
        </row>
        <row r="25114">
          <cell r="D25114" t="str">
            <v>House</v>
          </cell>
          <cell r="E25114">
            <v>1200000</v>
          </cell>
          <cell r="R25114" t="str">
            <v>Maribyrnong</v>
          </cell>
          <cell r="W25114">
            <v>2018</v>
          </cell>
          <cell r="X25114" t="str">
            <v>Dec</v>
          </cell>
        </row>
        <row r="25115">
          <cell r="D25115" t="str">
            <v>House</v>
          </cell>
          <cell r="E25115">
            <v>1125000</v>
          </cell>
          <cell r="R25115" t="str">
            <v>Maribyrnong</v>
          </cell>
          <cell r="W25115">
            <v>2018</v>
          </cell>
          <cell r="X25115" t="str">
            <v>Dec</v>
          </cell>
        </row>
        <row r="25116">
          <cell r="D25116" t="str">
            <v>House</v>
          </cell>
          <cell r="E25116">
            <v>1013000</v>
          </cell>
          <cell r="R25116" t="str">
            <v>Maroondah</v>
          </cell>
          <cell r="W25116">
            <v>2018</v>
          </cell>
          <cell r="X25116" t="str">
            <v>Dec</v>
          </cell>
        </row>
        <row r="25117">
          <cell r="D25117" t="str">
            <v>House</v>
          </cell>
          <cell r="E25117">
            <v>655000</v>
          </cell>
          <cell r="R25117" t="str">
            <v>Brimbank</v>
          </cell>
          <cell r="W25117">
            <v>2018</v>
          </cell>
          <cell r="X25117" t="str">
            <v>Dec</v>
          </cell>
        </row>
        <row r="25118">
          <cell r="D25118" t="str">
            <v>House</v>
          </cell>
          <cell r="E25118">
            <v>2665000</v>
          </cell>
          <cell r="R25118" t="str">
            <v>Boroondara</v>
          </cell>
          <cell r="W25118">
            <v>2018</v>
          </cell>
          <cell r="X25118" t="str">
            <v>Dec</v>
          </cell>
        </row>
        <row r="25119">
          <cell r="D25119" t="str">
            <v>House</v>
          </cell>
          <cell r="E25119">
            <v>1450000</v>
          </cell>
          <cell r="R25119" t="str">
            <v>Whitehorse</v>
          </cell>
          <cell r="W25119">
            <v>2018</v>
          </cell>
          <cell r="X25119" t="str">
            <v>Dec</v>
          </cell>
        </row>
        <row r="25120">
          <cell r="D25120" t="str">
            <v>House</v>
          </cell>
          <cell r="E25120">
            <v>1212000</v>
          </cell>
          <cell r="R25120" t="str">
            <v>Whitehorse</v>
          </cell>
          <cell r="W25120">
            <v>2018</v>
          </cell>
          <cell r="X25120" t="str">
            <v>Dec</v>
          </cell>
        </row>
        <row r="25121">
          <cell r="D25121" t="str">
            <v>House</v>
          </cell>
          <cell r="E25121">
            <v>6000000</v>
          </cell>
          <cell r="R25121" t="str">
            <v>Boroondara</v>
          </cell>
          <cell r="W25121">
            <v>2018</v>
          </cell>
          <cell r="X25121" t="str">
            <v>Dec</v>
          </cell>
        </row>
        <row r="25122">
          <cell r="D25122" t="str">
            <v>House</v>
          </cell>
          <cell r="E25122">
            <v>1850000</v>
          </cell>
          <cell r="R25122" t="str">
            <v>Whitehorse</v>
          </cell>
          <cell r="W25122">
            <v>2018</v>
          </cell>
          <cell r="X25122" t="str">
            <v>Dec</v>
          </cell>
        </row>
        <row r="25123">
          <cell r="D25123" t="str">
            <v>House</v>
          </cell>
          <cell r="E25123">
            <v>4600000</v>
          </cell>
          <cell r="R25123" t="str">
            <v>Whitehorse</v>
          </cell>
          <cell r="W25123">
            <v>2018</v>
          </cell>
          <cell r="X25123" t="str">
            <v>Dec</v>
          </cell>
        </row>
        <row r="25124">
          <cell r="D25124" t="str">
            <v>House</v>
          </cell>
          <cell r="E25124">
            <v>790000</v>
          </cell>
          <cell r="R25124" t="str">
            <v>Maroondah</v>
          </cell>
          <cell r="W25124">
            <v>2018</v>
          </cell>
          <cell r="X25124" t="str">
            <v>Dec</v>
          </cell>
        </row>
        <row r="25125">
          <cell r="D25125" t="str">
            <v>House</v>
          </cell>
          <cell r="E25125">
            <v>1798000</v>
          </cell>
          <cell r="R25125" t="str">
            <v>Yarra</v>
          </cell>
          <cell r="W25125">
            <v>2018</v>
          </cell>
          <cell r="X25125" t="str">
            <v>Dec</v>
          </cell>
        </row>
        <row r="25126">
          <cell r="D25126" t="str">
            <v>House</v>
          </cell>
          <cell r="E25126">
            <v>1265000</v>
          </cell>
          <cell r="R25126" t="str">
            <v>Boroondara</v>
          </cell>
          <cell r="W25126">
            <v>2018</v>
          </cell>
          <cell r="X25126" t="str">
            <v>Dec</v>
          </cell>
        </row>
        <row r="25127">
          <cell r="D25127" t="str">
            <v>House</v>
          </cell>
          <cell r="E25127">
            <v>2000000</v>
          </cell>
          <cell r="R25127" t="str">
            <v>Whitehorse</v>
          </cell>
          <cell r="W25127">
            <v>2018</v>
          </cell>
          <cell r="X25127" t="str">
            <v>Dec</v>
          </cell>
        </row>
        <row r="25128">
          <cell r="D25128" t="str">
            <v>House</v>
          </cell>
          <cell r="E25128">
            <v>1105000</v>
          </cell>
          <cell r="R25128" t="str">
            <v>Manningham</v>
          </cell>
          <cell r="W25128">
            <v>2018</v>
          </cell>
          <cell r="X25128" t="str">
            <v>Dec</v>
          </cell>
        </row>
        <row r="25129">
          <cell r="D25129" t="str">
            <v>House</v>
          </cell>
          <cell r="E25129">
            <v>1955000</v>
          </cell>
          <cell r="R25129" t="str">
            <v>Whitehorse</v>
          </cell>
          <cell r="W25129">
            <v>2018</v>
          </cell>
          <cell r="X25129" t="str">
            <v>Dec</v>
          </cell>
        </row>
        <row r="25130">
          <cell r="D25130" t="str">
            <v>House</v>
          </cell>
          <cell r="E25130">
            <v>1050000</v>
          </cell>
          <cell r="R25130" t="str">
            <v>Maroondah</v>
          </cell>
          <cell r="W25130">
            <v>2018</v>
          </cell>
          <cell r="X25130" t="str">
            <v>Dec</v>
          </cell>
        </row>
        <row r="25131">
          <cell r="D25131" t="str">
            <v>House</v>
          </cell>
          <cell r="E25131">
            <v>1500000</v>
          </cell>
          <cell r="R25131" t="str">
            <v>Whitehorse</v>
          </cell>
          <cell r="W25131">
            <v>2018</v>
          </cell>
          <cell r="X25131" t="str">
            <v>Dec</v>
          </cell>
        </row>
        <row r="25132">
          <cell r="D25132" t="str">
            <v>House</v>
          </cell>
          <cell r="E25132">
            <v>1500000</v>
          </cell>
          <cell r="R25132" t="str">
            <v>Boroondara</v>
          </cell>
          <cell r="W25132">
            <v>2018</v>
          </cell>
          <cell r="X25132" t="str">
            <v>Dec</v>
          </cell>
        </row>
        <row r="25133">
          <cell r="D25133" t="str">
            <v>House</v>
          </cell>
          <cell r="E25133">
            <v>875000</v>
          </cell>
          <cell r="R25133" t="str">
            <v>Hobsons Bay</v>
          </cell>
          <cell r="W25133">
            <v>2018</v>
          </cell>
          <cell r="X25133" t="str">
            <v>Dec</v>
          </cell>
        </row>
        <row r="25134">
          <cell r="D25134" t="str">
            <v>House</v>
          </cell>
          <cell r="E25134">
            <v>1635000</v>
          </cell>
          <cell r="R25134" t="str">
            <v>Boroondara</v>
          </cell>
          <cell r="W25134">
            <v>2018</v>
          </cell>
          <cell r="X25134" t="str">
            <v>Dec</v>
          </cell>
        </row>
        <row r="25135">
          <cell r="D25135" t="str">
            <v>House</v>
          </cell>
          <cell r="E25135">
            <v>2125000</v>
          </cell>
          <cell r="R25135" t="str">
            <v>Boroondara</v>
          </cell>
          <cell r="W25135">
            <v>2018</v>
          </cell>
          <cell r="X25135" t="str">
            <v>Dec</v>
          </cell>
        </row>
        <row r="25136">
          <cell r="D25136" t="str">
            <v>House</v>
          </cell>
          <cell r="E25136">
            <v>1702000</v>
          </cell>
          <cell r="R25136" t="str">
            <v>Boroondara</v>
          </cell>
          <cell r="W25136">
            <v>2018</v>
          </cell>
          <cell r="X25136" t="str">
            <v>Dec</v>
          </cell>
        </row>
        <row r="25137">
          <cell r="D25137" t="str">
            <v>House</v>
          </cell>
          <cell r="E25137">
            <v>1030000</v>
          </cell>
          <cell r="R25137" t="str">
            <v>Hobsons Bay</v>
          </cell>
          <cell r="W25137">
            <v>2018</v>
          </cell>
          <cell r="X25137" t="str">
            <v>Dec</v>
          </cell>
        </row>
        <row r="25138">
          <cell r="D25138" t="str">
            <v>House</v>
          </cell>
          <cell r="E25138">
            <v>2100000</v>
          </cell>
          <cell r="R25138" t="str">
            <v>Boroondara</v>
          </cell>
          <cell r="W25138">
            <v>2018</v>
          </cell>
          <cell r="X25138" t="str">
            <v>Dec</v>
          </cell>
        </row>
        <row r="25139">
          <cell r="D25139" t="str">
            <v>House</v>
          </cell>
          <cell r="E25139">
            <v>3120000</v>
          </cell>
          <cell r="R25139" t="str">
            <v>Boroondara</v>
          </cell>
          <cell r="W25139">
            <v>2018</v>
          </cell>
          <cell r="X25139" t="str">
            <v>Dec</v>
          </cell>
        </row>
        <row r="25140">
          <cell r="D25140" t="str">
            <v>House</v>
          </cell>
          <cell r="E25140">
            <v>1087000</v>
          </cell>
          <cell r="R25140" t="str">
            <v>Port Phillip</v>
          </cell>
          <cell r="W25140">
            <v>2018</v>
          </cell>
          <cell r="X25140" t="str">
            <v>Dec</v>
          </cell>
        </row>
        <row r="25141">
          <cell r="D25141" t="str">
            <v>Unit</v>
          </cell>
          <cell r="E25141">
            <v>825000</v>
          </cell>
          <cell r="R25141" t="str">
            <v>Whitehorse</v>
          </cell>
          <cell r="W25141">
            <v>2018</v>
          </cell>
          <cell r="X25141" t="str">
            <v>Dec</v>
          </cell>
        </row>
        <row r="25142">
          <cell r="D25142" t="str">
            <v>House</v>
          </cell>
          <cell r="E25142">
            <v>1010000</v>
          </cell>
          <cell r="R25142" t="str">
            <v>Maroondah</v>
          </cell>
          <cell r="W25142">
            <v>2018</v>
          </cell>
          <cell r="X25142" t="str">
            <v>Dec</v>
          </cell>
        </row>
        <row r="25143">
          <cell r="D25143" t="str">
            <v>House</v>
          </cell>
          <cell r="E25143">
            <v>2000000</v>
          </cell>
          <cell r="R25143" t="str">
            <v>Port Phillip</v>
          </cell>
          <cell r="W25143">
            <v>2018</v>
          </cell>
          <cell r="X25143" t="str">
            <v>Dec</v>
          </cell>
        </row>
        <row r="25144">
          <cell r="D25144" t="str">
            <v>House</v>
          </cell>
          <cell r="E25144">
            <v>1300000</v>
          </cell>
          <cell r="R25144" t="str">
            <v>Whitehorse</v>
          </cell>
          <cell r="W25144">
            <v>2018</v>
          </cell>
          <cell r="X25144" t="str">
            <v>Dec</v>
          </cell>
        </row>
        <row r="25145">
          <cell r="D25145" t="str">
            <v>House</v>
          </cell>
          <cell r="E25145">
            <v>1640000</v>
          </cell>
          <cell r="R25145" t="str">
            <v>Port Phillip</v>
          </cell>
          <cell r="W25145">
            <v>2018</v>
          </cell>
          <cell r="X25145" t="str">
            <v>Dec</v>
          </cell>
        </row>
        <row r="25146">
          <cell r="D25146" t="str">
            <v>House</v>
          </cell>
          <cell r="E25146">
            <v>1820000</v>
          </cell>
          <cell r="R25146" t="str">
            <v>Melbourne</v>
          </cell>
          <cell r="W25146">
            <v>2018</v>
          </cell>
          <cell r="X25146" t="str">
            <v>Dec</v>
          </cell>
        </row>
        <row r="25147">
          <cell r="D25147" t="str">
            <v>House</v>
          </cell>
          <cell r="E25147">
            <v>1276000</v>
          </cell>
          <cell r="R25147" t="str">
            <v>Melbourne</v>
          </cell>
          <cell r="W25147">
            <v>2018</v>
          </cell>
          <cell r="X25147" t="str">
            <v>Dec</v>
          </cell>
        </row>
        <row r="25148">
          <cell r="D25148" t="str">
            <v>House</v>
          </cell>
          <cell r="E25148">
            <v>1367000</v>
          </cell>
          <cell r="R25148" t="str">
            <v>Whitehorse</v>
          </cell>
          <cell r="W25148">
            <v>2018</v>
          </cell>
          <cell r="X25148" t="str">
            <v>Dec</v>
          </cell>
        </row>
        <row r="25149">
          <cell r="D25149" t="str">
            <v>House</v>
          </cell>
          <cell r="E25149">
            <v>1840000</v>
          </cell>
          <cell r="R25149" t="str">
            <v>Port Phillip</v>
          </cell>
          <cell r="W25149">
            <v>2018</v>
          </cell>
          <cell r="X25149" t="str">
            <v>Dec</v>
          </cell>
        </row>
        <row r="25150">
          <cell r="D25150" t="str">
            <v>House</v>
          </cell>
          <cell r="E25150">
            <v>983000</v>
          </cell>
          <cell r="R25150" t="str">
            <v>Hobsons Bay</v>
          </cell>
          <cell r="W25150">
            <v>2018</v>
          </cell>
          <cell r="X25150" t="str">
            <v>Dec</v>
          </cell>
        </row>
        <row r="25151">
          <cell r="D25151" t="str">
            <v>House</v>
          </cell>
          <cell r="E25151">
            <v>3575000</v>
          </cell>
          <cell r="R25151" t="str">
            <v>Boroondara</v>
          </cell>
          <cell r="W25151">
            <v>2018</v>
          </cell>
          <cell r="X25151" t="str">
            <v>Dec</v>
          </cell>
        </row>
        <row r="25152">
          <cell r="D25152" t="str">
            <v>House</v>
          </cell>
          <cell r="E25152">
            <v>1440000</v>
          </cell>
          <cell r="R25152" t="str">
            <v>Whitehorse</v>
          </cell>
          <cell r="W25152">
            <v>2018</v>
          </cell>
          <cell r="X25152" t="str">
            <v>Dec</v>
          </cell>
        </row>
        <row r="25153">
          <cell r="D25153" t="str">
            <v>House</v>
          </cell>
          <cell r="E25153">
            <v>3050000</v>
          </cell>
          <cell r="R25153" t="str">
            <v>Port Phillip</v>
          </cell>
          <cell r="W25153">
            <v>2018</v>
          </cell>
          <cell r="X25153" t="str">
            <v>Dec</v>
          </cell>
        </row>
        <row r="25154">
          <cell r="D25154" t="str">
            <v>House</v>
          </cell>
          <cell r="E25154">
            <v>2450000</v>
          </cell>
          <cell r="R25154" t="str">
            <v>Boroondara</v>
          </cell>
          <cell r="W25154">
            <v>2018</v>
          </cell>
          <cell r="X25154" t="str">
            <v>Dec</v>
          </cell>
        </row>
        <row r="25155">
          <cell r="D25155" t="str">
            <v>House</v>
          </cell>
          <cell r="E25155">
            <v>2000000</v>
          </cell>
          <cell r="R25155" t="str">
            <v>Port Phillip</v>
          </cell>
          <cell r="W25155">
            <v>2018</v>
          </cell>
          <cell r="X25155" t="str">
            <v>Dec</v>
          </cell>
        </row>
        <row r="25156">
          <cell r="D25156" t="str">
            <v>House</v>
          </cell>
          <cell r="E25156">
            <v>750000</v>
          </cell>
          <cell r="R25156" t="str">
            <v>Hobsons Bay</v>
          </cell>
          <cell r="W25156">
            <v>2018</v>
          </cell>
          <cell r="X25156" t="str">
            <v>Dec</v>
          </cell>
        </row>
        <row r="25157">
          <cell r="D25157" t="str">
            <v>House</v>
          </cell>
          <cell r="E25157">
            <v>1030000</v>
          </cell>
          <cell r="R25157" t="str">
            <v>Hobsons Bay</v>
          </cell>
          <cell r="W25157">
            <v>2018</v>
          </cell>
          <cell r="X25157" t="str">
            <v>Dec</v>
          </cell>
        </row>
        <row r="25158">
          <cell r="D25158" t="str">
            <v>House</v>
          </cell>
          <cell r="E25158">
            <v>1950000</v>
          </cell>
          <cell r="R25158" t="str">
            <v>Melbourne</v>
          </cell>
          <cell r="W25158">
            <v>2018</v>
          </cell>
          <cell r="X25158" t="str">
            <v>Dec</v>
          </cell>
        </row>
        <row r="25159">
          <cell r="D25159" t="str">
            <v>House</v>
          </cell>
          <cell r="E25159">
            <v>1145000</v>
          </cell>
          <cell r="R25159" t="str">
            <v>Maroondah</v>
          </cell>
          <cell r="W25159">
            <v>2018</v>
          </cell>
          <cell r="X25159" t="str">
            <v>Dec</v>
          </cell>
        </row>
        <row r="25160">
          <cell r="D25160" t="str">
            <v>House</v>
          </cell>
          <cell r="E25160">
            <v>2160000</v>
          </cell>
          <cell r="R25160" t="str">
            <v>Melbourne</v>
          </cell>
          <cell r="W25160">
            <v>2018</v>
          </cell>
          <cell r="X25160" t="str">
            <v>Dec</v>
          </cell>
        </row>
        <row r="25161">
          <cell r="D25161" t="str">
            <v>House</v>
          </cell>
          <cell r="E25161">
            <v>2300000</v>
          </cell>
          <cell r="R25161" t="str">
            <v>Stonnington</v>
          </cell>
          <cell r="W25161">
            <v>2018</v>
          </cell>
          <cell r="X25161" t="str">
            <v>Dec</v>
          </cell>
        </row>
        <row r="25162">
          <cell r="D25162" t="str">
            <v>House</v>
          </cell>
          <cell r="E25162">
            <v>1430000</v>
          </cell>
          <cell r="R25162" t="str">
            <v>Boroondara</v>
          </cell>
          <cell r="W25162">
            <v>2018</v>
          </cell>
          <cell r="X25162" t="str">
            <v>Dec</v>
          </cell>
        </row>
        <row r="25163">
          <cell r="D25163" t="str">
            <v>House</v>
          </cell>
          <cell r="E25163">
            <v>850000</v>
          </cell>
          <cell r="R25163" t="str">
            <v>Hobsons Bay</v>
          </cell>
          <cell r="W25163">
            <v>2018</v>
          </cell>
          <cell r="X25163" t="str">
            <v>Dec</v>
          </cell>
        </row>
        <row r="25164">
          <cell r="D25164" t="str">
            <v>House</v>
          </cell>
          <cell r="E25164">
            <v>1217000</v>
          </cell>
          <cell r="R25164" t="str">
            <v>Monash</v>
          </cell>
          <cell r="W25164">
            <v>2018</v>
          </cell>
          <cell r="X25164" t="str">
            <v>Dec</v>
          </cell>
        </row>
        <row r="25165">
          <cell r="D25165" t="str">
            <v>House</v>
          </cell>
          <cell r="E25165">
            <v>1680000</v>
          </cell>
          <cell r="R25165" t="str">
            <v>Hobsons Bay</v>
          </cell>
          <cell r="W25165">
            <v>2018</v>
          </cell>
          <cell r="X25165" t="str">
            <v>Dec</v>
          </cell>
        </row>
        <row r="25166">
          <cell r="D25166" t="str">
            <v>House</v>
          </cell>
          <cell r="E25166">
            <v>885000</v>
          </cell>
          <cell r="R25166" t="str">
            <v>Whitehorse</v>
          </cell>
          <cell r="W25166">
            <v>2018</v>
          </cell>
          <cell r="X25166" t="str">
            <v>Dec</v>
          </cell>
        </row>
        <row r="25167">
          <cell r="D25167" t="str">
            <v>House</v>
          </cell>
          <cell r="E25167">
            <v>4800000</v>
          </cell>
          <cell r="R25167" t="str">
            <v>Stonnington</v>
          </cell>
          <cell r="W25167">
            <v>2018</v>
          </cell>
          <cell r="X25167" t="str">
            <v>Dec</v>
          </cell>
        </row>
        <row r="25168">
          <cell r="D25168" t="str">
            <v>House</v>
          </cell>
          <cell r="E25168">
            <v>881000</v>
          </cell>
          <cell r="R25168" t="str">
            <v>Hobsons Bay</v>
          </cell>
          <cell r="W25168">
            <v>2018</v>
          </cell>
          <cell r="X25168" t="str">
            <v>Dec</v>
          </cell>
        </row>
        <row r="25169">
          <cell r="D25169" t="str">
            <v>House</v>
          </cell>
          <cell r="E25169">
            <v>5040000</v>
          </cell>
          <cell r="R25169" t="str">
            <v>Stonnington</v>
          </cell>
          <cell r="W25169">
            <v>2018</v>
          </cell>
          <cell r="X25169" t="str">
            <v>Dec</v>
          </cell>
        </row>
        <row r="25170">
          <cell r="D25170" t="str">
            <v>House</v>
          </cell>
          <cell r="E25170">
            <v>1410000</v>
          </cell>
          <cell r="R25170" t="str">
            <v>Monash</v>
          </cell>
          <cell r="W25170">
            <v>2018</v>
          </cell>
          <cell r="X25170" t="str">
            <v>Dec</v>
          </cell>
        </row>
        <row r="25171">
          <cell r="D25171" t="str">
            <v>House</v>
          </cell>
          <cell r="E25171">
            <v>6300000</v>
          </cell>
          <cell r="R25171" t="str">
            <v>Stonnington</v>
          </cell>
          <cell r="W25171">
            <v>2018</v>
          </cell>
          <cell r="X25171" t="str">
            <v>Dec</v>
          </cell>
        </row>
        <row r="25172">
          <cell r="D25172" t="str">
            <v>House</v>
          </cell>
          <cell r="E25172">
            <v>2100000</v>
          </cell>
          <cell r="R25172" t="str">
            <v>Boroondara</v>
          </cell>
          <cell r="W25172">
            <v>2018</v>
          </cell>
          <cell r="X25172" t="str">
            <v>Dec</v>
          </cell>
        </row>
        <row r="25173">
          <cell r="D25173" t="str">
            <v>Unit</v>
          </cell>
          <cell r="E25173">
            <v>1422000</v>
          </cell>
          <cell r="R25173" t="str">
            <v>Port Phillip</v>
          </cell>
          <cell r="W25173">
            <v>2018</v>
          </cell>
          <cell r="X25173" t="str">
            <v>Dec</v>
          </cell>
        </row>
        <row r="25174">
          <cell r="D25174" t="str">
            <v>House</v>
          </cell>
          <cell r="E25174">
            <v>465000</v>
          </cell>
          <cell r="R25174" t="str">
            <v>Wyndham</v>
          </cell>
          <cell r="W25174">
            <v>2018</v>
          </cell>
          <cell r="X25174" t="str">
            <v>Dec</v>
          </cell>
        </row>
        <row r="25175">
          <cell r="D25175" t="str">
            <v>House</v>
          </cell>
          <cell r="E25175">
            <v>1900000</v>
          </cell>
          <cell r="R25175" t="str">
            <v>Boroondara</v>
          </cell>
          <cell r="W25175">
            <v>2018</v>
          </cell>
          <cell r="X25175" t="str">
            <v>Dec</v>
          </cell>
        </row>
        <row r="25176">
          <cell r="D25176" t="str">
            <v>House</v>
          </cell>
          <cell r="E25176">
            <v>1850000</v>
          </cell>
          <cell r="R25176" t="str">
            <v>Boroondara</v>
          </cell>
          <cell r="W25176">
            <v>2018</v>
          </cell>
          <cell r="X25176" t="str">
            <v>Dec</v>
          </cell>
        </row>
        <row r="25177">
          <cell r="D25177" t="str">
            <v>House</v>
          </cell>
          <cell r="E25177">
            <v>2000000</v>
          </cell>
          <cell r="R25177" t="str">
            <v>Boroondara</v>
          </cell>
          <cell r="W25177">
            <v>2018</v>
          </cell>
          <cell r="X25177" t="str">
            <v>Dec</v>
          </cell>
        </row>
        <row r="25178">
          <cell r="D25178" t="str">
            <v>House</v>
          </cell>
          <cell r="E25178">
            <v>1100000</v>
          </cell>
          <cell r="R25178" t="str">
            <v>Stonnington</v>
          </cell>
          <cell r="W25178">
            <v>2018</v>
          </cell>
          <cell r="X25178" t="str">
            <v>Dec</v>
          </cell>
        </row>
        <row r="25179">
          <cell r="D25179" t="str">
            <v>House</v>
          </cell>
          <cell r="E25179">
            <v>473000</v>
          </cell>
          <cell r="R25179" t="str">
            <v>Wyndham</v>
          </cell>
          <cell r="W25179">
            <v>2018</v>
          </cell>
          <cell r="X25179" t="str">
            <v>Dec</v>
          </cell>
        </row>
        <row r="25180">
          <cell r="D25180" t="str">
            <v>House</v>
          </cell>
          <cell r="E25180">
            <v>1450000</v>
          </cell>
          <cell r="R25180" t="str">
            <v>Hobsons Bay</v>
          </cell>
          <cell r="W25180">
            <v>2018</v>
          </cell>
          <cell r="X25180" t="str">
            <v>Dec</v>
          </cell>
        </row>
        <row r="25181">
          <cell r="D25181" t="str">
            <v>House</v>
          </cell>
          <cell r="E25181">
            <v>1899000</v>
          </cell>
          <cell r="R25181" t="str">
            <v>Stonnington</v>
          </cell>
          <cell r="W25181">
            <v>2018</v>
          </cell>
          <cell r="X25181" t="str">
            <v>Dec</v>
          </cell>
        </row>
        <row r="25182">
          <cell r="D25182" t="str">
            <v>House</v>
          </cell>
          <cell r="E25182">
            <v>1350000</v>
          </cell>
          <cell r="R25182" t="str">
            <v>Stonnington</v>
          </cell>
          <cell r="W25182">
            <v>2018</v>
          </cell>
          <cell r="X25182" t="str">
            <v>Dec</v>
          </cell>
        </row>
        <row r="25183">
          <cell r="D25183" t="str">
            <v>House</v>
          </cell>
          <cell r="E25183">
            <v>4510000</v>
          </cell>
          <cell r="R25183" t="str">
            <v>Stonnington</v>
          </cell>
          <cell r="W25183">
            <v>2018</v>
          </cell>
          <cell r="X25183" t="str">
            <v>Dec</v>
          </cell>
        </row>
        <row r="25184">
          <cell r="D25184" t="str">
            <v>House</v>
          </cell>
          <cell r="E25184">
            <v>2420000</v>
          </cell>
          <cell r="R25184" t="str">
            <v>Stonnington</v>
          </cell>
          <cell r="W25184">
            <v>2018</v>
          </cell>
          <cell r="X25184" t="str">
            <v>Dec</v>
          </cell>
        </row>
        <row r="25185">
          <cell r="D25185" t="str">
            <v>House</v>
          </cell>
          <cell r="E25185">
            <v>2400000</v>
          </cell>
          <cell r="R25185" t="str">
            <v>Port Phillip</v>
          </cell>
          <cell r="W25185">
            <v>2018</v>
          </cell>
          <cell r="X25185" t="str">
            <v>Dec</v>
          </cell>
        </row>
        <row r="25186">
          <cell r="D25186" t="str">
            <v>House</v>
          </cell>
          <cell r="E25186">
            <v>995000</v>
          </cell>
          <cell r="R25186" t="str">
            <v>Knox</v>
          </cell>
          <cell r="W25186">
            <v>2018</v>
          </cell>
          <cell r="X25186" t="str">
            <v>Dec</v>
          </cell>
        </row>
        <row r="25187">
          <cell r="D25187" t="str">
            <v>House</v>
          </cell>
          <cell r="E25187">
            <v>2650000</v>
          </cell>
          <cell r="R25187" t="str">
            <v>Port Phillip</v>
          </cell>
          <cell r="W25187">
            <v>2018</v>
          </cell>
          <cell r="X25187" t="str">
            <v>Dec</v>
          </cell>
        </row>
        <row r="25188">
          <cell r="D25188" t="str">
            <v>House</v>
          </cell>
          <cell r="E25188">
            <v>2160000</v>
          </cell>
          <cell r="R25188" t="str">
            <v>Boroondara</v>
          </cell>
          <cell r="W25188">
            <v>2018</v>
          </cell>
          <cell r="X25188" t="str">
            <v>Dec</v>
          </cell>
        </row>
        <row r="25189">
          <cell r="D25189" t="str">
            <v>House</v>
          </cell>
          <cell r="E25189">
            <v>942000</v>
          </cell>
          <cell r="R25189" t="str">
            <v>Whitehorse</v>
          </cell>
          <cell r="W25189">
            <v>2018</v>
          </cell>
          <cell r="X25189" t="str">
            <v>Dec</v>
          </cell>
        </row>
        <row r="25190">
          <cell r="D25190" t="str">
            <v>House</v>
          </cell>
          <cell r="E25190">
            <v>1150000</v>
          </cell>
          <cell r="R25190" t="str">
            <v>Hobsons Bay</v>
          </cell>
          <cell r="W25190">
            <v>2018</v>
          </cell>
          <cell r="X25190" t="str">
            <v>Dec</v>
          </cell>
        </row>
        <row r="25191">
          <cell r="D25191" t="str">
            <v>House</v>
          </cell>
          <cell r="E25191">
            <v>1150000</v>
          </cell>
          <cell r="R25191" t="str">
            <v>Hobsons Bay</v>
          </cell>
          <cell r="W25191">
            <v>2018</v>
          </cell>
          <cell r="X25191" t="str">
            <v>Dec</v>
          </cell>
        </row>
        <row r="25192">
          <cell r="D25192" t="str">
            <v>House</v>
          </cell>
          <cell r="E25192">
            <v>1120000</v>
          </cell>
          <cell r="R25192" t="str">
            <v>Whitehorse</v>
          </cell>
          <cell r="W25192">
            <v>2018</v>
          </cell>
          <cell r="X25192" t="str">
            <v>Dec</v>
          </cell>
        </row>
        <row r="25193">
          <cell r="D25193" t="str">
            <v>House</v>
          </cell>
          <cell r="E25193">
            <v>903000</v>
          </cell>
          <cell r="R25193" t="str">
            <v>Knox</v>
          </cell>
          <cell r="W25193">
            <v>2018</v>
          </cell>
          <cell r="X25193" t="str">
            <v>Dec</v>
          </cell>
        </row>
        <row r="25194">
          <cell r="D25194" t="str">
            <v>House</v>
          </cell>
          <cell r="E25194">
            <v>900500</v>
          </cell>
          <cell r="R25194" t="str">
            <v>Knox</v>
          </cell>
          <cell r="W25194">
            <v>2018</v>
          </cell>
          <cell r="X25194" t="str">
            <v>Dec</v>
          </cell>
        </row>
        <row r="25195">
          <cell r="D25195" t="str">
            <v>House</v>
          </cell>
          <cell r="E25195">
            <v>605000</v>
          </cell>
          <cell r="R25195" t="str">
            <v>Knox</v>
          </cell>
          <cell r="W25195">
            <v>2018</v>
          </cell>
          <cell r="X25195" t="str">
            <v>Dec</v>
          </cell>
        </row>
        <row r="25196">
          <cell r="D25196" t="str">
            <v>House</v>
          </cell>
          <cell r="E25196">
            <v>740000</v>
          </cell>
          <cell r="R25196" t="str">
            <v>Knox</v>
          </cell>
          <cell r="W25196">
            <v>2018</v>
          </cell>
          <cell r="X25196" t="str">
            <v>Dec</v>
          </cell>
        </row>
        <row r="25197">
          <cell r="D25197" t="str">
            <v>House</v>
          </cell>
          <cell r="E25197">
            <v>1213000</v>
          </cell>
          <cell r="R25197" t="str">
            <v>Hobsons Bay</v>
          </cell>
          <cell r="W25197">
            <v>2018</v>
          </cell>
          <cell r="X25197" t="str">
            <v>Dec</v>
          </cell>
        </row>
        <row r="25198">
          <cell r="D25198" t="str">
            <v>House</v>
          </cell>
          <cell r="E25198">
            <v>1855000</v>
          </cell>
          <cell r="R25198" t="str">
            <v>Boroondara</v>
          </cell>
          <cell r="W25198">
            <v>2018</v>
          </cell>
          <cell r="X25198" t="str">
            <v>Dec</v>
          </cell>
        </row>
        <row r="25199">
          <cell r="D25199" t="str">
            <v>House</v>
          </cell>
          <cell r="E25199">
            <v>1600000</v>
          </cell>
          <cell r="R25199" t="str">
            <v>Hobsons Bay</v>
          </cell>
          <cell r="W25199">
            <v>2018</v>
          </cell>
          <cell r="X25199" t="str">
            <v>Dec</v>
          </cell>
        </row>
        <row r="25200">
          <cell r="D25200" t="str">
            <v>Unit</v>
          </cell>
          <cell r="E25200">
            <v>1000000</v>
          </cell>
          <cell r="R25200" t="str">
            <v>Hobsons Bay</v>
          </cell>
          <cell r="W25200">
            <v>2018</v>
          </cell>
          <cell r="X25200" t="str">
            <v>Dec</v>
          </cell>
        </row>
        <row r="25201">
          <cell r="D25201" t="str">
            <v>House</v>
          </cell>
          <cell r="E25201">
            <v>1570000</v>
          </cell>
          <cell r="R25201" t="str">
            <v>Hobsons Bay</v>
          </cell>
          <cell r="W25201">
            <v>2018</v>
          </cell>
          <cell r="X25201" t="str">
            <v>Dec</v>
          </cell>
        </row>
        <row r="25202">
          <cell r="D25202" t="str">
            <v>House</v>
          </cell>
          <cell r="E25202">
            <v>820000</v>
          </cell>
          <cell r="R25202" t="str">
            <v>Knox</v>
          </cell>
          <cell r="W25202">
            <v>2018</v>
          </cell>
          <cell r="X25202" t="str">
            <v>Dec</v>
          </cell>
        </row>
        <row r="25203">
          <cell r="D25203" t="str">
            <v>House</v>
          </cell>
          <cell r="E25203">
            <v>1924000</v>
          </cell>
          <cell r="R25203" t="str">
            <v>Hobsons Bay</v>
          </cell>
          <cell r="W25203">
            <v>2018</v>
          </cell>
          <cell r="X25203" t="str">
            <v>Dec</v>
          </cell>
        </row>
        <row r="25204">
          <cell r="D25204" t="str">
            <v>House</v>
          </cell>
          <cell r="E25204">
            <v>1350000</v>
          </cell>
          <cell r="R25204" t="str">
            <v>Monash</v>
          </cell>
          <cell r="W25204">
            <v>2018</v>
          </cell>
          <cell r="X25204" t="str">
            <v>Dec</v>
          </cell>
        </row>
        <row r="25205">
          <cell r="D25205" t="str">
            <v>House</v>
          </cell>
          <cell r="E25205">
            <v>3600000</v>
          </cell>
          <cell r="R25205" t="str">
            <v>Port Phillip</v>
          </cell>
          <cell r="W25205">
            <v>2018</v>
          </cell>
          <cell r="X25205" t="str">
            <v>Dec</v>
          </cell>
        </row>
        <row r="25206">
          <cell r="D25206" t="str">
            <v>House</v>
          </cell>
          <cell r="E25206">
            <v>530000</v>
          </cell>
          <cell r="R25206" t="str">
            <v>Wyndham</v>
          </cell>
          <cell r="W25206">
            <v>2018</v>
          </cell>
          <cell r="X25206" t="str">
            <v>Dec</v>
          </cell>
        </row>
        <row r="25207">
          <cell r="D25207" t="str">
            <v>House</v>
          </cell>
          <cell r="E25207">
            <v>2600000</v>
          </cell>
          <cell r="R25207" t="str">
            <v>Boroondara</v>
          </cell>
          <cell r="W25207">
            <v>2018</v>
          </cell>
          <cell r="X25207" t="str">
            <v>Dec</v>
          </cell>
        </row>
        <row r="25208">
          <cell r="D25208" t="str">
            <v>House</v>
          </cell>
          <cell r="E25208">
            <v>1460000</v>
          </cell>
          <cell r="R25208" t="str">
            <v>Monash</v>
          </cell>
          <cell r="W25208">
            <v>2018</v>
          </cell>
          <cell r="X25208" t="str">
            <v>Dec</v>
          </cell>
        </row>
        <row r="25209">
          <cell r="D25209" t="str">
            <v>House</v>
          </cell>
          <cell r="E25209">
            <v>1378000</v>
          </cell>
          <cell r="R25209" t="str">
            <v>Monash</v>
          </cell>
          <cell r="W25209">
            <v>2018</v>
          </cell>
          <cell r="X25209" t="str">
            <v>Dec</v>
          </cell>
        </row>
        <row r="25210">
          <cell r="D25210" t="str">
            <v>House</v>
          </cell>
          <cell r="E25210">
            <v>1750000</v>
          </cell>
          <cell r="R25210" t="str">
            <v>Boroondara</v>
          </cell>
          <cell r="W25210">
            <v>2018</v>
          </cell>
          <cell r="X25210" t="str">
            <v>Dec</v>
          </cell>
        </row>
        <row r="25211">
          <cell r="D25211" t="str">
            <v>House</v>
          </cell>
          <cell r="E25211">
            <v>1040000</v>
          </cell>
          <cell r="R25211" t="str">
            <v>Hobsons Bay</v>
          </cell>
          <cell r="W25211">
            <v>2018</v>
          </cell>
          <cell r="X25211" t="str">
            <v>Dec</v>
          </cell>
        </row>
        <row r="25212">
          <cell r="D25212" t="str">
            <v>House</v>
          </cell>
          <cell r="E25212">
            <v>450000</v>
          </cell>
          <cell r="R25212" t="str">
            <v>Wyndham</v>
          </cell>
          <cell r="W25212">
            <v>2018</v>
          </cell>
          <cell r="X25212" t="str">
            <v>Dec</v>
          </cell>
        </row>
        <row r="25213">
          <cell r="D25213" t="str">
            <v>House</v>
          </cell>
          <cell r="E25213">
            <v>1400000</v>
          </cell>
          <cell r="R25213" t="str">
            <v>Monash</v>
          </cell>
          <cell r="W25213">
            <v>2018</v>
          </cell>
          <cell r="X25213" t="str">
            <v>Dec</v>
          </cell>
        </row>
        <row r="25214">
          <cell r="D25214" t="str">
            <v>House</v>
          </cell>
          <cell r="E25214">
            <v>535000</v>
          </cell>
          <cell r="R25214" t="str">
            <v>Wyndham</v>
          </cell>
          <cell r="W25214">
            <v>2018</v>
          </cell>
          <cell r="X25214" t="str">
            <v>Dec</v>
          </cell>
        </row>
        <row r="25215">
          <cell r="D25215" t="str">
            <v>House</v>
          </cell>
          <cell r="E25215">
            <v>475000</v>
          </cell>
          <cell r="R25215" t="str">
            <v>Wyndham</v>
          </cell>
          <cell r="W25215">
            <v>2018</v>
          </cell>
          <cell r="X25215" t="str">
            <v>Dec</v>
          </cell>
        </row>
        <row r="25216">
          <cell r="D25216" t="str">
            <v>House</v>
          </cell>
          <cell r="E25216">
            <v>602000</v>
          </cell>
          <cell r="R25216" t="str">
            <v>Wyndham</v>
          </cell>
          <cell r="W25216">
            <v>2018</v>
          </cell>
          <cell r="X25216" t="str">
            <v>Dec</v>
          </cell>
        </row>
        <row r="25217">
          <cell r="D25217" t="str">
            <v>House</v>
          </cell>
          <cell r="E25217">
            <v>1150000</v>
          </cell>
          <cell r="R25217" t="str">
            <v>Monash</v>
          </cell>
          <cell r="W25217">
            <v>2018</v>
          </cell>
          <cell r="X25217" t="str">
            <v>Dec</v>
          </cell>
        </row>
        <row r="25218">
          <cell r="D25218" t="str">
            <v>House</v>
          </cell>
          <cell r="E25218">
            <v>851000</v>
          </cell>
          <cell r="R25218" t="str">
            <v>Knox</v>
          </cell>
          <cell r="W25218">
            <v>2018</v>
          </cell>
          <cell r="X25218" t="str">
            <v>Dec</v>
          </cell>
        </row>
        <row r="25219">
          <cell r="D25219" t="str">
            <v>House</v>
          </cell>
          <cell r="E25219">
            <v>2420000</v>
          </cell>
          <cell r="R25219" t="str">
            <v>Monash</v>
          </cell>
          <cell r="W25219">
            <v>2018</v>
          </cell>
          <cell r="X25219" t="str">
            <v>Dec</v>
          </cell>
        </row>
        <row r="25220">
          <cell r="D25220" t="str">
            <v>House</v>
          </cell>
          <cell r="E25220">
            <v>490000</v>
          </cell>
          <cell r="R25220" t="str">
            <v>Wyndham</v>
          </cell>
          <cell r="W25220">
            <v>2018</v>
          </cell>
          <cell r="X25220" t="str">
            <v>Dec</v>
          </cell>
        </row>
        <row r="25221">
          <cell r="D25221" t="str">
            <v>Unit</v>
          </cell>
          <cell r="E25221">
            <v>1042000</v>
          </cell>
          <cell r="R25221" t="str">
            <v>Stonnington</v>
          </cell>
          <cell r="W25221">
            <v>2018</v>
          </cell>
          <cell r="X25221" t="str">
            <v>Dec</v>
          </cell>
        </row>
        <row r="25222">
          <cell r="D25222" t="str">
            <v>House</v>
          </cell>
          <cell r="E25222">
            <v>1705000</v>
          </cell>
          <cell r="R25222" t="str">
            <v>Monash</v>
          </cell>
          <cell r="W25222">
            <v>2018</v>
          </cell>
          <cell r="X25222" t="str">
            <v>Dec</v>
          </cell>
        </row>
        <row r="25223">
          <cell r="D25223" t="str">
            <v>House</v>
          </cell>
          <cell r="E25223">
            <v>500000</v>
          </cell>
          <cell r="R25223" t="str">
            <v>Wyndham</v>
          </cell>
          <cell r="W25223">
            <v>2018</v>
          </cell>
          <cell r="X25223" t="str">
            <v>Dec</v>
          </cell>
        </row>
        <row r="25224">
          <cell r="D25224" t="str">
            <v>House</v>
          </cell>
          <cell r="E25224">
            <v>430000</v>
          </cell>
          <cell r="R25224" t="str">
            <v>Wyndham</v>
          </cell>
          <cell r="W25224">
            <v>2018</v>
          </cell>
          <cell r="X25224" t="str">
            <v>Dec</v>
          </cell>
        </row>
        <row r="25225">
          <cell r="D25225" t="str">
            <v>House</v>
          </cell>
          <cell r="E25225">
            <v>1351000</v>
          </cell>
          <cell r="R25225" t="str">
            <v>Stonnington</v>
          </cell>
          <cell r="W25225">
            <v>2018</v>
          </cell>
          <cell r="X25225" t="str">
            <v>Dec</v>
          </cell>
        </row>
        <row r="25226">
          <cell r="D25226" t="str">
            <v>House</v>
          </cell>
          <cell r="E25226">
            <v>510000</v>
          </cell>
          <cell r="R25226" t="str">
            <v>Wyndham</v>
          </cell>
          <cell r="W25226">
            <v>2018</v>
          </cell>
          <cell r="X25226" t="str">
            <v>Dec</v>
          </cell>
        </row>
        <row r="25227">
          <cell r="D25227" t="str">
            <v>House</v>
          </cell>
          <cell r="E25227">
            <v>538000</v>
          </cell>
          <cell r="R25227" t="str">
            <v>Wyndham</v>
          </cell>
          <cell r="W25227">
            <v>2018</v>
          </cell>
          <cell r="X25227" t="str">
            <v>Dec</v>
          </cell>
        </row>
        <row r="25228">
          <cell r="D25228" t="str">
            <v>House</v>
          </cell>
          <cell r="E25228">
            <v>491500</v>
          </cell>
          <cell r="R25228" t="str">
            <v>Wyndham</v>
          </cell>
          <cell r="W25228">
            <v>2018</v>
          </cell>
          <cell r="X25228" t="str">
            <v>Dec</v>
          </cell>
        </row>
        <row r="25229">
          <cell r="D25229" t="str">
            <v>House</v>
          </cell>
          <cell r="E25229">
            <v>2105000</v>
          </cell>
          <cell r="R25229" t="str">
            <v>Stonnington</v>
          </cell>
          <cell r="W25229">
            <v>2018</v>
          </cell>
          <cell r="X25229" t="str">
            <v>Dec</v>
          </cell>
        </row>
        <row r="25230">
          <cell r="D25230" t="str">
            <v>House</v>
          </cell>
          <cell r="E25230">
            <v>1400500</v>
          </cell>
          <cell r="R25230" t="str">
            <v>Monash</v>
          </cell>
          <cell r="W25230">
            <v>2018</v>
          </cell>
          <cell r="X25230" t="str">
            <v>Dec</v>
          </cell>
        </row>
        <row r="25231">
          <cell r="D25231" t="str">
            <v>House</v>
          </cell>
          <cell r="E25231">
            <v>855000</v>
          </cell>
          <cell r="R25231" t="str">
            <v>Monash</v>
          </cell>
          <cell r="W25231">
            <v>2018</v>
          </cell>
          <cell r="X25231" t="str">
            <v>Dec</v>
          </cell>
        </row>
        <row r="25232">
          <cell r="D25232" t="str">
            <v>House</v>
          </cell>
          <cell r="E25232">
            <v>1900000</v>
          </cell>
          <cell r="R25232" t="str">
            <v>Glen Eira</v>
          </cell>
          <cell r="W25232">
            <v>2018</v>
          </cell>
          <cell r="X25232" t="str">
            <v>Dec</v>
          </cell>
        </row>
        <row r="25233">
          <cell r="D25233" t="str">
            <v>House</v>
          </cell>
          <cell r="E25233">
            <v>470000</v>
          </cell>
          <cell r="R25233" t="str">
            <v>Wyndham</v>
          </cell>
          <cell r="W25233">
            <v>2018</v>
          </cell>
          <cell r="X25233" t="str">
            <v>Dec</v>
          </cell>
        </row>
        <row r="25234">
          <cell r="D25234" t="str">
            <v>House</v>
          </cell>
          <cell r="E25234">
            <v>421000</v>
          </cell>
          <cell r="R25234" t="str">
            <v>Wyndham</v>
          </cell>
          <cell r="W25234">
            <v>2018</v>
          </cell>
          <cell r="X25234" t="str">
            <v>Dec</v>
          </cell>
        </row>
        <row r="25235">
          <cell r="D25235" t="str">
            <v>House</v>
          </cell>
          <cell r="E25235">
            <v>3040000</v>
          </cell>
          <cell r="R25235" t="str">
            <v>Port Phillip</v>
          </cell>
          <cell r="W25235">
            <v>2018</v>
          </cell>
          <cell r="X25235" t="str">
            <v>Dec</v>
          </cell>
        </row>
        <row r="25236">
          <cell r="D25236" t="str">
            <v>House</v>
          </cell>
          <cell r="E25236">
            <v>2500000</v>
          </cell>
          <cell r="R25236" t="str">
            <v>Monash</v>
          </cell>
          <cell r="W25236">
            <v>2018</v>
          </cell>
          <cell r="X25236" t="str">
            <v>Dec</v>
          </cell>
        </row>
        <row r="25237">
          <cell r="D25237" t="str">
            <v>House</v>
          </cell>
          <cell r="E25237">
            <v>1000000</v>
          </cell>
          <cell r="R25237" t="str">
            <v>Monash</v>
          </cell>
          <cell r="W25237">
            <v>2018</v>
          </cell>
          <cell r="X25237" t="str">
            <v>Dec</v>
          </cell>
        </row>
        <row r="25238">
          <cell r="D25238" t="str">
            <v>House</v>
          </cell>
          <cell r="E25238">
            <v>980000</v>
          </cell>
          <cell r="R25238" t="str">
            <v>Knox</v>
          </cell>
          <cell r="W25238">
            <v>2018</v>
          </cell>
          <cell r="X25238" t="str">
            <v>Dec</v>
          </cell>
        </row>
        <row r="25239">
          <cell r="D25239" t="str">
            <v>House</v>
          </cell>
          <cell r="E25239">
            <v>830000</v>
          </cell>
          <cell r="R25239" t="str">
            <v>Knox</v>
          </cell>
          <cell r="W25239">
            <v>2018</v>
          </cell>
          <cell r="X25239" t="str">
            <v>Dec</v>
          </cell>
        </row>
        <row r="25240">
          <cell r="D25240" t="str">
            <v>House</v>
          </cell>
          <cell r="E25240">
            <v>1490000</v>
          </cell>
          <cell r="R25240" t="str">
            <v>Glen Eira</v>
          </cell>
          <cell r="W25240">
            <v>2018</v>
          </cell>
          <cell r="X25240" t="str">
            <v>Dec</v>
          </cell>
        </row>
        <row r="25241">
          <cell r="D25241" t="str">
            <v>House</v>
          </cell>
          <cell r="E25241">
            <v>474000</v>
          </cell>
          <cell r="R25241" t="str">
            <v>Wyndham</v>
          </cell>
          <cell r="W25241">
            <v>2018</v>
          </cell>
          <cell r="X25241" t="str">
            <v>Dec</v>
          </cell>
        </row>
        <row r="25242">
          <cell r="D25242" t="str">
            <v>House</v>
          </cell>
          <cell r="E25242">
            <v>1500000</v>
          </cell>
          <cell r="R25242" t="str">
            <v>Monash</v>
          </cell>
          <cell r="W25242">
            <v>2018</v>
          </cell>
          <cell r="X25242" t="str">
            <v>Dec</v>
          </cell>
        </row>
        <row r="25243">
          <cell r="D25243" t="str">
            <v>House</v>
          </cell>
          <cell r="E25243">
            <v>1900000</v>
          </cell>
          <cell r="R25243" t="str">
            <v>Glen Eira</v>
          </cell>
          <cell r="W25243">
            <v>2018</v>
          </cell>
          <cell r="X25243" t="str">
            <v>Dec</v>
          </cell>
        </row>
        <row r="25244">
          <cell r="D25244" t="str">
            <v>House</v>
          </cell>
          <cell r="E25244">
            <v>482500</v>
          </cell>
          <cell r="R25244" t="str">
            <v>Wyndham</v>
          </cell>
          <cell r="W25244">
            <v>2018</v>
          </cell>
          <cell r="X25244" t="str">
            <v>Dec</v>
          </cell>
        </row>
        <row r="25245">
          <cell r="D25245" t="str">
            <v>House</v>
          </cell>
          <cell r="E25245">
            <v>1092000</v>
          </cell>
          <cell r="R25245" t="str">
            <v>Monash</v>
          </cell>
          <cell r="W25245">
            <v>2018</v>
          </cell>
          <cell r="X25245" t="str">
            <v>Dec</v>
          </cell>
        </row>
        <row r="25246">
          <cell r="D25246" t="str">
            <v>House</v>
          </cell>
          <cell r="E25246">
            <v>845000</v>
          </cell>
          <cell r="R25246" t="str">
            <v>Knox</v>
          </cell>
          <cell r="W25246">
            <v>2018</v>
          </cell>
          <cell r="X25246" t="str">
            <v>Dec</v>
          </cell>
        </row>
        <row r="25247">
          <cell r="D25247" t="str">
            <v>House</v>
          </cell>
          <cell r="E25247">
            <v>5250000</v>
          </cell>
          <cell r="R25247" t="str">
            <v>Bayside</v>
          </cell>
          <cell r="W25247">
            <v>2018</v>
          </cell>
          <cell r="X25247" t="str">
            <v>Dec</v>
          </cell>
        </row>
        <row r="25248">
          <cell r="D25248" t="str">
            <v>House</v>
          </cell>
          <cell r="E25248">
            <v>535000</v>
          </cell>
          <cell r="R25248" t="str">
            <v>Wyndham</v>
          </cell>
          <cell r="W25248">
            <v>2018</v>
          </cell>
          <cell r="X25248" t="str">
            <v>Dec</v>
          </cell>
        </row>
        <row r="25249">
          <cell r="D25249" t="str">
            <v>House</v>
          </cell>
          <cell r="E25249">
            <v>1352500</v>
          </cell>
          <cell r="R25249" t="str">
            <v>Glen Eira</v>
          </cell>
          <cell r="W25249">
            <v>2018</v>
          </cell>
          <cell r="X25249" t="str">
            <v>Dec</v>
          </cell>
        </row>
        <row r="25250">
          <cell r="D25250" t="str">
            <v>House</v>
          </cell>
          <cell r="E25250">
            <v>860000</v>
          </cell>
          <cell r="R25250" t="str">
            <v>Knox</v>
          </cell>
          <cell r="W25250">
            <v>2018</v>
          </cell>
          <cell r="X25250" t="str">
            <v>Dec</v>
          </cell>
        </row>
        <row r="25251">
          <cell r="D25251" t="str">
            <v>House</v>
          </cell>
          <cell r="E25251">
            <v>2050000</v>
          </cell>
          <cell r="R25251" t="str">
            <v>Glen Eira</v>
          </cell>
          <cell r="W25251">
            <v>2018</v>
          </cell>
          <cell r="X25251" t="str">
            <v>Dec</v>
          </cell>
        </row>
        <row r="25252">
          <cell r="D25252" t="str">
            <v>House</v>
          </cell>
          <cell r="E25252">
            <v>815000</v>
          </cell>
          <cell r="R25252" t="str">
            <v>Monash</v>
          </cell>
          <cell r="W25252">
            <v>2018</v>
          </cell>
          <cell r="X25252" t="str">
            <v>Dec</v>
          </cell>
        </row>
        <row r="25253">
          <cell r="D25253" t="str">
            <v>House</v>
          </cell>
          <cell r="E25253">
            <v>2652000</v>
          </cell>
          <cell r="R25253" t="str">
            <v>Bayside</v>
          </cell>
          <cell r="W25253">
            <v>2018</v>
          </cell>
          <cell r="X25253" t="str">
            <v>Dec</v>
          </cell>
        </row>
        <row r="25254">
          <cell r="D25254" t="str">
            <v>House</v>
          </cell>
          <cell r="E25254">
            <v>830000</v>
          </cell>
          <cell r="R25254" t="str">
            <v>Wyndham</v>
          </cell>
          <cell r="W25254">
            <v>2018</v>
          </cell>
          <cell r="X25254" t="str">
            <v>Dec</v>
          </cell>
        </row>
        <row r="25255">
          <cell r="D25255" t="str">
            <v>House</v>
          </cell>
          <cell r="E25255">
            <v>1380000</v>
          </cell>
          <cell r="R25255" t="str">
            <v>Bayside</v>
          </cell>
          <cell r="W25255">
            <v>2018</v>
          </cell>
          <cell r="X25255" t="str">
            <v>Dec</v>
          </cell>
        </row>
        <row r="25256">
          <cell r="D25256" t="str">
            <v>House</v>
          </cell>
          <cell r="E25256">
            <v>2350000</v>
          </cell>
          <cell r="R25256" t="str">
            <v>Bayside</v>
          </cell>
          <cell r="W25256">
            <v>2018</v>
          </cell>
          <cell r="X25256" t="str">
            <v>Dec</v>
          </cell>
        </row>
        <row r="25257">
          <cell r="D25257" t="str">
            <v>House</v>
          </cell>
          <cell r="E25257">
            <v>1300000</v>
          </cell>
          <cell r="R25257" t="str">
            <v>Glen Eira</v>
          </cell>
          <cell r="W25257">
            <v>2018</v>
          </cell>
          <cell r="X25257" t="str">
            <v>Dec</v>
          </cell>
        </row>
        <row r="25258">
          <cell r="D25258" t="str">
            <v>House</v>
          </cell>
          <cell r="E25258">
            <v>1080000</v>
          </cell>
          <cell r="R25258" t="str">
            <v>Monash</v>
          </cell>
          <cell r="W25258">
            <v>2018</v>
          </cell>
          <cell r="X25258" t="str">
            <v>Dec</v>
          </cell>
        </row>
        <row r="25259">
          <cell r="D25259" t="str">
            <v>House</v>
          </cell>
          <cell r="E25259">
            <v>738000</v>
          </cell>
          <cell r="R25259" t="str">
            <v>Wyndham</v>
          </cell>
          <cell r="W25259">
            <v>2018</v>
          </cell>
          <cell r="X25259" t="str">
            <v>Dec</v>
          </cell>
        </row>
        <row r="25260">
          <cell r="D25260" t="str">
            <v>House</v>
          </cell>
          <cell r="E25260">
            <v>1770000</v>
          </cell>
          <cell r="R25260" t="str">
            <v>Bayside</v>
          </cell>
          <cell r="W25260">
            <v>2018</v>
          </cell>
          <cell r="X25260" t="str">
            <v>Dec</v>
          </cell>
        </row>
        <row r="25261">
          <cell r="D25261" t="str">
            <v>House</v>
          </cell>
          <cell r="E25261">
            <v>580000</v>
          </cell>
          <cell r="R25261" t="str">
            <v>Wyndham</v>
          </cell>
          <cell r="W25261">
            <v>2018</v>
          </cell>
          <cell r="X25261" t="str">
            <v>Dec</v>
          </cell>
        </row>
        <row r="25262">
          <cell r="D25262" t="str">
            <v>House</v>
          </cell>
          <cell r="E25262">
            <v>1800000</v>
          </cell>
          <cell r="R25262" t="str">
            <v>Bayside</v>
          </cell>
          <cell r="W25262">
            <v>2018</v>
          </cell>
          <cell r="X25262" t="str">
            <v>Dec</v>
          </cell>
        </row>
        <row r="25263">
          <cell r="D25263" t="str">
            <v>Unit</v>
          </cell>
          <cell r="E25263">
            <v>1336000</v>
          </cell>
          <cell r="R25263" t="str">
            <v>Glen Eira</v>
          </cell>
          <cell r="W25263">
            <v>2018</v>
          </cell>
          <cell r="X25263" t="str">
            <v>Dec</v>
          </cell>
        </row>
        <row r="25264">
          <cell r="D25264" t="str">
            <v>House</v>
          </cell>
          <cell r="E25264">
            <v>1250000</v>
          </cell>
          <cell r="R25264" t="str">
            <v>Glen Eira</v>
          </cell>
          <cell r="W25264">
            <v>2018</v>
          </cell>
          <cell r="X25264" t="str">
            <v>Dec</v>
          </cell>
        </row>
        <row r="25265">
          <cell r="D25265" t="str">
            <v>House</v>
          </cell>
          <cell r="E25265">
            <v>1235000</v>
          </cell>
          <cell r="R25265" t="str">
            <v>Glen Eira</v>
          </cell>
          <cell r="W25265">
            <v>2018</v>
          </cell>
          <cell r="X25265" t="str">
            <v>Dec</v>
          </cell>
        </row>
        <row r="25266">
          <cell r="D25266" t="str">
            <v>Unit</v>
          </cell>
          <cell r="E25266">
            <v>2525000</v>
          </cell>
          <cell r="R25266" t="str">
            <v>Bayside</v>
          </cell>
          <cell r="W25266">
            <v>2018</v>
          </cell>
          <cell r="X25266" t="str">
            <v>Dec</v>
          </cell>
        </row>
        <row r="25267">
          <cell r="D25267" t="str">
            <v>House</v>
          </cell>
          <cell r="E25267">
            <v>3000000</v>
          </cell>
          <cell r="R25267" t="str">
            <v>Bayside</v>
          </cell>
          <cell r="W25267">
            <v>2018</v>
          </cell>
          <cell r="X25267" t="str">
            <v>Dec</v>
          </cell>
        </row>
        <row r="25268">
          <cell r="D25268" t="str">
            <v>House</v>
          </cell>
          <cell r="E25268">
            <v>2000000</v>
          </cell>
          <cell r="R25268" t="str">
            <v>Glen Eira</v>
          </cell>
          <cell r="W25268">
            <v>2018</v>
          </cell>
          <cell r="X25268" t="str">
            <v>Dec</v>
          </cell>
        </row>
        <row r="25269">
          <cell r="D25269" t="str">
            <v>House</v>
          </cell>
          <cell r="E25269">
            <v>2275000</v>
          </cell>
          <cell r="R25269" t="str">
            <v>Glen Eira</v>
          </cell>
          <cell r="W25269">
            <v>2018</v>
          </cell>
          <cell r="X25269" t="str">
            <v>Dec</v>
          </cell>
        </row>
        <row r="25270">
          <cell r="D25270" t="str">
            <v>House</v>
          </cell>
          <cell r="E25270">
            <v>2330000</v>
          </cell>
          <cell r="R25270" t="str">
            <v>Bayside</v>
          </cell>
          <cell r="W25270">
            <v>2018</v>
          </cell>
          <cell r="X25270" t="str">
            <v>Dec</v>
          </cell>
        </row>
        <row r="25271">
          <cell r="D25271" t="str">
            <v>House</v>
          </cell>
          <cell r="E25271">
            <v>2430000</v>
          </cell>
          <cell r="R25271" t="str">
            <v>Glen Eira</v>
          </cell>
          <cell r="W25271">
            <v>2018</v>
          </cell>
          <cell r="X25271" t="str">
            <v>Dec</v>
          </cell>
        </row>
        <row r="25272">
          <cell r="D25272" t="str">
            <v>House</v>
          </cell>
          <cell r="E25272">
            <v>1320000</v>
          </cell>
          <cell r="R25272" t="str">
            <v>Glen Eira</v>
          </cell>
          <cell r="W25272">
            <v>2018</v>
          </cell>
          <cell r="X25272" t="str">
            <v>Dec</v>
          </cell>
        </row>
        <row r="25273">
          <cell r="D25273" t="str">
            <v>House</v>
          </cell>
          <cell r="E25273">
            <v>1100000</v>
          </cell>
          <cell r="R25273" t="str">
            <v>Glen Eira</v>
          </cell>
          <cell r="W25273">
            <v>2018</v>
          </cell>
          <cell r="X25273" t="str">
            <v>Dec</v>
          </cell>
        </row>
        <row r="25274">
          <cell r="D25274" t="str">
            <v>House</v>
          </cell>
          <cell r="E25274">
            <v>1125000</v>
          </cell>
          <cell r="R25274" t="str">
            <v>Glen Eira</v>
          </cell>
          <cell r="W25274">
            <v>2018</v>
          </cell>
          <cell r="X25274" t="str">
            <v>Dec</v>
          </cell>
        </row>
        <row r="25275">
          <cell r="D25275" t="str">
            <v>House</v>
          </cell>
          <cell r="E25275">
            <v>2595000</v>
          </cell>
          <cell r="R25275" t="str">
            <v>Bayside</v>
          </cell>
          <cell r="W25275">
            <v>2018</v>
          </cell>
          <cell r="X25275" t="str">
            <v>Dec</v>
          </cell>
        </row>
        <row r="25276">
          <cell r="D25276" t="str">
            <v>House</v>
          </cell>
          <cell r="E25276">
            <v>1208000</v>
          </cell>
          <cell r="R25276" t="str">
            <v>Glen Eira</v>
          </cell>
          <cell r="W25276">
            <v>2018</v>
          </cell>
          <cell r="X25276" t="str">
            <v>Dec</v>
          </cell>
        </row>
        <row r="25277">
          <cell r="D25277" t="str">
            <v>Unit</v>
          </cell>
          <cell r="E25277">
            <v>1180000</v>
          </cell>
          <cell r="R25277" t="str">
            <v>Bayside</v>
          </cell>
          <cell r="W25277">
            <v>2018</v>
          </cell>
          <cell r="X25277" t="str">
            <v>Dec</v>
          </cell>
        </row>
        <row r="25278">
          <cell r="D25278" t="str">
            <v>House</v>
          </cell>
          <cell r="E25278">
            <v>1458000</v>
          </cell>
          <cell r="R25278" t="str">
            <v>Bayside</v>
          </cell>
          <cell r="W25278">
            <v>2018</v>
          </cell>
          <cell r="X25278" t="str">
            <v>Dec</v>
          </cell>
        </row>
        <row r="25279">
          <cell r="D25279" t="str">
            <v>House</v>
          </cell>
          <cell r="E25279">
            <v>1100000</v>
          </cell>
          <cell r="R25279" t="str">
            <v>Kingston</v>
          </cell>
          <cell r="W25279">
            <v>2018</v>
          </cell>
          <cell r="X25279" t="str">
            <v>Dec</v>
          </cell>
        </row>
        <row r="25280">
          <cell r="D25280" t="str">
            <v>House</v>
          </cell>
          <cell r="E25280">
            <v>1330000</v>
          </cell>
          <cell r="R25280" t="str">
            <v>Bayside</v>
          </cell>
          <cell r="W25280">
            <v>2018</v>
          </cell>
          <cell r="X25280" t="str">
            <v>Dec</v>
          </cell>
        </row>
        <row r="25281">
          <cell r="D25281" t="str">
            <v>House</v>
          </cell>
          <cell r="E25281">
            <v>1350000</v>
          </cell>
          <cell r="R25281" t="str">
            <v>Bayside</v>
          </cell>
          <cell r="W25281">
            <v>2018</v>
          </cell>
          <cell r="X25281" t="str">
            <v>Dec</v>
          </cell>
        </row>
        <row r="25282">
          <cell r="D25282" t="str">
            <v>House</v>
          </cell>
          <cell r="E25282">
            <v>1420000</v>
          </cell>
          <cell r="R25282" t="str">
            <v>Bayside</v>
          </cell>
          <cell r="W25282">
            <v>2018</v>
          </cell>
          <cell r="X25282" t="str">
            <v>Dec</v>
          </cell>
        </row>
        <row r="25283">
          <cell r="D25283" t="str">
            <v>House</v>
          </cell>
          <cell r="E25283">
            <v>1535000</v>
          </cell>
          <cell r="R25283" t="str">
            <v>Bayside</v>
          </cell>
          <cell r="W25283">
            <v>2018</v>
          </cell>
          <cell r="X25283" t="str">
            <v>Dec</v>
          </cell>
        </row>
        <row r="25284">
          <cell r="D25284" t="str">
            <v>House</v>
          </cell>
          <cell r="E25284">
            <v>1800000</v>
          </cell>
          <cell r="R25284" t="str">
            <v>Bayside</v>
          </cell>
          <cell r="W25284">
            <v>2018</v>
          </cell>
          <cell r="X25284" t="str">
            <v>Dec</v>
          </cell>
        </row>
        <row r="25285">
          <cell r="D25285" t="str">
            <v>House</v>
          </cell>
          <cell r="E25285">
            <v>1200000</v>
          </cell>
          <cell r="R25285" t="str">
            <v>Bayside</v>
          </cell>
          <cell r="W25285">
            <v>2018</v>
          </cell>
          <cell r="X25285" t="str">
            <v>Dec</v>
          </cell>
        </row>
        <row r="25286">
          <cell r="D25286" t="str">
            <v>Unit</v>
          </cell>
          <cell r="E25286">
            <v>1111000</v>
          </cell>
          <cell r="R25286" t="str">
            <v>Bayside</v>
          </cell>
          <cell r="W25286">
            <v>2018</v>
          </cell>
          <cell r="X25286" t="str">
            <v>Dec</v>
          </cell>
        </row>
        <row r="25287">
          <cell r="D25287" t="str">
            <v>House</v>
          </cell>
          <cell r="E25287">
            <v>1350000</v>
          </cell>
          <cell r="R25287" t="str">
            <v>Bayside</v>
          </cell>
          <cell r="W25287">
            <v>2018</v>
          </cell>
          <cell r="X25287" t="str">
            <v>Dec</v>
          </cell>
        </row>
        <row r="25288">
          <cell r="D25288" t="str">
            <v>House</v>
          </cell>
          <cell r="E25288">
            <v>1270000</v>
          </cell>
          <cell r="R25288" t="str">
            <v>Bayside</v>
          </cell>
          <cell r="W25288">
            <v>2018</v>
          </cell>
          <cell r="X25288" t="str">
            <v>Dec</v>
          </cell>
        </row>
        <row r="25289">
          <cell r="D25289" t="str">
            <v>House</v>
          </cell>
          <cell r="E25289">
            <v>887500</v>
          </cell>
          <cell r="R25289" t="str">
            <v>Bayside</v>
          </cell>
          <cell r="W25289">
            <v>2018</v>
          </cell>
          <cell r="X25289" t="str">
            <v>Dec</v>
          </cell>
        </row>
        <row r="25290">
          <cell r="D25290" t="str">
            <v>House</v>
          </cell>
          <cell r="E25290">
            <v>1291000</v>
          </cell>
          <cell r="R25290" t="str">
            <v>Bayside</v>
          </cell>
          <cell r="W25290">
            <v>2018</v>
          </cell>
          <cell r="X25290" t="str">
            <v>Dec</v>
          </cell>
        </row>
        <row r="25291">
          <cell r="D25291" t="str">
            <v>House</v>
          </cell>
          <cell r="E25291">
            <v>2350000</v>
          </cell>
          <cell r="R25291" t="str">
            <v>Bayside</v>
          </cell>
          <cell r="W25291">
            <v>2018</v>
          </cell>
          <cell r="X25291" t="str">
            <v>Dec</v>
          </cell>
        </row>
        <row r="25292">
          <cell r="D25292" t="str">
            <v>Unit</v>
          </cell>
          <cell r="E25292">
            <v>1605000</v>
          </cell>
          <cell r="R25292" t="str">
            <v>Melbourne</v>
          </cell>
          <cell r="W25292">
            <v>2018</v>
          </cell>
          <cell r="X25292" t="str">
            <v>Dec</v>
          </cell>
        </row>
        <row r="25293">
          <cell r="D25293" t="str">
            <v>Unit</v>
          </cell>
          <cell r="E25293">
            <v>1605000</v>
          </cell>
          <cell r="R25293" t="str">
            <v>Melbourne</v>
          </cell>
          <cell r="W25293">
            <v>2018</v>
          </cell>
          <cell r="X25293" t="str">
            <v>Dec</v>
          </cell>
        </row>
        <row r="25294">
          <cell r="D25294" t="str">
            <v>Unit</v>
          </cell>
          <cell r="E25294">
            <v>1300000</v>
          </cell>
          <cell r="R25294" t="str">
            <v>Manningham</v>
          </cell>
          <cell r="W25294">
            <v>2018</v>
          </cell>
          <cell r="X25294" t="str">
            <v>Dec</v>
          </cell>
        </row>
        <row r="25295">
          <cell r="D25295" t="str">
            <v>Unit</v>
          </cell>
          <cell r="E25295">
            <v>955000</v>
          </cell>
          <cell r="R25295" t="str">
            <v>Stonnington</v>
          </cell>
          <cell r="W25295">
            <v>2018</v>
          </cell>
          <cell r="X25295" t="str">
            <v>Dec</v>
          </cell>
        </row>
        <row r="25296">
          <cell r="D25296" t="str">
            <v>House</v>
          </cell>
          <cell r="E25296">
            <v>925000</v>
          </cell>
          <cell r="R25296" t="str">
            <v>Manningham</v>
          </cell>
          <cell r="W25296">
            <v>2018</v>
          </cell>
          <cell r="X25296" t="str">
            <v>Dec</v>
          </cell>
        </row>
        <row r="25297">
          <cell r="D25297" t="str">
            <v>House</v>
          </cell>
          <cell r="E25297">
            <v>905000</v>
          </cell>
          <cell r="R25297" t="str">
            <v>Monash</v>
          </cell>
          <cell r="W25297">
            <v>2018</v>
          </cell>
          <cell r="X25297" t="str">
            <v>Dec</v>
          </cell>
        </row>
        <row r="25298">
          <cell r="D25298" t="str">
            <v>Unit</v>
          </cell>
          <cell r="E25298">
            <v>860000</v>
          </cell>
          <cell r="R25298" t="str">
            <v>Monash</v>
          </cell>
          <cell r="W25298">
            <v>2018</v>
          </cell>
          <cell r="X25298" t="str">
            <v>Dec</v>
          </cell>
        </row>
        <row r="25299">
          <cell r="D25299" t="str">
            <v>Unit</v>
          </cell>
          <cell r="E25299">
            <v>855000</v>
          </cell>
          <cell r="R25299" t="str">
            <v>Manningham</v>
          </cell>
          <cell r="W25299">
            <v>2018</v>
          </cell>
          <cell r="X25299" t="str">
            <v>Dec</v>
          </cell>
        </row>
        <row r="25300">
          <cell r="D25300" t="str">
            <v>Unit</v>
          </cell>
          <cell r="E25300">
            <v>820000</v>
          </cell>
          <cell r="R25300" t="str">
            <v>Bayside</v>
          </cell>
          <cell r="W25300">
            <v>2018</v>
          </cell>
          <cell r="X25300" t="str">
            <v>Dec</v>
          </cell>
        </row>
        <row r="25301">
          <cell r="D25301" t="str">
            <v>Unit</v>
          </cell>
          <cell r="E25301">
            <v>800000</v>
          </cell>
          <cell r="R25301" t="str">
            <v>Moonee Valley</v>
          </cell>
          <cell r="W25301">
            <v>2018</v>
          </cell>
          <cell r="X25301" t="str">
            <v>Dec</v>
          </cell>
        </row>
        <row r="25302">
          <cell r="D25302" t="str">
            <v>House</v>
          </cell>
          <cell r="E25302">
            <v>780000</v>
          </cell>
          <cell r="R25302" t="str">
            <v>Banyule</v>
          </cell>
          <cell r="W25302">
            <v>2018</v>
          </cell>
          <cell r="X25302" t="str">
            <v>Dec</v>
          </cell>
        </row>
        <row r="25303">
          <cell r="D25303" t="str">
            <v>Unit</v>
          </cell>
          <cell r="E25303">
            <v>770000</v>
          </cell>
          <cell r="R25303" t="str">
            <v>Banyule</v>
          </cell>
          <cell r="W25303">
            <v>2018</v>
          </cell>
          <cell r="X25303" t="str">
            <v>Dec</v>
          </cell>
        </row>
        <row r="25304">
          <cell r="D25304" t="str">
            <v>House</v>
          </cell>
          <cell r="E25304">
            <v>670000</v>
          </cell>
          <cell r="R25304" t="str">
            <v>Brimbank</v>
          </cell>
          <cell r="W25304">
            <v>2018</v>
          </cell>
          <cell r="X25304" t="str">
            <v>Dec</v>
          </cell>
        </row>
        <row r="25305">
          <cell r="D25305" t="str">
            <v>Unit</v>
          </cell>
          <cell r="E25305">
            <v>625000</v>
          </cell>
          <cell r="R25305" t="str">
            <v>Hobsons Bay</v>
          </cell>
          <cell r="W25305">
            <v>2018</v>
          </cell>
          <cell r="X25305" t="str">
            <v>Dec</v>
          </cell>
        </row>
        <row r="25306">
          <cell r="D25306" t="str">
            <v>Unit</v>
          </cell>
          <cell r="E25306">
            <v>610000</v>
          </cell>
          <cell r="R25306" t="str">
            <v>Boroondara</v>
          </cell>
          <cell r="W25306">
            <v>2018</v>
          </cell>
          <cell r="X25306" t="str">
            <v>Dec</v>
          </cell>
        </row>
        <row r="25307">
          <cell r="D25307" t="str">
            <v>Unit</v>
          </cell>
          <cell r="E25307">
            <v>600000</v>
          </cell>
          <cell r="R25307" t="str">
            <v>Maribyrnong</v>
          </cell>
          <cell r="W25307">
            <v>2018</v>
          </cell>
          <cell r="X25307" t="str">
            <v>Dec</v>
          </cell>
        </row>
        <row r="25308">
          <cell r="D25308" t="str">
            <v>Unit</v>
          </cell>
          <cell r="E25308">
            <v>555000</v>
          </cell>
          <cell r="R25308" t="str">
            <v>Moreland</v>
          </cell>
          <cell r="W25308">
            <v>2018</v>
          </cell>
          <cell r="X25308" t="str">
            <v>Dec</v>
          </cell>
        </row>
        <row r="25309">
          <cell r="D25309" t="str">
            <v>Unit</v>
          </cell>
          <cell r="E25309">
            <v>530000</v>
          </cell>
          <cell r="R25309" t="str">
            <v>Hobsons Bay</v>
          </cell>
          <cell r="W25309">
            <v>2018</v>
          </cell>
          <cell r="X25309" t="str">
            <v>Dec</v>
          </cell>
        </row>
        <row r="25310">
          <cell r="D25310" t="str">
            <v>Unit</v>
          </cell>
          <cell r="E25310">
            <v>480000</v>
          </cell>
          <cell r="R25310" t="str">
            <v>Darebin</v>
          </cell>
          <cell r="W25310">
            <v>2018</v>
          </cell>
          <cell r="X25310" t="str">
            <v>Dec</v>
          </cell>
        </row>
        <row r="25311">
          <cell r="D25311" t="str">
            <v>Unit</v>
          </cell>
          <cell r="E25311">
            <v>450000</v>
          </cell>
          <cell r="R25311" t="str">
            <v>Melbourne</v>
          </cell>
          <cell r="W25311">
            <v>2018</v>
          </cell>
          <cell r="X25311" t="str">
            <v>Dec</v>
          </cell>
        </row>
        <row r="25312">
          <cell r="D25312" t="str">
            <v>Unit</v>
          </cell>
          <cell r="E25312">
            <v>440000</v>
          </cell>
          <cell r="R25312" t="str">
            <v>Darebin</v>
          </cell>
          <cell r="W25312">
            <v>2018</v>
          </cell>
          <cell r="X25312" t="str">
            <v>Dec</v>
          </cell>
        </row>
        <row r="25313">
          <cell r="D25313" t="str">
            <v>Unit</v>
          </cell>
          <cell r="E25313">
            <v>300000</v>
          </cell>
          <cell r="R25313" t="str">
            <v>Glen Eira</v>
          </cell>
          <cell r="W25313">
            <v>2018</v>
          </cell>
          <cell r="X25313" t="str">
            <v>Dec</v>
          </cell>
        </row>
        <row r="25314">
          <cell r="D25314" t="str">
            <v>House</v>
          </cell>
          <cell r="E25314">
            <v>2885000</v>
          </cell>
          <cell r="R25314" t="str">
            <v>Hobsons Bay</v>
          </cell>
          <cell r="W25314">
            <v>2018</v>
          </cell>
          <cell r="X25314" t="str">
            <v>Dec</v>
          </cell>
        </row>
        <row r="25315">
          <cell r="D25315" t="str">
            <v>Unit</v>
          </cell>
          <cell r="E25315">
            <v>1850000</v>
          </cell>
          <cell r="R25315" t="str">
            <v>Bayside</v>
          </cell>
          <cell r="W25315">
            <v>2018</v>
          </cell>
          <cell r="X25315" t="str">
            <v>Dec</v>
          </cell>
        </row>
        <row r="25316">
          <cell r="D25316" t="str">
            <v>House</v>
          </cell>
          <cell r="E25316">
            <v>1816000</v>
          </cell>
          <cell r="R25316" t="str">
            <v>Darebin</v>
          </cell>
          <cell r="W25316">
            <v>2018</v>
          </cell>
          <cell r="X25316" t="str">
            <v>Dec</v>
          </cell>
        </row>
        <row r="25317">
          <cell r="D25317" t="str">
            <v>Unit</v>
          </cell>
          <cell r="E25317">
            <v>1725000</v>
          </cell>
          <cell r="R25317" t="str">
            <v>Boroondara</v>
          </cell>
          <cell r="W25317">
            <v>2018</v>
          </cell>
          <cell r="X25317" t="str">
            <v>Dec</v>
          </cell>
        </row>
        <row r="25318">
          <cell r="D25318" t="str">
            <v>Unit</v>
          </cell>
          <cell r="E25318">
            <v>1410000</v>
          </cell>
          <cell r="R25318" t="str">
            <v>Boroondara</v>
          </cell>
          <cell r="W25318">
            <v>2018</v>
          </cell>
          <cell r="X25318" t="str">
            <v>Dec</v>
          </cell>
        </row>
        <row r="25319">
          <cell r="D25319" t="str">
            <v>Unit</v>
          </cell>
          <cell r="E25319">
            <v>1350000</v>
          </cell>
          <cell r="R25319" t="str">
            <v>Whitehorse</v>
          </cell>
          <cell r="W25319">
            <v>2018</v>
          </cell>
          <cell r="X25319" t="str">
            <v>Dec</v>
          </cell>
        </row>
        <row r="25320">
          <cell r="D25320" t="str">
            <v>House</v>
          </cell>
          <cell r="E25320">
            <v>1310000</v>
          </cell>
          <cell r="R25320" t="str">
            <v>Monash</v>
          </cell>
          <cell r="W25320">
            <v>2018</v>
          </cell>
          <cell r="X25320" t="str">
            <v>Dec</v>
          </cell>
        </row>
        <row r="25321">
          <cell r="D25321" t="str">
            <v>Unit</v>
          </cell>
          <cell r="E25321">
            <v>1310000</v>
          </cell>
          <cell r="R25321" t="str">
            <v>Stonnington</v>
          </cell>
          <cell r="W25321">
            <v>2018</v>
          </cell>
          <cell r="X25321" t="str">
            <v>Dec</v>
          </cell>
        </row>
        <row r="25322">
          <cell r="D25322" t="str">
            <v>House</v>
          </cell>
          <cell r="E25322">
            <v>1306000</v>
          </cell>
          <cell r="R25322" t="str">
            <v>Yarra</v>
          </cell>
          <cell r="W25322">
            <v>2018</v>
          </cell>
          <cell r="X25322" t="str">
            <v>Dec</v>
          </cell>
        </row>
        <row r="25323">
          <cell r="D25323" t="str">
            <v>Unit</v>
          </cell>
          <cell r="E25323">
            <v>1300000</v>
          </cell>
          <cell r="R25323" t="str">
            <v>Glen Eira</v>
          </cell>
          <cell r="W25323">
            <v>2018</v>
          </cell>
          <cell r="X25323" t="str">
            <v>Dec</v>
          </cell>
        </row>
        <row r="25324">
          <cell r="D25324" t="str">
            <v>Unit</v>
          </cell>
          <cell r="E25324">
            <v>1300000</v>
          </cell>
          <cell r="R25324" t="str">
            <v>Glen Eira</v>
          </cell>
          <cell r="W25324">
            <v>2018</v>
          </cell>
          <cell r="X25324" t="str">
            <v>Dec</v>
          </cell>
        </row>
        <row r="25325">
          <cell r="D25325" t="str">
            <v>Unit</v>
          </cell>
          <cell r="E25325">
            <v>1300000</v>
          </cell>
          <cell r="R25325" t="str">
            <v>Melbourne</v>
          </cell>
          <cell r="W25325">
            <v>2018</v>
          </cell>
          <cell r="X25325" t="str">
            <v>Dec</v>
          </cell>
        </row>
        <row r="25326">
          <cell r="D25326" t="str">
            <v>Unit</v>
          </cell>
          <cell r="E25326">
            <v>1260000</v>
          </cell>
          <cell r="R25326" t="str">
            <v>Melbourne</v>
          </cell>
          <cell r="W25326">
            <v>2018</v>
          </cell>
          <cell r="X25326" t="str">
            <v>Dec</v>
          </cell>
        </row>
        <row r="25327">
          <cell r="D25327" t="str">
            <v>Unit</v>
          </cell>
          <cell r="E25327">
            <v>1250000</v>
          </cell>
          <cell r="R25327" t="str">
            <v>Yarra</v>
          </cell>
          <cell r="W25327">
            <v>2018</v>
          </cell>
          <cell r="X25327" t="str">
            <v>Dec</v>
          </cell>
        </row>
        <row r="25328">
          <cell r="D25328" t="str">
            <v>Unit</v>
          </cell>
          <cell r="E25328">
            <v>1150000</v>
          </cell>
          <cell r="R25328" t="str">
            <v>Boroondara</v>
          </cell>
          <cell r="W25328">
            <v>2018</v>
          </cell>
          <cell r="X25328" t="str">
            <v>Dec</v>
          </cell>
        </row>
        <row r="25329">
          <cell r="D25329" t="str">
            <v>Unit</v>
          </cell>
          <cell r="E25329">
            <v>1150000</v>
          </cell>
          <cell r="R25329" t="str">
            <v>Port Phillip</v>
          </cell>
          <cell r="W25329">
            <v>2018</v>
          </cell>
          <cell r="X25329" t="str">
            <v>Dec</v>
          </cell>
        </row>
        <row r="25330">
          <cell r="D25330" t="str">
            <v>House</v>
          </cell>
          <cell r="E25330">
            <v>1141000</v>
          </cell>
          <cell r="R25330" t="str">
            <v>Boroondara</v>
          </cell>
          <cell r="W25330">
            <v>2018</v>
          </cell>
          <cell r="X25330" t="str">
            <v>Dec</v>
          </cell>
        </row>
        <row r="25331">
          <cell r="D25331" t="str">
            <v>House</v>
          </cell>
          <cell r="E25331">
            <v>1130000</v>
          </cell>
          <cell r="R25331" t="str">
            <v>Glen Eira</v>
          </cell>
          <cell r="W25331">
            <v>2018</v>
          </cell>
          <cell r="X25331" t="str">
            <v>Dec</v>
          </cell>
        </row>
        <row r="25332">
          <cell r="D25332" t="str">
            <v>Unit</v>
          </cell>
          <cell r="E25332">
            <v>1110000</v>
          </cell>
          <cell r="R25332" t="str">
            <v>Melbourne</v>
          </cell>
          <cell r="W25332">
            <v>2018</v>
          </cell>
          <cell r="X25332" t="str">
            <v>Dec</v>
          </cell>
        </row>
        <row r="25333">
          <cell r="D25333" t="str">
            <v>House</v>
          </cell>
          <cell r="E25333">
            <v>1101000</v>
          </cell>
          <cell r="R25333" t="str">
            <v>Maroondah</v>
          </cell>
          <cell r="W25333">
            <v>2018</v>
          </cell>
          <cell r="X25333" t="str">
            <v>Dec</v>
          </cell>
        </row>
        <row r="25334">
          <cell r="D25334" t="str">
            <v>House</v>
          </cell>
          <cell r="E25334">
            <v>1080500</v>
          </cell>
          <cell r="R25334" t="str">
            <v>Banyule</v>
          </cell>
          <cell r="W25334">
            <v>2018</v>
          </cell>
          <cell r="X25334" t="str">
            <v>Dec</v>
          </cell>
        </row>
        <row r="25335">
          <cell r="D25335" t="str">
            <v>Unit</v>
          </cell>
          <cell r="E25335">
            <v>1070000</v>
          </cell>
          <cell r="R25335" t="str">
            <v>Whitehorse</v>
          </cell>
          <cell r="W25335">
            <v>2018</v>
          </cell>
          <cell r="X25335" t="str">
            <v>Dec</v>
          </cell>
        </row>
        <row r="25336">
          <cell r="D25336" t="str">
            <v>Unit</v>
          </cell>
          <cell r="E25336">
            <v>1070000</v>
          </cell>
          <cell r="R25336" t="str">
            <v>Boroondara</v>
          </cell>
          <cell r="W25336">
            <v>2018</v>
          </cell>
          <cell r="X25336" t="str">
            <v>Dec</v>
          </cell>
        </row>
        <row r="25337">
          <cell r="D25337" t="str">
            <v>House</v>
          </cell>
          <cell r="E25337">
            <v>1055000</v>
          </cell>
          <cell r="R25337" t="str">
            <v>Glen Eira</v>
          </cell>
          <cell r="W25337">
            <v>2018</v>
          </cell>
          <cell r="X25337" t="str">
            <v>Dec</v>
          </cell>
        </row>
        <row r="25338">
          <cell r="D25338" t="str">
            <v>Unit</v>
          </cell>
          <cell r="E25338">
            <v>1030000</v>
          </cell>
          <cell r="R25338" t="str">
            <v>Bayside</v>
          </cell>
          <cell r="W25338">
            <v>2018</v>
          </cell>
          <cell r="X25338" t="str">
            <v>Dec</v>
          </cell>
        </row>
        <row r="25339">
          <cell r="D25339" t="str">
            <v>Unit</v>
          </cell>
          <cell r="E25339">
            <v>1010000</v>
          </cell>
          <cell r="R25339" t="str">
            <v>Moreland</v>
          </cell>
          <cell r="W25339">
            <v>2018</v>
          </cell>
          <cell r="X25339" t="str">
            <v>Dec</v>
          </cell>
        </row>
        <row r="25340">
          <cell r="D25340" t="str">
            <v>Unit</v>
          </cell>
          <cell r="E25340">
            <v>1008000</v>
          </cell>
          <cell r="R25340" t="str">
            <v>Bayside</v>
          </cell>
          <cell r="W25340">
            <v>2018</v>
          </cell>
          <cell r="X25340" t="str">
            <v>Dec</v>
          </cell>
        </row>
        <row r="25341">
          <cell r="D25341" t="str">
            <v>Unit</v>
          </cell>
          <cell r="E25341">
            <v>990000</v>
          </cell>
          <cell r="R25341" t="str">
            <v>Glen Eira</v>
          </cell>
          <cell r="W25341">
            <v>2018</v>
          </cell>
          <cell r="X25341" t="str">
            <v>Dec</v>
          </cell>
        </row>
        <row r="25342">
          <cell r="D25342" t="str">
            <v>House</v>
          </cell>
          <cell r="E25342">
            <v>960000</v>
          </cell>
          <cell r="R25342" t="str">
            <v>Banyule</v>
          </cell>
          <cell r="W25342">
            <v>2018</v>
          </cell>
          <cell r="X25342" t="str">
            <v>Dec</v>
          </cell>
        </row>
        <row r="25343">
          <cell r="D25343" t="str">
            <v>Unit</v>
          </cell>
          <cell r="E25343">
            <v>960000</v>
          </cell>
          <cell r="R25343" t="str">
            <v>Boroondara</v>
          </cell>
          <cell r="W25343">
            <v>2018</v>
          </cell>
          <cell r="X25343" t="str">
            <v>Dec</v>
          </cell>
        </row>
        <row r="25344">
          <cell r="D25344" t="str">
            <v>Unit</v>
          </cell>
          <cell r="E25344">
            <v>955000</v>
          </cell>
          <cell r="R25344" t="str">
            <v>Monash</v>
          </cell>
          <cell r="W25344">
            <v>2018</v>
          </cell>
          <cell r="X25344" t="str">
            <v>Dec</v>
          </cell>
        </row>
        <row r="25345">
          <cell r="D25345" t="str">
            <v>House</v>
          </cell>
          <cell r="E25345">
            <v>910000</v>
          </cell>
          <cell r="R25345" t="str">
            <v>Manningham</v>
          </cell>
          <cell r="W25345">
            <v>2018</v>
          </cell>
          <cell r="X25345" t="str">
            <v>Dec</v>
          </cell>
        </row>
        <row r="25346">
          <cell r="D25346" t="str">
            <v>Unit</v>
          </cell>
          <cell r="E25346">
            <v>910000</v>
          </cell>
          <cell r="R25346" t="str">
            <v>Stonnington</v>
          </cell>
          <cell r="W25346">
            <v>2018</v>
          </cell>
          <cell r="X25346" t="str">
            <v>Dec</v>
          </cell>
        </row>
        <row r="25347">
          <cell r="D25347" t="str">
            <v>House</v>
          </cell>
          <cell r="E25347">
            <v>907000</v>
          </cell>
          <cell r="R25347" t="str">
            <v>Banyule</v>
          </cell>
          <cell r="W25347">
            <v>2018</v>
          </cell>
          <cell r="X25347" t="str">
            <v>Dec</v>
          </cell>
        </row>
        <row r="25348">
          <cell r="D25348" t="str">
            <v>Unit</v>
          </cell>
          <cell r="E25348">
            <v>903500</v>
          </cell>
          <cell r="R25348" t="str">
            <v>Manningham</v>
          </cell>
          <cell r="W25348">
            <v>2018</v>
          </cell>
          <cell r="X25348" t="str">
            <v>Dec</v>
          </cell>
        </row>
        <row r="25349">
          <cell r="D25349" t="str">
            <v>House</v>
          </cell>
          <cell r="E25349">
            <v>900000</v>
          </cell>
          <cell r="R25349" t="str">
            <v>Bayside</v>
          </cell>
          <cell r="W25349">
            <v>2018</v>
          </cell>
          <cell r="X25349" t="str">
            <v>Dec</v>
          </cell>
        </row>
        <row r="25350">
          <cell r="D25350" t="str">
            <v>Unit</v>
          </cell>
          <cell r="E25350">
            <v>900000</v>
          </cell>
          <cell r="R25350" t="str">
            <v>Manningham</v>
          </cell>
          <cell r="W25350">
            <v>2018</v>
          </cell>
          <cell r="X25350" t="str">
            <v>Dec</v>
          </cell>
        </row>
        <row r="25351">
          <cell r="D25351" t="str">
            <v>Unit</v>
          </cell>
          <cell r="E25351">
            <v>885000</v>
          </cell>
          <cell r="R25351" t="str">
            <v>Bayside</v>
          </cell>
          <cell r="W25351">
            <v>2018</v>
          </cell>
          <cell r="X25351" t="str">
            <v>Dec</v>
          </cell>
        </row>
        <row r="25352">
          <cell r="D25352" t="str">
            <v>House</v>
          </cell>
          <cell r="E25352">
            <v>875000</v>
          </cell>
          <cell r="R25352" t="str">
            <v>Boroondara</v>
          </cell>
          <cell r="W25352">
            <v>2018</v>
          </cell>
          <cell r="X25352" t="str">
            <v>Dec</v>
          </cell>
        </row>
        <row r="25353">
          <cell r="D25353" t="str">
            <v>House</v>
          </cell>
          <cell r="E25353">
            <v>867500</v>
          </cell>
          <cell r="R25353" t="str">
            <v>Glen Eira</v>
          </cell>
          <cell r="W25353">
            <v>2018</v>
          </cell>
          <cell r="X25353" t="str">
            <v>Dec</v>
          </cell>
        </row>
        <row r="25354">
          <cell r="D25354" t="str">
            <v>Unit</v>
          </cell>
          <cell r="E25354">
            <v>865000</v>
          </cell>
          <cell r="R25354" t="str">
            <v>Melbourne</v>
          </cell>
          <cell r="W25354">
            <v>2018</v>
          </cell>
          <cell r="X25354" t="str">
            <v>Dec</v>
          </cell>
        </row>
        <row r="25355">
          <cell r="D25355" t="str">
            <v>Unit</v>
          </cell>
          <cell r="E25355">
            <v>838000</v>
          </cell>
          <cell r="R25355" t="str">
            <v>Yarra</v>
          </cell>
          <cell r="W25355">
            <v>2018</v>
          </cell>
          <cell r="X25355" t="str">
            <v>Dec</v>
          </cell>
        </row>
        <row r="25356">
          <cell r="D25356" t="str">
            <v>Unit</v>
          </cell>
          <cell r="E25356">
            <v>829000</v>
          </cell>
          <cell r="R25356" t="str">
            <v>Manningham</v>
          </cell>
          <cell r="W25356">
            <v>2018</v>
          </cell>
          <cell r="X25356" t="str">
            <v>Dec</v>
          </cell>
        </row>
        <row r="25357">
          <cell r="D25357" t="str">
            <v>House</v>
          </cell>
          <cell r="E25357">
            <v>810000</v>
          </cell>
          <cell r="R25357" t="str">
            <v>Hobsons Bay</v>
          </cell>
          <cell r="W25357">
            <v>2018</v>
          </cell>
          <cell r="X25357" t="str">
            <v>Dec</v>
          </cell>
        </row>
        <row r="25358">
          <cell r="D25358" t="str">
            <v>House</v>
          </cell>
          <cell r="E25358">
            <v>798000</v>
          </cell>
          <cell r="R25358" t="str">
            <v>Glen Eira</v>
          </cell>
          <cell r="W25358">
            <v>2018</v>
          </cell>
          <cell r="X25358" t="str">
            <v>Dec</v>
          </cell>
        </row>
        <row r="25359">
          <cell r="D25359" t="str">
            <v>House</v>
          </cell>
          <cell r="E25359">
            <v>795000</v>
          </cell>
          <cell r="R25359" t="str">
            <v>Knox</v>
          </cell>
          <cell r="W25359">
            <v>2018</v>
          </cell>
          <cell r="X25359" t="str">
            <v>Dec</v>
          </cell>
        </row>
        <row r="25360">
          <cell r="D25360" t="str">
            <v>Unit</v>
          </cell>
          <cell r="E25360">
            <v>788000</v>
          </cell>
          <cell r="R25360" t="str">
            <v>Stonnington</v>
          </cell>
          <cell r="W25360">
            <v>2018</v>
          </cell>
          <cell r="X25360" t="str">
            <v>Dec</v>
          </cell>
        </row>
        <row r="25361">
          <cell r="D25361" t="str">
            <v>Unit</v>
          </cell>
          <cell r="E25361">
            <v>782000</v>
          </cell>
          <cell r="R25361" t="str">
            <v>Port Phillip</v>
          </cell>
          <cell r="W25361">
            <v>2018</v>
          </cell>
          <cell r="X25361" t="str">
            <v>Dec</v>
          </cell>
        </row>
        <row r="25362">
          <cell r="D25362" t="str">
            <v>Unit</v>
          </cell>
          <cell r="E25362">
            <v>780000</v>
          </cell>
          <cell r="R25362" t="str">
            <v>Moreland</v>
          </cell>
          <cell r="W25362">
            <v>2018</v>
          </cell>
          <cell r="X25362" t="str">
            <v>Dec</v>
          </cell>
        </row>
        <row r="25363">
          <cell r="D25363" t="str">
            <v>Unit</v>
          </cell>
          <cell r="E25363">
            <v>760000</v>
          </cell>
          <cell r="R25363" t="str">
            <v>Maroondah</v>
          </cell>
          <cell r="W25363">
            <v>2018</v>
          </cell>
          <cell r="X25363" t="str">
            <v>Dec</v>
          </cell>
        </row>
        <row r="25364">
          <cell r="D25364" t="str">
            <v>Unit</v>
          </cell>
          <cell r="E25364">
            <v>755000</v>
          </cell>
          <cell r="R25364" t="str">
            <v>Banyule</v>
          </cell>
          <cell r="W25364">
            <v>2018</v>
          </cell>
          <cell r="X25364" t="str">
            <v>Dec</v>
          </cell>
        </row>
        <row r="25365">
          <cell r="D25365" t="str">
            <v>Unit</v>
          </cell>
          <cell r="E25365">
            <v>752500</v>
          </cell>
          <cell r="R25365" t="str">
            <v>Moreland</v>
          </cell>
          <cell r="W25365">
            <v>2018</v>
          </cell>
          <cell r="X25365" t="str">
            <v>Dec</v>
          </cell>
        </row>
        <row r="25366">
          <cell r="D25366" t="str">
            <v>Unit</v>
          </cell>
          <cell r="E25366">
            <v>730000</v>
          </cell>
          <cell r="R25366" t="str">
            <v>Banyule</v>
          </cell>
          <cell r="W25366">
            <v>2018</v>
          </cell>
          <cell r="X25366" t="str">
            <v>Dec</v>
          </cell>
        </row>
        <row r="25367">
          <cell r="D25367" t="str">
            <v>Unit</v>
          </cell>
          <cell r="E25367">
            <v>730000</v>
          </cell>
          <cell r="R25367" t="str">
            <v>Whitehorse</v>
          </cell>
          <cell r="W25367">
            <v>2018</v>
          </cell>
          <cell r="X25367" t="str">
            <v>Dec</v>
          </cell>
        </row>
        <row r="25368">
          <cell r="D25368" t="str">
            <v>Unit</v>
          </cell>
          <cell r="E25368">
            <v>728000</v>
          </cell>
          <cell r="R25368" t="str">
            <v>Moreland</v>
          </cell>
          <cell r="W25368">
            <v>2018</v>
          </cell>
          <cell r="X25368" t="str">
            <v>Dec</v>
          </cell>
        </row>
        <row r="25369">
          <cell r="D25369" t="str">
            <v>Unit</v>
          </cell>
          <cell r="E25369">
            <v>725000</v>
          </cell>
          <cell r="R25369" t="str">
            <v>Darebin</v>
          </cell>
          <cell r="W25369">
            <v>2018</v>
          </cell>
          <cell r="X25369" t="str">
            <v>Dec</v>
          </cell>
        </row>
        <row r="25370">
          <cell r="D25370" t="str">
            <v>Unit</v>
          </cell>
          <cell r="E25370">
            <v>720000</v>
          </cell>
          <cell r="R25370" t="str">
            <v>Moreland</v>
          </cell>
          <cell r="W25370">
            <v>2018</v>
          </cell>
          <cell r="X25370" t="str">
            <v>Dec</v>
          </cell>
        </row>
        <row r="25371">
          <cell r="D25371" t="str">
            <v>House</v>
          </cell>
          <cell r="E25371">
            <v>720000</v>
          </cell>
          <cell r="R25371" t="str">
            <v>Whitehorse</v>
          </cell>
          <cell r="W25371">
            <v>2018</v>
          </cell>
          <cell r="X25371" t="str">
            <v>Dec</v>
          </cell>
        </row>
        <row r="25372">
          <cell r="D25372" t="str">
            <v>Unit</v>
          </cell>
          <cell r="E25372">
            <v>715000</v>
          </cell>
          <cell r="R25372" t="str">
            <v>Glen Eira</v>
          </cell>
          <cell r="W25372">
            <v>2018</v>
          </cell>
          <cell r="X25372" t="str">
            <v>Dec</v>
          </cell>
        </row>
        <row r="25373">
          <cell r="D25373" t="str">
            <v>Unit</v>
          </cell>
          <cell r="E25373">
            <v>701000</v>
          </cell>
          <cell r="R25373" t="str">
            <v>Boroondara</v>
          </cell>
          <cell r="W25373">
            <v>2018</v>
          </cell>
          <cell r="X25373" t="str">
            <v>Dec</v>
          </cell>
        </row>
        <row r="25374">
          <cell r="D25374" t="str">
            <v>Unit</v>
          </cell>
          <cell r="E25374">
            <v>700000</v>
          </cell>
          <cell r="R25374" t="str">
            <v>Melbourne</v>
          </cell>
          <cell r="W25374">
            <v>2018</v>
          </cell>
          <cell r="X25374" t="str">
            <v>Dec</v>
          </cell>
        </row>
        <row r="25375">
          <cell r="D25375" t="str">
            <v>Unit</v>
          </cell>
          <cell r="E25375">
            <v>682000</v>
          </cell>
          <cell r="R25375" t="str">
            <v>Hobsons Bay</v>
          </cell>
          <cell r="W25375">
            <v>2018</v>
          </cell>
          <cell r="X25375" t="str">
            <v>Dec</v>
          </cell>
        </row>
        <row r="25376">
          <cell r="D25376" t="str">
            <v>House</v>
          </cell>
          <cell r="E25376">
            <v>675000</v>
          </cell>
          <cell r="R25376" t="str">
            <v>Whittlesea</v>
          </cell>
          <cell r="W25376">
            <v>2018</v>
          </cell>
          <cell r="X25376" t="str">
            <v>Dec</v>
          </cell>
        </row>
        <row r="25377">
          <cell r="D25377" t="str">
            <v>Unit</v>
          </cell>
          <cell r="E25377">
            <v>659000</v>
          </cell>
          <cell r="R25377" t="str">
            <v>Moonee Valley</v>
          </cell>
          <cell r="W25377">
            <v>2018</v>
          </cell>
          <cell r="X25377" t="str">
            <v>Dec</v>
          </cell>
        </row>
        <row r="25378">
          <cell r="D25378" t="str">
            <v>Unit</v>
          </cell>
          <cell r="E25378">
            <v>654000</v>
          </cell>
          <cell r="R25378" t="str">
            <v>Moreland</v>
          </cell>
          <cell r="W25378">
            <v>2018</v>
          </cell>
          <cell r="X25378" t="str">
            <v>Dec</v>
          </cell>
        </row>
        <row r="25379">
          <cell r="D25379" t="str">
            <v>House</v>
          </cell>
          <cell r="E25379">
            <v>651000</v>
          </cell>
          <cell r="R25379" t="str">
            <v>Wyndham</v>
          </cell>
          <cell r="W25379">
            <v>2018</v>
          </cell>
          <cell r="X25379" t="str">
            <v>Dec</v>
          </cell>
        </row>
        <row r="25380">
          <cell r="D25380" t="str">
            <v>Unit</v>
          </cell>
          <cell r="E25380">
            <v>650000</v>
          </cell>
          <cell r="R25380" t="str">
            <v>Whitehorse</v>
          </cell>
          <cell r="W25380">
            <v>2018</v>
          </cell>
          <cell r="X25380" t="str">
            <v>Dec</v>
          </cell>
        </row>
        <row r="25381">
          <cell r="D25381" t="str">
            <v>Unit</v>
          </cell>
          <cell r="E25381">
            <v>636000</v>
          </cell>
          <cell r="R25381" t="str">
            <v>Brimbank</v>
          </cell>
          <cell r="W25381">
            <v>2018</v>
          </cell>
          <cell r="X25381" t="str">
            <v>Dec</v>
          </cell>
        </row>
        <row r="25382">
          <cell r="D25382" t="str">
            <v>House</v>
          </cell>
          <cell r="E25382">
            <v>636000</v>
          </cell>
          <cell r="R25382" t="str">
            <v>Moreland</v>
          </cell>
          <cell r="W25382">
            <v>2018</v>
          </cell>
          <cell r="X25382" t="str">
            <v>Dec</v>
          </cell>
        </row>
        <row r="25383">
          <cell r="D25383" t="str">
            <v>Unit</v>
          </cell>
          <cell r="E25383">
            <v>635000</v>
          </cell>
          <cell r="R25383" t="str">
            <v>Banyule</v>
          </cell>
          <cell r="W25383">
            <v>2018</v>
          </cell>
          <cell r="X25383" t="str">
            <v>Dec</v>
          </cell>
        </row>
        <row r="25384">
          <cell r="D25384" t="str">
            <v>House</v>
          </cell>
          <cell r="E25384">
            <v>629250</v>
          </cell>
          <cell r="R25384" t="str">
            <v>Whittlesea</v>
          </cell>
          <cell r="W25384">
            <v>2018</v>
          </cell>
          <cell r="X25384" t="str">
            <v>Dec</v>
          </cell>
        </row>
        <row r="25385">
          <cell r="D25385" t="str">
            <v>Unit</v>
          </cell>
          <cell r="E25385">
            <v>626000</v>
          </cell>
          <cell r="R25385" t="str">
            <v>Banyule</v>
          </cell>
          <cell r="W25385">
            <v>2018</v>
          </cell>
          <cell r="X25385" t="str">
            <v>Dec</v>
          </cell>
        </row>
        <row r="25386">
          <cell r="D25386" t="str">
            <v>Unit</v>
          </cell>
          <cell r="E25386">
            <v>626000</v>
          </cell>
          <cell r="R25386" t="str">
            <v>Darebin</v>
          </cell>
          <cell r="W25386">
            <v>2018</v>
          </cell>
          <cell r="X25386" t="str">
            <v>Dec</v>
          </cell>
        </row>
        <row r="25387">
          <cell r="D25387" t="str">
            <v>Unit</v>
          </cell>
          <cell r="E25387">
            <v>625000</v>
          </cell>
          <cell r="R25387" t="str">
            <v>Maroondah</v>
          </cell>
          <cell r="W25387">
            <v>2018</v>
          </cell>
          <cell r="X25387" t="str">
            <v>Dec</v>
          </cell>
        </row>
        <row r="25388">
          <cell r="D25388" t="str">
            <v>Unit</v>
          </cell>
          <cell r="E25388">
            <v>619000</v>
          </cell>
          <cell r="R25388" t="str">
            <v>Boroondara</v>
          </cell>
          <cell r="W25388">
            <v>2018</v>
          </cell>
          <cell r="X25388" t="str">
            <v>Dec</v>
          </cell>
        </row>
        <row r="25389">
          <cell r="D25389" t="str">
            <v>Unit</v>
          </cell>
          <cell r="E25389">
            <v>617500</v>
          </cell>
          <cell r="R25389" t="str">
            <v>Melbourne</v>
          </cell>
          <cell r="W25389">
            <v>2018</v>
          </cell>
          <cell r="X25389" t="str">
            <v>Dec</v>
          </cell>
        </row>
        <row r="25390">
          <cell r="D25390" t="str">
            <v>Unit</v>
          </cell>
          <cell r="E25390">
            <v>607000</v>
          </cell>
          <cell r="R25390" t="str">
            <v>Kingston</v>
          </cell>
          <cell r="W25390">
            <v>2018</v>
          </cell>
          <cell r="X25390" t="str">
            <v>Dec</v>
          </cell>
        </row>
        <row r="25391">
          <cell r="D25391" t="str">
            <v>Unit</v>
          </cell>
          <cell r="E25391">
            <v>605000</v>
          </cell>
          <cell r="R25391" t="str">
            <v>Kingston</v>
          </cell>
          <cell r="W25391">
            <v>2018</v>
          </cell>
          <cell r="X25391" t="str">
            <v>Dec</v>
          </cell>
        </row>
        <row r="25392">
          <cell r="D25392" t="str">
            <v>Unit</v>
          </cell>
          <cell r="E25392">
            <v>599000</v>
          </cell>
          <cell r="R25392" t="str">
            <v>Glen Eira</v>
          </cell>
          <cell r="W25392">
            <v>2018</v>
          </cell>
          <cell r="X25392" t="str">
            <v>Dec</v>
          </cell>
        </row>
        <row r="25393">
          <cell r="D25393" t="str">
            <v>House</v>
          </cell>
          <cell r="E25393">
            <v>597000</v>
          </cell>
          <cell r="R25393" t="str">
            <v>Darebin</v>
          </cell>
          <cell r="W25393">
            <v>2018</v>
          </cell>
          <cell r="X25393" t="str">
            <v>Dec</v>
          </cell>
        </row>
        <row r="25394">
          <cell r="D25394" t="str">
            <v>Unit</v>
          </cell>
          <cell r="E25394">
            <v>590000</v>
          </cell>
          <cell r="R25394" t="str">
            <v>Brimbank</v>
          </cell>
          <cell r="W25394">
            <v>2018</v>
          </cell>
          <cell r="X25394" t="str">
            <v>Dec</v>
          </cell>
        </row>
        <row r="25395">
          <cell r="D25395" t="str">
            <v>Unit</v>
          </cell>
          <cell r="E25395">
            <v>585000</v>
          </cell>
          <cell r="R25395" t="str">
            <v>Brimbank</v>
          </cell>
          <cell r="W25395">
            <v>2018</v>
          </cell>
          <cell r="X25395" t="str">
            <v>Dec</v>
          </cell>
        </row>
        <row r="25396">
          <cell r="D25396" t="str">
            <v>Unit</v>
          </cell>
          <cell r="E25396">
            <v>571500</v>
          </cell>
          <cell r="R25396" t="str">
            <v>Brimbank</v>
          </cell>
          <cell r="W25396">
            <v>2018</v>
          </cell>
          <cell r="X25396" t="str">
            <v>Dec</v>
          </cell>
        </row>
        <row r="25397">
          <cell r="D25397" t="str">
            <v>Unit</v>
          </cell>
          <cell r="E25397">
            <v>564000</v>
          </cell>
          <cell r="R25397" t="str">
            <v>Boroondara</v>
          </cell>
          <cell r="W25397">
            <v>2018</v>
          </cell>
          <cell r="X25397" t="str">
            <v>Dec</v>
          </cell>
        </row>
        <row r="25398">
          <cell r="D25398" t="str">
            <v>Unit</v>
          </cell>
          <cell r="E25398">
            <v>563000</v>
          </cell>
          <cell r="R25398" t="str">
            <v>Banyule</v>
          </cell>
          <cell r="W25398">
            <v>2018</v>
          </cell>
          <cell r="X25398" t="str">
            <v>Dec</v>
          </cell>
        </row>
        <row r="25399">
          <cell r="D25399" t="str">
            <v>Unit</v>
          </cell>
          <cell r="E25399">
            <v>560000</v>
          </cell>
          <cell r="R25399" t="str">
            <v>Moreland</v>
          </cell>
          <cell r="W25399">
            <v>2018</v>
          </cell>
          <cell r="X25399" t="str">
            <v>Dec</v>
          </cell>
        </row>
        <row r="25400">
          <cell r="D25400" t="str">
            <v>Unit</v>
          </cell>
          <cell r="E25400">
            <v>560000</v>
          </cell>
          <cell r="R25400" t="str">
            <v>Maroondah</v>
          </cell>
          <cell r="W25400">
            <v>2018</v>
          </cell>
          <cell r="X25400" t="str">
            <v>Dec</v>
          </cell>
        </row>
        <row r="25401">
          <cell r="D25401" t="str">
            <v>Unit</v>
          </cell>
          <cell r="E25401">
            <v>560000</v>
          </cell>
          <cell r="R25401" t="str">
            <v>Melbourne</v>
          </cell>
          <cell r="W25401">
            <v>2018</v>
          </cell>
          <cell r="X25401" t="str">
            <v>Dec</v>
          </cell>
        </row>
        <row r="25402">
          <cell r="D25402" t="str">
            <v>Unit</v>
          </cell>
          <cell r="E25402">
            <v>545000</v>
          </cell>
          <cell r="R25402" t="str">
            <v>Moreland</v>
          </cell>
          <cell r="W25402">
            <v>2018</v>
          </cell>
          <cell r="X25402" t="str">
            <v>Dec</v>
          </cell>
        </row>
        <row r="25403">
          <cell r="D25403" t="str">
            <v>Unit</v>
          </cell>
          <cell r="E25403">
            <v>541000</v>
          </cell>
          <cell r="R25403" t="str">
            <v>Moreland</v>
          </cell>
          <cell r="W25403">
            <v>2018</v>
          </cell>
          <cell r="X25403" t="str">
            <v>Dec</v>
          </cell>
        </row>
        <row r="25404">
          <cell r="D25404" t="str">
            <v>Unit</v>
          </cell>
          <cell r="E25404">
            <v>540000</v>
          </cell>
          <cell r="R25404" t="str">
            <v>Banyule</v>
          </cell>
          <cell r="W25404">
            <v>2018</v>
          </cell>
          <cell r="X25404" t="str">
            <v>Dec</v>
          </cell>
        </row>
        <row r="25405">
          <cell r="D25405" t="str">
            <v>Unit</v>
          </cell>
          <cell r="E25405">
            <v>540000</v>
          </cell>
          <cell r="R25405" t="str">
            <v>Kingston</v>
          </cell>
          <cell r="W25405">
            <v>2018</v>
          </cell>
          <cell r="X25405" t="str">
            <v>Dec</v>
          </cell>
        </row>
        <row r="25406">
          <cell r="D25406" t="str">
            <v>Unit</v>
          </cell>
          <cell r="E25406">
            <v>525000</v>
          </cell>
          <cell r="R25406" t="str">
            <v>Maribyrnong</v>
          </cell>
          <cell r="W25406">
            <v>2018</v>
          </cell>
          <cell r="X25406" t="str">
            <v>Dec</v>
          </cell>
        </row>
        <row r="25407">
          <cell r="D25407" t="str">
            <v>Unit</v>
          </cell>
          <cell r="E25407">
            <v>520000</v>
          </cell>
          <cell r="R25407" t="str">
            <v>Brimbank</v>
          </cell>
          <cell r="W25407">
            <v>2018</v>
          </cell>
          <cell r="X25407" t="str">
            <v>Dec</v>
          </cell>
        </row>
        <row r="25408">
          <cell r="D25408" t="str">
            <v>Unit</v>
          </cell>
          <cell r="E25408">
            <v>511000</v>
          </cell>
          <cell r="R25408" t="str">
            <v>Port Phillip</v>
          </cell>
          <cell r="W25408">
            <v>2018</v>
          </cell>
          <cell r="X25408" t="str">
            <v>Dec</v>
          </cell>
        </row>
        <row r="25409">
          <cell r="D25409" t="str">
            <v>Unit</v>
          </cell>
          <cell r="E25409">
            <v>481000</v>
          </cell>
          <cell r="R25409" t="str">
            <v>Boroondara</v>
          </cell>
          <cell r="W25409">
            <v>2018</v>
          </cell>
          <cell r="X25409" t="str">
            <v>Dec</v>
          </cell>
        </row>
        <row r="25410">
          <cell r="D25410" t="str">
            <v>Unit</v>
          </cell>
          <cell r="E25410">
            <v>466000</v>
          </cell>
          <cell r="R25410" t="str">
            <v>Moonee Valley</v>
          </cell>
          <cell r="W25410">
            <v>2018</v>
          </cell>
          <cell r="X25410" t="str">
            <v>Dec</v>
          </cell>
        </row>
        <row r="25411">
          <cell r="D25411" t="str">
            <v>Unit</v>
          </cell>
          <cell r="E25411">
            <v>466000</v>
          </cell>
          <cell r="R25411" t="str">
            <v>Bayside</v>
          </cell>
          <cell r="W25411">
            <v>2018</v>
          </cell>
          <cell r="X25411" t="str">
            <v>Dec</v>
          </cell>
        </row>
        <row r="25412">
          <cell r="D25412" t="str">
            <v>Unit</v>
          </cell>
          <cell r="E25412">
            <v>465000</v>
          </cell>
          <cell r="R25412" t="str">
            <v>Melbourne</v>
          </cell>
          <cell r="W25412">
            <v>2018</v>
          </cell>
          <cell r="X25412" t="str">
            <v>Dec</v>
          </cell>
        </row>
        <row r="25413">
          <cell r="D25413" t="str">
            <v>Unit</v>
          </cell>
          <cell r="E25413">
            <v>457000</v>
          </cell>
          <cell r="R25413" t="str">
            <v>Stonnington</v>
          </cell>
          <cell r="W25413">
            <v>2018</v>
          </cell>
          <cell r="X25413" t="str">
            <v>Dec</v>
          </cell>
        </row>
        <row r="25414">
          <cell r="D25414" t="str">
            <v>Unit</v>
          </cell>
          <cell r="E25414">
            <v>452000</v>
          </cell>
          <cell r="R25414" t="str">
            <v>Melbourne</v>
          </cell>
          <cell r="W25414">
            <v>2018</v>
          </cell>
          <cell r="X25414" t="str">
            <v>Dec</v>
          </cell>
        </row>
        <row r="25415">
          <cell r="D25415" t="str">
            <v>House</v>
          </cell>
          <cell r="E25415">
            <v>447500</v>
          </cell>
          <cell r="R25415" t="str">
            <v>Wyndham</v>
          </cell>
          <cell r="W25415">
            <v>2018</v>
          </cell>
          <cell r="X25415" t="str">
            <v>Dec</v>
          </cell>
        </row>
        <row r="25416">
          <cell r="D25416" t="str">
            <v>Unit</v>
          </cell>
          <cell r="E25416">
            <v>436500</v>
          </cell>
          <cell r="R25416" t="str">
            <v>Brimbank</v>
          </cell>
          <cell r="W25416">
            <v>2018</v>
          </cell>
          <cell r="X25416" t="str">
            <v>Dec</v>
          </cell>
        </row>
        <row r="25417">
          <cell r="D25417" t="str">
            <v>Unit</v>
          </cell>
          <cell r="E25417">
            <v>385000</v>
          </cell>
          <cell r="R25417" t="str">
            <v>Whittlesea</v>
          </cell>
          <cell r="W25417">
            <v>2018</v>
          </cell>
          <cell r="X25417" t="str">
            <v>Dec</v>
          </cell>
        </row>
        <row r="25418">
          <cell r="D25418" t="str">
            <v>Unit</v>
          </cell>
          <cell r="E25418">
            <v>375000</v>
          </cell>
          <cell r="R25418" t="str">
            <v>Darebin</v>
          </cell>
          <cell r="W25418">
            <v>2018</v>
          </cell>
          <cell r="X25418" t="str">
            <v>Dec</v>
          </cell>
        </row>
        <row r="25419">
          <cell r="D25419" t="str">
            <v>Unit</v>
          </cell>
          <cell r="E25419">
            <v>347000</v>
          </cell>
          <cell r="R25419" t="str">
            <v>Yarra</v>
          </cell>
          <cell r="W25419">
            <v>2018</v>
          </cell>
          <cell r="X25419" t="str">
            <v>Dec</v>
          </cell>
        </row>
        <row r="25420">
          <cell r="D25420" t="str">
            <v>House</v>
          </cell>
          <cell r="E25420">
            <v>347000</v>
          </cell>
          <cell r="R25420" t="str">
            <v>Brimbank</v>
          </cell>
          <cell r="W25420">
            <v>2018</v>
          </cell>
          <cell r="X25420" t="str">
            <v>Dec</v>
          </cell>
        </row>
        <row r="25421">
          <cell r="D25421" t="str">
            <v>Unit</v>
          </cell>
          <cell r="E25421">
            <v>347000</v>
          </cell>
          <cell r="R25421" t="str">
            <v>Maribyrnong</v>
          </cell>
          <cell r="W25421">
            <v>2018</v>
          </cell>
          <cell r="X25421" t="str">
            <v>Dec</v>
          </cell>
        </row>
        <row r="25422">
          <cell r="D25422" t="str">
            <v>Unit</v>
          </cell>
          <cell r="E25422">
            <v>332500</v>
          </cell>
          <cell r="R25422" t="str">
            <v>Darebin</v>
          </cell>
          <cell r="W25422">
            <v>2018</v>
          </cell>
          <cell r="X25422" t="str">
            <v>Dec</v>
          </cell>
        </row>
        <row r="25423">
          <cell r="D25423" t="str">
            <v>Unit</v>
          </cell>
          <cell r="E25423">
            <v>720000</v>
          </cell>
          <cell r="R25423" t="str">
            <v>Stonnington</v>
          </cell>
          <cell r="W25423">
            <v>2018</v>
          </cell>
          <cell r="X25423" t="str">
            <v>Dec</v>
          </cell>
        </row>
        <row r="25424">
          <cell r="D25424" t="str">
            <v>House</v>
          </cell>
          <cell r="E25424">
            <v>1720000</v>
          </cell>
          <cell r="R25424" t="str">
            <v>Manningham</v>
          </cell>
          <cell r="W25424">
            <v>2018</v>
          </cell>
          <cell r="X25424" t="str">
            <v>Dec</v>
          </cell>
        </row>
        <row r="25425">
          <cell r="D25425" t="str">
            <v>Unit</v>
          </cell>
          <cell r="E25425">
            <v>1395000</v>
          </cell>
          <cell r="R25425" t="str">
            <v>Glen Eira</v>
          </cell>
          <cell r="W25425">
            <v>2018</v>
          </cell>
          <cell r="X25425" t="str">
            <v>Dec</v>
          </cell>
        </row>
        <row r="25426">
          <cell r="D25426" t="str">
            <v>House</v>
          </cell>
          <cell r="E25426">
            <v>1290000</v>
          </cell>
          <cell r="R25426" t="str">
            <v>Yarra</v>
          </cell>
          <cell r="W25426">
            <v>2018</v>
          </cell>
          <cell r="X25426" t="str">
            <v>Dec</v>
          </cell>
        </row>
        <row r="25427">
          <cell r="D25427" t="str">
            <v>Unit</v>
          </cell>
          <cell r="E25427">
            <v>1242000</v>
          </cell>
          <cell r="R25427" t="str">
            <v>Bayside</v>
          </cell>
          <cell r="W25427">
            <v>2018</v>
          </cell>
          <cell r="X25427" t="str">
            <v>Dec</v>
          </cell>
        </row>
        <row r="25428">
          <cell r="D25428" t="str">
            <v>Unit</v>
          </cell>
          <cell r="E25428">
            <v>1200000</v>
          </cell>
          <cell r="R25428" t="str">
            <v>Glen Eira</v>
          </cell>
          <cell r="W25428">
            <v>2018</v>
          </cell>
          <cell r="X25428" t="str">
            <v>Dec</v>
          </cell>
        </row>
        <row r="25429">
          <cell r="D25429" t="str">
            <v>Unit</v>
          </cell>
          <cell r="E25429">
            <v>915000</v>
          </cell>
          <cell r="R25429" t="str">
            <v>Glen Eira</v>
          </cell>
          <cell r="W25429">
            <v>2018</v>
          </cell>
          <cell r="X25429" t="str">
            <v>Dec</v>
          </cell>
        </row>
        <row r="25430">
          <cell r="D25430" t="str">
            <v>Unit</v>
          </cell>
          <cell r="E25430">
            <v>900000</v>
          </cell>
          <cell r="R25430" t="str">
            <v>Moonee Valley</v>
          </cell>
          <cell r="W25430">
            <v>2018</v>
          </cell>
          <cell r="X25430" t="str">
            <v>Dec</v>
          </cell>
        </row>
        <row r="25431">
          <cell r="D25431" t="str">
            <v>Unit</v>
          </cell>
          <cell r="E25431">
            <v>898500</v>
          </cell>
          <cell r="R25431" t="str">
            <v>Moreland</v>
          </cell>
          <cell r="W25431">
            <v>2018</v>
          </cell>
          <cell r="X25431" t="str">
            <v>Dec</v>
          </cell>
        </row>
        <row r="25432">
          <cell r="D25432" t="str">
            <v>House</v>
          </cell>
          <cell r="E25432">
            <v>860000</v>
          </cell>
          <cell r="R25432" t="str">
            <v>Melton</v>
          </cell>
          <cell r="W25432">
            <v>2018</v>
          </cell>
          <cell r="X25432" t="str">
            <v>Dec</v>
          </cell>
        </row>
        <row r="25433">
          <cell r="D25433" t="str">
            <v>Unit</v>
          </cell>
          <cell r="E25433">
            <v>850000</v>
          </cell>
          <cell r="R25433" t="str">
            <v>Bayside</v>
          </cell>
          <cell r="W25433">
            <v>2018</v>
          </cell>
          <cell r="X25433" t="str">
            <v>Dec</v>
          </cell>
        </row>
        <row r="25434">
          <cell r="D25434" t="str">
            <v>Unit</v>
          </cell>
          <cell r="E25434">
            <v>750000</v>
          </cell>
          <cell r="R25434" t="str">
            <v>Manningham</v>
          </cell>
          <cell r="W25434">
            <v>2018</v>
          </cell>
          <cell r="X25434" t="str">
            <v>Dec</v>
          </cell>
        </row>
        <row r="25435">
          <cell r="D25435" t="str">
            <v>Unit</v>
          </cell>
          <cell r="E25435">
            <v>730000</v>
          </cell>
          <cell r="R25435" t="str">
            <v>Melbourne</v>
          </cell>
          <cell r="W25435">
            <v>2018</v>
          </cell>
          <cell r="X25435" t="str">
            <v>Dec</v>
          </cell>
        </row>
        <row r="25436">
          <cell r="D25436" t="str">
            <v>Unit</v>
          </cell>
          <cell r="E25436">
            <v>713000</v>
          </cell>
          <cell r="R25436" t="str">
            <v>Port Phillip</v>
          </cell>
          <cell r="W25436">
            <v>2018</v>
          </cell>
          <cell r="X25436" t="str">
            <v>Dec</v>
          </cell>
        </row>
        <row r="25437">
          <cell r="D25437" t="str">
            <v>Unit</v>
          </cell>
          <cell r="E25437">
            <v>711650</v>
          </cell>
          <cell r="R25437" t="str">
            <v>Yarra</v>
          </cell>
          <cell r="W25437">
            <v>2018</v>
          </cell>
          <cell r="X25437" t="str">
            <v>Dec</v>
          </cell>
        </row>
        <row r="25438">
          <cell r="D25438" t="str">
            <v>Unit</v>
          </cell>
          <cell r="E25438">
            <v>650000</v>
          </cell>
          <cell r="R25438" t="str">
            <v>Melbourne</v>
          </cell>
          <cell r="W25438">
            <v>2018</v>
          </cell>
          <cell r="X25438" t="str">
            <v>Dec</v>
          </cell>
        </row>
        <row r="25439">
          <cell r="D25439" t="str">
            <v>Unit</v>
          </cell>
          <cell r="E25439">
            <v>630000</v>
          </cell>
          <cell r="R25439" t="str">
            <v>Maroondah</v>
          </cell>
          <cell r="W25439">
            <v>2018</v>
          </cell>
          <cell r="X25439" t="str">
            <v>Dec</v>
          </cell>
        </row>
        <row r="25440">
          <cell r="D25440" t="str">
            <v>House</v>
          </cell>
          <cell r="E25440">
            <v>595000</v>
          </cell>
          <cell r="R25440" t="str">
            <v>Hume</v>
          </cell>
          <cell r="W25440">
            <v>2018</v>
          </cell>
          <cell r="X25440" t="str">
            <v>Dec</v>
          </cell>
        </row>
        <row r="25441">
          <cell r="D25441" t="str">
            <v>Unit</v>
          </cell>
          <cell r="E25441">
            <v>591501</v>
          </cell>
          <cell r="R25441" t="str">
            <v>Darebin</v>
          </cell>
          <cell r="W25441">
            <v>2018</v>
          </cell>
          <cell r="X25441" t="str">
            <v>Dec</v>
          </cell>
        </row>
        <row r="25442">
          <cell r="D25442" t="str">
            <v>House</v>
          </cell>
          <cell r="E25442">
            <v>574000</v>
          </cell>
          <cell r="R25442" t="str">
            <v>Brimbank</v>
          </cell>
          <cell r="W25442">
            <v>2018</v>
          </cell>
          <cell r="X25442" t="str">
            <v>Dec</v>
          </cell>
        </row>
        <row r="25443">
          <cell r="D25443" t="str">
            <v>Unit</v>
          </cell>
          <cell r="E25443">
            <v>570000</v>
          </cell>
          <cell r="R25443" t="str">
            <v>Darebin</v>
          </cell>
          <cell r="W25443">
            <v>2018</v>
          </cell>
          <cell r="X25443" t="str">
            <v>Dec</v>
          </cell>
        </row>
        <row r="25444">
          <cell r="D25444" t="str">
            <v>Unit</v>
          </cell>
          <cell r="E25444">
            <v>548000</v>
          </cell>
          <cell r="R25444" t="str">
            <v>Moreland</v>
          </cell>
          <cell r="W25444">
            <v>2018</v>
          </cell>
          <cell r="X25444" t="str">
            <v>Dec</v>
          </cell>
        </row>
        <row r="25445">
          <cell r="D25445" t="str">
            <v>House</v>
          </cell>
          <cell r="E25445">
            <v>522500</v>
          </cell>
          <cell r="R25445" t="str">
            <v>Darebin</v>
          </cell>
          <cell r="W25445">
            <v>2018</v>
          </cell>
          <cell r="X25445" t="str">
            <v>Dec</v>
          </cell>
        </row>
        <row r="25446">
          <cell r="D25446" t="str">
            <v>Unit</v>
          </cell>
          <cell r="E25446">
            <v>520000</v>
          </cell>
          <cell r="R25446" t="str">
            <v>Glen Eira</v>
          </cell>
          <cell r="W25446">
            <v>2018</v>
          </cell>
          <cell r="X25446" t="str">
            <v>Dec</v>
          </cell>
        </row>
        <row r="25447">
          <cell r="D25447" t="str">
            <v>Unit</v>
          </cell>
          <cell r="E25447">
            <v>485000</v>
          </cell>
          <cell r="R25447" t="str">
            <v>Wyndham</v>
          </cell>
          <cell r="W25447">
            <v>2018</v>
          </cell>
          <cell r="X25447" t="str">
            <v>Dec</v>
          </cell>
        </row>
        <row r="25448">
          <cell r="D25448" t="str">
            <v>Unit</v>
          </cell>
          <cell r="E25448">
            <v>440000</v>
          </cell>
          <cell r="R25448" t="str">
            <v>Hume</v>
          </cell>
          <cell r="W25448">
            <v>2018</v>
          </cell>
          <cell r="X25448" t="str">
            <v>Dec</v>
          </cell>
        </row>
        <row r="25449">
          <cell r="D25449" t="str">
            <v>Unit</v>
          </cell>
          <cell r="E25449">
            <v>440000</v>
          </cell>
          <cell r="R25449" t="str">
            <v>Brimbank</v>
          </cell>
          <cell r="W25449">
            <v>2018</v>
          </cell>
          <cell r="X25449" t="str">
            <v>Dec</v>
          </cell>
        </row>
        <row r="25450">
          <cell r="D25450" t="str">
            <v>Unit</v>
          </cell>
          <cell r="E25450">
            <v>440000</v>
          </cell>
          <cell r="R25450" t="str">
            <v>Whittlesea</v>
          </cell>
          <cell r="W25450">
            <v>2018</v>
          </cell>
          <cell r="X25450" t="str">
            <v>Dec</v>
          </cell>
        </row>
        <row r="25451">
          <cell r="D25451" t="str">
            <v>Unit</v>
          </cell>
          <cell r="E25451">
            <v>420000</v>
          </cell>
          <cell r="R25451" t="str">
            <v>Maribyrnong</v>
          </cell>
          <cell r="W25451">
            <v>2018</v>
          </cell>
          <cell r="X25451" t="str">
            <v>Dec</v>
          </cell>
        </row>
        <row r="25452">
          <cell r="D25452" t="str">
            <v>Unit</v>
          </cell>
          <cell r="E25452">
            <v>415000</v>
          </cell>
          <cell r="R25452" t="str">
            <v>Melbourne</v>
          </cell>
          <cell r="W25452">
            <v>2018</v>
          </cell>
          <cell r="X25452" t="str">
            <v>Dec</v>
          </cell>
        </row>
        <row r="25453">
          <cell r="D25453" t="str">
            <v>Unit</v>
          </cell>
          <cell r="E25453">
            <v>380000</v>
          </cell>
          <cell r="R25453" t="str">
            <v>Moreland</v>
          </cell>
          <cell r="W25453">
            <v>2018</v>
          </cell>
          <cell r="X25453" t="str">
            <v>Dec</v>
          </cell>
        </row>
        <row r="25454">
          <cell r="D25454" t="str">
            <v>Unit</v>
          </cell>
          <cell r="E25454">
            <v>380000</v>
          </cell>
          <cell r="R25454" t="str">
            <v>Yarra</v>
          </cell>
          <cell r="W25454">
            <v>2018</v>
          </cell>
          <cell r="X25454" t="str">
            <v>Dec</v>
          </cell>
        </row>
        <row r="25455">
          <cell r="D25455" t="str">
            <v>Unit</v>
          </cell>
          <cell r="E25455">
            <v>356000</v>
          </cell>
          <cell r="R25455" t="str">
            <v>Moonee Valley</v>
          </cell>
          <cell r="W25455">
            <v>2018</v>
          </cell>
          <cell r="X25455" t="str">
            <v>Dec</v>
          </cell>
        </row>
        <row r="25456">
          <cell r="D25456" t="str">
            <v>Unit</v>
          </cell>
          <cell r="E25456">
            <v>355000</v>
          </cell>
          <cell r="R25456" t="str">
            <v>Melton</v>
          </cell>
          <cell r="W25456">
            <v>2018</v>
          </cell>
          <cell r="X25456" t="str">
            <v>Dec</v>
          </cell>
        </row>
        <row r="25457">
          <cell r="D25457" t="str">
            <v>Unit</v>
          </cell>
          <cell r="E25457">
            <v>350000</v>
          </cell>
          <cell r="R25457" t="str">
            <v>Yarra</v>
          </cell>
          <cell r="W25457">
            <v>2018</v>
          </cell>
          <cell r="X25457" t="str">
            <v>Dec</v>
          </cell>
        </row>
        <row r="25458">
          <cell r="D25458" t="str">
            <v>Unit</v>
          </cell>
          <cell r="E25458">
            <v>282000</v>
          </cell>
          <cell r="R25458" t="str">
            <v>Moreland</v>
          </cell>
          <cell r="W25458">
            <v>2018</v>
          </cell>
          <cell r="X25458" t="str">
            <v>Dec</v>
          </cell>
        </row>
        <row r="25459">
          <cell r="D25459" t="str">
            <v>Unit</v>
          </cell>
          <cell r="E25459">
            <v>1600000</v>
          </cell>
          <cell r="R25459" t="str">
            <v>Bayside</v>
          </cell>
          <cell r="W25459">
            <v>2018</v>
          </cell>
          <cell r="X25459" t="str">
            <v>Dec</v>
          </cell>
        </row>
        <row r="25460">
          <cell r="D25460" t="str">
            <v>House</v>
          </cell>
          <cell r="E25460">
            <v>1300000</v>
          </cell>
          <cell r="R25460" t="str">
            <v>Boroondara</v>
          </cell>
          <cell r="W25460">
            <v>2018</v>
          </cell>
          <cell r="X25460" t="str">
            <v>Dec</v>
          </cell>
        </row>
        <row r="25461">
          <cell r="D25461" t="str">
            <v>Unit</v>
          </cell>
          <cell r="E25461">
            <v>1300000</v>
          </cell>
          <cell r="R25461" t="str">
            <v>Moreland</v>
          </cell>
          <cell r="W25461">
            <v>2018</v>
          </cell>
          <cell r="X25461" t="str">
            <v>Dec</v>
          </cell>
        </row>
        <row r="25462">
          <cell r="D25462" t="str">
            <v>Unit</v>
          </cell>
          <cell r="E25462">
            <v>1075000</v>
          </cell>
          <cell r="R25462" t="str">
            <v>Yarra</v>
          </cell>
          <cell r="W25462">
            <v>2018</v>
          </cell>
          <cell r="X25462" t="str">
            <v>Dec</v>
          </cell>
        </row>
        <row r="25463">
          <cell r="D25463" t="str">
            <v>Unit</v>
          </cell>
          <cell r="E25463">
            <v>870000</v>
          </cell>
          <cell r="R25463" t="str">
            <v>Bayside</v>
          </cell>
          <cell r="W25463">
            <v>2018</v>
          </cell>
          <cell r="X25463" t="str">
            <v>Dec</v>
          </cell>
        </row>
        <row r="25464">
          <cell r="D25464" t="str">
            <v>House</v>
          </cell>
          <cell r="E25464">
            <v>830000</v>
          </cell>
          <cell r="R25464" t="str">
            <v>Bayside</v>
          </cell>
          <cell r="W25464">
            <v>2018</v>
          </cell>
          <cell r="X25464" t="str">
            <v>Dec</v>
          </cell>
        </row>
        <row r="25465">
          <cell r="D25465" t="str">
            <v>Unit</v>
          </cell>
          <cell r="E25465">
            <v>820000</v>
          </cell>
          <cell r="R25465" t="str">
            <v>Whitehorse</v>
          </cell>
          <cell r="W25465">
            <v>2018</v>
          </cell>
          <cell r="X25465" t="str">
            <v>Dec</v>
          </cell>
        </row>
        <row r="25466">
          <cell r="D25466" t="str">
            <v>Unit</v>
          </cell>
          <cell r="E25466">
            <v>720000</v>
          </cell>
          <cell r="R25466" t="str">
            <v>Banyule</v>
          </cell>
          <cell r="W25466">
            <v>2018</v>
          </cell>
          <cell r="X25466" t="str">
            <v>Dec</v>
          </cell>
        </row>
        <row r="25467">
          <cell r="D25467" t="str">
            <v>Unit</v>
          </cell>
          <cell r="E25467">
            <v>700000</v>
          </cell>
          <cell r="R25467" t="str">
            <v>Boroondara</v>
          </cell>
          <cell r="W25467">
            <v>2018</v>
          </cell>
          <cell r="X25467" t="str">
            <v>Dec</v>
          </cell>
        </row>
        <row r="25468">
          <cell r="D25468" t="str">
            <v>Unit</v>
          </cell>
          <cell r="E25468">
            <v>650000</v>
          </cell>
          <cell r="R25468" t="str">
            <v>Melbourne</v>
          </cell>
          <cell r="W25468">
            <v>2018</v>
          </cell>
          <cell r="X25468" t="str">
            <v>Dec</v>
          </cell>
        </row>
        <row r="25469">
          <cell r="D25469" t="str">
            <v>Unit</v>
          </cell>
          <cell r="E25469">
            <v>650000</v>
          </cell>
          <cell r="R25469" t="str">
            <v>Manningham</v>
          </cell>
          <cell r="W25469">
            <v>2018</v>
          </cell>
          <cell r="X25469" t="str">
            <v>Dec</v>
          </cell>
        </row>
        <row r="25470">
          <cell r="D25470" t="str">
            <v>Unit</v>
          </cell>
          <cell r="E25470">
            <v>600000</v>
          </cell>
          <cell r="R25470" t="str">
            <v>Glen Eira</v>
          </cell>
          <cell r="W25470">
            <v>2018</v>
          </cell>
          <cell r="X25470" t="str">
            <v>Dec</v>
          </cell>
        </row>
        <row r="25471">
          <cell r="D25471" t="str">
            <v>Unit</v>
          </cell>
          <cell r="E25471">
            <v>580000</v>
          </cell>
          <cell r="R25471" t="str">
            <v>Moreland</v>
          </cell>
          <cell r="W25471">
            <v>2018</v>
          </cell>
          <cell r="X25471" t="str">
            <v>Dec</v>
          </cell>
        </row>
        <row r="25472">
          <cell r="D25472" t="str">
            <v>Unit</v>
          </cell>
          <cell r="E25472">
            <v>525000</v>
          </cell>
          <cell r="R25472" t="str">
            <v>Yarra</v>
          </cell>
          <cell r="W25472">
            <v>2018</v>
          </cell>
          <cell r="X25472" t="str">
            <v>Dec</v>
          </cell>
        </row>
        <row r="25473">
          <cell r="D25473" t="str">
            <v>Unit</v>
          </cell>
          <cell r="E25473">
            <v>490000</v>
          </cell>
          <cell r="R25473" t="str">
            <v>Boroondara</v>
          </cell>
          <cell r="W25473">
            <v>2018</v>
          </cell>
          <cell r="X25473" t="str">
            <v>Dec</v>
          </cell>
        </row>
        <row r="25474">
          <cell r="D25474" t="str">
            <v>Unit</v>
          </cell>
          <cell r="E25474">
            <v>480000</v>
          </cell>
          <cell r="R25474" t="str">
            <v>Yarra</v>
          </cell>
          <cell r="W25474">
            <v>2018</v>
          </cell>
          <cell r="X25474" t="str">
            <v>Dec</v>
          </cell>
        </row>
        <row r="25475">
          <cell r="D25475" t="str">
            <v>Unit</v>
          </cell>
          <cell r="E25475">
            <v>450000</v>
          </cell>
          <cell r="R25475" t="str">
            <v>Melbourne</v>
          </cell>
          <cell r="W25475">
            <v>2018</v>
          </cell>
          <cell r="X25475" t="str">
            <v>Dec</v>
          </cell>
        </row>
        <row r="25476">
          <cell r="D25476" t="str">
            <v>Unit</v>
          </cell>
          <cell r="E25476">
            <v>350000</v>
          </cell>
          <cell r="R25476" t="str">
            <v>Darebin</v>
          </cell>
          <cell r="W25476">
            <v>2018</v>
          </cell>
          <cell r="X25476" t="str">
            <v>Dec</v>
          </cell>
        </row>
        <row r="25477">
          <cell r="D25477" t="str">
            <v>Unit</v>
          </cell>
          <cell r="E25477">
            <v>340000</v>
          </cell>
          <cell r="R25477" t="str">
            <v>Yarra</v>
          </cell>
          <cell r="W25477">
            <v>2018</v>
          </cell>
          <cell r="X25477" t="str">
            <v>Dec</v>
          </cell>
        </row>
        <row r="25478">
          <cell r="D25478" t="str">
            <v>Unit</v>
          </cell>
          <cell r="E25478">
            <v>315000</v>
          </cell>
          <cell r="R25478" t="str">
            <v>Whittlesea</v>
          </cell>
          <cell r="W25478">
            <v>2018</v>
          </cell>
          <cell r="X25478" t="str">
            <v>Dec</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Dashboard"/>
      <sheetName val="Data"/>
      <sheetName val="Melbourne Trends"/>
      <sheetName val="Top Suburbs"/>
      <sheetName val="Suburb Price"/>
      <sheetName val="Clearance Rate"/>
      <sheetName val="Calcs"/>
      <sheetName val="Melbourne Auction Data Dashboar"/>
    </sheetNames>
    <definedNames>
      <definedName name="Refresh"/>
    </definedNames>
    <sheetDataSet>
      <sheetData sheetId="0"/>
      <sheetData sheetId="1"/>
      <sheetData sheetId="2">
        <row r="4">
          <cell r="D4" t="str">
            <v>Unit</v>
          </cell>
          <cell r="E4">
            <v>813000</v>
          </cell>
          <cell r="R4" t="str">
            <v>Boroondara</v>
          </cell>
          <cell r="W4">
            <v>2017</v>
          </cell>
          <cell r="X4" t="str">
            <v>Jan</v>
          </cell>
        </row>
        <row r="5">
          <cell r="D5" t="str">
            <v>House</v>
          </cell>
          <cell r="E5">
            <v>1205000</v>
          </cell>
          <cell r="R5" t="str">
            <v>Boroondara</v>
          </cell>
          <cell r="W5">
            <v>2017</v>
          </cell>
          <cell r="X5" t="str">
            <v>Jan</v>
          </cell>
        </row>
        <row r="6">
          <cell r="D6" t="str">
            <v>House</v>
          </cell>
          <cell r="E6">
            <v>645000</v>
          </cell>
          <cell r="R6" t="str">
            <v>Hume</v>
          </cell>
          <cell r="W6">
            <v>2017</v>
          </cell>
          <cell r="X6" t="str">
            <v>Jan</v>
          </cell>
        </row>
        <row r="7">
          <cell r="D7" t="str">
            <v>House</v>
          </cell>
          <cell r="E7">
            <v>675000</v>
          </cell>
          <cell r="R7" t="str">
            <v>Darebin</v>
          </cell>
          <cell r="W7">
            <v>2017</v>
          </cell>
          <cell r="X7" t="str">
            <v>Jan</v>
          </cell>
        </row>
        <row r="8">
          <cell r="D8" t="str">
            <v>House</v>
          </cell>
          <cell r="E8">
            <v>911000</v>
          </cell>
          <cell r="R8" t="str">
            <v>Moonee Valley</v>
          </cell>
          <cell r="W8">
            <v>2017</v>
          </cell>
          <cell r="X8" t="str">
            <v>Jan</v>
          </cell>
        </row>
        <row r="9">
          <cell r="D9" t="str">
            <v>Unit</v>
          </cell>
          <cell r="E9">
            <v>805000</v>
          </cell>
          <cell r="R9" t="str">
            <v>Darebin</v>
          </cell>
          <cell r="W9">
            <v>2017</v>
          </cell>
          <cell r="X9" t="str">
            <v>Jan</v>
          </cell>
        </row>
        <row r="10">
          <cell r="D10" t="str">
            <v>Unit</v>
          </cell>
          <cell r="E10">
            <v>560000</v>
          </cell>
          <cell r="R10" t="str">
            <v>Maribyrnong</v>
          </cell>
          <cell r="W10">
            <v>2017</v>
          </cell>
          <cell r="X10" t="str">
            <v>Jan</v>
          </cell>
        </row>
        <row r="11">
          <cell r="D11" t="str">
            <v>Unit</v>
          </cell>
          <cell r="E11">
            <v>560000</v>
          </cell>
          <cell r="R11" t="str">
            <v>Maribyrnong</v>
          </cell>
          <cell r="W11">
            <v>2017</v>
          </cell>
          <cell r="X11" t="str">
            <v>Jan</v>
          </cell>
        </row>
        <row r="12">
          <cell r="D12" t="str">
            <v>House</v>
          </cell>
          <cell r="E12">
            <v>927000</v>
          </cell>
          <cell r="R12" t="str">
            <v>Maribyrnong</v>
          </cell>
          <cell r="W12">
            <v>2017</v>
          </cell>
          <cell r="X12" t="str">
            <v>Jan</v>
          </cell>
        </row>
        <row r="13">
          <cell r="D13" t="str">
            <v>House</v>
          </cell>
          <cell r="E13">
            <v>765000</v>
          </cell>
          <cell r="R13" t="str">
            <v>Brimbank</v>
          </cell>
          <cell r="W13">
            <v>2017</v>
          </cell>
          <cell r="X13" t="str">
            <v>Jan</v>
          </cell>
        </row>
        <row r="14">
          <cell r="D14" t="str">
            <v>House</v>
          </cell>
          <cell r="E14">
            <v>1200000</v>
          </cell>
          <cell r="R14" t="str">
            <v>Maribyrnong</v>
          </cell>
          <cell r="W14">
            <v>2017</v>
          </cell>
          <cell r="X14" t="str">
            <v>Jan</v>
          </cell>
        </row>
        <row r="15">
          <cell r="D15" t="str">
            <v>Unit</v>
          </cell>
          <cell r="E15">
            <v>216000</v>
          </cell>
          <cell r="R15" t="str">
            <v>Maribyrnong</v>
          </cell>
          <cell r="W15">
            <v>2017</v>
          </cell>
          <cell r="X15" t="str">
            <v>Jan</v>
          </cell>
        </row>
        <row r="16">
          <cell r="D16" t="str">
            <v>House</v>
          </cell>
          <cell r="E16">
            <v>1415000</v>
          </cell>
          <cell r="R16" t="str">
            <v>Maribyrnong</v>
          </cell>
          <cell r="W16">
            <v>2017</v>
          </cell>
          <cell r="X16" t="str">
            <v>Jan</v>
          </cell>
        </row>
        <row r="17">
          <cell r="D17" t="str">
            <v>House</v>
          </cell>
          <cell r="E17">
            <v>1035000</v>
          </cell>
          <cell r="R17" t="str">
            <v>Yarra</v>
          </cell>
          <cell r="W17">
            <v>2017</v>
          </cell>
          <cell r="X17" t="str">
            <v>Jan</v>
          </cell>
        </row>
        <row r="18">
          <cell r="D18" t="str">
            <v>Unit</v>
          </cell>
          <cell r="E18">
            <v>750000</v>
          </cell>
          <cell r="R18" t="str">
            <v>Boroondara</v>
          </cell>
          <cell r="W18">
            <v>2017</v>
          </cell>
          <cell r="X18" t="str">
            <v>Jan</v>
          </cell>
        </row>
        <row r="19">
          <cell r="D19" t="str">
            <v>House</v>
          </cell>
          <cell r="E19">
            <v>890000</v>
          </cell>
          <cell r="R19" t="str">
            <v>Maribyrnong</v>
          </cell>
          <cell r="W19">
            <v>2017</v>
          </cell>
          <cell r="X19" t="str">
            <v>Jan</v>
          </cell>
        </row>
        <row r="20">
          <cell r="D20" t="str">
            <v>House</v>
          </cell>
          <cell r="E20">
            <v>1102000</v>
          </cell>
          <cell r="R20" t="str">
            <v>Yarra</v>
          </cell>
          <cell r="W20">
            <v>2017</v>
          </cell>
          <cell r="X20" t="str">
            <v>Jan</v>
          </cell>
        </row>
        <row r="21">
          <cell r="D21" t="str">
            <v>Unit</v>
          </cell>
          <cell r="E21">
            <v>930000</v>
          </cell>
          <cell r="R21" t="str">
            <v>Boroondara</v>
          </cell>
          <cell r="W21">
            <v>2017</v>
          </cell>
          <cell r="X21" t="str">
            <v>Jan</v>
          </cell>
        </row>
        <row r="22">
          <cell r="D22" t="str">
            <v>Unit</v>
          </cell>
          <cell r="E22">
            <v>550000</v>
          </cell>
          <cell r="R22" t="str">
            <v>Melbourne</v>
          </cell>
          <cell r="W22">
            <v>2017</v>
          </cell>
          <cell r="X22" t="str">
            <v>Jan</v>
          </cell>
        </row>
        <row r="23">
          <cell r="D23" t="str">
            <v>House</v>
          </cell>
          <cell r="E23">
            <v>1755000</v>
          </cell>
          <cell r="R23" t="str">
            <v>Monash</v>
          </cell>
          <cell r="W23">
            <v>2017</v>
          </cell>
          <cell r="X23" t="str">
            <v>Jan</v>
          </cell>
        </row>
        <row r="24">
          <cell r="D24" t="str">
            <v>House</v>
          </cell>
          <cell r="E24">
            <v>1151000</v>
          </cell>
          <cell r="R24" t="str">
            <v>Monash</v>
          </cell>
          <cell r="W24">
            <v>2017</v>
          </cell>
          <cell r="X24" t="str">
            <v>Jan</v>
          </cell>
        </row>
        <row r="25">
          <cell r="D25" t="str">
            <v>Unit</v>
          </cell>
          <cell r="E25">
            <v>720000</v>
          </cell>
          <cell r="R25" t="str">
            <v>Hobsons Bay</v>
          </cell>
          <cell r="W25">
            <v>2017</v>
          </cell>
          <cell r="X25" t="str">
            <v>Jan</v>
          </cell>
        </row>
        <row r="26">
          <cell r="D26" t="str">
            <v>House</v>
          </cell>
          <cell r="E26">
            <v>890000</v>
          </cell>
          <cell r="R26" t="str">
            <v>Monash</v>
          </cell>
          <cell r="W26">
            <v>2017</v>
          </cell>
          <cell r="X26" t="str">
            <v>Jan</v>
          </cell>
        </row>
        <row r="27">
          <cell r="D27" t="str">
            <v>Unit</v>
          </cell>
          <cell r="E27">
            <v>1395000</v>
          </cell>
          <cell r="R27" t="str">
            <v>Port Phillip</v>
          </cell>
          <cell r="W27">
            <v>2017</v>
          </cell>
          <cell r="X27" t="str">
            <v>Jan</v>
          </cell>
        </row>
        <row r="28">
          <cell r="D28" t="str">
            <v>Unit</v>
          </cell>
          <cell r="E28">
            <v>250000</v>
          </cell>
          <cell r="R28" t="str">
            <v>Glen Eira</v>
          </cell>
          <cell r="W28">
            <v>2017</v>
          </cell>
          <cell r="X28" t="str">
            <v>Jan</v>
          </cell>
        </row>
        <row r="29">
          <cell r="D29" t="str">
            <v>House</v>
          </cell>
          <cell r="E29">
            <v>1222500</v>
          </cell>
          <cell r="R29" t="str">
            <v>Glen Eira</v>
          </cell>
          <cell r="W29">
            <v>2017</v>
          </cell>
          <cell r="X29" t="str">
            <v>Jan</v>
          </cell>
        </row>
        <row r="30">
          <cell r="D30" t="str">
            <v>House</v>
          </cell>
          <cell r="E30">
            <v>1417250</v>
          </cell>
          <cell r="R30" t="str">
            <v>Kingston</v>
          </cell>
          <cell r="W30">
            <v>2017</v>
          </cell>
          <cell r="X30" t="str">
            <v>Jan</v>
          </cell>
        </row>
        <row r="31">
          <cell r="D31" t="str">
            <v>Unit</v>
          </cell>
          <cell r="E31">
            <v>1320000</v>
          </cell>
          <cell r="R31" t="str">
            <v>Manningham</v>
          </cell>
          <cell r="W31">
            <v>2017</v>
          </cell>
          <cell r="X31" t="str">
            <v>Jan</v>
          </cell>
        </row>
        <row r="32">
          <cell r="D32" t="str">
            <v>House</v>
          </cell>
          <cell r="E32">
            <v>1645000</v>
          </cell>
          <cell r="R32" t="str">
            <v>Darebin</v>
          </cell>
          <cell r="W32">
            <v>2017</v>
          </cell>
          <cell r="X32" t="str">
            <v>Jan</v>
          </cell>
        </row>
        <row r="33">
          <cell r="D33" t="str">
            <v>House</v>
          </cell>
          <cell r="E33">
            <v>895000</v>
          </cell>
          <cell r="R33" t="str">
            <v>Moonee Valley</v>
          </cell>
          <cell r="W33">
            <v>2017</v>
          </cell>
          <cell r="X33" t="str">
            <v>Jan</v>
          </cell>
        </row>
        <row r="34">
          <cell r="D34" t="str">
            <v>Unit</v>
          </cell>
          <cell r="E34">
            <v>775000</v>
          </cell>
          <cell r="R34" t="str">
            <v>Glen Eira</v>
          </cell>
          <cell r="W34">
            <v>2017</v>
          </cell>
          <cell r="X34" t="str">
            <v>Jan</v>
          </cell>
        </row>
        <row r="35">
          <cell r="D35" t="str">
            <v>House</v>
          </cell>
          <cell r="E35">
            <v>461000</v>
          </cell>
          <cell r="R35" t="str">
            <v>Hume</v>
          </cell>
          <cell r="W35">
            <v>2017</v>
          </cell>
          <cell r="X35" t="str">
            <v>Jan</v>
          </cell>
        </row>
        <row r="36">
          <cell r="D36" t="str">
            <v>House</v>
          </cell>
          <cell r="E36">
            <v>1500000</v>
          </cell>
          <cell r="R36" t="str">
            <v>Moonee Valley</v>
          </cell>
          <cell r="W36">
            <v>2017</v>
          </cell>
          <cell r="X36" t="str">
            <v>Jan</v>
          </cell>
        </row>
        <row r="37">
          <cell r="D37" t="str">
            <v>Unit</v>
          </cell>
          <cell r="E37">
            <v>520000</v>
          </cell>
          <cell r="R37" t="str">
            <v>Melbourne</v>
          </cell>
          <cell r="W37">
            <v>2017</v>
          </cell>
          <cell r="X37" t="str">
            <v>Jan</v>
          </cell>
        </row>
        <row r="38">
          <cell r="D38" t="str">
            <v>Unit</v>
          </cell>
          <cell r="E38">
            <v>450000</v>
          </cell>
          <cell r="R38" t="str">
            <v>Boroondara</v>
          </cell>
          <cell r="W38">
            <v>2017</v>
          </cell>
          <cell r="X38" t="str">
            <v>Jan</v>
          </cell>
        </row>
        <row r="39">
          <cell r="D39" t="str">
            <v>Unit</v>
          </cell>
          <cell r="E39">
            <v>350000</v>
          </cell>
          <cell r="R39" t="str">
            <v>Stonnington</v>
          </cell>
          <cell r="W39">
            <v>2017</v>
          </cell>
          <cell r="X39" t="str">
            <v>Jan</v>
          </cell>
        </row>
        <row r="40">
          <cell r="D40" t="str">
            <v>Unit</v>
          </cell>
          <cell r="E40">
            <v>280000</v>
          </cell>
          <cell r="R40" t="str">
            <v>Hume</v>
          </cell>
          <cell r="W40">
            <v>2017</v>
          </cell>
          <cell r="X40" t="str">
            <v>Jan</v>
          </cell>
        </row>
        <row r="41">
          <cell r="D41" t="str">
            <v>House</v>
          </cell>
          <cell r="E41">
            <v>425000</v>
          </cell>
          <cell r="R41" t="str">
            <v>Hume</v>
          </cell>
          <cell r="W41">
            <v>2017</v>
          </cell>
          <cell r="X41" t="str">
            <v>Jan</v>
          </cell>
        </row>
        <row r="42">
          <cell r="D42" t="str">
            <v>House</v>
          </cell>
          <cell r="E42">
            <v>525000</v>
          </cell>
          <cell r="R42" t="str">
            <v>Moreland</v>
          </cell>
          <cell r="W42">
            <v>2017</v>
          </cell>
          <cell r="X42" t="str">
            <v>Jan</v>
          </cell>
        </row>
        <row r="43">
          <cell r="D43" t="str">
            <v>House</v>
          </cell>
          <cell r="E43">
            <v>615000</v>
          </cell>
          <cell r="R43" t="str">
            <v>Hume</v>
          </cell>
          <cell r="W43">
            <v>2017</v>
          </cell>
          <cell r="X43" t="str">
            <v>Jan</v>
          </cell>
        </row>
        <row r="44">
          <cell r="D44" t="str">
            <v>House</v>
          </cell>
          <cell r="E44">
            <v>680000</v>
          </cell>
          <cell r="R44" t="str">
            <v>Darebin</v>
          </cell>
          <cell r="W44">
            <v>2017</v>
          </cell>
          <cell r="X44" t="str">
            <v>Jan</v>
          </cell>
        </row>
        <row r="45">
          <cell r="D45" t="str">
            <v>House</v>
          </cell>
          <cell r="E45">
            <v>670000</v>
          </cell>
          <cell r="R45" t="str">
            <v>Darebin</v>
          </cell>
          <cell r="W45">
            <v>2017</v>
          </cell>
          <cell r="X45" t="str">
            <v>Jan</v>
          </cell>
        </row>
        <row r="46">
          <cell r="D46" t="str">
            <v>Unit</v>
          </cell>
          <cell r="E46">
            <v>510000</v>
          </cell>
          <cell r="R46" t="str">
            <v>Moreland</v>
          </cell>
          <cell r="W46">
            <v>2017</v>
          </cell>
          <cell r="X46" t="str">
            <v>Jan</v>
          </cell>
        </row>
        <row r="47">
          <cell r="D47" t="str">
            <v>House</v>
          </cell>
          <cell r="E47">
            <v>485000</v>
          </cell>
          <cell r="R47" t="str">
            <v>Moreland</v>
          </cell>
          <cell r="W47">
            <v>2017</v>
          </cell>
          <cell r="X47" t="str">
            <v>Jan</v>
          </cell>
        </row>
        <row r="48">
          <cell r="D48" t="str">
            <v>House</v>
          </cell>
          <cell r="E48">
            <v>1040000</v>
          </cell>
          <cell r="R48" t="str">
            <v>Banyule</v>
          </cell>
          <cell r="W48">
            <v>2017</v>
          </cell>
          <cell r="X48" t="str">
            <v>Jan</v>
          </cell>
        </row>
        <row r="49">
          <cell r="D49" t="str">
            <v>House</v>
          </cell>
          <cell r="E49">
            <v>700000</v>
          </cell>
          <cell r="R49" t="str">
            <v>Moreland</v>
          </cell>
          <cell r="W49">
            <v>2017</v>
          </cell>
          <cell r="X49" t="str">
            <v>Jan</v>
          </cell>
        </row>
        <row r="50">
          <cell r="D50" t="str">
            <v>Unit</v>
          </cell>
          <cell r="E50">
            <v>323000</v>
          </cell>
          <cell r="R50" t="str">
            <v>Darebin</v>
          </cell>
          <cell r="W50">
            <v>2017</v>
          </cell>
          <cell r="X50" t="str">
            <v>Jan</v>
          </cell>
        </row>
        <row r="51">
          <cell r="D51" t="str">
            <v>Unit</v>
          </cell>
          <cell r="E51">
            <v>376000</v>
          </cell>
          <cell r="R51" t="str">
            <v>Darebin</v>
          </cell>
          <cell r="W51">
            <v>2017</v>
          </cell>
          <cell r="X51" t="str">
            <v>Jan</v>
          </cell>
        </row>
        <row r="52">
          <cell r="D52" t="str">
            <v>Unit</v>
          </cell>
          <cell r="E52">
            <v>530000</v>
          </cell>
          <cell r="R52" t="str">
            <v>Darebin</v>
          </cell>
          <cell r="W52">
            <v>2017</v>
          </cell>
          <cell r="X52" t="str">
            <v>Jan</v>
          </cell>
        </row>
        <row r="53">
          <cell r="D53" t="str">
            <v>House</v>
          </cell>
          <cell r="E53">
            <v>540000</v>
          </cell>
          <cell r="R53" t="str">
            <v>Darebin</v>
          </cell>
          <cell r="W53">
            <v>2017</v>
          </cell>
          <cell r="X53" t="str">
            <v>Jan</v>
          </cell>
        </row>
        <row r="54">
          <cell r="D54" t="str">
            <v>House</v>
          </cell>
          <cell r="E54">
            <v>650000</v>
          </cell>
          <cell r="R54" t="str">
            <v>Darebin</v>
          </cell>
          <cell r="W54">
            <v>2017</v>
          </cell>
          <cell r="X54" t="str">
            <v>Jan</v>
          </cell>
        </row>
        <row r="55">
          <cell r="D55" t="str">
            <v>House</v>
          </cell>
          <cell r="E55">
            <v>830000</v>
          </cell>
          <cell r="R55" t="str">
            <v>Moonee Valley</v>
          </cell>
          <cell r="W55">
            <v>2017</v>
          </cell>
          <cell r="X55" t="str">
            <v>Jan</v>
          </cell>
        </row>
        <row r="56">
          <cell r="D56" t="str">
            <v>Unit</v>
          </cell>
          <cell r="E56">
            <v>390000</v>
          </cell>
          <cell r="R56" t="str">
            <v>Darebin</v>
          </cell>
          <cell r="W56">
            <v>2017</v>
          </cell>
          <cell r="X56" t="str">
            <v>Jan</v>
          </cell>
        </row>
        <row r="57">
          <cell r="D57" t="str">
            <v>House</v>
          </cell>
          <cell r="E57">
            <v>970000</v>
          </cell>
          <cell r="R57" t="str">
            <v>Moreland</v>
          </cell>
          <cell r="W57">
            <v>2017</v>
          </cell>
          <cell r="X57" t="str">
            <v>Jan</v>
          </cell>
        </row>
        <row r="58">
          <cell r="D58" t="str">
            <v>House</v>
          </cell>
          <cell r="E58">
            <v>786000</v>
          </cell>
          <cell r="R58" t="str">
            <v>Darebin</v>
          </cell>
          <cell r="W58">
            <v>2017</v>
          </cell>
          <cell r="X58" t="str">
            <v>Jan</v>
          </cell>
        </row>
        <row r="59">
          <cell r="D59" t="str">
            <v>House</v>
          </cell>
          <cell r="E59">
            <v>915000</v>
          </cell>
          <cell r="R59" t="str">
            <v>Moonee Valley</v>
          </cell>
          <cell r="W59">
            <v>2017</v>
          </cell>
          <cell r="X59" t="str">
            <v>Jan</v>
          </cell>
        </row>
        <row r="60">
          <cell r="D60" t="str">
            <v>Unit</v>
          </cell>
          <cell r="E60">
            <v>515000</v>
          </cell>
          <cell r="R60" t="str">
            <v>Moreland</v>
          </cell>
          <cell r="W60">
            <v>2017</v>
          </cell>
          <cell r="X60" t="str">
            <v>Jan</v>
          </cell>
        </row>
        <row r="61">
          <cell r="D61" t="str">
            <v>House</v>
          </cell>
          <cell r="E61">
            <v>1245000</v>
          </cell>
          <cell r="R61" t="str">
            <v>Banyule</v>
          </cell>
          <cell r="W61">
            <v>2017</v>
          </cell>
          <cell r="X61" t="str">
            <v>Jan</v>
          </cell>
        </row>
        <row r="62">
          <cell r="D62" t="str">
            <v>House</v>
          </cell>
          <cell r="E62">
            <v>850000</v>
          </cell>
          <cell r="R62" t="str">
            <v>Moonee Valley</v>
          </cell>
          <cell r="W62">
            <v>2017</v>
          </cell>
          <cell r="X62" t="str">
            <v>Jan</v>
          </cell>
        </row>
        <row r="63">
          <cell r="D63" t="str">
            <v>House</v>
          </cell>
          <cell r="E63">
            <v>430000</v>
          </cell>
          <cell r="R63" t="str">
            <v>Banyule</v>
          </cell>
          <cell r="W63">
            <v>2017</v>
          </cell>
          <cell r="X63" t="str">
            <v>Jan</v>
          </cell>
        </row>
        <row r="64">
          <cell r="D64" t="str">
            <v>Unit</v>
          </cell>
          <cell r="E64">
            <v>485000</v>
          </cell>
          <cell r="R64" t="str">
            <v>Darebin</v>
          </cell>
          <cell r="W64">
            <v>2017</v>
          </cell>
          <cell r="X64" t="str">
            <v>Jan</v>
          </cell>
        </row>
        <row r="65">
          <cell r="D65" t="str">
            <v>House</v>
          </cell>
          <cell r="E65">
            <v>1430000</v>
          </cell>
          <cell r="R65" t="str">
            <v>Moonee Valley</v>
          </cell>
          <cell r="W65">
            <v>2017</v>
          </cell>
          <cell r="X65" t="str">
            <v>Jan</v>
          </cell>
        </row>
        <row r="66">
          <cell r="D66" t="str">
            <v>House</v>
          </cell>
          <cell r="E66">
            <v>650000</v>
          </cell>
          <cell r="R66" t="str">
            <v>Banyule</v>
          </cell>
          <cell r="W66">
            <v>2017</v>
          </cell>
          <cell r="X66" t="str">
            <v>Jan</v>
          </cell>
        </row>
        <row r="67">
          <cell r="D67" t="str">
            <v>House</v>
          </cell>
          <cell r="E67">
            <v>930000</v>
          </cell>
          <cell r="R67" t="str">
            <v>Darebin</v>
          </cell>
          <cell r="W67">
            <v>2017</v>
          </cell>
          <cell r="X67" t="str">
            <v>Jan</v>
          </cell>
        </row>
        <row r="68">
          <cell r="D68" t="str">
            <v>House</v>
          </cell>
          <cell r="E68">
            <v>620000</v>
          </cell>
          <cell r="R68" t="str">
            <v>Banyule</v>
          </cell>
          <cell r="W68">
            <v>2017</v>
          </cell>
          <cell r="X68" t="str">
            <v>Jan</v>
          </cell>
        </row>
        <row r="69">
          <cell r="D69" t="str">
            <v>House</v>
          </cell>
          <cell r="E69">
            <v>775000</v>
          </cell>
          <cell r="R69" t="str">
            <v>Banyule</v>
          </cell>
          <cell r="W69">
            <v>2017</v>
          </cell>
          <cell r="X69" t="str">
            <v>Jan</v>
          </cell>
        </row>
        <row r="70">
          <cell r="D70" t="str">
            <v>House</v>
          </cell>
          <cell r="E70">
            <v>1076000</v>
          </cell>
          <cell r="R70" t="str">
            <v>Moonee Valley</v>
          </cell>
          <cell r="W70">
            <v>2017</v>
          </cell>
          <cell r="X70" t="str">
            <v>Jan</v>
          </cell>
        </row>
        <row r="71">
          <cell r="D71" t="str">
            <v>House</v>
          </cell>
          <cell r="E71">
            <v>650000</v>
          </cell>
          <cell r="R71" t="str">
            <v>Banyule</v>
          </cell>
          <cell r="W71">
            <v>2017</v>
          </cell>
          <cell r="X71" t="str">
            <v>Jan</v>
          </cell>
        </row>
        <row r="72">
          <cell r="D72" t="str">
            <v>House</v>
          </cell>
          <cell r="E72">
            <v>1467000</v>
          </cell>
          <cell r="R72" t="str">
            <v>Moonee Valley</v>
          </cell>
          <cell r="W72">
            <v>2017</v>
          </cell>
          <cell r="X72" t="str">
            <v>Jan</v>
          </cell>
        </row>
        <row r="73">
          <cell r="D73" t="str">
            <v>House</v>
          </cell>
          <cell r="E73">
            <v>497500</v>
          </cell>
          <cell r="R73" t="str">
            <v>Banyule</v>
          </cell>
          <cell r="W73">
            <v>2017</v>
          </cell>
          <cell r="X73" t="str">
            <v>Jan</v>
          </cell>
        </row>
        <row r="74">
          <cell r="D74" t="str">
            <v>Unit</v>
          </cell>
          <cell r="E74">
            <v>360000</v>
          </cell>
          <cell r="R74" t="str">
            <v>Banyule</v>
          </cell>
          <cell r="W74">
            <v>2017</v>
          </cell>
          <cell r="X74" t="str">
            <v>Jan</v>
          </cell>
        </row>
        <row r="75">
          <cell r="D75" t="str">
            <v>House</v>
          </cell>
          <cell r="E75">
            <v>890000</v>
          </cell>
          <cell r="R75" t="str">
            <v>Moonee Valley</v>
          </cell>
          <cell r="W75">
            <v>2017</v>
          </cell>
          <cell r="X75" t="str">
            <v>Jan</v>
          </cell>
        </row>
        <row r="76">
          <cell r="D76" t="str">
            <v>House</v>
          </cell>
          <cell r="E76">
            <v>835000</v>
          </cell>
          <cell r="R76" t="str">
            <v>Brimbank</v>
          </cell>
          <cell r="W76">
            <v>2017</v>
          </cell>
          <cell r="X76" t="str">
            <v>Jan</v>
          </cell>
        </row>
        <row r="77">
          <cell r="D77" t="str">
            <v>House</v>
          </cell>
          <cell r="E77">
            <v>1575000</v>
          </cell>
          <cell r="R77" t="str">
            <v>Moonee Valley</v>
          </cell>
          <cell r="W77">
            <v>2017</v>
          </cell>
          <cell r="X77" t="str">
            <v>Jan</v>
          </cell>
        </row>
        <row r="78">
          <cell r="D78" t="str">
            <v>House</v>
          </cell>
          <cell r="E78">
            <v>700000</v>
          </cell>
          <cell r="R78" t="str">
            <v>Darebin</v>
          </cell>
          <cell r="W78">
            <v>2017</v>
          </cell>
          <cell r="X78" t="str">
            <v>Jan</v>
          </cell>
        </row>
        <row r="79">
          <cell r="D79" t="str">
            <v>Unit</v>
          </cell>
          <cell r="E79">
            <v>280000</v>
          </cell>
          <cell r="R79" t="str">
            <v>Moonee Valley</v>
          </cell>
          <cell r="W79">
            <v>2017</v>
          </cell>
          <cell r="X79" t="str">
            <v>Jan</v>
          </cell>
        </row>
        <row r="80">
          <cell r="D80" t="str">
            <v>House</v>
          </cell>
          <cell r="E80">
            <v>1115000</v>
          </cell>
          <cell r="R80" t="str">
            <v>Banyule</v>
          </cell>
          <cell r="W80">
            <v>2017</v>
          </cell>
          <cell r="X80" t="str">
            <v>Jan</v>
          </cell>
        </row>
        <row r="81">
          <cell r="D81" t="str">
            <v>House</v>
          </cell>
          <cell r="E81">
            <v>890000</v>
          </cell>
          <cell r="R81" t="str">
            <v>Banyule</v>
          </cell>
          <cell r="W81">
            <v>2017</v>
          </cell>
          <cell r="X81" t="str">
            <v>Jan</v>
          </cell>
        </row>
        <row r="82">
          <cell r="D82" t="str">
            <v>House</v>
          </cell>
          <cell r="E82">
            <v>750000</v>
          </cell>
          <cell r="R82" t="str">
            <v>Banyule</v>
          </cell>
          <cell r="W82">
            <v>2017</v>
          </cell>
          <cell r="X82" t="str">
            <v>Jan</v>
          </cell>
        </row>
        <row r="83">
          <cell r="D83" t="str">
            <v>House</v>
          </cell>
          <cell r="E83">
            <v>920000</v>
          </cell>
          <cell r="R83" t="str">
            <v>Darebin</v>
          </cell>
          <cell r="W83">
            <v>2017</v>
          </cell>
          <cell r="X83" t="str">
            <v>Jan</v>
          </cell>
        </row>
        <row r="84">
          <cell r="D84" t="str">
            <v>Unit</v>
          </cell>
          <cell r="E84">
            <v>800000</v>
          </cell>
          <cell r="R84" t="str">
            <v>Moonee Valley</v>
          </cell>
          <cell r="W84">
            <v>2017</v>
          </cell>
          <cell r="X84" t="str">
            <v>Jan</v>
          </cell>
        </row>
        <row r="85">
          <cell r="D85" t="str">
            <v>House</v>
          </cell>
          <cell r="E85">
            <v>630000</v>
          </cell>
          <cell r="R85" t="str">
            <v>Brimbank</v>
          </cell>
          <cell r="W85">
            <v>2017</v>
          </cell>
          <cell r="X85" t="str">
            <v>Jan</v>
          </cell>
        </row>
        <row r="86">
          <cell r="D86" t="str">
            <v>Unit</v>
          </cell>
          <cell r="E86">
            <v>705000</v>
          </cell>
          <cell r="R86" t="str">
            <v>Brimbank</v>
          </cell>
          <cell r="W86">
            <v>2017</v>
          </cell>
          <cell r="X86" t="str">
            <v>Jan</v>
          </cell>
        </row>
        <row r="87">
          <cell r="D87" t="str">
            <v>House</v>
          </cell>
          <cell r="E87">
            <v>865000</v>
          </cell>
          <cell r="R87" t="str">
            <v>Darebin</v>
          </cell>
          <cell r="W87">
            <v>2017</v>
          </cell>
          <cell r="X87" t="str">
            <v>Jan</v>
          </cell>
        </row>
        <row r="88">
          <cell r="D88" t="str">
            <v>House</v>
          </cell>
          <cell r="E88">
            <v>770000</v>
          </cell>
          <cell r="R88" t="str">
            <v>Banyule</v>
          </cell>
          <cell r="W88">
            <v>2017</v>
          </cell>
          <cell r="X88" t="str">
            <v>Jan</v>
          </cell>
        </row>
        <row r="89">
          <cell r="D89" t="str">
            <v>Unit</v>
          </cell>
          <cell r="E89">
            <v>446000</v>
          </cell>
          <cell r="R89" t="str">
            <v>Moonee Valley</v>
          </cell>
          <cell r="W89">
            <v>2017</v>
          </cell>
          <cell r="X89" t="str">
            <v>Jan</v>
          </cell>
        </row>
        <row r="90">
          <cell r="D90" t="str">
            <v>House</v>
          </cell>
          <cell r="E90">
            <v>770000</v>
          </cell>
          <cell r="R90" t="str">
            <v>Moonee Valley</v>
          </cell>
          <cell r="W90">
            <v>2017</v>
          </cell>
          <cell r="X90" t="str">
            <v>Jan</v>
          </cell>
        </row>
        <row r="91">
          <cell r="D91" t="str">
            <v>House</v>
          </cell>
          <cell r="E91">
            <v>898000</v>
          </cell>
          <cell r="R91" t="str">
            <v>Darebin</v>
          </cell>
          <cell r="W91">
            <v>2017</v>
          </cell>
          <cell r="X91" t="str">
            <v>Jan</v>
          </cell>
        </row>
        <row r="92">
          <cell r="D92" t="str">
            <v>House</v>
          </cell>
          <cell r="E92">
            <v>860000</v>
          </cell>
          <cell r="R92" t="str">
            <v>Moreland</v>
          </cell>
          <cell r="W92">
            <v>2017</v>
          </cell>
          <cell r="X92" t="str">
            <v>Jan</v>
          </cell>
        </row>
        <row r="93">
          <cell r="D93" t="str">
            <v>House</v>
          </cell>
          <cell r="E93">
            <v>830000</v>
          </cell>
          <cell r="R93" t="str">
            <v>Moreland</v>
          </cell>
          <cell r="W93">
            <v>2017</v>
          </cell>
          <cell r="X93" t="str">
            <v>Jan</v>
          </cell>
        </row>
        <row r="94">
          <cell r="D94" t="str">
            <v>House</v>
          </cell>
          <cell r="E94">
            <v>995000</v>
          </cell>
          <cell r="R94" t="str">
            <v>Darebin</v>
          </cell>
          <cell r="W94">
            <v>2017</v>
          </cell>
          <cell r="X94" t="str">
            <v>Jan</v>
          </cell>
        </row>
        <row r="95">
          <cell r="D95" t="str">
            <v>House</v>
          </cell>
          <cell r="E95">
            <v>910000</v>
          </cell>
          <cell r="R95" t="str">
            <v>Moreland</v>
          </cell>
          <cell r="W95">
            <v>2017</v>
          </cell>
          <cell r="X95" t="str">
            <v>Jan</v>
          </cell>
        </row>
        <row r="96">
          <cell r="D96" t="str">
            <v>House</v>
          </cell>
          <cell r="E96">
            <v>936000</v>
          </cell>
          <cell r="R96" t="str">
            <v>Moreland</v>
          </cell>
          <cell r="W96">
            <v>2017</v>
          </cell>
          <cell r="X96" t="str">
            <v>Jan</v>
          </cell>
        </row>
        <row r="97">
          <cell r="D97" t="str">
            <v>House</v>
          </cell>
          <cell r="E97">
            <v>1235000</v>
          </cell>
          <cell r="R97" t="str">
            <v>Darebin</v>
          </cell>
          <cell r="W97">
            <v>2017</v>
          </cell>
          <cell r="X97" t="str">
            <v>Jan</v>
          </cell>
        </row>
        <row r="98">
          <cell r="D98" t="str">
            <v>Unit</v>
          </cell>
          <cell r="E98">
            <v>910500</v>
          </cell>
          <cell r="R98" t="str">
            <v>Darebin</v>
          </cell>
          <cell r="W98">
            <v>2017</v>
          </cell>
          <cell r="X98" t="str">
            <v>Jan</v>
          </cell>
        </row>
        <row r="99">
          <cell r="D99" t="str">
            <v>Unit</v>
          </cell>
          <cell r="E99">
            <v>505000</v>
          </cell>
          <cell r="R99" t="str">
            <v>Darebin</v>
          </cell>
          <cell r="W99">
            <v>2017</v>
          </cell>
          <cell r="X99" t="str">
            <v>Jan</v>
          </cell>
        </row>
        <row r="100">
          <cell r="D100" t="str">
            <v>House</v>
          </cell>
          <cell r="E100">
            <v>760000</v>
          </cell>
          <cell r="R100" t="str">
            <v>Darebin</v>
          </cell>
          <cell r="W100">
            <v>2017</v>
          </cell>
          <cell r="X100" t="str">
            <v>Jan</v>
          </cell>
        </row>
        <row r="101">
          <cell r="D101" t="str">
            <v>House</v>
          </cell>
          <cell r="E101">
            <v>825000</v>
          </cell>
          <cell r="R101" t="str">
            <v>Moreland</v>
          </cell>
          <cell r="W101">
            <v>2017</v>
          </cell>
          <cell r="X101" t="str">
            <v>Jan</v>
          </cell>
        </row>
        <row r="102">
          <cell r="D102" t="str">
            <v>House</v>
          </cell>
          <cell r="E102">
            <v>1310000</v>
          </cell>
          <cell r="R102" t="str">
            <v>Moonee Valley</v>
          </cell>
          <cell r="W102">
            <v>2017</v>
          </cell>
          <cell r="X102" t="str">
            <v>Jan</v>
          </cell>
        </row>
        <row r="103">
          <cell r="D103" t="str">
            <v>House</v>
          </cell>
          <cell r="E103">
            <v>711000</v>
          </cell>
          <cell r="R103" t="str">
            <v>Moreland</v>
          </cell>
          <cell r="W103">
            <v>2017</v>
          </cell>
          <cell r="X103" t="str">
            <v>Jan</v>
          </cell>
        </row>
        <row r="104">
          <cell r="D104" t="str">
            <v>House</v>
          </cell>
          <cell r="E104">
            <v>1020000</v>
          </cell>
          <cell r="R104" t="str">
            <v>Darebin</v>
          </cell>
          <cell r="W104">
            <v>2017</v>
          </cell>
          <cell r="X104" t="str">
            <v>Jan</v>
          </cell>
        </row>
        <row r="105">
          <cell r="D105" t="str">
            <v>House</v>
          </cell>
          <cell r="E105">
            <v>1045000</v>
          </cell>
          <cell r="R105" t="str">
            <v>Moreland</v>
          </cell>
          <cell r="W105">
            <v>2017</v>
          </cell>
          <cell r="X105" t="str">
            <v>Jan</v>
          </cell>
        </row>
        <row r="106">
          <cell r="D106" t="str">
            <v>House</v>
          </cell>
          <cell r="E106">
            <v>844000</v>
          </cell>
          <cell r="R106" t="str">
            <v>Darebin</v>
          </cell>
          <cell r="W106">
            <v>2017</v>
          </cell>
          <cell r="X106" t="str">
            <v>Jan</v>
          </cell>
        </row>
        <row r="107">
          <cell r="D107" t="str">
            <v>Unit</v>
          </cell>
          <cell r="E107">
            <v>665000</v>
          </cell>
          <cell r="R107" t="str">
            <v>Moonee Valley</v>
          </cell>
          <cell r="W107">
            <v>2017</v>
          </cell>
          <cell r="X107" t="str">
            <v>Jan</v>
          </cell>
        </row>
        <row r="108">
          <cell r="D108" t="str">
            <v>Unit</v>
          </cell>
          <cell r="E108">
            <v>750000</v>
          </cell>
          <cell r="R108" t="str">
            <v>Banyule</v>
          </cell>
          <cell r="W108">
            <v>2017</v>
          </cell>
          <cell r="X108" t="str">
            <v>Jan</v>
          </cell>
        </row>
        <row r="109">
          <cell r="D109" t="str">
            <v>Unit</v>
          </cell>
          <cell r="E109">
            <v>460000</v>
          </cell>
          <cell r="R109" t="str">
            <v>Banyule</v>
          </cell>
          <cell r="W109">
            <v>2017</v>
          </cell>
          <cell r="X109" t="str">
            <v>Jan</v>
          </cell>
        </row>
        <row r="110">
          <cell r="D110" t="str">
            <v>House</v>
          </cell>
          <cell r="E110">
            <v>1574000</v>
          </cell>
          <cell r="R110" t="str">
            <v>Moreland</v>
          </cell>
          <cell r="W110">
            <v>2017</v>
          </cell>
          <cell r="X110" t="str">
            <v>Jan</v>
          </cell>
        </row>
        <row r="111">
          <cell r="D111" t="str">
            <v>House</v>
          </cell>
          <cell r="E111">
            <v>560500</v>
          </cell>
          <cell r="R111" t="str">
            <v>Moonee Valley</v>
          </cell>
          <cell r="W111">
            <v>2017</v>
          </cell>
          <cell r="X111" t="str">
            <v>Jan</v>
          </cell>
        </row>
        <row r="112">
          <cell r="D112" t="str">
            <v>House</v>
          </cell>
          <cell r="E112">
            <v>888000</v>
          </cell>
          <cell r="R112" t="str">
            <v>Darebin</v>
          </cell>
          <cell r="W112">
            <v>2017</v>
          </cell>
          <cell r="X112" t="str">
            <v>Jan</v>
          </cell>
        </row>
        <row r="113">
          <cell r="D113" t="str">
            <v>Unit</v>
          </cell>
          <cell r="E113">
            <v>510000</v>
          </cell>
          <cell r="R113" t="str">
            <v>Moreland</v>
          </cell>
          <cell r="W113">
            <v>2017</v>
          </cell>
          <cell r="X113" t="str">
            <v>Jan</v>
          </cell>
        </row>
        <row r="114">
          <cell r="D114" t="str">
            <v>Unit</v>
          </cell>
          <cell r="E114">
            <v>570000</v>
          </cell>
          <cell r="R114" t="str">
            <v>Maribyrnong</v>
          </cell>
          <cell r="W114">
            <v>2017</v>
          </cell>
          <cell r="X114" t="str">
            <v>Jan</v>
          </cell>
        </row>
        <row r="115">
          <cell r="D115" t="str">
            <v>House</v>
          </cell>
          <cell r="E115">
            <v>1833000</v>
          </cell>
          <cell r="R115" t="str">
            <v>Moonee Valley</v>
          </cell>
          <cell r="W115">
            <v>2017</v>
          </cell>
          <cell r="X115" t="str">
            <v>Jan</v>
          </cell>
        </row>
        <row r="116">
          <cell r="D116" t="str">
            <v>House</v>
          </cell>
          <cell r="E116">
            <v>1160000</v>
          </cell>
          <cell r="R116" t="str">
            <v>Darebin</v>
          </cell>
          <cell r="W116">
            <v>2017</v>
          </cell>
          <cell r="X116" t="str">
            <v>Jan</v>
          </cell>
        </row>
        <row r="117">
          <cell r="D117" t="str">
            <v>House</v>
          </cell>
          <cell r="E117">
            <v>1000000</v>
          </cell>
          <cell r="R117" t="str">
            <v>Manningham</v>
          </cell>
          <cell r="W117">
            <v>2017</v>
          </cell>
          <cell r="X117" t="str">
            <v>Jan</v>
          </cell>
        </row>
        <row r="118">
          <cell r="D118" t="str">
            <v>House</v>
          </cell>
          <cell r="E118">
            <v>735000</v>
          </cell>
          <cell r="R118" t="str">
            <v>Brimbank</v>
          </cell>
          <cell r="W118">
            <v>2017</v>
          </cell>
          <cell r="X118" t="str">
            <v>Jan</v>
          </cell>
        </row>
        <row r="119">
          <cell r="D119" t="str">
            <v>House</v>
          </cell>
          <cell r="E119">
            <v>635800</v>
          </cell>
          <cell r="R119" t="str">
            <v>Brimbank</v>
          </cell>
          <cell r="W119">
            <v>2017</v>
          </cell>
          <cell r="X119" t="str">
            <v>Jan</v>
          </cell>
        </row>
        <row r="120">
          <cell r="D120" t="str">
            <v>House</v>
          </cell>
          <cell r="E120">
            <v>1400000</v>
          </cell>
          <cell r="R120" t="str">
            <v>Moonee Valley</v>
          </cell>
          <cell r="W120">
            <v>2017</v>
          </cell>
          <cell r="X120" t="str">
            <v>Jan</v>
          </cell>
        </row>
        <row r="121">
          <cell r="D121" t="str">
            <v>House</v>
          </cell>
          <cell r="E121">
            <v>1010000</v>
          </cell>
          <cell r="R121" t="str">
            <v>Manningham</v>
          </cell>
          <cell r="W121">
            <v>2017</v>
          </cell>
          <cell r="X121" t="str">
            <v>Jan</v>
          </cell>
        </row>
        <row r="122">
          <cell r="D122" t="str">
            <v>House</v>
          </cell>
          <cell r="E122">
            <v>1370000</v>
          </cell>
          <cell r="R122" t="str">
            <v>Moonee Valley</v>
          </cell>
          <cell r="W122">
            <v>2017</v>
          </cell>
          <cell r="X122" t="str">
            <v>Jan</v>
          </cell>
        </row>
        <row r="123">
          <cell r="D123" t="str">
            <v>House</v>
          </cell>
          <cell r="E123">
            <v>940000</v>
          </cell>
          <cell r="R123" t="str">
            <v>Moonee Valley</v>
          </cell>
          <cell r="W123">
            <v>2017</v>
          </cell>
          <cell r="X123" t="str">
            <v>Jan</v>
          </cell>
        </row>
        <row r="124">
          <cell r="D124" t="str">
            <v>House</v>
          </cell>
          <cell r="E124">
            <v>1141000</v>
          </cell>
          <cell r="R124" t="str">
            <v>Moreland</v>
          </cell>
          <cell r="W124">
            <v>2017</v>
          </cell>
          <cell r="X124" t="str">
            <v>Jan</v>
          </cell>
        </row>
        <row r="125">
          <cell r="D125" t="str">
            <v>House</v>
          </cell>
          <cell r="E125">
            <v>1261000</v>
          </cell>
          <cell r="R125" t="str">
            <v>Moreland</v>
          </cell>
          <cell r="W125">
            <v>2017</v>
          </cell>
          <cell r="X125" t="str">
            <v>Jan</v>
          </cell>
        </row>
        <row r="126">
          <cell r="D126" t="str">
            <v>Unit</v>
          </cell>
          <cell r="E126">
            <v>488000</v>
          </cell>
          <cell r="R126" t="str">
            <v>Maribyrnong</v>
          </cell>
          <cell r="W126">
            <v>2017</v>
          </cell>
          <cell r="X126" t="str">
            <v>Jan</v>
          </cell>
        </row>
        <row r="127">
          <cell r="D127" t="str">
            <v>House</v>
          </cell>
          <cell r="E127">
            <v>1900000</v>
          </cell>
          <cell r="R127" t="str">
            <v>Darebin</v>
          </cell>
          <cell r="W127">
            <v>2017</v>
          </cell>
          <cell r="X127" t="str">
            <v>Jan</v>
          </cell>
        </row>
        <row r="128">
          <cell r="D128" t="str">
            <v>House</v>
          </cell>
          <cell r="E128">
            <v>1540000</v>
          </cell>
          <cell r="R128" t="str">
            <v>Darebin</v>
          </cell>
          <cell r="W128">
            <v>2017</v>
          </cell>
          <cell r="X128" t="str">
            <v>Jan</v>
          </cell>
        </row>
        <row r="129">
          <cell r="D129" t="str">
            <v>Unit</v>
          </cell>
          <cell r="E129">
            <v>420000</v>
          </cell>
          <cell r="R129" t="str">
            <v>Banyule</v>
          </cell>
          <cell r="W129">
            <v>2017</v>
          </cell>
          <cell r="X129" t="str">
            <v>Jan</v>
          </cell>
        </row>
        <row r="130">
          <cell r="D130" t="str">
            <v>Unit</v>
          </cell>
          <cell r="E130">
            <v>610000</v>
          </cell>
          <cell r="R130" t="str">
            <v>Moonee Valley</v>
          </cell>
          <cell r="W130">
            <v>2017</v>
          </cell>
          <cell r="X130" t="str">
            <v>Jan</v>
          </cell>
        </row>
        <row r="131">
          <cell r="D131" t="str">
            <v>House</v>
          </cell>
          <cell r="E131">
            <v>1860000</v>
          </cell>
          <cell r="R131" t="str">
            <v>Darebin</v>
          </cell>
          <cell r="W131">
            <v>2017</v>
          </cell>
          <cell r="X131" t="str">
            <v>Jan</v>
          </cell>
        </row>
        <row r="132">
          <cell r="D132" t="str">
            <v>Unit</v>
          </cell>
          <cell r="E132">
            <v>349000</v>
          </cell>
          <cell r="R132" t="str">
            <v>Maribyrnong</v>
          </cell>
          <cell r="W132">
            <v>2017</v>
          </cell>
          <cell r="X132" t="str">
            <v>Jan</v>
          </cell>
        </row>
        <row r="133">
          <cell r="D133" t="str">
            <v>House</v>
          </cell>
          <cell r="E133">
            <v>600000</v>
          </cell>
          <cell r="R133" t="str">
            <v>Brimbank</v>
          </cell>
          <cell r="W133">
            <v>2017</v>
          </cell>
          <cell r="X133" t="str">
            <v>Jan</v>
          </cell>
        </row>
        <row r="134">
          <cell r="D134" t="str">
            <v>House</v>
          </cell>
          <cell r="E134">
            <v>1430000</v>
          </cell>
          <cell r="R134" t="str">
            <v>Moonee Valley</v>
          </cell>
          <cell r="W134">
            <v>2017</v>
          </cell>
          <cell r="X134" t="str">
            <v>Jan</v>
          </cell>
        </row>
        <row r="135">
          <cell r="D135" t="str">
            <v>House</v>
          </cell>
          <cell r="E135">
            <v>2520000</v>
          </cell>
          <cell r="R135" t="str">
            <v>Melbourne</v>
          </cell>
          <cell r="W135">
            <v>2017</v>
          </cell>
          <cell r="X135" t="str">
            <v>Jan</v>
          </cell>
        </row>
        <row r="136">
          <cell r="D136" t="str">
            <v>House</v>
          </cell>
          <cell r="E136">
            <v>1275000</v>
          </cell>
          <cell r="R136" t="str">
            <v>Moreland</v>
          </cell>
          <cell r="W136">
            <v>2017</v>
          </cell>
          <cell r="X136" t="str">
            <v>Jan</v>
          </cell>
        </row>
        <row r="137">
          <cell r="D137" t="str">
            <v>House</v>
          </cell>
          <cell r="E137">
            <v>1190000</v>
          </cell>
          <cell r="R137" t="str">
            <v>Manningham</v>
          </cell>
          <cell r="W137">
            <v>2017</v>
          </cell>
          <cell r="X137" t="str">
            <v>Jan</v>
          </cell>
        </row>
        <row r="138">
          <cell r="D138" t="str">
            <v>House</v>
          </cell>
          <cell r="E138">
            <v>1640000</v>
          </cell>
          <cell r="R138" t="str">
            <v>Moonee Valley</v>
          </cell>
          <cell r="W138">
            <v>2017</v>
          </cell>
          <cell r="X138" t="str">
            <v>Jan</v>
          </cell>
        </row>
        <row r="139">
          <cell r="D139" t="str">
            <v>House</v>
          </cell>
          <cell r="E139">
            <v>940000</v>
          </cell>
          <cell r="R139" t="str">
            <v>Maribyrnong</v>
          </cell>
          <cell r="W139">
            <v>2017</v>
          </cell>
          <cell r="X139" t="str">
            <v>Jan</v>
          </cell>
        </row>
        <row r="140">
          <cell r="D140" t="str">
            <v>House</v>
          </cell>
          <cell r="E140">
            <v>480000</v>
          </cell>
          <cell r="R140" t="str">
            <v>Brimbank</v>
          </cell>
          <cell r="W140">
            <v>2017</v>
          </cell>
          <cell r="X140" t="str">
            <v>Jan</v>
          </cell>
        </row>
        <row r="141">
          <cell r="D141" t="str">
            <v>House</v>
          </cell>
          <cell r="E141">
            <v>544500</v>
          </cell>
          <cell r="R141" t="str">
            <v>Brimbank</v>
          </cell>
          <cell r="W141">
            <v>2017</v>
          </cell>
          <cell r="X141" t="str">
            <v>Jan</v>
          </cell>
        </row>
        <row r="142">
          <cell r="D142" t="str">
            <v>House</v>
          </cell>
          <cell r="E142">
            <v>250000</v>
          </cell>
          <cell r="R142" t="str">
            <v>Melbourne</v>
          </cell>
          <cell r="W142">
            <v>2017</v>
          </cell>
          <cell r="X142" t="str">
            <v>Jan</v>
          </cell>
        </row>
        <row r="143">
          <cell r="D143" t="str">
            <v>Unit</v>
          </cell>
          <cell r="E143">
            <v>865000</v>
          </cell>
          <cell r="R143" t="str">
            <v>Maribyrnong</v>
          </cell>
          <cell r="W143">
            <v>2017</v>
          </cell>
          <cell r="X143" t="str">
            <v>Jan</v>
          </cell>
        </row>
        <row r="144">
          <cell r="D144" t="str">
            <v>House</v>
          </cell>
          <cell r="E144">
            <v>2081000</v>
          </cell>
          <cell r="R144" t="str">
            <v>Boroondara</v>
          </cell>
          <cell r="W144">
            <v>2017</v>
          </cell>
          <cell r="X144" t="str">
            <v>Jan</v>
          </cell>
        </row>
        <row r="145">
          <cell r="D145" t="str">
            <v>House</v>
          </cell>
          <cell r="E145">
            <v>1214000</v>
          </cell>
          <cell r="R145" t="str">
            <v>Melbourne</v>
          </cell>
          <cell r="W145">
            <v>2017</v>
          </cell>
          <cell r="X145" t="str">
            <v>Jan</v>
          </cell>
        </row>
        <row r="146">
          <cell r="D146" t="str">
            <v>House</v>
          </cell>
          <cell r="E146">
            <v>2800000</v>
          </cell>
          <cell r="R146" t="str">
            <v>Melbourne</v>
          </cell>
          <cell r="W146">
            <v>2017</v>
          </cell>
          <cell r="X146" t="str">
            <v>Jan</v>
          </cell>
        </row>
        <row r="147">
          <cell r="D147" t="str">
            <v>House</v>
          </cell>
          <cell r="E147">
            <v>1485000</v>
          </cell>
          <cell r="R147" t="str">
            <v>Manningham</v>
          </cell>
          <cell r="W147">
            <v>2017</v>
          </cell>
          <cell r="X147" t="str">
            <v>Jan</v>
          </cell>
        </row>
        <row r="148">
          <cell r="D148" t="str">
            <v>House</v>
          </cell>
          <cell r="E148">
            <v>1900000</v>
          </cell>
          <cell r="R148" t="str">
            <v>Melbourne</v>
          </cell>
          <cell r="W148">
            <v>2017</v>
          </cell>
          <cell r="X148" t="str">
            <v>Jan</v>
          </cell>
        </row>
        <row r="149">
          <cell r="D149" t="str">
            <v>House</v>
          </cell>
          <cell r="E149">
            <v>972500</v>
          </cell>
          <cell r="R149" t="str">
            <v>Boroondara</v>
          </cell>
          <cell r="W149">
            <v>2017</v>
          </cell>
          <cell r="X149" t="str">
            <v>Jan</v>
          </cell>
        </row>
        <row r="150">
          <cell r="D150" t="str">
            <v>House</v>
          </cell>
          <cell r="E150">
            <v>1075000</v>
          </cell>
          <cell r="R150" t="str">
            <v>Yarra</v>
          </cell>
          <cell r="W150">
            <v>2017</v>
          </cell>
          <cell r="X150" t="str">
            <v>Jan</v>
          </cell>
        </row>
        <row r="151">
          <cell r="D151" t="str">
            <v>House</v>
          </cell>
          <cell r="E151">
            <v>3360000</v>
          </cell>
          <cell r="R151" t="str">
            <v>Boroondara</v>
          </cell>
          <cell r="W151">
            <v>2017</v>
          </cell>
          <cell r="X151" t="str">
            <v>Jan</v>
          </cell>
        </row>
        <row r="152">
          <cell r="D152" t="str">
            <v>Unit</v>
          </cell>
          <cell r="E152">
            <v>615000</v>
          </cell>
          <cell r="R152" t="str">
            <v>Maribyrnong</v>
          </cell>
          <cell r="W152">
            <v>2017</v>
          </cell>
          <cell r="X152" t="str">
            <v>Jan</v>
          </cell>
        </row>
        <row r="153">
          <cell r="D153" t="str">
            <v>House</v>
          </cell>
          <cell r="E153">
            <v>2525000</v>
          </cell>
          <cell r="R153" t="str">
            <v>Boroondara</v>
          </cell>
          <cell r="W153">
            <v>2017</v>
          </cell>
          <cell r="X153" t="str">
            <v>Jan</v>
          </cell>
        </row>
        <row r="154">
          <cell r="D154" t="str">
            <v>Unit</v>
          </cell>
          <cell r="E154">
            <v>812000</v>
          </cell>
          <cell r="R154" t="str">
            <v>Melbourne</v>
          </cell>
          <cell r="W154">
            <v>2017</v>
          </cell>
          <cell r="X154" t="str">
            <v>Jan</v>
          </cell>
        </row>
        <row r="155">
          <cell r="D155" t="str">
            <v>House</v>
          </cell>
          <cell r="E155">
            <v>2170000</v>
          </cell>
          <cell r="R155" t="str">
            <v>Boroondara</v>
          </cell>
          <cell r="W155">
            <v>2017</v>
          </cell>
          <cell r="X155" t="str">
            <v>Jan</v>
          </cell>
        </row>
        <row r="156">
          <cell r="D156" t="str">
            <v>House</v>
          </cell>
          <cell r="E156">
            <v>2200000</v>
          </cell>
          <cell r="R156" t="str">
            <v>Yarra</v>
          </cell>
          <cell r="W156">
            <v>2017</v>
          </cell>
          <cell r="X156" t="str">
            <v>Jan</v>
          </cell>
        </row>
        <row r="157">
          <cell r="D157" t="str">
            <v>Unit</v>
          </cell>
          <cell r="E157">
            <v>440000</v>
          </cell>
          <cell r="R157" t="str">
            <v>Melbourne</v>
          </cell>
          <cell r="W157">
            <v>2017</v>
          </cell>
          <cell r="X157" t="str">
            <v>Jan</v>
          </cell>
        </row>
        <row r="158">
          <cell r="D158" t="str">
            <v>House</v>
          </cell>
          <cell r="E158">
            <v>610000</v>
          </cell>
          <cell r="R158" t="str">
            <v>Brimbank</v>
          </cell>
          <cell r="W158">
            <v>2017</v>
          </cell>
          <cell r="X158" t="str">
            <v>Jan</v>
          </cell>
        </row>
        <row r="159">
          <cell r="D159" t="str">
            <v>Unit</v>
          </cell>
          <cell r="E159">
            <v>375000</v>
          </cell>
          <cell r="R159" t="str">
            <v>Maribyrnong</v>
          </cell>
          <cell r="W159">
            <v>2017</v>
          </cell>
          <cell r="X159" t="str">
            <v>Jan</v>
          </cell>
        </row>
        <row r="160">
          <cell r="D160" t="str">
            <v>Unit</v>
          </cell>
          <cell r="E160">
            <v>606000</v>
          </cell>
          <cell r="R160" t="str">
            <v>Melbourne</v>
          </cell>
          <cell r="W160">
            <v>2017</v>
          </cell>
          <cell r="X160" t="str">
            <v>Jan</v>
          </cell>
        </row>
        <row r="161">
          <cell r="D161" t="str">
            <v>Unit</v>
          </cell>
          <cell r="E161">
            <v>1470000</v>
          </cell>
          <cell r="R161" t="str">
            <v>Yarra</v>
          </cell>
          <cell r="W161">
            <v>2017</v>
          </cell>
          <cell r="X161" t="str">
            <v>Jan</v>
          </cell>
        </row>
        <row r="162">
          <cell r="D162" t="str">
            <v>House</v>
          </cell>
          <cell r="E162">
            <v>965000</v>
          </cell>
          <cell r="R162" t="str">
            <v>Maribyrnong</v>
          </cell>
          <cell r="W162">
            <v>2017</v>
          </cell>
          <cell r="X162" t="str">
            <v>Jan</v>
          </cell>
        </row>
        <row r="163">
          <cell r="D163" t="str">
            <v>House</v>
          </cell>
          <cell r="E163">
            <v>920000</v>
          </cell>
          <cell r="R163" t="str">
            <v>Maribyrnong</v>
          </cell>
          <cell r="W163">
            <v>2017</v>
          </cell>
          <cell r="X163" t="str">
            <v>Jan</v>
          </cell>
        </row>
        <row r="164">
          <cell r="D164" t="str">
            <v>House</v>
          </cell>
          <cell r="E164">
            <v>1395000</v>
          </cell>
          <cell r="R164" t="str">
            <v>Maribyrnong</v>
          </cell>
          <cell r="W164">
            <v>2017</v>
          </cell>
          <cell r="X164" t="str">
            <v>Jan</v>
          </cell>
        </row>
        <row r="165">
          <cell r="D165" t="str">
            <v>Unit</v>
          </cell>
          <cell r="E165">
            <v>345000</v>
          </cell>
          <cell r="R165" t="str">
            <v>Maribyrnong</v>
          </cell>
          <cell r="W165">
            <v>2017</v>
          </cell>
          <cell r="X165" t="str">
            <v>Jan</v>
          </cell>
        </row>
        <row r="166">
          <cell r="D166" t="str">
            <v>House</v>
          </cell>
          <cell r="E166">
            <v>2020000</v>
          </cell>
          <cell r="R166" t="str">
            <v>Boroondara</v>
          </cell>
          <cell r="W166">
            <v>2017</v>
          </cell>
          <cell r="X166" t="str">
            <v>Jan</v>
          </cell>
        </row>
        <row r="167">
          <cell r="D167" t="str">
            <v>House</v>
          </cell>
          <cell r="E167">
            <v>1088000</v>
          </cell>
          <cell r="R167" t="str">
            <v>Yarra</v>
          </cell>
          <cell r="W167">
            <v>2017</v>
          </cell>
          <cell r="X167" t="str">
            <v>Jan</v>
          </cell>
        </row>
        <row r="168">
          <cell r="D168" t="str">
            <v>House</v>
          </cell>
          <cell r="E168">
            <v>1055000</v>
          </cell>
          <cell r="R168" t="str">
            <v>Maribyrnong</v>
          </cell>
          <cell r="W168">
            <v>2017</v>
          </cell>
          <cell r="X168" t="str">
            <v>Jan</v>
          </cell>
        </row>
        <row r="169">
          <cell r="D169" t="str">
            <v>House</v>
          </cell>
          <cell r="E169">
            <v>3001000</v>
          </cell>
          <cell r="R169" t="str">
            <v>Yarra</v>
          </cell>
          <cell r="W169">
            <v>2017</v>
          </cell>
          <cell r="X169" t="str">
            <v>Jan</v>
          </cell>
        </row>
        <row r="170">
          <cell r="D170" t="str">
            <v>House</v>
          </cell>
          <cell r="E170">
            <v>822000</v>
          </cell>
          <cell r="R170" t="str">
            <v>Maribyrnong</v>
          </cell>
          <cell r="W170">
            <v>2017</v>
          </cell>
          <cell r="X170" t="str">
            <v>Jan</v>
          </cell>
        </row>
        <row r="171">
          <cell r="D171" t="str">
            <v>Unit</v>
          </cell>
          <cell r="E171">
            <v>460000</v>
          </cell>
          <cell r="R171" t="str">
            <v>Boroondara</v>
          </cell>
          <cell r="W171">
            <v>2017</v>
          </cell>
          <cell r="X171" t="str">
            <v>Jan</v>
          </cell>
        </row>
        <row r="172">
          <cell r="D172" t="str">
            <v>House</v>
          </cell>
          <cell r="E172">
            <v>681000</v>
          </cell>
          <cell r="R172" t="str">
            <v>Maribyrnong</v>
          </cell>
          <cell r="W172">
            <v>2017</v>
          </cell>
          <cell r="X172" t="str">
            <v>Jan</v>
          </cell>
        </row>
        <row r="173">
          <cell r="D173" t="str">
            <v>House</v>
          </cell>
          <cell r="E173">
            <v>2050000</v>
          </cell>
          <cell r="R173" t="str">
            <v>Boroondara</v>
          </cell>
          <cell r="W173">
            <v>2017</v>
          </cell>
          <cell r="X173" t="str">
            <v>Jan</v>
          </cell>
        </row>
        <row r="174">
          <cell r="D174" t="str">
            <v>Unit</v>
          </cell>
          <cell r="E174">
            <v>620000</v>
          </cell>
          <cell r="R174" t="str">
            <v>Maribyrnong</v>
          </cell>
          <cell r="W174">
            <v>2017</v>
          </cell>
          <cell r="X174" t="str">
            <v>Jan</v>
          </cell>
        </row>
        <row r="175">
          <cell r="D175" t="str">
            <v>House</v>
          </cell>
          <cell r="E175">
            <v>955000</v>
          </cell>
          <cell r="R175" t="str">
            <v>Maribyrnong</v>
          </cell>
          <cell r="W175">
            <v>2017</v>
          </cell>
          <cell r="X175" t="str">
            <v>Jan</v>
          </cell>
        </row>
        <row r="176">
          <cell r="D176" t="str">
            <v>House</v>
          </cell>
          <cell r="E176">
            <v>950000</v>
          </cell>
          <cell r="R176" t="str">
            <v>Maribyrnong</v>
          </cell>
          <cell r="W176">
            <v>2017</v>
          </cell>
          <cell r="X176" t="str">
            <v>Jan</v>
          </cell>
        </row>
        <row r="177">
          <cell r="D177" t="str">
            <v>House</v>
          </cell>
          <cell r="E177">
            <v>660000</v>
          </cell>
          <cell r="R177" t="str">
            <v>Maribyrnong</v>
          </cell>
          <cell r="W177">
            <v>2017</v>
          </cell>
          <cell r="X177" t="str">
            <v>Jan</v>
          </cell>
        </row>
        <row r="178">
          <cell r="D178" t="str">
            <v>Unit</v>
          </cell>
          <cell r="E178">
            <v>638000</v>
          </cell>
          <cell r="R178" t="str">
            <v>Yarra</v>
          </cell>
          <cell r="W178">
            <v>2017</v>
          </cell>
          <cell r="X178" t="str">
            <v>Jan</v>
          </cell>
        </row>
        <row r="179">
          <cell r="D179" t="str">
            <v>Unit</v>
          </cell>
          <cell r="E179">
            <v>911000</v>
          </cell>
          <cell r="R179" t="str">
            <v>Yarra</v>
          </cell>
          <cell r="W179">
            <v>2017</v>
          </cell>
          <cell r="X179" t="str">
            <v>Jan</v>
          </cell>
        </row>
        <row r="180">
          <cell r="D180" t="str">
            <v>House</v>
          </cell>
          <cell r="E180">
            <v>2920000</v>
          </cell>
          <cell r="R180" t="str">
            <v>Boroondara</v>
          </cell>
          <cell r="W180">
            <v>2017</v>
          </cell>
          <cell r="X180" t="str">
            <v>Jan</v>
          </cell>
        </row>
        <row r="181">
          <cell r="D181" t="str">
            <v>Unit</v>
          </cell>
          <cell r="E181">
            <v>425000</v>
          </cell>
          <cell r="R181" t="str">
            <v>Melbourne</v>
          </cell>
          <cell r="W181">
            <v>2017</v>
          </cell>
          <cell r="X181" t="str">
            <v>Jan</v>
          </cell>
        </row>
        <row r="182">
          <cell r="D182" t="str">
            <v>House</v>
          </cell>
          <cell r="E182">
            <v>1600000</v>
          </cell>
          <cell r="R182" t="str">
            <v>Whitehorse</v>
          </cell>
          <cell r="W182">
            <v>2017</v>
          </cell>
          <cell r="X182" t="str">
            <v>Jan</v>
          </cell>
        </row>
        <row r="183">
          <cell r="D183" t="str">
            <v>House</v>
          </cell>
          <cell r="E183">
            <v>3950000</v>
          </cell>
          <cell r="R183" t="str">
            <v>Boroondara</v>
          </cell>
          <cell r="W183">
            <v>2017</v>
          </cell>
          <cell r="X183" t="str">
            <v>Jan</v>
          </cell>
        </row>
        <row r="184">
          <cell r="D184" t="str">
            <v>House</v>
          </cell>
          <cell r="E184">
            <v>881000</v>
          </cell>
          <cell r="R184" t="str">
            <v>Yarra</v>
          </cell>
          <cell r="W184">
            <v>2017</v>
          </cell>
          <cell r="X184" t="str">
            <v>Jan</v>
          </cell>
        </row>
        <row r="185">
          <cell r="D185" t="str">
            <v>Unit</v>
          </cell>
          <cell r="E185">
            <v>550000</v>
          </cell>
          <cell r="R185" t="str">
            <v>Boroondara</v>
          </cell>
          <cell r="W185">
            <v>2017</v>
          </cell>
          <cell r="X185" t="str">
            <v>Jan</v>
          </cell>
        </row>
        <row r="186">
          <cell r="D186" t="str">
            <v>Unit</v>
          </cell>
          <cell r="E186">
            <v>915000</v>
          </cell>
          <cell r="R186" t="str">
            <v>Hobsons Bay</v>
          </cell>
          <cell r="W186">
            <v>2017</v>
          </cell>
          <cell r="X186" t="str">
            <v>Jan</v>
          </cell>
        </row>
        <row r="187">
          <cell r="D187" t="str">
            <v>House</v>
          </cell>
          <cell r="E187">
            <v>831000</v>
          </cell>
          <cell r="R187" t="str">
            <v>Hobsons Bay</v>
          </cell>
          <cell r="W187">
            <v>2017</v>
          </cell>
          <cell r="X187" t="str">
            <v>Jan</v>
          </cell>
        </row>
        <row r="188">
          <cell r="D188" t="str">
            <v>House</v>
          </cell>
          <cell r="E188">
            <v>1350000</v>
          </cell>
          <cell r="R188" t="str">
            <v>Boroondara</v>
          </cell>
          <cell r="W188">
            <v>2017</v>
          </cell>
          <cell r="X188" t="str">
            <v>Jan</v>
          </cell>
        </row>
        <row r="189">
          <cell r="D189" t="str">
            <v>House</v>
          </cell>
          <cell r="E189">
            <v>1850000</v>
          </cell>
          <cell r="R189" t="str">
            <v>Boroondara</v>
          </cell>
          <cell r="W189">
            <v>2017</v>
          </cell>
          <cell r="X189" t="str">
            <v>Jan</v>
          </cell>
        </row>
        <row r="190">
          <cell r="D190" t="str">
            <v>Unit</v>
          </cell>
          <cell r="E190">
            <v>692000</v>
          </cell>
          <cell r="R190" t="str">
            <v>Port Phillip</v>
          </cell>
          <cell r="W190">
            <v>2017</v>
          </cell>
          <cell r="X190" t="str">
            <v>Jan</v>
          </cell>
        </row>
        <row r="191">
          <cell r="D191" t="str">
            <v>House</v>
          </cell>
          <cell r="E191">
            <v>1800000</v>
          </cell>
          <cell r="R191" t="str">
            <v>Boroondara</v>
          </cell>
          <cell r="W191">
            <v>2017</v>
          </cell>
          <cell r="X191" t="str">
            <v>Jan</v>
          </cell>
        </row>
        <row r="192">
          <cell r="D192" t="str">
            <v>House</v>
          </cell>
          <cell r="E192">
            <v>1670000</v>
          </cell>
          <cell r="R192" t="str">
            <v>Melbourne</v>
          </cell>
          <cell r="W192">
            <v>2017</v>
          </cell>
          <cell r="X192" t="str">
            <v>Jan</v>
          </cell>
        </row>
        <row r="193">
          <cell r="D193" t="str">
            <v>House</v>
          </cell>
          <cell r="E193">
            <v>1400000</v>
          </cell>
          <cell r="R193" t="str">
            <v>Boroondara</v>
          </cell>
          <cell r="W193">
            <v>2017</v>
          </cell>
          <cell r="X193" t="str">
            <v>Jan</v>
          </cell>
        </row>
        <row r="194">
          <cell r="D194" t="str">
            <v>Unit</v>
          </cell>
          <cell r="E194">
            <v>1500000</v>
          </cell>
          <cell r="R194" t="str">
            <v>Port Phillip</v>
          </cell>
          <cell r="W194">
            <v>2017</v>
          </cell>
          <cell r="X194" t="str">
            <v>Jan</v>
          </cell>
        </row>
        <row r="195">
          <cell r="D195" t="str">
            <v>Unit</v>
          </cell>
          <cell r="E195">
            <v>1565000</v>
          </cell>
          <cell r="R195" t="str">
            <v>Melbourne</v>
          </cell>
          <cell r="W195">
            <v>2017</v>
          </cell>
          <cell r="X195" t="str">
            <v>Jan</v>
          </cell>
        </row>
        <row r="196">
          <cell r="D196" t="str">
            <v>House</v>
          </cell>
          <cell r="E196">
            <v>2000000</v>
          </cell>
          <cell r="R196" t="str">
            <v>Port Phillip</v>
          </cell>
          <cell r="W196">
            <v>2017</v>
          </cell>
          <cell r="X196" t="str">
            <v>Jan</v>
          </cell>
        </row>
        <row r="197">
          <cell r="D197" t="str">
            <v>House</v>
          </cell>
          <cell r="E197">
            <v>970000</v>
          </cell>
          <cell r="R197" t="str">
            <v>Hobsons Bay</v>
          </cell>
          <cell r="W197">
            <v>2017</v>
          </cell>
          <cell r="X197" t="str">
            <v>Jan</v>
          </cell>
        </row>
        <row r="198">
          <cell r="D198" t="str">
            <v>House</v>
          </cell>
          <cell r="E198">
            <v>2250000</v>
          </cell>
          <cell r="R198" t="str">
            <v>Boroondara</v>
          </cell>
          <cell r="W198">
            <v>2017</v>
          </cell>
          <cell r="X198" t="str">
            <v>Jan</v>
          </cell>
        </row>
        <row r="199">
          <cell r="D199" t="str">
            <v>Unit</v>
          </cell>
          <cell r="E199">
            <v>735000</v>
          </cell>
          <cell r="R199" t="str">
            <v>Boroondara</v>
          </cell>
          <cell r="W199">
            <v>2017</v>
          </cell>
          <cell r="X199" t="str">
            <v>Jan</v>
          </cell>
        </row>
        <row r="200">
          <cell r="D200" t="str">
            <v>Unit</v>
          </cell>
          <cell r="E200">
            <v>515000</v>
          </cell>
          <cell r="R200" t="str">
            <v>Melbourne</v>
          </cell>
          <cell r="W200">
            <v>2017</v>
          </cell>
          <cell r="X200" t="str">
            <v>Jan</v>
          </cell>
        </row>
        <row r="201">
          <cell r="D201" t="str">
            <v>Unit</v>
          </cell>
          <cell r="E201">
            <v>735000</v>
          </cell>
          <cell r="R201" t="str">
            <v>Hobsons Bay</v>
          </cell>
          <cell r="W201">
            <v>2017</v>
          </cell>
          <cell r="X201" t="str">
            <v>Jan</v>
          </cell>
        </row>
        <row r="202">
          <cell r="D202" t="str">
            <v>House</v>
          </cell>
          <cell r="E202">
            <v>740000</v>
          </cell>
          <cell r="R202" t="str">
            <v>Hobsons Bay</v>
          </cell>
          <cell r="W202">
            <v>2017</v>
          </cell>
          <cell r="X202" t="str">
            <v>Jan</v>
          </cell>
        </row>
        <row r="203">
          <cell r="D203" t="str">
            <v>House</v>
          </cell>
          <cell r="E203">
            <v>1350000</v>
          </cell>
          <cell r="R203" t="str">
            <v>Monash</v>
          </cell>
          <cell r="W203">
            <v>2017</v>
          </cell>
          <cell r="X203" t="str">
            <v>Jan</v>
          </cell>
        </row>
        <row r="204">
          <cell r="D204" t="str">
            <v>House</v>
          </cell>
          <cell r="E204">
            <v>895000</v>
          </cell>
          <cell r="R204" t="str">
            <v>Boroondara</v>
          </cell>
          <cell r="W204">
            <v>2017</v>
          </cell>
          <cell r="X204" t="str">
            <v>Jan</v>
          </cell>
        </row>
        <row r="205">
          <cell r="D205" t="str">
            <v>House</v>
          </cell>
          <cell r="E205">
            <v>2000000</v>
          </cell>
          <cell r="R205" t="str">
            <v>Port Phillip</v>
          </cell>
          <cell r="W205">
            <v>2017</v>
          </cell>
          <cell r="X205" t="str">
            <v>Jan</v>
          </cell>
        </row>
        <row r="206">
          <cell r="D206" t="str">
            <v>House</v>
          </cell>
          <cell r="E206">
            <v>716000</v>
          </cell>
          <cell r="R206" t="str">
            <v>Hobsons Bay</v>
          </cell>
          <cell r="W206">
            <v>2017</v>
          </cell>
          <cell r="X206" t="str">
            <v>Jan</v>
          </cell>
        </row>
        <row r="207">
          <cell r="D207" t="str">
            <v>House</v>
          </cell>
          <cell r="E207">
            <v>1300000</v>
          </cell>
          <cell r="R207" t="str">
            <v>Stonnington</v>
          </cell>
          <cell r="W207">
            <v>2017</v>
          </cell>
          <cell r="X207" t="str">
            <v>Jan</v>
          </cell>
        </row>
        <row r="208">
          <cell r="D208" t="str">
            <v>Unit</v>
          </cell>
          <cell r="E208">
            <v>530000</v>
          </cell>
          <cell r="R208" t="str">
            <v>Stonnington</v>
          </cell>
          <cell r="W208">
            <v>2017</v>
          </cell>
          <cell r="X208" t="str">
            <v>Jan</v>
          </cell>
        </row>
        <row r="209">
          <cell r="D209" t="str">
            <v>House</v>
          </cell>
          <cell r="E209">
            <v>1437000</v>
          </cell>
          <cell r="R209" t="str">
            <v>Stonnington</v>
          </cell>
          <cell r="W209">
            <v>2017</v>
          </cell>
          <cell r="X209" t="str">
            <v>Jan</v>
          </cell>
        </row>
        <row r="210">
          <cell r="D210" t="str">
            <v>House</v>
          </cell>
          <cell r="E210">
            <v>1126000</v>
          </cell>
          <cell r="R210" t="str">
            <v>Hobsons Bay</v>
          </cell>
          <cell r="W210">
            <v>2017</v>
          </cell>
          <cell r="X210" t="str">
            <v>Jan</v>
          </cell>
        </row>
        <row r="211">
          <cell r="D211" t="str">
            <v>Unit</v>
          </cell>
          <cell r="E211">
            <v>615000</v>
          </cell>
          <cell r="R211" t="str">
            <v>Stonnington</v>
          </cell>
          <cell r="W211">
            <v>2017</v>
          </cell>
          <cell r="X211" t="str">
            <v>Jan</v>
          </cell>
        </row>
        <row r="212">
          <cell r="D212" t="str">
            <v>Unit</v>
          </cell>
          <cell r="E212">
            <v>324000</v>
          </cell>
          <cell r="R212" t="str">
            <v>Stonnington</v>
          </cell>
          <cell r="W212">
            <v>2017</v>
          </cell>
          <cell r="X212" t="str">
            <v>Jan</v>
          </cell>
        </row>
        <row r="213">
          <cell r="D213" t="str">
            <v>Unit</v>
          </cell>
          <cell r="E213">
            <v>700000</v>
          </cell>
          <cell r="R213" t="str">
            <v>Port Phillip</v>
          </cell>
          <cell r="W213">
            <v>2017</v>
          </cell>
          <cell r="X213" t="str">
            <v>Jan</v>
          </cell>
        </row>
        <row r="214">
          <cell r="D214" t="str">
            <v>House</v>
          </cell>
          <cell r="E214">
            <v>1651000</v>
          </cell>
          <cell r="R214" t="str">
            <v>Stonnington</v>
          </cell>
          <cell r="W214">
            <v>2017</v>
          </cell>
          <cell r="X214" t="str">
            <v>Jan</v>
          </cell>
        </row>
        <row r="215">
          <cell r="D215" t="str">
            <v>Unit</v>
          </cell>
          <cell r="E215">
            <v>935000</v>
          </cell>
          <cell r="R215" t="str">
            <v>Hobsons Bay</v>
          </cell>
          <cell r="W215">
            <v>2017</v>
          </cell>
          <cell r="X215" t="str">
            <v>Jan</v>
          </cell>
        </row>
        <row r="216">
          <cell r="D216" t="str">
            <v>Unit</v>
          </cell>
          <cell r="E216">
            <v>511000</v>
          </cell>
          <cell r="R216" t="str">
            <v>Port Phillip</v>
          </cell>
          <cell r="W216">
            <v>2017</v>
          </cell>
          <cell r="X216" t="str">
            <v>Jan</v>
          </cell>
        </row>
        <row r="217">
          <cell r="D217" t="str">
            <v>Unit</v>
          </cell>
          <cell r="E217">
            <v>503500</v>
          </cell>
          <cell r="R217" t="str">
            <v>Port Phillip</v>
          </cell>
          <cell r="W217">
            <v>2017</v>
          </cell>
          <cell r="X217" t="str">
            <v>Jan</v>
          </cell>
        </row>
        <row r="218">
          <cell r="D218" t="str">
            <v>House</v>
          </cell>
          <cell r="E218">
            <v>678000</v>
          </cell>
          <cell r="R218" t="str">
            <v>Hobsons Bay</v>
          </cell>
          <cell r="W218">
            <v>2017</v>
          </cell>
          <cell r="X218" t="str">
            <v>Jan</v>
          </cell>
        </row>
        <row r="219">
          <cell r="D219" t="str">
            <v>House</v>
          </cell>
          <cell r="E219">
            <v>906000</v>
          </cell>
          <cell r="R219" t="str">
            <v>Hobsons Bay</v>
          </cell>
          <cell r="W219">
            <v>2017</v>
          </cell>
          <cell r="X219" t="str">
            <v>Jan</v>
          </cell>
        </row>
        <row r="220">
          <cell r="D220" t="str">
            <v>Unit</v>
          </cell>
          <cell r="E220">
            <v>580000</v>
          </cell>
          <cell r="R220" t="str">
            <v>Port Phillip</v>
          </cell>
          <cell r="W220">
            <v>2017</v>
          </cell>
          <cell r="X220" t="str">
            <v>Jan</v>
          </cell>
        </row>
        <row r="221">
          <cell r="D221" t="str">
            <v>House</v>
          </cell>
          <cell r="E221">
            <v>1805000</v>
          </cell>
          <cell r="R221" t="str">
            <v>Hobsons Bay</v>
          </cell>
          <cell r="W221">
            <v>2017</v>
          </cell>
          <cell r="X221" t="str">
            <v>Jan</v>
          </cell>
        </row>
        <row r="222">
          <cell r="D222" t="str">
            <v>Unit</v>
          </cell>
          <cell r="E222">
            <v>730000</v>
          </cell>
          <cell r="R222" t="str">
            <v>Hobsons Bay</v>
          </cell>
          <cell r="W222">
            <v>2017</v>
          </cell>
          <cell r="X222" t="str">
            <v>Jan</v>
          </cell>
        </row>
        <row r="223">
          <cell r="D223" t="str">
            <v>Unit</v>
          </cell>
          <cell r="E223">
            <v>686000</v>
          </cell>
          <cell r="R223" t="str">
            <v>Port Phillip</v>
          </cell>
          <cell r="W223">
            <v>2017</v>
          </cell>
          <cell r="X223" t="str">
            <v>Jan</v>
          </cell>
        </row>
        <row r="224">
          <cell r="D224" t="str">
            <v>House</v>
          </cell>
          <cell r="E224">
            <v>1690000</v>
          </cell>
          <cell r="R224" t="str">
            <v>Stonnington</v>
          </cell>
          <cell r="W224">
            <v>2017</v>
          </cell>
          <cell r="X224" t="str">
            <v>Jan</v>
          </cell>
        </row>
        <row r="225">
          <cell r="D225" t="str">
            <v>House</v>
          </cell>
          <cell r="E225">
            <v>1445000</v>
          </cell>
          <cell r="R225" t="str">
            <v>Boroondara</v>
          </cell>
          <cell r="W225">
            <v>2017</v>
          </cell>
          <cell r="X225" t="str">
            <v>Jan</v>
          </cell>
        </row>
        <row r="226">
          <cell r="D226" t="str">
            <v>House</v>
          </cell>
          <cell r="E226">
            <v>1700000</v>
          </cell>
          <cell r="R226" t="str">
            <v>Port Phillip</v>
          </cell>
          <cell r="W226">
            <v>2017</v>
          </cell>
          <cell r="X226" t="str">
            <v>Jan</v>
          </cell>
        </row>
        <row r="227">
          <cell r="D227" t="str">
            <v>Unit</v>
          </cell>
          <cell r="E227">
            <v>560000</v>
          </cell>
          <cell r="R227" t="str">
            <v>Port Phillip</v>
          </cell>
          <cell r="W227">
            <v>2017</v>
          </cell>
          <cell r="X227" t="str">
            <v>Jan</v>
          </cell>
        </row>
        <row r="228">
          <cell r="D228" t="str">
            <v>House</v>
          </cell>
          <cell r="E228">
            <v>1800000</v>
          </cell>
          <cell r="R228" t="str">
            <v>Glen Eira</v>
          </cell>
          <cell r="W228">
            <v>2017</v>
          </cell>
          <cell r="X228" t="str">
            <v>Jan</v>
          </cell>
        </row>
        <row r="229">
          <cell r="D229" t="str">
            <v>House</v>
          </cell>
          <cell r="E229">
            <v>1915000</v>
          </cell>
          <cell r="R229" t="str">
            <v>Stonnington</v>
          </cell>
          <cell r="W229">
            <v>2017</v>
          </cell>
          <cell r="X229" t="str">
            <v>Jan</v>
          </cell>
        </row>
        <row r="230">
          <cell r="D230" t="str">
            <v>Unit</v>
          </cell>
          <cell r="E230">
            <v>765000</v>
          </cell>
          <cell r="R230" t="str">
            <v>Port Phillip</v>
          </cell>
          <cell r="W230">
            <v>2017</v>
          </cell>
          <cell r="X230" t="str">
            <v>Jan</v>
          </cell>
        </row>
        <row r="231">
          <cell r="D231" t="str">
            <v>House</v>
          </cell>
          <cell r="E231">
            <v>2345000</v>
          </cell>
          <cell r="R231" t="str">
            <v>Glen Eira</v>
          </cell>
          <cell r="W231">
            <v>2017</v>
          </cell>
          <cell r="X231" t="str">
            <v>Jan</v>
          </cell>
        </row>
        <row r="232">
          <cell r="D232" t="str">
            <v>Unit</v>
          </cell>
          <cell r="E232">
            <v>741000</v>
          </cell>
          <cell r="R232" t="str">
            <v>Glen Eira</v>
          </cell>
          <cell r="W232">
            <v>2017</v>
          </cell>
          <cell r="X232" t="str">
            <v>Jan</v>
          </cell>
        </row>
        <row r="233">
          <cell r="D233" t="str">
            <v>House</v>
          </cell>
          <cell r="E233">
            <v>817500</v>
          </cell>
          <cell r="R233" t="str">
            <v>Glen Eira</v>
          </cell>
          <cell r="W233">
            <v>2017</v>
          </cell>
          <cell r="X233" t="str">
            <v>Jan</v>
          </cell>
        </row>
        <row r="234">
          <cell r="D234" t="str">
            <v>Unit</v>
          </cell>
          <cell r="E234">
            <v>855000</v>
          </cell>
          <cell r="R234" t="str">
            <v>Glen Eira</v>
          </cell>
          <cell r="W234">
            <v>2017</v>
          </cell>
          <cell r="X234" t="str">
            <v>Jan</v>
          </cell>
        </row>
        <row r="235">
          <cell r="D235" t="str">
            <v>House</v>
          </cell>
          <cell r="E235">
            <v>1262000</v>
          </cell>
          <cell r="R235" t="str">
            <v>Glen Eira</v>
          </cell>
          <cell r="W235">
            <v>2017</v>
          </cell>
          <cell r="X235" t="str">
            <v>Jan</v>
          </cell>
        </row>
        <row r="236">
          <cell r="D236" t="str">
            <v>House</v>
          </cell>
          <cell r="E236">
            <v>1000000</v>
          </cell>
          <cell r="R236" t="str">
            <v>Glen Eira</v>
          </cell>
          <cell r="W236">
            <v>2017</v>
          </cell>
          <cell r="X236" t="str">
            <v>Jan</v>
          </cell>
        </row>
        <row r="237">
          <cell r="D237" t="str">
            <v>House</v>
          </cell>
          <cell r="E237">
            <v>1960000</v>
          </cell>
          <cell r="R237" t="str">
            <v>Glen Eira</v>
          </cell>
          <cell r="W237">
            <v>2017</v>
          </cell>
          <cell r="X237" t="str">
            <v>Jan</v>
          </cell>
        </row>
        <row r="238">
          <cell r="D238" t="str">
            <v>Unit</v>
          </cell>
          <cell r="E238">
            <v>455000</v>
          </cell>
          <cell r="R238" t="str">
            <v>Monash</v>
          </cell>
          <cell r="W238">
            <v>2017</v>
          </cell>
          <cell r="X238" t="str">
            <v>Jan</v>
          </cell>
        </row>
        <row r="239">
          <cell r="D239" t="str">
            <v>House</v>
          </cell>
          <cell r="E239">
            <v>1450000</v>
          </cell>
          <cell r="R239" t="str">
            <v>Glen Eira</v>
          </cell>
          <cell r="W239">
            <v>2017</v>
          </cell>
          <cell r="X239" t="str">
            <v>Jan</v>
          </cell>
        </row>
        <row r="240">
          <cell r="D240" t="str">
            <v>Unit</v>
          </cell>
          <cell r="E240">
            <v>1071000</v>
          </cell>
          <cell r="R240" t="str">
            <v>Glen Eira</v>
          </cell>
          <cell r="W240">
            <v>2017</v>
          </cell>
          <cell r="X240" t="str">
            <v>Jan</v>
          </cell>
        </row>
        <row r="241">
          <cell r="D241" t="str">
            <v>House</v>
          </cell>
          <cell r="E241">
            <v>675000</v>
          </cell>
          <cell r="R241" t="str">
            <v>Glen Eira</v>
          </cell>
          <cell r="W241">
            <v>2017</v>
          </cell>
          <cell r="X241" t="str">
            <v>Jan</v>
          </cell>
        </row>
        <row r="242">
          <cell r="D242" t="str">
            <v>House</v>
          </cell>
          <cell r="E242">
            <v>1500000</v>
          </cell>
          <cell r="R242" t="str">
            <v>Glen Eira</v>
          </cell>
          <cell r="W242">
            <v>2017</v>
          </cell>
          <cell r="X242" t="str">
            <v>Jan</v>
          </cell>
        </row>
        <row r="243">
          <cell r="D243" t="str">
            <v>House</v>
          </cell>
          <cell r="E243">
            <v>825000</v>
          </cell>
          <cell r="R243" t="str">
            <v>Glen Eira</v>
          </cell>
          <cell r="W243">
            <v>2017</v>
          </cell>
          <cell r="X243" t="str">
            <v>Jan</v>
          </cell>
        </row>
        <row r="244">
          <cell r="D244" t="str">
            <v>House</v>
          </cell>
          <cell r="E244">
            <v>2100000</v>
          </cell>
          <cell r="R244" t="str">
            <v>Bayside</v>
          </cell>
          <cell r="W244">
            <v>2017</v>
          </cell>
          <cell r="X244" t="str">
            <v>Jan</v>
          </cell>
        </row>
        <row r="245">
          <cell r="D245" t="str">
            <v>Unit</v>
          </cell>
          <cell r="E245">
            <v>260000</v>
          </cell>
          <cell r="R245" t="str">
            <v>Glen Eira</v>
          </cell>
          <cell r="W245">
            <v>2017</v>
          </cell>
          <cell r="X245" t="str">
            <v>Jan</v>
          </cell>
        </row>
        <row r="246">
          <cell r="D246" t="str">
            <v>Unit</v>
          </cell>
          <cell r="E246">
            <v>940000</v>
          </cell>
          <cell r="R246" t="str">
            <v>Bayside</v>
          </cell>
          <cell r="W246">
            <v>2017</v>
          </cell>
          <cell r="X246" t="str">
            <v>Jan</v>
          </cell>
        </row>
        <row r="247">
          <cell r="D247" t="str">
            <v>Unit</v>
          </cell>
          <cell r="E247">
            <v>920000</v>
          </cell>
          <cell r="R247" t="str">
            <v>Glen Eira</v>
          </cell>
          <cell r="W247">
            <v>2017</v>
          </cell>
          <cell r="X247" t="str">
            <v>Jan</v>
          </cell>
        </row>
        <row r="248">
          <cell r="D248" t="str">
            <v>House</v>
          </cell>
          <cell r="E248">
            <v>1050000</v>
          </cell>
          <cell r="R248" t="str">
            <v>Glen Eira</v>
          </cell>
          <cell r="W248">
            <v>2017</v>
          </cell>
          <cell r="X248" t="str">
            <v>Jan</v>
          </cell>
        </row>
        <row r="249">
          <cell r="D249" t="str">
            <v>House</v>
          </cell>
          <cell r="E249">
            <v>1560000</v>
          </cell>
          <cell r="R249" t="str">
            <v>Glen Eira</v>
          </cell>
          <cell r="W249">
            <v>2017</v>
          </cell>
          <cell r="X249" t="str">
            <v>Jan</v>
          </cell>
        </row>
        <row r="250">
          <cell r="D250" t="str">
            <v>Unit</v>
          </cell>
          <cell r="E250">
            <v>800000</v>
          </cell>
          <cell r="R250" t="str">
            <v>Bayside</v>
          </cell>
          <cell r="W250">
            <v>2017</v>
          </cell>
          <cell r="X250" t="str">
            <v>Jan</v>
          </cell>
        </row>
        <row r="251">
          <cell r="D251" t="str">
            <v>House</v>
          </cell>
          <cell r="E251">
            <v>921000</v>
          </cell>
          <cell r="R251" t="str">
            <v>Glen Eira</v>
          </cell>
          <cell r="W251">
            <v>2017</v>
          </cell>
          <cell r="X251" t="str">
            <v>Jan</v>
          </cell>
        </row>
        <row r="252">
          <cell r="D252" t="str">
            <v>House</v>
          </cell>
          <cell r="E252">
            <v>1035000</v>
          </cell>
          <cell r="R252" t="str">
            <v>Glen Eira</v>
          </cell>
          <cell r="W252">
            <v>2017</v>
          </cell>
          <cell r="X252" t="str">
            <v>Jan</v>
          </cell>
        </row>
        <row r="253">
          <cell r="D253" t="str">
            <v>House</v>
          </cell>
          <cell r="E253">
            <v>1620000</v>
          </cell>
          <cell r="R253" t="str">
            <v>Bayside</v>
          </cell>
          <cell r="W253">
            <v>2017</v>
          </cell>
          <cell r="X253" t="str">
            <v>Jan</v>
          </cell>
        </row>
        <row r="254">
          <cell r="D254" t="str">
            <v>House</v>
          </cell>
          <cell r="E254">
            <v>1560000</v>
          </cell>
          <cell r="R254" t="str">
            <v>Glen Eira</v>
          </cell>
          <cell r="W254">
            <v>2017</v>
          </cell>
          <cell r="X254" t="str">
            <v>Jan</v>
          </cell>
        </row>
        <row r="255">
          <cell r="D255" t="str">
            <v>House</v>
          </cell>
          <cell r="E255">
            <v>1327500</v>
          </cell>
          <cell r="R255" t="str">
            <v>Glen Eira</v>
          </cell>
          <cell r="W255">
            <v>2017</v>
          </cell>
          <cell r="X255" t="str">
            <v>Jan</v>
          </cell>
        </row>
        <row r="256">
          <cell r="D256" t="str">
            <v>House</v>
          </cell>
          <cell r="E256">
            <v>800000</v>
          </cell>
          <cell r="R256" t="str">
            <v>Glen Eira</v>
          </cell>
          <cell r="W256">
            <v>2017</v>
          </cell>
          <cell r="X256" t="str">
            <v>Jan</v>
          </cell>
        </row>
        <row r="257">
          <cell r="D257" t="str">
            <v>House</v>
          </cell>
          <cell r="E257">
            <v>930000</v>
          </cell>
          <cell r="R257" t="str">
            <v>Glen Eira</v>
          </cell>
          <cell r="W257">
            <v>2017</v>
          </cell>
          <cell r="X257" t="str">
            <v>Jan</v>
          </cell>
        </row>
        <row r="258">
          <cell r="D258" t="str">
            <v>House</v>
          </cell>
          <cell r="E258">
            <v>722000</v>
          </cell>
          <cell r="R258" t="str">
            <v>Glen Eira</v>
          </cell>
          <cell r="W258">
            <v>2017</v>
          </cell>
          <cell r="X258" t="str">
            <v>Jan</v>
          </cell>
        </row>
        <row r="259">
          <cell r="D259" t="str">
            <v>Unit</v>
          </cell>
          <cell r="E259">
            <v>785000</v>
          </cell>
          <cell r="R259" t="str">
            <v>Kingston</v>
          </cell>
          <cell r="W259">
            <v>2017</v>
          </cell>
          <cell r="X259" t="str">
            <v>Jan</v>
          </cell>
        </row>
        <row r="260">
          <cell r="D260" t="str">
            <v>House</v>
          </cell>
          <cell r="E260">
            <v>2200000</v>
          </cell>
          <cell r="R260" t="str">
            <v>Boroondara</v>
          </cell>
          <cell r="W260">
            <v>2017</v>
          </cell>
          <cell r="X260" t="str">
            <v>Jan</v>
          </cell>
        </row>
        <row r="261">
          <cell r="D261" t="str">
            <v>House</v>
          </cell>
          <cell r="E261">
            <v>1320000</v>
          </cell>
          <cell r="R261" t="str">
            <v>Stonnington</v>
          </cell>
          <cell r="W261">
            <v>2017</v>
          </cell>
          <cell r="X261" t="str">
            <v>Jan</v>
          </cell>
        </row>
        <row r="262">
          <cell r="D262" t="str">
            <v>House</v>
          </cell>
          <cell r="E262">
            <v>1310000</v>
          </cell>
          <cell r="R262" t="str">
            <v>Boroondara</v>
          </cell>
          <cell r="W262">
            <v>2017</v>
          </cell>
          <cell r="X262" t="str">
            <v>Jan</v>
          </cell>
        </row>
        <row r="263">
          <cell r="D263" t="str">
            <v>Unit</v>
          </cell>
          <cell r="E263">
            <v>750000</v>
          </cell>
          <cell r="R263" t="str">
            <v>Melbourne</v>
          </cell>
          <cell r="W263">
            <v>2017</v>
          </cell>
          <cell r="X263" t="str">
            <v>Jan</v>
          </cell>
        </row>
        <row r="264">
          <cell r="D264" t="str">
            <v>House</v>
          </cell>
          <cell r="E264">
            <v>570000</v>
          </cell>
          <cell r="R264" t="str">
            <v>Moreland</v>
          </cell>
          <cell r="W264">
            <v>2017</v>
          </cell>
          <cell r="X264" t="str">
            <v>Jan</v>
          </cell>
        </row>
        <row r="265">
          <cell r="D265" t="str">
            <v>House</v>
          </cell>
          <cell r="E265">
            <v>540000</v>
          </cell>
          <cell r="R265" t="str">
            <v>Brimbank</v>
          </cell>
          <cell r="W265">
            <v>2017</v>
          </cell>
          <cell r="X265" t="str">
            <v>Jan</v>
          </cell>
        </row>
        <row r="266">
          <cell r="D266" t="str">
            <v>Unit</v>
          </cell>
          <cell r="E266">
            <v>480000</v>
          </cell>
          <cell r="R266" t="str">
            <v>Darebin</v>
          </cell>
          <cell r="W266">
            <v>2017</v>
          </cell>
          <cell r="X266" t="str">
            <v>Jan</v>
          </cell>
        </row>
        <row r="267">
          <cell r="D267" t="str">
            <v>Unit</v>
          </cell>
          <cell r="E267">
            <v>460000</v>
          </cell>
          <cell r="R267" t="str">
            <v>Darebin</v>
          </cell>
          <cell r="W267">
            <v>2017</v>
          </cell>
          <cell r="X267" t="str">
            <v>Jan</v>
          </cell>
        </row>
        <row r="268">
          <cell r="D268" t="str">
            <v>Unit</v>
          </cell>
          <cell r="E268">
            <v>345000</v>
          </cell>
          <cell r="R268" t="str">
            <v>Brimbank</v>
          </cell>
          <cell r="W268">
            <v>2017</v>
          </cell>
          <cell r="X268" t="str">
            <v>Jan</v>
          </cell>
        </row>
        <row r="269">
          <cell r="D269" t="str">
            <v>House</v>
          </cell>
          <cell r="E269">
            <v>4375000</v>
          </cell>
          <cell r="R269" t="str">
            <v>Bayside</v>
          </cell>
          <cell r="W269">
            <v>2017</v>
          </cell>
          <cell r="X269" t="str">
            <v>Jan</v>
          </cell>
        </row>
        <row r="270">
          <cell r="D270" t="str">
            <v>House</v>
          </cell>
          <cell r="E270">
            <v>2127000</v>
          </cell>
          <cell r="R270" t="str">
            <v>Bayside</v>
          </cell>
          <cell r="W270">
            <v>2017</v>
          </cell>
          <cell r="X270" t="str">
            <v>Jan</v>
          </cell>
        </row>
        <row r="271">
          <cell r="D271" t="str">
            <v>House</v>
          </cell>
          <cell r="E271">
            <v>1960000</v>
          </cell>
          <cell r="R271" t="str">
            <v>Glen Eira</v>
          </cell>
          <cell r="W271">
            <v>2017</v>
          </cell>
          <cell r="X271" t="str">
            <v>Jan</v>
          </cell>
        </row>
        <row r="272">
          <cell r="D272" t="str">
            <v>House</v>
          </cell>
          <cell r="E272">
            <v>1845000</v>
          </cell>
          <cell r="R272" t="str">
            <v>Boroondara</v>
          </cell>
          <cell r="W272">
            <v>2017</v>
          </cell>
          <cell r="X272" t="str">
            <v>Jan</v>
          </cell>
        </row>
        <row r="273">
          <cell r="D273" t="str">
            <v>House</v>
          </cell>
          <cell r="E273">
            <v>1615000</v>
          </cell>
          <cell r="R273" t="str">
            <v>Darebin</v>
          </cell>
          <cell r="W273">
            <v>2017</v>
          </cell>
          <cell r="X273" t="str">
            <v>Jan</v>
          </cell>
        </row>
        <row r="274">
          <cell r="D274" t="str">
            <v>House</v>
          </cell>
          <cell r="E274">
            <v>1540000</v>
          </cell>
          <cell r="R274" t="str">
            <v>Yarra</v>
          </cell>
          <cell r="W274">
            <v>2017</v>
          </cell>
          <cell r="X274" t="str">
            <v>Jan</v>
          </cell>
        </row>
        <row r="275">
          <cell r="D275" t="str">
            <v>Unit</v>
          </cell>
          <cell r="E275">
            <v>1435000</v>
          </cell>
          <cell r="R275" t="str">
            <v>Glen Eira</v>
          </cell>
          <cell r="W275">
            <v>2017</v>
          </cell>
          <cell r="X275" t="str">
            <v>Jan</v>
          </cell>
        </row>
        <row r="276">
          <cell r="D276" t="str">
            <v>House</v>
          </cell>
          <cell r="E276">
            <v>1298000</v>
          </cell>
          <cell r="R276" t="str">
            <v>Manningham</v>
          </cell>
          <cell r="W276">
            <v>2017</v>
          </cell>
          <cell r="X276" t="str">
            <v>Jan</v>
          </cell>
        </row>
        <row r="277">
          <cell r="D277" t="str">
            <v>House</v>
          </cell>
          <cell r="E277">
            <v>1225000</v>
          </cell>
          <cell r="R277" t="str">
            <v>Bayside</v>
          </cell>
          <cell r="W277">
            <v>2017</v>
          </cell>
          <cell r="X277" t="str">
            <v>Jan</v>
          </cell>
        </row>
        <row r="278">
          <cell r="D278" t="str">
            <v>House</v>
          </cell>
          <cell r="E278">
            <v>1220000</v>
          </cell>
          <cell r="R278" t="str">
            <v>Glen Eira</v>
          </cell>
          <cell r="W278">
            <v>2017</v>
          </cell>
          <cell r="X278" t="str">
            <v>Jan</v>
          </cell>
        </row>
        <row r="279">
          <cell r="D279" t="str">
            <v>House</v>
          </cell>
          <cell r="E279">
            <v>1210000</v>
          </cell>
          <cell r="R279" t="str">
            <v>Manningham</v>
          </cell>
          <cell r="W279">
            <v>2017</v>
          </cell>
          <cell r="X279" t="str">
            <v>Jan</v>
          </cell>
        </row>
        <row r="280">
          <cell r="D280" t="str">
            <v>House</v>
          </cell>
          <cell r="E280">
            <v>1100000</v>
          </cell>
          <cell r="R280" t="str">
            <v>Yarra</v>
          </cell>
          <cell r="W280">
            <v>2017</v>
          </cell>
          <cell r="X280" t="str">
            <v>Jan</v>
          </cell>
        </row>
        <row r="281">
          <cell r="D281" t="str">
            <v>House</v>
          </cell>
          <cell r="E281">
            <v>1036000</v>
          </cell>
          <cell r="R281" t="str">
            <v>Bayside</v>
          </cell>
          <cell r="W281">
            <v>2017</v>
          </cell>
          <cell r="X281" t="str">
            <v>Jan</v>
          </cell>
        </row>
        <row r="282">
          <cell r="D282" t="str">
            <v>Unit</v>
          </cell>
          <cell r="E282">
            <v>1035000</v>
          </cell>
          <cell r="R282" t="str">
            <v>Kingston</v>
          </cell>
          <cell r="W282">
            <v>2017</v>
          </cell>
          <cell r="X282" t="str">
            <v>Jan</v>
          </cell>
        </row>
        <row r="283">
          <cell r="D283" t="str">
            <v>House</v>
          </cell>
          <cell r="E283">
            <v>985000</v>
          </cell>
          <cell r="R283" t="str">
            <v>Moreland</v>
          </cell>
          <cell r="W283">
            <v>2017</v>
          </cell>
          <cell r="X283" t="str">
            <v>Jan</v>
          </cell>
        </row>
        <row r="284">
          <cell r="D284" t="str">
            <v>House</v>
          </cell>
          <cell r="E284">
            <v>980000</v>
          </cell>
          <cell r="R284" t="str">
            <v>Banyule</v>
          </cell>
          <cell r="W284">
            <v>2017</v>
          </cell>
          <cell r="X284" t="str">
            <v>Jan</v>
          </cell>
        </row>
        <row r="285">
          <cell r="D285" t="str">
            <v>Unit</v>
          </cell>
          <cell r="E285">
            <v>950000</v>
          </cell>
          <cell r="R285" t="str">
            <v>Boroondara</v>
          </cell>
          <cell r="W285">
            <v>2017</v>
          </cell>
          <cell r="X285" t="str">
            <v>Jan</v>
          </cell>
        </row>
        <row r="286">
          <cell r="D286" t="str">
            <v>House</v>
          </cell>
          <cell r="E286">
            <v>862500</v>
          </cell>
          <cell r="R286" t="str">
            <v>Moreland</v>
          </cell>
          <cell r="W286">
            <v>2017</v>
          </cell>
          <cell r="X286" t="str">
            <v>Jan</v>
          </cell>
        </row>
        <row r="287">
          <cell r="D287" t="str">
            <v>House</v>
          </cell>
          <cell r="E287">
            <v>815000</v>
          </cell>
          <cell r="R287" t="str">
            <v>Melbourne</v>
          </cell>
          <cell r="W287">
            <v>2017</v>
          </cell>
          <cell r="X287" t="str">
            <v>Jan</v>
          </cell>
        </row>
        <row r="288">
          <cell r="D288" t="str">
            <v>House</v>
          </cell>
          <cell r="E288">
            <v>780000</v>
          </cell>
          <cell r="R288" t="str">
            <v>Glen Eira</v>
          </cell>
          <cell r="W288">
            <v>2017</v>
          </cell>
          <cell r="X288" t="str">
            <v>Jan</v>
          </cell>
        </row>
        <row r="289">
          <cell r="D289" t="str">
            <v>House</v>
          </cell>
          <cell r="E289">
            <v>780000</v>
          </cell>
          <cell r="R289" t="str">
            <v>Brimbank</v>
          </cell>
          <cell r="W289">
            <v>2017</v>
          </cell>
          <cell r="X289" t="str">
            <v>Jan</v>
          </cell>
        </row>
        <row r="290">
          <cell r="D290" t="str">
            <v>House</v>
          </cell>
          <cell r="E290">
            <v>765000</v>
          </cell>
          <cell r="R290" t="str">
            <v>Darebin</v>
          </cell>
          <cell r="W290">
            <v>2017</v>
          </cell>
          <cell r="X290" t="str">
            <v>Jan</v>
          </cell>
        </row>
        <row r="291">
          <cell r="D291" t="str">
            <v>Unit</v>
          </cell>
          <cell r="E291">
            <v>690000</v>
          </cell>
          <cell r="R291" t="str">
            <v>Monash</v>
          </cell>
          <cell r="W291">
            <v>2017</v>
          </cell>
          <cell r="X291" t="str">
            <v>Jan</v>
          </cell>
        </row>
        <row r="292">
          <cell r="D292" t="str">
            <v>House</v>
          </cell>
          <cell r="E292">
            <v>555000</v>
          </cell>
          <cell r="R292" t="str">
            <v>Brimbank</v>
          </cell>
          <cell r="W292">
            <v>2017</v>
          </cell>
          <cell r="X292" t="str">
            <v>Jan</v>
          </cell>
        </row>
        <row r="293">
          <cell r="D293" t="str">
            <v>House</v>
          </cell>
          <cell r="E293">
            <v>600000</v>
          </cell>
          <cell r="R293" t="str">
            <v>Hobsons Bay</v>
          </cell>
          <cell r="W293">
            <v>2017</v>
          </cell>
          <cell r="X293" t="str">
            <v>Jan</v>
          </cell>
        </row>
        <row r="294">
          <cell r="D294" t="str">
            <v>House</v>
          </cell>
          <cell r="E294">
            <v>881000</v>
          </cell>
          <cell r="R294" t="str">
            <v>Yarra</v>
          </cell>
          <cell r="W294">
            <v>2017</v>
          </cell>
          <cell r="X294" t="str">
            <v>Jan</v>
          </cell>
        </row>
        <row r="295">
          <cell r="D295" t="str">
            <v>House</v>
          </cell>
          <cell r="E295">
            <v>762000</v>
          </cell>
          <cell r="R295" t="str">
            <v>Brimbank</v>
          </cell>
          <cell r="W295">
            <v>2017</v>
          </cell>
          <cell r="X295" t="str">
            <v>Jan</v>
          </cell>
        </row>
        <row r="296">
          <cell r="D296" t="str">
            <v>Unit</v>
          </cell>
          <cell r="E296">
            <v>730000</v>
          </cell>
          <cell r="R296" t="str">
            <v>Melbourne</v>
          </cell>
          <cell r="W296">
            <v>2017</v>
          </cell>
          <cell r="X296" t="str">
            <v>Jan</v>
          </cell>
        </row>
        <row r="297">
          <cell r="D297" t="str">
            <v>Unit</v>
          </cell>
          <cell r="E297">
            <v>730000</v>
          </cell>
          <cell r="R297" t="str">
            <v>Melbourne</v>
          </cell>
          <cell r="W297">
            <v>2017</v>
          </cell>
          <cell r="X297" t="str">
            <v>Jan</v>
          </cell>
        </row>
        <row r="298">
          <cell r="D298" t="str">
            <v>Unit</v>
          </cell>
          <cell r="E298">
            <v>715750</v>
          </cell>
          <cell r="R298" t="str">
            <v>Moreland</v>
          </cell>
          <cell r="W298">
            <v>2017</v>
          </cell>
          <cell r="X298" t="str">
            <v>Jan</v>
          </cell>
        </row>
        <row r="299">
          <cell r="D299" t="str">
            <v>Unit</v>
          </cell>
          <cell r="E299">
            <v>705000</v>
          </cell>
          <cell r="R299" t="str">
            <v>Maribyrnong</v>
          </cell>
          <cell r="W299">
            <v>2017</v>
          </cell>
          <cell r="X299" t="str">
            <v>Jan</v>
          </cell>
        </row>
        <row r="300">
          <cell r="D300" t="str">
            <v>House</v>
          </cell>
          <cell r="E300">
            <v>567000</v>
          </cell>
          <cell r="R300" t="str">
            <v>Darebin</v>
          </cell>
          <cell r="W300">
            <v>2017</v>
          </cell>
          <cell r="X300" t="str">
            <v>Jan</v>
          </cell>
        </row>
        <row r="301">
          <cell r="D301" t="str">
            <v>Unit</v>
          </cell>
          <cell r="E301">
            <v>545000</v>
          </cell>
          <cell r="R301" t="str">
            <v>Moreland</v>
          </cell>
          <cell r="W301">
            <v>2017</v>
          </cell>
          <cell r="X301" t="str">
            <v>Jan</v>
          </cell>
        </row>
        <row r="302">
          <cell r="D302" t="str">
            <v>Unit</v>
          </cell>
          <cell r="E302">
            <v>515000</v>
          </cell>
          <cell r="R302" t="str">
            <v>Moreland</v>
          </cell>
          <cell r="W302">
            <v>2017</v>
          </cell>
          <cell r="X302" t="str">
            <v>Jan</v>
          </cell>
        </row>
        <row r="303">
          <cell r="D303" t="str">
            <v>House</v>
          </cell>
          <cell r="E303">
            <v>2650000</v>
          </cell>
          <cell r="R303" t="str">
            <v>Boroondara</v>
          </cell>
          <cell r="W303">
            <v>2017</v>
          </cell>
          <cell r="X303" t="str">
            <v>Jan</v>
          </cell>
        </row>
        <row r="304">
          <cell r="D304" t="str">
            <v>House</v>
          </cell>
          <cell r="E304">
            <v>1000000</v>
          </cell>
          <cell r="R304" t="str">
            <v>Glen Eira</v>
          </cell>
          <cell r="W304">
            <v>2017</v>
          </cell>
          <cell r="X304" t="str">
            <v>Jan</v>
          </cell>
        </row>
        <row r="305">
          <cell r="D305" t="str">
            <v>Unit</v>
          </cell>
          <cell r="E305">
            <v>570000</v>
          </cell>
          <cell r="R305" t="str">
            <v>Brimbank</v>
          </cell>
          <cell r="W305">
            <v>2017</v>
          </cell>
          <cell r="X305" t="str">
            <v>Jan</v>
          </cell>
        </row>
        <row r="306">
          <cell r="D306" t="str">
            <v>House</v>
          </cell>
          <cell r="E306">
            <v>617000</v>
          </cell>
          <cell r="R306" t="str">
            <v>Hume</v>
          </cell>
          <cell r="W306">
            <v>2017</v>
          </cell>
          <cell r="X306" t="str">
            <v>Feb</v>
          </cell>
        </row>
        <row r="307">
          <cell r="D307" t="str">
            <v>House</v>
          </cell>
          <cell r="E307">
            <v>600000</v>
          </cell>
          <cell r="R307" t="str">
            <v>Moreland</v>
          </cell>
          <cell r="W307">
            <v>2017</v>
          </cell>
          <cell r="X307" t="str">
            <v>Feb</v>
          </cell>
        </row>
        <row r="308">
          <cell r="D308" t="str">
            <v>Unit</v>
          </cell>
          <cell r="E308">
            <v>525000</v>
          </cell>
          <cell r="R308" t="str">
            <v>Darebin</v>
          </cell>
          <cell r="W308">
            <v>2017</v>
          </cell>
          <cell r="X308" t="str">
            <v>Feb</v>
          </cell>
        </row>
        <row r="309">
          <cell r="D309" t="str">
            <v>House</v>
          </cell>
          <cell r="E309">
            <v>692500</v>
          </cell>
          <cell r="R309" t="str">
            <v>Darebin</v>
          </cell>
          <cell r="W309">
            <v>2017</v>
          </cell>
          <cell r="X309" t="str">
            <v>Feb</v>
          </cell>
        </row>
        <row r="310">
          <cell r="D310" t="str">
            <v>House</v>
          </cell>
          <cell r="E310">
            <v>390000</v>
          </cell>
          <cell r="R310" t="str">
            <v>Moreland</v>
          </cell>
          <cell r="W310">
            <v>2017</v>
          </cell>
          <cell r="X310" t="str">
            <v>Feb</v>
          </cell>
        </row>
        <row r="311">
          <cell r="D311" t="str">
            <v>House</v>
          </cell>
          <cell r="E311">
            <v>800000</v>
          </cell>
          <cell r="R311" t="str">
            <v>Moreland</v>
          </cell>
          <cell r="W311">
            <v>2017</v>
          </cell>
          <cell r="X311" t="str">
            <v>Feb</v>
          </cell>
        </row>
        <row r="312">
          <cell r="D312" t="str">
            <v>House</v>
          </cell>
          <cell r="E312">
            <v>572000</v>
          </cell>
          <cell r="R312" t="str">
            <v>Darebin</v>
          </cell>
          <cell r="W312">
            <v>2017</v>
          </cell>
          <cell r="X312" t="str">
            <v>Feb</v>
          </cell>
        </row>
        <row r="313">
          <cell r="D313" t="str">
            <v>Unit</v>
          </cell>
          <cell r="E313">
            <v>485000</v>
          </cell>
          <cell r="R313" t="str">
            <v>Banyule</v>
          </cell>
          <cell r="W313">
            <v>2017</v>
          </cell>
          <cell r="X313" t="str">
            <v>Feb</v>
          </cell>
        </row>
        <row r="314">
          <cell r="D314" t="str">
            <v>House</v>
          </cell>
          <cell r="E314">
            <v>600000</v>
          </cell>
          <cell r="R314" t="str">
            <v>Moreland</v>
          </cell>
          <cell r="W314">
            <v>2017</v>
          </cell>
          <cell r="X314" t="str">
            <v>Feb</v>
          </cell>
        </row>
        <row r="315">
          <cell r="D315" t="str">
            <v>House</v>
          </cell>
          <cell r="E315">
            <v>662000</v>
          </cell>
          <cell r="R315" t="str">
            <v>Moonee Valley</v>
          </cell>
          <cell r="W315">
            <v>2017</v>
          </cell>
          <cell r="X315" t="str">
            <v>Feb</v>
          </cell>
        </row>
        <row r="316">
          <cell r="D316" t="str">
            <v>House</v>
          </cell>
          <cell r="E316">
            <v>600000</v>
          </cell>
          <cell r="R316" t="str">
            <v>Darebin</v>
          </cell>
          <cell r="W316">
            <v>2017</v>
          </cell>
          <cell r="X316" t="str">
            <v>Feb</v>
          </cell>
        </row>
        <row r="317">
          <cell r="D317" t="str">
            <v>House</v>
          </cell>
          <cell r="E317">
            <v>450000</v>
          </cell>
          <cell r="R317" t="str">
            <v>Darebin</v>
          </cell>
          <cell r="W317">
            <v>2017</v>
          </cell>
          <cell r="X317" t="str">
            <v>Feb</v>
          </cell>
        </row>
        <row r="318">
          <cell r="D318" t="str">
            <v>Unit</v>
          </cell>
          <cell r="E318">
            <v>410000</v>
          </cell>
          <cell r="R318" t="str">
            <v>Moreland</v>
          </cell>
          <cell r="W318">
            <v>2017</v>
          </cell>
          <cell r="X318" t="str">
            <v>Feb</v>
          </cell>
        </row>
        <row r="319">
          <cell r="D319" t="str">
            <v>House</v>
          </cell>
          <cell r="E319">
            <v>630000</v>
          </cell>
          <cell r="R319" t="str">
            <v>Moreland</v>
          </cell>
          <cell r="W319">
            <v>2017</v>
          </cell>
          <cell r="X319" t="str">
            <v>Feb</v>
          </cell>
        </row>
        <row r="320">
          <cell r="D320" t="str">
            <v>House</v>
          </cell>
          <cell r="E320">
            <v>790000</v>
          </cell>
          <cell r="R320" t="str">
            <v>Darebin</v>
          </cell>
          <cell r="W320">
            <v>2017</v>
          </cell>
          <cell r="X320" t="str">
            <v>Feb</v>
          </cell>
        </row>
        <row r="321">
          <cell r="D321" t="str">
            <v>Unit</v>
          </cell>
          <cell r="E321">
            <v>570000</v>
          </cell>
          <cell r="R321" t="str">
            <v>Darebin</v>
          </cell>
          <cell r="W321">
            <v>2017</v>
          </cell>
          <cell r="X321" t="str">
            <v>Feb</v>
          </cell>
        </row>
        <row r="322">
          <cell r="D322" t="str">
            <v>House</v>
          </cell>
          <cell r="E322">
            <v>535000</v>
          </cell>
          <cell r="R322" t="str">
            <v>Moonee Valley</v>
          </cell>
          <cell r="W322">
            <v>2017</v>
          </cell>
          <cell r="X322" t="str">
            <v>Feb</v>
          </cell>
        </row>
        <row r="323">
          <cell r="D323" t="str">
            <v>House</v>
          </cell>
          <cell r="E323">
            <v>1375000</v>
          </cell>
          <cell r="R323" t="str">
            <v>Banyule</v>
          </cell>
          <cell r="W323">
            <v>2017</v>
          </cell>
          <cell r="X323" t="str">
            <v>Feb</v>
          </cell>
        </row>
        <row r="324">
          <cell r="D324" t="str">
            <v>Unit</v>
          </cell>
          <cell r="E324">
            <v>450000</v>
          </cell>
          <cell r="R324" t="str">
            <v>Banyule</v>
          </cell>
          <cell r="W324">
            <v>2017</v>
          </cell>
          <cell r="X324" t="str">
            <v>Feb</v>
          </cell>
        </row>
        <row r="325">
          <cell r="D325" t="str">
            <v>House</v>
          </cell>
          <cell r="E325">
            <v>1205000</v>
          </cell>
          <cell r="R325" t="str">
            <v>Moonee Valley</v>
          </cell>
          <cell r="W325">
            <v>2017</v>
          </cell>
          <cell r="X325" t="str">
            <v>Feb</v>
          </cell>
        </row>
        <row r="326">
          <cell r="D326" t="str">
            <v>House</v>
          </cell>
          <cell r="E326">
            <v>825000</v>
          </cell>
          <cell r="R326" t="str">
            <v>Brimbank</v>
          </cell>
          <cell r="W326">
            <v>2017</v>
          </cell>
          <cell r="X326" t="str">
            <v>Feb</v>
          </cell>
        </row>
        <row r="327">
          <cell r="D327" t="str">
            <v>Unit</v>
          </cell>
          <cell r="E327">
            <v>736000</v>
          </cell>
          <cell r="R327" t="str">
            <v>Moonee Valley</v>
          </cell>
          <cell r="W327">
            <v>2017</v>
          </cell>
          <cell r="X327" t="str">
            <v>Feb</v>
          </cell>
        </row>
        <row r="328">
          <cell r="D328" t="str">
            <v>House</v>
          </cell>
          <cell r="E328">
            <v>680000</v>
          </cell>
          <cell r="R328" t="str">
            <v>Brimbank</v>
          </cell>
          <cell r="W328">
            <v>2017</v>
          </cell>
          <cell r="X328" t="str">
            <v>Feb</v>
          </cell>
        </row>
        <row r="329">
          <cell r="D329" t="str">
            <v>House</v>
          </cell>
          <cell r="E329">
            <v>680000</v>
          </cell>
          <cell r="R329" t="str">
            <v>Darebin</v>
          </cell>
          <cell r="W329">
            <v>2017</v>
          </cell>
          <cell r="X329" t="str">
            <v>Feb</v>
          </cell>
        </row>
        <row r="330">
          <cell r="D330" t="str">
            <v>House</v>
          </cell>
          <cell r="E330">
            <v>600000</v>
          </cell>
          <cell r="R330" t="str">
            <v>Darebin</v>
          </cell>
          <cell r="W330">
            <v>2017</v>
          </cell>
          <cell r="X330" t="str">
            <v>Feb</v>
          </cell>
        </row>
        <row r="331">
          <cell r="D331" t="str">
            <v>House</v>
          </cell>
          <cell r="E331">
            <v>825000</v>
          </cell>
          <cell r="R331" t="str">
            <v>Darebin</v>
          </cell>
          <cell r="W331">
            <v>2017</v>
          </cell>
          <cell r="X331" t="str">
            <v>Feb</v>
          </cell>
        </row>
        <row r="332">
          <cell r="D332" t="str">
            <v>House</v>
          </cell>
          <cell r="E332">
            <v>655000</v>
          </cell>
          <cell r="R332" t="str">
            <v>Banyule</v>
          </cell>
          <cell r="W332">
            <v>2017</v>
          </cell>
          <cell r="X332" t="str">
            <v>Feb</v>
          </cell>
        </row>
        <row r="333">
          <cell r="D333" t="str">
            <v>Unit</v>
          </cell>
          <cell r="E333">
            <v>600000</v>
          </cell>
          <cell r="R333" t="str">
            <v>Banyule</v>
          </cell>
          <cell r="W333">
            <v>2017</v>
          </cell>
          <cell r="X333" t="str">
            <v>Feb</v>
          </cell>
        </row>
        <row r="334">
          <cell r="D334" t="str">
            <v>House</v>
          </cell>
          <cell r="E334">
            <v>1250000</v>
          </cell>
          <cell r="R334" t="str">
            <v>Darebin</v>
          </cell>
          <cell r="W334">
            <v>2017</v>
          </cell>
          <cell r="X334" t="str">
            <v>Feb</v>
          </cell>
        </row>
        <row r="335">
          <cell r="D335" t="str">
            <v>House</v>
          </cell>
          <cell r="E335">
            <v>725000</v>
          </cell>
          <cell r="R335" t="str">
            <v>Darebin</v>
          </cell>
          <cell r="W335">
            <v>2017</v>
          </cell>
          <cell r="X335" t="str">
            <v>Feb</v>
          </cell>
        </row>
        <row r="336">
          <cell r="D336" t="str">
            <v>House</v>
          </cell>
          <cell r="E336">
            <v>482500</v>
          </cell>
          <cell r="R336" t="str">
            <v>Darebin</v>
          </cell>
          <cell r="W336">
            <v>2017</v>
          </cell>
          <cell r="X336" t="str">
            <v>Feb</v>
          </cell>
        </row>
        <row r="337">
          <cell r="D337" t="str">
            <v>House</v>
          </cell>
          <cell r="E337">
            <v>995000</v>
          </cell>
          <cell r="R337" t="str">
            <v>Moreland</v>
          </cell>
          <cell r="W337">
            <v>2017</v>
          </cell>
          <cell r="X337" t="str">
            <v>Feb</v>
          </cell>
        </row>
        <row r="338">
          <cell r="D338" t="str">
            <v>House</v>
          </cell>
          <cell r="E338">
            <v>835000</v>
          </cell>
          <cell r="R338" t="str">
            <v>Moreland</v>
          </cell>
          <cell r="W338">
            <v>2017</v>
          </cell>
          <cell r="X338" t="str">
            <v>Feb</v>
          </cell>
        </row>
        <row r="339">
          <cell r="D339" t="str">
            <v>House</v>
          </cell>
          <cell r="E339">
            <v>940000</v>
          </cell>
          <cell r="R339" t="str">
            <v>Manningham</v>
          </cell>
          <cell r="W339">
            <v>2017</v>
          </cell>
          <cell r="X339" t="str">
            <v>Feb</v>
          </cell>
        </row>
        <row r="340">
          <cell r="D340" t="str">
            <v>House</v>
          </cell>
          <cell r="E340">
            <v>901000</v>
          </cell>
          <cell r="R340" t="str">
            <v>Moreland</v>
          </cell>
          <cell r="W340">
            <v>2017</v>
          </cell>
          <cell r="X340" t="str">
            <v>Feb</v>
          </cell>
        </row>
        <row r="341">
          <cell r="D341" t="str">
            <v>Unit</v>
          </cell>
          <cell r="E341">
            <v>870000</v>
          </cell>
          <cell r="R341" t="str">
            <v>Moonee Valley</v>
          </cell>
          <cell r="W341">
            <v>2017</v>
          </cell>
          <cell r="X341" t="str">
            <v>Feb</v>
          </cell>
        </row>
        <row r="342">
          <cell r="D342" t="str">
            <v>Unit</v>
          </cell>
          <cell r="E342">
            <v>370000</v>
          </cell>
          <cell r="R342" t="str">
            <v>Darebin</v>
          </cell>
          <cell r="W342">
            <v>2017</v>
          </cell>
          <cell r="X342" t="str">
            <v>Feb</v>
          </cell>
        </row>
        <row r="343">
          <cell r="D343" t="str">
            <v>House</v>
          </cell>
          <cell r="E343">
            <v>1250000</v>
          </cell>
          <cell r="R343" t="str">
            <v>Moonee Valley</v>
          </cell>
          <cell r="W343">
            <v>2017</v>
          </cell>
          <cell r="X343" t="str">
            <v>Feb</v>
          </cell>
        </row>
        <row r="344">
          <cell r="D344" t="str">
            <v>House</v>
          </cell>
          <cell r="E344">
            <v>1225000</v>
          </cell>
          <cell r="R344" t="str">
            <v>Darebin</v>
          </cell>
          <cell r="W344">
            <v>2017</v>
          </cell>
          <cell r="X344" t="str">
            <v>Feb</v>
          </cell>
        </row>
        <row r="345">
          <cell r="D345" t="str">
            <v>House</v>
          </cell>
          <cell r="E345">
            <v>705000</v>
          </cell>
          <cell r="R345" t="str">
            <v>Moreland</v>
          </cell>
          <cell r="W345">
            <v>2017</v>
          </cell>
          <cell r="X345" t="str">
            <v>Feb</v>
          </cell>
        </row>
        <row r="346">
          <cell r="D346" t="str">
            <v>Unit</v>
          </cell>
          <cell r="E346">
            <v>600000</v>
          </cell>
          <cell r="R346" t="str">
            <v>Banyule</v>
          </cell>
          <cell r="W346">
            <v>2017</v>
          </cell>
          <cell r="X346" t="str">
            <v>Feb</v>
          </cell>
        </row>
        <row r="347">
          <cell r="D347" t="str">
            <v>House</v>
          </cell>
          <cell r="E347">
            <v>1225000</v>
          </cell>
          <cell r="R347" t="str">
            <v>Banyule</v>
          </cell>
          <cell r="W347">
            <v>2017</v>
          </cell>
          <cell r="X347" t="str">
            <v>Feb</v>
          </cell>
        </row>
        <row r="348">
          <cell r="D348" t="str">
            <v>House</v>
          </cell>
          <cell r="E348">
            <v>695000</v>
          </cell>
          <cell r="R348" t="str">
            <v>Moonee Valley</v>
          </cell>
          <cell r="W348">
            <v>2017</v>
          </cell>
          <cell r="X348" t="str">
            <v>Feb</v>
          </cell>
        </row>
        <row r="349">
          <cell r="D349" t="str">
            <v>House</v>
          </cell>
          <cell r="E349">
            <v>801000</v>
          </cell>
          <cell r="R349" t="str">
            <v>Moonee Valley</v>
          </cell>
          <cell r="W349">
            <v>2017</v>
          </cell>
          <cell r="X349" t="str">
            <v>Feb</v>
          </cell>
        </row>
        <row r="350">
          <cell r="D350" t="str">
            <v>House</v>
          </cell>
          <cell r="E350">
            <v>1065000</v>
          </cell>
          <cell r="R350" t="str">
            <v>Darebin</v>
          </cell>
          <cell r="W350">
            <v>2017</v>
          </cell>
          <cell r="X350" t="str">
            <v>Feb</v>
          </cell>
        </row>
        <row r="351">
          <cell r="D351" t="str">
            <v>House</v>
          </cell>
          <cell r="E351">
            <v>998000</v>
          </cell>
          <cell r="R351" t="str">
            <v>Moreland</v>
          </cell>
          <cell r="W351">
            <v>2017</v>
          </cell>
          <cell r="X351" t="str">
            <v>Feb</v>
          </cell>
        </row>
        <row r="352">
          <cell r="D352" t="str">
            <v>House</v>
          </cell>
          <cell r="E352">
            <v>1244000</v>
          </cell>
          <cell r="R352" t="str">
            <v>Manningham</v>
          </cell>
          <cell r="W352">
            <v>2017</v>
          </cell>
          <cell r="X352" t="str">
            <v>Feb</v>
          </cell>
        </row>
        <row r="353">
          <cell r="D353" t="str">
            <v>Unit</v>
          </cell>
          <cell r="E353">
            <v>1010000</v>
          </cell>
          <cell r="R353" t="str">
            <v>Moreland</v>
          </cell>
          <cell r="W353">
            <v>2017</v>
          </cell>
          <cell r="X353" t="str">
            <v>Feb</v>
          </cell>
        </row>
        <row r="354">
          <cell r="D354" t="str">
            <v>House</v>
          </cell>
          <cell r="E354">
            <v>1048700</v>
          </cell>
          <cell r="R354" t="str">
            <v>Maribyrnong</v>
          </cell>
          <cell r="W354">
            <v>2017</v>
          </cell>
          <cell r="X354" t="str">
            <v>Feb</v>
          </cell>
        </row>
        <row r="355">
          <cell r="D355" t="str">
            <v>House</v>
          </cell>
          <cell r="E355">
            <v>800000</v>
          </cell>
          <cell r="R355" t="str">
            <v>Moreland</v>
          </cell>
          <cell r="W355">
            <v>2017</v>
          </cell>
          <cell r="X355" t="str">
            <v>Feb</v>
          </cell>
        </row>
        <row r="356">
          <cell r="D356" t="str">
            <v>House</v>
          </cell>
          <cell r="E356">
            <v>1291000</v>
          </cell>
          <cell r="R356" t="str">
            <v>Moonee Valley</v>
          </cell>
          <cell r="W356">
            <v>2017</v>
          </cell>
          <cell r="X356" t="str">
            <v>Feb</v>
          </cell>
        </row>
        <row r="357">
          <cell r="D357" t="str">
            <v>House</v>
          </cell>
          <cell r="E357">
            <v>1130000</v>
          </cell>
          <cell r="R357" t="str">
            <v>Moonee Valley</v>
          </cell>
          <cell r="W357">
            <v>2017</v>
          </cell>
          <cell r="X357" t="str">
            <v>Feb</v>
          </cell>
        </row>
        <row r="358">
          <cell r="D358" t="str">
            <v>Unit</v>
          </cell>
          <cell r="E358">
            <v>360000</v>
          </cell>
          <cell r="R358" t="str">
            <v>Maribyrnong</v>
          </cell>
          <cell r="W358">
            <v>2017</v>
          </cell>
          <cell r="X358" t="str">
            <v>Feb</v>
          </cell>
        </row>
        <row r="359">
          <cell r="D359" t="str">
            <v>House</v>
          </cell>
          <cell r="E359">
            <v>2300000</v>
          </cell>
          <cell r="R359" t="str">
            <v>Moreland</v>
          </cell>
          <cell r="W359">
            <v>2017</v>
          </cell>
          <cell r="X359" t="str">
            <v>Feb</v>
          </cell>
        </row>
        <row r="360">
          <cell r="D360" t="str">
            <v>House</v>
          </cell>
          <cell r="E360">
            <v>750000</v>
          </cell>
          <cell r="R360" t="str">
            <v>Maribyrnong</v>
          </cell>
          <cell r="W360">
            <v>2017</v>
          </cell>
          <cell r="X360" t="str">
            <v>Feb</v>
          </cell>
        </row>
        <row r="361">
          <cell r="D361" t="str">
            <v>House</v>
          </cell>
          <cell r="E361">
            <v>1500000</v>
          </cell>
          <cell r="R361" t="str">
            <v>Boroondara</v>
          </cell>
          <cell r="W361">
            <v>2017</v>
          </cell>
          <cell r="X361" t="str">
            <v>Feb</v>
          </cell>
        </row>
        <row r="362">
          <cell r="D362" t="str">
            <v>House</v>
          </cell>
          <cell r="E362">
            <v>991000</v>
          </cell>
          <cell r="R362" t="str">
            <v>Melbourne</v>
          </cell>
          <cell r="W362">
            <v>2017</v>
          </cell>
          <cell r="X362" t="str">
            <v>Feb</v>
          </cell>
        </row>
        <row r="363">
          <cell r="D363" t="str">
            <v>House</v>
          </cell>
          <cell r="E363">
            <v>937500</v>
          </cell>
          <cell r="R363" t="str">
            <v>Moreland</v>
          </cell>
          <cell r="W363">
            <v>2017</v>
          </cell>
          <cell r="X363" t="str">
            <v>Feb</v>
          </cell>
        </row>
        <row r="364">
          <cell r="D364" t="str">
            <v>Unit</v>
          </cell>
          <cell r="E364">
            <v>452000</v>
          </cell>
          <cell r="R364" t="str">
            <v>Manningham</v>
          </cell>
          <cell r="W364">
            <v>2017</v>
          </cell>
          <cell r="X364" t="str">
            <v>Feb</v>
          </cell>
        </row>
        <row r="365">
          <cell r="D365" t="str">
            <v>Unit</v>
          </cell>
          <cell r="E365">
            <v>395000</v>
          </cell>
          <cell r="R365" t="str">
            <v>Melbourne</v>
          </cell>
          <cell r="W365">
            <v>2017</v>
          </cell>
          <cell r="X365" t="str">
            <v>Feb</v>
          </cell>
        </row>
        <row r="366">
          <cell r="D366" t="str">
            <v>Unit</v>
          </cell>
          <cell r="E366">
            <v>551000</v>
          </cell>
          <cell r="R366" t="str">
            <v>Boroondara</v>
          </cell>
          <cell r="W366">
            <v>2017</v>
          </cell>
          <cell r="X366" t="str">
            <v>Feb</v>
          </cell>
        </row>
        <row r="367">
          <cell r="D367" t="str">
            <v>House</v>
          </cell>
          <cell r="E367">
            <v>1391000</v>
          </cell>
          <cell r="R367" t="str">
            <v>Manningham</v>
          </cell>
          <cell r="W367">
            <v>2017</v>
          </cell>
          <cell r="X367" t="str">
            <v>Feb</v>
          </cell>
        </row>
        <row r="368">
          <cell r="D368" t="str">
            <v>Unit</v>
          </cell>
          <cell r="E368">
            <v>460000</v>
          </cell>
          <cell r="R368" t="str">
            <v>Melbourne</v>
          </cell>
          <cell r="W368">
            <v>2017</v>
          </cell>
          <cell r="X368" t="str">
            <v>Feb</v>
          </cell>
        </row>
        <row r="369">
          <cell r="D369" t="str">
            <v>Unit</v>
          </cell>
          <cell r="E369">
            <v>735000</v>
          </cell>
          <cell r="R369" t="str">
            <v>Boroondara</v>
          </cell>
          <cell r="W369">
            <v>2017</v>
          </cell>
          <cell r="X369" t="str">
            <v>Feb</v>
          </cell>
        </row>
        <row r="370">
          <cell r="D370" t="str">
            <v>House</v>
          </cell>
          <cell r="E370">
            <v>2033000</v>
          </cell>
          <cell r="R370" t="str">
            <v>Melbourne</v>
          </cell>
          <cell r="W370">
            <v>2017</v>
          </cell>
          <cell r="X370" t="str">
            <v>Feb</v>
          </cell>
        </row>
        <row r="371">
          <cell r="D371" t="str">
            <v>House</v>
          </cell>
          <cell r="E371">
            <v>2800000</v>
          </cell>
          <cell r="R371" t="str">
            <v>Boroondara</v>
          </cell>
          <cell r="W371">
            <v>2017</v>
          </cell>
          <cell r="X371" t="str">
            <v>Feb</v>
          </cell>
        </row>
        <row r="372">
          <cell r="D372" t="str">
            <v>Unit</v>
          </cell>
          <cell r="E372">
            <v>660000</v>
          </cell>
          <cell r="R372" t="str">
            <v>Yarra</v>
          </cell>
          <cell r="W372">
            <v>2017</v>
          </cell>
          <cell r="X372" t="str">
            <v>Feb</v>
          </cell>
        </row>
        <row r="373">
          <cell r="D373" t="str">
            <v>House</v>
          </cell>
          <cell r="E373">
            <v>970000</v>
          </cell>
          <cell r="R373" t="str">
            <v>Maribyrnong</v>
          </cell>
          <cell r="W373">
            <v>2017</v>
          </cell>
          <cell r="X373" t="str">
            <v>Feb</v>
          </cell>
        </row>
        <row r="374">
          <cell r="D374" t="str">
            <v>House</v>
          </cell>
          <cell r="E374">
            <v>1158000</v>
          </cell>
          <cell r="R374" t="str">
            <v>Maribyrnong</v>
          </cell>
          <cell r="W374">
            <v>2017</v>
          </cell>
          <cell r="X374" t="str">
            <v>Feb</v>
          </cell>
        </row>
        <row r="375">
          <cell r="D375" t="str">
            <v>Unit</v>
          </cell>
          <cell r="E375">
            <v>436000</v>
          </cell>
          <cell r="R375" t="str">
            <v>Melbourne</v>
          </cell>
          <cell r="W375">
            <v>2017</v>
          </cell>
          <cell r="X375" t="str">
            <v>Feb</v>
          </cell>
        </row>
        <row r="376">
          <cell r="D376" t="str">
            <v>Unit</v>
          </cell>
          <cell r="E376">
            <v>665000</v>
          </cell>
          <cell r="R376" t="str">
            <v>Boroondara</v>
          </cell>
          <cell r="W376">
            <v>2017</v>
          </cell>
          <cell r="X376" t="str">
            <v>Feb</v>
          </cell>
        </row>
        <row r="377">
          <cell r="D377" t="str">
            <v>House</v>
          </cell>
          <cell r="E377">
            <v>745000</v>
          </cell>
          <cell r="R377" t="str">
            <v>Maribyrnong</v>
          </cell>
          <cell r="W377">
            <v>2017</v>
          </cell>
          <cell r="X377" t="str">
            <v>Feb</v>
          </cell>
        </row>
        <row r="378">
          <cell r="D378" t="str">
            <v>House</v>
          </cell>
          <cell r="E378">
            <v>867000</v>
          </cell>
          <cell r="R378" t="str">
            <v>Maribyrnong</v>
          </cell>
          <cell r="W378">
            <v>2017</v>
          </cell>
          <cell r="X378" t="str">
            <v>Feb</v>
          </cell>
        </row>
        <row r="379">
          <cell r="D379" t="str">
            <v>House</v>
          </cell>
          <cell r="E379">
            <v>1650000</v>
          </cell>
          <cell r="R379" t="str">
            <v>Yarra</v>
          </cell>
          <cell r="W379">
            <v>2017</v>
          </cell>
          <cell r="X379" t="str">
            <v>Feb</v>
          </cell>
        </row>
        <row r="380">
          <cell r="D380" t="str">
            <v>Unit</v>
          </cell>
          <cell r="E380">
            <v>655250</v>
          </cell>
          <cell r="R380" t="str">
            <v>Boroondara</v>
          </cell>
          <cell r="W380">
            <v>2017</v>
          </cell>
          <cell r="X380" t="str">
            <v>Feb</v>
          </cell>
        </row>
        <row r="381">
          <cell r="D381" t="str">
            <v>Unit</v>
          </cell>
          <cell r="E381">
            <v>400000</v>
          </cell>
          <cell r="R381" t="str">
            <v>Whitehorse</v>
          </cell>
          <cell r="W381">
            <v>2017</v>
          </cell>
          <cell r="X381" t="str">
            <v>Feb</v>
          </cell>
        </row>
        <row r="382">
          <cell r="D382" t="str">
            <v>Unit</v>
          </cell>
          <cell r="E382">
            <v>690500</v>
          </cell>
          <cell r="R382" t="str">
            <v>Boroondara</v>
          </cell>
          <cell r="W382">
            <v>2017</v>
          </cell>
          <cell r="X382" t="str">
            <v>Feb</v>
          </cell>
        </row>
        <row r="383">
          <cell r="D383" t="str">
            <v>House</v>
          </cell>
          <cell r="E383">
            <v>1170000</v>
          </cell>
          <cell r="R383" t="str">
            <v>Whitehorse</v>
          </cell>
          <cell r="W383">
            <v>2017</v>
          </cell>
          <cell r="X383" t="str">
            <v>Feb</v>
          </cell>
        </row>
        <row r="384">
          <cell r="D384" t="str">
            <v>Unit</v>
          </cell>
          <cell r="E384">
            <v>690000</v>
          </cell>
          <cell r="R384" t="str">
            <v>Melbourne</v>
          </cell>
          <cell r="W384">
            <v>2017</v>
          </cell>
          <cell r="X384" t="str">
            <v>Feb</v>
          </cell>
        </row>
        <row r="385">
          <cell r="D385" t="str">
            <v>Unit</v>
          </cell>
          <cell r="E385">
            <v>310000</v>
          </cell>
          <cell r="R385" t="str">
            <v>Melbourne</v>
          </cell>
          <cell r="W385">
            <v>2017</v>
          </cell>
          <cell r="X385" t="str">
            <v>Feb</v>
          </cell>
        </row>
        <row r="386">
          <cell r="D386" t="str">
            <v>Unit</v>
          </cell>
          <cell r="E386">
            <v>1185000</v>
          </cell>
          <cell r="R386" t="str">
            <v>Port Phillip</v>
          </cell>
          <cell r="W386">
            <v>2017</v>
          </cell>
          <cell r="X386" t="str">
            <v>Feb</v>
          </cell>
        </row>
        <row r="387">
          <cell r="D387" t="str">
            <v>House</v>
          </cell>
          <cell r="E387">
            <v>1518000</v>
          </cell>
          <cell r="R387" t="str">
            <v>Boroondara</v>
          </cell>
          <cell r="W387">
            <v>2017</v>
          </cell>
          <cell r="X387" t="str">
            <v>Feb</v>
          </cell>
        </row>
        <row r="388">
          <cell r="D388" t="str">
            <v>House</v>
          </cell>
          <cell r="E388">
            <v>680000</v>
          </cell>
          <cell r="R388" t="str">
            <v>Hobsons Bay</v>
          </cell>
          <cell r="W388">
            <v>2017</v>
          </cell>
          <cell r="X388" t="str">
            <v>Feb</v>
          </cell>
        </row>
        <row r="389">
          <cell r="D389" t="str">
            <v>Unit</v>
          </cell>
          <cell r="E389">
            <v>480000</v>
          </cell>
          <cell r="R389" t="str">
            <v>Port Phillip</v>
          </cell>
          <cell r="W389">
            <v>2017</v>
          </cell>
          <cell r="X389" t="str">
            <v>Feb</v>
          </cell>
        </row>
        <row r="390">
          <cell r="D390" t="str">
            <v>House</v>
          </cell>
          <cell r="E390">
            <v>805000</v>
          </cell>
          <cell r="R390" t="str">
            <v>Hobsons Bay</v>
          </cell>
          <cell r="W390">
            <v>2017</v>
          </cell>
          <cell r="X390" t="str">
            <v>Feb</v>
          </cell>
        </row>
        <row r="391">
          <cell r="D391" t="str">
            <v>House</v>
          </cell>
          <cell r="E391">
            <v>2100000</v>
          </cell>
          <cell r="R391" t="str">
            <v>Port Phillip</v>
          </cell>
          <cell r="W391">
            <v>2017</v>
          </cell>
          <cell r="X391" t="str">
            <v>Feb</v>
          </cell>
        </row>
        <row r="392">
          <cell r="D392" t="str">
            <v>House</v>
          </cell>
          <cell r="E392">
            <v>590000</v>
          </cell>
          <cell r="R392" t="str">
            <v>Hobsons Bay</v>
          </cell>
          <cell r="W392">
            <v>2017</v>
          </cell>
          <cell r="X392" t="str">
            <v>Feb</v>
          </cell>
        </row>
        <row r="393">
          <cell r="D393" t="str">
            <v>House</v>
          </cell>
          <cell r="E393">
            <v>4200000</v>
          </cell>
          <cell r="R393" t="str">
            <v>Stonnington</v>
          </cell>
          <cell r="W393">
            <v>2017</v>
          </cell>
          <cell r="X393" t="str">
            <v>Feb</v>
          </cell>
        </row>
        <row r="394">
          <cell r="D394" t="str">
            <v>Unit</v>
          </cell>
          <cell r="E394">
            <v>510000</v>
          </cell>
          <cell r="R394" t="str">
            <v>Stonnington</v>
          </cell>
          <cell r="W394">
            <v>2017</v>
          </cell>
          <cell r="X394" t="str">
            <v>Feb</v>
          </cell>
        </row>
        <row r="395">
          <cell r="D395" t="str">
            <v>House</v>
          </cell>
          <cell r="E395">
            <v>1025000</v>
          </cell>
          <cell r="R395" t="str">
            <v>Port Phillip</v>
          </cell>
          <cell r="W395">
            <v>2017</v>
          </cell>
          <cell r="X395" t="str">
            <v>Feb</v>
          </cell>
        </row>
        <row r="396">
          <cell r="D396" t="str">
            <v>House</v>
          </cell>
          <cell r="E396">
            <v>1180000</v>
          </cell>
          <cell r="R396" t="str">
            <v>Stonnington</v>
          </cell>
          <cell r="W396">
            <v>2017</v>
          </cell>
          <cell r="X396" t="str">
            <v>Feb</v>
          </cell>
        </row>
        <row r="397">
          <cell r="D397" t="str">
            <v>Unit</v>
          </cell>
          <cell r="E397">
            <v>535000</v>
          </cell>
          <cell r="R397" t="str">
            <v>Port Phillip</v>
          </cell>
          <cell r="W397">
            <v>2017</v>
          </cell>
          <cell r="X397" t="str">
            <v>Feb</v>
          </cell>
        </row>
        <row r="398">
          <cell r="D398" t="str">
            <v>Unit</v>
          </cell>
          <cell r="E398">
            <v>577000</v>
          </cell>
          <cell r="R398" t="str">
            <v>Hobsons Bay</v>
          </cell>
          <cell r="W398">
            <v>2017</v>
          </cell>
          <cell r="X398" t="str">
            <v>Feb</v>
          </cell>
        </row>
        <row r="399">
          <cell r="D399" t="str">
            <v>Unit</v>
          </cell>
          <cell r="E399">
            <v>300000</v>
          </cell>
          <cell r="R399" t="str">
            <v>Stonnington</v>
          </cell>
          <cell r="W399">
            <v>2017</v>
          </cell>
          <cell r="X399" t="str">
            <v>Feb</v>
          </cell>
        </row>
        <row r="400">
          <cell r="D400" t="str">
            <v>House</v>
          </cell>
          <cell r="E400">
            <v>895000</v>
          </cell>
          <cell r="R400" t="str">
            <v>Glen Eira</v>
          </cell>
          <cell r="W400">
            <v>2017</v>
          </cell>
          <cell r="X400" t="str">
            <v>Feb</v>
          </cell>
        </row>
        <row r="401">
          <cell r="D401" t="str">
            <v>House</v>
          </cell>
          <cell r="E401">
            <v>990000</v>
          </cell>
          <cell r="R401" t="str">
            <v>Glen Eira</v>
          </cell>
          <cell r="W401">
            <v>2017</v>
          </cell>
          <cell r="X401" t="str">
            <v>Feb</v>
          </cell>
        </row>
        <row r="402">
          <cell r="D402" t="str">
            <v>Unit</v>
          </cell>
          <cell r="E402">
            <v>720000</v>
          </cell>
          <cell r="R402" t="str">
            <v>Glen Eira</v>
          </cell>
          <cell r="W402">
            <v>2017</v>
          </cell>
          <cell r="X402" t="str">
            <v>Feb</v>
          </cell>
        </row>
        <row r="403">
          <cell r="D403" t="str">
            <v>Unit</v>
          </cell>
          <cell r="E403">
            <v>1100000</v>
          </cell>
          <cell r="R403" t="str">
            <v>Glen Eira</v>
          </cell>
          <cell r="W403">
            <v>2017</v>
          </cell>
          <cell r="X403" t="str">
            <v>Feb</v>
          </cell>
        </row>
        <row r="404">
          <cell r="D404" t="str">
            <v>House</v>
          </cell>
          <cell r="E404">
            <v>1125000</v>
          </cell>
          <cell r="R404" t="str">
            <v>Glen Eira</v>
          </cell>
          <cell r="W404">
            <v>2017</v>
          </cell>
          <cell r="X404" t="str">
            <v>Feb</v>
          </cell>
        </row>
        <row r="405">
          <cell r="D405" t="str">
            <v>Unit</v>
          </cell>
          <cell r="E405">
            <v>940000</v>
          </cell>
          <cell r="R405" t="str">
            <v>Glen Eira</v>
          </cell>
          <cell r="W405">
            <v>2017</v>
          </cell>
          <cell r="X405" t="str">
            <v>Feb</v>
          </cell>
        </row>
        <row r="406">
          <cell r="D406" t="str">
            <v>House</v>
          </cell>
          <cell r="E406">
            <v>2200000</v>
          </cell>
          <cell r="R406" t="str">
            <v>Bayside</v>
          </cell>
          <cell r="W406">
            <v>2017</v>
          </cell>
          <cell r="X406" t="str">
            <v>Feb</v>
          </cell>
        </row>
        <row r="407">
          <cell r="D407" t="str">
            <v>House</v>
          </cell>
          <cell r="E407">
            <v>1050000</v>
          </cell>
          <cell r="R407" t="str">
            <v>Moreland</v>
          </cell>
          <cell r="W407">
            <v>2017</v>
          </cell>
          <cell r="X407" t="str">
            <v>Feb</v>
          </cell>
        </row>
        <row r="408">
          <cell r="D408" t="str">
            <v>Unit</v>
          </cell>
          <cell r="E408">
            <v>880000</v>
          </cell>
          <cell r="R408" t="str">
            <v>Monash</v>
          </cell>
          <cell r="W408">
            <v>2017</v>
          </cell>
          <cell r="X408" t="str">
            <v>Feb</v>
          </cell>
        </row>
        <row r="409">
          <cell r="D409" t="str">
            <v>House</v>
          </cell>
          <cell r="E409">
            <v>855000</v>
          </cell>
          <cell r="R409" t="str">
            <v>Moonee Valley</v>
          </cell>
          <cell r="W409">
            <v>2017</v>
          </cell>
          <cell r="X409" t="str">
            <v>Feb</v>
          </cell>
        </row>
        <row r="410">
          <cell r="D410" t="str">
            <v>House</v>
          </cell>
          <cell r="E410">
            <v>670000</v>
          </cell>
          <cell r="R410" t="str">
            <v>Darebin</v>
          </cell>
          <cell r="W410">
            <v>2017</v>
          </cell>
          <cell r="X410" t="str">
            <v>Feb</v>
          </cell>
        </row>
        <row r="411">
          <cell r="D411" t="str">
            <v>Unit</v>
          </cell>
          <cell r="E411">
            <v>620000</v>
          </cell>
          <cell r="R411" t="str">
            <v>Banyule</v>
          </cell>
          <cell r="W411">
            <v>2017</v>
          </cell>
          <cell r="X411" t="str">
            <v>Feb</v>
          </cell>
        </row>
        <row r="412">
          <cell r="D412" t="str">
            <v>House</v>
          </cell>
          <cell r="E412">
            <v>2215000</v>
          </cell>
          <cell r="R412" t="str">
            <v>Boroondara</v>
          </cell>
          <cell r="W412">
            <v>2017</v>
          </cell>
          <cell r="X412" t="str">
            <v>Feb</v>
          </cell>
        </row>
        <row r="413">
          <cell r="D413" t="str">
            <v>House</v>
          </cell>
          <cell r="E413">
            <v>1992000</v>
          </cell>
          <cell r="R413" t="str">
            <v>Stonnington</v>
          </cell>
          <cell r="W413">
            <v>2017</v>
          </cell>
          <cell r="X413" t="str">
            <v>Feb</v>
          </cell>
        </row>
        <row r="414">
          <cell r="D414" t="str">
            <v>House</v>
          </cell>
          <cell r="E414">
            <v>1532000</v>
          </cell>
          <cell r="R414" t="str">
            <v>Melbourne</v>
          </cell>
          <cell r="W414">
            <v>2017</v>
          </cell>
          <cell r="X414" t="str">
            <v>Feb</v>
          </cell>
        </row>
        <row r="415">
          <cell r="D415" t="str">
            <v>House</v>
          </cell>
          <cell r="E415">
            <v>1430000</v>
          </cell>
          <cell r="R415" t="str">
            <v>Boroondara</v>
          </cell>
          <cell r="W415">
            <v>2017</v>
          </cell>
          <cell r="X415" t="str">
            <v>Feb</v>
          </cell>
        </row>
        <row r="416">
          <cell r="D416" t="str">
            <v>House</v>
          </cell>
          <cell r="E416">
            <v>1390000</v>
          </cell>
          <cell r="R416" t="str">
            <v>Moonee Valley</v>
          </cell>
          <cell r="W416">
            <v>2017</v>
          </cell>
          <cell r="X416" t="str">
            <v>Feb</v>
          </cell>
        </row>
        <row r="417">
          <cell r="D417" t="str">
            <v>House</v>
          </cell>
          <cell r="E417">
            <v>1206000</v>
          </cell>
          <cell r="R417" t="str">
            <v>Monash</v>
          </cell>
          <cell r="W417">
            <v>2017</v>
          </cell>
          <cell r="X417" t="str">
            <v>Feb</v>
          </cell>
        </row>
        <row r="418">
          <cell r="D418" t="str">
            <v>House</v>
          </cell>
          <cell r="E418">
            <v>1115000</v>
          </cell>
          <cell r="R418" t="str">
            <v>Darebin</v>
          </cell>
          <cell r="W418">
            <v>2017</v>
          </cell>
          <cell r="X418" t="str">
            <v>Feb</v>
          </cell>
        </row>
        <row r="419">
          <cell r="D419" t="str">
            <v>House</v>
          </cell>
          <cell r="E419">
            <v>1060000</v>
          </cell>
          <cell r="R419" t="str">
            <v>Manningham</v>
          </cell>
          <cell r="W419">
            <v>2017</v>
          </cell>
          <cell r="X419" t="str">
            <v>Feb</v>
          </cell>
        </row>
        <row r="420">
          <cell r="D420" t="str">
            <v>House</v>
          </cell>
          <cell r="E420">
            <v>1050000</v>
          </cell>
          <cell r="R420" t="str">
            <v>Hobsons Bay</v>
          </cell>
          <cell r="W420">
            <v>2017</v>
          </cell>
          <cell r="X420" t="str">
            <v>Feb</v>
          </cell>
        </row>
        <row r="421">
          <cell r="D421" t="str">
            <v>House</v>
          </cell>
          <cell r="E421">
            <v>840000</v>
          </cell>
          <cell r="R421" t="str">
            <v>Boroondara</v>
          </cell>
          <cell r="W421">
            <v>2017</v>
          </cell>
          <cell r="X421" t="str">
            <v>Feb</v>
          </cell>
        </row>
        <row r="422">
          <cell r="D422" t="str">
            <v>Unit</v>
          </cell>
          <cell r="E422">
            <v>815000</v>
          </cell>
          <cell r="R422" t="str">
            <v>Moreland</v>
          </cell>
          <cell r="W422">
            <v>2017</v>
          </cell>
          <cell r="X422" t="str">
            <v>Feb</v>
          </cell>
        </row>
        <row r="423">
          <cell r="D423" t="str">
            <v>House</v>
          </cell>
          <cell r="E423">
            <v>805000</v>
          </cell>
          <cell r="R423" t="str">
            <v>Moreland</v>
          </cell>
          <cell r="W423">
            <v>2017</v>
          </cell>
          <cell r="X423" t="str">
            <v>Feb</v>
          </cell>
        </row>
        <row r="424">
          <cell r="D424" t="str">
            <v>Unit</v>
          </cell>
          <cell r="E424">
            <v>795000</v>
          </cell>
          <cell r="R424" t="str">
            <v>Moreland</v>
          </cell>
          <cell r="W424">
            <v>2017</v>
          </cell>
          <cell r="X424" t="str">
            <v>Feb</v>
          </cell>
        </row>
        <row r="425">
          <cell r="D425" t="str">
            <v>House</v>
          </cell>
          <cell r="E425">
            <v>790000</v>
          </cell>
          <cell r="R425" t="str">
            <v>Moonee Valley</v>
          </cell>
          <cell r="W425">
            <v>2017</v>
          </cell>
          <cell r="X425" t="str">
            <v>Feb</v>
          </cell>
        </row>
        <row r="426">
          <cell r="D426" t="str">
            <v>House</v>
          </cell>
          <cell r="E426">
            <v>700000</v>
          </cell>
          <cell r="R426" t="str">
            <v>Yarra</v>
          </cell>
          <cell r="W426">
            <v>2017</v>
          </cell>
          <cell r="X426" t="str">
            <v>Feb</v>
          </cell>
        </row>
        <row r="427">
          <cell r="D427" t="str">
            <v>Unit</v>
          </cell>
          <cell r="E427">
            <v>638500</v>
          </cell>
          <cell r="R427" t="str">
            <v>Moonee Valley</v>
          </cell>
          <cell r="W427">
            <v>2017</v>
          </cell>
          <cell r="X427" t="str">
            <v>Feb</v>
          </cell>
        </row>
        <row r="428">
          <cell r="D428" t="str">
            <v>Unit</v>
          </cell>
          <cell r="E428">
            <v>627000</v>
          </cell>
          <cell r="R428" t="str">
            <v>Monash</v>
          </cell>
          <cell r="W428">
            <v>2017</v>
          </cell>
          <cell r="X428" t="str">
            <v>Feb</v>
          </cell>
        </row>
        <row r="429">
          <cell r="D429" t="str">
            <v>Unit</v>
          </cell>
          <cell r="E429">
            <v>620000</v>
          </cell>
          <cell r="R429" t="str">
            <v>Melbourne</v>
          </cell>
          <cell r="W429">
            <v>2017</v>
          </cell>
          <cell r="X429" t="str">
            <v>Feb</v>
          </cell>
        </row>
        <row r="430">
          <cell r="D430" t="str">
            <v>Unit</v>
          </cell>
          <cell r="E430">
            <v>595000</v>
          </cell>
          <cell r="R430" t="str">
            <v>Melbourne</v>
          </cell>
          <cell r="W430">
            <v>2017</v>
          </cell>
          <cell r="X430" t="str">
            <v>Feb</v>
          </cell>
        </row>
        <row r="431">
          <cell r="D431" t="str">
            <v>Unit</v>
          </cell>
          <cell r="E431">
            <v>585000</v>
          </cell>
          <cell r="R431" t="str">
            <v>Darebin</v>
          </cell>
          <cell r="W431">
            <v>2017</v>
          </cell>
          <cell r="X431" t="str">
            <v>Feb</v>
          </cell>
        </row>
        <row r="432">
          <cell r="D432" t="str">
            <v>House</v>
          </cell>
          <cell r="E432">
            <v>581000</v>
          </cell>
          <cell r="R432" t="str">
            <v>Darebin</v>
          </cell>
          <cell r="W432">
            <v>2017</v>
          </cell>
          <cell r="X432" t="str">
            <v>Feb</v>
          </cell>
        </row>
        <row r="433">
          <cell r="D433" t="str">
            <v>House</v>
          </cell>
          <cell r="E433">
            <v>880000</v>
          </cell>
          <cell r="R433" t="str">
            <v>Maribyrnong</v>
          </cell>
          <cell r="W433">
            <v>2017</v>
          </cell>
          <cell r="X433" t="str">
            <v>Feb</v>
          </cell>
        </row>
        <row r="434">
          <cell r="D434" t="str">
            <v>House</v>
          </cell>
          <cell r="E434">
            <v>590000</v>
          </cell>
          <cell r="R434" t="str">
            <v>Hobsons Bay</v>
          </cell>
          <cell r="W434">
            <v>2017</v>
          </cell>
          <cell r="X434" t="str">
            <v>Feb</v>
          </cell>
        </row>
        <row r="435">
          <cell r="D435" t="str">
            <v>Unit</v>
          </cell>
          <cell r="E435">
            <v>560000</v>
          </cell>
          <cell r="R435" t="str">
            <v>Hobsons Bay</v>
          </cell>
          <cell r="W435">
            <v>2017</v>
          </cell>
          <cell r="X435" t="str">
            <v>Feb</v>
          </cell>
        </row>
        <row r="436">
          <cell r="D436" t="str">
            <v>House</v>
          </cell>
          <cell r="E436">
            <v>2300000</v>
          </cell>
          <cell r="R436" t="str">
            <v>Melbourne</v>
          </cell>
          <cell r="W436">
            <v>2017</v>
          </cell>
          <cell r="X436" t="str">
            <v>Feb</v>
          </cell>
        </row>
        <row r="437">
          <cell r="D437" t="str">
            <v>House</v>
          </cell>
          <cell r="E437">
            <v>1650000</v>
          </cell>
          <cell r="R437" t="str">
            <v>Boroondara</v>
          </cell>
          <cell r="W437">
            <v>2017</v>
          </cell>
          <cell r="X437" t="str">
            <v>Feb</v>
          </cell>
        </row>
        <row r="438">
          <cell r="D438" t="str">
            <v>Unit</v>
          </cell>
          <cell r="E438">
            <v>650000</v>
          </cell>
          <cell r="R438" t="str">
            <v>Bayside</v>
          </cell>
          <cell r="W438">
            <v>2017</v>
          </cell>
          <cell r="X438" t="str">
            <v>Feb</v>
          </cell>
        </row>
        <row r="439">
          <cell r="D439" t="str">
            <v>Unit</v>
          </cell>
          <cell r="E439">
            <v>400000</v>
          </cell>
          <cell r="R439" t="str">
            <v>Moreland</v>
          </cell>
          <cell r="W439">
            <v>2017</v>
          </cell>
          <cell r="X439" t="str">
            <v>Feb</v>
          </cell>
        </row>
        <row r="440">
          <cell r="D440" t="str">
            <v>Unit</v>
          </cell>
          <cell r="E440">
            <v>360000</v>
          </cell>
          <cell r="R440" t="str">
            <v>Darebin</v>
          </cell>
          <cell r="W440">
            <v>2017</v>
          </cell>
          <cell r="X440" t="str">
            <v>Feb</v>
          </cell>
        </row>
        <row r="441">
          <cell r="D441" t="str">
            <v>House</v>
          </cell>
          <cell r="E441">
            <v>350000</v>
          </cell>
          <cell r="R441" t="str">
            <v>Hume</v>
          </cell>
          <cell r="W441">
            <v>2017</v>
          </cell>
          <cell r="X441" t="str">
            <v>Feb</v>
          </cell>
        </row>
        <row r="442">
          <cell r="D442" t="str">
            <v>House</v>
          </cell>
          <cell r="E442">
            <v>260000</v>
          </cell>
          <cell r="R442" t="str">
            <v>Darebin</v>
          </cell>
          <cell r="W442">
            <v>2017</v>
          </cell>
          <cell r="X442" t="str">
            <v>Feb</v>
          </cell>
        </row>
        <row r="443">
          <cell r="D443" t="str">
            <v>House</v>
          </cell>
          <cell r="E443">
            <v>662000</v>
          </cell>
          <cell r="R443" t="str">
            <v>Hume</v>
          </cell>
          <cell r="W443">
            <v>2017</v>
          </cell>
          <cell r="X443" t="str">
            <v>Feb</v>
          </cell>
        </row>
        <row r="444">
          <cell r="D444" t="str">
            <v>House</v>
          </cell>
          <cell r="E444">
            <v>615000</v>
          </cell>
          <cell r="R444" t="str">
            <v>Hume</v>
          </cell>
          <cell r="W444">
            <v>2017</v>
          </cell>
          <cell r="X444" t="str">
            <v>Feb</v>
          </cell>
        </row>
        <row r="445">
          <cell r="D445" t="str">
            <v>House</v>
          </cell>
          <cell r="E445">
            <v>540000</v>
          </cell>
          <cell r="R445" t="str">
            <v>Moreland</v>
          </cell>
          <cell r="W445">
            <v>2017</v>
          </cell>
          <cell r="X445" t="str">
            <v>Feb</v>
          </cell>
        </row>
        <row r="446">
          <cell r="D446" t="str">
            <v>Unit</v>
          </cell>
          <cell r="E446">
            <v>468000</v>
          </cell>
          <cell r="R446" t="str">
            <v>Moreland</v>
          </cell>
          <cell r="W446">
            <v>2017</v>
          </cell>
          <cell r="X446" t="str">
            <v>Feb</v>
          </cell>
        </row>
        <row r="447">
          <cell r="D447" t="str">
            <v>Unit</v>
          </cell>
          <cell r="E447">
            <v>357500</v>
          </cell>
          <cell r="R447" t="str">
            <v>Darebin</v>
          </cell>
          <cell r="W447">
            <v>2017</v>
          </cell>
          <cell r="X447" t="str">
            <v>Feb</v>
          </cell>
        </row>
        <row r="448">
          <cell r="D448" t="str">
            <v>Unit</v>
          </cell>
          <cell r="E448">
            <v>405000</v>
          </cell>
          <cell r="R448" t="str">
            <v>Darebin</v>
          </cell>
          <cell r="W448">
            <v>2017</v>
          </cell>
          <cell r="X448" t="str">
            <v>Feb</v>
          </cell>
        </row>
        <row r="449">
          <cell r="D449" t="str">
            <v>House</v>
          </cell>
          <cell r="E449">
            <v>625000</v>
          </cell>
          <cell r="R449" t="str">
            <v>Darebin</v>
          </cell>
          <cell r="W449">
            <v>2017</v>
          </cell>
          <cell r="X449" t="str">
            <v>Feb</v>
          </cell>
        </row>
        <row r="450">
          <cell r="D450" t="str">
            <v>House</v>
          </cell>
          <cell r="E450">
            <v>830000</v>
          </cell>
          <cell r="R450" t="str">
            <v>Moreland</v>
          </cell>
          <cell r="W450">
            <v>2017</v>
          </cell>
          <cell r="X450" t="str">
            <v>Feb</v>
          </cell>
        </row>
        <row r="451">
          <cell r="D451" t="str">
            <v>House</v>
          </cell>
          <cell r="E451">
            <v>386000</v>
          </cell>
          <cell r="R451" t="str">
            <v>Moreland</v>
          </cell>
          <cell r="W451">
            <v>2017</v>
          </cell>
          <cell r="X451" t="str">
            <v>Feb</v>
          </cell>
        </row>
        <row r="452">
          <cell r="D452" t="str">
            <v>House</v>
          </cell>
          <cell r="E452">
            <v>738000</v>
          </cell>
          <cell r="R452" t="str">
            <v>Moreland</v>
          </cell>
          <cell r="W452">
            <v>2017</v>
          </cell>
          <cell r="X452" t="str">
            <v>Feb</v>
          </cell>
        </row>
        <row r="453">
          <cell r="D453" t="str">
            <v>House</v>
          </cell>
          <cell r="E453">
            <v>522500</v>
          </cell>
          <cell r="R453" t="str">
            <v>Moreland</v>
          </cell>
          <cell r="W453">
            <v>2017</v>
          </cell>
          <cell r="X453" t="str">
            <v>Feb</v>
          </cell>
        </row>
        <row r="454">
          <cell r="D454" t="str">
            <v>House</v>
          </cell>
          <cell r="E454">
            <v>700000</v>
          </cell>
          <cell r="R454" t="str">
            <v>Darebin</v>
          </cell>
          <cell r="W454">
            <v>2017</v>
          </cell>
          <cell r="X454" t="str">
            <v>Feb</v>
          </cell>
        </row>
        <row r="455">
          <cell r="D455" t="str">
            <v>House</v>
          </cell>
          <cell r="E455">
            <v>730000</v>
          </cell>
          <cell r="R455" t="str">
            <v>Darebin</v>
          </cell>
          <cell r="W455">
            <v>2017</v>
          </cell>
          <cell r="X455" t="str">
            <v>Feb</v>
          </cell>
        </row>
        <row r="456">
          <cell r="D456" t="str">
            <v>Unit</v>
          </cell>
          <cell r="E456">
            <v>450000</v>
          </cell>
          <cell r="R456" t="str">
            <v>Moonee Valley</v>
          </cell>
          <cell r="W456">
            <v>2017</v>
          </cell>
          <cell r="X456" t="str">
            <v>Feb</v>
          </cell>
        </row>
        <row r="457">
          <cell r="D457" t="str">
            <v>House</v>
          </cell>
          <cell r="E457">
            <v>665000</v>
          </cell>
          <cell r="R457" t="str">
            <v>Darebin</v>
          </cell>
          <cell r="W457">
            <v>2017</v>
          </cell>
          <cell r="X457" t="str">
            <v>Feb</v>
          </cell>
        </row>
        <row r="458">
          <cell r="D458" t="str">
            <v>House</v>
          </cell>
          <cell r="E458">
            <v>725000</v>
          </cell>
          <cell r="R458" t="str">
            <v>Moonee Valley</v>
          </cell>
          <cell r="W458">
            <v>2017</v>
          </cell>
          <cell r="X458" t="str">
            <v>Feb</v>
          </cell>
        </row>
        <row r="459">
          <cell r="D459" t="str">
            <v>House</v>
          </cell>
          <cell r="E459">
            <v>365000</v>
          </cell>
          <cell r="R459" t="str">
            <v>Darebin</v>
          </cell>
          <cell r="W459">
            <v>2017</v>
          </cell>
          <cell r="X459" t="str">
            <v>Feb</v>
          </cell>
        </row>
        <row r="460">
          <cell r="D460" t="str">
            <v>House</v>
          </cell>
          <cell r="E460">
            <v>601500</v>
          </cell>
          <cell r="R460" t="str">
            <v>Moreland</v>
          </cell>
          <cell r="W460">
            <v>2017</v>
          </cell>
          <cell r="X460" t="str">
            <v>Feb</v>
          </cell>
        </row>
        <row r="461">
          <cell r="D461" t="str">
            <v>Unit</v>
          </cell>
          <cell r="E461">
            <v>452000</v>
          </cell>
          <cell r="R461" t="str">
            <v>Moreland</v>
          </cell>
          <cell r="W461">
            <v>2017</v>
          </cell>
          <cell r="X461" t="str">
            <v>Feb</v>
          </cell>
        </row>
        <row r="462">
          <cell r="D462" t="str">
            <v>Unit</v>
          </cell>
          <cell r="E462">
            <v>620500</v>
          </cell>
          <cell r="R462" t="str">
            <v>Darebin</v>
          </cell>
          <cell r="W462">
            <v>2017</v>
          </cell>
          <cell r="X462" t="str">
            <v>Feb</v>
          </cell>
        </row>
        <row r="463">
          <cell r="D463" t="str">
            <v>House</v>
          </cell>
          <cell r="E463">
            <v>1050000</v>
          </cell>
          <cell r="R463" t="str">
            <v>Banyule</v>
          </cell>
          <cell r="W463">
            <v>2017</v>
          </cell>
          <cell r="X463" t="str">
            <v>Feb</v>
          </cell>
        </row>
        <row r="464">
          <cell r="D464" t="str">
            <v>Unit</v>
          </cell>
          <cell r="E464">
            <v>495000</v>
          </cell>
          <cell r="R464" t="str">
            <v>Moreland</v>
          </cell>
          <cell r="W464">
            <v>2017</v>
          </cell>
          <cell r="X464" t="str">
            <v>Feb</v>
          </cell>
        </row>
        <row r="465">
          <cell r="D465" t="str">
            <v>House</v>
          </cell>
          <cell r="E465">
            <v>560000</v>
          </cell>
          <cell r="R465" t="str">
            <v>Darebin</v>
          </cell>
          <cell r="W465">
            <v>2017</v>
          </cell>
          <cell r="X465" t="str">
            <v>Feb</v>
          </cell>
        </row>
        <row r="466">
          <cell r="D466" t="str">
            <v>Unit</v>
          </cell>
          <cell r="E466">
            <v>770000</v>
          </cell>
          <cell r="R466" t="str">
            <v>Moonee Valley</v>
          </cell>
          <cell r="W466">
            <v>2017</v>
          </cell>
          <cell r="X466" t="str">
            <v>Feb</v>
          </cell>
        </row>
        <row r="467">
          <cell r="D467" t="str">
            <v>House</v>
          </cell>
          <cell r="E467">
            <v>1020000</v>
          </cell>
          <cell r="R467" t="str">
            <v>Banyule</v>
          </cell>
          <cell r="W467">
            <v>2017</v>
          </cell>
          <cell r="X467" t="str">
            <v>Feb</v>
          </cell>
        </row>
        <row r="468">
          <cell r="D468" t="str">
            <v>House</v>
          </cell>
          <cell r="E468">
            <v>1265000</v>
          </cell>
          <cell r="R468" t="str">
            <v>Moonee Valley</v>
          </cell>
          <cell r="W468">
            <v>2017</v>
          </cell>
          <cell r="X468" t="str">
            <v>Feb</v>
          </cell>
        </row>
        <row r="469">
          <cell r="D469" t="str">
            <v>House</v>
          </cell>
          <cell r="E469">
            <v>365000</v>
          </cell>
          <cell r="R469" t="str">
            <v>Brimbank</v>
          </cell>
          <cell r="W469">
            <v>2017</v>
          </cell>
          <cell r="X469" t="str">
            <v>Feb</v>
          </cell>
        </row>
        <row r="470">
          <cell r="D470" t="str">
            <v>House</v>
          </cell>
          <cell r="E470">
            <v>1025000</v>
          </cell>
          <cell r="R470" t="str">
            <v>Moonee Valley</v>
          </cell>
          <cell r="W470">
            <v>2017</v>
          </cell>
          <cell r="X470" t="str">
            <v>Feb</v>
          </cell>
        </row>
        <row r="471">
          <cell r="D471" t="str">
            <v>Unit</v>
          </cell>
          <cell r="E471">
            <v>550000</v>
          </cell>
          <cell r="R471" t="str">
            <v>Darebin</v>
          </cell>
          <cell r="W471">
            <v>2017</v>
          </cell>
          <cell r="X471" t="str">
            <v>Feb</v>
          </cell>
        </row>
        <row r="472">
          <cell r="D472" t="str">
            <v>House</v>
          </cell>
          <cell r="E472">
            <v>1102500</v>
          </cell>
          <cell r="R472" t="str">
            <v>Banyule</v>
          </cell>
          <cell r="W472">
            <v>2017</v>
          </cell>
          <cell r="X472" t="str">
            <v>Feb</v>
          </cell>
        </row>
        <row r="473">
          <cell r="D473" t="str">
            <v>Unit</v>
          </cell>
          <cell r="E473">
            <v>370000</v>
          </cell>
          <cell r="R473" t="str">
            <v>Banyule</v>
          </cell>
          <cell r="W473">
            <v>2017</v>
          </cell>
          <cell r="X473" t="str">
            <v>Feb</v>
          </cell>
        </row>
        <row r="474">
          <cell r="D474" t="str">
            <v>House</v>
          </cell>
          <cell r="E474">
            <v>850000</v>
          </cell>
          <cell r="R474" t="str">
            <v>Darebin</v>
          </cell>
          <cell r="W474">
            <v>2017</v>
          </cell>
          <cell r="X474" t="str">
            <v>Feb</v>
          </cell>
        </row>
        <row r="475">
          <cell r="D475" t="str">
            <v>Unit</v>
          </cell>
          <cell r="E475">
            <v>560000</v>
          </cell>
          <cell r="R475" t="str">
            <v>Banyule</v>
          </cell>
          <cell r="W475">
            <v>2017</v>
          </cell>
          <cell r="X475" t="str">
            <v>Feb</v>
          </cell>
        </row>
        <row r="476">
          <cell r="D476" t="str">
            <v>House</v>
          </cell>
          <cell r="E476">
            <v>1430000</v>
          </cell>
          <cell r="R476" t="str">
            <v>Moonee Valley</v>
          </cell>
          <cell r="W476">
            <v>2017</v>
          </cell>
          <cell r="X476" t="str">
            <v>Feb</v>
          </cell>
        </row>
        <row r="477">
          <cell r="D477" t="str">
            <v>House</v>
          </cell>
          <cell r="E477">
            <v>895500</v>
          </cell>
          <cell r="R477" t="str">
            <v>Moonee Valley</v>
          </cell>
          <cell r="W477">
            <v>2017</v>
          </cell>
          <cell r="X477" t="str">
            <v>Feb</v>
          </cell>
        </row>
        <row r="478">
          <cell r="D478" t="str">
            <v>House</v>
          </cell>
          <cell r="E478">
            <v>1100000</v>
          </cell>
          <cell r="R478" t="str">
            <v>Darebin</v>
          </cell>
          <cell r="W478">
            <v>2017</v>
          </cell>
          <cell r="X478" t="str">
            <v>Feb</v>
          </cell>
        </row>
        <row r="479">
          <cell r="D479" t="str">
            <v>House</v>
          </cell>
          <cell r="E479">
            <v>772000</v>
          </cell>
          <cell r="R479" t="str">
            <v>Brimbank</v>
          </cell>
          <cell r="W479">
            <v>2017</v>
          </cell>
          <cell r="X479" t="str">
            <v>Feb</v>
          </cell>
        </row>
        <row r="480">
          <cell r="D480" t="str">
            <v>House</v>
          </cell>
          <cell r="E480">
            <v>650000</v>
          </cell>
          <cell r="R480" t="str">
            <v>Brimbank</v>
          </cell>
          <cell r="W480">
            <v>2017</v>
          </cell>
          <cell r="X480" t="str">
            <v>Feb</v>
          </cell>
        </row>
        <row r="481">
          <cell r="D481" t="str">
            <v>House</v>
          </cell>
          <cell r="E481">
            <v>650000</v>
          </cell>
          <cell r="R481" t="str">
            <v>Darebin</v>
          </cell>
          <cell r="W481">
            <v>2017</v>
          </cell>
          <cell r="X481" t="str">
            <v>Feb</v>
          </cell>
        </row>
        <row r="482">
          <cell r="D482" t="str">
            <v>House</v>
          </cell>
          <cell r="E482">
            <v>1245000</v>
          </cell>
          <cell r="R482" t="str">
            <v>Moonee Valley</v>
          </cell>
          <cell r="W482">
            <v>2017</v>
          </cell>
          <cell r="X482" t="str">
            <v>Feb</v>
          </cell>
        </row>
        <row r="483">
          <cell r="D483" t="str">
            <v>House</v>
          </cell>
          <cell r="E483">
            <v>1130000</v>
          </cell>
          <cell r="R483" t="str">
            <v>Moonee Valley</v>
          </cell>
          <cell r="W483">
            <v>2017</v>
          </cell>
          <cell r="X483" t="str">
            <v>Feb</v>
          </cell>
        </row>
        <row r="484">
          <cell r="D484" t="str">
            <v>House</v>
          </cell>
          <cell r="E484">
            <v>1365000</v>
          </cell>
          <cell r="R484" t="str">
            <v>Moonee Valley</v>
          </cell>
          <cell r="W484">
            <v>2017</v>
          </cell>
          <cell r="X484" t="str">
            <v>Feb</v>
          </cell>
        </row>
        <row r="485">
          <cell r="D485" t="str">
            <v>House</v>
          </cell>
          <cell r="E485">
            <v>1160000</v>
          </cell>
          <cell r="R485" t="str">
            <v>Moonee Valley</v>
          </cell>
          <cell r="W485">
            <v>2017</v>
          </cell>
          <cell r="X485" t="str">
            <v>Feb</v>
          </cell>
        </row>
        <row r="486">
          <cell r="D486" t="str">
            <v>Unit</v>
          </cell>
          <cell r="E486">
            <v>470000</v>
          </cell>
          <cell r="R486" t="str">
            <v>Moonee Valley</v>
          </cell>
          <cell r="W486">
            <v>2017</v>
          </cell>
          <cell r="X486" t="str">
            <v>Feb</v>
          </cell>
        </row>
        <row r="487">
          <cell r="D487" t="str">
            <v>Unit</v>
          </cell>
          <cell r="E487">
            <v>265000</v>
          </cell>
          <cell r="R487" t="str">
            <v>Moreland</v>
          </cell>
          <cell r="W487">
            <v>2017</v>
          </cell>
          <cell r="X487" t="str">
            <v>Feb</v>
          </cell>
        </row>
        <row r="488">
          <cell r="D488" t="str">
            <v>Unit</v>
          </cell>
          <cell r="E488">
            <v>605000</v>
          </cell>
          <cell r="R488" t="str">
            <v>Moreland</v>
          </cell>
          <cell r="W488">
            <v>2017</v>
          </cell>
          <cell r="X488" t="str">
            <v>Feb</v>
          </cell>
        </row>
        <row r="489">
          <cell r="D489" t="str">
            <v>Unit</v>
          </cell>
          <cell r="E489">
            <v>442000</v>
          </cell>
          <cell r="R489" t="str">
            <v>Moonee Valley</v>
          </cell>
          <cell r="W489">
            <v>2017</v>
          </cell>
          <cell r="X489" t="str">
            <v>Feb</v>
          </cell>
        </row>
        <row r="490">
          <cell r="D490" t="str">
            <v>House</v>
          </cell>
          <cell r="E490">
            <v>1340000</v>
          </cell>
          <cell r="R490" t="str">
            <v>Banyule</v>
          </cell>
          <cell r="W490">
            <v>2017</v>
          </cell>
          <cell r="X490" t="str">
            <v>Feb</v>
          </cell>
        </row>
        <row r="491">
          <cell r="D491" t="str">
            <v>House</v>
          </cell>
          <cell r="E491">
            <v>1445000</v>
          </cell>
          <cell r="R491" t="str">
            <v>Moonee Valley</v>
          </cell>
          <cell r="W491">
            <v>2017</v>
          </cell>
          <cell r="X491" t="str">
            <v>Feb</v>
          </cell>
        </row>
        <row r="492">
          <cell r="D492" t="str">
            <v>Unit</v>
          </cell>
          <cell r="E492">
            <v>650000</v>
          </cell>
          <cell r="R492" t="str">
            <v>Darebin</v>
          </cell>
          <cell r="W492">
            <v>2017</v>
          </cell>
          <cell r="X492" t="str">
            <v>Feb</v>
          </cell>
        </row>
        <row r="493">
          <cell r="D493" t="str">
            <v>House</v>
          </cell>
          <cell r="E493">
            <v>940000</v>
          </cell>
          <cell r="R493" t="str">
            <v>Darebin</v>
          </cell>
          <cell r="W493">
            <v>2017</v>
          </cell>
          <cell r="X493" t="str">
            <v>Feb</v>
          </cell>
        </row>
        <row r="494">
          <cell r="D494" t="str">
            <v>Unit</v>
          </cell>
          <cell r="E494">
            <v>445000</v>
          </cell>
          <cell r="R494" t="str">
            <v>Moreland</v>
          </cell>
          <cell r="W494">
            <v>2017</v>
          </cell>
          <cell r="X494" t="str">
            <v>Feb</v>
          </cell>
        </row>
        <row r="495">
          <cell r="D495" t="str">
            <v>House</v>
          </cell>
          <cell r="E495">
            <v>1055000</v>
          </cell>
          <cell r="R495" t="str">
            <v>Moreland</v>
          </cell>
          <cell r="W495">
            <v>2017</v>
          </cell>
          <cell r="X495" t="str">
            <v>Feb</v>
          </cell>
        </row>
        <row r="496">
          <cell r="D496" t="str">
            <v>House</v>
          </cell>
          <cell r="E496">
            <v>955000</v>
          </cell>
          <cell r="R496" t="str">
            <v>Moreland</v>
          </cell>
          <cell r="W496">
            <v>2017</v>
          </cell>
          <cell r="X496" t="str">
            <v>Feb</v>
          </cell>
        </row>
        <row r="497">
          <cell r="D497" t="str">
            <v>House</v>
          </cell>
          <cell r="E497">
            <v>860000</v>
          </cell>
          <cell r="R497" t="str">
            <v>Darebin</v>
          </cell>
          <cell r="W497">
            <v>2017</v>
          </cell>
          <cell r="X497" t="str">
            <v>Feb</v>
          </cell>
        </row>
        <row r="498">
          <cell r="D498" t="str">
            <v>House</v>
          </cell>
          <cell r="E498">
            <v>600000</v>
          </cell>
          <cell r="R498" t="str">
            <v>Brimbank</v>
          </cell>
          <cell r="W498">
            <v>2017</v>
          </cell>
          <cell r="X498" t="str">
            <v>Feb</v>
          </cell>
        </row>
        <row r="499">
          <cell r="D499" t="str">
            <v>Unit</v>
          </cell>
          <cell r="E499">
            <v>899000</v>
          </cell>
          <cell r="R499" t="str">
            <v>Moreland</v>
          </cell>
          <cell r="W499">
            <v>2017</v>
          </cell>
          <cell r="X499" t="str">
            <v>Feb</v>
          </cell>
        </row>
        <row r="500">
          <cell r="D500" t="str">
            <v>Unit</v>
          </cell>
          <cell r="E500">
            <v>490000</v>
          </cell>
          <cell r="R500" t="str">
            <v>Banyule</v>
          </cell>
          <cell r="W500">
            <v>2017</v>
          </cell>
          <cell r="X500" t="str">
            <v>Feb</v>
          </cell>
        </row>
        <row r="501">
          <cell r="D501" t="str">
            <v>House</v>
          </cell>
          <cell r="E501">
            <v>1500000</v>
          </cell>
          <cell r="R501" t="str">
            <v>Manningham</v>
          </cell>
          <cell r="W501">
            <v>2017</v>
          </cell>
          <cell r="X501" t="str">
            <v>Feb</v>
          </cell>
        </row>
        <row r="502">
          <cell r="D502" t="str">
            <v>House</v>
          </cell>
          <cell r="E502">
            <v>399000</v>
          </cell>
          <cell r="R502" t="str">
            <v>Maribyrnong</v>
          </cell>
          <cell r="W502">
            <v>2017</v>
          </cell>
          <cell r="X502" t="str">
            <v>Feb</v>
          </cell>
        </row>
        <row r="503">
          <cell r="D503" t="str">
            <v>Unit</v>
          </cell>
          <cell r="E503">
            <v>418000</v>
          </cell>
          <cell r="R503" t="str">
            <v>Darebin</v>
          </cell>
          <cell r="W503">
            <v>2017</v>
          </cell>
          <cell r="X503" t="str">
            <v>Feb</v>
          </cell>
        </row>
        <row r="504">
          <cell r="D504" t="str">
            <v>House</v>
          </cell>
          <cell r="E504">
            <v>560000</v>
          </cell>
          <cell r="R504" t="str">
            <v>Brimbank</v>
          </cell>
          <cell r="W504">
            <v>2017</v>
          </cell>
          <cell r="X504" t="str">
            <v>Feb</v>
          </cell>
        </row>
        <row r="505">
          <cell r="D505" t="str">
            <v>House</v>
          </cell>
          <cell r="E505">
            <v>1220000</v>
          </cell>
          <cell r="R505" t="str">
            <v>Darebin</v>
          </cell>
          <cell r="W505">
            <v>2017</v>
          </cell>
          <cell r="X505" t="str">
            <v>Feb</v>
          </cell>
        </row>
        <row r="506">
          <cell r="D506" t="str">
            <v>Unit</v>
          </cell>
          <cell r="E506">
            <v>739000</v>
          </cell>
          <cell r="R506" t="str">
            <v>Banyule</v>
          </cell>
          <cell r="W506">
            <v>2017</v>
          </cell>
          <cell r="X506" t="str">
            <v>Feb</v>
          </cell>
        </row>
        <row r="507">
          <cell r="D507" t="str">
            <v>House</v>
          </cell>
          <cell r="E507">
            <v>1105000</v>
          </cell>
          <cell r="R507" t="str">
            <v>Maribyrnong</v>
          </cell>
          <cell r="W507">
            <v>2017</v>
          </cell>
          <cell r="X507" t="str">
            <v>Feb</v>
          </cell>
        </row>
        <row r="508">
          <cell r="D508" t="str">
            <v>House</v>
          </cell>
          <cell r="E508">
            <v>1225000</v>
          </cell>
          <cell r="R508" t="str">
            <v>Manningham</v>
          </cell>
          <cell r="W508">
            <v>2017</v>
          </cell>
          <cell r="X508" t="str">
            <v>Feb</v>
          </cell>
        </row>
        <row r="509">
          <cell r="D509" t="str">
            <v>House</v>
          </cell>
          <cell r="E509">
            <v>940000</v>
          </cell>
          <cell r="R509" t="str">
            <v>Moonee Valley</v>
          </cell>
          <cell r="W509">
            <v>2017</v>
          </cell>
          <cell r="X509" t="str">
            <v>Feb</v>
          </cell>
        </row>
        <row r="510">
          <cell r="D510" t="str">
            <v>Unit</v>
          </cell>
          <cell r="E510">
            <v>420000</v>
          </cell>
          <cell r="R510" t="str">
            <v>Maribyrnong</v>
          </cell>
          <cell r="W510">
            <v>2017</v>
          </cell>
          <cell r="X510" t="str">
            <v>Feb</v>
          </cell>
        </row>
        <row r="511">
          <cell r="D511" t="str">
            <v>House</v>
          </cell>
          <cell r="E511">
            <v>950000</v>
          </cell>
          <cell r="R511" t="str">
            <v>Moonee Valley</v>
          </cell>
          <cell r="W511">
            <v>2017</v>
          </cell>
          <cell r="X511" t="str">
            <v>Feb</v>
          </cell>
        </row>
        <row r="512">
          <cell r="D512" t="str">
            <v>House</v>
          </cell>
          <cell r="E512">
            <v>1160000</v>
          </cell>
          <cell r="R512" t="str">
            <v>Darebin</v>
          </cell>
          <cell r="W512">
            <v>2017</v>
          </cell>
          <cell r="X512" t="str">
            <v>Feb</v>
          </cell>
        </row>
        <row r="513">
          <cell r="D513" t="str">
            <v>House</v>
          </cell>
          <cell r="E513">
            <v>860000</v>
          </cell>
          <cell r="R513" t="str">
            <v>Moreland</v>
          </cell>
          <cell r="W513">
            <v>2017</v>
          </cell>
          <cell r="X513" t="str">
            <v>Feb</v>
          </cell>
        </row>
        <row r="514">
          <cell r="D514" t="str">
            <v>House</v>
          </cell>
          <cell r="E514">
            <v>845500</v>
          </cell>
          <cell r="R514" t="str">
            <v>Moreland</v>
          </cell>
          <cell r="W514">
            <v>2017</v>
          </cell>
          <cell r="X514" t="str">
            <v>Feb</v>
          </cell>
        </row>
        <row r="515">
          <cell r="D515" t="str">
            <v>Unit</v>
          </cell>
          <cell r="E515">
            <v>550000</v>
          </cell>
          <cell r="R515" t="str">
            <v>Maribyrnong</v>
          </cell>
          <cell r="W515">
            <v>2017</v>
          </cell>
          <cell r="X515" t="str">
            <v>Feb</v>
          </cell>
        </row>
        <row r="516">
          <cell r="D516" t="str">
            <v>House</v>
          </cell>
          <cell r="E516">
            <v>607000</v>
          </cell>
          <cell r="R516" t="str">
            <v>Brimbank</v>
          </cell>
          <cell r="W516">
            <v>2017</v>
          </cell>
          <cell r="X516" t="str">
            <v>Feb</v>
          </cell>
        </row>
        <row r="517">
          <cell r="D517" t="str">
            <v>House</v>
          </cell>
          <cell r="E517">
            <v>1625000</v>
          </cell>
          <cell r="R517" t="str">
            <v>Moreland</v>
          </cell>
          <cell r="W517">
            <v>2017</v>
          </cell>
          <cell r="X517" t="str">
            <v>Feb</v>
          </cell>
        </row>
        <row r="518">
          <cell r="D518" t="str">
            <v>House</v>
          </cell>
          <cell r="E518">
            <v>1310000</v>
          </cell>
          <cell r="R518" t="str">
            <v>Moreland</v>
          </cell>
          <cell r="W518">
            <v>2017</v>
          </cell>
          <cell r="X518" t="str">
            <v>Feb</v>
          </cell>
        </row>
        <row r="519">
          <cell r="D519" t="str">
            <v>House</v>
          </cell>
          <cell r="E519">
            <v>970000</v>
          </cell>
          <cell r="R519" t="str">
            <v>Moonee Valley</v>
          </cell>
          <cell r="W519">
            <v>2017</v>
          </cell>
          <cell r="X519" t="str">
            <v>Feb</v>
          </cell>
        </row>
        <row r="520">
          <cell r="D520" t="str">
            <v>House</v>
          </cell>
          <cell r="E520">
            <v>2150000</v>
          </cell>
          <cell r="R520" t="str">
            <v>Banyule</v>
          </cell>
          <cell r="W520">
            <v>2017</v>
          </cell>
          <cell r="X520" t="str">
            <v>Feb</v>
          </cell>
        </row>
        <row r="521">
          <cell r="D521" t="str">
            <v>Unit</v>
          </cell>
          <cell r="E521">
            <v>860000</v>
          </cell>
          <cell r="R521" t="str">
            <v>Moreland</v>
          </cell>
          <cell r="W521">
            <v>2017</v>
          </cell>
          <cell r="X521" t="str">
            <v>Feb</v>
          </cell>
        </row>
        <row r="522">
          <cell r="D522" t="str">
            <v>House</v>
          </cell>
          <cell r="E522">
            <v>1340000</v>
          </cell>
          <cell r="R522" t="str">
            <v>Manningham</v>
          </cell>
          <cell r="W522">
            <v>2017</v>
          </cell>
          <cell r="X522" t="str">
            <v>Feb</v>
          </cell>
        </row>
        <row r="523">
          <cell r="D523" t="str">
            <v>House</v>
          </cell>
          <cell r="E523">
            <v>657500</v>
          </cell>
          <cell r="R523" t="str">
            <v>Brimbank</v>
          </cell>
          <cell r="W523">
            <v>2017</v>
          </cell>
          <cell r="X523" t="str">
            <v>Feb</v>
          </cell>
        </row>
        <row r="524">
          <cell r="D524" t="str">
            <v>House</v>
          </cell>
          <cell r="E524">
            <v>920000</v>
          </cell>
          <cell r="R524" t="str">
            <v>Manningham</v>
          </cell>
          <cell r="W524">
            <v>2017</v>
          </cell>
          <cell r="X524" t="str">
            <v>Feb</v>
          </cell>
        </row>
        <row r="525">
          <cell r="D525" t="str">
            <v>House</v>
          </cell>
          <cell r="E525">
            <v>1700000</v>
          </cell>
          <cell r="R525" t="str">
            <v>Darebin</v>
          </cell>
          <cell r="W525">
            <v>2017</v>
          </cell>
          <cell r="X525" t="str">
            <v>Feb</v>
          </cell>
        </row>
        <row r="526">
          <cell r="D526" t="str">
            <v>House</v>
          </cell>
          <cell r="E526">
            <v>751000</v>
          </cell>
          <cell r="R526" t="str">
            <v>Moonee Valley</v>
          </cell>
          <cell r="W526">
            <v>2017</v>
          </cell>
          <cell r="X526" t="str">
            <v>Feb</v>
          </cell>
        </row>
        <row r="527">
          <cell r="D527" t="str">
            <v>House</v>
          </cell>
          <cell r="E527">
            <v>2175000</v>
          </cell>
          <cell r="R527" t="str">
            <v>Melbourne</v>
          </cell>
          <cell r="W527">
            <v>2017</v>
          </cell>
          <cell r="X527" t="str">
            <v>Feb</v>
          </cell>
        </row>
        <row r="528">
          <cell r="D528" t="str">
            <v>House</v>
          </cell>
          <cell r="E528">
            <v>2950000</v>
          </cell>
          <cell r="R528" t="str">
            <v>Melbourne</v>
          </cell>
          <cell r="W528">
            <v>2017</v>
          </cell>
          <cell r="X528" t="str">
            <v>Feb</v>
          </cell>
        </row>
        <row r="529">
          <cell r="D529" t="str">
            <v>House</v>
          </cell>
          <cell r="E529">
            <v>1050000</v>
          </cell>
          <cell r="R529" t="str">
            <v>Manningham</v>
          </cell>
          <cell r="W529">
            <v>2017</v>
          </cell>
          <cell r="X529" t="str">
            <v>Feb</v>
          </cell>
        </row>
        <row r="530">
          <cell r="D530" t="str">
            <v>House</v>
          </cell>
          <cell r="E530">
            <v>940000</v>
          </cell>
          <cell r="R530" t="str">
            <v>Maribyrnong</v>
          </cell>
          <cell r="W530">
            <v>2017</v>
          </cell>
          <cell r="X530" t="str">
            <v>Feb</v>
          </cell>
        </row>
        <row r="531">
          <cell r="D531" t="str">
            <v>House</v>
          </cell>
          <cell r="E531">
            <v>1500000</v>
          </cell>
          <cell r="R531" t="str">
            <v>Boroondara</v>
          </cell>
          <cell r="W531">
            <v>2017</v>
          </cell>
          <cell r="X531" t="str">
            <v>Feb</v>
          </cell>
        </row>
        <row r="532">
          <cell r="D532" t="str">
            <v>House</v>
          </cell>
          <cell r="E532">
            <v>1868000</v>
          </cell>
          <cell r="R532" t="str">
            <v>Manningham</v>
          </cell>
          <cell r="W532">
            <v>2017</v>
          </cell>
          <cell r="X532" t="str">
            <v>Feb</v>
          </cell>
        </row>
        <row r="533">
          <cell r="D533" t="str">
            <v>House</v>
          </cell>
          <cell r="E533">
            <v>375000</v>
          </cell>
          <cell r="R533" t="str">
            <v>Maribyrnong</v>
          </cell>
          <cell r="W533">
            <v>2017</v>
          </cell>
          <cell r="X533" t="str">
            <v>Feb</v>
          </cell>
        </row>
        <row r="534">
          <cell r="D534" t="str">
            <v>House</v>
          </cell>
          <cell r="E534">
            <v>752000</v>
          </cell>
          <cell r="R534" t="str">
            <v>Maribyrnong</v>
          </cell>
          <cell r="W534">
            <v>2017</v>
          </cell>
          <cell r="X534" t="str">
            <v>Feb</v>
          </cell>
        </row>
        <row r="535">
          <cell r="D535" t="str">
            <v>House</v>
          </cell>
          <cell r="E535">
            <v>1010000</v>
          </cell>
          <cell r="R535" t="str">
            <v>Melbourne</v>
          </cell>
          <cell r="W535">
            <v>2017</v>
          </cell>
          <cell r="X535" t="str">
            <v>Feb</v>
          </cell>
        </row>
        <row r="536">
          <cell r="D536" t="str">
            <v>House</v>
          </cell>
          <cell r="E536">
            <v>736000</v>
          </cell>
          <cell r="R536" t="str">
            <v>Maribyrnong</v>
          </cell>
          <cell r="W536">
            <v>2017</v>
          </cell>
          <cell r="X536" t="str">
            <v>Feb</v>
          </cell>
        </row>
        <row r="537">
          <cell r="D537" t="str">
            <v>House</v>
          </cell>
          <cell r="E537">
            <v>961000</v>
          </cell>
          <cell r="R537" t="str">
            <v>Melbourne</v>
          </cell>
          <cell r="W537">
            <v>2017</v>
          </cell>
          <cell r="X537" t="str">
            <v>Feb</v>
          </cell>
        </row>
        <row r="538">
          <cell r="D538" t="str">
            <v>House</v>
          </cell>
          <cell r="E538">
            <v>720000</v>
          </cell>
          <cell r="R538" t="str">
            <v>Melbourne</v>
          </cell>
          <cell r="W538">
            <v>2017</v>
          </cell>
          <cell r="X538" t="str">
            <v>Feb</v>
          </cell>
        </row>
        <row r="539">
          <cell r="D539" t="str">
            <v>House</v>
          </cell>
          <cell r="E539">
            <v>1030000</v>
          </cell>
          <cell r="R539" t="str">
            <v>Brimbank</v>
          </cell>
          <cell r="W539">
            <v>2017</v>
          </cell>
          <cell r="X539" t="str">
            <v>Feb</v>
          </cell>
        </row>
        <row r="540">
          <cell r="D540" t="str">
            <v>House</v>
          </cell>
          <cell r="E540">
            <v>895000</v>
          </cell>
          <cell r="R540" t="str">
            <v>Brimbank</v>
          </cell>
          <cell r="W540">
            <v>2017</v>
          </cell>
          <cell r="X540" t="str">
            <v>Feb</v>
          </cell>
        </row>
        <row r="541">
          <cell r="D541" t="str">
            <v>House</v>
          </cell>
          <cell r="E541">
            <v>1271000</v>
          </cell>
          <cell r="R541" t="str">
            <v>Melbourne</v>
          </cell>
          <cell r="W541">
            <v>2017</v>
          </cell>
          <cell r="X541" t="str">
            <v>Feb</v>
          </cell>
        </row>
        <row r="542">
          <cell r="D542" t="str">
            <v>House</v>
          </cell>
          <cell r="E542">
            <v>581000</v>
          </cell>
          <cell r="R542" t="str">
            <v>Brimbank</v>
          </cell>
          <cell r="W542">
            <v>2017</v>
          </cell>
          <cell r="X542" t="str">
            <v>Feb</v>
          </cell>
        </row>
        <row r="543">
          <cell r="D543" t="str">
            <v>Unit</v>
          </cell>
          <cell r="E543">
            <v>605000</v>
          </cell>
          <cell r="R543" t="str">
            <v>Boroondara</v>
          </cell>
          <cell r="W543">
            <v>2017</v>
          </cell>
          <cell r="X543" t="str">
            <v>Feb</v>
          </cell>
        </row>
        <row r="544">
          <cell r="D544" t="str">
            <v>House</v>
          </cell>
          <cell r="E544">
            <v>1675000</v>
          </cell>
          <cell r="R544" t="str">
            <v>Melbourne</v>
          </cell>
          <cell r="W544">
            <v>2017</v>
          </cell>
          <cell r="X544" t="str">
            <v>Feb</v>
          </cell>
        </row>
        <row r="545">
          <cell r="D545" t="str">
            <v>Unit</v>
          </cell>
          <cell r="E545">
            <v>750000</v>
          </cell>
          <cell r="R545" t="str">
            <v>Melbourne</v>
          </cell>
          <cell r="W545">
            <v>2017</v>
          </cell>
          <cell r="X545" t="str">
            <v>Feb</v>
          </cell>
        </row>
        <row r="546">
          <cell r="D546" t="str">
            <v>Unit</v>
          </cell>
          <cell r="E546">
            <v>291000</v>
          </cell>
          <cell r="R546" t="str">
            <v>Maribyrnong</v>
          </cell>
          <cell r="W546">
            <v>2017</v>
          </cell>
          <cell r="X546" t="str">
            <v>Feb</v>
          </cell>
        </row>
        <row r="547">
          <cell r="D547" t="str">
            <v>House</v>
          </cell>
          <cell r="E547">
            <v>1572000</v>
          </cell>
          <cell r="R547" t="str">
            <v>Boroondara</v>
          </cell>
          <cell r="W547">
            <v>2017</v>
          </cell>
          <cell r="X547" t="str">
            <v>Feb</v>
          </cell>
        </row>
        <row r="548">
          <cell r="D548" t="str">
            <v>Unit</v>
          </cell>
          <cell r="E548">
            <v>1400000</v>
          </cell>
          <cell r="R548" t="str">
            <v>Boroondara</v>
          </cell>
          <cell r="W548">
            <v>2017</v>
          </cell>
          <cell r="X548" t="str">
            <v>Feb</v>
          </cell>
        </row>
        <row r="549">
          <cell r="D549" t="str">
            <v>House</v>
          </cell>
          <cell r="E549">
            <v>1590000</v>
          </cell>
          <cell r="R549" t="str">
            <v>Melbourne</v>
          </cell>
          <cell r="W549">
            <v>2017</v>
          </cell>
          <cell r="X549" t="str">
            <v>Feb</v>
          </cell>
        </row>
        <row r="550">
          <cell r="D550" t="str">
            <v>Unit</v>
          </cell>
          <cell r="E550">
            <v>692000</v>
          </cell>
          <cell r="R550" t="str">
            <v>Yarra</v>
          </cell>
          <cell r="W550">
            <v>2017</v>
          </cell>
          <cell r="X550" t="str">
            <v>Feb</v>
          </cell>
        </row>
        <row r="551">
          <cell r="D551" t="str">
            <v>House</v>
          </cell>
          <cell r="E551">
            <v>1662000</v>
          </cell>
          <cell r="R551" t="str">
            <v>Melbourne</v>
          </cell>
          <cell r="W551">
            <v>2017</v>
          </cell>
          <cell r="X551" t="str">
            <v>Feb</v>
          </cell>
        </row>
        <row r="552">
          <cell r="D552" t="str">
            <v>Unit</v>
          </cell>
          <cell r="E552">
            <v>610250</v>
          </cell>
          <cell r="R552" t="str">
            <v>Melbourne</v>
          </cell>
          <cell r="W552">
            <v>2017</v>
          </cell>
          <cell r="X552" t="str">
            <v>Feb</v>
          </cell>
        </row>
        <row r="553">
          <cell r="D553" t="str">
            <v>House</v>
          </cell>
          <cell r="E553">
            <v>1505000</v>
          </cell>
          <cell r="R553" t="str">
            <v>Boroondara</v>
          </cell>
          <cell r="W553">
            <v>2017</v>
          </cell>
          <cell r="X553" t="str">
            <v>Feb</v>
          </cell>
        </row>
        <row r="554">
          <cell r="D554" t="str">
            <v>House</v>
          </cell>
          <cell r="E554">
            <v>1876000</v>
          </cell>
          <cell r="R554" t="str">
            <v>Yarra</v>
          </cell>
          <cell r="W554">
            <v>2017</v>
          </cell>
          <cell r="X554" t="str">
            <v>Feb</v>
          </cell>
        </row>
        <row r="555">
          <cell r="D555" t="str">
            <v>House</v>
          </cell>
          <cell r="E555">
            <v>2200000</v>
          </cell>
          <cell r="R555" t="str">
            <v>Boroondara</v>
          </cell>
          <cell r="W555">
            <v>2017</v>
          </cell>
          <cell r="X555" t="str">
            <v>Feb</v>
          </cell>
        </row>
        <row r="556">
          <cell r="D556" t="str">
            <v>House</v>
          </cell>
          <cell r="E556">
            <v>941000</v>
          </cell>
          <cell r="R556" t="str">
            <v>Yarra</v>
          </cell>
          <cell r="W556">
            <v>2017</v>
          </cell>
          <cell r="X556" t="str">
            <v>Feb</v>
          </cell>
        </row>
        <row r="557">
          <cell r="D557" t="str">
            <v>House</v>
          </cell>
          <cell r="E557">
            <v>2130000</v>
          </cell>
          <cell r="R557" t="str">
            <v>Boroondara</v>
          </cell>
          <cell r="W557">
            <v>2017</v>
          </cell>
          <cell r="X557" t="str">
            <v>Feb</v>
          </cell>
        </row>
        <row r="558">
          <cell r="D558" t="str">
            <v>Unit</v>
          </cell>
          <cell r="E558">
            <v>645000</v>
          </cell>
          <cell r="R558" t="str">
            <v>Melbourne</v>
          </cell>
          <cell r="W558">
            <v>2017</v>
          </cell>
          <cell r="X558" t="str">
            <v>Feb</v>
          </cell>
        </row>
        <row r="559">
          <cell r="D559" t="str">
            <v>House</v>
          </cell>
          <cell r="E559">
            <v>700000</v>
          </cell>
          <cell r="R559" t="str">
            <v>Boroondara</v>
          </cell>
          <cell r="W559">
            <v>2017</v>
          </cell>
          <cell r="X559" t="str">
            <v>Feb</v>
          </cell>
        </row>
        <row r="560">
          <cell r="D560" t="str">
            <v>Unit</v>
          </cell>
          <cell r="E560">
            <v>550000</v>
          </cell>
          <cell r="R560" t="str">
            <v>Melbourne</v>
          </cell>
          <cell r="W560">
            <v>2017</v>
          </cell>
          <cell r="X560" t="str">
            <v>Feb</v>
          </cell>
        </row>
        <row r="561">
          <cell r="D561" t="str">
            <v>Unit</v>
          </cell>
          <cell r="E561">
            <v>535000</v>
          </cell>
          <cell r="R561" t="str">
            <v>Melbourne</v>
          </cell>
          <cell r="W561">
            <v>2017</v>
          </cell>
          <cell r="X561" t="str">
            <v>Feb</v>
          </cell>
        </row>
        <row r="562">
          <cell r="D562" t="str">
            <v>House</v>
          </cell>
          <cell r="E562">
            <v>677500</v>
          </cell>
          <cell r="R562" t="str">
            <v>Maribyrnong</v>
          </cell>
          <cell r="W562">
            <v>2017</v>
          </cell>
          <cell r="X562" t="str">
            <v>Feb</v>
          </cell>
        </row>
        <row r="563">
          <cell r="D563" t="str">
            <v>Unit</v>
          </cell>
          <cell r="E563">
            <v>520000</v>
          </cell>
          <cell r="R563" t="str">
            <v>Maribyrnong</v>
          </cell>
          <cell r="W563">
            <v>2017</v>
          </cell>
          <cell r="X563" t="str">
            <v>Feb</v>
          </cell>
        </row>
        <row r="564">
          <cell r="D564" t="str">
            <v>Unit</v>
          </cell>
          <cell r="E564">
            <v>660000</v>
          </cell>
          <cell r="R564" t="str">
            <v>Melbourne</v>
          </cell>
          <cell r="W564">
            <v>2017</v>
          </cell>
          <cell r="X564" t="str">
            <v>Feb</v>
          </cell>
        </row>
        <row r="565">
          <cell r="D565" t="str">
            <v>House</v>
          </cell>
          <cell r="E565">
            <v>1090000</v>
          </cell>
          <cell r="R565" t="str">
            <v>Yarra</v>
          </cell>
          <cell r="W565">
            <v>2017</v>
          </cell>
          <cell r="X565" t="str">
            <v>Feb</v>
          </cell>
        </row>
        <row r="566">
          <cell r="D566" t="str">
            <v>House</v>
          </cell>
          <cell r="E566">
            <v>1350000</v>
          </cell>
          <cell r="R566" t="str">
            <v>Yarra</v>
          </cell>
          <cell r="W566">
            <v>2017</v>
          </cell>
          <cell r="X566" t="str">
            <v>Feb</v>
          </cell>
        </row>
        <row r="567">
          <cell r="D567" t="str">
            <v>House</v>
          </cell>
          <cell r="E567">
            <v>2125000</v>
          </cell>
          <cell r="R567" t="str">
            <v>Boroondara</v>
          </cell>
          <cell r="W567">
            <v>2017</v>
          </cell>
          <cell r="X567" t="str">
            <v>Feb</v>
          </cell>
        </row>
        <row r="568">
          <cell r="D568" t="str">
            <v>House</v>
          </cell>
          <cell r="E568">
            <v>500000</v>
          </cell>
          <cell r="R568" t="str">
            <v>Boroondara</v>
          </cell>
          <cell r="W568">
            <v>2017</v>
          </cell>
          <cell r="X568" t="str">
            <v>Feb</v>
          </cell>
        </row>
        <row r="569">
          <cell r="D569" t="str">
            <v>Unit</v>
          </cell>
          <cell r="E569">
            <v>330000</v>
          </cell>
          <cell r="R569" t="str">
            <v>Boroondara</v>
          </cell>
          <cell r="W569">
            <v>2017</v>
          </cell>
          <cell r="X569" t="str">
            <v>Feb</v>
          </cell>
        </row>
        <row r="570">
          <cell r="D570" t="str">
            <v>House</v>
          </cell>
          <cell r="E570">
            <v>2900000</v>
          </cell>
          <cell r="R570" t="str">
            <v>Boroondara</v>
          </cell>
          <cell r="W570">
            <v>2017</v>
          </cell>
          <cell r="X570" t="str">
            <v>Feb</v>
          </cell>
        </row>
        <row r="571">
          <cell r="D571" t="str">
            <v>Unit</v>
          </cell>
          <cell r="E571">
            <v>753000</v>
          </cell>
          <cell r="R571" t="str">
            <v>Boroondara</v>
          </cell>
          <cell r="W571">
            <v>2017</v>
          </cell>
          <cell r="X571" t="str">
            <v>Feb</v>
          </cell>
        </row>
        <row r="572">
          <cell r="D572" t="str">
            <v>House</v>
          </cell>
          <cell r="E572">
            <v>1320000</v>
          </cell>
          <cell r="R572" t="str">
            <v>Maribyrnong</v>
          </cell>
          <cell r="W572">
            <v>2017</v>
          </cell>
          <cell r="X572" t="str">
            <v>Feb</v>
          </cell>
        </row>
        <row r="573">
          <cell r="D573" t="str">
            <v>House</v>
          </cell>
          <cell r="E573">
            <v>1615000</v>
          </cell>
          <cell r="R573" t="str">
            <v>Boroondara</v>
          </cell>
          <cell r="W573">
            <v>2017</v>
          </cell>
          <cell r="X573" t="str">
            <v>Feb</v>
          </cell>
        </row>
        <row r="574">
          <cell r="D574" t="str">
            <v>House</v>
          </cell>
          <cell r="E574">
            <v>1420000</v>
          </cell>
          <cell r="R574" t="str">
            <v>Boroondara</v>
          </cell>
          <cell r="W574">
            <v>2017</v>
          </cell>
          <cell r="X574" t="str">
            <v>Feb</v>
          </cell>
        </row>
        <row r="575">
          <cell r="D575" t="str">
            <v>Unit</v>
          </cell>
          <cell r="E575">
            <v>405000</v>
          </cell>
          <cell r="R575" t="str">
            <v>Yarra</v>
          </cell>
          <cell r="W575">
            <v>2017</v>
          </cell>
          <cell r="X575" t="str">
            <v>Feb</v>
          </cell>
        </row>
        <row r="576">
          <cell r="D576" t="str">
            <v>Unit</v>
          </cell>
          <cell r="E576">
            <v>592500</v>
          </cell>
          <cell r="R576" t="str">
            <v>Melbourne</v>
          </cell>
          <cell r="W576">
            <v>2017</v>
          </cell>
          <cell r="X576" t="str">
            <v>Feb</v>
          </cell>
        </row>
        <row r="577">
          <cell r="D577" t="str">
            <v>House</v>
          </cell>
          <cell r="E577">
            <v>2600000</v>
          </cell>
          <cell r="R577" t="str">
            <v>Boroondara</v>
          </cell>
          <cell r="W577">
            <v>2017</v>
          </cell>
          <cell r="X577" t="str">
            <v>Feb</v>
          </cell>
        </row>
        <row r="578">
          <cell r="D578" t="str">
            <v>House</v>
          </cell>
          <cell r="E578">
            <v>2200000</v>
          </cell>
          <cell r="R578" t="str">
            <v>Boroondara</v>
          </cell>
          <cell r="W578">
            <v>2017</v>
          </cell>
          <cell r="X578" t="str">
            <v>Feb</v>
          </cell>
        </row>
        <row r="579">
          <cell r="D579" t="str">
            <v>Unit</v>
          </cell>
          <cell r="E579">
            <v>990000</v>
          </cell>
          <cell r="R579" t="str">
            <v>Melbourne</v>
          </cell>
          <cell r="W579">
            <v>2017</v>
          </cell>
          <cell r="X579" t="str">
            <v>Feb</v>
          </cell>
        </row>
        <row r="580">
          <cell r="D580" t="str">
            <v>Unit</v>
          </cell>
          <cell r="E580">
            <v>623000</v>
          </cell>
          <cell r="R580" t="str">
            <v>Melbourne</v>
          </cell>
          <cell r="W580">
            <v>2017</v>
          </cell>
          <cell r="X580" t="str">
            <v>Feb</v>
          </cell>
        </row>
        <row r="581">
          <cell r="D581" t="str">
            <v>House</v>
          </cell>
          <cell r="E581">
            <v>1506000</v>
          </cell>
          <cell r="R581" t="str">
            <v>Yarra</v>
          </cell>
          <cell r="W581">
            <v>2017</v>
          </cell>
          <cell r="X581" t="str">
            <v>Feb</v>
          </cell>
        </row>
        <row r="582">
          <cell r="D582" t="str">
            <v>House</v>
          </cell>
          <cell r="E582">
            <v>2200000</v>
          </cell>
          <cell r="R582" t="str">
            <v>Boroondara</v>
          </cell>
          <cell r="W582">
            <v>2017</v>
          </cell>
          <cell r="X582" t="str">
            <v>Feb</v>
          </cell>
        </row>
        <row r="583">
          <cell r="D583" t="str">
            <v>Unit</v>
          </cell>
          <cell r="E583">
            <v>736000</v>
          </cell>
          <cell r="R583" t="str">
            <v>Boroondara</v>
          </cell>
          <cell r="W583">
            <v>2017</v>
          </cell>
          <cell r="X583" t="str">
            <v>Feb</v>
          </cell>
        </row>
        <row r="584">
          <cell r="D584" t="str">
            <v>House</v>
          </cell>
          <cell r="E584">
            <v>2375000</v>
          </cell>
          <cell r="R584" t="str">
            <v>Boroondara</v>
          </cell>
          <cell r="W584">
            <v>2017</v>
          </cell>
          <cell r="X584" t="str">
            <v>Feb</v>
          </cell>
        </row>
        <row r="585">
          <cell r="D585" t="str">
            <v>House</v>
          </cell>
          <cell r="E585">
            <v>1450000</v>
          </cell>
          <cell r="R585" t="str">
            <v>Boroondara</v>
          </cell>
          <cell r="W585">
            <v>2017</v>
          </cell>
          <cell r="X585" t="str">
            <v>Feb</v>
          </cell>
        </row>
        <row r="586">
          <cell r="D586" t="str">
            <v>House</v>
          </cell>
          <cell r="E586">
            <v>832500</v>
          </cell>
          <cell r="R586" t="str">
            <v>Hobsons Bay</v>
          </cell>
          <cell r="W586">
            <v>2017</v>
          </cell>
          <cell r="X586" t="str">
            <v>Feb</v>
          </cell>
        </row>
        <row r="587">
          <cell r="D587" t="str">
            <v>House</v>
          </cell>
          <cell r="E587">
            <v>880000</v>
          </cell>
          <cell r="R587" t="str">
            <v>Hobsons Bay</v>
          </cell>
          <cell r="W587">
            <v>2017</v>
          </cell>
          <cell r="X587" t="str">
            <v>Feb</v>
          </cell>
        </row>
        <row r="588">
          <cell r="D588" t="str">
            <v>House</v>
          </cell>
          <cell r="E588">
            <v>1275000</v>
          </cell>
          <cell r="R588" t="str">
            <v>Melbourne</v>
          </cell>
          <cell r="W588">
            <v>2017</v>
          </cell>
          <cell r="X588" t="str">
            <v>Feb</v>
          </cell>
        </row>
        <row r="589">
          <cell r="D589" t="str">
            <v>House</v>
          </cell>
          <cell r="E589">
            <v>1000000</v>
          </cell>
          <cell r="R589" t="str">
            <v>Melbourne</v>
          </cell>
          <cell r="W589">
            <v>2017</v>
          </cell>
          <cell r="X589" t="str">
            <v>Feb</v>
          </cell>
        </row>
        <row r="590">
          <cell r="D590" t="str">
            <v>Unit</v>
          </cell>
          <cell r="E590">
            <v>349000</v>
          </cell>
          <cell r="R590" t="str">
            <v>Stonnington</v>
          </cell>
          <cell r="W590">
            <v>2017</v>
          </cell>
          <cell r="X590" t="str">
            <v>Feb</v>
          </cell>
        </row>
        <row r="591">
          <cell r="D591" t="str">
            <v>House</v>
          </cell>
          <cell r="E591">
            <v>1150000</v>
          </cell>
          <cell r="R591" t="str">
            <v>Port Phillip</v>
          </cell>
          <cell r="W591">
            <v>2017</v>
          </cell>
          <cell r="X591" t="str">
            <v>Feb</v>
          </cell>
        </row>
        <row r="592">
          <cell r="D592" t="str">
            <v>House</v>
          </cell>
          <cell r="E592">
            <v>2260000</v>
          </cell>
          <cell r="R592" t="str">
            <v>Port Phillip</v>
          </cell>
          <cell r="W592">
            <v>2017</v>
          </cell>
          <cell r="X592" t="str">
            <v>Feb</v>
          </cell>
        </row>
        <row r="593">
          <cell r="D593" t="str">
            <v>House</v>
          </cell>
          <cell r="E593">
            <v>588000</v>
          </cell>
          <cell r="R593" t="str">
            <v>Hobsons Bay</v>
          </cell>
          <cell r="W593">
            <v>2017</v>
          </cell>
          <cell r="X593" t="str">
            <v>Feb</v>
          </cell>
        </row>
        <row r="594">
          <cell r="D594" t="str">
            <v>House</v>
          </cell>
          <cell r="E594">
            <v>2950000</v>
          </cell>
          <cell r="R594" t="str">
            <v>Boroondara</v>
          </cell>
          <cell r="W594">
            <v>2017</v>
          </cell>
          <cell r="X594" t="str">
            <v>Feb</v>
          </cell>
        </row>
        <row r="595">
          <cell r="D595" t="str">
            <v>House</v>
          </cell>
          <cell r="E595">
            <v>1595000</v>
          </cell>
          <cell r="R595" t="str">
            <v>Port Phillip</v>
          </cell>
          <cell r="W595">
            <v>2017</v>
          </cell>
          <cell r="X595" t="str">
            <v>Feb</v>
          </cell>
        </row>
        <row r="596">
          <cell r="D596" t="str">
            <v>Unit</v>
          </cell>
          <cell r="E596">
            <v>1100000</v>
          </cell>
          <cell r="R596" t="str">
            <v>Melbourne</v>
          </cell>
          <cell r="W596">
            <v>2017</v>
          </cell>
          <cell r="X596" t="str">
            <v>Feb</v>
          </cell>
        </row>
        <row r="597">
          <cell r="D597" t="str">
            <v>House</v>
          </cell>
          <cell r="E597">
            <v>1421000</v>
          </cell>
          <cell r="R597" t="str">
            <v>Melbourne</v>
          </cell>
          <cell r="W597">
            <v>2017</v>
          </cell>
          <cell r="X597" t="str">
            <v>Feb</v>
          </cell>
        </row>
        <row r="598">
          <cell r="D598" t="str">
            <v>House</v>
          </cell>
          <cell r="E598">
            <v>1600000</v>
          </cell>
          <cell r="R598" t="str">
            <v>Boroondara</v>
          </cell>
          <cell r="W598">
            <v>2017</v>
          </cell>
          <cell r="X598" t="str">
            <v>Feb</v>
          </cell>
        </row>
        <row r="599">
          <cell r="D599" t="str">
            <v>House</v>
          </cell>
          <cell r="E599">
            <v>1550000</v>
          </cell>
          <cell r="R599" t="str">
            <v>Port Phillip</v>
          </cell>
          <cell r="W599">
            <v>2017</v>
          </cell>
          <cell r="X599" t="str">
            <v>Feb</v>
          </cell>
        </row>
        <row r="600">
          <cell r="D600" t="str">
            <v>House</v>
          </cell>
          <cell r="E600">
            <v>1260000</v>
          </cell>
          <cell r="R600" t="str">
            <v>Hobsons Bay</v>
          </cell>
          <cell r="W600">
            <v>2017</v>
          </cell>
          <cell r="X600" t="str">
            <v>Feb</v>
          </cell>
        </row>
        <row r="601">
          <cell r="D601" t="str">
            <v>Unit</v>
          </cell>
          <cell r="E601">
            <v>335000</v>
          </cell>
          <cell r="R601" t="str">
            <v>Hobsons Bay</v>
          </cell>
          <cell r="W601">
            <v>2017</v>
          </cell>
          <cell r="X601" t="str">
            <v>Feb</v>
          </cell>
        </row>
        <row r="602">
          <cell r="D602" t="str">
            <v>Unit</v>
          </cell>
          <cell r="E602">
            <v>409000</v>
          </cell>
          <cell r="R602" t="str">
            <v>Melbourne</v>
          </cell>
          <cell r="W602">
            <v>2017</v>
          </cell>
          <cell r="X602" t="str">
            <v>Feb</v>
          </cell>
        </row>
        <row r="603">
          <cell r="D603" t="str">
            <v>Unit</v>
          </cell>
          <cell r="E603">
            <v>845000</v>
          </cell>
          <cell r="R603" t="str">
            <v>Melbourne</v>
          </cell>
          <cell r="W603">
            <v>2017</v>
          </cell>
          <cell r="X603" t="str">
            <v>Feb</v>
          </cell>
        </row>
        <row r="604">
          <cell r="D604" t="str">
            <v>House</v>
          </cell>
          <cell r="E604">
            <v>2000000</v>
          </cell>
          <cell r="R604" t="str">
            <v>Monash</v>
          </cell>
          <cell r="W604">
            <v>2017</v>
          </cell>
          <cell r="X604" t="str">
            <v>Feb</v>
          </cell>
        </row>
        <row r="605">
          <cell r="D605" t="str">
            <v>Unit</v>
          </cell>
          <cell r="E605">
            <v>370000</v>
          </cell>
          <cell r="R605" t="str">
            <v>Melbourne</v>
          </cell>
          <cell r="W605">
            <v>2017</v>
          </cell>
          <cell r="X605" t="str">
            <v>Feb</v>
          </cell>
        </row>
        <row r="606">
          <cell r="D606" t="str">
            <v>House</v>
          </cell>
          <cell r="E606">
            <v>2325000</v>
          </cell>
          <cell r="R606" t="str">
            <v>Boroondara</v>
          </cell>
          <cell r="W606">
            <v>2017</v>
          </cell>
          <cell r="X606" t="str">
            <v>Feb</v>
          </cell>
        </row>
        <row r="607">
          <cell r="D607" t="str">
            <v>Unit</v>
          </cell>
          <cell r="E607">
            <v>623500</v>
          </cell>
          <cell r="R607" t="str">
            <v>Melbourne</v>
          </cell>
          <cell r="W607">
            <v>2017</v>
          </cell>
          <cell r="X607" t="str">
            <v>Feb</v>
          </cell>
        </row>
        <row r="608">
          <cell r="D608" t="str">
            <v>Unit</v>
          </cell>
          <cell r="E608">
            <v>720000</v>
          </cell>
          <cell r="R608" t="str">
            <v>Melbourne</v>
          </cell>
          <cell r="W608">
            <v>2017</v>
          </cell>
          <cell r="X608" t="str">
            <v>Feb</v>
          </cell>
        </row>
        <row r="609">
          <cell r="D609" t="str">
            <v>House</v>
          </cell>
          <cell r="E609">
            <v>2300000</v>
          </cell>
          <cell r="R609" t="str">
            <v>Port Phillip</v>
          </cell>
          <cell r="W609">
            <v>2017</v>
          </cell>
          <cell r="X609" t="str">
            <v>Feb</v>
          </cell>
        </row>
        <row r="610">
          <cell r="D610" t="str">
            <v>House</v>
          </cell>
          <cell r="E610">
            <v>1400000</v>
          </cell>
          <cell r="R610" t="str">
            <v>Hobsons Bay</v>
          </cell>
          <cell r="W610">
            <v>2017</v>
          </cell>
          <cell r="X610" t="str">
            <v>Feb</v>
          </cell>
        </row>
        <row r="611">
          <cell r="D611" t="str">
            <v>House</v>
          </cell>
          <cell r="E611">
            <v>2115000</v>
          </cell>
          <cell r="R611" t="str">
            <v>Boroondara</v>
          </cell>
          <cell r="W611">
            <v>2017</v>
          </cell>
          <cell r="X611" t="str">
            <v>Feb</v>
          </cell>
        </row>
        <row r="612">
          <cell r="D612" t="str">
            <v>Unit</v>
          </cell>
          <cell r="E612">
            <v>830000</v>
          </cell>
          <cell r="R612" t="str">
            <v>Stonnington</v>
          </cell>
          <cell r="W612">
            <v>2017</v>
          </cell>
          <cell r="X612" t="str">
            <v>Feb</v>
          </cell>
        </row>
        <row r="613">
          <cell r="D613" t="str">
            <v>House</v>
          </cell>
          <cell r="E613">
            <v>1303000</v>
          </cell>
          <cell r="R613" t="str">
            <v>Stonnington</v>
          </cell>
          <cell r="W613">
            <v>2017</v>
          </cell>
          <cell r="X613" t="str">
            <v>Feb</v>
          </cell>
        </row>
        <row r="614">
          <cell r="D614" t="str">
            <v>House</v>
          </cell>
          <cell r="E614">
            <v>1182500</v>
          </cell>
          <cell r="R614" t="str">
            <v>Stonnington</v>
          </cell>
          <cell r="W614">
            <v>2017</v>
          </cell>
          <cell r="X614" t="str">
            <v>Feb</v>
          </cell>
        </row>
        <row r="615">
          <cell r="D615" t="str">
            <v>House</v>
          </cell>
          <cell r="E615">
            <v>1600000</v>
          </cell>
          <cell r="R615" t="str">
            <v>Boroondara</v>
          </cell>
          <cell r="W615">
            <v>2017</v>
          </cell>
          <cell r="X615" t="str">
            <v>Feb</v>
          </cell>
        </row>
        <row r="616">
          <cell r="D616" t="str">
            <v>Unit</v>
          </cell>
          <cell r="E616">
            <v>825000</v>
          </cell>
          <cell r="R616" t="str">
            <v>Stonnington</v>
          </cell>
          <cell r="W616">
            <v>2017</v>
          </cell>
          <cell r="X616" t="str">
            <v>Feb</v>
          </cell>
        </row>
        <row r="617">
          <cell r="D617" t="str">
            <v>Unit</v>
          </cell>
          <cell r="E617">
            <v>569000</v>
          </cell>
          <cell r="R617" t="str">
            <v>Stonnington</v>
          </cell>
          <cell r="W617">
            <v>2017</v>
          </cell>
          <cell r="X617" t="str">
            <v>Feb</v>
          </cell>
        </row>
        <row r="618">
          <cell r="D618" t="str">
            <v>Unit</v>
          </cell>
          <cell r="E618">
            <v>735000</v>
          </cell>
          <cell r="R618" t="str">
            <v>Stonnington</v>
          </cell>
          <cell r="W618">
            <v>2017</v>
          </cell>
          <cell r="X618" t="str">
            <v>Feb</v>
          </cell>
        </row>
        <row r="619">
          <cell r="D619" t="str">
            <v>House</v>
          </cell>
          <cell r="E619">
            <v>1750000</v>
          </cell>
          <cell r="R619" t="str">
            <v>Boroondara</v>
          </cell>
          <cell r="W619">
            <v>2017</v>
          </cell>
          <cell r="X619" t="str">
            <v>Feb</v>
          </cell>
        </row>
        <row r="620">
          <cell r="D620" t="str">
            <v>House</v>
          </cell>
          <cell r="E620">
            <v>2100000</v>
          </cell>
          <cell r="R620" t="str">
            <v>Boroondara</v>
          </cell>
          <cell r="W620">
            <v>2017</v>
          </cell>
          <cell r="X620" t="str">
            <v>Feb</v>
          </cell>
        </row>
        <row r="621">
          <cell r="D621" t="str">
            <v>House</v>
          </cell>
          <cell r="E621">
            <v>2025000</v>
          </cell>
          <cell r="R621" t="str">
            <v>Stonnington</v>
          </cell>
          <cell r="W621">
            <v>2017</v>
          </cell>
          <cell r="X621" t="str">
            <v>Feb</v>
          </cell>
        </row>
        <row r="622">
          <cell r="D622" t="str">
            <v>Unit</v>
          </cell>
          <cell r="E622">
            <v>275000</v>
          </cell>
          <cell r="R622" t="str">
            <v>Port Phillip</v>
          </cell>
          <cell r="W622">
            <v>2017</v>
          </cell>
          <cell r="X622" t="str">
            <v>Feb</v>
          </cell>
        </row>
        <row r="623">
          <cell r="D623" t="str">
            <v>Unit</v>
          </cell>
          <cell r="E623">
            <v>1586000</v>
          </cell>
          <cell r="R623" t="str">
            <v>Stonnington</v>
          </cell>
          <cell r="W623">
            <v>2017</v>
          </cell>
          <cell r="X623" t="str">
            <v>Feb</v>
          </cell>
        </row>
        <row r="624">
          <cell r="D624" t="str">
            <v>Unit</v>
          </cell>
          <cell r="E624">
            <v>550000</v>
          </cell>
          <cell r="R624" t="str">
            <v>Boroondara</v>
          </cell>
          <cell r="W624">
            <v>2017</v>
          </cell>
          <cell r="X624" t="str">
            <v>Feb</v>
          </cell>
        </row>
        <row r="625">
          <cell r="D625" t="str">
            <v>Unit</v>
          </cell>
          <cell r="E625">
            <v>450000</v>
          </cell>
          <cell r="R625" t="str">
            <v>Port Phillip</v>
          </cell>
          <cell r="W625">
            <v>2017</v>
          </cell>
          <cell r="X625" t="str">
            <v>Feb</v>
          </cell>
        </row>
        <row r="626">
          <cell r="D626" t="str">
            <v>Unit</v>
          </cell>
          <cell r="E626">
            <v>800000</v>
          </cell>
          <cell r="R626" t="str">
            <v>Port Phillip</v>
          </cell>
          <cell r="W626">
            <v>2017</v>
          </cell>
          <cell r="X626" t="str">
            <v>Feb</v>
          </cell>
        </row>
        <row r="627">
          <cell r="D627" t="str">
            <v>Unit</v>
          </cell>
          <cell r="E627">
            <v>285000</v>
          </cell>
          <cell r="R627" t="str">
            <v>Port Phillip</v>
          </cell>
          <cell r="W627">
            <v>2017</v>
          </cell>
          <cell r="X627" t="str">
            <v>Feb</v>
          </cell>
        </row>
        <row r="628">
          <cell r="D628" t="str">
            <v>Unit</v>
          </cell>
          <cell r="E628">
            <v>310000</v>
          </cell>
          <cell r="R628" t="str">
            <v>Hobsons Bay</v>
          </cell>
          <cell r="W628">
            <v>2017</v>
          </cell>
          <cell r="X628" t="str">
            <v>Feb</v>
          </cell>
        </row>
        <row r="629">
          <cell r="D629" t="str">
            <v>House</v>
          </cell>
          <cell r="E629">
            <v>1700000</v>
          </cell>
          <cell r="R629" t="str">
            <v>Boroondara</v>
          </cell>
          <cell r="W629">
            <v>2017</v>
          </cell>
          <cell r="X629" t="str">
            <v>Feb</v>
          </cell>
        </row>
        <row r="630">
          <cell r="D630" t="str">
            <v>Unit</v>
          </cell>
          <cell r="E630">
            <v>400000</v>
          </cell>
          <cell r="R630" t="str">
            <v>Port Phillip</v>
          </cell>
          <cell r="W630">
            <v>2017</v>
          </cell>
          <cell r="X630" t="str">
            <v>Feb</v>
          </cell>
        </row>
        <row r="631">
          <cell r="D631" t="str">
            <v>Unit</v>
          </cell>
          <cell r="E631">
            <v>610000</v>
          </cell>
          <cell r="R631" t="str">
            <v>Port Phillip</v>
          </cell>
          <cell r="W631">
            <v>2017</v>
          </cell>
          <cell r="X631" t="str">
            <v>Feb</v>
          </cell>
        </row>
        <row r="632">
          <cell r="D632" t="str">
            <v>House</v>
          </cell>
          <cell r="E632">
            <v>660000</v>
          </cell>
          <cell r="R632" t="str">
            <v>Hobsons Bay</v>
          </cell>
          <cell r="W632">
            <v>2017</v>
          </cell>
          <cell r="X632" t="str">
            <v>Feb</v>
          </cell>
        </row>
        <row r="633">
          <cell r="D633" t="str">
            <v>House</v>
          </cell>
          <cell r="E633">
            <v>3500000</v>
          </cell>
          <cell r="R633" t="str">
            <v>Boroondara</v>
          </cell>
          <cell r="W633">
            <v>2017</v>
          </cell>
          <cell r="X633" t="str">
            <v>Feb</v>
          </cell>
        </row>
        <row r="634">
          <cell r="D634" t="str">
            <v>House</v>
          </cell>
          <cell r="E634">
            <v>1950000</v>
          </cell>
          <cell r="R634" t="str">
            <v>Stonnington</v>
          </cell>
          <cell r="W634">
            <v>2017</v>
          </cell>
          <cell r="X634" t="str">
            <v>Feb</v>
          </cell>
        </row>
        <row r="635">
          <cell r="D635" t="str">
            <v>House</v>
          </cell>
          <cell r="E635">
            <v>1525000</v>
          </cell>
          <cell r="R635" t="str">
            <v>Stonnington</v>
          </cell>
          <cell r="W635">
            <v>2017</v>
          </cell>
          <cell r="X635" t="str">
            <v>Feb</v>
          </cell>
        </row>
        <row r="636">
          <cell r="D636" t="str">
            <v>House</v>
          </cell>
          <cell r="E636">
            <v>1120000</v>
          </cell>
          <cell r="R636" t="str">
            <v>Monash</v>
          </cell>
          <cell r="W636">
            <v>2017</v>
          </cell>
          <cell r="X636" t="str">
            <v>Feb</v>
          </cell>
        </row>
        <row r="637">
          <cell r="D637" t="str">
            <v>Unit</v>
          </cell>
          <cell r="E637">
            <v>1253000</v>
          </cell>
          <cell r="R637" t="str">
            <v>Stonnington</v>
          </cell>
          <cell r="W637">
            <v>2017</v>
          </cell>
          <cell r="X637" t="str">
            <v>Feb</v>
          </cell>
        </row>
        <row r="638">
          <cell r="D638" t="str">
            <v>House</v>
          </cell>
          <cell r="E638">
            <v>1460000</v>
          </cell>
          <cell r="R638" t="str">
            <v>Hobsons Bay</v>
          </cell>
          <cell r="W638">
            <v>2017</v>
          </cell>
          <cell r="X638" t="str">
            <v>Feb</v>
          </cell>
        </row>
        <row r="639">
          <cell r="D639" t="str">
            <v>Unit</v>
          </cell>
          <cell r="E639">
            <v>527000</v>
          </cell>
          <cell r="R639" t="str">
            <v>Port Phillip</v>
          </cell>
          <cell r="W639">
            <v>2017</v>
          </cell>
          <cell r="X639" t="str">
            <v>Feb</v>
          </cell>
        </row>
        <row r="640">
          <cell r="D640" t="str">
            <v>House</v>
          </cell>
          <cell r="E640">
            <v>2005000</v>
          </cell>
          <cell r="R640" t="str">
            <v>Glen Eira</v>
          </cell>
          <cell r="W640">
            <v>2017</v>
          </cell>
          <cell r="X640" t="str">
            <v>Feb</v>
          </cell>
        </row>
        <row r="641">
          <cell r="D641" t="str">
            <v>Unit</v>
          </cell>
          <cell r="E641">
            <v>280000</v>
          </cell>
          <cell r="R641" t="str">
            <v>Port Phillip</v>
          </cell>
          <cell r="W641">
            <v>2017</v>
          </cell>
          <cell r="X641" t="str">
            <v>Feb</v>
          </cell>
        </row>
        <row r="642">
          <cell r="D642" t="str">
            <v>Unit</v>
          </cell>
          <cell r="E642">
            <v>357000</v>
          </cell>
          <cell r="R642" t="str">
            <v>Port Phillip</v>
          </cell>
          <cell r="W642">
            <v>2017</v>
          </cell>
          <cell r="X642" t="str">
            <v>Feb</v>
          </cell>
        </row>
        <row r="643">
          <cell r="D643" t="str">
            <v>Unit</v>
          </cell>
          <cell r="E643">
            <v>605000</v>
          </cell>
          <cell r="R643" t="str">
            <v>Port Phillip</v>
          </cell>
          <cell r="W643">
            <v>2017</v>
          </cell>
          <cell r="X643" t="str">
            <v>Feb</v>
          </cell>
        </row>
        <row r="644">
          <cell r="D644" t="str">
            <v>Unit</v>
          </cell>
          <cell r="E644">
            <v>685000</v>
          </cell>
          <cell r="R644" t="str">
            <v>Port Phillip</v>
          </cell>
          <cell r="W644">
            <v>2017</v>
          </cell>
          <cell r="X644" t="str">
            <v>Feb</v>
          </cell>
        </row>
        <row r="645">
          <cell r="D645" t="str">
            <v>House</v>
          </cell>
          <cell r="E645">
            <v>1755000</v>
          </cell>
          <cell r="R645" t="str">
            <v>Glen Eira</v>
          </cell>
          <cell r="W645">
            <v>2017</v>
          </cell>
          <cell r="X645" t="str">
            <v>Feb</v>
          </cell>
        </row>
        <row r="646">
          <cell r="D646" t="str">
            <v>House</v>
          </cell>
          <cell r="E646">
            <v>1470000</v>
          </cell>
          <cell r="R646" t="str">
            <v>Glen Eira</v>
          </cell>
          <cell r="W646">
            <v>2017</v>
          </cell>
          <cell r="X646" t="str">
            <v>Feb</v>
          </cell>
        </row>
        <row r="647">
          <cell r="D647" t="str">
            <v>House</v>
          </cell>
          <cell r="E647">
            <v>1400000</v>
          </cell>
          <cell r="R647" t="str">
            <v>Glen Eira</v>
          </cell>
          <cell r="W647">
            <v>2017</v>
          </cell>
          <cell r="X647" t="str">
            <v>Feb</v>
          </cell>
        </row>
        <row r="648">
          <cell r="D648" t="str">
            <v>Unit</v>
          </cell>
          <cell r="E648">
            <v>975000</v>
          </cell>
          <cell r="R648" t="str">
            <v>Glen Eira</v>
          </cell>
          <cell r="W648">
            <v>2017</v>
          </cell>
          <cell r="X648" t="str">
            <v>Feb</v>
          </cell>
        </row>
        <row r="649">
          <cell r="D649" t="str">
            <v>Unit</v>
          </cell>
          <cell r="E649">
            <v>680000</v>
          </cell>
          <cell r="R649" t="str">
            <v>Glen Eira</v>
          </cell>
          <cell r="W649">
            <v>2017</v>
          </cell>
          <cell r="X649" t="str">
            <v>Feb</v>
          </cell>
        </row>
        <row r="650">
          <cell r="D650" t="str">
            <v>House</v>
          </cell>
          <cell r="E650">
            <v>1600000</v>
          </cell>
          <cell r="R650" t="str">
            <v>Glen Eira</v>
          </cell>
          <cell r="W650">
            <v>2017</v>
          </cell>
          <cell r="X650" t="str">
            <v>Feb</v>
          </cell>
        </row>
        <row r="651">
          <cell r="D651" t="str">
            <v>House</v>
          </cell>
          <cell r="E651">
            <v>2145000</v>
          </cell>
          <cell r="R651" t="str">
            <v>Bayside</v>
          </cell>
          <cell r="W651">
            <v>2017</v>
          </cell>
          <cell r="X651" t="str">
            <v>Feb</v>
          </cell>
        </row>
        <row r="652">
          <cell r="D652" t="str">
            <v>Unit</v>
          </cell>
          <cell r="E652">
            <v>828000</v>
          </cell>
          <cell r="R652" t="str">
            <v>Monash</v>
          </cell>
          <cell r="W652">
            <v>2017</v>
          </cell>
          <cell r="X652" t="str">
            <v>Feb</v>
          </cell>
        </row>
        <row r="653">
          <cell r="D653" t="str">
            <v>Unit</v>
          </cell>
          <cell r="E653">
            <v>260000</v>
          </cell>
          <cell r="R653" t="str">
            <v>Glen Eira</v>
          </cell>
          <cell r="W653">
            <v>2017</v>
          </cell>
          <cell r="X653" t="str">
            <v>Feb</v>
          </cell>
        </row>
        <row r="654">
          <cell r="D654" t="str">
            <v>House</v>
          </cell>
          <cell r="E654">
            <v>1170000</v>
          </cell>
          <cell r="R654" t="str">
            <v>Glen Eira</v>
          </cell>
          <cell r="W654">
            <v>2017</v>
          </cell>
          <cell r="X654" t="str">
            <v>Feb</v>
          </cell>
        </row>
        <row r="655">
          <cell r="D655" t="str">
            <v>Unit</v>
          </cell>
          <cell r="E655">
            <v>400000</v>
          </cell>
          <cell r="R655" t="str">
            <v>Monash</v>
          </cell>
          <cell r="W655">
            <v>2017</v>
          </cell>
          <cell r="X655" t="str">
            <v>Feb</v>
          </cell>
        </row>
        <row r="656">
          <cell r="D656" t="str">
            <v>House</v>
          </cell>
          <cell r="E656">
            <v>1012000</v>
          </cell>
          <cell r="R656" t="str">
            <v>Glen Eira</v>
          </cell>
          <cell r="W656">
            <v>2017</v>
          </cell>
          <cell r="X656" t="str">
            <v>Feb</v>
          </cell>
        </row>
        <row r="657">
          <cell r="D657" t="str">
            <v>House</v>
          </cell>
          <cell r="E657">
            <v>1060000</v>
          </cell>
          <cell r="R657" t="str">
            <v>Glen Eira</v>
          </cell>
          <cell r="W657">
            <v>2017</v>
          </cell>
          <cell r="X657" t="str">
            <v>Feb</v>
          </cell>
        </row>
        <row r="658">
          <cell r="D658" t="str">
            <v>Unit</v>
          </cell>
          <cell r="E658">
            <v>1850000</v>
          </cell>
          <cell r="R658" t="str">
            <v>Bayside</v>
          </cell>
          <cell r="W658">
            <v>2017</v>
          </cell>
          <cell r="X658" t="str">
            <v>Feb</v>
          </cell>
        </row>
        <row r="659">
          <cell r="D659" t="str">
            <v>House</v>
          </cell>
          <cell r="E659">
            <v>1400000</v>
          </cell>
          <cell r="R659" t="str">
            <v>Glen Eira</v>
          </cell>
          <cell r="W659">
            <v>2017</v>
          </cell>
          <cell r="X659" t="str">
            <v>Feb</v>
          </cell>
        </row>
        <row r="660">
          <cell r="D660" t="str">
            <v>House</v>
          </cell>
          <cell r="E660">
            <v>1600000</v>
          </cell>
          <cell r="R660" t="str">
            <v>Bayside</v>
          </cell>
          <cell r="W660">
            <v>2017</v>
          </cell>
          <cell r="X660" t="str">
            <v>Feb</v>
          </cell>
        </row>
        <row r="661">
          <cell r="D661" t="str">
            <v>House</v>
          </cell>
          <cell r="E661">
            <v>2000000</v>
          </cell>
          <cell r="R661" t="str">
            <v>Bayside</v>
          </cell>
          <cell r="W661">
            <v>2017</v>
          </cell>
          <cell r="X661" t="str">
            <v>Feb</v>
          </cell>
        </row>
        <row r="662">
          <cell r="D662" t="str">
            <v>House</v>
          </cell>
          <cell r="E662">
            <v>2750000</v>
          </cell>
          <cell r="R662" t="str">
            <v>Bayside</v>
          </cell>
          <cell r="W662">
            <v>2017</v>
          </cell>
          <cell r="X662" t="str">
            <v>Feb</v>
          </cell>
        </row>
        <row r="663">
          <cell r="D663" t="str">
            <v>House</v>
          </cell>
          <cell r="E663">
            <v>1215000</v>
          </cell>
          <cell r="R663" t="str">
            <v>Glen Eira</v>
          </cell>
          <cell r="W663">
            <v>2017</v>
          </cell>
          <cell r="X663" t="str">
            <v>Feb</v>
          </cell>
        </row>
        <row r="664">
          <cell r="D664" t="str">
            <v>Unit</v>
          </cell>
          <cell r="E664">
            <v>1067000</v>
          </cell>
          <cell r="R664" t="str">
            <v>Bayside</v>
          </cell>
          <cell r="W664">
            <v>2017</v>
          </cell>
          <cell r="X664" t="str">
            <v>Feb</v>
          </cell>
        </row>
        <row r="665">
          <cell r="D665" t="str">
            <v>House</v>
          </cell>
          <cell r="E665">
            <v>1865000</v>
          </cell>
          <cell r="R665" t="str">
            <v>Bayside</v>
          </cell>
          <cell r="W665">
            <v>2017</v>
          </cell>
          <cell r="X665" t="str">
            <v>Feb</v>
          </cell>
        </row>
        <row r="666">
          <cell r="D666" t="str">
            <v>House</v>
          </cell>
          <cell r="E666">
            <v>1500000</v>
          </cell>
          <cell r="R666" t="str">
            <v>Glen Eira</v>
          </cell>
          <cell r="W666">
            <v>2017</v>
          </cell>
          <cell r="X666" t="str">
            <v>Feb</v>
          </cell>
        </row>
        <row r="667">
          <cell r="D667" t="str">
            <v>Unit</v>
          </cell>
          <cell r="E667">
            <v>892500</v>
          </cell>
          <cell r="R667" t="str">
            <v>Bayside</v>
          </cell>
          <cell r="W667">
            <v>2017</v>
          </cell>
          <cell r="X667" t="str">
            <v>Feb</v>
          </cell>
        </row>
        <row r="668">
          <cell r="D668" t="str">
            <v>House</v>
          </cell>
          <cell r="E668">
            <v>1400000</v>
          </cell>
          <cell r="R668" t="str">
            <v>Bayside</v>
          </cell>
          <cell r="W668">
            <v>2017</v>
          </cell>
          <cell r="X668" t="str">
            <v>Feb</v>
          </cell>
        </row>
        <row r="669">
          <cell r="D669" t="str">
            <v>House</v>
          </cell>
          <cell r="E669">
            <v>1780000</v>
          </cell>
          <cell r="R669" t="str">
            <v>Bayside</v>
          </cell>
          <cell r="W669">
            <v>2017</v>
          </cell>
          <cell r="X669" t="str">
            <v>Feb</v>
          </cell>
        </row>
        <row r="670">
          <cell r="D670" t="str">
            <v>House</v>
          </cell>
          <cell r="E670">
            <v>950000</v>
          </cell>
          <cell r="R670" t="str">
            <v>Glen Eira</v>
          </cell>
          <cell r="W670">
            <v>2017</v>
          </cell>
          <cell r="X670" t="str">
            <v>Feb</v>
          </cell>
        </row>
        <row r="671">
          <cell r="D671" t="str">
            <v>Unit</v>
          </cell>
          <cell r="E671">
            <v>380000</v>
          </cell>
          <cell r="R671" t="str">
            <v>Glen Eira</v>
          </cell>
          <cell r="W671">
            <v>2017</v>
          </cell>
          <cell r="X671" t="str">
            <v>Feb</v>
          </cell>
        </row>
        <row r="672">
          <cell r="D672" t="str">
            <v>Unit</v>
          </cell>
          <cell r="E672">
            <v>651000</v>
          </cell>
          <cell r="R672" t="str">
            <v>Glen Eira</v>
          </cell>
          <cell r="W672">
            <v>2017</v>
          </cell>
          <cell r="X672" t="str">
            <v>Feb</v>
          </cell>
        </row>
        <row r="673">
          <cell r="D673" t="str">
            <v>House</v>
          </cell>
          <cell r="E673">
            <v>1338000</v>
          </cell>
          <cell r="R673" t="str">
            <v>Glen Eira</v>
          </cell>
          <cell r="W673">
            <v>2017</v>
          </cell>
          <cell r="X673" t="str">
            <v>Feb</v>
          </cell>
        </row>
        <row r="674">
          <cell r="D674" t="str">
            <v>House</v>
          </cell>
          <cell r="E674">
            <v>689000</v>
          </cell>
          <cell r="R674" t="str">
            <v>Glen Eira</v>
          </cell>
          <cell r="W674">
            <v>2017</v>
          </cell>
          <cell r="X674" t="str">
            <v>Feb</v>
          </cell>
        </row>
        <row r="675">
          <cell r="D675" t="str">
            <v>House</v>
          </cell>
          <cell r="E675">
            <v>3171000</v>
          </cell>
          <cell r="R675" t="str">
            <v>Bayside</v>
          </cell>
          <cell r="W675">
            <v>2017</v>
          </cell>
          <cell r="X675" t="str">
            <v>Feb</v>
          </cell>
        </row>
        <row r="676">
          <cell r="D676" t="str">
            <v>House</v>
          </cell>
          <cell r="E676">
            <v>1910000</v>
          </cell>
          <cell r="R676" t="str">
            <v>Bayside</v>
          </cell>
          <cell r="W676">
            <v>2017</v>
          </cell>
          <cell r="X676" t="str">
            <v>Feb</v>
          </cell>
        </row>
        <row r="677">
          <cell r="D677" t="str">
            <v>House</v>
          </cell>
          <cell r="E677">
            <v>1390000</v>
          </cell>
          <cell r="R677" t="str">
            <v>Glen Eira</v>
          </cell>
          <cell r="W677">
            <v>2017</v>
          </cell>
          <cell r="X677" t="str">
            <v>Feb</v>
          </cell>
        </row>
        <row r="678">
          <cell r="D678" t="str">
            <v>Unit</v>
          </cell>
          <cell r="E678">
            <v>800000</v>
          </cell>
          <cell r="R678" t="str">
            <v>Glen Eira</v>
          </cell>
          <cell r="W678">
            <v>2017</v>
          </cell>
          <cell r="X678" t="str">
            <v>Feb</v>
          </cell>
        </row>
        <row r="679">
          <cell r="D679" t="str">
            <v>House</v>
          </cell>
          <cell r="E679">
            <v>1300000</v>
          </cell>
          <cell r="R679" t="str">
            <v>Bayside</v>
          </cell>
          <cell r="W679">
            <v>2017</v>
          </cell>
          <cell r="X679" t="str">
            <v>Feb</v>
          </cell>
        </row>
        <row r="680">
          <cell r="D680" t="str">
            <v>House</v>
          </cell>
          <cell r="E680">
            <v>920000</v>
          </cell>
          <cell r="R680" t="str">
            <v>Glen Eira</v>
          </cell>
          <cell r="W680">
            <v>2017</v>
          </cell>
          <cell r="X680" t="str">
            <v>Feb</v>
          </cell>
        </row>
        <row r="681">
          <cell r="D681" t="str">
            <v>House</v>
          </cell>
          <cell r="E681">
            <v>1050000</v>
          </cell>
          <cell r="R681" t="str">
            <v>Glen Eira</v>
          </cell>
          <cell r="W681">
            <v>2017</v>
          </cell>
          <cell r="X681" t="str">
            <v>Feb</v>
          </cell>
        </row>
        <row r="682">
          <cell r="D682" t="str">
            <v>House</v>
          </cell>
          <cell r="E682">
            <v>965000</v>
          </cell>
          <cell r="R682" t="str">
            <v>Glen Eira</v>
          </cell>
          <cell r="W682">
            <v>2017</v>
          </cell>
          <cell r="X682" t="str">
            <v>Feb</v>
          </cell>
        </row>
        <row r="683">
          <cell r="D683" t="str">
            <v>House</v>
          </cell>
          <cell r="E683">
            <v>1200000</v>
          </cell>
          <cell r="R683" t="str">
            <v>Bayside</v>
          </cell>
          <cell r="W683">
            <v>2017</v>
          </cell>
          <cell r="X683" t="str">
            <v>Feb</v>
          </cell>
        </row>
        <row r="684">
          <cell r="D684" t="str">
            <v>House</v>
          </cell>
          <cell r="E684">
            <v>1200000</v>
          </cell>
          <cell r="R684" t="str">
            <v>Glen Eira</v>
          </cell>
          <cell r="W684">
            <v>2017</v>
          </cell>
          <cell r="X684" t="str">
            <v>Feb</v>
          </cell>
        </row>
        <row r="685">
          <cell r="D685" t="str">
            <v>Unit</v>
          </cell>
          <cell r="E685">
            <v>750000</v>
          </cell>
          <cell r="R685" t="str">
            <v>Kingston</v>
          </cell>
          <cell r="W685">
            <v>2017</v>
          </cell>
          <cell r="X685" t="str">
            <v>Feb</v>
          </cell>
        </row>
        <row r="686">
          <cell r="D686" t="str">
            <v>House</v>
          </cell>
          <cell r="E686">
            <v>1120000</v>
          </cell>
          <cell r="R686" t="str">
            <v>Bayside</v>
          </cell>
          <cell r="W686">
            <v>2017</v>
          </cell>
          <cell r="X686" t="str">
            <v>Feb</v>
          </cell>
        </row>
        <row r="687">
          <cell r="D687" t="str">
            <v>Unit</v>
          </cell>
          <cell r="E687">
            <v>890000</v>
          </cell>
          <cell r="R687" t="str">
            <v>Bayside</v>
          </cell>
          <cell r="W687">
            <v>2017</v>
          </cell>
          <cell r="X687" t="str">
            <v>Feb</v>
          </cell>
        </row>
        <row r="688">
          <cell r="D688" t="str">
            <v>House</v>
          </cell>
          <cell r="E688">
            <v>2000000</v>
          </cell>
          <cell r="R688" t="str">
            <v>Boroondara</v>
          </cell>
          <cell r="W688">
            <v>2017</v>
          </cell>
          <cell r="X688" t="str">
            <v>Feb</v>
          </cell>
        </row>
        <row r="689">
          <cell r="D689" t="str">
            <v>House</v>
          </cell>
          <cell r="E689">
            <v>1550000</v>
          </cell>
          <cell r="R689" t="str">
            <v>Manningham</v>
          </cell>
          <cell r="W689">
            <v>2017</v>
          </cell>
          <cell r="X689" t="str">
            <v>Feb</v>
          </cell>
        </row>
        <row r="690">
          <cell r="D690" t="str">
            <v>House</v>
          </cell>
          <cell r="E690">
            <v>1520000</v>
          </cell>
          <cell r="R690" t="str">
            <v>Boroondara</v>
          </cell>
          <cell r="W690">
            <v>2017</v>
          </cell>
          <cell r="X690" t="str">
            <v>Feb</v>
          </cell>
        </row>
        <row r="691">
          <cell r="D691" t="str">
            <v>House</v>
          </cell>
          <cell r="E691">
            <v>920000</v>
          </cell>
          <cell r="R691" t="str">
            <v>Boroondara</v>
          </cell>
          <cell r="W691">
            <v>2017</v>
          </cell>
          <cell r="X691" t="str">
            <v>Feb</v>
          </cell>
        </row>
        <row r="692">
          <cell r="D692" t="str">
            <v>Unit</v>
          </cell>
          <cell r="E692">
            <v>860000</v>
          </cell>
          <cell r="R692" t="str">
            <v>Melbourne</v>
          </cell>
          <cell r="W692">
            <v>2017</v>
          </cell>
          <cell r="X692" t="str">
            <v>Feb</v>
          </cell>
        </row>
        <row r="693">
          <cell r="D693" t="str">
            <v>Unit</v>
          </cell>
          <cell r="E693">
            <v>650000</v>
          </cell>
          <cell r="R693" t="str">
            <v>Glen Eira</v>
          </cell>
          <cell r="W693">
            <v>2017</v>
          </cell>
          <cell r="X693" t="str">
            <v>Feb</v>
          </cell>
        </row>
        <row r="694">
          <cell r="D694" t="str">
            <v>Unit</v>
          </cell>
          <cell r="E694">
            <v>610000</v>
          </cell>
          <cell r="R694" t="str">
            <v>Port Phillip</v>
          </cell>
          <cell r="W694">
            <v>2017</v>
          </cell>
          <cell r="X694" t="str">
            <v>Feb</v>
          </cell>
        </row>
        <row r="695">
          <cell r="D695" t="str">
            <v>Unit</v>
          </cell>
          <cell r="E695">
            <v>480000</v>
          </cell>
          <cell r="R695" t="str">
            <v>Darebin</v>
          </cell>
          <cell r="W695">
            <v>2017</v>
          </cell>
          <cell r="X695" t="str">
            <v>Feb</v>
          </cell>
        </row>
        <row r="696">
          <cell r="D696" t="str">
            <v>Unit</v>
          </cell>
          <cell r="E696">
            <v>345000</v>
          </cell>
          <cell r="R696" t="str">
            <v>Maribyrnong</v>
          </cell>
          <cell r="W696">
            <v>2017</v>
          </cell>
          <cell r="X696" t="str">
            <v>Feb</v>
          </cell>
        </row>
        <row r="697">
          <cell r="D697" t="str">
            <v>House</v>
          </cell>
          <cell r="E697">
            <v>2360000</v>
          </cell>
          <cell r="R697" t="str">
            <v>Stonnington</v>
          </cell>
          <cell r="W697">
            <v>2017</v>
          </cell>
          <cell r="X697" t="str">
            <v>Feb</v>
          </cell>
        </row>
        <row r="698">
          <cell r="D698" t="str">
            <v>House</v>
          </cell>
          <cell r="E698">
            <v>1850000</v>
          </cell>
          <cell r="R698" t="str">
            <v>Boroondara</v>
          </cell>
          <cell r="W698">
            <v>2017</v>
          </cell>
          <cell r="X698" t="str">
            <v>Feb</v>
          </cell>
        </row>
        <row r="699">
          <cell r="D699" t="str">
            <v>House</v>
          </cell>
          <cell r="E699">
            <v>1800000</v>
          </cell>
          <cell r="R699" t="str">
            <v>Boroondara</v>
          </cell>
          <cell r="W699">
            <v>2017</v>
          </cell>
          <cell r="X699" t="str">
            <v>Feb</v>
          </cell>
        </row>
        <row r="700">
          <cell r="D700" t="str">
            <v>House</v>
          </cell>
          <cell r="E700">
            <v>1555000</v>
          </cell>
          <cell r="R700" t="str">
            <v>Melbourne</v>
          </cell>
          <cell r="W700">
            <v>2017</v>
          </cell>
          <cell r="X700" t="str">
            <v>Feb</v>
          </cell>
        </row>
        <row r="701">
          <cell r="D701" t="str">
            <v>Unit</v>
          </cell>
          <cell r="E701">
            <v>1475000</v>
          </cell>
          <cell r="R701" t="str">
            <v>Moonee Valley</v>
          </cell>
          <cell r="W701">
            <v>2017</v>
          </cell>
          <cell r="X701" t="str">
            <v>Feb</v>
          </cell>
        </row>
        <row r="702">
          <cell r="D702" t="str">
            <v>Unit</v>
          </cell>
          <cell r="E702">
            <v>1425000</v>
          </cell>
          <cell r="R702" t="str">
            <v>Bayside</v>
          </cell>
          <cell r="W702">
            <v>2017</v>
          </cell>
          <cell r="X702" t="str">
            <v>Feb</v>
          </cell>
        </row>
        <row r="703">
          <cell r="D703" t="str">
            <v>House</v>
          </cell>
          <cell r="E703">
            <v>1340000</v>
          </cell>
          <cell r="R703" t="str">
            <v>Hobsons Bay</v>
          </cell>
          <cell r="W703">
            <v>2017</v>
          </cell>
          <cell r="X703" t="str">
            <v>Feb</v>
          </cell>
        </row>
        <row r="704">
          <cell r="D704" t="str">
            <v>House</v>
          </cell>
          <cell r="E704">
            <v>1335000</v>
          </cell>
          <cell r="R704" t="str">
            <v>Moonee Valley</v>
          </cell>
          <cell r="W704">
            <v>2017</v>
          </cell>
          <cell r="X704" t="str">
            <v>Feb</v>
          </cell>
        </row>
        <row r="705">
          <cell r="D705" t="str">
            <v>House</v>
          </cell>
          <cell r="E705">
            <v>1330000</v>
          </cell>
          <cell r="R705" t="str">
            <v>Darebin</v>
          </cell>
          <cell r="W705">
            <v>2017</v>
          </cell>
          <cell r="X705" t="str">
            <v>Feb</v>
          </cell>
        </row>
        <row r="706">
          <cell r="D706" t="str">
            <v>House</v>
          </cell>
          <cell r="E706">
            <v>1300000</v>
          </cell>
          <cell r="R706" t="str">
            <v>Moonee Valley</v>
          </cell>
          <cell r="W706">
            <v>2017</v>
          </cell>
          <cell r="X706" t="str">
            <v>Feb</v>
          </cell>
        </row>
        <row r="707">
          <cell r="D707" t="str">
            <v>House</v>
          </cell>
          <cell r="E707">
            <v>1280000</v>
          </cell>
          <cell r="R707" t="str">
            <v>Darebin</v>
          </cell>
          <cell r="W707">
            <v>2017</v>
          </cell>
          <cell r="X707" t="str">
            <v>Feb</v>
          </cell>
        </row>
        <row r="708">
          <cell r="D708" t="str">
            <v>Unit</v>
          </cell>
          <cell r="E708">
            <v>1275000</v>
          </cell>
          <cell r="R708" t="str">
            <v>Melbourne</v>
          </cell>
          <cell r="W708">
            <v>2017</v>
          </cell>
          <cell r="X708" t="str">
            <v>Feb</v>
          </cell>
        </row>
        <row r="709">
          <cell r="D709" t="str">
            <v>House</v>
          </cell>
          <cell r="E709">
            <v>1215000</v>
          </cell>
          <cell r="R709" t="str">
            <v>Banyule</v>
          </cell>
          <cell r="W709">
            <v>2017</v>
          </cell>
          <cell r="X709" t="str">
            <v>Feb</v>
          </cell>
        </row>
        <row r="710">
          <cell r="D710" t="str">
            <v>Unit</v>
          </cell>
          <cell r="E710">
            <v>1200000</v>
          </cell>
          <cell r="R710" t="str">
            <v>Glen Eira</v>
          </cell>
          <cell r="W710">
            <v>2017</v>
          </cell>
          <cell r="X710" t="str">
            <v>Feb</v>
          </cell>
        </row>
        <row r="711">
          <cell r="D711" t="str">
            <v>House</v>
          </cell>
          <cell r="E711">
            <v>1195000</v>
          </cell>
          <cell r="R711" t="str">
            <v>Darebin</v>
          </cell>
          <cell r="W711">
            <v>2017</v>
          </cell>
          <cell r="X711" t="str">
            <v>Feb</v>
          </cell>
        </row>
        <row r="712">
          <cell r="D712" t="str">
            <v>House</v>
          </cell>
          <cell r="E712">
            <v>1110000</v>
          </cell>
          <cell r="R712" t="str">
            <v>Port Phillip</v>
          </cell>
          <cell r="W712">
            <v>2017</v>
          </cell>
          <cell r="X712" t="str">
            <v>Feb</v>
          </cell>
        </row>
        <row r="713">
          <cell r="D713" t="str">
            <v>Unit</v>
          </cell>
          <cell r="E713">
            <v>995000</v>
          </cell>
          <cell r="R713" t="str">
            <v>Darebin</v>
          </cell>
          <cell r="W713">
            <v>2017</v>
          </cell>
          <cell r="X713" t="str">
            <v>Feb</v>
          </cell>
        </row>
        <row r="714">
          <cell r="D714" t="str">
            <v>House</v>
          </cell>
          <cell r="E714">
            <v>825000</v>
          </cell>
          <cell r="R714" t="str">
            <v>Hobsons Bay</v>
          </cell>
          <cell r="W714">
            <v>2017</v>
          </cell>
          <cell r="X714" t="str">
            <v>Feb</v>
          </cell>
        </row>
        <row r="715">
          <cell r="D715" t="str">
            <v>House</v>
          </cell>
          <cell r="E715">
            <v>816000</v>
          </cell>
          <cell r="R715" t="str">
            <v>Maribyrnong</v>
          </cell>
          <cell r="W715">
            <v>2017</v>
          </cell>
          <cell r="X715" t="str">
            <v>Feb</v>
          </cell>
        </row>
        <row r="716">
          <cell r="D716" t="str">
            <v>House</v>
          </cell>
          <cell r="E716">
            <v>800000</v>
          </cell>
          <cell r="R716" t="str">
            <v>Banyule</v>
          </cell>
          <cell r="W716">
            <v>2017</v>
          </cell>
          <cell r="X716" t="str">
            <v>Feb</v>
          </cell>
        </row>
        <row r="717">
          <cell r="D717" t="str">
            <v>Unit</v>
          </cell>
          <cell r="E717">
            <v>798000</v>
          </cell>
          <cell r="R717" t="str">
            <v>Melbourne</v>
          </cell>
          <cell r="W717">
            <v>2017</v>
          </cell>
          <cell r="X717" t="str">
            <v>Feb</v>
          </cell>
        </row>
        <row r="718">
          <cell r="D718" t="str">
            <v>Unit</v>
          </cell>
          <cell r="E718">
            <v>790000</v>
          </cell>
          <cell r="R718" t="str">
            <v>Darebin</v>
          </cell>
          <cell r="W718">
            <v>2017</v>
          </cell>
          <cell r="X718" t="str">
            <v>Feb</v>
          </cell>
        </row>
        <row r="719">
          <cell r="D719" t="str">
            <v>Unit</v>
          </cell>
          <cell r="E719">
            <v>780000</v>
          </cell>
          <cell r="R719" t="str">
            <v>Hobsons Bay</v>
          </cell>
          <cell r="W719">
            <v>2017</v>
          </cell>
          <cell r="X719" t="str">
            <v>Feb</v>
          </cell>
        </row>
        <row r="720">
          <cell r="D720" t="str">
            <v>House</v>
          </cell>
          <cell r="E720">
            <v>760000</v>
          </cell>
          <cell r="R720" t="str">
            <v>Banyule</v>
          </cell>
          <cell r="W720">
            <v>2017</v>
          </cell>
          <cell r="X720" t="str">
            <v>Feb</v>
          </cell>
        </row>
        <row r="721">
          <cell r="D721" t="str">
            <v>House</v>
          </cell>
          <cell r="E721">
            <v>756000</v>
          </cell>
          <cell r="R721" t="str">
            <v>Darebin</v>
          </cell>
          <cell r="W721">
            <v>2017</v>
          </cell>
          <cell r="X721" t="str">
            <v>Feb</v>
          </cell>
        </row>
        <row r="722">
          <cell r="D722" t="str">
            <v>Unit</v>
          </cell>
          <cell r="E722">
            <v>720000</v>
          </cell>
          <cell r="R722" t="str">
            <v>Hobsons Bay</v>
          </cell>
          <cell r="W722">
            <v>2017</v>
          </cell>
          <cell r="X722" t="str">
            <v>Feb</v>
          </cell>
        </row>
        <row r="723">
          <cell r="D723" t="str">
            <v>Unit</v>
          </cell>
          <cell r="E723">
            <v>670000</v>
          </cell>
          <cell r="R723" t="str">
            <v>Glen Eira</v>
          </cell>
          <cell r="W723">
            <v>2017</v>
          </cell>
          <cell r="X723" t="str">
            <v>Feb</v>
          </cell>
        </row>
        <row r="724">
          <cell r="D724" t="str">
            <v>House</v>
          </cell>
          <cell r="E724">
            <v>625000</v>
          </cell>
          <cell r="R724" t="str">
            <v>Moreland</v>
          </cell>
          <cell r="W724">
            <v>2017</v>
          </cell>
          <cell r="X724" t="str">
            <v>Feb</v>
          </cell>
        </row>
        <row r="725">
          <cell r="D725" t="str">
            <v>House</v>
          </cell>
          <cell r="E725">
            <v>585000</v>
          </cell>
          <cell r="R725" t="str">
            <v>Hume</v>
          </cell>
          <cell r="W725">
            <v>2017</v>
          </cell>
          <cell r="X725" t="str">
            <v>Feb</v>
          </cell>
        </row>
        <row r="726">
          <cell r="D726" t="str">
            <v>Unit</v>
          </cell>
          <cell r="E726">
            <v>581000</v>
          </cell>
          <cell r="R726" t="str">
            <v>Moreland</v>
          </cell>
          <cell r="W726">
            <v>2017</v>
          </cell>
          <cell r="X726" t="str">
            <v>Feb</v>
          </cell>
        </row>
        <row r="727">
          <cell r="D727" t="str">
            <v>House</v>
          </cell>
          <cell r="E727">
            <v>531000</v>
          </cell>
          <cell r="R727" t="str">
            <v>Brimbank</v>
          </cell>
          <cell r="W727">
            <v>2017</v>
          </cell>
          <cell r="X727" t="str">
            <v>Feb</v>
          </cell>
        </row>
        <row r="728">
          <cell r="D728" t="str">
            <v>House</v>
          </cell>
          <cell r="E728">
            <v>517500</v>
          </cell>
          <cell r="R728" t="str">
            <v>Moreland</v>
          </cell>
          <cell r="W728">
            <v>2017</v>
          </cell>
          <cell r="X728" t="str">
            <v>Feb</v>
          </cell>
        </row>
        <row r="729">
          <cell r="D729" t="str">
            <v>House</v>
          </cell>
          <cell r="E729">
            <v>495000</v>
          </cell>
          <cell r="R729" t="str">
            <v>Banyule</v>
          </cell>
          <cell r="W729">
            <v>2017</v>
          </cell>
          <cell r="X729" t="str">
            <v>Feb</v>
          </cell>
        </row>
        <row r="730">
          <cell r="D730" t="str">
            <v>Unit</v>
          </cell>
          <cell r="E730">
            <v>475000</v>
          </cell>
          <cell r="R730" t="str">
            <v>Darebin</v>
          </cell>
          <cell r="W730">
            <v>2017</v>
          </cell>
          <cell r="X730" t="str">
            <v>Feb</v>
          </cell>
        </row>
        <row r="731">
          <cell r="D731" t="str">
            <v>Unit</v>
          </cell>
          <cell r="E731">
            <v>450000</v>
          </cell>
          <cell r="R731" t="str">
            <v>Melbourne</v>
          </cell>
          <cell r="W731">
            <v>2017</v>
          </cell>
          <cell r="X731" t="str">
            <v>Feb</v>
          </cell>
        </row>
        <row r="732">
          <cell r="D732" t="str">
            <v>House</v>
          </cell>
          <cell r="E732">
            <v>388500</v>
          </cell>
          <cell r="R732" t="str">
            <v>Brimbank</v>
          </cell>
          <cell r="W732">
            <v>2017</v>
          </cell>
          <cell r="X732" t="str">
            <v>Feb</v>
          </cell>
        </row>
        <row r="733">
          <cell r="D733" t="str">
            <v>Unit</v>
          </cell>
          <cell r="E733">
            <v>1120000</v>
          </cell>
          <cell r="R733" t="str">
            <v>Moonee Valley</v>
          </cell>
          <cell r="W733">
            <v>2017</v>
          </cell>
          <cell r="X733" t="str">
            <v>Feb</v>
          </cell>
        </row>
        <row r="734">
          <cell r="D734" t="str">
            <v>House</v>
          </cell>
          <cell r="E734">
            <v>905500</v>
          </cell>
          <cell r="R734" t="str">
            <v>Moreland</v>
          </cell>
          <cell r="W734">
            <v>2017</v>
          </cell>
          <cell r="X734" t="str">
            <v>Feb</v>
          </cell>
        </row>
        <row r="735">
          <cell r="D735" t="str">
            <v>Unit</v>
          </cell>
          <cell r="E735">
            <v>770000</v>
          </cell>
          <cell r="R735" t="str">
            <v>Bayside</v>
          </cell>
          <cell r="W735">
            <v>2017</v>
          </cell>
          <cell r="X735" t="str">
            <v>Feb</v>
          </cell>
        </row>
        <row r="736">
          <cell r="D736" t="str">
            <v>House</v>
          </cell>
          <cell r="E736">
            <v>705000</v>
          </cell>
          <cell r="R736" t="str">
            <v>Hobsons Bay</v>
          </cell>
          <cell r="W736">
            <v>2017</v>
          </cell>
          <cell r="X736" t="str">
            <v>Feb</v>
          </cell>
        </row>
        <row r="737">
          <cell r="D737" t="str">
            <v>House</v>
          </cell>
          <cell r="E737">
            <v>660000</v>
          </cell>
          <cell r="R737" t="str">
            <v>Banyule</v>
          </cell>
          <cell r="W737">
            <v>2017</v>
          </cell>
          <cell r="X737" t="str">
            <v>Feb</v>
          </cell>
        </row>
        <row r="738">
          <cell r="D738" t="str">
            <v>Unit</v>
          </cell>
          <cell r="E738">
            <v>500000</v>
          </cell>
          <cell r="R738" t="str">
            <v>Moreland</v>
          </cell>
          <cell r="W738">
            <v>2017</v>
          </cell>
          <cell r="X738" t="str">
            <v>Feb</v>
          </cell>
        </row>
        <row r="739">
          <cell r="D739" t="str">
            <v>Unit</v>
          </cell>
          <cell r="E739">
            <v>495000</v>
          </cell>
          <cell r="R739" t="str">
            <v>Brimbank</v>
          </cell>
          <cell r="W739">
            <v>2017</v>
          </cell>
          <cell r="X739" t="str">
            <v>Feb</v>
          </cell>
        </row>
        <row r="740">
          <cell r="D740" t="str">
            <v>Unit</v>
          </cell>
          <cell r="E740">
            <v>482500</v>
          </cell>
          <cell r="R740" t="str">
            <v>Maribyrnong</v>
          </cell>
          <cell r="W740">
            <v>2017</v>
          </cell>
          <cell r="X740" t="str">
            <v>Feb</v>
          </cell>
        </row>
        <row r="741">
          <cell r="D741" t="str">
            <v>House</v>
          </cell>
          <cell r="E741">
            <v>4350000</v>
          </cell>
          <cell r="R741" t="str">
            <v>Boroondara</v>
          </cell>
          <cell r="W741">
            <v>2017</v>
          </cell>
          <cell r="X741" t="str">
            <v>Feb</v>
          </cell>
        </row>
        <row r="742">
          <cell r="D742" t="str">
            <v>House</v>
          </cell>
          <cell r="E742">
            <v>3700000</v>
          </cell>
          <cell r="R742" t="str">
            <v>Boroondara</v>
          </cell>
          <cell r="W742">
            <v>2017</v>
          </cell>
          <cell r="X742" t="str">
            <v>Feb</v>
          </cell>
        </row>
        <row r="743">
          <cell r="D743" t="str">
            <v>Unit</v>
          </cell>
          <cell r="E743">
            <v>2800000</v>
          </cell>
          <cell r="R743" t="str">
            <v>Bayside</v>
          </cell>
          <cell r="W743">
            <v>2017</v>
          </cell>
          <cell r="X743" t="str">
            <v>Feb</v>
          </cell>
        </row>
        <row r="744">
          <cell r="D744" t="str">
            <v>Unit</v>
          </cell>
          <cell r="E744">
            <v>1375000</v>
          </cell>
          <cell r="R744" t="str">
            <v>Glen Eira</v>
          </cell>
          <cell r="W744">
            <v>2017</v>
          </cell>
          <cell r="X744" t="str">
            <v>Feb</v>
          </cell>
        </row>
        <row r="745">
          <cell r="D745" t="str">
            <v>House</v>
          </cell>
          <cell r="E745">
            <v>950000</v>
          </cell>
          <cell r="R745" t="str">
            <v>Hobsons Bay</v>
          </cell>
          <cell r="W745">
            <v>2017</v>
          </cell>
          <cell r="X745" t="str">
            <v>Feb</v>
          </cell>
        </row>
        <row r="746">
          <cell r="D746" t="str">
            <v>House</v>
          </cell>
          <cell r="E746">
            <v>720000</v>
          </cell>
          <cell r="R746" t="str">
            <v>Hobsons Bay</v>
          </cell>
          <cell r="W746">
            <v>2017</v>
          </cell>
          <cell r="X746" t="str">
            <v>Feb</v>
          </cell>
        </row>
        <row r="747">
          <cell r="D747" t="str">
            <v>Unit</v>
          </cell>
          <cell r="E747">
            <v>500000</v>
          </cell>
          <cell r="R747" t="str">
            <v>Hume</v>
          </cell>
          <cell r="W747">
            <v>2017</v>
          </cell>
          <cell r="X747" t="str">
            <v>Feb</v>
          </cell>
        </row>
        <row r="748">
          <cell r="D748" t="str">
            <v>Unit</v>
          </cell>
          <cell r="E748">
            <v>350000</v>
          </cell>
          <cell r="R748" t="str">
            <v>Boroondara</v>
          </cell>
          <cell r="W748">
            <v>2017</v>
          </cell>
          <cell r="X748" t="str">
            <v>Feb</v>
          </cell>
        </row>
        <row r="749">
          <cell r="D749" t="str">
            <v>House</v>
          </cell>
          <cell r="E749">
            <v>709000</v>
          </cell>
          <cell r="R749" t="str">
            <v>Moreland</v>
          </cell>
          <cell r="W749">
            <v>2017</v>
          </cell>
          <cell r="X749" t="str">
            <v>Feb</v>
          </cell>
        </row>
        <row r="750">
          <cell r="D750" t="str">
            <v>Unit</v>
          </cell>
          <cell r="E750">
            <v>360000</v>
          </cell>
          <cell r="R750" t="str">
            <v>Darebin</v>
          </cell>
          <cell r="W750">
            <v>2017</v>
          </cell>
          <cell r="X750" t="str">
            <v>Feb</v>
          </cell>
        </row>
        <row r="751">
          <cell r="D751" t="str">
            <v>House</v>
          </cell>
          <cell r="E751">
            <v>592500</v>
          </cell>
          <cell r="R751" t="str">
            <v>Darebin</v>
          </cell>
          <cell r="W751">
            <v>2017</v>
          </cell>
          <cell r="X751" t="str">
            <v>Feb</v>
          </cell>
        </row>
        <row r="752">
          <cell r="D752" t="str">
            <v>Unit</v>
          </cell>
          <cell r="E752">
            <v>537000</v>
          </cell>
          <cell r="R752" t="str">
            <v>Banyule</v>
          </cell>
          <cell r="W752">
            <v>2017</v>
          </cell>
          <cell r="X752" t="str">
            <v>Feb</v>
          </cell>
        </row>
        <row r="753">
          <cell r="D753" t="str">
            <v>House</v>
          </cell>
          <cell r="E753">
            <v>545000</v>
          </cell>
          <cell r="R753" t="str">
            <v>Moreland</v>
          </cell>
          <cell r="W753">
            <v>2017</v>
          </cell>
          <cell r="X753" t="str">
            <v>Feb</v>
          </cell>
        </row>
        <row r="754">
          <cell r="D754" t="str">
            <v>House</v>
          </cell>
          <cell r="E754">
            <v>655000</v>
          </cell>
          <cell r="R754" t="str">
            <v>Darebin</v>
          </cell>
          <cell r="W754">
            <v>2017</v>
          </cell>
          <cell r="X754" t="str">
            <v>Feb</v>
          </cell>
        </row>
        <row r="755">
          <cell r="D755" t="str">
            <v>House</v>
          </cell>
          <cell r="E755">
            <v>711000</v>
          </cell>
          <cell r="R755" t="str">
            <v>Banyule</v>
          </cell>
          <cell r="W755">
            <v>2017</v>
          </cell>
          <cell r="X755" t="str">
            <v>Feb</v>
          </cell>
        </row>
        <row r="756">
          <cell r="D756" t="str">
            <v>House</v>
          </cell>
          <cell r="E756">
            <v>680000</v>
          </cell>
          <cell r="R756" t="str">
            <v>Moreland</v>
          </cell>
          <cell r="W756">
            <v>2017</v>
          </cell>
          <cell r="X756" t="str">
            <v>Feb</v>
          </cell>
        </row>
        <row r="757">
          <cell r="D757" t="str">
            <v>House</v>
          </cell>
          <cell r="E757">
            <v>683500</v>
          </cell>
          <cell r="R757" t="str">
            <v>Moreland</v>
          </cell>
          <cell r="W757">
            <v>2017</v>
          </cell>
          <cell r="X757" t="str">
            <v>Feb</v>
          </cell>
        </row>
        <row r="758">
          <cell r="D758" t="str">
            <v>House</v>
          </cell>
          <cell r="E758">
            <v>900000</v>
          </cell>
          <cell r="R758" t="str">
            <v>Moreland</v>
          </cell>
          <cell r="W758">
            <v>2017</v>
          </cell>
          <cell r="X758" t="str">
            <v>Feb</v>
          </cell>
        </row>
        <row r="759">
          <cell r="D759" t="str">
            <v>House</v>
          </cell>
          <cell r="E759">
            <v>755000</v>
          </cell>
          <cell r="R759" t="str">
            <v>Moonee Valley</v>
          </cell>
          <cell r="W759">
            <v>2017</v>
          </cell>
          <cell r="X759" t="str">
            <v>Feb</v>
          </cell>
        </row>
        <row r="760">
          <cell r="D760" t="str">
            <v>House</v>
          </cell>
          <cell r="E760">
            <v>830000</v>
          </cell>
          <cell r="R760" t="str">
            <v>Darebin</v>
          </cell>
          <cell r="W760">
            <v>2017</v>
          </cell>
          <cell r="X760" t="str">
            <v>Feb</v>
          </cell>
        </row>
        <row r="761">
          <cell r="D761" t="str">
            <v>Unit</v>
          </cell>
          <cell r="E761">
            <v>488000</v>
          </cell>
          <cell r="R761" t="str">
            <v>Moreland</v>
          </cell>
          <cell r="W761">
            <v>2017</v>
          </cell>
          <cell r="X761" t="str">
            <v>Feb</v>
          </cell>
        </row>
        <row r="762">
          <cell r="D762" t="str">
            <v>House</v>
          </cell>
          <cell r="E762">
            <v>785000</v>
          </cell>
          <cell r="R762" t="str">
            <v>Moonee Valley</v>
          </cell>
          <cell r="W762">
            <v>2017</v>
          </cell>
          <cell r="X762" t="str">
            <v>Feb</v>
          </cell>
        </row>
        <row r="763">
          <cell r="D763" t="str">
            <v>House</v>
          </cell>
          <cell r="E763">
            <v>890000</v>
          </cell>
          <cell r="R763" t="str">
            <v>Banyule</v>
          </cell>
          <cell r="W763">
            <v>2017</v>
          </cell>
          <cell r="X763" t="str">
            <v>Feb</v>
          </cell>
        </row>
        <row r="764">
          <cell r="D764" t="str">
            <v>House</v>
          </cell>
          <cell r="E764">
            <v>895000</v>
          </cell>
          <cell r="R764" t="str">
            <v>Banyule</v>
          </cell>
          <cell r="W764">
            <v>2017</v>
          </cell>
          <cell r="X764" t="str">
            <v>Feb</v>
          </cell>
        </row>
        <row r="765">
          <cell r="D765" t="str">
            <v>House</v>
          </cell>
          <cell r="E765">
            <v>1260000</v>
          </cell>
          <cell r="R765" t="str">
            <v>Darebin</v>
          </cell>
          <cell r="W765">
            <v>2017</v>
          </cell>
          <cell r="X765" t="str">
            <v>Feb</v>
          </cell>
        </row>
        <row r="766">
          <cell r="D766" t="str">
            <v>House</v>
          </cell>
          <cell r="E766">
            <v>725000</v>
          </cell>
          <cell r="R766" t="str">
            <v>Banyule</v>
          </cell>
          <cell r="W766">
            <v>2017</v>
          </cell>
          <cell r="X766" t="str">
            <v>Feb</v>
          </cell>
        </row>
        <row r="767">
          <cell r="D767" t="str">
            <v>House</v>
          </cell>
          <cell r="E767">
            <v>1320000</v>
          </cell>
          <cell r="R767" t="str">
            <v>Moonee Valley</v>
          </cell>
          <cell r="W767">
            <v>2017</v>
          </cell>
          <cell r="X767" t="str">
            <v>Feb</v>
          </cell>
        </row>
        <row r="768">
          <cell r="D768" t="str">
            <v>Unit</v>
          </cell>
          <cell r="E768">
            <v>450000</v>
          </cell>
          <cell r="R768" t="str">
            <v>Moonee Valley</v>
          </cell>
          <cell r="W768">
            <v>2017</v>
          </cell>
          <cell r="X768" t="str">
            <v>Feb</v>
          </cell>
        </row>
        <row r="769">
          <cell r="D769" t="str">
            <v>House</v>
          </cell>
          <cell r="E769">
            <v>605000</v>
          </cell>
          <cell r="R769" t="str">
            <v>Banyule</v>
          </cell>
          <cell r="W769">
            <v>2017</v>
          </cell>
          <cell r="X769" t="str">
            <v>Feb</v>
          </cell>
        </row>
        <row r="770">
          <cell r="D770" t="str">
            <v>House</v>
          </cell>
          <cell r="E770">
            <v>450000</v>
          </cell>
          <cell r="R770" t="str">
            <v>Banyule</v>
          </cell>
          <cell r="W770">
            <v>2017</v>
          </cell>
          <cell r="X770" t="str">
            <v>Feb</v>
          </cell>
        </row>
        <row r="771">
          <cell r="D771" t="str">
            <v>House</v>
          </cell>
          <cell r="E771">
            <v>910000</v>
          </cell>
          <cell r="R771" t="str">
            <v>Darebin</v>
          </cell>
          <cell r="W771">
            <v>2017</v>
          </cell>
          <cell r="X771" t="str">
            <v>Feb</v>
          </cell>
        </row>
        <row r="772">
          <cell r="D772" t="str">
            <v>House</v>
          </cell>
          <cell r="E772">
            <v>550000</v>
          </cell>
          <cell r="R772" t="str">
            <v>Darebin</v>
          </cell>
          <cell r="W772">
            <v>2017</v>
          </cell>
          <cell r="X772" t="str">
            <v>Feb</v>
          </cell>
        </row>
        <row r="773">
          <cell r="D773" t="str">
            <v>House</v>
          </cell>
          <cell r="E773">
            <v>920000</v>
          </cell>
          <cell r="R773" t="str">
            <v>Banyule</v>
          </cell>
          <cell r="W773">
            <v>2017</v>
          </cell>
          <cell r="X773" t="str">
            <v>Feb</v>
          </cell>
        </row>
        <row r="774">
          <cell r="D774" t="str">
            <v>House</v>
          </cell>
          <cell r="E774">
            <v>765000</v>
          </cell>
          <cell r="R774" t="str">
            <v>Banyule</v>
          </cell>
          <cell r="W774">
            <v>2017</v>
          </cell>
          <cell r="X774" t="str">
            <v>Feb</v>
          </cell>
        </row>
        <row r="775">
          <cell r="D775" t="str">
            <v>Unit</v>
          </cell>
          <cell r="E775">
            <v>600000</v>
          </cell>
          <cell r="R775" t="str">
            <v>Banyule</v>
          </cell>
          <cell r="W775">
            <v>2017</v>
          </cell>
          <cell r="X775" t="str">
            <v>Feb</v>
          </cell>
        </row>
        <row r="776">
          <cell r="D776" t="str">
            <v>Unit</v>
          </cell>
          <cell r="E776">
            <v>633000</v>
          </cell>
          <cell r="R776" t="str">
            <v>Banyule</v>
          </cell>
          <cell r="W776">
            <v>2017</v>
          </cell>
          <cell r="X776" t="str">
            <v>Feb</v>
          </cell>
        </row>
        <row r="777">
          <cell r="D777" t="str">
            <v>House</v>
          </cell>
          <cell r="E777">
            <v>875000</v>
          </cell>
          <cell r="R777" t="str">
            <v>Moonee Valley</v>
          </cell>
          <cell r="W777">
            <v>2017</v>
          </cell>
          <cell r="X777" t="str">
            <v>Feb</v>
          </cell>
        </row>
        <row r="778">
          <cell r="D778" t="str">
            <v>House</v>
          </cell>
          <cell r="E778">
            <v>821000</v>
          </cell>
          <cell r="R778" t="str">
            <v>Banyule</v>
          </cell>
          <cell r="W778">
            <v>2017</v>
          </cell>
          <cell r="X778" t="str">
            <v>Feb</v>
          </cell>
        </row>
        <row r="779">
          <cell r="D779" t="str">
            <v>House</v>
          </cell>
          <cell r="E779">
            <v>915000</v>
          </cell>
          <cell r="R779" t="str">
            <v>Banyule</v>
          </cell>
          <cell r="W779">
            <v>2017</v>
          </cell>
          <cell r="X779" t="str">
            <v>Feb</v>
          </cell>
        </row>
        <row r="780">
          <cell r="D780" t="str">
            <v>Unit</v>
          </cell>
          <cell r="E780">
            <v>560000</v>
          </cell>
          <cell r="R780" t="str">
            <v>Brimbank</v>
          </cell>
          <cell r="W780">
            <v>2017</v>
          </cell>
          <cell r="X780" t="str">
            <v>Feb</v>
          </cell>
        </row>
        <row r="781">
          <cell r="D781" t="str">
            <v>Unit</v>
          </cell>
          <cell r="E781">
            <v>600000</v>
          </cell>
          <cell r="R781" t="str">
            <v>Moonee Valley</v>
          </cell>
          <cell r="W781">
            <v>2017</v>
          </cell>
          <cell r="X781" t="str">
            <v>Feb</v>
          </cell>
        </row>
        <row r="782">
          <cell r="D782" t="str">
            <v>House</v>
          </cell>
          <cell r="E782">
            <v>380000</v>
          </cell>
          <cell r="R782" t="str">
            <v>Brimbank</v>
          </cell>
          <cell r="W782">
            <v>2017</v>
          </cell>
          <cell r="X782" t="str">
            <v>Feb</v>
          </cell>
        </row>
        <row r="783">
          <cell r="D783" t="str">
            <v>Unit</v>
          </cell>
          <cell r="E783">
            <v>470000</v>
          </cell>
          <cell r="R783" t="str">
            <v>Brimbank</v>
          </cell>
          <cell r="W783">
            <v>2017</v>
          </cell>
          <cell r="X783" t="str">
            <v>Feb</v>
          </cell>
        </row>
        <row r="784">
          <cell r="D784" t="str">
            <v>Unit</v>
          </cell>
          <cell r="E784">
            <v>635000</v>
          </cell>
          <cell r="R784" t="str">
            <v>Darebin</v>
          </cell>
          <cell r="W784">
            <v>2017</v>
          </cell>
          <cell r="X784" t="str">
            <v>Feb</v>
          </cell>
        </row>
        <row r="785">
          <cell r="D785" t="str">
            <v>House</v>
          </cell>
          <cell r="E785">
            <v>1100000</v>
          </cell>
          <cell r="R785" t="str">
            <v>Brimbank</v>
          </cell>
          <cell r="W785">
            <v>2017</v>
          </cell>
          <cell r="X785" t="str">
            <v>Feb</v>
          </cell>
        </row>
        <row r="786">
          <cell r="D786" t="str">
            <v>Unit</v>
          </cell>
          <cell r="E786">
            <v>1000000</v>
          </cell>
          <cell r="R786" t="str">
            <v>Moonee Valley</v>
          </cell>
          <cell r="W786">
            <v>2017</v>
          </cell>
          <cell r="X786" t="str">
            <v>Feb</v>
          </cell>
        </row>
        <row r="787">
          <cell r="D787" t="str">
            <v>House</v>
          </cell>
          <cell r="E787">
            <v>1010000</v>
          </cell>
          <cell r="R787" t="str">
            <v>Brimbank</v>
          </cell>
          <cell r="W787">
            <v>2017</v>
          </cell>
          <cell r="X787" t="str">
            <v>Feb</v>
          </cell>
        </row>
        <row r="788">
          <cell r="D788" t="str">
            <v>House</v>
          </cell>
          <cell r="E788">
            <v>690000</v>
          </cell>
          <cell r="R788" t="str">
            <v>Darebin</v>
          </cell>
          <cell r="W788">
            <v>2017</v>
          </cell>
          <cell r="X788" t="str">
            <v>Feb</v>
          </cell>
        </row>
        <row r="789">
          <cell r="D789" t="str">
            <v>Unit</v>
          </cell>
          <cell r="E789">
            <v>485000</v>
          </cell>
          <cell r="R789" t="str">
            <v>Darebin</v>
          </cell>
          <cell r="W789">
            <v>2017</v>
          </cell>
          <cell r="X789" t="str">
            <v>Feb</v>
          </cell>
        </row>
        <row r="790">
          <cell r="D790" t="str">
            <v>House</v>
          </cell>
          <cell r="E790">
            <v>763000</v>
          </cell>
          <cell r="R790" t="str">
            <v>Darebin</v>
          </cell>
          <cell r="W790">
            <v>2017</v>
          </cell>
          <cell r="X790" t="str">
            <v>Feb</v>
          </cell>
        </row>
        <row r="791">
          <cell r="D791" t="str">
            <v>House</v>
          </cell>
          <cell r="E791">
            <v>980000</v>
          </cell>
          <cell r="R791" t="str">
            <v>Moonee Valley</v>
          </cell>
          <cell r="W791">
            <v>2017</v>
          </cell>
          <cell r="X791" t="str">
            <v>Feb</v>
          </cell>
        </row>
        <row r="792">
          <cell r="D792" t="str">
            <v>Unit</v>
          </cell>
          <cell r="E792">
            <v>460000</v>
          </cell>
          <cell r="R792" t="str">
            <v>Moonee Valley</v>
          </cell>
          <cell r="W792">
            <v>2017</v>
          </cell>
          <cell r="X792" t="str">
            <v>Feb</v>
          </cell>
        </row>
        <row r="793">
          <cell r="D793" t="str">
            <v>House</v>
          </cell>
          <cell r="E793">
            <v>976000</v>
          </cell>
          <cell r="R793" t="str">
            <v>Moreland</v>
          </cell>
          <cell r="W793">
            <v>2017</v>
          </cell>
          <cell r="X793" t="str">
            <v>Feb</v>
          </cell>
        </row>
        <row r="794">
          <cell r="D794" t="str">
            <v>House</v>
          </cell>
          <cell r="E794">
            <v>1110000</v>
          </cell>
          <cell r="R794" t="str">
            <v>Darebin</v>
          </cell>
          <cell r="W794">
            <v>2017</v>
          </cell>
          <cell r="X794" t="str">
            <v>Feb</v>
          </cell>
        </row>
        <row r="795">
          <cell r="D795" t="str">
            <v>House</v>
          </cell>
          <cell r="E795">
            <v>905000</v>
          </cell>
          <cell r="R795" t="str">
            <v>Moreland</v>
          </cell>
          <cell r="W795">
            <v>2017</v>
          </cell>
          <cell r="X795" t="str">
            <v>Feb</v>
          </cell>
        </row>
        <row r="796">
          <cell r="D796" t="str">
            <v>House</v>
          </cell>
          <cell r="E796">
            <v>795000</v>
          </cell>
          <cell r="R796" t="str">
            <v>Darebin</v>
          </cell>
          <cell r="W796">
            <v>2017</v>
          </cell>
          <cell r="X796" t="str">
            <v>Feb</v>
          </cell>
        </row>
        <row r="797">
          <cell r="D797" t="str">
            <v>Unit</v>
          </cell>
          <cell r="E797">
            <v>332000</v>
          </cell>
          <cell r="R797" t="str">
            <v>Darebin</v>
          </cell>
          <cell r="W797">
            <v>2017</v>
          </cell>
          <cell r="X797" t="str">
            <v>Feb</v>
          </cell>
        </row>
        <row r="798">
          <cell r="D798" t="str">
            <v>House</v>
          </cell>
          <cell r="E798">
            <v>740000</v>
          </cell>
          <cell r="R798" t="str">
            <v>Darebin</v>
          </cell>
          <cell r="W798">
            <v>2017</v>
          </cell>
          <cell r="X798" t="str">
            <v>Feb</v>
          </cell>
        </row>
        <row r="799">
          <cell r="D799" t="str">
            <v>Unit</v>
          </cell>
          <cell r="E799">
            <v>525000</v>
          </cell>
          <cell r="R799" t="str">
            <v>Banyule</v>
          </cell>
          <cell r="W799">
            <v>2017</v>
          </cell>
          <cell r="X799" t="str">
            <v>Feb</v>
          </cell>
        </row>
        <row r="800">
          <cell r="D800" t="str">
            <v>House</v>
          </cell>
          <cell r="E800">
            <v>900000</v>
          </cell>
          <cell r="R800" t="str">
            <v>Moreland</v>
          </cell>
          <cell r="W800">
            <v>2017</v>
          </cell>
          <cell r="X800" t="str">
            <v>Feb</v>
          </cell>
        </row>
        <row r="801">
          <cell r="D801" t="str">
            <v>House</v>
          </cell>
          <cell r="E801">
            <v>1145000</v>
          </cell>
          <cell r="R801" t="str">
            <v>Moonee Valley</v>
          </cell>
          <cell r="W801">
            <v>2017</v>
          </cell>
          <cell r="X801" t="str">
            <v>Feb</v>
          </cell>
        </row>
        <row r="802">
          <cell r="D802" t="str">
            <v>House</v>
          </cell>
          <cell r="E802">
            <v>1075000</v>
          </cell>
          <cell r="R802" t="str">
            <v>Banyule</v>
          </cell>
          <cell r="W802">
            <v>2017</v>
          </cell>
          <cell r="X802" t="str">
            <v>Feb</v>
          </cell>
        </row>
        <row r="803">
          <cell r="D803" t="str">
            <v>House</v>
          </cell>
          <cell r="E803">
            <v>1245000</v>
          </cell>
          <cell r="R803" t="str">
            <v>Moreland</v>
          </cell>
          <cell r="W803">
            <v>2017</v>
          </cell>
          <cell r="X803" t="str">
            <v>Feb</v>
          </cell>
        </row>
        <row r="804">
          <cell r="D804" t="str">
            <v>House</v>
          </cell>
          <cell r="E804">
            <v>1100000</v>
          </cell>
          <cell r="R804" t="str">
            <v>Maribyrnong</v>
          </cell>
          <cell r="W804">
            <v>2017</v>
          </cell>
          <cell r="X804" t="str">
            <v>Feb</v>
          </cell>
        </row>
        <row r="805">
          <cell r="D805" t="str">
            <v>House</v>
          </cell>
          <cell r="E805">
            <v>890000</v>
          </cell>
          <cell r="R805" t="str">
            <v>Darebin</v>
          </cell>
          <cell r="W805">
            <v>2017</v>
          </cell>
          <cell r="X805" t="str">
            <v>Feb</v>
          </cell>
        </row>
        <row r="806">
          <cell r="D806" t="str">
            <v>House</v>
          </cell>
          <cell r="E806">
            <v>1015000</v>
          </cell>
          <cell r="R806" t="str">
            <v>Moonee Valley</v>
          </cell>
          <cell r="W806">
            <v>2017</v>
          </cell>
          <cell r="X806" t="str">
            <v>Feb</v>
          </cell>
        </row>
        <row r="807">
          <cell r="D807" t="str">
            <v>Unit</v>
          </cell>
          <cell r="E807">
            <v>479000</v>
          </cell>
          <cell r="R807" t="str">
            <v>Maribyrnong</v>
          </cell>
          <cell r="W807">
            <v>2017</v>
          </cell>
          <cell r="X807" t="str">
            <v>Feb</v>
          </cell>
        </row>
        <row r="808">
          <cell r="D808" t="str">
            <v>Unit</v>
          </cell>
          <cell r="E808">
            <v>470000</v>
          </cell>
          <cell r="R808" t="str">
            <v>Maribyrnong</v>
          </cell>
          <cell r="W808">
            <v>2017</v>
          </cell>
          <cell r="X808" t="str">
            <v>Feb</v>
          </cell>
        </row>
        <row r="809">
          <cell r="D809" t="str">
            <v>Unit</v>
          </cell>
          <cell r="E809">
            <v>510000</v>
          </cell>
          <cell r="R809" t="str">
            <v>Maribyrnong</v>
          </cell>
          <cell r="W809">
            <v>2017</v>
          </cell>
          <cell r="X809" t="str">
            <v>Feb</v>
          </cell>
        </row>
        <row r="810">
          <cell r="D810" t="str">
            <v>House</v>
          </cell>
          <cell r="E810">
            <v>1322000</v>
          </cell>
          <cell r="R810" t="str">
            <v>Moonee Valley</v>
          </cell>
          <cell r="W810">
            <v>2017</v>
          </cell>
          <cell r="X810" t="str">
            <v>Feb</v>
          </cell>
        </row>
        <row r="811">
          <cell r="D811" t="str">
            <v>House</v>
          </cell>
          <cell r="E811">
            <v>1320000</v>
          </cell>
          <cell r="R811" t="str">
            <v>Manningham</v>
          </cell>
          <cell r="W811">
            <v>2017</v>
          </cell>
          <cell r="X811" t="str">
            <v>Feb</v>
          </cell>
        </row>
        <row r="812">
          <cell r="D812" t="str">
            <v>Unit</v>
          </cell>
          <cell r="E812">
            <v>641000</v>
          </cell>
          <cell r="R812" t="str">
            <v>Moreland</v>
          </cell>
          <cell r="W812">
            <v>2017</v>
          </cell>
          <cell r="X812" t="str">
            <v>Feb</v>
          </cell>
        </row>
        <row r="813">
          <cell r="D813" t="str">
            <v>House</v>
          </cell>
          <cell r="E813">
            <v>926000</v>
          </cell>
          <cell r="R813" t="str">
            <v>Darebin</v>
          </cell>
          <cell r="W813">
            <v>2017</v>
          </cell>
          <cell r="X813" t="str">
            <v>Feb</v>
          </cell>
        </row>
        <row r="814">
          <cell r="D814" t="str">
            <v>Unit</v>
          </cell>
          <cell r="E814">
            <v>330000</v>
          </cell>
          <cell r="R814" t="str">
            <v>Moonee Valley</v>
          </cell>
          <cell r="W814">
            <v>2017</v>
          </cell>
          <cell r="X814" t="str">
            <v>Feb</v>
          </cell>
        </row>
        <row r="815">
          <cell r="D815" t="str">
            <v>House</v>
          </cell>
          <cell r="E815">
            <v>650000</v>
          </cell>
          <cell r="R815" t="str">
            <v>Brimbank</v>
          </cell>
          <cell r="W815">
            <v>2017</v>
          </cell>
          <cell r="X815" t="str">
            <v>Feb</v>
          </cell>
        </row>
        <row r="816">
          <cell r="D816" t="str">
            <v>House</v>
          </cell>
          <cell r="E816">
            <v>2700000</v>
          </cell>
          <cell r="R816" t="str">
            <v>Darebin</v>
          </cell>
          <cell r="W816">
            <v>2017</v>
          </cell>
          <cell r="X816" t="str">
            <v>Feb</v>
          </cell>
        </row>
        <row r="817">
          <cell r="D817" t="str">
            <v>House</v>
          </cell>
          <cell r="E817">
            <v>1250000</v>
          </cell>
          <cell r="R817" t="str">
            <v>Manningham</v>
          </cell>
          <cell r="W817">
            <v>2017</v>
          </cell>
          <cell r="X817" t="str">
            <v>Feb</v>
          </cell>
        </row>
        <row r="818">
          <cell r="D818" t="str">
            <v>Unit</v>
          </cell>
          <cell r="E818">
            <v>465000</v>
          </cell>
          <cell r="R818" t="str">
            <v>Banyule</v>
          </cell>
          <cell r="W818">
            <v>2017</v>
          </cell>
          <cell r="X818" t="str">
            <v>Feb</v>
          </cell>
        </row>
        <row r="819">
          <cell r="D819" t="str">
            <v>House</v>
          </cell>
          <cell r="E819">
            <v>1340000</v>
          </cell>
          <cell r="R819" t="str">
            <v>Moonee Valley</v>
          </cell>
          <cell r="W819">
            <v>2017</v>
          </cell>
          <cell r="X819" t="str">
            <v>Feb</v>
          </cell>
        </row>
        <row r="820">
          <cell r="D820" t="str">
            <v>House</v>
          </cell>
          <cell r="E820">
            <v>955000</v>
          </cell>
          <cell r="R820" t="str">
            <v>Moonee Valley</v>
          </cell>
          <cell r="W820">
            <v>2017</v>
          </cell>
          <cell r="X820" t="str">
            <v>Feb</v>
          </cell>
        </row>
        <row r="821">
          <cell r="D821" t="str">
            <v>Unit</v>
          </cell>
          <cell r="E821">
            <v>312000</v>
          </cell>
          <cell r="R821" t="str">
            <v>Darebin</v>
          </cell>
          <cell r="W821">
            <v>2017</v>
          </cell>
          <cell r="X821" t="str">
            <v>Feb</v>
          </cell>
        </row>
        <row r="822">
          <cell r="D822" t="str">
            <v>House</v>
          </cell>
          <cell r="E822">
            <v>1101000</v>
          </cell>
          <cell r="R822" t="str">
            <v>Darebin</v>
          </cell>
          <cell r="W822">
            <v>2017</v>
          </cell>
          <cell r="X822" t="str">
            <v>Feb</v>
          </cell>
        </row>
        <row r="823">
          <cell r="D823" t="str">
            <v>House</v>
          </cell>
          <cell r="E823">
            <v>1950000</v>
          </cell>
          <cell r="R823" t="str">
            <v>Moreland</v>
          </cell>
          <cell r="W823">
            <v>2017</v>
          </cell>
          <cell r="X823" t="str">
            <v>Feb</v>
          </cell>
        </row>
        <row r="824">
          <cell r="D824" t="str">
            <v>House</v>
          </cell>
          <cell r="E824">
            <v>425000</v>
          </cell>
          <cell r="R824" t="str">
            <v>Brimbank</v>
          </cell>
          <cell r="W824">
            <v>2017</v>
          </cell>
          <cell r="X824" t="str">
            <v>Feb</v>
          </cell>
        </row>
        <row r="825">
          <cell r="D825" t="str">
            <v>House</v>
          </cell>
          <cell r="E825">
            <v>715000</v>
          </cell>
          <cell r="R825" t="str">
            <v>Brimbank</v>
          </cell>
          <cell r="W825">
            <v>2017</v>
          </cell>
          <cell r="X825" t="str">
            <v>Feb</v>
          </cell>
        </row>
        <row r="826">
          <cell r="D826" t="str">
            <v>House</v>
          </cell>
          <cell r="E826">
            <v>673000</v>
          </cell>
          <cell r="R826" t="str">
            <v>Maribyrnong</v>
          </cell>
          <cell r="W826">
            <v>2017</v>
          </cell>
          <cell r="X826" t="str">
            <v>Feb</v>
          </cell>
        </row>
        <row r="827">
          <cell r="D827" t="str">
            <v>House</v>
          </cell>
          <cell r="E827">
            <v>1785000</v>
          </cell>
          <cell r="R827" t="str">
            <v>Moreland</v>
          </cell>
          <cell r="W827">
            <v>2017</v>
          </cell>
          <cell r="X827" t="str">
            <v>Feb</v>
          </cell>
        </row>
        <row r="828">
          <cell r="D828" t="str">
            <v>Unit</v>
          </cell>
          <cell r="E828">
            <v>320000</v>
          </cell>
          <cell r="R828" t="str">
            <v>Darebin</v>
          </cell>
          <cell r="W828">
            <v>2017</v>
          </cell>
          <cell r="X828" t="str">
            <v>Feb</v>
          </cell>
        </row>
        <row r="829">
          <cell r="D829" t="str">
            <v>House</v>
          </cell>
          <cell r="E829">
            <v>980000</v>
          </cell>
          <cell r="R829" t="str">
            <v>Boroondara</v>
          </cell>
          <cell r="W829">
            <v>2017</v>
          </cell>
          <cell r="X829" t="str">
            <v>Feb</v>
          </cell>
        </row>
        <row r="830">
          <cell r="D830" t="str">
            <v>House</v>
          </cell>
          <cell r="E830">
            <v>1072000</v>
          </cell>
          <cell r="R830" t="str">
            <v>Maribyrnong</v>
          </cell>
          <cell r="W830">
            <v>2017</v>
          </cell>
          <cell r="X830" t="str">
            <v>Feb</v>
          </cell>
        </row>
        <row r="831">
          <cell r="D831" t="str">
            <v>House</v>
          </cell>
          <cell r="E831">
            <v>1700000</v>
          </cell>
          <cell r="R831" t="str">
            <v>Melbourne</v>
          </cell>
          <cell r="W831">
            <v>2017</v>
          </cell>
          <cell r="X831" t="str">
            <v>Feb</v>
          </cell>
        </row>
        <row r="832">
          <cell r="D832" t="str">
            <v>House</v>
          </cell>
          <cell r="E832">
            <v>2210000</v>
          </cell>
          <cell r="R832" t="str">
            <v>Melbourne</v>
          </cell>
          <cell r="W832">
            <v>2017</v>
          </cell>
          <cell r="X832" t="str">
            <v>Feb</v>
          </cell>
        </row>
        <row r="833">
          <cell r="D833" t="str">
            <v>House</v>
          </cell>
          <cell r="E833">
            <v>3400000</v>
          </cell>
          <cell r="R833" t="str">
            <v>Moreland</v>
          </cell>
          <cell r="W833">
            <v>2017</v>
          </cell>
          <cell r="X833" t="str">
            <v>Feb</v>
          </cell>
        </row>
        <row r="834">
          <cell r="D834" t="str">
            <v>House</v>
          </cell>
          <cell r="E834">
            <v>665000</v>
          </cell>
          <cell r="R834" t="str">
            <v>Brimbank</v>
          </cell>
          <cell r="W834">
            <v>2017</v>
          </cell>
          <cell r="X834" t="str">
            <v>Feb</v>
          </cell>
        </row>
        <row r="835">
          <cell r="D835" t="str">
            <v>House</v>
          </cell>
          <cell r="E835">
            <v>1950000</v>
          </cell>
          <cell r="R835" t="str">
            <v>Boroondara</v>
          </cell>
          <cell r="W835">
            <v>2017</v>
          </cell>
          <cell r="X835" t="str">
            <v>Feb</v>
          </cell>
        </row>
        <row r="836">
          <cell r="D836" t="str">
            <v>House</v>
          </cell>
          <cell r="E836">
            <v>2600000</v>
          </cell>
          <cell r="R836" t="str">
            <v>Boroondara</v>
          </cell>
          <cell r="W836">
            <v>2017</v>
          </cell>
          <cell r="X836" t="str">
            <v>Feb</v>
          </cell>
        </row>
        <row r="837">
          <cell r="D837" t="str">
            <v>House</v>
          </cell>
          <cell r="E837">
            <v>845000</v>
          </cell>
          <cell r="R837" t="str">
            <v>Maribyrnong</v>
          </cell>
          <cell r="W837">
            <v>2017</v>
          </cell>
          <cell r="X837" t="str">
            <v>Feb</v>
          </cell>
        </row>
        <row r="838">
          <cell r="D838" t="str">
            <v>House</v>
          </cell>
          <cell r="E838">
            <v>1140000</v>
          </cell>
          <cell r="R838" t="str">
            <v>Manningham</v>
          </cell>
          <cell r="W838">
            <v>2017</v>
          </cell>
          <cell r="X838" t="str">
            <v>Feb</v>
          </cell>
        </row>
        <row r="839">
          <cell r="D839" t="str">
            <v>House</v>
          </cell>
          <cell r="E839">
            <v>825000</v>
          </cell>
          <cell r="R839" t="str">
            <v>Melbourne</v>
          </cell>
          <cell r="W839">
            <v>2017</v>
          </cell>
          <cell r="X839" t="str">
            <v>Feb</v>
          </cell>
        </row>
        <row r="840">
          <cell r="D840" t="str">
            <v>House</v>
          </cell>
          <cell r="E840">
            <v>500000</v>
          </cell>
          <cell r="R840" t="str">
            <v>Brimbank</v>
          </cell>
          <cell r="W840">
            <v>2017</v>
          </cell>
          <cell r="X840" t="str">
            <v>Feb</v>
          </cell>
        </row>
        <row r="841">
          <cell r="D841" t="str">
            <v>Unit</v>
          </cell>
          <cell r="E841">
            <v>500000</v>
          </cell>
          <cell r="R841" t="str">
            <v>Melbourne</v>
          </cell>
          <cell r="W841">
            <v>2017</v>
          </cell>
          <cell r="X841" t="str">
            <v>Feb</v>
          </cell>
        </row>
        <row r="842">
          <cell r="D842" t="str">
            <v>House</v>
          </cell>
          <cell r="E842">
            <v>585000</v>
          </cell>
          <cell r="R842" t="str">
            <v>Maribyrnong</v>
          </cell>
          <cell r="W842">
            <v>2017</v>
          </cell>
          <cell r="X842" t="str">
            <v>Feb</v>
          </cell>
        </row>
        <row r="843">
          <cell r="D843" t="str">
            <v>House</v>
          </cell>
          <cell r="E843">
            <v>780000</v>
          </cell>
          <cell r="R843" t="str">
            <v>Maribyrnong</v>
          </cell>
          <cell r="W843">
            <v>2017</v>
          </cell>
          <cell r="X843" t="str">
            <v>Feb</v>
          </cell>
        </row>
        <row r="844">
          <cell r="D844" t="str">
            <v>Unit</v>
          </cell>
          <cell r="E844">
            <v>770000</v>
          </cell>
          <cell r="R844" t="str">
            <v>Melbourne</v>
          </cell>
          <cell r="W844">
            <v>2017</v>
          </cell>
          <cell r="X844" t="str">
            <v>Feb</v>
          </cell>
        </row>
        <row r="845">
          <cell r="D845" t="str">
            <v>Unit</v>
          </cell>
          <cell r="E845">
            <v>480000</v>
          </cell>
          <cell r="R845" t="str">
            <v>Melbourne</v>
          </cell>
          <cell r="W845">
            <v>2017</v>
          </cell>
          <cell r="X845" t="str">
            <v>Feb</v>
          </cell>
        </row>
        <row r="846">
          <cell r="D846" t="str">
            <v>House</v>
          </cell>
          <cell r="E846">
            <v>1230000</v>
          </cell>
          <cell r="R846" t="str">
            <v>Boroondara</v>
          </cell>
          <cell r="W846">
            <v>2017</v>
          </cell>
          <cell r="X846" t="str">
            <v>Feb</v>
          </cell>
        </row>
        <row r="847">
          <cell r="D847" t="str">
            <v>Unit</v>
          </cell>
          <cell r="E847">
            <v>897500</v>
          </cell>
          <cell r="R847" t="str">
            <v>Yarra</v>
          </cell>
          <cell r="W847">
            <v>2017</v>
          </cell>
          <cell r="X847" t="str">
            <v>Feb</v>
          </cell>
        </row>
        <row r="848">
          <cell r="D848" t="str">
            <v>House</v>
          </cell>
          <cell r="E848">
            <v>1265000</v>
          </cell>
          <cell r="R848" t="str">
            <v>Yarra</v>
          </cell>
          <cell r="W848">
            <v>2017</v>
          </cell>
          <cell r="X848" t="str">
            <v>Feb</v>
          </cell>
        </row>
        <row r="849">
          <cell r="D849" t="str">
            <v>House</v>
          </cell>
          <cell r="E849">
            <v>1600000</v>
          </cell>
          <cell r="R849" t="str">
            <v>Melbourne</v>
          </cell>
          <cell r="W849">
            <v>2017</v>
          </cell>
          <cell r="X849" t="str">
            <v>Feb</v>
          </cell>
        </row>
        <row r="850">
          <cell r="D850" t="str">
            <v>Unit</v>
          </cell>
          <cell r="E850">
            <v>478000</v>
          </cell>
          <cell r="R850" t="str">
            <v>Boroondara</v>
          </cell>
          <cell r="W850">
            <v>2017</v>
          </cell>
          <cell r="X850" t="str">
            <v>Feb</v>
          </cell>
        </row>
        <row r="851">
          <cell r="D851" t="str">
            <v>House</v>
          </cell>
          <cell r="E851">
            <v>1630100</v>
          </cell>
          <cell r="R851" t="str">
            <v>Melbourne</v>
          </cell>
          <cell r="W851">
            <v>2017</v>
          </cell>
          <cell r="X851" t="str">
            <v>Feb</v>
          </cell>
        </row>
        <row r="852">
          <cell r="D852" t="str">
            <v>Unit</v>
          </cell>
          <cell r="E852">
            <v>441000</v>
          </cell>
          <cell r="R852" t="str">
            <v>Yarra</v>
          </cell>
          <cell r="W852">
            <v>2017</v>
          </cell>
          <cell r="X852" t="str">
            <v>Feb</v>
          </cell>
        </row>
        <row r="853">
          <cell r="D853" t="str">
            <v>Unit</v>
          </cell>
          <cell r="E853">
            <v>865000</v>
          </cell>
          <cell r="R853" t="str">
            <v>Yarra</v>
          </cell>
          <cell r="W853">
            <v>2017</v>
          </cell>
          <cell r="X853" t="str">
            <v>Feb</v>
          </cell>
        </row>
        <row r="854">
          <cell r="D854" t="str">
            <v>Unit</v>
          </cell>
          <cell r="E854">
            <v>720000</v>
          </cell>
          <cell r="R854" t="str">
            <v>Maribyrnong</v>
          </cell>
          <cell r="W854">
            <v>2017</v>
          </cell>
          <cell r="X854" t="str">
            <v>Feb</v>
          </cell>
        </row>
        <row r="855">
          <cell r="D855" t="str">
            <v>Unit</v>
          </cell>
          <cell r="E855">
            <v>525000</v>
          </cell>
          <cell r="R855" t="str">
            <v>Boroondara</v>
          </cell>
          <cell r="W855">
            <v>2017</v>
          </cell>
          <cell r="X855" t="str">
            <v>Feb</v>
          </cell>
        </row>
        <row r="856">
          <cell r="D856" t="str">
            <v>House</v>
          </cell>
          <cell r="E856">
            <v>1860000</v>
          </cell>
          <cell r="R856" t="str">
            <v>Boroondara</v>
          </cell>
          <cell r="W856">
            <v>2017</v>
          </cell>
          <cell r="X856" t="str">
            <v>Feb</v>
          </cell>
        </row>
        <row r="857">
          <cell r="D857" t="str">
            <v>House</v>
          </cell>
          <cell r="E857">
            <v>1905000</v>
          </cell>
          <cell r="R857" t="str">
            <v>Boroondara</v>
          </cell>
          <cell r="W857">
            <v>2017</v>
          </cell>
          <cell r="X857" t="str">
            <v>Feb</v>
          </cell>
        </row>
        <row r="858">
          <cell r="D858" t="str">
            <v>House</v>
          </cell>
          <cell r="E858">
            <v>1182000</v>
          </cell>
          <cell r="R858" t="str">
            <v>Yarra</v>
          </cell>
          <cell r="W858">
            <v>2017</v>
          </cell>
          <cell r="X858" t="str">
            <v>Feb</v>
          </cell>
        </row>
        <row r="859">
          <cell r="D859" t="str">
            <v>Unit</v>
          </cell>
          <cell r="E859">
            <v>930000</v>
          </cell>
          <cell r="R859" t="str">
            <v>Yarra</v>
          </cell>
          <cell r="W859">
            <v>2017</v>
          </cell>
          <cell r="X859" t="str">
            <v>Feb</v>
          </cell>
        </row>
        <row r="860">
          <cell r="D860" t="str">
            <v>House</v>
          </cell>
          <cell r="E860">
            <v>796000</v>
          </cell>
          <cell r="R860" t="str">
            <v>Maribyrnong</v>
          </cell>
          <cell r="W860">
            <v>2017</v>
          </cell>
          <cell r="X860" t="str">
            <v>Feb</v>
          </cell>
        </row>
        <row r="861">
          <cell r="D861" t="str">
            <v>Unit</v>
          </cell>
          <cell r="E861">
            <v>660000</v>
          </cell>
          <cell r="R861" t="str">
            <v>Boroondara</v>
          </cell>
          <cell r="W861">
            <v>2017</v>
          </cell>
          <cell r="X861" t="str">
            <v>Feb</v>
          </cell>
        </row>
        <row r="862">
          <cell r="D862" t="str">
            <v>House</v>
          </cell>
          <cell r="E862">
            <v>777500</v>
          </cell>
          <cell r="R862" t="str">
            <v>Yarra</v>
          </cell>
          <cell r="W862">
            <v>2017</v>
          </cell>
          <cell r="X862" t="str">
            <v>Feb</v>
          </cell>
        </row>
        <row r="863">
          <cell r="D863" t="str">
            <v>Unit</v>
          </cell>
          <cell r="E863">
            <v>640000</v>
          </cell>
          <cell r="R863" t="str">
            <v>Yarra</v>
          </cell>
          <cell r="W863">
            <v>2017</v>
          </cell>
          <cell r="X863" t="str">
            <v>Feb</v>
          </cell>
        </row>
        <row r="864">
          <cell r="D864" t="str">
            <v>Unit</v>
          </cell>
          <cell r="E864">
            <v>390000</v>
          </cell>
          <cell r="R864" t="str">
            <v>Yarra</v>
          </cell>
          <cell r="W864">
            <v>2017</v>
          </cell>
          <cell r="X864" t="str">
            <v>Feb</v>
          </cell>
        </row>
        <row r="865">
          <cell r="D865" t="str">
            <v>House</v>
          </cell>
          <cell r="E865">
            <v>3020000</v>
          </cell>
          <cell r="R865" t="str">
            <v>Yarra</v>
          </cell>
          <cell r="W865">
            <v>2017</v>
          </cell>
          <cell r="X865" t="str">
            <v>Feb</v>
          </cell>
        </row>
        <row r="866">
          <cell r="D866" t="str">
            <v>House</v>
          </cell>
          <cell r="E866">
            <v>1346000</v>
          </cell>
          <cell r="R866" t="str">
            <v>Yarra</v>
          </cell>
          <cell r="W866">
            <v>2017</v>
          </cell>
          <cell r="X866" t="str">
            <v>Feb</v>
          </cell>
        </row>
        <row r="867">
          <cell r="D867" t="str">
            <v>House</v>
          </cell>
          <cell r="E867">
            <v>2250000</v>
          </cell>
          <cell r="R867" t="str">
            <v>Boroondara</v>
          </cell>
          <cell r="W867">
            <v>2017</v>
          </cell>
          <cell r="X867" t="str">
            <v>Feb</v>
          </cell>
        </row>
        <row r="868">
          <cell r="D868" t="str">
            <v>House</v>
          </cell>
          <cell r="E868">
            <v>1420000</v>
          </cell>
          <cell r="R868" t="str">
            <v>Yarra</v>
          </cell>
          <cell r="W868">
            <v>2017</v>
          </cell>
          <cell r="X868" t="str">
            <v>Feb</v>
          </cell>
        </row>
        <row r="869">
          <cell r="D869" t="str">
            <v>House</v>
          </cell>
          <cell r="E869">
            <v>1115000</v>
          </cell>
          <cell r="R869" t="str">
            <v>Yarra</v>
          </cell>
          <cell r="W869">
            <v>2017</v>
          </cell>
          <cell r="X869" t="str">
            <v>Feb</v>
          </cell>
        </row>
        <row r="870">
          <cell r="D870" t="str">
            <v>House</v>
          </cell>
          <cell r="E870">
            <v>1710000</v>
          </cell>
          <cell r="R870" t="str">
            <v>Yarra</v>
          </cell>
          <cell r="W870">
            <v>2017</v>
          </cell>
          <cell r="X870" t="str">
            <v>Feb</v>
          </cell>
        </row>
        <row r="871">
          <cell r="D871" t="str">
            <v>Unit</v>
          </cell>
          <cell r="E871">
            <v>591000</v>
          </cell>
          <cell r="R871" t="str">
            <v>Boroondara</v>
          </cell>
          <cell r="W871">
            <v>2017</v>
          </cell>
          <cell r="X871" t="str">
            <v>Feb</v>
          </cell>
        </row>
        <row r="872">
          <cell r="D872" t="str">
            <v>Unit</v>
          </cell>
          <cell r="E872">
            <v>480000</v>
          </cell>
          <cell r="R872" t="str">
            <v>Melbourne</v>
          </cell>
          <cell r="W872">
            <v>2017</v>
          </cell>
          <cell r="X872" t="str">
            <v>Feb</v>
          </cell>
        </row>
        <row r="873">
          <cell r="D873" t="str">
            <v>Unit</v>
          </cell>
          <cell r="E873">
            <v>517000</v>
          </cell>
          <cell r="R873" t="str">
            <v>Boroondara</v>
          </cell>
          <cell r="W873">
            <v>2017</v>
          </cell>
          <cell r="X873" t="str">
            <v>Feb</v>
          </cell>
        </row>
        <row r="874">
          <cell r="D874" t="str">
            <v>Unit</v>
          </cell>
          <cell r="E874">
            <v>760000</v>
          </cell>
          <cell r="R874" t="str">
            <v>Yarra</v>
          </cell>
          <cell r="W874">
            <v>2017</v>
          </cell>
          <cell r="X874" t="str">
            <v>Feb</v>
          </cell>
        </row>
        <row r="875">
          <cell r="D875" t="str">
            <v>House</v>
          </cell>
          <cell r="E875">
            <v>675000</v>
          </cell>
          <cell r="R875" t="str">
            <v>Hobsons Bay</v>
          </cell>
          <cell r="W875">
            <v>2017</v>
          </cell>
          <cell r="X875" t="str">
            <v>Feb</v>
          </cell>
        </row>
        <row r="876">
          <cell r="D876" t="str">
            <v>Unit</v>
          </cell>
          <cell r="E876">
            <v>612000</v>
          </cell>
          <cell r="R876" t="str">
            <v>Port Phillip</v>
          </cell>
          <cell r="W876">
            <v>2017</v>
          </cell>
          <cell r="X876" t="str">
            <v>Feb</v>
          </cell>
        </row>
        <row r="877">
          <cell r="D877" t="str">
            <v>House</v>
          </cell>
          <cell r="E877">
            <v>825000</v>
          </cell>
          <cell r="R877" t="str">
            <v>Melbourne</v>
          </cell>
          <cell r="W877">
            <v>2017</v>
          </cell>
          <cell r="X877" t="str">
            <v>Feb</v>
          </cell>
        </row>
        <row r="878">
          <cell r="D878" t="str">
            <v>House</v>
          </cell>
          <cell r="E878">
            <v>1002500</v>
          </cell>
          <cell r="R878" t="str">
            <v>Hobsons Bay</v>
          </cell>
          <cell r="W878">
            <v>2017</v>
          </cell>
          <cell r="X878" t="str">
            <v>Feb</v>
          </cell>
        </row>
        <row r="879">
          <cell r="D879" t="str">
            <v>House</v>
          </cell>
          <cell r="E879">
            <v>900000</v>
          </cell>
          <cell r="R879" t="str">
            <v>Melbourne</v>
          </cell>
          <cell r="W879">
            <v>2017</v>
          </cell>
          <cell r="X879" t="str">
            <v>Feb</v>
          </cell>
        </row>
        <row r="880">
          <cell r="D880" t="str">
            <v>Unit</v>
          </cell>
          <cell r="E880">
            <v>450000</v>
          </cell>
          <cell r="R880" t="str">
            <v>Melbourne</v>
          </cell>
          <cell r="W880">
            <v>2017</v>
          </cell>
          <cell r="X880" t="str">
            <v>Feb</v>
          </cell>
        </row>
        <row r="881">
          <cell r="D881" t="str">
            <v>House</v>
          </cell>
          <cell r="E881">
            <v>2000000</v>
          </cell>
          <cell r="R881" t="str">
            <v>Boroondara</v>
          </cell>
          <cell r="W881">
            <v>2017</v>
          </cell>
          <cell r="X881" t="str">
            <v>Feb</v>
          </cell>
        </row>
        <row r="882">
          <cell r="D882" t="str">
            <v>Unit</v>
          </cell>
          <cell r="E882">
            <v>400000</v>
          </cell>
          <cell r="R882" t="str">
            <v>Melbourne</v>
          </cell>
          <cell r="W882">
            <v>2017</v>
          </cell>
          <cell r="X882" t="str">
            <v>Feb</v>
          </cell>
        </row>
        <row r="883">
          <cell r="D883" t="str">
            <v>Unit</v>
          </cell>
          <cell r="E883">
            <v>550000</v>
          </cell>
          <cell r="R883" t="str">
            <v>Melbourne</v>
          </cell>
          <cell r="W883">
            <v>2017</v>
          </cell>
          <cell r="X883" t="str">
            <v>Feb</v>
          </cell>
        </row>
        <row r="884">
          <cell r="D884" t="str">
            <v>House</v>
          </cell>
          <cell r="E884">
            <v>1120000</v>
          </cell>
          <cell r="R884" t="str">
            <v>Hobsons Bay</v>
          </cell>
          <cell r="W884">
            <v>2017</v>
          </cell>
          <cell r="X884" t="str">
            <v>Feb</v>
          </cell>
        </row>
        <row r="885">
          <cell r="D885" t="str">
            <v>Unit</v>
          </cell>
          <cell r="E885">
            <v>820000</v>
          </cell>
          <cell r="R885" t="str">
            <v>Melbourne</v>
          </cell>
          <cell r="W885">
            <v>2017</v>
          </cell>
          <cell r="X885" t="str">
            <v>Feb</v>
          </cell>
        </row>
        <row r="886">
          <cell r="D886" t="str">
            <v>House</v>
          </cell>
          <cell r="E886">
            <v>950000</v>
          </cell>
          <cell r="R886" t="str">
            <v>Hobsons Bay</v>
          </cell>
          <cell r="W886">
            <v>2017</v>
          </cell>
          <cell r="X886" t="str">
            <v>Feb</v>
          </cell>
        </row>
        <row r="887">
          <cell r="D887" t="str">
            <v>Unit</v>
          </cell>
          <cell r="E887">
            <v>330000</v>
          </cell>
          <cell r="R887" t="str">
            <v>Melbourne</v>
          </cell>
          <cell r="W887">
            <v>2017</v>
          </cell>
          <cell r="X887" t="str">
            <v>Feb</v>
          </cell>
        </row>
        <row r="888">
          <cell r="D888" t="str">
            <v>Unit</v>
          </cell>
          <cell r="E888">
            <v>405000</v>
          </cell>
          <cell r="R888" t="str">
            <v>Stonnington</v>
          </cell>
          <cell r="W888">
            <v>2017</v>
          </cell>
          <cell r="X888" t="str">
            <v>Feb</v>
          </cell>
        </row>
        <row r="889">
          <cell r="D889" t="str">
            <v>House</v>
          </cell>
          <cell r="E889">
            <v>633000</v>
          </cell>
          <cell r="R889" t="str">
            <v>Monash</v>
          </cell>
          <cell r="W889">
            <v>2017</v>
          </cell>
          <cell r="X889" t="str">
            <v>Feb</v>
          </cell>
        </row>
        <row r="890">
          <cell r="D890" t="str">
            <v>House</v>
          </cell>
          <cell r="E890">
            <v>1620000</v>
          </cell>
          <cell r="R890" t="str">
            <v>Hobsons Bay</v>
          </cell>
          <cell r="W890">
            <v>2017</v>
          </cell>
          <cell r="X890" t="str">
            <v>Feb</v>
          </cell>
        </row>
        <row r="891">
          <cell r="D891" t="str">
            <v>House</v>
          </cell>
          <cell r="E891">
            <v>1020000</v>
          </cell>
          <cell r="R891" t="str">
            <v>Port Phillip</v>
          </cell>
          <cell r="W891">
            <v>2017</v>
          </cell>
          <cell r="X891" t="str">
            <v>Feb</v>
          </cell>
        </row>
        <row r="892">
          <cell r="D892" t="str">
            <v>House</v>
          </cell>
          <cell r="E892">
            <v>807500</v>
          </cell>
          <cell r="R892" t="str">
            <v>Hobsons Bay</v>
          </cell>
          <cell r="W892">
            <v>2017</v>
          </cell>
          <cell r="X892" t="str">
            <v>Feb</v>
          </cell>
        </row>
        <row r="893">
          <cell r="D893" t="str">
            <v>House</v>
          </cell>
          <cell r="E893">
            <v>780000</v>
          </cell>
          <cell r="R893" t="str">
            <v>Stonnington</v>
          </cell>
          <cell r="W893">
            <v>2017</v>
          </cell>
          <cell r="X893" t="str">
            <v>Feb</v>
          </cell>
        </row>
        <row r="894">
          <cell r="D894" t="str">
            <v>Unit</v>
          </cell>
          <cell r="E894">
            <v>345000</v>
          </cell>
          <cell r="R894" t="str">
            <v>Boroondara</v>
          </cell>
          <cell r="W894">
            <v>2017</v>
          </cell>
          <cell r="X894" t="str">
            <v>Feb</v>
          </cell>
        </row>
        <row r="895">
          <cell r="D895" t="str">
            <v>House</v>
          </cell>
          <cell r="E895">
            <v>2300000</v>
          </cell>
          <cell r="R895" t="str">
            <v>Boroondara</v>
          </cell>
          <cell r="W895">
            <v>2017</v>
          </cell>
          <cell r="X895" t="str">
            <v>Feb</v>
          </cell>
        </row>
        <row r="896">
          <cell r="D896" t="str">
            <v>House</v>
          </cell>
          <cell r="E896">
            <v>1100000</v>
          </cell>
          <cell r="R896" t="str">
            <v>Stonnington</v>
          </cell>
          <cell r="W896">
            <v>2017</v>
          </cell>
          <cell r="X896" t="str">
            <v>Feb</v>
          </cell>
        </row>
        <row r="897">
          <cell r="D897" t="str">
            <v>House</v>
          </cell>
          <cell r="E897">
            <v>4700000</v>
          </cell>
          <cell r="R897" t="str">
            <v>Stonnington</v>
          </cell>
          <cell r="W897">
            <v>2017</v>
          </cell>
          <cell r="X897" t="str">
            <v>Feb</v>
          </cell>
        </row>
        <row r="898">
          <cell r="D898" t="str">
            <v>House</v>
          </cell>
          <cell r="E898">
            <v>1625000</v>
          </cell>
          <cell r="R898" t="str">
            <v>Boroondara</v>
          </cell>
          <cell r="W898">
            <v>2017</v>
          </cell>
          <cell r="X898" t="str">
            <v>Feb</v>
          </cell>
        </row>
        <row r="899">
          <cell r="D899" t="str">
            <v>Unit</v>
          </cell>
          <cell r="E899">
            <v>513500</v>
          </cell>
          <cell r="R899" t="str">
            <v>Hobsons Bay</v>
          </cell>
          <cell r="W899">
            <v>2017</v>
          </cell>
          <cell r="X899" t="str">
            <v>Feb</v>
          </cell>
        </row>
        <row r="900">
          <cell r="D900" t="str">
            <v>Unit</v>
          </cell>
          <cell r="E900">
            <v>450000</v>
          </cell>
          <cell r="R900" t="str">
            <v>Hobsons Bay</v>
          </cell>
          <cell r="W900">
            <v>2017</v>
          </cell>
          <cell r="X900" t="str">
            <v>Feb</v>
          </cell>
        </row>
        <row r="901">
          <cell r="D901" t="str">
            <v>House</v>
          </cell>
          <cell r="E901">
            <v>1515000</v>
          </cell>
          <cell r="R901" t="str">
            <v>Port Phillip</v>
          </cell>
          <cell r="W901">
            <v>2017</v>
          </cell>
          <cell r="X901" t="str">
            <v>Feb</v>
          </cell>
        </row>
        <row r="902">
          <cell r="D902" t="str">
            <v>Unit</v>
          </cell>
          <cell r="E902">
            <v>473000</v>
          </cell>
          <cell r="R902" t="str">
            <v>Stonnington</v>
          </cell>
          <cell r="W902">
            <v>2017</v>
          </cell>
          <cell r="X902" t="str">
            <v>Feb</v>
          </cell>
        </row>
        <row r="903">
          <cell r="D903" t="str">
            <v>Unit</v>
          </cell>
          <cell r="E903">
            <v>480000</v>
          </cell>
          <cell r="R903" t="str">
            <v>Boroondara</v>
          </cell>
          <cell r="W903">
            <v>2017</v>
          </cell>
          <cell r="X903" t="str">
            <v>Feb</v>
          </cell>
        </row>
        <row r="904">
          <cell r="D904" t="str">
            <v>House</v>
          </cell>
          <cell r="E904">
            <v>1070500</v>
          </cell>
          <cell r="R904" t="str">
            <v>Monash</v>
          </cell>
          <cell r="W904">
            <v>2017</v>
          </cell>
          <cell r="X904" t="str">
            <v>Feb</v>
          </cell>
        </row>
        <row r="905">
          <cell r="D905" t="str">
            <v>House</v>
          </cell>
          <cell r="E905">
            <v>2000000</v>
          </cell>
          <cell r="R905" t="str">
            <v>Boroondara</v>
          </cell>
          <cell r="W905">
            <v>2017</v>
          </cell>
          <cell r="X905" t="str">
            <v>Feb</v>
          </cell>
        </row>
        <row r="906">
          <cell r="D906" t="str">
            <v>Unit</v>
          </cell>
          <cell r="E906">
            <v>1390000</v>
          </cell>
          <cell r="R906" t="str">
            <v>Stonnington</v>
          </cell>
          <cell r="W906">
            <v>2017</v>
          </cell>
          <cell r="X906" t="str">
            <v>Feb</v>
          </cell>
        </row>
        <row r="907">
          <cell r="D907" t="str">
            <v>House</v>
          </cell>
          <cell r="E907">
            <v>635000</v>
          </cell>
          <cell r="R907" t="str">
            <v>Hobsons Bay</v>
          </cell>
          <cell r="W907">
            <v>2017</v>
          </cell>
          <cell r="X907" t="str">
            <v>Feb</v>
          </cell>
        </row>
        <row r="908">
          <cell r="D908" t="str">
            <v>Unit</v>
          </cell>
          <cell r="E908">
            <v>390000</v>
          </cell>
          <cell r="R908" t="str">
            <v>Stonnington</v>
          </cell>
          <cell r="W908">
            <v>2017</v>
          </cell>
          <cell r="X908" t="str">
            <v>Feb</v>
          </cell>
        </row>
        <row r="909">
          <cell r="D909" t="str">
            <v>Unit</v>
          </cell>
          <cell r="E909">
            <v>400000</v>
          </cell>
          <cell r="R909" t="str">
            <v>Port Phillip</v>
          </cell>
          <cell r="W909">
            <v>2017</v>
          </cell>
          <cell r="X909" t="str">
            <v>Feb</v>
          </cell>
        </row>
        <row r="910">
          <cell r="D910" t="str">
            <v>House</v>
          </cell>
          <cell r="E910">
            <v>1550000</v>
          </cell>
          <cell r="R910" t="str">
            <v>Boroondara</v>
          </cell>
          <cell r="W910">
            <v>2017</v>
          </cell>
          <cell r="X910" t="str">
            <v>Feb</v>
          </cell>
        </row>
        <row r="911">
          <cell r="D911" t="str">
            <v>Unit</v>
          </cell>
          <cell r="E911">
            <v>561000</v>
          </cell>
          <cell r="R911" t="str">
            <v>Port Phillip</v>
          </cell>
          <cell r="W911">
            <v>2017</v>
          </cell>
          <cell r="X911" t="str">
            <v>Feb</v>
          </cell>
        </row>
        <row r="912">
          <cell r="D912" t="str">
            <v>House</v>
          </cell>
          <cell r="E912">
            <v>1220000</v>
          </cell>
          <cell r="R912" t="str">
            <v>Port Phillip</v>
          </cell>
          <cell r="W912">
            <v>2017</v>
          </cell>
          <cell r="X912" t="str">
            <v>Feb</v>
          </cell>
        </row>
        <row r="913">
          <cell r="D913" t="str">
            <v>Unit</v>
          </cell>
          <cell r="E913">
            <v>620000</v>
          </cell>
          <cell r="R913" t="str">
            <v>Hobsons Bay</v>
          </cell>
          <cell r="W913">
            <v>2017</v>
          </cell>
          <cell r="X913" t="str">
            <v>Feb</v>
          </cell>
        </row>
        <row r="914">
          <cell r="D914" t="str">
            <v>Unit</v>
          </cell>
          <cell r="E914">
            <v>570000</v>
          </cell>
          <cell r="R914" t="str">
            <v>Port Phillip</v>
          </cell>
          <cell r="W914">
            <v>2017</v>
          </cell>
          <cell r="X914" t="str">
            <v>Feb</v>
          </cell>
        </row>
        <row r="915">
          <cell r="D915" t="str">
            <v>Unit</v>
          </cell>
          <cell r="E915">
            <v>690000</v>
          </cell>
          <cell r="R915" t="str">
            <v>Monash</v>
          </cell>
          <cell r="W915">
            <v>2017</v>
          </cell>
          <cell r="X915" t="str">
            <v>Feb</v>
          </cell>
        </row>
        <row r="916">
          <cell r="D916" t="str">
            <v>Unit</v>
          </cell>
          <cell r="E916">
            <v>637000</v>
          </cell>
          <cell r="R916" t="str">
            <v>Port Phillip</v>
          </cell>
          <cell r="W916">
            <v>2017</v>
          </cell>
          <cell r="X916" t="str">
            <v>Feb</v>
          </cell>
        </row>
        <row r="917">
          <cell r="D917" t="str">
            <v>House</v>
          </cell>
          <cell r="E917">
            <v>2500000</v>
          </cell>
          <cell r="R917" t="str">
            <v>Stonnington</v>
          </cell>
          <cell r="W917">
            <v>2017</v>
          </cell>
          <cell r="X917" t="str">
            <v>Feb</v>
          </cell>
        </row>
        <row r="918">
          <cell r="D918" t="str">
            <v>House</v>
          </cell>
          <cell r="E918">
            <v>1662000</v>
          </cell>
          <cell r="R918" t="str">
            <v>Boroondara</v>
          </cell>
          <cell r="W918">
            <v>2017</v>
          </cell>
          <cell r="X918" t="str">
            <v>Feb</v>
          </cell>
        </row>
        <row r="919">
          <cell r="D919" t="str">
            <v>Unit</v>
          </cell>
          <cell r="E919">
            <v>370000</v>
          </cell>
          <cell r="R919" t="str">
            <v>Stonnington</v>
          </cell>
          <cell r="W919">
            <v>2017</v>
          </cell>
          <cell r="X919" t="str">
            <v>Feb</v>
          </cell>
        </row>
        <row r="920">
          <cell r="D920" t="str">
            <v>Unit</v>
          </cell>
          <cell r="E920">
            <v>940000</v>
          </cell>
          <cell r="R920" t="str">
            <v>Port Phillip</v>
          </cell>
          <cell r="W920">
            <v>2017</v>
          </cell>
          <cell r="X920" t="str">
            <v>Feb</v>
          </cell>
        </row>
        <row r="921">
          <cell r="D921" t="str">
            <v>House</v>
          </cell>
          <cell r="E921">
            <v>1700000</v>
          </cell>
          <cell r="R921" t="str">
            <v>Stonnington</v>
          </cell>
          <cell r="W921">
            <v>2017</v>
          </cell>
          <cell r="X921" t="str">
            <v>Feb</v>
          </cell>
        </row>
        <row r="922">
          <cell r="D922" t="str">
            <v>House</v>
          </cell>
          <cell r="E922">
            <v>1150000</v>
          </cell>
          <cell r="R922" t="str">
            <v>Stonnington</v>
          </cell>
          <cell r="W922">
            <v>2017</v>
          </cell>
          <cell r="X922" t="str">
            <v>Feb</v>
          </cell>
        </row>
        <row r="923">
          <cell r="D923" t="str">
            <v>House</v>
          </cell>
          <cell r="E923">
            <v>950000</v>
          </cell>
          <cell r="R923" t="str">
            <v>Glen Eira</v>
          </cell>
          <cell r="W923">
            <v>2017</v>
          </cell>
          <cell r="X923" t="str">
            <v>Feb</v>
          </cell>
        </row>
        <row r="924">
          <cell r="D924" t="str">
            <v>Unit</v>
          </cell>
          <cell r="E924">
            <v>970000</v>
          </cell>
          <cell r="R924" t="str">
            <v>Glen Eira</v>
          </cell>
          <cell r="W924">
            <v>2017</v>
          </cell>
          <cell r="X924" t="str">
            <v>Feb</v>
          </cell>
        </row>
        <row r="925">
          <cell r="D925" t="str">
            <v>House</v>
          </cell>
          <cell r="E925">
            <v>1200000</v>
          </cell>
          <cell r="R925" t="str">
            <v>Glen Eira</v>
          </cell>
          <cell r="W925">
            <v>2017</v>
          </cell>
          <cell r="X925" t="str">
            <v>Feb</v>
          </cell>
        </row>
        <row r="926">
          <cell r="D926" t="str">
            <v>Unit</v>
          </cell>
          <cell r="E926">
            <v>826000</v>
          </cell>
          <cell r="R926" t="str">
            <v>Bayside</v>
          </cell>
          <cell r="W926">
            <v>2017</v>
          </cell>
          <cell r="X926" t="str">
            <v>Feb</v>
          </cell>
        </row>
        <row r="927">
          <cell r="D927" t="str">
            <v>Unit</v>
          </cell>
          <cell r="E927">
            <v>393000</v>
          </cell>
          <cell r="R927" t="str">
            <v>Glen Eira</v>
          </cell>
          <cell r="W927">
            <v>2017</v>
          </cell>
          <cell r="X927" t="str">
            <v>Feb</v>
          </cell>
        </row>
        <row r="928">
          <cell r="D928" t="str">
            <v>House</v>
          </cell>
          <cell r="E928">
            <v>1774500</v>
          </cell>
          <cell r="R928" t="str">
            <v>Glen Eira</v>
          </cell>
          <cell r="W928">
            <v>2017</v>
          </cell>
          <cell r="X928" t="str">
            <v>Feb</v>
          </cell>
        </row>
        <row r="929">
          <cell r="D929" t="str">
            <v>House</v>
          </cell>
          <cell r="E929">
            <v>861000</v>
          </cell>
          <cell r="R929" t="str">
            <v>Glen Eira</v>
          </cell>
          <cell r="W929">
            <v>2017</v>
          </cell>
          <cell r="X929" t="str">
            <v>Feb</v>
          </cell>
        </row>
        <row r="930">
          <cell r="D930" t="str">
            <v>House</v>
          </cell>
          <cell r="E930">
            <v>1501000</v>
          </cell>
          <cell r="R930" t="str">
            <v>Glen Eira</v>
          </cell>
          <cell r="W930">
            <v>2017</v>
          </cell>
          <cell r="X930" t="str">
            <v>Feb</v>
          </cell>
        </row>
        <row r="931">
          <cell r="D931" t="str">
            <v>House</v>
          </cell>
          <cell r="E931">
            <v>765000</v>
          </cell>
          <cell r="R931" t="str">
            <v>Glen Eira</v>
          </cell>
          <cell r="W931">
            <v>2017</v>
          </cell>
          <cell r="X931" t="str">
            <v>Feb</v>
          </cell>
        </row>
        <row r="932">
          <cell r="D932" t="str">
            <v>House</v>
          </cell>
          <cell r="E932">
            <v>805000</v>
          </cell>
          <cell r="R932" t="str">
            <v>Bayside</v>
          </cell>
          <cell r="W932">
            <v>2017</v>
          </cell>
          <cell r="X932" t="str">
            <v>Feb</v>
          </cell>
        </row>
        <row r="933">
          <cell r="D933" t="str">
            <v>Unit</v>
          </cell>
          <cell r="E933">
            <v>900000</v>
          </cell>
          <cell r="R933" t="str">
            <v>Bayside</v>
          </cell>
          <cell r="W933">
            <v>2017</v>
          </cell>
          <cell r="X933" t="str">
            <v>Feb</v>
          </cell>
        </row>
        <row r="934">
          <cell r="D934" t="str">
            <v>House</v>
          </cell>
          <cell r="E934">
            <v>880000</v>
          </cell>
          <cell r="R934" t="str">
            <v>Glen Eira</v>
          </cell>
          <cell r="W934">
            <v>2017</v>
          </cell>
          <cell r="X934" t="str">
            <v>Feb</v>
          </cell>
        </row>
        <row r="935">
          <cell r="D935" t="str">
            <v>House</v>
          </cell>
          <cell r="E935">
            <v>1530000</v>
          </cell>
          <cell r="R935" t="str">
            <v>Bayside</v>
          </cell>
          <cell r="W935">
            <v>2017</v>
          </cell>
          <cell r="X935" t="str">
            <v>Feb</v>
          </cell>
        </row>
        <row r="936">
          <cell r="D936" t="str">
            <v>Unit</v>
          </cell>
          <cell r="E936">
            <v>805000</v>
          </cell>
          <cell r="R936" t="str">
            <v>Glen Eira</v>
          </cell>
          <cell r="W936">
            <v>2017</v>
          </cell>
          <cell r="X936" t="str">
            <v>Feb</v>
          </cell>
        </row>
        <row r="937">
          <cell r="D937" t="str">
            <v>House</v>
          </cell>
          <cell r="E937">
            <v>2730000</v>
          </cell>
          <cell r="R937" t="str">
            <v>Bayside</v>
          </cell>
          <cell r="W937">
            <v>2017</v>
          </cell>
          <cell r="X937" t="str">
            <v>Feb</v>
          </cell>
        </row>
        <row r="938">
          <cell r="D938" t="str">
            <v>Unit</v>
          </cell>
          <cell r="E938">
            <v>1962000</v>
          </cell>
          <cell r="R938" t="str">
            <v>Bayside</v>
          </cell>
          <cell r="W938">
            <v>2017</v>
          </cell>
          <cell r="X938" t="str">
            <v>Feb</v>
          </cell>
        </row>
        <row r="939">
          <cell r="D939" t="str">
            <v>House</v>
          </cell>
          <cell r="E939">
            <v>1100000</v>
          </cell>
          <cell r="R939" t="str">
            <v>Glen Eira</v>
          </cell>
          <cell r="W939">
            <v>2017</v>
          </cell>
          <cell r="X939" t="str">
            <v>Feb</v>
          </cell>
        </row>
        <row r="940">
          <cell r="D940" t="str">
            <v>Unit</v>
          </cell>
          <cell r="E940">
            <v>1020000</v>
          </cell>
          <cell r="R940" t="str">
            <v>Bayside</v>
          </cell>
          <cell r="W940">
            <v>2017</v>
          </cell>
          <cell r="X940" t="str">
            <v>Feb</v>
          </cell>
        </row>
        <row r="941">
          <cell r="D941" t="str">
            <v>House</v>
          </cell>
          <cell r="E941">
            <v>1385000</v>
          </cell>
          <cell r="R941" t="str">
            <v>Kingston</v>
          </cell>
          <cell r="W941">
            <v>2017</v>
          </cell>
          <cell r="X941" t="str">
            <v>Feb</v>
          </cell>
        </row>
        <row r="942">
          <cell r="D942" t="str">
            <v>Unit</v>
          </cell>
          <cell r="E942">
            <v>742000</v>
          </cell>
          <cell r="R942" t="str">
            <v>Bayside</v>
          </cell>
          <cell r="W942">
            <v>2017</v>
          </cell>
          <cell r="X942" t="str">
            <v>Feb</v>
          </cell>
        </row>
        <row r="943">
          <cell r="D943" t="str">
            <v>Unit</v>
          </cell>
          <cell r="E943">
            <v>1920000</v>
          </cell>
          <cell r="R943" t="str">
            <v>Boroondara</v>
          </cell>
          <cell r="W943">
            <v>2017</v>
          </cell>
          <cell r="X943" t="str">
            <v>Feb</v>
          </cell>
        </row>
        <row r="944">
          <cell r="D944" t="str">
            <v>House</v>
          </cell>
          <cell r="E944">
            <v>1250000</v>
          </cell>
          <cell r="R944" t="str">
            <v>Manningham</v>
          </cell>
          <cell r="W944">
            <v>2017</v>
          </cell>
          <cell r="X944" t="str">
            <v>Feb</v>
          </cell>
        </row>
        <row r="945">
          <cell r="D945" t="str">
            <v>House</v>
          </cell>
          <cell r="E945">
            <v>1075000</v>
          </cell>
          <cell r="R945" t="str">
            <v>Moonee Valley</v>
          </cell>
          <cell r="W945">
            <v>2017</v>
          </cell>
          <cell r="X945" t="str">
            <v>Feb</v>
          </cell>
        </row>
        <row r="946">
          <cell r="D946" t="str">
            <v>House</v>
          </cell>
          <cell r="E946">
            <v>975000</v>
          </cell>
          <cell r="R946" t="str">
            <v>Manningham</v>
          </cell>
          <cell r="W946">
            <v>2017</v>
          </cell>
          <cell r="X946" t="str">
            <v>Feb</v>
          </cell>
        </row>
        <row r="947">
          <cell r="D947" t="str">
            <v>House</v>
          </cell>
          <cell r="E947">
            <v>860000</v>
          </cell>
          <cell r="R947" t="str">
            <v>Moonee Valley</v>
          </cell>
          <cell r="W947">
            <v>2017</v>
          </cell>
          <cell r="X947" t="str">
            <v>Feb</v>
          </cell>
        </row>
        <row r="948">
          <cell r="D948" t="str">
            <v>House</v>
          </cell>
          <cell r="E948">
            <v>720000</v>
          </cell>
          <cell r="R948" t="str">
            <v>Darebin</v>
          </cell>
          <cell r="W948">
            <v>2017</v>
          </cell>
          <cell r="X948" t="str">
            <v>Feb</v>
          </cell>
        </row>
        <row r="949">
          <cell r="D949" t="str">
            <v>Unit</v>
          </cell>
          <cell r="E949">
            <v>650000</v>
          </cell>
          <cell r="R949" t="str">
            <v>Moreland</v>
          </cell>
          <cell r="W949">
            <v>2017</v>
          </cell>
          <cell r="X949" t="str">
            <v>Feb</v>
          </cell>
        </row>
        <row r="950">
          <cell r="D950" t="str">
            <v>Unit</v>
          </cell>
          <cell r="E950">
            <v>480000</v>
          </cell>
          <cell r="R950" t="str">
            <v>Manningham</v>
          </cell>
          <cell r="W950">
            <v>2017</v>
          </cell>
          <cell r="X950" t="str">
            <v>Feb</v>
          </cell>
        </row>
        <row r="951">
          <cell r="D951" t="str">
            <v>Unit</v>
          </cell>
          <cell r="E951">
            <v>455000</v>
          </cell>
          <cell r="R951" t="str">
            <v>Banyule</v>
          </cell>
          <cell r="W951">
            <v>2017</v>
          </cell>
          <cell r="X951" t="str">
            <v>Feb</v>
          </cell>
        </row>
        <row r="952">
          <cell r="D952" t="str">
            <v>Unit</v>
          </cell>
          <cell r="E952">
            <v>445000</v>
          </cell>
          <cell r="R952" t="str">
            <v>Maribyrnong</v>
          </cell>
          <cell r="W952">
            <v>2017</v>
          </cell>
          <cell r="X952" t="str">
            <v>Feb</v>
          </cell>
        </row>
        <row r="953">
          <cell r="D953" t="str">
            <v>Unit</v>
          </cell>
          <cell r="E953">
            <v>440000</v>
          </cell>
          <cell r="R953" t="str">
            <v>Maribyrnong</v>
          </cell>
          <cell r="W953">
            <v>2017</v>
          </cell>
          <cell r="X953" t="str">
            <v>Feb</v>
          </cell>
        </row>
        <row r="954">
          <cell r="D954" t="str">
            <v>Unit</v>
          </cell>
          <cell r="E954">
            <v>422000</v>
          </cell>
          <cell r="R954" t="str">
            <v>Brimbank</v>
          </cell>
          <cell r="W954">
            <v>2017</v>
          </cell>
          <cell r="X954" t="str">
            <v>Feb</v>
          </cell>
        </row>
        <row r="955">
          <cell r="D955" t="str">
            <v>Unit</v>
          </cell>
          <cell r="E955">
            <v>390000</v>
          </cell>
          <cell r="R955" t="str">
            <v>Glen Eira</v>
          </cell>
          <cell r="W955">
            <v>2017</v>
          </cell>
          <cell r="X955" t="str">
            <v>Feb</v>
          </cell>
        </row>
        <row r="956">
          <cell r="D956" t="str">
            <v>House</v>
          </cell>
          <cell r="E956">
            <v>2040000</v>
          </cell>
          <cell r="R956" t="str">
            <v>Darebin</v>
          </cell>
          <cell r="W956">
            <v>2017</v>
          </cell>
          <cell r="X956" t="str">
            <v>Feb</v>
          </cell>
        </row>
        <row r="957">
          <cell r="D957" t="str">
            <v>House</v>
          </cell>
          <cell r="E957">
            <v>1760000</v>
          </cell>
          <cell r="R957" t="str">
            <v>Bayside</v>
          </cell>
          <cell r="W957">
            <v>2017</v>
          </cell>
          <cell r="X957" t="str">
            <v>Feb</v>
          </cell>
        </row>
        <row r="958">
          <cell r="D958" t="str">
            <v>House</v>
          </cell>
          <cell r="E958">
            <v>1631000</v>
          </cell>
          <cell r="R958" t="str">
            <v>Moonee Valley</v>
          </cell>
          <cell r="W958">
            <v>2017</v>
          </cell>
          <cell r="X958" t="str">
            <v>Feb</v>
          </cell>
        </row>
        <row r="959">
          <cell r="D959" t="str">
            <v>House</v>
          </cell>
          <cell r="E959">
            <v>1460000</v>
          </cell>
          <cell r="R959" t="str">
            <v>Bayside</v>
          </cell>
          <cell r="W959">
            <v>2017</v>
          </cell>
          <cell r="X959" t="str">
            <v>Feb</v>
          </cell>
        </row>
        <row r="960">
          <cell r="D960" t="str">
            <v>House</v>
          </cell>
          <cell r="E960">
            <v>1360000</v>
          </cell>
          <cell r="R960" t="str">
            <v>Glen Eira</v>
          </cell>
          <cell r="W960">
            <v>2017</v>
          </cell>
          <cell r="X960" t="str">
            <v>Feb</v>
          </cell>
        </row>
        <row r="961">
          <cell r="D961" t="str">
            <v>House</v>
          </cell>
          <cell r="E961">
            <v>1356000</v>
          </cell>
          <cell r="R961" t="str">
            <v>Boroondara</v>
          </cell>
          <cell r="W961">
            <v>2017</v>
          </cell>
          <cell r="X961" t="str">
            <v>Feb</v>
          </cell>
        </row>
        <row r="962">
          <cell r="D962" t="str">
            <v>Unit</v>
          </cell>
          <cell r="E962">
            <v>1280000</v>
          </cell>
          <cell r="R962" t="str">
            <v>Boroondara</v>
          </cell>
          <cell r="W962">
            <v>2017</v>
          </cell>
          <cell r="X962" t="str">
            <v>Feb</v>
          </cell>
        </row>
        <row r="963">
          <cell r="D963" t="str">
            <v>House</v>
          </cell>
          <cell r="E963">
            <v>1205000</v>
          </cell>
          <cell r="R963" t="str">
            <v>Boroondara</v>
          </cell>
          <cell r="W963">
            <v>2017</v>
          </cell>
          <cell r="X963" t="str">
            <v>Feb</v>
          </cell>
        </row>
        <row r="964">
          <cell r="D964" t="str">
            <v>Unit</v>
          </cell>
          <cell r="E964">
            <v>1170000</v>
          </cell>
          <cell r="R964" t="str">
            <v>Boroondara</v>
          </cell>
          <cell r="W964">
            <v>2017</v>
          </cell>
          <cell r="X964" t="str">
            <v>Feb</v>
          </cell>
        </row>
        <row r="965">
          <cell r="D965" t="str">
            <v>Unit</v>
          </cell>
          <cell r="E965">
            <v>1090000</v>
          </cell>
          <cell r="R965" t="str">
            <v>Bayside</v>
          </cell>
          <cell r="W965">
            <v>2017</v>
          </cell>
          <cell r="X965" t="str">
            <v>Feb</v>
          </cell>
        </row>
        <row r="966">
          <cell r="D966" t="str">
            <v>House</v>
          </cell>
          <cell r="E966">
            <v>970000</v>
          </cell>
          <cell r="R966" t="str">
            <v>Moonee Valley</v>
          </cell>
          <cell r="W966">
            <v>2017</v>
          </cell>
          <cell r="X966" t="str">
            <v>Feb</v>
          </cell>
        </row>
        <row r="967">
          <cell r="D967" t="str">
            <v>House</v>
          </cell>
          <cell r="E967">
            <v>930000</v>
          </cell>
          <cell r="R967" t="str">
            <v>Bayside</v>
          </cell>
          <cell r="W967">
            <v>2017</v>
          </cell>
          <cell r="X967" t="str">
            <v>Feb</v>
          </cell>
        </row>
        <row r="968">
          <cell r="D968" t="str">
            <v>Unit</v>
          </cell>
          <cell r="E968">
            <v>870000</v>
          </cell>
          <cell r="R968" t="str">
            <v>Moonee Valley</v>
          </cell>
          <cell r="W968">
            <v>2017</v>
          </cell>
          <cell r="X968" t="str">
            <v>Feb</v>
          </cell>
        </row>
        <row r="969">
          <cell r="D969" t="str">
            <v>House</v>
          </cell>
          <cell r="E969">
            <v>825000</v>
          </cell>
          <cell r="R969" t="str">
            <v>Banyule</v>
          </cell>
          <cell r="W969">
            <v>2017</v>
          </cell>
          <cell r="X969" t="str">
            <v>Feb</v>
          </cell>
        </row>
        <row r="970">
          <cell r="D970" t="str">
            <v>House</v>
          </cell>
          <cell r="E970">
            <v>805000</v>
          </cell>
          <cell r="R970" t="str">
            <v>Bayside</v>
          </cell>
          <cell r="W970">
            <v>2017</v>
          </cell>
          <cell r="X970" t="str">
            <v>Feb</v>
          </cell>
        </row>
        <row r="971">
          <cell r="D971" t="str">
            <v>House</v>
          </cell>
          <cell r="E971">
            <v>800000</v>
          </cell>
          <cell r="R971" t="str">
            <v>Yarra</v>
          </cell>
          <cell r="W971">
            <v>2017</v>
          </cell>
          <cell r="X971" t="str">
            <v>Feb</v>
          </cell>
        </row>
        <row r="972">
          <cell r="D972" t="str">
            <v>House</v>
          </cell>
          <cell r="E972">
            <v>765000</v>
          </cell>
          <cell r="R972" t="str">
            <v>Hobsons Bay</v>
          </cell>
          <cell r="W972">
            <v>2017</v>
          </cell>
          <cell r="X972" t="str">
            <v>Feb</v>
          </cell>
        </row>
        <row r="973">
          <cell r="D973" t="str">
            <v>House</v>
          </cell>
          <cell r="E973">
            <v>670000</v>
          </cell>
          <cell r="R973" t="str">
            <v>Moreland</v>
          </cell>
          <cell r="W973">
            <v>2017</v>
          </cell>
          <cell r="X973" t="str">
            <v>Feb</v>
          </cell>
        </row>
        <row r="974">
          <cell r="D974" t="str">
            <v>House</v>
          </cell>
          <cell r="E974">
            <v>670000</v>
          </cell>
          <cell r="R974" t="str">
            <v>Brimbank</v>
          </cell>
          <cell r="W974">
            <v>2017</v>
          </cell>
          <cell r="X974" t="str">
            <v>Feb</v>
          </cell>
        </row>
        <row r="975">
          <cell r="D975" t="str">
            <v>Unit</v>
          </cell>
          <cell r="E975">
            <v>642000</v>
          </cell>
          <cell r="R975" t="str">
            <v>Moreland</v>
          </cell>
          <cell r="W975">
            <v>2017</v>
          </cell>
          <cell r="X975" t="str">
            <v>Feb</v>
          </cell>
        </row>
        <row r="976">
          <cell r="D976" t="str">
            <v>House</v>
          </cell>
          <cell r="E976">
            <v>630000</v>
          </cell>
          <cell r="R976" t="str">
            <v>Moonee Valley</v>
          </cell>
          <cell r="W976">
            <v>2017</v>
          </cell>
          <cell r="X976" t="str">
            <v>Feb</v>
          </cell>
        </row>
        <row r="977">
          <cell r="D977" t="str">
            <v>House</v>
          </cell>
          <cell r="E977">
            <v>570000</v>
          </cell>
          <cell r="R977" t="str">
            <v>Darebin</v>
          </cell>
          <cell r="W977">
            <v>2017</v>
          </cell>
          <cell r="X977" t="str">
            <v>Feb</v>
          </cell>
        </row>
        <row r="978">
          <cell r="D978" t="str">
            <v>Unit</v>
          </cell>
          <cell r="E978">
            <v>522500</v>
          </cell>
          <cell r="R978" t="str">
            <v>Darebin</v>
          </cell>
          <cell r="W978">
            <v>2017</v>
          </cell>
          <cell r="X978" t="str">
            <v>Feb</v>
          </cell>
        </row>
        <row r="979">
          <cell r="D979" t="str">
            <v>Unit</v>
          </cell>
          <cell r="E979">
            <v>515000</v>
          </cell>
          <cell r="R979" t="str">
            <v>Moreland</v>
          </cell>
          <cell r="W979">
            <v>2017</v>
          </cell>
          <cell r="X979" t="str">
            <v>Feb</v>
          </cell>
        </row>
        <row r="980">
          <cell r="D980" t="str">
            <v>Unit</v>
          </cell>
          <cell r="E980">
            <v>499000</v>
          </cell>
          <cell r="R980" t="str">
            <v>Brimbank</v>
          </cell>
          <cell r="W980">
            <v>2017</v>
          </cell>
          <cell r="X980" t="str">
            <v>Feb</v>
          </cell>
        </row>
        <row r="981">
          <cell r="D981" t="str">
            <v>Unit</v>
          </cell>
          <cell r="E981">
            <v>438000</v>
          </cell>
          <cell r="R981" t="str">
            <v>Port Phillip</v>
          </cell>
          <cell r="W981">
            <v>2017</v>
          </cell>
          <cell r="X981" t="str">
            <v>Feb</v>
          </cell>
        </row>
        <row r="982">
          <cell r="D982" t="str">
            <v>House</v>
          </cell>
          <cell r="E982">
            <v>1160000</v>
          </cell>
          <cell r="R982" t="str">
            <v>Port Phillip</v>
          </cell>
          <cell r="W982">
            <v>2017</v>
          </cell>
          <cell r="X982" t="str">
            <v>Feb</v>
          </cell>
        </row>
        <row r="983">
          <cell r="D983" t="str">
            <v>Unit</v>
          </cell>
          <cell r="E983">
            <v>895000</v>
          </cell>
          <cell r="R983" t="str">
            <v>Moonee Valley</v>
          </cell>
          <cell r="W983">
            <v>2017</v>
          </cell>
          <cell r="X983" t="str">
            <v>Feb</v>
          </cell>
        </row>
        <row r="984">
          <cell r="D984" t="str">
            <v>Unit</v>
          </cell>
          <cell r="E984">
            <v>875000</v>
          </cell>
          <cell r="R984" t="str">
            <v>Darebin</v>
          </cell>
          <cell r="W984">
            <v>2017</v>
          </cell>
          <cell r="X984" t="str">
            <v>Feb</v>
          </cell>
        </row>
        <row r="985">
          <cell r="D985" t="str">
            <v>House</v>
          </cell>
          <cell r="E985">
            <v>680000</v>
          </cell>
          <cell r="R985" t="str">
            <v>Hobsons Bay</v>
          </cell>
          <cell r="W985">
            <v>2017</v>
          </cell>
          <cell r="X985" t="str">
            <v>Feb</v>
          </cell>
        </row>
        <row r="986">
          <cell r="D986" t="str">
            <v>House</v>
          </cell>
          <cell r="E986">
            <v>665000</v>
          </cell>
          <cell r="R986" t="str">
            <v>Darebin</v>
          </cell>
          <cell r="W986">
            <v>2017</v>
          </cell>
          <cell r="X986" t="str">
            <v>Feb</v>
          </cell>
        </row>
        <row r="987">
          <cell r="D987" t="str">
            <v>House</v>
          </cell>
          <cell r="E987">
            <v>555000</v>
          </cell>
          <cell r="R987" t="str">
            <v>Maribyrnong</v>
          </cell>
          <cell r="W987">
            <v>2017</v>
          </cell>
          <cell r="X987" t="str">
            <v>Feb</v>
          </cell>
        </row>
        <row r="988">
          <cell r="D988" t="str">
            <v>Unit</v>
          </cell>
          <cell r="E988">
            <v>545000</v>
          </cell>
          <cell r="R988" t="str">
            <v>Melbourne</v>
          </cell>
          <cell r="W988">
            <v>2017</v>
          </cell>
          <cell r="X988" t="str">
            <v>Feb</v>
          </cell>
        </row>
        <row r="989">
          <cell r="D989" t="str">
            <v>House</v>
          </cell>
          <cell r="E989">
            <v>525000</v>
          </cell>
          <cell r="R989" t="str">
            <v>Moreland</v>
          </cell>
          <cell r="W989">
            <v>2017</v>
          </cell>
          <cell r="X989" t="str">
            <v>Feb</v>
          </cell>
        </row>
        <row r="990">
          <cell r="D990" t="str">
            <v>House</v>
          </cell>
          <cell r="E990">
            <v>2250000</v>
          </cell>
          <cell r="R990" t="str">
            <v>Boroondara</v>
          </cell>
          <cell r="W990">
            <v>2017</v>
          </cell>
          <cell r="X990" t="str">
            <v>Feb</v>
          </cell>
        </row>
        <row r="991">
          <cell r="D991" t="str">
            <v>House</v>
          </cell>
          <cell r="E991">
            <v>1800000</v>
          </cell>
          <cell r="R991" t="str">
            <v>Boroondara</v>
          </cell>
          <cell r="W991">
            <v>2017</v>
          </cell>
          <cell r="X991" t="str">
            <v>Feb</v>
          </cell>
        </row>
        <row r="992">
          <cell r="D992" t="str">
            <v>House</v>
          </cell>
          <cell r="E992">
            <v>1600000</v>
          </cell>
          <cell r="R992" t="str">
            <v>Bayside</v>
          </cell>
          <cell r="W992">
            <v>2017</v>
          </cell>
          <cell r="X992" t="str">
            <v>Feb</v>
          </cell>
        </row>
        <row r="993">
          <cell r="D993" t="str">
            <v>House</v>
          </cell>
          <cell r="E993">
            <v>1240000</v>
          </cell>
          <cell r="R993" t="str">
            <v>Banyule</v>
          </cell>
          <cell r="W993">
            <v>2017</v>
          </cell>
          <cell r="X993" t="str">
            <v>Feb</v>
          </cell>
        </row>
        <row r="994">
          <cell r="D994" t="str">
            <v>House</v>
          </cell>
          <cell r="E994">
            <v>920000</v>
          </cell>
          <cell r="R994" t="str">
            <v>Moonee Valley</v>
          </cell>
          <cell r="W994">
            <v>2017</v>
          </cell>
          <cell r="X994" t="str">
            <v>Feb</v>
          </cell>
        </row>
        <row r="995">
          <cell r="D995" t="str">
            <v>Unit</v>
          </cell>
          <cell r="E995">
            <v>730000</v>
          </cell>
          <cell r="R995" t="str">
            <v>Bayside</v>
          </cell>
          <cell r="W995">
            <v>2017</v>
          </cell>
          <cell r="X995" t="str">
            <v>Feb</v>
          </cell>
        </row>
        <row r="996">
          <cell r="D996" t="str">
            <v>Unit</v>
          </cell>
          <cell r="E996">
            <v>670000</v>
          </cell>
          <cell r="R996" t="str">
            <v>Hobsons Bay</v>
          </cell>
          <cell r="W996">
            <v>2017</v>
          </cell>
          <cell r="X996" t="str">
            <v>Feb</v>
          </cell>
        </row>
        <row r="997">
          <cell r="D997" t="str">
            <v>House</v>
          </cell>
          <cell r="E997">
            <v>550000</v>
          </cell>
          <cell r="R997" t="str">
            <v>Darebin</v>
          </cell>
          <cell r="W997">
            <v>2017</v>
          </cell>
          <cell r="X997" t="str">
            <v>Feb</v>
          </cell>
        </row>
        <row r="998">
          <cell r="D998" t="str">
            <v>Unit</v>
          </cell>
          <cell r="E998">
            <v>450000</v>
          </cell>
          <cell r="R998" t="str">
            <v>Manningham</v>
          </cell>
          <cell r="W998">
            <v>2017</v>
          </cell>
          <cell r="X998" t="str">
            <v>Feb</v>
          </cell>
        </row>
        <row r="999">
          <cell r="D999" t="str">
            <v>House</v>
          </cell>
          <cell r="E999">
            <v>600000</v>
          </cell>
          <cell r="R999" t="str">
            <v>Hume</v>
          </cell>
          <cell r="W999">
            <v>2017</v>
          </cell>
          <cell r="X999" t="str">
            <v>Mar</v>
          </cell>
        </row>
        <row r="1000">
          <cell r="D1000" t="str">
            <v>House</v>
          </cell>
          <cell r="E1000">
            <v>630000</v>
          </cell>
          <cell r="R1000" t="str">
            <v>Moreland</v>
          </cell>
          <cell r="W1000">
            <v>2017</v>
          </cell>
          <cell r="X1000" t="str">
            <v>Mar</v>
          </cell>
        </row>
        <row r="1001">
          <cell r="D1001" t="str">
            <v>Unit</v>
          </cell>
          <cell r="E1001">
            <v>538000</v>
          </cell>
          <cell r="R1001" t="str">
            <v>Hume</v>
          </cell>
          <cell r="W1001">
            <v>2017</v>
          </cell>
          <cell r="X1001" t="str">
            <v>Mar</v>
          </cell>
        </row>
        <row r="1002">
          <cell r="D1002" t="str">
            <v>House</v>
          </cell>
          <cell r="E1002">
            <v>600000</v>
          </cell>
          <cell r="R1002" t="str">
            <v>Moreland</v>
          </cell>
          <cell r="W1002">
            <v>2017</v>
          </cell>
          <cell r="X1002" t="str">
            <v>Mar</v>
          </cell>
        </row>
        <row r="1003">
          <cell r="D1003" t="str">
            <v>House</v>
          </cell>
          <cell r="E1003">
            <v>515000</v>
          </cell>
          <cell r="R1003" t="str">
            <v>Hume</v>
          </cell>
          <cell r="W1003">
            <v>2017</v>
          </cell>
          <cell r="X1003" t="str">
            <v>Mar</v>
          </cell>
        </row>
        <row r="1004">
          <cell r="D1004" t="str">
            <v>House</v>
          </cell>
          <cell r="E1004">
            <v>591000</v>
          </cell>
          <cell r="R1004" t="str">
            <v>Moreland</v>
          </cell>
          <cell r="W1004">
            <v>2017</v>
          </cell>
          <cell r="X1004" t="str">
            <v>Mar</v>
          </cell>
        </row>
        <row r="1005">
          <cell r="D1005" t="str">
            <v>House</v>
          </cell>
          <cell r="E1005">
            <v>527000</v>
          </cell>
          <cell r="R1005" t="str">
            <v>Hume</v>
          </cell>
          <cell r="W1005">
            <v>2017</v>
          </cell>
          <cell r="X1005" t="str">
            <v>Mar</v>
          </cell>
        </row>
        <row r="1006">
          <cell r="D1006" t="str">
            <v>House</v>
          </cell>
          <cell r="E1006">
            <v>550000</v>
          </cell>
          <cell r="R1006" t="str">
            <v>Moreland</v>
          </cell>
          <cell r="W1006">
            <v>2017</v>
          </cell>
          <cell r="X1006" t="str">
            <v>Mar</v>
          </cell>
        </row>
        <row r="1007">
          <cell r="D1007" t="str">
            <v>Unit</v>
          </cell>
          <cell r="E1007">
            <v>450000</v>
          </cell>
          <cell r="R1007" t="str">
            <v>Darebin</v>
          </cell>
          <cell r="W1007">
            <v>2017</v>
          </cell>
          <cell r="X1007" t="str">
            <v>Mar</v>
          </cell>
        </row>
        <row r="1008">
          <cell r="D1008" t="str">
            <v>House</v>
          </cell>
          <cell r="E1008">
            <v>922000</v>
          </cell>
          <cell r="R1008" t="str">
            <v>Banyule</v>
          </cell>
          <cell r="W1008">
            <v>2017</v>
          </cell>
          <cell r="X1008" t="str">
            <v>Mar</v>
          </cell>
        </row>
        <row r="1009">
          <cell r="D1009" t="str">
            <v>Unit</v>
          </cell>
          <cell r="E1009">
            <v>420000</v>
          </cell>
          <cell r="R1009" t="str">
            <v>Moreland</v>
          </cell>
          <cell r="W1009">
            <v>2017</v>
          </cell>
          <cell r="X1009" t="str">
            <v>Mar</v>
          </cell>
        </row>
        <row r="1010">
          <cell r="D1010" t="str">
            <v>House</v>
          </cell>
          <cell r="E1010">
            <v>330000</v>
          </cell>
          <cell r="R1010" t="str">
            <v>Moreland</v>
          </cell>
          <cell r="W1010">
            <v>2017</v>
          </cell>
          <cell r="X1010" t="str">
            <v>Mar</v>
          </cell>
        </row>
        <row r="1011">
          <cell r="D1011" t="str">
            <v>House</v>
          </cell>
          <cell r="E1011">
            <v>950000</v>
          </cell>
          <cell r="R1011" t="str">
            <v>Moonee Valley</v>
          </cell>
          <cell r="W1011">
            <v>2017</v>
          </cell>
          <cell r="X1011" t="str">
            <v>Mar</v>
          </cell>
        </row>
        <row r="1012">
          <cell r="D1012" t="str">
            <v>House</v>
          </cell>
          <cell r="E1012">
            <v>860000</v>
          </cell>
          <cell r="R1012" t="str">
            <v>Hume</v>
          </cell>
          <cell r="W1012">
            <v>2017</v>
          </cell>
          <cell r="X1012" t="str">
            <v>Mar</v>
          </cell>
        </row>
        <row r="1013">
          <cell r="D1013" t="str">
            <v>House</v>
          </cell>
          <cell r="E1013">
            <v>400000</v>
          </cell>
          <cell r="R1013" t="str">
            <v>Hume</v>
          </cell>
          <cell r="W1013">
            <v>2017</v>
          </cell>
          <cell r="X1013" t="str">
            <v>Mar</v>
          </cell>
        </row>
        <row r="1014">
          <cell r="D1014" t="str">
            <v>Unit</v>
          </cell>
          <cell r="E1014">
            <v>490000</v>
          </cell>
          <cell r="R1014" t="str">
            <v>Darebin</v>
          </cell>
          <cell r="W1014">
            <v>2017</v>
          </cell>
          <cell r="X1014" t="str">
            <v>Mar</v>
          </cell>
        </row>
        <row r="1015">
          <cell r="D1015" t="str">
            <v>House</v>
          </cell>
          <cell r="E1015">
            <v>810000</v>
          </cell>
          <cell r="R1015" t="str">
            <v>Moreland</v>
          </cell>
          <cell r="W1015">
            <v>2017</v>
          </cell>
          <cell r="X1015" t="str">
            <v>Mar</v>
          </cell>
        </row>
        <row r="1016">
          <cell r="D1016" t="str">
            <v>Unit</v>
          </cell>
          <cell r="E1016">
            <v>470000</v>
          </cell>
          <cell r="R1016" t="str">
            <v>Moreland</v>
          </cell>
          <cell r="W1016">
            <v>2017</v>
          </cell>
          <cell r="X1016" t="str">
            <v>Mar</v>
          </cell>
        </row>
        <row r="1017">
          <cell r="D1017" t="str">
            <v>House</v>
          </cell>
          <cell r="E1017">
            <v>685000</v>
          </cell>
          <cell r="R1017" t="str">
            <v>Moonee Valley</v>
          </cell>
          <cell r="W1017">
            <v>2017</v>
          </cell>
          <cell r="X1017" t="str">
            <v>Mar</v>
          </cell>
        </row>
        <row r="1018">
          <cell r="D1018" t="str">
            <v>Unit</v>
          </cell>
          <cell r="E1018">
            <v>746000</v>
          </cell>
          <cell r="R1018" t="str">
            <v>Brimbank</v>
          </cell>
          <cell r="W1018">
            <v>2017</v>
          </cell>
          <cell r="X1018" t="str">
            <v>Mar</v>
          </cell>
        </row>
        <row r="1019">
          <cell r="D1019" t="str">
            <v>House</v>
          </cell>
          <cell r="E1019">
            <v>921500</v>
          </cell>
          <cell r="R1019" t="str">
            <v>Darebin</v>
          </cell>
          <cell r="W1019">
            <v>2017</v>
          </cell>
          <cell r="X1019" t="str">
            <v>Mar</v>
          </cell>
        </row>
        <row r="1020">
          <cell r="D1020" t="str">
            <v>House</v>
          </cell>
          <cell r="E1020">
            <v>723000</v>
          </cell>
          <cell r="R1020" t="str">
            <v>Moreland</v>
          </cell>
          <cell r="W1020">
            <v>2017</v>
          </cell>
          <cell r="X1020" t="str">
            <v>Mar</v>
          </cell>
        </row>
        <row r="1021">
          <cell r="D1021" t="str">
            <v>Unit</v>
          </cell>
          <cell r="E1021">
            <v>550500</v>
          </cell>
          <cell r="R1021" t="str">
            <v>Moreland</v>
          </cell>
          <cell r="W1021">
            <v>2017</v>
          </cell>
          <cell r="X1021" t="str">
            <v>Mar</v>
          </cell>
        </row>
        <row r="1022">
          <cell r="D1022" t="str">
            <v>House</v>
          </cell>
          <cell r="E1022">
            <v>630000</v>
          </cell>
          <cell r="R1022" t="str">
            <v>Moonee Valley</v>
          </cell>
          <cell r="W1022">
            <v>2017</v>
          </cell>
          <cell r="X1022" t="str">
            <v>Mar</v>
          </cell>
        </row>
        <row r="1023">
          <cell r="D1023" t="str">
            <v>House</v>
          </cell>
          <cell r="E1023">
            <v>787000</v>
          </cell>
          <cell r="R1023" t="str">
            <v>Darebin</v>
          </cell>
          <cell r="W1023">
            <v>2017</v>
          </cell>
          <cell r="X1023" t="str">
            <v>Mar</v>
          </cell>
        </row>
        <row r="1024">
          <cell r="D1024" t="str">
            <v>House</v>
          </cell>
          <cell r="E1024">
            <v>820000</v>
          </cell>
          <cell r="R1024" t="str">
            <v>Banyule</v>
          </cell>
          <cell r="W1024">
            <v>2017</v>
          </cell>
          <cell r="X1024" t="str">
            <v>Mar</v>
          </cell>
        </row>
        <row r="1025">
          <cell r="D1025" t="str">
            <v>Unit</v>
          </cell>
          <cell r="E1025">
            <v>502000</v>
          </cell>
          <cell r="R1025" t="str">
            <v>Brimbank</v>
          </cell>
          <cell r="W1025">
            <v>2017</v>
          </cell>
          <cell r="X1025" t="str">
            <v>Mar</v>
          </cell>
        </row>
        <row r="1026">
          <cell r="D1026" t="str">
            <v>House</v>
          </cell>
          <cell r="E1026">
            <v>760000</v>
          </cell>
          <cell r="R1026" t="str">
            <v>Darebin</v>
          </cell>
          <cell r="W1026">
            <v>2017</v>
          </cell>
          <cell r="X1026" t="str">
            <v>Mar</v>
          </cell>
        </row>
        <row r="1027">
          <cell r="D1027" t="str">
            <v>Unit</v>
          </cell>
          <cell r="E1027">
            <v>807000</v>
          </cell>
          <cell r="R1027" t="str">
            <v>Brimbank</v>
          </cell>
          <cell r="W1027">
            <v>2017</v>
          </cell>
          <cell r="X1027" t="str">
            <v>Mar</v>
          </cell>
        </row>
        <row r="1028">
          <cell r="D1028" t="str">
            <v>House</v>
          </cell>
          <cell r="E1028">
            <v>570000</v>
          </cell>
          <cell r="R1028" t="str">
            <v>Brimbank</v>
          </cell>
          <cell r="W1028">
            <v>2017</v>
          </cell>
          <cell r="X1028" t="str">
            <v>Mar</v>
          </cell>
        </row>
        <row r="1029">
          <cell r="D1029" t="str">
            <v>House</v>
          </cell>
          <cell r="E1029">
            <v>700000</v>
          </cell>
          <cell r="R1029" t="str">
            <v>Brimbank</v>
          </cell>
          <cell r="W1029">
            <v>2017</v>
          </cell>
          <cell r="X1029" t="str">
            <v>Mar</v>
          </cell>
        </row>
        <row r="1030">
          <cell r="D1030" t="str">
            <v>House</v>
          </cell>
          <cell r="E1030">
            <v>771000</v>
          </cell>
          <cell r="R1030" t="str">
            <v>Darebin</v>
          </cell>
          <cell r="W1030">
            <v>2017</v>
          </cell>
          <cell r="X1030" t="str">
            <v>Mar</v>
          </cell>
        </row>
        <row r="1031">
          <cell r="D1031" t="str">
            <v>House</v>
          </cell>
          <cell r="E1031">
            <v>770000</v>
          </cell>
          <cell r="R1031" t="str">
            <v>Brimbank</v>
          </cell>
          <cell r="W1031">
            <v>2017</v>
          </cell>
          <cell r="X1031" t="str">
            <v>Mar</v>
          </cell>
        </row>
        <row r="1032">
          <cell r="D1032" t="str">
            <v>House</v>
          </cell>
          <cell r="E1032">
            <v>1270000</v>
          </cell>
          <cell r="R1032" t="str">
            <v>Banyule</v>
          </cell>
          <cell r="W1032">
            <v>2017</v>
          </cell>
          <cell r="X1032" t="str">
            <v>Mar</v>
          </cell>
        </row>
        <row r="1033">
          <cell r="D1033" t="str">
            <v>House</v>
          </cell>
          <cell r="E1033">
            <v>646250</v>
          </cell>
          <cell r="R1033" t="str">
            <v>Banyule</v>
          </cell>
          <cell r="W1033">
            <v>2017</v>
          </cell>
          <cell r="X1033" t="str">
            <v>Mar</v>
          </cell>
        </row>
        <row r="1034">
          <cell r="D1034" t="str">
            <v>House</v>
          </cell>
          <cell r="E1034">
            <v>520000</v>
          </cell>
          <cell r="R1034" t="str">
            <v>Banyule</v>
          </cell>
          <cell r="W1034">
            <v>2017</v>
          </cell>
          <cell r="X1034" t="str">
            <v>Mar</v>
          </cell>
        </row>
        <row r="1035">
          <cell r="D1035" t="str">
            <v>House</v>
          </cell>
          <cell r="E1035">
            <v>986000</v>
          </cell>
          <cell r="R1035" t="str">
            <v>Darebin</v>
          </cell>
          <cell r="W1035">
            <v>2017</v>
          </cell>
          <cell r="X1035" t="str">
            <v>Mar</v>
          </cell>
        </row>
        <row r="1036">
          <cell r="D1036" t="str">
            <v>House</v>
          </cell>
          <cell r="E1036">
            <v>645000</v>
          </cell>
          <cell r="R1036" t="str">
            <v>Banyule</v>
          </cell>
          <cell r="W1036">
            <v>2017</v>
          </cell>
          <cell r="X1036" t="str">
            <v>Mar</v>
          </cell>
        </row>
        <row r="1037">
          <cell r="D1037" t="str">
            <v>House</v>
          </cell>
          <cell r="E1037">
            <v>1031000</v>
          </cell>
          <cell r="R1037" t="str">
            <v>Banyule</v>
          </cell>
          <cell r="W1037">
            <v>2017</v>
          </cell>
          <cell r="X1037" t="str">
            <v>Mar</v>
          </cell>
        </row>
        <row r="1038">
          <cell r="D1038" t="str">
            <v>Unit</v>
          </cell>
          <cell r="E1038">
            <v>808000</v>
          </cell>
          <cell r="R1038" t="str">
            <v>Banyule</v>
          </cell>
          <cell r="W1038">
            <v>2017</v>
          </cell>
          <cell r="X1038" t="str">
            <v>Mar</v>
          </cell>
        </row>
        <row r="1039">
          <cell r="D1039" t="str">
            <v>House</v>
          </cell>
          <cell r="E1039">
            <v>1065000</v>
          </cell>
          <cell r="R1039" t="str">
            <v>Banyule</v>
          </cell>
          <cell r="W1039">
            <v>2017</v>
          </cell>
          <cell r="X1039" t="str">
            <v>Mar</v>
          </cell>
        </row>
        <row r="1040">
          <cell r="D1040" t="str">
            <v>Unit</v>
          </cell>
          <cell r="E1040">
            <v>245000</v>
          </cell>
          <cell r="R1040" t="str">
            <v>Darebin</v>
          </cell>
          <cell r="W1040">
            <v>2017</v>
          </cell>
          <cell r="X1040" t="str">
            <v>Mar</v>
          </cell>
        </row>
        <row r="1041">
          <cell r="D1041" t="str">
            <v>House</v>
          </cell>
          <cell r="E1041">
            <v>1395000</v>
          </cell>
          <cell r="R1041" t="str">
            <v>Moreland</v>
          </cell>
          <cell r="W1041">
            <v>2017</v>
          </cell>
          <cell r="X1041" t="str">
            <v>Mar</v>
          </cell>
        </row>
        <row r="1042">
          <cell r="D1042" t="str">
            <v>House</v>
          </cell>
          <cell r="E1042">
            <v>1275000</v>
          </cell>
          <cell r="R1042" t="str">
            <v>Banyule</v>
          </cell>
          <cell r="W1042">
            <v>2017</v>
          </cell>
          <cell r="X1042" t="str">
            <v>Mar</v>
          </cell>
        </row>
        <row r="1043">
          <cell r="D1043" t="str">
            <v>House</v>
          </cell>
          <cell r="E1043">
            <v>1250000</v>
          </cell>
          <cell r="R1043" t="str">
            <v>Moreland</v>
          </cell>
          <cell r="W1043">
            <v>2017</v>
          </cell>
          <cell r="X1043" t="str">
            <v>Mar</v>
          </cell>
        </row>
        <row r="1044">
          <cell r="D1044" t="str">
            <v>House</v>
          </cell>
          <cell r="E1044">
            <v>1290000</v>
          </cell>
          <cell r="R1044" t="str">
            <v>Darebin</v>
          </cell>
          <cell r="W1044">
            <v>2017</v>
          </cell>
          <cell r="X1044" t="str">
            <v>Mar</v>
          </cell>
        </row>
        <row r="1045">
          <cell r="D1045" t="str">
            <v>House</v>
          </cell>
          <cell r="E1045">
            <v>1100000</v>
          </cell>
          <cell r="R1045" t="str">
            <v>Moonee Valley</v>
          </cell>
          <cell r="W1045">
            <v>2017</v>
          </cell>
          <cell r="X1045" t="str">
            <v>Mar</v>
          </cell>
        </row>
        <row r="1046">
          <cell r="D1046" t="str">
            <v>Unit</v>
          </cell>
          <cell r="E1046">
            <v>726000</v>
          </cell>
          <cell r="R1046" t="str">
            <v>Moonee Valley</v>
          </cell>
          <cell r="W1046">
            <v>2017</v>
          </cell>
          <cell r="X1046" t="str">
            <v>Mar</v>
          </cell>
        </row>
        <row r="1047">
          <cell r="D1047" t="str">
            <v>House</v>
          </cell>
          <cell r="E1047">
            <v>542000</v>
          </cell>
          <cell r="R1047" t="str">
            <v>Moreland</v>
          </cell>
          <cell r="W1047">
            <v>2017</v>
          </cell>
          <cell r="X1047" t="str">
            <v>Mar</v>
          </cell>
        </row>
        <row r="1048">
          <cell r="D1048" t="str">
            <v>House</v>
          </cell>
          <cell r="E1048">
            <v>591000</v>
          </cell>
          <cell r="R1048" t="str">
            <v>Brimbank</v>
          </cell>
          <cell r="W1048">
            <v>2017</v>
          </cell>
          <cell r="X1048" t="str">
            <v>Mar</v>
          </cell>
        </row>
        <row r="1049">
          <cell r="D1049" t="str">
            <v>House</v>
          </cell>
          <cell r="E1049">
            <v>985000</v>
          </cell>
          <cell r="R1049" t="str">
            <v>Moreland</v>
          </cell>
          <cell r="W1049">
            <v>2017</v>
          </cell>
          <cell r="X1049" t="str">
            <v>Mar</v>
          </cell>
        </row>
        <row r="1050">
          <cell r="D1050" t="str">
            <v>Unit</v>
          </cell>
          <cell r="E1050">
            <v>1345000</v>
          </cell>
          <cell r="R1050" t="str">
            <v>Moonee Valley</v>
          </cell>
          <cell r="W1050">
            <v>2017</v>
          </cell>
          <cell r="X1050" t="str">
            <v>Mar</v>
          </cell>
        </row>
        <row r="1051">
          <cell r="D1051" t="str">
            <v>Unit</v>
          </cell>
          <cell r="E1051">
            <v>605000</v>
          </cell>
          <cell r="R1051" t="str">
            <v>Darebin</v>
          </cell>
          <cell r="W1051">
            <v>2017</v>
          </cell>
          <cell r="X1051" t="str">
            <v>Mar</v>
          </cell>
        </row>
        <row r="1052">
          <cell r="D1052" t="str">
            <v>Unit</v>
          </cell>
          <cell r="E1052">
            <v>460000</v>
          </cell>
          <cell r="R1052" t="str">
            <v>Darebin</v>
          </cell>
          <cell r="W1052">
            <v>2017</v>
          </cell>
          <cell r="X1052" t="str">
            <v>Mar</v>
          </cell>
        </row>
        <row r="1053">
          <cell r="D1053" t="str">
            <v>House</v>
          </cell>
          <cell r="E1053">
            <v>892500</v>
          </cell>
          <cell r="R1053" t="str">
            <v>Moonee Valley</v>
          </cell>
          <cell r="W1053">
            <v>2017</v>
          </cell>
          <cell r="X1053" t="str">
            <v>Mar</v>
          </cell>
        </row>
        <row r="1054">
          <cell r="D1054" t="str">
            <v>House</v>
          </cell>
          <cell r="E1054">
            <v>1102000</v>
          </cell>
          <cell r="R1054" t="str">
            <v>Banyule</v>
          </cell>
          <cell r="W1054">
            <v>2017</v>
          </cell>
          <cell r="X1054" t="str">
            <v>Mar</v>
          </cell>
        </row>
        <row r="1055">
          <cell r="D1055" t="str">
            <v>House</v>
          </cell>
          <cell r="E1055">
            <v>1035000</v>
          </cell>
          <cell r="R1055" t="str">
            <v>Darebin</v>
          </cell>
          <cell r="W1055">
            <v>2017</v>
          </cell>
          <cell r="X1055" t="str">
            <v>Mar</v>
          </cell>
        </row>
        <row r="1056">
          <cell r="D1056" t="str">
            <v>Unit</v>
          </cell>
          <cell r="E1056">
            <v>330000</v>
          </cell>
          <cell r="R1056" t="str">
            <v>Moonee Valley</v>
          </cell>
          <cell r="W1056">
            <v>2017</v>
          </cell>
          <cell r="X1056" t="str">
            <v>Mar</v>
          </cell>
        </row>
        <row r="1057">
          <cell r="D1057" t="str">
            <v>Unit</v>
          </cell>
          <cell r="E1057">
            <v>350000</v>
          </cell>
          <cell r="R1057" t="str">
            <v>Moreland</v>
          </cell>
          <cell r="W1057">
            <v>2017</v>
          </cell>
          <cell r="X1057" t="str">
            <v>Mar</v>
          </cell>
        </row>
        <row r="1058">
          <cell r="D1058" t="str">
            <v>House</v>
          </cell>
          <cell r="E1058">
            <v>2000000</v>
          </cell>
          <cell r="R1058" t="str">
            <v>Darebin</v>
          </cell>
          <cell r="W1058">
            <v>2017</v>
          </cell>
          <cell r="X1058" t="str">
            <v>Mar</v>
          </cell>
        </row>
        <row r="1059">
          <cell r="D1059" t="str">
            <v>House</v>
          </cell>
          <cell r="E1059">
            <v>1760000</v>
          </cell>
          <cell r="R1059" t="str">
            <v>Darebin</v>
          </cell>
          <cell r="W1059">
            <v>2017</v>
          </cell>
          <cell r="X1059" t="str">
            <v>Mar</v>
          </cell>
        </row>
        <row r="1060">
          <cell r="D1060" t="str">
            <v>House</v>
          </cell>
          <cell r="E1060">
            <v>665000</v>
          </cell>
          <cell r="R1060" t="str">
            <v>Brimbank</v>
          </cell>
          <cell r="W1060">
            <v>2017</v>
          </cell>
          <cell r="X1060" t="str">
            <v>Mar</v>
          </cell>
        </row>
        <row r="1061">
          <cell r="D1061" t="str">
            <v>House</v>
          </cell>
          <cell r="E1061">
            <v>705000</v>
          </cell>
          <cell r="R1061" t="str">
            <v>Moonee Valley</v>
          </cell>
          <cell r="W1061">
            <v>2017</v>
          </cell>
          <cell r="X1061" t="str">
            <v>Mar</v>
          </cell>
        </row>
        <row r="1062">
          <cell r="D1062" t="str">
            <v>House</v>
          </cell>
          <cell r="E1062">
            <v>1155000</v>
          </cell>
          <cell r="R1062" t="str">
            <v>Manningham</v>
          </cell>
          <cell r="W1062">
            <v>2017</v>
          </cell>
          <cell r="X1062" t="str">
            <v>Mar</v>
          </cell>
        </row>
        <row r="1063">
          <cell r="D1063" t="str">
            <v>House</v>
          </cell>
          <cell r="E1063">
            <v>1425000</v>
          </cell>
          <cell r="R1063" t="str">
            <v>Moonee Valley</v>
          </cell>
          <cell r="W1063">
            <v>2017</v>
          </cell>
          <cell r="X1063" t="str">
            <v>Mar</v>
          </cell>
        </row>
        <row r="1064">
          <cell r="D1064" t="str">
            <v>Unit</v>
          </cell>
          <cell r="E1064">
            <v>641000</v>
          </cell>
          <cell r="R1064" t="str">
            <v>Moreland</v>
          </cell>
          <cell r="W1064">
            <v>2017</v>
          </cell>
          <cell r="X1064" t="str">
            <v>Mar</v>
          </cell>
        </row>
        <row r="1065">
          <cell r="D1065" t="str">
            <v>House</v>
          </cell>
          <cell r="E1065">
            <v>957000</v>
          </cell>
          <cell r="R1065" t="str">
            <v>Moreland</v>
          </cell>
          <cell r="W1065">
            <v>2017</v>
          </cell>
          <cell r="X1065" t="str">
            <v>Mar</v>
          </cell>
        </row>
        <row r="1066">
          <cell r="D1066" t="str">
            <v>House</v>
          </cell>
          <cell r="E1066">
            <v>871000</v>
          </cell>
          <cell r="R1066" t="str">
            <v>Moreland</v>
          </cell>
          <cell r="W1066">
            <v>2017</v>
          </cell>
          <cell r="X1066" t="str">
            <v>Mar</v>
          </cell>
        </row>
        <row r="1067">
          <cell r="D1067" t="str">
            <v>Unit</v>
          </cell>
          <cell r="E1067">
            <v>690000</v>
          </cell>
          <cell r="R1067" t="str">
            <v>Moonee Valley</v>
          </cell>
          <cell r="W1067">
            <v>2017</v>
          </cell>
          <cell r="X1067" t="str">
            <v>Mar</v>
          </cell>
        </row>
        <row r="1068">
          <cell r="D1068" t="str">
            <v>House</v>
          </cell>
          <cell r="E1068">
            <v>825000</v>
          </cell>
          <cell r="R1068" t="str">
            <v>Moreland</v>
          </cell>
          <cell r="W1068">
            <v>2017</v>
          </cell>
          <cell r="X1068" t="str">
            <v>Mar</v>
          </cell>
        </row>
        <row r="1069">
          <cell r="D1069" t="str">
            <v>House</v>
          </cell>
          <cell r="E1069">
            <v>780000</v>
          </cell>
          <cell r="R1069" t="str">
            <v>Maribyrnong</v>
          </cell>
          <cell r="W1069">
            <v>2017</v>
          </cell>
          <cell r="X1069" t="str">
            <v>Mar</v>
          </cell>
        </row>
        <row r="1070">
          <cell r="D1070" t="str">
            <v>Unit</v>
          </cell>
          <cell r="E1070">
            <v>675000</v>
          </cell>
          <cell r="R1070" t="str">
            <v>Maribyrnong</v>
          </cell>
          <cell r="W1070">
            <v>2017</v>
          </cell>
          <cell r="X1070" t="str">
            <v>Mar</v>
          </cell>
        </row>
        <row r="1071">
          <cell r="D1071" t="str">
            <v>Unit</v>
          </cell>
          <cell r="E1071">
            <v>330000</v>
          </cell>
          <cell r="R1071" t="str">
            <v>Moreland</v>
          </cell>
          <cell r="W1071">
            <v>2017</v>
          </cell>
          <cell r="X1071" t="str">
            <v>Mar</v>
          </cell>
        </row>
        <row r="1072">
          <cell r="D1072" t="str">
            <v>Unit</v>
          </cell>
          <cell r="E1072">
            <v>400000</v>
          </cell>
          <cell r="R1072" t="str">
            <v>Moreland</v>
          </cell>
          <cell r="W1072">
            <v>2017</v>
          </cell>
          <cell r="X1072" t="str">
            <v>Mar</v>
          </cell>
        </row>
        <row r="1073">
          <cell r="D1073" t="str">
            <v>House</v>
          </cell>
          <cell r="E1073">
            <v>1430000</v>
          </cell>
          <cell r="R1073" t="str">
            <v>Moonee Valley</v>
          </cell>
          <cell r="W1073">
            <v>2017</v>
          </cell>
          <cell r="X1073" t="str">
            <v>Mar</v>
          </cell>
        </row>
        <row r="1074">
          <cell r="D1074" t="str">
            <v>Unit</v>
          </cell>
          <cell r="E1074">
            <v>390000</v>
          </cell>
          <cell r="R1074" t="str">
            <v>Darebin</v>
          </cell>
          <cell r="W1074">
            <v>2017</v>
          </cell>
          <cell r="X1074" t="str">
            <v>Mar</v>
          </cell>
        </row>
        <row r="1075">
          <cell r="D1075" t="str">
            <v>Unit</v>
          </cell>
          <cell r="E1075">
            <v>570000</v>
          </cell>
          <cell r="R1075" t="str">
            <v>Moonee Valley</v>
          </cell>
          <cell r="W1075">
            <v>2017</v>
          </cell>
          <cell r="X1075" t="str">
            <v>Mar</v>
          </cell>
        </row>
        <row r="1076">
          <cell r="D1076" t="str">
            <v>House</v>
          </cell>
          <cell r="E1076">
            <v>1797000</v>
          </cell>
          <cell r="R1076" t="str">
            <v>Banyule</v>
          </cell>
          <cell r="W1076">
            <v>2017</v>
          </cell>
          <cell r="X1076" t="str">
            <v>Mar</v>
          </cell>
        </row>
        <row r="1077">
          <cell r="D1077" t="str">
            <v>House</v>
          </cell>
          <cell r="E1077">
            <v>600000</v>
          </cell>
          <cell r="R1077" t="str">
            <v>Brimbank</v>
          </cell>
          <cell r="W1077">
            <v>2017</v>
          </cell>
          <cell r="X1077" t="str">
            <v>Mar</v>
          </cell>
        </row>
        <row r="1078">
          <cell r="D1078" t="str">
            <v>House</v>
          </cell>
          <cell r="E1078">
            <v>1740000</v>
          </cell>
          <cell r="R1078" t="str">
            <v>Moonee Valley</v>
          </cell>
          <cell r="W1078">
            <v>2017</v>
          </cell>
          <cell r="X1078" t="str">
            <v>Mar</v>
          </cell>
        </row>
        <row r="1079">
          <cell r="D1079" t="str">
            <v>House</v>
          </cell>
          <cell r="E1079">
            <v>865000</v>
          </cell>
          <cell r="R1079" t="str">
            <v>Darebin</v>
          </cell>
          <cell r="W1079">
            <v>2017</v>
          </cell>
          <cell r="X1079" t="str">
            <v>Mar</v>
          </cell>
        </row>
        <row r="1080">
          <cell r="D1080" t="str">
            <v>House</v>
          </cell>
          <cell r="E1080">
            <v>1950000</v>
          </cell>
          <cell r="R1080" t="str">
            <v>Melbourne</v>
          </cell>
          <cell r="W1080">
            <v>2017</v>
          </cell>
          <cell r="X1080" t="str">
            <v>Mar</v>
          </cell>
        </row>
        <row r="1081">
          <cell r="D1081" t="str">
            <v>House</v>
          </cell>
          <cell r="E1081">
            <v>975000</v>
          </cell>
          <cell r="R1081" t="str">
            <v>Darebin</v>
          </cell>
          <cell r="W1081">
            <v>2017</v>
          </cell>
          <cell r="X1081" t="str">
            <v>Mar</v>
          </cell>
        </row>
        <row r="1082">
          <cell r="D1082" t="str">
            <v>House</v>
          </cell>
          <cell r="E1082">
            <v>700000</v>
          </cell>
          <cell r="R1082" t="str">
            <v>Brimbank</v>
          </cell>
          <cell r="W1082">
            <v>2017</v>
          </cell>
          <cell r="X1082" t="str">
            <v>Mar</v>
          </cell>
        </row>
        <row r="1083">
          <cell r="D1083" t="str">
            <v>House</v>
          </cell>
          <cell r="E1083">
            <v>600000</v>
          </cell>
          <cell r="R1083" t="str">
            <v>Brimbank</v>
          </cell>
          <cell r="W1083">
            <v>2017</v>
          </cell>
          <cell r="X1083" t="str">
            <v>Mar</v>
          </cell>
        </row>
        <row r="1084">
          <cell r="D1084" t="str">
            <v>House</v>
          </cell>
          <cell r="E1084">
            <v>1335000</v>
          </cell>
          <cell r="R1084" t="str">
            <v>Boroondara</v>
          </cell>
          <cell r="W1084">
            <v>2017</v>
          </cell>
          <cell r="X1084" t="str">
            <v>Mar</v>
          </cell>
        </row>
        <row r="1085">
          <cell r="D1085" t="str">
            <v>House</v>
          </cell>
          <cell r="E1085">
            <v>957000</v>
          </cell>
          <cell r="R1085" t="str">
            <v>Melbourne</v>
          </cell>
          <cell r="W1085">
            <v>2017</v>
          </cell>
          <cell r="X1085" t="str">
            <v>Mar</v>
          </cell>
        </row>
        <row r="1086">
          <cell r="D1086" t="str">
            <v>House</v>
          </cell>
          <cell r="E1086">
            <v>899000</v>
          </cell>
          <cell r="R1086" t="str">
            <v>Moreland</v>
          </cell>
          <cell r="W1086">
            <v>2017</v>
          </cell>
          <cell r="X1086" t="str">
            <v>Mar</v>
          </cell>
        </row>
        <row r="1087">
          <cell r="D1087" t="str">
            <v>House</v>
          </cell>
          <cell r="E1087">
            <v>571000</v>
          </cell>
          <cell r="R1087" t="str">
            <v>Brimbank</v>
          </cell>
          <cell r="W1087">
            <v>2017</v>
          </cell>
          <cell r="X1087" t="str">
            <v>Mar</v>
          </cell>
        </row>
        <row r="1088">
          <cell r="D1088" t="str">
            <v>House</v>
          </cell>
          <cell r="E1088">
            <v>1650000</v>
          </cell>
          <cell r="R1088" t="str">
            <v>Manningham</v>
          </cell>
          <cell r="W1088">
            <v>2017</v>
          </cell>
          <cell r="X1088" t="str">
            <v>Mar</v>
          </cell>
        </row>
        <row r="1089">
          <cell r="D1089" t="str">
            <v>House</v>
          </cell>
          <cell r="E1089">
            <v>1389000</v>
          </cell>
          <cell r="R1089" t="str">
            <v>Boroondara</v>
          </cell>
          <cell r="W1089">
            <v>2017</v>
          </cell>
          <cell r="X1089" t="str">
            <v>Mar</v>
          </cell>
        </row>
        <row r="1090">
          <cell r="D1090" t="str">
            <v>House</v>
          </cell>
          <cell r="E1090">
            <v>730000</v>
          </cell>
          <cell r="R1090" t="str">
            <v>Yarra</v>
          </cell>
          <cell r="W1090">
            <v>2017</v>
          </cell>
          <cell r="X1090" t="str">
            <v>Mar</v>
          </cell>
        </row>
        <row r="1091">
          <cell r="D1091" t="str">
            <v>House</v>
          </cell>
          <cell r="E1091">
            <v>709000</v>
          </cell>
          <cell r="R1091" t="str">
            <v>Maribyrnong</v>
          </cell>
          <cell r="W1091">
            <v>2017</v>
          </cell>
          <cell r="X1091" t="str">
            <v>Mar</v>
          </cell>
        </row>
        <row r="1092">
          <cell r="D1092" t="str">
            <v>House</v>
          </cell>
          <cell r="E1092">
            <v>835000</v>
          </cell>
          <cell r="R1092" t="str">
            <v>Brimbank</v>
          </cell>
          <cell r="W1092">
            <v>2017</v>
          </cell>
          <cell r="X1092" t="str">
            <v>Mar</v>
          </cell>
        </row>
        <row r="1093">
          <cell r="D1093" t="str">
            <v>House</v>
          </cell>
          <cell r="E1093">
            <v>813500</v>
          </cell>
          <cell r="R1093" t="str">
            <v>Melbourne</v>
          </cell>
          <cell r="W1093">
            <v>2017</v>
          </cell>
          <cell r="X1093" t="str">
            <v>Mar</v>
          </cell>
        </row>
        <row r="1094">
          <cell r="D1094" t="str">
            <v>House</v>
          </cell>
          <cell r="E1094">
            <v>705000</v>
          </cell>
          <cell r="R1094" t="str">
            <v>Maribyrnong</v>
          </cell>
          <cell r="W1094">
            <v>2017</v>
          </cell>
          <cell r="X1094" t="str">
            <v>Mar</v>
          </cell>
        </row>
        <row r="1095">
          <cell r="D1095" t="str">
            <v>House</v>
          </cell>
          <cell r="E1095">
            <v>1300000</v>
          </cell>
          <cell r="R1095" t="str">
            <v>Boroondara</v>
          </cell>
          <cell r="W1095">
            <v>2017</v>
          </cell>
          <cell r="X1095" t="str">
            <v>Mar</v>
          </cell>
        </row>
        <row r="1096">
          <cell r="D1096" t="str">
            <v>Unit</v>
          </cell>
          <cell r="E1096">
            <v>310000</v>
          </cell>
          <cell r="R1096" t="str">
            <v>Melbourne</v>
          </cell>
          <cell r="W1096">
            <v>2017</v>
          </cell>
          <cell r="X1096" t="str">
            <v>Mar</v>
          </cell>
        </row>
        <row r="1097">
          <cell r="D1097" t="str">
            <v>House</v>
          </cell>
          <cell r="E1097">
            <v>2175000</v>
          </cell>
          <cell r="R1097" t="str">
            <v>Boroondara</v>
          </cell>
          <cell r="W1097">
            <v>2017</v>
          </cell>
          <cell r="X1097" t="str">
            <v>Mar</v>
          </cell>
        </row>
        <row r="1098">
          <cell r="D1098" t="str">
            <v>House</v>
          </cell>
          <cell r="E1098">
            <v>685000</v>
          </cell>
          <cell r="R1098" t="str">
            <v>Boroondara</v>
          </cell>
          <cell r="W1098">
            <v>2017</v>
          </cell>
          <cell r="X1098" t="str">
            <v>Mar</v>
          </cell>
        </row>
        <row r="1099">
          <cell r="D1099" t="str">
            <v>Unit</v>
          </cell>
          <cell r="E1099">
            <v>887500</v>
          </cell>
          <cell r="R1099" t="str">
            <v>Yarra</v>
          </cell>
          <cell r="W1099">
            <v>2017</v>
          </cell>
          <cell r="X1099" t="str">
            <v>Mar</v>
          </cell>
        </row>
        <row r="1100">
          <cell r="D1100" t="str">
            <v>House</v>
          </cell>
          <cell r="E1100">
            <v>858000</v>
          </cell>
          <cell r="R1100" t="str">
            <v>Maribyrnong</v>
          </cell>
          <cell r="W1100">
            <v>2017</v>
          </cell>
          <cell r="X1100" t="str">
            <v>Mar</v>
          </cell>
        </row>
        <row r="1101">
          <cell r="D1101" t="str">
            <v>Unit</v>
          </cell>
          <cell r="E1101">
            <v>600000</v>
          </cell>
          <cell r="R1101" t="str">
            <v>Melbourne</v>
          </cell>
          <cell r="W1101">
            <v>2017</v>
          </cell>
          <cell r="X1101" t="str">
            <v>Mar</v>
          </cell>
        </row>
        <row r="1102">
          <cell r="D1102" t="str">
            <v>House</v>
          </cell>
          <cell r="E1102">
            <v>1620000</v>
          </cell>
          <cell r="R1102" t="str">
            <v>Yarra</v>
          </cell>
          <cell r="W1102">
            <v>2017</v>
          </cell>
          <cell r="X1102" t="str">
            <v>Mar</v>
          </cell>
        </row>
        <row r="1103">
          <cell r="D1103" t="str">
            <v>Unit</v>
          </cell>
          <cell r="E1103">
            <v>850000</v>
          </cell>
          <cell r="R1103" t="str">
            <v>Yarra</v>
          </cell>
          <cell r="W1103">
            <v>2017</v>
          </cell>
          <cell r="X1103" t="str">
            <v>Mar</v>
          </cell>
        </row>
        <row r="1104">
          <cell r="D1104" t="str">
            <v>House</v>
          </cell>
          <cell r="E1104">
            <v>850000</v>
          </cell>
          <cell r="R1104" t="str">
            <v>Maribyrnong</v>
          </cell>
          <cell r="W1104">
            <v>2017</v>
          </cell>
          <cell r="X1104" t="str">
            <v>Mar</v>
          </cell>
        </row>
        <row r="1105">
          <cell r="D1105" t="str">
            <v>House</v>
          </cell>
          <cell r="E1105">
            <v>1900000</v>
          </cell>
          <cell r="R1105" t="str">
            <v>Boroondara</v>
          </cell>
          <cell r="W1105">
            <v>2017</v>
          </cell>
          <cell r="X1105" t="str">
            <v>Mar</v>
          </cell>
        </row>
        <row r="1106">
          <cell r="D1106" t="str">
            <v>House</v>
          </cell>
          <cell r="E1106">
            <v>1600000</v>
          </cell>
          <cell r="R1106" t="str">
            <v>Yarra</v>
          </cell>
          <cell r="W1106">
            <v>2017</v>
          </cell>
          <cell r="X1106" t="str">
            <v>Mar</v>
          </cell>
        </row>
        <row r="1107">
          <cell r="D1107" t="str">
            <v>House</v>
          </cell>
          <cell r="E1107">
            <v>1450000</v>
          </cell>
          <cell r="R1107" t="str">
            <v>Boroondara</v>
          </cell>
          <cell r="W1107">
            <v>2017</v>
          </cell>
          <cell r="X1107" t="str">
            <v>Mar</v>
          </cell>
        </row>
        <row r="1108">
          <cell r="D1108" t="str">
            <v>Unit</v>
          </cell>
          <cell r="E1108">
            <v>215000</v>
          </cell>
          <cell r="R1108" t="str">
            <v>Maribyrnong</v>
          </cell>
          <cell r="W1108">
            <v>2017</v>
          </cell>
          <cell r="X1108" t="str">
            <v>Mar</v>
          </cell>
        </row>
        <row r="1109">
          <cell r="D1109" t="str">
            <v>Unit</v>
          </cell>
          <cell r="E1109">
            <v>270000</v>
          </cell>
          <cell r="R1109" t="str">
            <v>Maribyrnong</v>
          </cell>
          <cell r="W1109">
            <v>2017</v>
          </cell>
          <cell r="X1109" t="str">
            <v>Mar</v>
          </cell>
        </row>
        <row r="1110">
          <cell r="D1110" t="str">
            <v>Unit</v>
          </cell>
          <cell r="E1110">
            <v>750000</v>
          </cell>
          <cell r="R1110" t="str">
            <v>Yarra</v>
          </cell>
          <cell r="W1110">
            <v>2017</v>
          </cell>
          <cell r="X1110" t="str">
            <v>Mar</v>
          </cell>
        </row>
        <row r="1111">
          <cell r="D1111" t="str">
            <v>Unit</v>
          </cell>
          <cell r="E1111">
            <v>470000</v>
          </cell>
          <cell r="R1111" t="str">
            <v>Boroondara</v>
          </cell>
          <cell r="W1111">
            <v>2017</v>
          </cell>
          <cell r="X1111" t="str">
            <v>Mar</v>
          </cell>
        </row>
        <row r="1112">
          <cell r="D1112" t="str">
            <v>House</v>
          </cell>
          <cell r="E1112">
            <v>3290000</v>
          </cell>
          <cell r="R1112" t="str">
            <v>Boroondara</v>
          </cell>
          <cell r="W1112">
            <v>2017</v>
          </cell>
          <cell r="X1112" t="str">
            <v>Mar</v>
          </cell>
        </row>
        <row r="1113">
          <cell r="D1113" t="str">
            <v>Unit</v>
          </cell>
          <cell r="E1113">
            <v>720000</v>
          </cell>
          <cell r="R1113" t="str">
            <v>Boroondara</v>
          </cell>
          <cell r="W1113">
            <v>2017</v>
          </cell>
          <cell r="X1113" t="str">
            <v>Mar</v>
          </cell>
        </row>
        <row r="1114">
          <cell r="D1114" t="str">
            <v>House</v>
          </cell>
          <cell r="E1114">
            <v>1137500</v>
          </cell>
          <cell r="R1114" t="str">
            <v>Maribyrnong</v>
          </cell>
          <cell r="W1114">
            <v>2017</v>
          </cell>
          <cell r="X1114" t="str">
            <v>Mar</v>
          </cell>
        </row>
        <row r="1115">
          <cell r="D1115" t="str">
            <v>House</v>
          </cell>
          <cell r="E1115">
            <v>2900000</v>
          </cell>
          <cell r="R1115" t="str">
            <v>Boroondara</v>
          </cell>
          <cell r="W1115">
            <v>2017</v>
          </cell>
          <cell r="X1115" t="str">
            <v>Mar</v>
          </cell>
        </row>
        <row r="1116">
          <cell r="D1116" t="str">
            <v>House</v>
          </cell>
          <cell r="E1116">
            <v>1850000</v>
          </cell>
          <cell r="R1116" t="str">
            <v>Boroondara</v>
          </cell>
          <cell r="W1116">
            <v>2017</v>
          </cell>
          <cell r="X1116" t="str">
            <v>Mar</v>
          </cell>
        </row>
        <row r="1117">
          <cell r="D1117" t="str">
            <v>Unit</v>
          </cell>
          <cell r="E1117">
            <v>604000</v>
          </cell>
          <cell r="R1117" t="str">
            <v>Yarra</v>
          </cell>
          <cell r="W1117">
            <v>2017</v>
          </cell>
          <cell r="X1117" t="str">
            <v>Mar</v>
          </cell>
        </row>
        <row r="1118">
          <cell r="D1118" t="str">
            <v>House</v>
          </cell>
          <cell r="E1118">
            <v>905000</v>
          </cell>
          <cell r="R1118" t="str">
            <v>Yarra</v>
          </cell>
          <cell r="W1118">
            <v>2017</v>
          </cell>
          <cell r="X1118" t="str">
            <v>Mar</v>
          </cell>
        </row>
        <row r="1119">
          <cell r="D1119" t="str">
            <v>Unit</v>
          </cell>
          <cell r="E1119">
            <v>485000</v>
          </cell>
          <cell r="R1119" t="str">
            <v>Boroondara</v>
          </cell>
          <cell r="W1119">
            <v>2017</v>
          </cell>
          <cell r="X1119" t="str">
            <v>Mar</v>
          </cell>
        </row>
        <row r="1120">
          <cell r="D1120" t="str">
            <v>House</v>
          </cell>
          <cell r="E1120">
            <v>2775000</v>
          </cell>
          <cell r="R1120" t="str">
            <v>Boroondara</v>
          </cell>
          <cell r="W1120">
            <v>2017</v>
          </cell>
          <cell r="X1120" t="str">
            <v>Mar</v>
          </cell>
        </row>
        <row r="1121">
          <cell r="D1121" t="str">
            <v>Unit</v>
          </cell>
          <cell r="E1121">
            <v>656000</v>
          </cell>
          <cell r="R1121" t="str">
            <v>Boroondara</v>
          </cell>
          <cell r="W1121">
            <v>2017</v>
          </cell>
          <cell r="X1121" t="str">
            <v>Mar</v>
          </cell>
        </row>
        <row r="1122">
          <cell r="D1122" t="str">
            <v>House</v>
          </cell>
          <cell r="E1122">
            <v>1625000</v>
          </cell>
          <cell r="R1122" t="str">
            <v>Boroondara</v>
          </cell>
          <cell r="W1122">
            <v>2017</v>
          </cell>
          <cell r="X1122" t="str">
            <v>Mar</v>
          </cell>
        </row>
        <row r="1123">
          <cell r="D1123" t="str">
            <v>House</v>
          </cell>
          <cell r="E1123">
            <v>1285000</v>
          </cell>
          <cell r="R1123" t="str">
            <v>Yarra</v>
          </cell>
          <cell r="W1123">
            <v>2017</v>
          </cell>
          <cell r="X1123" t="str">
            <v>Mar</v>
          </cell>
        </row>
        <row r="1124">
          <cell r="D1124" t="str">
            <v>House</v>
          </cell>
          <cell r="E1124">
            <v>923000</v>
          </cell>
          <cell r="R1124" t="str">
            <v>Hobsons Bay</v>
          </cell>
          <cell r="W1124">
            <v>2017</v>
          </cell>
          <cell r="X1124" t="str">
            <v>Mar</v>
          </cell>
        </row>
        <row r="1125">
          <cell r="D1125" t="str">
            <v>House</v>
          </cell>
          <cell r="E1125">
            <v>1650000</v>
          </cell>
          <cell r="R1125" t="str">
            <v>Boroondara</v>
          </cell>
          <cell r="W1125">
            <v>2017</v>
          </cell>
          <cell r="X1125" t="str">
            <v>Mar</v>
          </cell>
        </row>
        <row r="1126">
          <cell r="D1126" t="str">
            <v>House</v>
          </cell>
          <cell r="E1126">
            <v>831000</v>
          </cell>
          <cell r="R1126" t="str">
            <v>Yarra</v>
          </cell>
          <cell r="W1126">
            <v>2017</v>
          </cell>
          <cell r="X1126" t="str">
            <v>Mar</v>
          </cell>
        </row>
        <row r="1127">
          <cell r="D1127" t="str">
            <v>House</v>
          </cell>
          <cell r="E1127">
            <v>1030000</v>
          </cell>
          <cell r="R1127" t="str">
            <v>Hobsons Bay</v>
          </cell>
          <cell r="W1127">
            <v>2017</v>
          </cell>
          <cell r="X1127" t="str">
            <v>Mar</v>
          </cell>
        </row>
        <row r="1128">
          <cell r="D1128" t="str">
            <v>Unit</v>
          </cell>
          <cell r="E1128">
            <v>622500</v>
          </cell>
          <cell r="R1128" t="str">
            <v>Melbourne</v>
          </cell>
          <cell r="W1128">
            <v>2017</v>
          </cell>
          <cell r="X1128" t="str">
            <v>Mar</v>
          </cell>
        </row>
        <row r="1129">
          <cell r="D1129" t="str">
            <v>Unit</v>
          </cell>
          <cell r="E1129">
            <v>290000</v>
          </cell>
          <cell r="R1129" t="str">
            <v>Boroondara</v>
          </cell>
          <cell r="W1129">
            <v>2017</v>
          </cell>
          <cell r="X1129" t="str">
            <v>Mar</v>
          </cell>
        </row>
        <row r="1130">
          <cell r="D1130" t="str">
            <v>House</v>
          </cell>
          <cell r="E1130">
            <v>2450000</v>
          </cell>
          <cell r="R1130" t="str">
            <v>Boroondara</v>
          </cell>
          <cell r="W1130">
            <v>2017</v>
          </cell>
          <cell r="X1130" t="str">
            <v>Mar</v>
          </cell>
        </row>
        <row r="1131">
          <cell r="D1131" t="str">
            <v>Unit</v>
          </cell>
          <cell r="E1131">
            <v>380000</v>
          </cell>
          <cell r="R1131" t="str">
            <v>Yarra</v>
          </cell>
          <cell r="W1131">
            <v>2017</v>
          </cell>
          <cell r="X1131" t="str">
            <v>Mar</v>
          </cell>
        </row>
        <row r="1132">
          <cell r="D1132" t="str">
            <v>Unit</v>
          </cell>
          <cell r="E1132">
            <v>1360000</v>
          </cell>
          <cell r="R1132" t="str">
            <v>Port Phillip</v>
          </cell>
          <cell r="W1132">
            <v>2017</v>
          </cell>
          <cell r="X1132" t="str">
            <v>Mar</v>
          </cell>
        </row>
        <row r="1133">
          <cell r="D1133" t="str">
            <v>House</v>
          </cell>
          <cell r="E1133">
            <v>2125000</v>
          </cell>
          <cell r="R1133" t="str">
            <v>Boroondara</v>
          </cell>
          <cell r="W1133">
            <v>2017</v>
          </cell>
          <cell r="X1133" t="str">
            <v>Mar</v>
          </cell>
        </row>
        <row r="1134">
          <cell r="D1134" t="str">
            <v>House</v>
          </cell>
          <cell r="E1134">
            <v>1390000</v>
          </cell>
          <cell r="R1134" t="str">
            <v>Port Phillip</v>
          </cell>
          <cell r="W1134">
            <v>2017</v>
          </cell>
          <cell r="X1134" t="str">
            <v>Mar</v>
          </cell>
        </row>
        <row r="1135">
          <cell r="D1135" t="str">
            <v>House</v>
          </cell>
          <cell r="E1135">
            <v>1130000</v>
          </cell>
          <cell r="R1135" t="str">
            <v>Melbourne</v>
          </cell>
          <cell r="W1135">
            <v>2017</v>
          </cell>
          <cell r="X1135" t="str">
            <v>Mar</v>
          </cell>
        </row>
        <row r="1136">
          <cell r="D1136" t="str">
            <v>Unit</v>
          </cell>
          <cell r="E1136">
            <v>540000</v>
          </cell>
          <cell r="R1136" t="str">
            <v>Melbourne</v>
          </cell>
          <cell r="W1136">
            <v>2017</v>
          </cell>
          <cell r="X1136" t="str">
            <v>Mar</v>
          </cell>
        </row>
        <row r="1137">
          <cell r="D1137" t="str">
            <v>House</v>
          </cell>
          <cell r="E1137">
            <v>1615000</v>
          </cell>
          <cell r="R1137" t="str">
            <v>Port Phillip</v>
          </cell>
          <cell r="W1137">
            <v>2017</v>
          </cell>
          <cell r="X1137" t="str">
            <v>Mar</v>
          </cell>
        </row>
        <row r="1138">
          <cell r="D1138" t="str">
            <v>Unit</v>
          </cell>
          <cell r="E1138">
            <v>530000</v>
          </cell>
          <cell r="R1138" t="str">
            <v>Boroondara</v>
          </cell>
          <cell r="W1138">
            <v>2017</v>
          </cell>
          <cell r="X1138" t="str">
            <v>Mar</v>
          </cell>
        </row>
        <row r="1139">
          <cell r="D1139" t="str">
            <v>House</v>
          </cell>
          <cell r="E1139">
            <v>1305000</v>
          </cell>
          <cell r="R1139" t="str">
            <v>Melbourne</v>
          </cell>
          <cell r="W1139">
            <v>2017</v>
          </cell>
          <cell r="X1139" t="str">
            <v>Mar</v>
          </cell>
        </row>
        <row r="1140">
          <cell r="D1140" t="str">
            <v>Unit</v>
          </cell>
          <cell r="E1140">
            <v>803000</v>
          </cell>
          <cell r="R1140" t="str">
            <v>Melbourne</v>
          </cell>
          <cell r="W1140">
            <v>2017</v>
          </cell>
          <cell r="X1140" t="str">
            <v>Mar</v>
          </cell>
        </row>
        <row r="1141">
          <cell r="D1141" t="str">
            <v>House</v>
          </cell>
          <cell r="E1141">
            <v>3020000</v>
          </cell>
          <cell r="R1141" t="str">
            <v>Boroondara</v>
          </cell>
          <cell r="W1141">
            <v>2017</v>
          </cell>
          <cell r="X1141" t="str">
            <v>Mar</v>
          </cell>
        </row>
        <row r="1142">
          <cell r="D1142" t="str">
            <v>House</v>
          </cell>
          <cell r="E1142">
            <v>901000</v>
          </cell>
          <cell r="R1142" t="str">
            <v>Hobsons Bay</v>
          </cell>
          <cell r="W1142">
            <v>2017</v>
          </cell>
          <cell r="X1142" t="str">
            <v>Mar</v>
          </cell>
        </row>
        <row r="1143">
          <cell r="D1143" t="str">
            <v>House</v>
          </cell>
          <cell r="E1143">
            <v>693000</v>
          </cell>
          <cell r="R1143" t="str">
            <v>Hobsons Bay</v>
          </cell>
          <cell r="W1143">
            <v>2017</v>
          </cell>
          <cell r="X1143" t="str">
            <v>Mar</v>
          </cell>
        </row>
        <row r="1144">
          <cell r="D1144" t="str">
            <v>House</v>
          </cell>
          <cell r="E1144">
            <v>1945000</v>
          </cell>
          <cell r="R1144" t="str">
            <v>Melbourne</v>
          </cell>
          <cell r="W1144">
            <v>2017</v>
          </cell>
          <cell r="X1144" t="str">
            <v>Mar</v>
          </cell>
        </row>
        <row r="1145">
          <cell r="D1145" t="str">
            <v>House</v>
          </cell>
          <cell r="E1145">
            <v>906000</v>
          </cell>
          <cell r="R1145" t="str">
            <v>Melbourne</v>
          </cell>
          <cell r="W1145">
            <v>2017</v>
          </cell>
          <cell r="X1145" t="str">
            <v>Mar</v>
          </cell>
        </row>
        <row r="1146">
          <cell r="D1146" t="str">
            <v>Unit</v>
          </cell>
          <cell r="E1146">
            <v>720000</v>
          </cell>
          <cell r="R1146" t="str">
            <v>Melbourne</v>
          </cell>
          <cell r="W1146">
            <v>2017</v>
          </cell>
          <cell r="X1146" t="str">
            <v>Mar</v>
          </cell>
        </row>
        <row r="1147">
          <cell r="D1147" t="str">
            <v>House</v>
          </cell>
          <cell r="E1147">
            <v>1130000</v>
          </cell>
          <cell r="R1147" t="str">
            <v>Melbourne</v>
          </cell>
          <cell r="W1147">
            <v>2017</v>
          </cell>
          <cell r="X1147" t="str">
            <v>Mar</v>
          </cell>
        </row>
        <row r="1148">
          <cell r="D1148" t="str">
            <v>Unit</v>
          </cell>
          <cell r="E1148">
            <v>367000</v>
          </cell>
          <cell r="R1148" t="str">
            <v>Melbourne</v>
          </cell>
          <cell r="W1148">
            <v>2017</v>
          </cell>
          <cell r="X1148" t="str">
            <v>Mar</v>
          </cell>
        </row>
        <row r="1149">
          <cell r="D1149" t="str">
            <v>Unit</v>
          </cell>
          <cell r="E1149">
            <v>520000</v>
          </cell>
          <cell r="R1149" t="str">
            <v>Melbourne</v>
          </cell>
          <cell r="W1149">
            <v>2017</v>
          </cell>
          <cell r="X1149" t="str">
            <v>Mar</v>
          </cell>
        </row>
        <row r="1150">
          <cell r="D1150" t="str">
            <v>Unit</v>
          </cell>
          <cell r="E1150">
            <v>2260000</v>
          </cell>
          <cell r="R1150" t="str">
            <v>Melbourne</v>
          </cell>
          <cell r="W1150">
            <v>2017</v>
          </cell>
          <cell r="X1150" t="str">
            <v>Mar</v>
          </cell>
        </row>
        <row r="1151">
          <cell r="D1151" t="str">
            <v>Unit</v>
          </cell>
          <cell r="E1151">
            <v>2010000</v>
          </cell>
          <cell r="R1151" t="str">
            <v>Melbourne</v>
          </cell>
          <cell r="W1151">
            <v>2017</v>
          </cell>
          <cell r="X1151" t="str">
            <v>Mar</v>
          </cell>
        </row>
        <row r="1152">
          <cell r="D1152" t="str">
            <v>Unit</v>
          </cell>
          <cell r="E1152">
            <v>540000</v>
          </cell>
          <cell r="R1152" t="str">
            <v>Stonnington</v>
          </cell>
          <cell r="W1152">
            <v>2017</v>
          </cell>
          <cell r="X1152" t="str">
            <v>Mar</v>
          </cell>
        </row>
        <row r="1153">
          <cell r="D1153" t="str">
            <v>House</v>
          </cell>
          <cell r="E1153">
            <v>993000</v>
          </cell>
          <cell r="R1153" t="str">
            <v>Hobsons Bay</v>
          </cell>
          <cell r="W1153">
            <v>2017</v>
          </cell>
          <cell r="X1153" t="str">
            <v>Mar</v>
          </cell>
        </row>
        <row r="1154">
          <cell r="D1154" t="str">
            <v>Unit</v>
          </cell>
          <cell r="E1154">
            <v>1250000</v>
          </cell>
          <cell r="R1154" t="str">
            <v>Melbourne</v>
          </cell>
          <cell r="W1154">
            <v>2017</v>
          </cell>
          <cell r="X1154" t="str">
            <v>Mar</v>
          </cell>
        </row>
        <row r="1155">
          <cell r="D1155" t="str">
            <v>Unit</v>
          </cell>
          <cell r="E1155">
            <v>900000</v>
          </cell>
          <cell r="R1155" t="str">
            <v>Monash</v>
          </cell>
          <cell r="W1155">
            <v>2017</v>
          </cell>
          <cell r="X1155" t="str">
            <v>Mar</v>
          </cell>
        </row>
        <row r="1156">
          <cell r="D1156" t="str">
            <v>Unit</v>
          </cell>
          <cell r="E1156">
            <v>647000</v>
          </cell>
          <cell r="R1156" t="str">
            <v>Port Phillip</v>
          </cell>
          <cell r="W1156">
            <v>2017</v>
          </cell>
          <cell r="X1156" t="str">
            <v>Mar</v>
          </cell>
        </row>
        <row r="1157">
          <cell r="D1157" t="str">
            <v>Unit</v>
          </cell>
          <cell r="E1157">
            <v>1540000</v>
          </cell>
          <cell r="R1157" t="str">
            <v>Stonnington</v>
          </cell>
          <cell r="W1157">
            <v>2017</v>
          </cell>
          <cell r="X1157" t="str">
            <v>Mar</v>
          </cell>
        </row>
        <row r="1158">
          <cell r="D1158" t="str">
            <v>House</v>
          </cell>
          <cell r="E1158">
            <v>650000</v>
          </cell>
          <cell r="R1158" t="str">
            <v>Hobsons Bay</v>
          </cell>
          <cell r="W1158">
            <v>2017</v>
          </cell>
          <cell r="X1158" t="str">
            <v>Mar</v>
          </cell>
        </row>
        <row r="1159">
          <cell r="D1159" t="str">
            <v>House</v>
          </cell>
          <cell r="E1159">
            <v>1800000</v>
          </cell>
          <cell r="R1159" t="str">
            <v>Monash</v>
          </cell>
          <cell r="W1159">
            <v>2017</v>
          </cell>
          <cell r="X1159" t="str">
            <v>Mar</v>
          </cell>
        </row>
        <row r="1160">
          <cell r="D1160" t="str">
            <v>House</v>
          </cell>
          <cell r="E1160">
            <v>1360000</v>
          </cell>
          <cell r="R1160" t="str">
            <v>Hobsons Bay</v>
          </cell>
          <cell r="W1160">
            <v>2017</v>
          </cell>
          <cell r="X1160" t="str">
            <v>Mar</v>
          </cell>
        </row>
        <row r="1161">
          <cell r="D1161" t="str">
            <v>Unit</v>
          </cell>
          <cell r="E1161">
            <v>927000</v>
          </cell>
          <cell r="R1161" t="str">
            <v>Stonnington</v>
          </cell>
          <cell r="W1161">
            <v>2017</v>
          </cell>
          <cell r="X1161" t="str">
            <v>Mar</v>
          </cell>
        </row>
        <row r="1162">
          <cell r="D1162" t="str">
            <v>Unit</v>
          </cell>
          <cell r="E1162">
            <v>400000</v>
          </cell>
          <cell r="R1162" t="str">
            <v>Port Phillip</v>
          </cell>
          <cell r="W1162">
            <v>2017</v>
          </cell>
          <cell r="X1162" t="str">
            <v>Mar</v>
          </cell>
        </row>
        <row r="1163">
          <cell r="D1163" t="str">
            <v>House</v>
          </cell>
          <cell r="E1163">
            <v>1900000</v>
          </cell>
          <cell r="R1163" t="str">
            <v>Stonnington</v>
          </cell>
          <cell r="W1163">
            <v>2017</v>
          </cell>
          <cell r="X1163" t="str">
            <v>Mar</v>
          </cell>
        </row>
        <row r="1164">
          <cell r="D1164" t="str">
            <v>House</v>
          </cell>
          <cell r="E1164">
            <v>1650000</v>
          </cell>
          <cell r="R1164" t="str">
            <v>Boroondara</v>
          </cell>
          <cell r="W1164">
            <v>2017</v>
          </cell>
          <cell r="X1164" t="str">
            <v>Mar</v>
          </cell>
        </row>
        <row r="1165">
          <cell r="D1165" t="str">
            <v>Unit</v>
          </cell>
          <cell r="E1165">
            <v>605100</v>
          </cell>
          <cell r="R1165" t="str">
            <v>Hobsons Bay</v>
          </cell>
          <cell r="W1165">
            <v>2017</v>
          </cell>
          <cell r="X1165" t="str">
            <v>Mar</v>
          </cell>
        </row>
        <row r="1166">
          <cell r="D1166" t="str">
            <v>House</v>
          </cell>
          <cell r="E1166">
            <v>975000</v>
          </cell>
          <cell r="R1166" t="str">
            <v>Hobsons Bay</v>
          </cell>
          <cell r="W1166">
            <v>2017</v>
          </cell>
          <cell r="X1166" t="str">
            <v>Mar</v>
          </cell>
        </row>
        <row r="1167">
          <cell r="D1167" t="str">
            <v>House</v>
          </cell>
          <cell r="E1167">
            <v>2050000</v>
          </cell>
          <cell r="R1167" t="str">
            <v>Hobsons Bay</v>
          </cell>
          <cell r="W1167">
            <v>2017</v>
          </cell>
          <cell r="X1167" t="str">
            <v>Mar</v>
          </cell>
        </row>
        <row r="1168">
          <cell r="D1168" t="str">
            <v>House</v>
          </cell>
          <cell r="E1168">
            <v>1500000</v>
          </cell>
          <cell r="R1168" t="str">
            <v>Boroondara</v>
          </cell>
          <cell r="W1168">
            <v>2017</v>
          </cell>
          <cell r="X1168" t="str">
            <v>Mar</v>
          </cell>
        </row>
        <row r="1169">
          <cell r="D1169" t="str">
            <v>House</v>
          </cell>
          <cell r="E1169">
            <v>1345000</v>
          </cell>
          <cell r="R1169" t="str">
            <v>Port Phillip</v>
          </cell>
          <cell r="W1169">
            <v>2017</v>
          </cell>
          <cell r="X1169" t="str">
            <v>Mar</v>
          </cell>
        </row>
        <row r="1170">
          <cell r="D1170" t="str">
            <v>Unit</v>
          </cell>
          <cell r="E1170">
            <v>610000</v>
          </cell>
          <cell r="R1170" t="str">
            <v>Port Phillip</v>
          </cell>
          <cell r="W1170">
            <v>2017</v>
          </cell>
          <cell r="X1170" t="str">
            <v>Mar</v>
          </cell>
        </row>
        <row r="1171">
          <cell r="D1171" t="str">
            <v>Unit</v>
          </cell>
          <cell r="E1171">
            <v>312000</v>
          </cell>
          <cell r="R1171" t="str">
            <v>Port Phillip</v>
          </cell>
          <cell r="W1171">
            <v>2017</v>
          </cell>
          <cell r="X1171" t="str">
            <v>Mar</v>
          </cell>
        </row>
        <row r="1172">
          <cell r="D1172" t="str">
            <v>Unit</v>
          </cell>
          <cell r="E1172">
            <v>474000</v>
          </cell>
          <cell r="R1172" t="str">
            <v>Port Phillip</v>
          </cell>
          <cell r="W1172">
            <v>2017</v>
          </cell>
          <cell r="X1172" t="str">
            <v>Mar</v>
          </cell>
        </row>
        <row r="1173">
          <cell r="D1173" t="str">
            <v>Unit</v>
          </cell>
          <cell r="E1173">
            <v>420000</v>
          </cell>
          <cell r="R1173" t="str">
            <v>Port Phillip</v>
          </cell>
          <cell r="W1173">
            <v>2017</v>
          </cell>
          <cell r="X1173" t="str">
            <v>Mar</v>
          </cell>
        </row>
        <row r="1174">
          <cell r="D1174" t="str">
            <v>House</v>
          </cell>
          <cell r="E1174">
            <v>1415500</v>
          </cell>
          <cell r="R1174" t="str">
            <v>Monash</v>
          </cell>
          <cell r="W1174">
            <v>2017</v>
          </cell>
          <cell r="X1174" t="str">
            <v>Mar</v>
          </cell>
        </row>
        <row r="1175">
          <cell r="D1175" t="str">
            <v>Unit</v>
          </cell>
          <cell r="E1175">
            <v>500000</v>
          </cell>
          <cell r="R1175" t="str">
            <v>Port Phillip</v>
          </cell>
          <cell r="W1175">
            <v>2017</v>
          </cell>
          <cell r="X1175" t="str">
            <v>Mar</v>
          </cell>
        </row>
        <row r="1176">
          <cell r="D1176" t="str">
            <v>Unit</v>
          </cell>
          <cell r="E1176">
            <v>480000</v>
          </cell>
          <cell r="R1176" t="str">
            <v>Stonnington</v>
          </cell>
          <cell r="W1176">
            <v>2017</v>
          </cell>
          <cell r="X1176" t="str">
            <v>Mar</v>
          </cell>
        </row>
        <row r="1177">
          <cell r="D1177" t="str">
            <v>Unit</v>
          </cell>
          <cell r="E1177">
            <v>820000</v>
          </cell>
          <cell r="R1177" t="str">
            <v>Stonnington</v>
          </cell>
          <cell r="W1177">
            <v>2017</v>
          </cell>
          <cell r="X1177" t="str">
            <v>Mar</v>
          </cell>
        </row>
        <row r="1178">
          <cell r="D1178" t="str">
            <v>House</v>
          </cell>
          <cell r="E1178">
            <v>1007000</v>
          </cell>
          <cell r="R1178" t="str">
            <v>Glen Eira</v>
          </cell>
          <cell r="W1178">
            <v>2017</v>
          </cell>
          <cell r="X1178" t="str">
            <v>Mar</v>
          </cell>
        </row>
        <row r="1179">
          <cell r="D1179" t="str">
            <v>Unit</v>
          </cell>
          <cell r="E1179">
            <v>636500</v>
          </cell>
          <cell r="R1179" t="str">
            <v>Glen Eira</v>
          </cell>
          <cell r="W1179">
            <v>2017</v>
          </cell>
          <cell r="X1179" t="str">
            <v>Mar</v>
          </cell>
        </row>
        <row r="1180">
          <cell r="D1180" t="str">
            <v>Unit</v>
          </cell>
          <cell r="E1180">
            <v>782000</v>
          </cell>
          <cell r="R1180" t="str">
            <v>Glen Eira</v>
          </cell>
          <cell r="W1180">
            <v>2017</v>
          </cell>
          <cell r="X1180" t="str">
            <v>Mar</v>
          </cell>
        </row>
        <row r="1181">
          <cell r="D1181" t="str">
            <v>House</v>
          </cell>
          <cell r="E1181">
            <v>1303500</v>
          </cell>
          <cell r="R1181" t="str">
            <v>Glen Eira</v>
          </cell>
          <cell r="W1181">
            <v>2017</v>
          </cell>
          <cell r="X1181" t="str">
            <v>Mar</v>
          </cell>
        </row>
        <row r="1182">
          <cell r="D1182" t="str">
            <v>Unit</v>
          </cell>
          <cell r="E1182">
            <v>860000</v>
          </cell>
          <cell r="R1182" t="str">
            <v>Glen Eira</v>
          </cell>
          <cell r="W1182">
            <v>2017</v>
          </cell>
          <cell r="X1182" t="str">
            <v>Mar</v>
          </cell>
        </row>
        <row r="1183">
          <cell r="D1183" t="str">
            <v>Unit</v>
          </cell>
          <cell r="E1183">
            <v>880000</v>
          </cell>
          <cell r="R1183" t="str">
            <v>Bayside</v>
          </cell>
          <cell r="W1183">
            <v>2017</v>
          </cell>
          <cell r="X1183" t="str">
            <v>Mar</v>
          </cell>
        </row>
        <row r="1184">
          <cell r="D1184" t="str">
            <v>House</v>
          </cell>
          <cell r="E1184">
            <v>750000</v>
          </cell>
          <cell r="R1184" t="str">
            <v>Monash</v>
          </cell>
          <cell r="W1184">
            <v>2017</v>
          </cell>
          <cell r="X1184" t="str">
            <v>Mar</v>
          </cell>
        </row>
        <row r="1185">
          <cell r="D1185" t="str">
            <v>House</v>
          </cell>
          <cell r="E1185">
            <v>1430000</v>
          </cell>
          <cell r="R1185" t="str">
            <v>Glen Eira</v>
          </cell>
          <cell r="W1185">
            <v>2017</v>
          </cell>
          <cell r="X1185" t="str">
            <v>Mar</v>
          </cell>
        </row>
        <row r="1186">
          <cell r="D1186" t="str">
            <v>House</v>
          </cell>
          <cell r="E1186">
            <v>1450000</v>
          </cell>
          <cell r="R1186" t="str">
            <v>Bayside</v>
          </cell>
          <cell r="W1186">
            <v>2017</v>
          </cell>
          <cell r="X1186" t="str">
            <v>Mar</v>
          </cell>
        </row>
        <row r="1187">
          <cell r="D1187" t="str">
            <v>Unit</v>
          </cell>
          <cell r="E1187">
            <v>820000</v>
          </cell>
          <cell r="R1187" t="str">
            <v>Glen Eira</v>
          </cell>
          <cell r="W1187">
            <v>2017</v>
          </cell>
          <cell r="X1187" t="str">
            <v>Mar</v>
          </cell>
        </row>
        <row r="1188">
          <cell r="D1188" t="str">
            <v>House</v>
          </cell>
          <cell r="E1188">
            <v>1650000</v>
          </cell>
          <cell r="R1188" t="str">
            <v>Bayside</v>
          </cell>
          <cell r="W1188">
            <v>2017</v>
          </cell>
          <cell r="X1188" t="str">
            <v>Mar</v>
          </cell>
        </row>
        <row r="1189">
          <cell r="D1189" t="str">
            <v>House</v>
          </cell>
          <cell r="E1189">
            <v>1365000</v>
          </cell>
          <cell r="R1189" t="str">
            <v>Glen Eira</v>
          </cell>
          <cell r="W1189">
            <v>2017</v>
          </cell>
          <cell r="X1189" t="str">
            <v>Mar</v>
          </cell>
        </row>
        <row r="1190">
          <cell r="D1190" t="str">
            <v>House</v>
          </cell>
          <cell r="E1190">
            <v>1041000</v>
          </cell>
          <cell r="R1190" t="str">
            <v>Glen Eira</v>
          </cell>
          <cell r="W1190">
            <v>2017</v>
          </cell>
          <cell r="X1190" t="str">
            <v>Mar</v>
          </cell>
        </row>
        <row r="1191">
          <cell r="D1191" t="str">
            <v>Unit</v>
          </cell>
          <cell r="E1191">
            <v>610000</v>
          </cell>
          <cell r="R1191" t="str">
            <v>Bayside</v>
          </cell>
          <cell r="W1191">
            <v>2017</v>
          </cell>
          <cell r="X1191" t="str">
            <v>Mar</v>
          </cell>
        </row>
        <row r="1192">
          <cell r="D1192" t="str">
            <v>Unit</v>
          </cell>
          <cell r="E1192">
            <v>737000</v>
          </cell>
          <cell r="R1192" t="str">
            <v>Bayside</v>
          </cell>
          <cell r="W1192">
            <v>2017</v>
          </cell>
          <cell r="X1192" t="str">
            <v>Mar</v>
          </cell>
        </row>
        <row r="1193">
          <cell r="D1193" t="str">
            <v>House</v>
          </cell>
          <cell r="E1193">
            <v>1815000</v>
          </cell>
          <cell r="R1193" t="str">
            <v>Bayside</v>
          </cell>
          <cell r="W1193">
            <v>2017</v>
          </cell>
          <cell r="X1193" t="str">
            <v>Mar</v>
          </cell>
        </row>
        <row r="1194">
          <cell r="D1194" t="str">
            <v>House</v>
          </cell>
          <cell r="E1194">
            <v>1720000</v>
          </cell>
          <cell r="R1194" t="str">
            <v>Bayside</v>
          </cell>
          <cell r="W1194">
            <v>2017</v>
          </cell>
          <cell r="X1194" t="str">
            <v>Mar</v>
          </cell>
        </row>
        <row r="1195">
          <cell r="D1195" t="str">
            <v>House</v>
          </cell>
          <cell r="E1195">
            <v>3900000</v>
          </cell>
          <cell r="R1195" t="str">
            <v>Bayside</v>
          </cell>
          <cell r="W1195">
            <v>2017</v>
          </cell>
          <cell r="X1195" t="str">
            <v>Mar</v>
          </cell>
        </row>
        <row r="1196">
          <cell r="D1196" t="str">
            <v>House</v>
          </cell>
          <cell r="E1196">
            <v>1197000</v>
          </cell>
          <cell r="R1196" t="str">
            <v>Glen Eira</v>
          </cell>
          <cell r="W1196">
            <v>2017</v>
          </cell>
          <cell r="X1196" t="str">
            <v>Mar</v>
          </cell>
        </row>
        <row r="1197">
          <cell r="D1197" t="str">
            <v>House</v>
          </cell>
          <cell r="E1197">
            <v>1115000</v>
          </cell>
          <cell r="R1197" t="str">
            <v>Glen Eira</v>
          </cell>
          <cell r="W1197">
            <v>2017</v>
          </cell>
          <cell r="X1197" t="str">
            <v>Mar</v>
          </cell>
        </row>
        <row r="1198">
          <cell r="D1198" t="str">
            <v>Unit</v>
          </cell>
          <cell r="E1198">
            <v>810000</v>
          </cell>
          <cell r="R1198" t="str">
            <v>Glen Eira</v>
          </cell>
          <cell r="W1198">
            <v>2017</v>
          </cell>
          <cell r="X1198" t="str">
            <v>Mar</v>
          </cell>
        </row>
        <row r="1199">
          <cell r="D1199" t="str">
            <v>Unit</v>
          </cell>
          <cell r="E1199">
            <v>485000</v>
          </cell>
          <cell r="R1199" t="str">
            <v>Glen Eira</v>
          </cell>
          <cell r="W1199">
            <v>2017</v>
          </cell>
          <cell r="X1199" t="str">
            <v>Mar</v>
          </cell>
        </row>
        <row r="1200">
          <cell r="D1200" t="str">
            <v>House</v>
          </cell>
          <cell r="E1200">
            <v>895000</v>
          </cell>
          <cell r="R1200" t="str">
            <v>Glen Eira</v>
          </cell>
          <cell r="W1200">
            <v>2017</v>
          </cell>
          <cell r="X1200" t="str">
            <v>Mar</v>
          </cell>
        </row>
        <row r="1201">
          <cell r="D1201" t="str">
            <v>House</v>
          </cell>
          <cell r="E1201">
            <v>700000</v>
          </cell>
          <cell r="R1201" t="str">
            <v>Glen Eira</v>
          </cell>
          <cell r="W1201">
            <v>2017</v>
          </cell>
          <cell r="X1201" t="str">
            <v>Mar</v>
          </cell>
        </row>
        <row r="1202">
          <cell r="D1202" t="str">
            <v>House</v>
          </cell>
          <cell r="E1202">
            <v>780000</v>
          </cell>
          <cell r="R1202" t="str">
            <v>Glen Eira</v>
          </cell>
          <cell r="W1202">
            <v>2017</v>
          </cell>
          <cell r="X1202" t="str">
            <v>Mar</v>
          </cell>
        </row>
        <row r="1203">
          <cell r="D1203" t="str">
            <v>House</v>
          </cell>
          <cell r="E1203">
            <v>981000</v>
          </cell>
          <cell r="R1203" t="str">
            <v>Kingston</v>
          </cell>
          <cell r="W1203">
            <v>2017</v>
          </cell>
          <cell r="X1203" t="str">
            <v>Mar</v>
          </cell>
        </row>
        <row r="1204">
          <cell r="D1204" t="str">
            <v>House</v>
          </cell>
          <cell r="E1204">
            <v>725000</v>
          </cell>
          <cell r="R1204" t="str">
            <v>Kingston</v>
          </cell>
          <cell r="W1204">
            <v>2017</v>
          </cell>
          <cell r="X1204" t="str">
            <v>Mar</v>
          </cell>
        </row>
        <row r="1205">
          <cell r="D1205" t="str">
            <v>House</v>
          </cell>
          <cell r="E1205">
            <v>4500000</v>
          </cell>
          <cell r="R1205" t="str">
            <v>Boroondara</v>
          </cell>
          <cell r="W1205">
            <v>2017</v>
          </cell>
          <cell r="X1205" t="str">
            <v>Mar</v>
          </cell>
        </row>
        <row r="1206">
          <cell r="D1206" t="str">
            <v>House</v>
          </cell>
          <cell r="E1206">
            <v>2760000</v>
          </cell>
          <cell r="R1206" t="str">
            <v>Boroondara</v>
          </cell>
          <cell r="W1206">
            <v>2017</v>
          </cell>
          <cell r="X1206" t="str">
            <v>Mar</v>
          </cell>
        </row>
        <row r="1207">
          <cell r="D1207" t="str">
            <v>House</v>
          </cell>
          <cell r="E1207">
            <v>2560000</v>
          </cell>
          <cell r="R1207" t="str">
            <v>Bayside</v>
          </cell>
          <cell r="W1207">
            <v>2017</v>
          </cell>
          <cell r="X1207" t="str">
            <v>Mar</v>
          </cell>
        </row>
        <row r="1208">
          <cell r="D1208" t="str">
            <v>Unit</v>
          </cell>
          <cell r="E1208">
            <v>1000000</v>
          </cell>
          <cell r="R1208" t="str">
            <v>Bayside</v>
          </cell>
          <cell r="W1208">
            <v>2017</v>
          </cell>
          <cell r="X1208" t="str">
            <v>Mar</v>
          </cell>
        </row>
        <row r="1209">
          <cell r="D1209" t="str">
            <v>House</v>
          </cell>
          <cell r="E1209">
            <v>912500</v>
          </cell>
          <cell r="R1209" t="str">
            <v>Maribyrnong</v>
          </cell>
          <cell r="W1209">
            <v>2017</v>
          </cell>
          <cell r="X1209" t="str">
            <v>Mar</v>
          </cell>
        </row>
        <row r="1210">
          <cell r="D1210" t="str">
            <v>House</v>
          </cell>
          <cell r="E1210">
            <v>815000</v>
          </cell>
          <cell r="R1210" t="str">
            <v>Yarra</v>
          </cell>
          <cell r="W1210">
            <v>2017</v>
          </cell>
          <cell r="X1210" t="str">
            <v>Mar</v>
          </cell>
        </row>
        <row r="1211">
          <cell r="D1211" t="str">
            <v>House</v>
          </cell>
          <cell r="E1211">
            <v>596000</v>
          </cell>
          <cell r="R1211" t="str">
            <v>Darebin</v>
          </cell>
          <cell r="W1211">
            <v>2017</v>
          </cell>
          <cell r="X1211" t="str">
            <v>Mar</v>
          </cell>
        </row>
        <row r="1212">
          <cell r="D1212" t="str">
            <v>Unit</v>
          </cell>
          <cell r="E1212">
            <v>380000</v>
          </cell>
          <cell r="R1212" t="str">
            <v>Maribyrnong</v>
          </cell>
          <cell r="W1212">
            <v>2017</v>
          </cell>
          <cell r="X1212" t="str">
            <v>Mar</v>
          </cell>
        </row>
        <row r="1213">
          <cell r="D1213" t="str">
            <v>Unit</v>
          </cell>
          <cell r="E1213">
            <v>375000</v>
          </cell>
          <cell r="R1213" t="str">
            <v>Boroondara</v>
          </cell>
          <cell r="W1213">
            <v>2017</v>
          </cell>
          <cell r="X1213" t="str">
            <v>Mar</v>
          </cell>
        </row>
        <row r="1214">
          <cell r="D1214" t="str">
            <v>Unit</v>
          </cell>
          <cell r="E1214">
            <v>350000</v>
          </cell>
          <cell r="R1214" t="str">
            <v>Darebin</v>
          </cell>
          <cell r="W1214">
            <v>2017</v>
          </cell>
          <cell r="X1214" t="str">
            <v>Mar</v>
          </cell>
        </row>
        <row r="1215">
          <cell r="D1215" t="str">
            <v>Unit</v>
          </cell>
          <cell r="E1215">
            <v>315000</v>
          </cell>
          <cell r="R1215" t="str">
            <v>Moreland</v>
          </cell>
          <cell r="W1215">
            <v>2017</v>
          </cell>
          <cell r="X1215" t="str">
            <v>Mar</v>
          </cell>
        </row>
        <row r="1216">
          <cell r="D1216" t="str">
            <v>House</v>
          </cell>
          <cell r="E1216">
            <v>3150000</v>
          </cell>
          <cell r="R1216" t="str">
            <v>Boroondara</v>
          </cell>
          <cell r="W1216">
            <v>2017</v>
          </cell>
          <cell r="X1216" t="str">
            <v>Mar</v>
          </cell>
        </row>
        <row r="1217">
          <cell r="D1217" t="str">
            <v>House</v>
          </cell>
          <cell r="E1217">
            <v>2790000</v>
          </cell>
          <cell r="R1217" t="str">
            <v>Bayside</v>
          </cell>
          <cell r="W1217">
            <v>2017</v>
          </cell>
          <cell r="X1217" t="str">
            <v>Mar</v>
          </cell>
        </row>
        <row r="1218">
          <cell r="D1218" t="str">
            <v>House</v>
          </cell>
          <cell r="E1218">
            <v>2580000</v>
          </cell>
          <cell r="R1218" t="str">
            <v>Boroondara</v>
          </cell>
          <cell r="W1218">
            <v>2017</v>
          </cell>
          <cell r="X1218" t="str">
            <v>Mar</v>
          </cell>
        </row>
        <row r="1219">
          <cell r="D1219" t="str">
            <v>House</v>
          </cell>
          <cell r="E1219">
            <v>2130000</v>
          </cell>
          <cell r="R1219" t="str">
            <v>Moonee Valley</v>
          </cell>
          <cell r="W1219">
            <v>2017</v>
          </cell>
          <cell r="X1219" t="str">
            <v>Mar</v>
          </cell>
        </row>
        <row r="1220">
          <cell r="D1220" t="str">
            <v>Unit</v>
          </cell>
          <cell r="E1220">
            <v>1610000</v>
          </cell>
          <cell r="R1220" t="str">
            <v>Glen Eira</v>
          </cell>
          <cell r="W1220">
            <v>2017</v>
          </cell>
          <cell r="X1220" t="str">
            <v>Mar</v>
          </cell>
        </row>
        <row r="1221">
          <cell r="D1221" t="str">
            <v>Unit</v>
          </cell>
          <cell r="E1221">
            <v>1405000</v>
          </cell>
          <cell r="R1221" t="str">
            <v>Bayside</v>
          </cell>
          <cell r="W1221">
            <v>2017</v>
          </cell>
          <cell r="X1221" t="str">
            <v>Mar</v>
          </cell>
        </row>
        <row r="1222">
          <cell r="D1222" t="str">
            <v>House</v>
          </cell>
          <cell r="E1222">
            <v>1360000</v>
          </cell>
          <cell r="R1222" t="str">
            <v>Boroondara</v>
          </cell>
          <cell r="W1222">
            <v>2017</v>
          </cell>
          <cell r="X1222" t="str">
            <v>Mar</v>
          </cell>
        </row>
        <row r="1223">
          <cell r="D1223" t="str">
            <v>House</v>
          </cell>
          <cell r="E1223">
            <v>1340000</v>
          </cell>
          <cell r="R1223" t="str">
            <v>Melbourne</v>
          </cell>
          <cell r="W1223">
            <v>2017</v>
          </cell>
          <cell r="X1223" t="str">
            <v>Mar</v>
          </cell>
        </row>
        <row r="1224">
          <cell r="D1224" t="str">
            <v>Unit</v>
          </cell>
          <cell r="E1224">
            <v>1333000</v>
          </cell>
          <cell r="R1224" t="str">
            <v>Boroondara</v>
          </cell>
          <cell r="W1224">
            <v>2017</v>
          </cell>
          <cell r="X1224" t="str">
            <v>Mar</v>
          </cell>
        </row>
        <row r="1225">
          <cell r="D1225" t="str">
            <v>House</v>
          </cell>
          <cell r="E1225">
            <v>1280000</v>
          </cell>
          <cell r="R1225" t="str">
            <v>Manningham</v>
          </cell>
          <cell r="W1225">
            <v>2017</v>
          </cell>
          <cell r="X1225" t="str">
            <v>Mar</v>
          </cell>
        </row>
        <row r="1226">
          <cell r="D1226" t="str">
            <v>Unit</v>
          </cell>
          <cell r="E1226">
            <v>1260000</v>
          </cell>
          <cell r="R1226" t="str">
            <v>Bayside</v>
          </cell>
          <cell r="W1226">
            <v>2017</v>
          </cell>
          <cell r="X1226" t="str">
            <v>Mar</v>
          </cell>
        </row>
        <row r="1227">
          <cell r="D1227" t="str">
            <v>House</v>
          </cell>
          <cell r="E1227">
            <v>1255000</v>
          </cell>
          <cell r="R1227" t="str">
            <v>Moonee Valley</v>
          </cell>
          <cell r="W1227">
            <v>2017</v>
          </cell>
          <cell r="X1227" t="str">
            <v>Mar</v>
          </cell>
        </row>
        <row r="1228">
          <cell r="D1228" t="str">
            <v>Unit</v>
          </cell>
          <cell r="E1228">
            <v>1110000</v>
          </cell>
          <cell r="R1228" t="str">
            <v>Bayside</v>
          </cell>
          <cell r="W1228">
            <v>2017</v>
          </cell>
          <cell r="X1228" t="str">
            <v>Mar</v>
          </cell>
        </row>
        <row r="1229">
          <cell r="D1229" t="str">
            <v>Unit</v>
          </cell>
          <cell r="E1229">
            <v>1050000</v>
          </cell>
          <cell r="R1229" t="str">
            <v>Stonnington</v>
          </cell>
          <cell r="W1229">
            <v>2017</v>
          </cell>
          <cell r="X1229" t="str">
            <v>Mar</v>
          </cell>
        </row>
        <row r="1230">
          <cell r="D1230" t="str">
            <v>Unit</v>
          </cell>
          <cell r="E1230">
            <v>990000</v>
          </cell>
          <cell r="R1230" t="str">
            <v>Melbourne</v>
          </cell>
          <cell r="W1230">
            <v>2017</v>
          </cell>
          <cell r="X1230" t="str">
            <v>Mar</v>
          </cell>
        </row>
        <row r="1231">
          <cell r="D1231" t="str">
            <v>House</v>
          </cell>
          <cell r="E1231">
            <v>940000</v>
          </cell>
          <cell r="R1231" t="str">
            <v>Glen Eira</v>
          </cell>
          <cell r="W1231">
            <v>2017</v>
          </cell>
          <cell r="X1231" t="str">
            <v>Mar</v>
          </cell>
        </row>
        <row r="1232">
          <cell r="D1232" t="str">
            <v>Unit</v>
          </cell>
          <cell r="E1232">
            <v>915000</v>
          </cell>
          <cell r="R1232" t="str">
            <v>Yarra</v>
          </cell>
          <cell r="W1232">
            <v>2017</v>
          </cell>
          <cell r="X1232" t="str">
            <v>Mar</v>
          </cell>
        </row>
        <row r="1233">
          <cell r="D1233" t="str">
            <v>House</v>
          </cell>
          <cell r="E1233">
            <v>890000</v>
          </cell>
          <cell r="R1233" t="str">
            <v>Manningham</v>
          </cell>
          <cell r="W1233">
            <v>2017</v>
          </cell>
          <cell r="X1233" t="str">
            <v>Mar</v>
          </cell>
        </row>
        <row r="1234">
          <cell r="D1234" t="str">
            <v>Unit</v>
          </cell>
          <cell r="E1234">
            <v>872000</v>
          </cell>
          <cell r="R1234" t="str">
            <v>Melbourne</v>
          </cell>
          <cell r="W1234">
            <v>2017</v>
          </cell>
          <cell r="X1234" t="str">
            <v>Mar</v>
          </cell>
        </row>
        <row r="1235">
          <cell r="D1235" t="str">
            <v>Unit</v>
          </cell>
          <cell r="E1235">
            <v>823000</v>
          </cell>
          <cell r="R1235" t="str">
            <v>Glen Eira</v>
          </cell>
          <cell r="W1235">
            <v>2017</v>
          </cell>
          <cell r="X1235" t="str">
            <v>Mar</v>
          </cell>
        </row>
        <row r="1236">
          <cell r="D1236" t="str">
            <v>House</v>
          </cell>
          <cell r="E1236">
            <v>788000</v>
          </cell>
          <cell r="R1236" t="str">
            <v>Banyule</v>
          </cell>
          <cell r="W1236">
            <v>2017</v>
          </cell>
          <cell r="X1236" t="str">
            <v>Mar</v>
          </cell>
        </row>
        <row r="1237">
          <cell r="D1237" t="str">
            <v>Unit</v>
          </cell>
          <cell r="E1237">
            <v>760000</v>
          </cell>
          <cell r="R1237" t="str">
            <v>Darebin</v>
          </cell>
          <cell r="W1237">
            <v>2017</v>
          </cell>
          <cell r="X1237" t="str">
            <v>Mar</v>
          </cell>
        </row>
        <row r="1238">
          <cell r="D1238" t="str">
            <v>House</v>
          </cell>
          <cell r="E1238">
            <v>712000</v>
          </cell>
          <cell r="R1238" t="str">
            <v>Brimbank</v>
          </cell>
          <cell r="W1238">
            <v>2017</v>
          </cell>
          <cell r="X1238" t="str">
            <v>Mar</v>
          </cell>
        </row>
        <row r="1239">
          <cell r="D1239" t="str">
            <v>Unit</v>
          </cell>
          <cell r="E1239">
            <v>711000</v>
          </cell>
          <cell r="R1239" t="str">
            <v>Brimbank</v>
          </cell>
          <cell r="W1239">
            <v>2017</v>
          </cell>
          <cell r="X1239" t="str">
            <v>Mar</v>
          </cell>
        </row>
        <row r="1240">
          <cell r="D1240" t="str">
            <v>Unit</v>
          </cell>
          <cell r="E1240">
            <v>692000</v>
          </cell>
          <cell r="R1240" t="str">
            <v>Melbourne</v>
          </cell>
          <cell r="W1240">
            <v>2017</v>
          </cell>
          <cell r="X1240" t="str">
            <v>Mar</v>
          </cell>
        </row>
        <row r="1241">
          <cell r="D1241" t="str">
            <v>Unit</v>
          </cell>
          <cell r="E1241">
            <v>652000</v>
          </cell>
          <cell r="R1241" t="str">
            <v>Boroondara</v>
          </cell>
          <cell r="W1241">
            <v>2017</v>
          </cell>
          <cell r="X1241" t="str">
            <v>Mar</v>
          </cell>
        </row>
        <row r="1242">
          <cell r="D1242" t="str">
            <v>House</v>
          </cell>
          <cell r="E1242">
            <v>652000</v>
          </cell>
          <cell r="R1242" t="str">
            <v>Banyule</v>
          </cell>
          <cell r="W1242">
            <v>2017</v>
          </cell>
          <cell r="X1242" t="str">
            <v>Mar</v>
          </cell>
        </row>
        <row r="1243">
          <cell r="D1243" t="str">
            <v>Unit</v>
          </cell>
          <cell r="E1243">
            <v>621000</v>
          </cell>
          <cell r="R1243" t="str">
            <v>Moreland</v>
          </cell>
          <cell r="W1243">
            <v>2017</v>
          </cell>
          <cell r="X1243" t="str">
            <v>Mar</v>
          </cell>
        </row>
        <row r="1244">
          <cell r="D1244" t="str">
            <v>House</v>
          </cell>
          <cell r="E1244">
            <v>535000</v>
          </cell>
          <cell r="R1244" t="str">
            <v>Brimbank</v>
          </cell>
          <cell r="W1244">
            <v>2017</v>
          </cell>
          <cell r="X1244" t="str">
            <v>Mar</v>
          </cell>
        </row>
        <row r="1245">
          <cell r="D1245" t="str">
            <v>House</v>
          </cell>
          <cell r="E1245">
            <v>502500</v>
          </cell>
          <cell r="R1245" t="str">
            <v>Moreland</v>
          </cell>
          <cell r="W1245">
            <v>2017</v>
          </cell>
          <cell r="X1245" t="str">
            <v>Mar</v>
          </cell>
        </row>
        <row r="1246">
          <cell r="D1246" t="str">
            <v>Unit</v>
          </cell>
          <cell r="E1246">
            <v>501000</v>
          </cell>
          <cell r="R1246" t="str">
            <v>Darebin</v>
          </cell>
          <cell r="W1246">
            <v>2017</v>
          </cell>
          <cell r="X1246" t="str">
            <v>Mar</v>
          </cell>
        </row>
        <row r="1247">
          <cell r="D1247" t="str">
            <v>House</v>
          </cell>
          <cell r="E1247">
            <v>486500</v>
          </cell>
          <cell r="R1247" t="str">
            <v>Moreland</v>
          </cell>
          <cell r="W1247">
            <v>2017</v>
          </cell>
          <cell r="X1247" t="str">
            <v>Mar</v>
          </cell>
        </row>
        <row r="1248">
          <cell r="D1248" t="str">
            <v>Unit</v>
          </cell>
          <cell r="E1248">
            <v>477500</v>
          </cell>
          <cell r="R1248" t="str">
            <v>Yarra</v>
          </cell>
          <cell r="W1248">
            <v>2017</v>
          </cell>
          <cell r="X1248" t="str">
            <v>Mar</v>
          </cell>
        </row>
        <row r="1249">
          <cell r="D1249" t="str">
            <v>Unit</v>
          </cell>
          <cell r="E1249">
            <v>470000</v>
          </cell>
          <cell r="R1249" t="str">
            <v>Brimbank</v>
          </cell>
          <cell r="W1249">
            <v>2017</v>
          </cell>
          <cell r="X1249" t="str">
            <v>Mar</v>
          </cell>
        </row>
        <row r="1250">
          <cell r="D1250" t="str">
            <v>House</v>
          </cell>
          <cell r="E1250">
            <v>457000</v>
          </cell>
          <cell r="R1250" t="str">
            <v>Brimbank</v>
          </cell>
          <cell r="W1250">
            <v>2017</v>
          </cell>
          <cell r="X1250" t="str">
            <v>Mar</v>
          </cell>
        </row>
        <row r="1251">
          <cell r="D1251" t="str">
            <v>Unit</v>
          </cell>
          <cell r="E1251">
            <v>445000</v>
          </cell>
          <cell r="R1251" t="str">
            <v>Moonee Valley</v>
          </cell>
          <cell r="W1251">
            <v>2017</v>
          </cell>
          <cell r="X1251" t="str">
            <v>Mar</v>
          </cell>
        </row>
        <row r="1252">
          <cell r="D1252" t="str">
            <v>Unit</v>
          </cell>
          <cell r="E1252">
            <v>423500</v>
          </cell>
          <cell r="R1252" t="str">
            <v>Yarra</v>
          </cell>
          <cell r="W1252">
            <v>2017</v>
          </cell>
          <cell r="X1252" t="str">
            <v>Mar</v>
          </cell>
        </row>
        <row r="1253">
          <cell r="D1253" t="str">
            <v>Unit</v>
          </cell>
          <cell r="E1253">
            <v>380000</v>
          </cell>
          <cell r="R1253" t="str">
            <v>Moreland</v>
          </cell>
          <cell r="W1253">
            <v>2017</v>
          </cell>
          <cell r="X1253" t="str">
            <v>Mar</v>
          </cell>
        </row>
        <row r="1254">
          <cell r="D1254" t="str">
            <v>Unit</v>
          </cell>
          <cell r="E1254">
            <v>370000</v>
          </cell>
          <cell r="R1254" t="str">
            <v>Moonee Valley</v>
          </cell>
          <cell r="W1254">
            <v>2017</v>
          </cell>
          <cell r="X1254" t="str">
            <v>Mar</v>
          </cell>
        </row>
        <row r="1255">
          <cell r="D1255" t="str">
            <v>House</v>
          </cell>
          <cell r="E1255">
            <v>1947000</v>
          </cell>
          <cell r="R1255" t="str">
            <v>Boroondara</v>
          </cell>
          <cell r="W1255">
            <v>2017</v>
          </cell>
          <cell r="X1255" t="str">
            <v>Mar</v>
          </cell>
        </row>
        <row r="1256">
          <cell r="D1256" t="str">
            <v>Unit</v>
          </cell>
          <cell r="E1256">
            <v>985000</v>
          </cell>
          <cell r="R1256" t="str">
            <v>Kingston</v>
          </cell>
          <cell r="W1256">
            <v>2017</v>
          </cell>
          <cell r="X1256" t="str">
            <v>Mar</v>
          </cell>
        </row>
        <row r="1257">
          <cell r="D1257" t="str">
            <v>Unit</v>
          </cell>
          <cell r="E1257">
            <v>898000</v>
          </cell>
          <cell r="R1257" t="str">
            <v>Monash</v>
          </cell>
          <cell r="W1257">
            <v>2017</v>
          </cell>
          <cell r="X1257" t="str">
            <v>Mar</v>
          </cell>
        </row>
        <row r="1258">
          <cell r="D1258" t="str">
            <v>House</v>
          </cell>
          <cell r="E1258">
            <v>710000</v>
          </cell>
          <cell r="R1258" t="str">
            <v>Moonee Valley</v>
          </cell>
          <cell r="W1258">
            <v>2017</v>
          </cell>
          <cell r="X1258" t="str">
            <v>Mar</v>
          </cell>
        </row>
        <row r="1259">
          <cell r="D1259" t="str">
            <v>Unit</v>
          </cell>
          <cell r="E1259">
            <v>615000</v>
          </cell>
          <cell r="R1259" t="str">
            <v>Melbourne</v>
          </cell>
          <cell r="W1259">
            <v>2017</v>
          </cell>
          <cell r="X1259" t="str">
            <v>Mar</v>
          </cell>
        </row>
        <row r="1260">
          <cell r="D1260" t="str">
            <v>House</v>
          </cell>
          <cell r="E1260">
            <v>1100000</v>
          </cell>
          <cell r="R1260" t="str">
            <v>Boroondara</v>
          </cell>
          <cell r="W1260">
            <v>2017</v>
          </cell>
          <cell r="X1260" t="str">
            <v>Mar</v>
          </cell>
        </row>
        <row r="1261">
          <cell r="D1261" t="str">
            <v>Unit</v>
          </cell>
          <cell r="E1261">
            <v>700000</v>
          </cell>
          <cell r="R1261" t="str">
            <v>Melbourne</v>
          </cell>
          <cell r="W1261">
            <v>2017</v>
          </cell>
          <cell r="X1261" t="str">
            <v>Mar</v>
          </cell>
        </row>
        <row r="1262">
          <cell r="D1262" t="str">
            <v>Unit</v>
          </cell>
          <cell r="E1262">
            <v>700000</v>
          </cell>
          <cell r="R1262" t="str">
            <v>Darebin</v>
          </cell>
          <cell r="W1262">
            <v>2017</v>
          </cell>
          <cell r="X1262" t="str">
            <v>Mar</v>
          </cell>
        </row>
        <row r="1263">
          <cell r="D1263" t="str">
            <v>Unit</v>
          </cell>
          <cell r="E1263">
            <v>670000</v>
          </cell>
          <cell r="R1263" t="str">
            <v>Melbourne</v>
          </cell>
          <cell r="W1263">
            <v>2017</v>
          </cell>
          <cell r="X1263" t="str">
            <v>Mar</v>
          </cell>
        </row>
        <row r="1264">
          <cell r="D1264" t="str">
            <v>Unit</v>
          </cell>
          <cell r="E1264">
            <v>420000</v>
          </cell>
          <cell r="R1264" t="str">
            <v>Maribyrnong</v>
          </cell>
          <cell r="W1264">
            <v>2017</v>
          </cell>
          <cell r="X1264" t="str">
            <v>Mar</v>
          </cell>
        </row>
        <row r="1265">
          <cell r="D1265" t="str">
            <v>Unit</v>
          </cell>
          <cell r="E1265">
            <v>400000</v>
          </cell>
          <cell r="R1265" t="str">
            <v>Darebin</v>
          </cell>
          <cell r="W1265">
            <v>2017</v>
          </cell>
          <cell r="X1265" t="str">
            <v>Mar</v>
          </cell>
        </row>
        <row r="1266">
          <cell r="D1266" t="str">
            <v>House</v>
          </cell>
          <cell r="E1266">
            <v>472500</v>
          </cell>
          <cell r="R1266" t="str">
            <v>Hume</v>
          </cell>
          <cell r="W1266">
            <v>2017</v>
          </cell>
          <cell r="X1266" t="str">
            <v>Mar</v>
          </cell>
        </row>
        <row r="1267">
          <cell r="D1267" t="str">
            <v>Unit</v>
          </cell>
          <cell r="E1267">
            <v>440000</v>
          </cell>
          <cell r="R1267" t="str">
            <v>Moreland</v>
          </cell>
          <cell r="W1267">
            <v>2017</v>
          </cell>
          <cell r="X1267" t="str">
            <v>Mar</v>
          </cell>
        </row>
        <row r="1268">
          <cell r="D1268" t="str">
            <v>House</v>
          </cell>
          <cell r="E1268">
            <v>480000</v>
          </cell>
          <cell r="R1268" t="str">
            <v>Hume</v>
          </cell>
          <cell r="W1268">
            <v>2017</v>
          </cell>
          <cell r="X1268" t="str">
            <v>Mar</v>
          </cell>
        </row>
        <row r="1269">
          <cell r="D1269" t="str">
            <v>House</v>
          </cell>
          <cell r="E1269">
            <v>737000</v>
          </cell>
          <cell r="R1269" t="str">
            <v>Darebin</v>
          </cell>
          <cell r="W1269">
            <v>2017</v>
          </cell>
          <cell r="X1269" t="str">
            <v>Mar</v>
          </cell>
        </row>
        <row r="1270">
          <cell r="D1270" t="str">
            <v>House</v>
          </cell>
          <cell r="E1270">
            <v>718500</v>
          </cell>
          <cell r="R1270" t="str">
            <v>Darebin</v>
          </cell>
          <cell r="W1270">
            <v>2017</v>
          </cell>
          <cell r="X1270" t="str">
            <v>Mar</v>
          </cell>
        </row>
        <row r="1271">
          <cell r="D1271" t="str">
            <v>House</v>
          </cell>
          <cell r="E1271">
            <v>762500</v>
          </cell>
          <cell r="R1271" t="str">
            <v>Darebin</v>
          </cell>
          <cell r="W1271">
            <v>2017</v>
          </cell>
          <cell r="X1271" t="str">
            <v>Mar</v>
          </cell>
        </row>
        <row r="1272">
          <cell r="D1272" t="str">
            <v>House</v>
          </cell>
          <cell r="E1272">
            <v>701000</v>
          </cell>
          <cell r="R1272" t="str">
            <v>Banyule</v>
          </cell>
          <cell r="W1272">
            <v>2017</v>
          </cell>
          <cell r="X1272" t="str">
            <v>Mar</v>
          </cell>
        </row>
        <row r="1273">
          <cell r="D1273" t="str">
            <v>House</v>
          </cell>
          <cell r="E1273">
            <v>784000</v>
          </cell>
          <cell r="R1273" t="str">
            <v>Darebin</v>
          </cell>
          <cell r="W1273">
            <v>2017</v>
          </cell>
          <cell r="X1273" t="str">
            <v>Mar</v>
          </cell>
        </row>
        <row r="1274">
          <cell r="D1274" t="str">
            <v>House</v>
          </cell>
          <cell r="E1274">
            <v>501000</v>
          </cell>
          <cell r="R1274" t="str">
            <v>Moreland</v>
          </cell>
          <cell r="W1274">
            <v>2017</v>
          </cell>
          <cell r="X1274" t="str">
            <v>Mar</v>
          </cell>
        </row>
        <row r="1275">
          <cell r="D1275" t="str">
            <v>House</v>
          </cell>
          <cell r="E1275">
            <v>885000</v>
          </cell>
          <cell r="R1275" t="str">
            <v>Darebin</v>
          </cell>
          <cell r="W1275">
            <v>2017</v>
          </cell>
          <cell r="X1275" t="str">
            <v>Mar</v>
          </cell>
        </row>
        <row r="1276">
          <cell r="D1276" t="str">
            <v>Unit</v>
          </cell>
          <cell r="E1276">
            <v>405000</v>
          </cell>
          <cell r="R1276" t="str">
            <v>Darebin</v>
          </cell>
          <cell r="W1276">
            <v>2017</v>
          </cell>
          <cell r="X1276" t="str">
            <v>Mar</v>
          </cell>
        </row>
        <row r="1277">
          <cell r="D1277" t="str">
            <v>House</v>
          </cell>
          <cell r="E1277">
            <v>1010000</v>
          </cell>
          <cell r="R1277" t="str">
            <v>Hume</v>
          </cell>
          <cell r="W1277">
            <v>2017</v>
          </cell>
          <cell r="X1277" t="str">
            <v>Mar</v>
          </cell>
        </row>
        <row r="1278">
          <cell r="D1278" t="str">
            <v>Unit</v>
          </cell>
          <cell r="E1278">
            <v>431000</v>
          </cell>
          <cell r="R1278" t="str">
            <v>Darebin</v>
          </cell>
          <cell r="W1278">
            <v>2017</v>
          </cell>
          <cell r="X1278" t="str">
            <v>Mar</v>
          </cell>
        </row>
        <row r="1279">
          <cell r="D1279" t="str">
            <v>House</v>
          </cell>
          <cell r="E1279">
            <v>612500</v>
          </cell>
          <cell r="R1279" t="str">
            <v>Moreland</v>
          </cell>
          <cell r="W1279">
            <v>2017</v>
          </cell>
          <cell r="X1279" t="str">
            <v>Mar</v>
          </cell>
        </row>
        <row r="1280">
          <cell r="D1280" t="str">
            <v>House</v>
          </cell>
          <cell r="E1280">
            <v>566000</v>
          </cell>
          <cell r="R1280" t="str">
            <v>Brimbank</v>
          </cell>
          <cell r="W1280">
            <v>2017</v>
          </cell>
          <cell r="X1280" t="str">
            <v>Mar</v>
          </cell>
        </row>
        <row r="1281">
          <cell r="D1281" t="str">
            <v>House</v>
          </cell>
          <cell r="E1281">
            <v>665000</v>
          </cell>
          <cell r="R1281" t="str">
            <v>Darebin</v>
          </cell>
          <cell r="W1281">
            <v>2017</v>
          </cell>
          <cell r="X1281" t="str">
            <v>Mar</v>
          </cell>
        </row>
        <row r="1282">
          <cell r="D1282" t="str">
            <v>House</v>
          </cell>
          <cell r="E1282">
            <v>525500</v>
          </cell>
          <cell r="R1282" t="str">
            <v>Moreland</v>
          </cell>
          <cell r="W1282">
            <v>2017</v>
          </cell>
          <cell r="X1282" t="str">
            <v>Mar</v>
          </cell>
        </row>
        <row r="1283">
          <cell r="D1283" t="str">
            <v>House</v>
          </cell>
          <cell r="E1283">
            <v>1186000</v>
          </cell>
          <cell r="R1283" t="str">
            <v>Darebin</v>
          </cell>
          <cell r="W1283">
            <v>2017</v>
          </cell>
          <cell r="X1283" t="str">
            <v>Mar</v>
          </cell>
        </row>
        <row r="1284">
          <cell r="D1284" t="str">
            <v>House</v>
          </cell>
          <cell r="E1284">
            <v>920000</v>
          </cell>
          <cell r="R1284" t="str">
            <v>Banyule</v>
          </cell>
          <cell r="W1284">
            <v>2017</v>
          </cell>
          <cell r="X1284" t="str">
            <v>Mar</v>
          </cell>
        </row>
        <row r="1285">
          <cell r="D1285" t="str">
            <v>House</v>
          </cell>
          <cell r="E1285">
            <v>450000</v>
          </cell>
          <cell r="R1285" t="str">
            <v>Brimbank</v>
          </cell>
          <cell r="W1285">
            <v>2017</v>
          </cell>
          <cell r="X1285" t="str">
            <v>Mar</v>
          </cell>
        </row>
        <row r="1286">
          <cell r="D1286" t="str">
            <v>Unit</v>
          </cell>
          <cell r="E1286">
            <v>445000</v>
          </cell>
          <cell r="R1286" t="str">
            <v>Darebin</v>
          </cell>
          <cell r="W1286">
            <v>2017</v>
          </cell>
          <cell r="X1286" t="str">
            <v>Mar</v>
          </cell>
        </row>
        <row r="1287">
          <cell r="D1287" t="str">
            <v>House</v>
          </cell>
          <cell r="E1287">
            <v>415000</v>
          </cell>
          <cell r="R1287" t="str">
            <v>Banyule</v>
          </cell>
          <cell r="W1287">
            <v>2017</v>
          </cell>
          <cell r="X1287" t="str">
            <v>Mar</v>
          </cell>
        </row>
        <row r="1288">
          <cell r="D1288" t="str">
            <v>House</v>
          </cell>
          <cell r="E1288">
            <v>1615000</v>
          </cell>
          <cell r="R1288" t="str">
            <v>Darebin</v>
          </cell>
          <cell r="W1288">
            <v>2017</v>
          </cell>
          <cell r="X1288" t="str">
            <v>Mar</v>
          </cell>
        </row>
        <row r="1289">
          <cell r="D1289" t="str">
            <v>House</v>
          </cell>
          <cell r="E1289">
            <v>1370000</v>
          </cell>
          <cell r="R1289" t="str">
            <v>Moonee Valley</v>
          </cell>
          <cell r="W1289">
            <v>2017</v>
          </cell>
          <cell r="X1289" t="str">
            <v>Mar</v>
          </cell>
        </row>
        <row r="1290">
          <cell r="D1290" t="str">
            <v>House</v>
          </cell>
          <cell r="E1290">
            <v>847000</v>
          </cell>
          <cell r="R1290" t="str">
            <v>Brimbank</v>
          </cell>
          <cell r="W1290">
            <v>2017</v>
          </cell>
          <cell r="X1290" t="str">
            <v>Mar</v>
          </cell>
        </row>
        <row r="1291">
          <cell r="D1291" t="str">
            <v>House</v>
          </cell>
          <cell r="E1291">
            <v>838000</v>
          </cell>
          <cell r="R1291" t="str">
            <v>Darebin</v>
          </cell>
          <cell r="W1291">
            <v>2017</v>
          </cell>
          <cell r="X1291" t="str">
            <v>Mar</v>
          </cell>
        </row>
        <row r="1292">
          <cell r="D1292" t="str">
            <v>House</v>
          </cell>
          <cell r="E1292">
            <v>662500</v>
          </cell>
          <cell r="R1292" t="str">
            <v>Banyule</v>
          </cell>
          <cell r="W1292">
            <v>2017</v>
          </cell>
          <cell r="X1292" t="str">
            <v>Mar</v>
          </cell>
        </row>
        <row r="1293">
          <cell r="D1293" t="str">
            <v>House</v>
          </cell>
          <cell r="E1293">
            <v>392000</v>
          </cell>
          <cell r="R1293" t="str">
            <v>Banyule</v>
          </cell>
          <cell r="W1293">
            <v>2017</v>
          </cell>
          <cell r="X1293" t="str">
            <v>Mar</v>
          </cell>
        </row>
        <row r="1294">
          <cell r="D1294" t="str">
            <v>Unit</v>
          </cell>
          <cell r="E1294">
            <v>601000</v>
          </cell>
          <cell r="R1294" t="str">
            <v>Banyule</v>
          </cell>
          <cell r="W1294">
            <v>2017</v>
          </cell>
          <cell r="X1294" t="str">
            <v>Mar</v>
          </cell>
        </row>
        <row r="1295">
          <cell r="D1295" t="str">
            <v>House</v>
          </cell>
          <cell r="E1295">
            <v>700000</v>
          </cell>
          <cell r="R1295" t="str">
            <v>Darebin</v>
          </cell>
          <cell r="W1295">
            <v>2017</v>
          </cell>
          <cell r="X1295" t="str">
            <v>Mar</v>
          </cell>
        </row>
        <row r="1296">
          <cell r="D1296" t="str">
            <v>House</v>
          </cell>
          <cell r="E1296">
            <v>507000</v>
          </cell>
          <cell r="R1296" t="str">
            <v>Banyule</v>
          </cell>
          <cell r="W1296">
            <v>2017</v>
          </cell>
          <cell r="X1296" t="str">
            <v>Mar</v>
          </cell>
        </row>
        <row r="1297">
          <cell r="D1297" t="str">
            <v>House</v>
          </cell>
          <cell r="E1297">
            <v>961000</v>
          </cell>
          <cell r="R1297" t="str">
            <v>Banyule</v>
          </cell>
          <cell r="W1297">
            <v>2017</v>
          </cell>
          <cell r="X1297" t="str">
            <v>Mar</v>
          </cell>
        </row>
        <row r="1298">
          <cell r="D1298" t="str">
            <v>House</v>
          </cell>
          <cell r="E1298">
            <v>900000</v>
          </cell>
          <cell r="R1298" t="str">
            <v>Darebin</v>
          </cell>
          <cell r="W1298">
            <v>2017</v>
          </cell>
          <cell r="X1298" t="str">
            <v>Mar</v>
          </cell>
        </row>
        <row r="1299">
          <cell r="D1299" t="str">
            <v>House</v>
          </cell>
          <cell r="E1299">
            <v>460000</v>
          </cell>
          <cell r="R1299" t="str">
            <v>Banyule</v>
          </cell>
          <cell r="W1299">
            <v>2017</v>
          </cell>
          <cell r="X1299" t="str">
            <v>Mar</v>
          </cell>
        </row>
        <row r="1300">
          <cell r="D1300" t="str">
            <v>House</v>
          </cell>
          <cell r="E1300">
            <v>931000</v>
          </cell>
          <cell r="R1300" t="str">
            <v>Darebin</v>
          </cell>
          <cell r="W1300">
            <v>2017</v>
          </cell>
          <cell r="X1300" t="str">
            <v>Mar</v>
          </cell>
        </row>
        <row r="1301">
          <cell r="D1301" t="str">
            <v>House</v>
          </cell>
          <cell r="E1301">
            <v>590000</v>
          </cell>
          <cell r="R1301" t="str">
            <v>Banyule</v>
          </cell>
          <cell r="W1301">
            <v>2017</v>
          </cell>
          <cell r="X1301" t="str">
            <v>Mar</v>
          </cell>
        </row>
        <row r="1302">
          <cell r="D1302" t="str">
            <v>House</v>
          </cell>
          <cell r="E1302">
            <v>1186000</v>
          </cell>
          <cell r="R1302" t="str">
            <v>Darebin</v>
          </cell>
          <cell r="W1302">
            <v>2017</v>
          </cell>
          <cell r="X1302" t="str">
            <v>Mar</v>
          </cell>
        </row>
        <row r="1303">
          <cell r="D1303" t="str">
            <v>House</v>
          </cell>
          <cell r="E1303">
            <v>715000</v>
          </cell>
          <cell r="R1303" t="str">
            <v>Darebin</v>
          </cell>
          <cell r="W1303">
            <v>2017</v>
          </cell>
          <cell r="X1303" t="str">
            <v>Mar</v>
          </cell>
        </row>
        <row r="1304">
          <cell r="D1304" t="str">
            <v>House</v>
          </cell>
          <cell r="E1304">
            <v>1105000</v>
          </cell>
          <cell r="R1304" t="str">
            <v>Moonee Valley</v>
          </cell>
          <cell r="W1304">
            <v>2017</v>
          </cell>
          <cell r="X1304" t="str">
            <v>Mar</v>
          </cell>
        </row>
        <row r="1305">
          <cell r="D1305" t="str">
            <v>House</v>
          </cell>
          <cell r="E1305">
            <v>705000</v>
          </cell>
          <cell r="R1305" t="str">
            <v>Brimbank</v>
          </cell>
          <cell r="W1305">
            <v>2017</v>
          </cell>
          <cell r="X1305" t="str">
            <v>Mar</v>
          </cell>
        </row>
        <row r="1306">
          <cell r="D1306" t="str">
            <v>House</v>
          </cell>
          <cell r="E1306">
            <v>1045000</v>
          </cell>
          <cell r="R1306" t="str">
            <v>Moonee Valley</v>
          </cell>
          <cell r="W1306">
            <v>2017</v>
          </cell>
          <cell r="X1306" t="str">
            <v>Mar</v>
          </cell>
        </row>
        <row r="1307">
          <cell r="D1307" t="str">
            <v>Unit</v>
          </cell>
          <cell r="E1307">
            <v>810000</v>
          </cell>
          <cell r="R1307" t="str">
            <v>Darebin</v>
          </cell>
          <cell r="W1307">
            <v>2017</v>
          </cell>
          <cell r="X1307" t="str">
            <v>Mar</v>
          </cell>
        </row>
        <row r="1308">
          <cell r="D1308" t="str">
            <v>House</v>
          </cell>
          <cell r="E1308">
            <v>1160000</v>
          </cell>
          <cell r="R1308" t="str">
            <v>Moonee Valley</v>
          </cell>
          <cell r="W1308">
            <v>2017</v>
          </cell>
          <cell r="X1308" t="str">
            <v>Mar</v>
          </cell>
        </row>
        <row r="1309">
          <cell r="D1309" t="str">
            <v>House</v>
          </cell>
          <cell r="E1309">
            <v>800000</v>
          </cell>
          <cell r="R1309" t="str">
            <v>Darebin</v>
          </cell>
          <cell r="W1309">
            <v>2017</v>
          </cell>
          <cell r="X1309" t="str">
            <v>Mar</v>
          </cell>
        </row>
        <row r="1310">
          <cell r="D1310" t="str">
            <v>House</v>
          </cell>
          <cell r="E1310">
            <v>810000</v>
          </cell>
          <cell r="R1310" t="str">
            <v>Darebin</v>
          </cell>
          <cell r="W1310">
            <v>2017</v>
          </cell>
          <cell r="X1310" t="str">
            <v>Mar</v>
          </cell>
        </row>
        <row r="1311">
          <cell r="D1311" t="str">
            <v>House</v>
          </cell>
          <cell r="E1311">
            <v>1030000</v>
          </cell>
          <cell r="R1311" t="str">
            <v>Darebin</v>
          </cell>
          <cell r="W1311">
            <v>2017</v>
          </cell>
          <cell r="X1311" t="str">
            <v>Mar</v>
          </cell>
        </row>
        <row r="1312">
          <cell r="D1312" t="str">
            <v>House</v>
          </cell>
          <cell r="E1312">
            <v>1370000</v>
          </cell>
          <cell r="R1312" t="str">
            <v>Darebin</v>
          </cell>
          <cell r="W1312">
            <v>2017</v>
          </cell>
          <cell r="X1312" t="str">
            <v>Mar</v>
          </cell>
        </row>
        <row r="1313">
          <cell r="D1313" t="str">
            <v>Unit</v>
          </cell>
          <cell r="E1313">
            <v>475000</v>
          </cell>
          <cell r="R1313" t="str">
            <v>Banyule</v>
          </cell>
          <cell r="W1313">
            <v>2017</v>
          </cell>
          <cell r="X1313" t="str">
            <v>Mar</v>
          </cell>
        </row>
        <row r="1314">
          <cell r="D1314" t="str">
            <v>House</v>
          </cell>
          <cell r="E1314">
            <v>625000</v>
          </cell>
          <cell r="R1314" t="str">
            <v>Banyule</v>
          </cell>
          <cell r="W1314">
            <v>2017</v>
          </cell>
          <cell r="X1314" t="str">
            <v>Mar</v>
          </cell>
        </row>
        <row r="1315">
          <cell r="D1315" t="str">
            <v>House</v>
          </cell>
          <cell r="E1315">
            <v>1110000</v>
          </cell>
          <cell r="R1315" t="str">
            <v>Moonee Valley</v>
          </cell>
          <cell r="W1315">
            <v>2017</v>
          </cell>
          <cell r="X1315" t="str">
            <v>Mar</v>
          </cell>
        </row>
        <row r="1316">
          <cell r="D1316" t="str">
            <v>House</v>
          </cell>
          <cell r="E1316">
            <v>1500000</v>
          </cell>
          <cell r="R1316" t="str">
            <v>Moonee Valley</v>
          </cell>
          <cell r="W1316">
            <v>2017</v>
          </cell>
          <cell r="X1316" t="str">
            <v>Mar</v>
          </cell>
        </row>
        <row r="1317">
          <cell r="D1317" t="str">
            <v>House</v>
          </cell>
          <cell r="E1317">
            <v>1150000</v>
          </cell>
          <cell r="R1317" t="str">
            <v>Darebin</v>
          </cell>
          <cell r="W1317">
            <v>2017</v>
          </cell>
          <cell r="X1317" t="str">
            <v>Mar</v>
          </cell>
        </row>
        <row r="1318">
          <cell r="D1318" t="str">
            <v>House</v>
          </cell>
          <cell r="E1318">
            <v>1290000</v>
          </cell>
          <cell r="R1318" t="str">
            <v>Moonee Valley</v>
          </cell>
          <cell r="W1318">
            <v>2017</v>
          </cell>
          <cell r="X1318" t="str">
            <v>Mar</v>
          </cell>
        </row>
        <row r="1319">
          <cell r="D1319" t="str">
            <v>House</v>
          </cell>
          <cell r="E1319">
            <v>2400000</v>
          </cell>
          <cell r="R1319" t="str">
            <v>Moonee Valley</v>
          </cell>
          <cell r="W1319">
            <v>2017</v>
          </cell>
          <cell r="X1319" t="str">
            <v>Mar</v>
          </cell>
        </row>
        <row r="1320">
          <cell r="D1320" t="str">
            <v>House</v>
          </cell>
          <cell r="E1320">
            <v>1410000</v>
          </cell>
          <cell r="R1320" t="str">
            <v>Moreland</v>
          </cell>
          <cell r="W1320">
            <v>2017</v>
          </cell>
          <cell r="X1320" t="str">
            <v>Mar</v>
          </cell>
        </row>
        <row r="1321">
          <cell r="D1321" t="str">
            <v>Unit</v>
          </cell>
          <cell r="E1321">
            <v>601000</v>
          </cell>
          <cell r="R1321" t="str">
            <v>Darebin</v>
          </cell>
          <cell r="W1321">
            <v>2017</v>
          </cell>
          <cell r="X1321" t="str">
            <v>Mar</v>
          </cell>
        </row>
        <row r="1322">
          <cell r="D1322" t="str">
            <v>House</v>
          </cell>
          <cell r="E1322">
            <v>947000</v>
          </cell>
          <cell r="R1322" t="str">
            <v>Moreland</v>
          </cell>
          <cell r="W1322">
            <v>2017</v>
          </cell>
          <cell r="X1322" t="str">
            <v>Mar</v>
          </cell>
        </row>
        <row r="1323">
          <cell r="D1323" t="str">
            <v>House</v>
          </cell>
          <cell r="E1323">
            <v>634000</v>
          </cell>
          <cell r="R1323" t="str">
            <v>Moonee Valley</v>
          </cell>
          <cell r="W1323">
            <v>2017</v>
          </cell>
          <cell r="X1323" t="str">
            <v>Mar</v>
          </cell>
        </row>
        <row r="1324">
          <cell r="D1324" t="str">
            <v>House</v>
          </cell>
          <cell r="E1324">
            <v>765000</v>
          </cell>
          <cell r="R1324" t="str">
            <v>Moreland</v>
          </cell>
          <cell r="W1324">
            <v>2017</v>
          </cell>
          <cell r="X1324" t="str">
            <v>Mar</v>
          </cell>
        </row>
        <row r="1325">
          <cell r="D1325" t="str">
            <v>Unit</v>
          </cell>
          <cell r="E1325">
            <v>570000</v>
          </cell>
          <cell r="R1325" t="str">
            <v>Moreland</v>
          </cell>
          <cell r="W1325">
            <v>2017</v>
          </cell>
          <cell r="X1325" t="str">
            <v>Mar</v>
          </cell>
        </row>
        <row r="1326">
          <cell r="D1326" t="str">
            <v>House</v>
          </cell>
          <cell r="E1326">
            <v>1350000</v>
          </cell>
          <cell r="R1326" t="str">
            <v>Moonee Valley</v>
          </cell>
          <cell r="W1326">
            <v>2017</v>
          </cell>
          <cell r="X1326" t="str">
            <v>Mar</v>
          </cell>
        </row>
        <row r="1327">
          <cell r="D1327" t="str">
            <v>Unit</v>
          </cell>
          <cell r="E1327">
            <v>730000</v>
          </cell>
          <cell r="R1327" t="str">
            <v>Moonee Valley</v>
          </cell>
          <cell r="W1327">
            <v>2017</v>
          </cell>
          <cell r="X1327" t="str">
            <v>Mar</v>
          </cell>
        </row>
        <row r="1328">
          <cell r="D1328" t="str">
            <v>House</v>
          </cell>
          <cell r="E1328">
            <v>870000</v>
          </cell>
          <cell r="R1328" t="str">
            <v>Manningham</v>
          </cell>
          <cell r="W1328">
            <v>2017</v>
          </cell>
          <cell r="X1328" t="str">
            <v>Mar</v>
          </cell>
        </row>
        <row r="1329">
          <cell r="D1329" t="str">
            <v>House</v>
          </cell>
          <cell r="E1329">
            <v>1317000</v>
          </cell>
          <cell r="R1329" t="str">
            <v>Moreland</v>
          </cell>
          <cell r="W1329">
            <v>2017</v>
          </cell>
          <cell r="X1329" t="str">
            <v>Mar</v>
          </cell>
        </row>
        <row r="1330">
          <cell r="D1330" t="str">
            <v>Unit</v>
          </cell>
          <cell r="E1330">
            <v>403000</v>
          </cell>
          <cell r="R1330" t="str">
            <v>Moreland</v>
          </cell>
          <cell r="W1330">
            <v>2017</v>
          </cell>
          <cell r="X1330" t="str">
            <v>Mar</v>
          </cell>
        </row>
        <row r="1331">
          <cell r="D1331" t="str">
            <v>House</v>
          </cell>
          <cell r="E1331">
            <v>795000</v>
          </cell>
          <cell r="R1331" t="str">
            <v>Moonee Valley</v>
          </cell>
          <cell r="W1331">
            <v>2017</v>
          </cell>
          <cell r="X1331" t="str">
            <v>Mar</v>
          </cell>
        </row>
        <row r="1332">
          <cell r="D1332" t="str">
            <v>Unit</v>
          </cell>
          <cell r="E1332">
            <v>497000</v>
          </cell>
          <cell r="R1332" t="str">
            <v>Moreland</v>
          </cell>
          <cell r="W1332">
            <v>2017</v>
          </cell>
          <cell r="X1332" t="str">
            <v>Mar</v>
          </cell>
        </row>
        <row r="1333">
          <cell r="D1333" t="str">
            <v>Unit</v>
          </cell>
          <cell r="E1333">
            <v>400000</v>
          </cell>
          <cell r="R1333" t="str">
            <v>Moreland</v>
          </cell>
          <cell r="W1333">
            <v>2017</v>
          </cell>
          <cell r="X1333" t="str">
            <v>Mar</v>
          </cell>
        </row>
        <row r="1334">
          <cell r="D1334" t="str">
            <v>Unit</v>
          </cell>
          <cell r="E1334">
            <v>598000</v>
          </cell>
          <cell r="R1334" t="str">
            <v>Moreland</v>
          </cell>
          <cell r="W1334">
            <v>2017</v>
          </cell>
          <cell r="X1334" t="str">
            <v>Mar</v>
          </cell>
        </row>
        <row r="1335">
          <cell r="D1335" t="str">
            <v>House</v>
          </cell>
          <cell r="E1335">
            <v>1420000</v>
          </cell>
          <cell r="R1335" t="str">
            <v>Darebin</v>
          </cell>
          <cell r="W1335">
            <v>2017</v>
          </cell>
          <cell r="X1335" t="str">
            <v>Mar</v>
          </cell>
        </row>
        <row r="1336">
          <cell r="D1336" t="str">
            <v>House</v>
          </cell>
          <cell r="E1336">
            <v>1350000</v>
          </cell>
          <cell r="R1336" t="str">
            <v>Maribyrnong</v>
          </cell>
          <cell r="W1336">
            <v>2017</v>
          </cell>
          <cell r="X1336" t="str">
            <v>Mar</v>
          </cell>
        </row>
        <row r="1337">
          <cell r="D1337" t="str">
            <v>House</v>
          </cell>
          <cell r="E1337">
            <v>1820000</v>
          </cell>
          <cell r="R1337" t="str">
            <v>Darebin</v>
          </cell>
          <cell r="W1337">
            <v>2017</v>
          </cell>
          <cell r="X1337" t="str">
            <v>Mar</v>
          </cell>
        </row>
        <row r="1338">
          <cell r="D1338" t="str">
            <v>Unit</v>
          </cell>
          <cell r="E1338">
            <v>480000</v>
          </cell>
          <cell r="R1338" t="str">
            <v>Moreland</v>
          </cell>
          <cell r="W1338">
            <v>2017</v>
          </cell>
          <cell r="X1338" t="str">
            <v>Mar</v>
          </cell>
        </row>
        <row r="1339">
          <cell r="D1339" t="str">
            <v>House</v>
          </cell>
          <cell r="E1339">
            <v>831000</v>
          </cell>
          <cell r="R1339" t="str">
            <v>Moonee Valley</v>
          </cell>
          <cell r="W1339">
            <v>2017</v>
          </cell>
          <cell r="X1339" t="str">
            <v>Mar</v>
          </cell>
        </row>
        <row r="1340">
          <cell r="D1340" t="str">
            <v>House</v>
          </cell>
          <cell r="E1340">
            <v>740000</v>
          </cell>
          <cell r="R1340" t="str">
            <v>Moreland</v>
          </cell>
          <cell r="W1340">
            <v>2017</v>
          </cell>
          <cell r="X1340" t="str">
            <v>Mar</v>
          </cell>
        </row>
        <row r="1341">
          <cell r="D1341" t="str">
            <v>House</v>
          </cell>
          <cell r="E1341">
            <v>838000</v>
          </cell>
          <cell r="R1341" t="str">
            <v>Manningham</v>
          </cell>
          <cell r="W1341">
            <v>2017</v>
          </cell>
          <cell r="X1341" t="str">
            <v>Mar</v>
          </cell>
        </row>
        <row r="1342">
          <cell r="D1342" t="str">
            <v>Unit</v>
          </cell>
          <cell r="E1342">
            <v>592500</v>
          </cell>
          <cell r="R1342" t="str">
            <v>Moreland</v>
          </cell>
          <cell r="W1342">
            <v>2017</v>
          </cell>
          <cell r="X1342" t="str">
            <v>Mar</v>
          </cell>
        </row>
        <row r="1343">
          <cell r="D1343" t="str">
            <v>House</v>
          </cell>
          <cell r="E1343">
            <v>650000</v>
          </cell>
          <cell r="R1343" t="str">
            <v>Manningham</v>
          </cell>
          <cell r="W1343">
            <v>2017</v>
          </cell>
          <cell r="X1343" t="str">
            <v>Mar</v>
          </cell>
        </row>
        <row r="1344">
          <cell r="D1344" t="str">
            <v>House</v>
          </cell>
          <cell r="E1344">
            <v>1063000</v>
          </cell>
          <cell r="R1344" t="str">
            <v>Manningham</v>
          </cell>
          <cell r="W1344">
            <v>2017</v>
          </cell>
          <cell r="X1344" t="str">
            <v>Mar</v>
          </cell>
        </row>
        <row r="1345">
          <cell r="D1345" t="str">
            <v>House</v>
          </cell>
          <cell r="E1345">
            <v>1509000</v>
          </cell>
          <cell r="R1345" t="str">
            <v>Manningham</v>
          </cell>
          <cell r="W1345">
            <v>2017</v>
          </cell>
          <cell r="X1345" t="str">
            <v>Mar</v>
          </cell>
        </row>
        <row r="1346">
          <cell r="D1346" t="str">
            <v>Unit</v>
          </cell>
          <cell r="E1346">
            <v>771000</v>
          </cell>
          <cell r="R1346" t="str">
            <v>Moreland</v>
          </cell>
          <cell r="W1346">
            <v>2017</v>
          </cell>
          <cell r="X1346" t="str">
            <v>Mar</v>
          </cell>
        </row>
        <row r="1347">
          <cell r="D1347" t="str">
            <v>House</v>
          </cell>
          <cell r="E1347">
            <v>1550000</v>
          </cell>
          <cell r="R1347" t="str">
            <v>Moreland</v>
          </cell>
          <cell r="W1347">
            <v>2017</v>
          </cell>
          <cell r="X1347" t="str">
            <v>Mar</v>
          </cell>
        </row>
        <row r="1348">
          <cell r="D1348" t="str">
            <v>House</v>
          </cell>
          <cell r="E1348">
            <v>932500</v>
          </cell>
          <cell r="R1348" t="str">
            <v>Moonee Valley</v>
          </cell>
          <cell r="W1348">
            <v>2017</v>
          </cell>
          <cell r="X1348" t="str">
            <v>Mar</v>
          </cell>
        </row>
        <row r="1349">
          <cell r="D1349" t="str">
            <v>House</v>
          </cell>
          <cell r="E1349">
            <v>1000000</v>
          </cell>
          <cell r="R1349" t="str">
            <v>Brimbank</v>
          </cell>
          <cell r="W1349">
            <v>2017</v>
          </cell>
          <cell r="X1349" t="str">
            <v>Mar</v>
          </cell>
        </row>
        <row r="1350">
          <cell r="D1350" t="str">
            <v>House</v>
          </cell>
          <cell r="E1350">
            <v>1150000</v>
          </cell>
          <cell r="R1350" t="str">
            <v>Moreland</v>
          </cell>
          <cell r="W1350">
            <v>2017</v>
          </cell>
          <cell r="X1350" t="str">
            <v>Mar</v>
          </cell>
        </row>
        <row r="1351">
          <cell r="D1351" t="str">
            <v>House</v>
          </cell>
          <cell r="E1351">
            <v>1950000</v>
          </cell>
          <cell r="R1351" t="str">
            <v>Darebin</v>
          </cell>
          <cell r="W1351">
            <v>2017</v>
          </cell>
          <cell r="X1351" t="str">
            <v>Mar</v>
          </cell>
        </row>
        <row r="1352">
          <cell r="D1352" t="str">
            <v>House</v>
          </cell>
          <cell r="E1352">
            <v>1060000</v>
          </cell>
          <cell r="R1352" t="str">
            <v>Manningham</v>
          </cell>
          <cell r="W1352">
            <v>2017</v>
          </cell>
          <cell r="X1352" t="str">
            <v>Mar</v>
          </cell>
        </row>
        <row r="1353">
          <cell r="D1353" t="str">
            <v>House</v>
          </cell>
          <cell r="E1353">
            <v>1900000</v>
          </cell>
          <cell r="R1353" t="str">
            <v>Darebin</v>
          </cell>
          <cell r="W1353">
            <v>2017</v>
          </cell>
          <cell r="X1353" t="str">
            <v>Mar</v>
          </cell>
        </row>
        <row r="1354">
          <cell r="D1354" t="str">
            <v>House</v>
          </cell>
          <cell r="E1354">
            <v>1305000</v>
          </cell>
          <cell r="R1354" t="str">
            <v>Moonee Valley</v>
          </cell>
          <cell r="W1354">
            <v>2017</v>
          </cell>
          <cell r="X1354" t="str">
            <v>Mar</v>
          </cell>
        </row>
        <row r="1355">
          <cell r="D1355" t="str">
            <v>House</v>
          </cell>
          <cell r="E1355">
            <v>1510000</v>
          </cell>
          <cell r="R1355" t="str">
            <v>Darebin</v>
          </cell>
          <cell r="W1355">
            <v>2017</v>
          </cell>
          <cell r="X1355" t="str">
            <v>Mar</v>
          </cell>
        </row>
        <row r="1356">
          <cell r="D1356" t="str">
            <v>Unit</v>
          </cell>
          <cell r="E1356">
            <v>370000</v>
          </cell>
          <cell r="R1356" t="str">
            <v>Moreland</v>
          </cell>
          <cell r="W1356">
            <v>2017</v>
          </cell>
          <cell r="X1356" t="str">
            <v>Mar</v>
          </cell>
        </row>
        <row r="1357">
          <cell r="D1357" t="str">
            <v>House</v>
          </cell>
          <cell r="E1357">
            <v>1810000</v>
          </cell>
          <cell r="R1357" t="str">
            <v>Manningham</v>
          </cell>
          <cell r="W1357">
            <v>2017</v>
          </cell>
          <cell r="X1357" t="str">
            <v>Mar</v>
          </cell>
        </row>
        <row r="1358">
          <cell r="D1358" t="str">
            <v>House</v>
          </cell>
          <cell r="E1358">
            <v>1351000</v>
          </cell>
          <cell r="R1358" t="str">
            <v>Manningham</v>
          </cell>
          <cell r="W1358">
            <v>2017</v>
          </cell>
          <cell r="X1358" t="str">
            <v>Mar</v>
          </cell>
        </row>
        <row r="1359">
          <cell r="D1359" t="str">
            <v>House</v>
          </cell>
          <cell r="E1359">
            <v>2595000</v>
          </cell>
          <cell r="R1359" t="str">
            <v>Banyule</v>
          </cell>
          <cell r="W1359">
            <v>2017</v>
          </cell>
          <cell r="X1359" t="str">
            <v>Mar</v>
          </cell>
        </row>
        <row r="1360">
          <cell r="D1360" t="str">
            <v>House</v>
          </cell>
          <cell r="E1360">
            <v>675000</v>
          </cell>
          <cell r="R1360" t="str">
            <v>Maribyrnong</v>
          </cell>
          <cell r="W1360">
            <v>2017</v>
          </cell>
          <cell r="X1360" t="str">
            <v>Mar</v>
          </cell>
        </row>
        <row r="1361">
          <cell r="D1361" t="str">
            <v>House</v>
          </cell>
          <cell r="E1361">
            <v>940000</v>
          </cell>
          <cell r="R1361" t="str">
            <v>Maribyrnong</v>
          </cell>
          <cell r="W1361">
            <v>2017</v>
          </cell>
          <cell r="X1361" t="str">
            <v>Mar</v>
          </cell>
        </row>
        <row r="1362">
          <cell r="D1362" t="str">
            <v>Unit</v>
          </cell>
          <cell r="E1362">
            <v>420500</v>
          </cell>
          <cell r="R1362" t="str">
            <v>Melbourne</v>
          </cell>
          <cell r="W1362">
            <v>2017</v>
          </cell>
          <cell r="X1362" t="str">
            <v>Mar</v>
          </cell>
        </row>
        <row r="1363">
          <cell r="D1363" t="str">
            <v>Unit</v>
          </cell>
          <cell r="E1363">
            <v>145000</v>
          </cell>
          <cell r="R1363" t="str">
            <v>Brimbank</v>
          </cell>
          <cell r="W1363">
            <v>2017</v>
          </cell>
          <cell r="X1363" t="str">
            <v>Mar</v>
          </cell>
        </row>
        <row r="1364">
          <cell r="D1364" t="str">
            <v>House</v>
          </cell>
          <cell r="E1364">
            <v>1908000</v>
          </cell>
          <cell r="R1364" t="str">
            <v>Yarra</v>
          </cell>
          <cell r="W1364">
            <v>2017</v>
          </cell>
          <cell r="X1364" t="str">
            <v>Mar</v>
          </cell>
        </row>
        <row r="1365">
          <cell r="D1365" t="str">
            <v>House</v>
          </cell>
          <cell r="E1365">
            <v>635000</v>
          </cell>
          <cell r="R1365" t="str">
            <v>Brimbank</v>
          </cell>
          <cell r="W1365">
            <v>2017</v>
          </cell>
          <cell r="X1365" t="str">
            <v>Mar</v>
          </cell>
        </row>
        <row r="1366">
          <cell r="D1366" t="str">
            <v>House</v>
          </cell>
          <cell r="E1366">
            <v>1581000</v>
          </cell>
          <cell r="R1366" t="str">
            <v>Moreland</v>
          </cell>
          <cell r="W1366">
            <v>2017</v>
          </cell>
          <cell r="X1366" t="str">
            <v>Mar</v>
          </cell>
        </row>
        <row r="1367">
          <cell r="D1367" t="str">
            <v>House</v>
          </cell>
          <cell r="E1367">
            <v>1030000</v>
          </cell>
          <cell r="R1367" t="str">
            <v>Maribyrnong</v>
          </cell>
          <cell r="W1367">
            <v>2017</v>
          </cell>
          <cell r="X1367" t="str">
            <v>Mar</v>
          </cell>
        </row>
        <row r="1368">
          <cell r="D1368" t="str">
            <v>Unit</v>
          </cell>
          <cell r="E1368">
            <v>315000</v>
          </cell>
          <cell r="R1368" t="str">
            <v>Moonee Valley</v>
          </cell>
          <cell r="W1368">
            <v>2017</v>
          </cell>
          <cell r="X1368" t="str">
            <v>Mar</v>
          </cell>
        </row>
        <row r="1369">
          <cell r="D1369" t="str">
            <v>House</v>
          </cell>
          <cell r="E1369">
            <v>820000</v>
          </cell>
          <cell r="R1369" t="str">
            <v>Maribyrnong</v>
          </cell>
          <cell r="W1369">
            <v>2017</v>
          </cell>
          <cell r="X1369" t="str">
            <v>Mar</v>
          </cell>
        </row>
        <row r="1370">
          <cell r="D1370" t="str">
            <v>House</v>
          </cell>
          <cell r="E1370">
            <v>720000</v>
          </cell>
          <cell r="R1370" t="str">
            <v>Brimbank</v>
          </cell>
          <cell r="W1370">
            <v>2017</v>
          </cell>
          <cell r="X1370" t="str">
            <v>Mar</v>
          </cell>
        </row>
        <row r="1371">
          <cell r="D1371" t="str">
            <v>House</v>
          </cell>
          <cell r="E1371">
            <v>1038000</v>
          </cell>
          <cell r="R1371" t="str">
            <v>Boroondara</v>
          </cell>
          <cell r="W1371">
            <v>2017</v>
          </cell>
          <cell r="X1371" t="str">
            <v>Mar</v>
          </cell>
        </row>
        <row r="1372">
          <cell r="D1372" t="str">
            <v>House</v>
          </cell>
          <cell r="E1372">
            <v>590000</v>
          </cell>
          <cell r="R1372" t="str">
            <v>Brimbank</v>
          </cell>
          <cell r="W1372">
            <v>2017</v>
          </cell>
          <cell r="X1372" t="str">
            <v>Mar</v>
          </cell>
        </row>
        <row r="1373">
          <cell r="D1373" t="str">
            <v>House</v>
          </cell>
          <cell r="E1373">
            <v>1260000</v>
          </cell>
          <cell r="R1373" t="str">
            <v>Boroondara</v>
          </cell>
          <cell r="W1373">
            <v>2017</v>
          </cell>
          <cell r="X1373" t="str">
            <v>Mar</v>
          </cell>
        </row>
        <row r="1374">
          <cell r="D1374" t="str">
            <v>Unit</v>
          </cell>
          <cell r="E1374">
            <v>510000</v>
          </cell>
          <cell r="R1374" t="str">
            <v>Brimbank</v>
          </cell>
          <cell r="W1374">
            <v>2017</v>
          </cell>
          <cell r="X1374" t="str">
            <v>Mar</v>
          </cell>
        </row>
        <row r="1375">
          <cell r="D1375" t="str">
            <v>House</v>
          </cell>
          <cell r="E1375">
            <v>815000</v>
          </cell>
          <cell r="R1375" t="str">
            <v>Maribyrnong</v>
          </cell>
          <cell r="W1375">
            <v>2017</v>
          </cell>
          <cell r="X1375" t="str">
            <v>Mar</v>
          </cell>
        </row>
        <row r="1376">
          <cell r="D1376" t="str">
            <v>House</v>
          </cell>
          <cell r="E1376">
            <v>1211000</v>
          </cell>
          <cell r="R1376" t="str">
            <v>Boroondara</v>
          </cell>
          <cell r="W1376">
            <v>2017</v>
          </cell>
          <cell r="X1376" t="str">
            <v>Mar</v>
          </cell>
        </row>
        <row r="1377">
          <cell r="D1377" t="str">
            <v>Unit</v>
          </cell>
          <cell r="E1377">
            <v>775000</v>
          </cell>
          <cell r="R1377" t="str">
            <v>Moreland</v>
          </cell>
          <cell r="W1377">
            <v>2017</v>
          </cell>
          <cell r="X1377" t="str">
            <v>Mar</v>
          </cell>
        </row>
        <row r="1378">
          <cell r="D1378" t="str">
            <v>House</v>
          </cell>
          <cell r="E1378">
            <v>1192500</v>
          </cell>
          <cell r="R1378" t="str">
            <v>Moreland</v>
          </cell>
          <cell r="W1378">
            <v>2017</v>
          </cell>
          <cell r="X1378" t="str">
            <v>Mar</v>
          </cell>
        </row>
        <row r="1379">
          <cell r="D1379" t="str">
            <v>House</v>
          </cell>
          <cell r="E1379">
            <v>1550000</v>
          </cell>
          <cell r="R1379" t="str">
            <v>Boroondara</v>
          </cell>
          <cell r="W1379">
            <v>2017</v>
          </cell>
          <cell r="X1379" t="str">
            <v>Mar</v>
          </cell>
        </row>
        <row r="1380">
          <cell r="D1380" t="str">
            <v>House</v>
          </cell>
          <cell r="E1380">
            <v>829000</v>
          </cell>
          <cell r="R1380" t="str">
            <v>Melbourne</v>
          </cell>
          <cell r="W1380">
            <v>2017</v>
          </cell>
          <cell r="X1380" t="str">
            <v>Mar</v>
          </cell>
        </row>
        <row r="1381">
          <cell r="D1381" t="str">
            <v>House</v>
          </cell>
          <cell r="E1381">
            <v>767500</v>
          </cell>
          <cell r="R1381" t="str">
            <v>Maribyrnong</v>
          </cell>
          <cell r="W1381">
            <v>2017</v>
          </cell>
          <cell r="X1381" t="str">
            <v>Mar</v>
          </cell>
        </row>
        <row r="1382">
          <cell r="D1382" t="str">
            <v>House</v>
          </cell>
          <cell r="E1382">
            <v>660000</v>
          </cell>
          <cell r="R1382" t="str">
            <v>Maribyrnong</v>
          </cell>
          <cell r="W1382">
            <v>2017</v>
          </cell>
          <cell r="X1382" t="str">
            <v>Mar</v>
          </cell>
        </row>
        <row r="1383">
          <cell r="D1383" t="str">
            <v>House</v>
          </cell>
          <cell r="E1383">
            <v>806000</v>
          </cell>
          <cell r="R1383" t="str">
            <v>Melbourne</v>
          </cell>
          <cell r="W1383">
            <v>2017</v>
          </cell>
          <cell r="X1383" t="str">
            <v>Mar</v>
          </cell>
        </row>
        <row r="1384">
          <cell r="D1384" t="str">
            <v>Unit</v>
          </cell>
          <cell r="E1384">
            <v>456000</v>
          </cell>
          <cell r="R1384" t="str">
            <v>Maribyrnong</v>
          </cell>
          <cell r="W1384">
            <v>2017</v>
          </cell>
          <cell r="X1384" t="str">
            <v>Mar</v>
          </cell>
        </row>
        <row r="1385">
          <cell r="D1385" t="str">
            <v>House</v>
          </cell>
          <cell r="E1385">
            <v>1660000</v>
          </cell>
          <cell r="R1385" t="str">
            <v>Boroondara</v>
          </cell>
          <cell r="W1385">
            <v>2017</v>
          </cell>
          <cell r="X1385" t="str">
            <v>Mar</v>
          </cell>
        </row>
        <row r="1386">
          <cell r="D1386" t="str">
            <v>Unit</v>
          </cell>
          <cell r="E1386">
            <v>620000</v>
          </cell>
          <cell r="R1386" t="str">
            <v>Boroondara</v>
          </cell>
          <cell r="W1386">
            <v>2017</v>
          </cell>
          <cell r="X1386" t="str">
            <v>Mar</v>
          </cell>
        </row>
        <row r="1387">
          <cell r="D1387" t="str">
            <v>Unit</v>
          </cell>
          <cell r="E1387">
            <v>410000</v>
          </cell>
          <cell r="R1387" t="str">
            <v>Brimbank</v>
          </cell>
          <cell r="W1387">
            <v>2017</v>
          </cell>
          <cell r="X1387" t="str">
            <v>Mar</v>
          </cell>
        </row>
        <row r="1388">
          <cell r="D1388" t="str">
            <v>Unit</v>
          </cell>
          <cell r="E1388">
            <v>589000</v>
          </cell>
          <cell r="R1388" t="str">
            <v>Melbourne</v>
          </cell>
          <cell r="W1388">
            <v>2017</v>
          </cell>
          <cell r="X1388" t="str">
            <v>Mar</v>
          </cell>
        </row>
        <row r="1389">
          <cell r="D1389" t="str">
            <v>Unit</v>
          </cell>
          <cell r="E1389">
            <v>450000</v>
          </cell>
          <cell r="R1389" t="str">
            <v>Yarra</v>
          </cell>
          <cell r="W1389">
            <v>2017</v>
          </cell>
          <cell r="X1389" t="str">
            <v>Mar</v>
          </cell>
        </row>
        <row r="1390">
          <cell r="D1390" t="str">
            <v>Unit</v>
          </cell>
          <cell r="E1390">
            <v>1065000</v>
          </cell>
          <cell r="R1390" t="str">
            <v>Melbourne</v>
          </cell>
          <cell r="W1390">
            <v>2017</v>
          </cell>
          <cell r="X1390" t="str">
            <v>Mar</v>
          </cell>
        </row>
        <row r="1391">
          <cell r="D1391" t="str">
            <v>Unit</v>
          </cell>
          <cell r="E1391">
            <v>395000</v>
          </cell>
          <cell r="R1391" t="str">
            <v>Maribyrnong</v>
          </cell>
          <cell r="W1391">
            <v>2017</v>
          </cell>
          <cell r="X1391" t="str">
            <v>Mar</v>
          </cell>
        </row>
        <row r="1392">
          <cell r="D1392" t="str">
            <v>Unit</v>
          </cell>
          <cell r="E1392">
            <v>950000</v>
          </cell>
          <cell r="R1392" t="str">
            <v>Melbourne</v>
          </cell>
          <cell r="W1392">
            <v>2017</v>
          </cell>
          <cell r="X1392" t="str">
            <v>Mar</v>
          </cell>
        </row>
        <row r="1393">
          <cell r="D1393" t="str">
            <v>House</v>
          </cell>
          <cell r="E1393">
            <v>1012500</v>
          </cell>
          <cell r="R1393" t="str">
            <v>Yarra</v>
          </cell>
          <cell r="W1393">
            <v>2017</v>
          </cell>
          <cell r="X1393" t="str">
            <v>Mar</v>
          </cell>
        </row>
        <row r="1394">
          <cell r="D1394" t="str">
            <v>House</v>
          </cell>
          <cell r="E1394">
            <v>4005000</v>
          </cell>
          <cell r="R1394" t="str">
            <v>Boroondara</v>
          </cell>
          <cell r="W1394">
            <v>2017</v>
          </cell>
          <cell r="X1394" t="str">
            <v>Mar</v>
          </cell>
        </row>
        <row r="1395">
          <cell r="D1395" t="str">
            <v>House</v>
          </cell>
          <cell r="E1395">
            <v>3020000</v>
          </cell>
          <cell r="R1395" t="str">
            <v>Boroondara</v>
          </cell>
          <cell r="W1395">
            <v>2017</v>
          </cell>
          <cell r="X1395" t="str">
            <v>Mar</v>
          </cell>
        </row>
        <row r="1396">
          <cell r="D1396" t="str">
            <v>House</v>
          </cell>
          <cell r="E1396">
            <v>1912000</v>
          </cell>
          <cell r="R1396" t="str">
            <v>Boroondara</v>
          </cell>
          <cell r="W1396">
            <v>2017</v>
          </cell>
          <cell r="X1396" t="str">
            <v>Mar</v>
          </cell>
        </row>
        <row r="1397">
          <cell r="D1397" t="str">
            <v>House</v>
          </cell>
          <cell r="E1397">
            <v>920000</v>
          </cell>
          <cell r="R1397" t="str">
            <v>Maribyrnong</v>
          </cell>
          <cell r="W1397">
            <v>2017</v>
          </cell>
          <cell r="X1397" t="str">
            <v>Mar</v>
          </cell>
        </row>
        <row r="1398">
          <cell r="D1398" t="str">
            <v>Unit</v>
          </cell>
          <cell r="E1398">
            <v>1645000</v>
          </cell>
          <cell r="R1398" t="str">
            <v>Yarra</v>
          </cell>
          <cell r="W1398">
            <v>2017</v>
          </cell>
          <cell r="X1398" t="str">
            <v>Mar</v>
          </cell>
        </row>
        <row r="1399">
          <cell r="D1399" t="str">
            <v>House</v>
          </cell>
          <cell r="E1399">
            <v>2100000</v>
          </cell>
          <cell r="R1399" t="str">
            <v>Melbourne</v>
          </cell>
          <cell r="W1399">
            <v>2017</v>
          </cell>
          <cell r="X1399" t="str">
            <v>Mar</v>
          </cell>
        </row>
        <row r="1400">
          <cell r="D1400" t="str">
            <v>House</v>
          </cell>
          <cell r="E1400">
            <v>2450000</v>
          </cell>
          <cell r="R1400" t="str">
            <v>Boroondara</v>
          </cell>
          <cell r="W1400">
            <v>2017</v>
          </cell>
          <cell r="X1400" t="str">
            <v>Mar</v>
          </cell>
        </row>
        <row r="1401">
          <cell r="D1401" t="str">
            <v>House</v>
          </cell>
          <cell r="E1401">
            <v>1270000</v>
          </cell>
          <cell r="R1401" t="str">
            <v>Maribyrnong</v>
          </cell>
          <cell r="W1401">
            <v>2017</v>
          </cell>
          <cell r="X1401" t="str">
            <v>Mar</v>
          </cell>
        </row>
        <row r="1402">
          <cell r="D1402" t="str">
            <v>Unit</v>
          </cell>
          <cell r="E1402">
            <v>620000</v>
          </cell>
          <cell r="R1402" t="str">
            <v>Melbourne</v>
          </cell>
          <cell r="W1402">
            <v>2017</v>
          </cell>
          <cell r="X1402" t="str">
            <v>Mar</v>
          </cell>
        </row>
        <row r="1403">
          <cell r="D1403" t="str">
            <v>Unit</v>
          </cell>
          <cell r="E1403">
            <v>760000</v>
          </cell>
          <cell r="R1403" t="str">
            <v>Melbourne</v>
          </cell>
          <cell r="W1403">
            <v>2017</v>
          </cell>
          <cell r="X1403" t="str">
            <v>Mar</v>
          </cell>
        </row>
        <row r="1404">
          <cell r="D1404" t="str">
            <v>Unit</v>
          </cell>
          <cell r="E1404">
            <v>800000</v>
          </cell>
          <cell r="R1404" t="str">
            <v>Maribyrnong</v>
          </cell>
          <cell r="W1404">
            <v>2017</v>
          </cell>
          <cell r="X1404" t="str">
            <v>Mar</v>
          </cell>
        </row>
        <row r="1405">
          <cell r="D1405" t="str">
            <v>Unit</v>
          </cell>
          <cell r="E1405">
            <v>891000</v>
          </cell>
          <cell r="R1405" t="str">
            <v>Boroondara</v>
          </cell>
          <cell r="W1405">
            <v>2017</v>
          </cell>
          <cell r="X1405" t="str">
            <v>Mar</v>
          </cell>
        </row>
        <row r="1406">
          <cell r="D1406" t="str">
            <v>Unit</v>
          </cell>
          <cell r="E1406">
            <v>750000</v>
          </cell>
          <cell r="R1406" t="str">
            <v>Melbourne</v>
          </cell>
          <cell r="W1406">
            <v>2017</v>
          </cell>
          <cell r="X1406" t="str">
            <v>Mar</v>
          </cell>
        </row>
        <row r="1407">
          <cell r="D1407" t="str">
            <v>House</v>
          </cell>
          <cell r="E1407">
            <v>3750000</v>
          </cell>
          <cell r="R1407" t="str">
            <v>Boroondara</v>
          </cell>
          <cell r="W1407">
            <v>2017</v>
          </cell>
          <cell r="X1407" t="str">
            <v>Mar</v>
          </cell>
        </row>
        <row r="1408">
          <cell r="D1408" t="str">
            <v>Unit</v>
          </cell>
          <cell r="E1408">
            <v>872000</v>
          </cell>
          <cell r="R1408" t="str">
            <v>Melbourne</v>
          </cell>
          <cell r="W1408">
            <v>2017</v>
          </cell>
          <cell r="X1408" t="str">
            <v>Mar</v>
          </cell>
        </row>
        <row r="1409">
          <cell r="D1409" t="str">
            <v>Unit</v>
          </cell>
          <cell r="E1409">
            <v>822500</v>
          </cell>
          <cell r="R1409" t="str">
            <v>Whitehorse</v>
          </cell>
          <cell r="W1409">
            <v>2017</v>
          </cell>
          <cell r="X1409" t="str">
            <v>Mar</v>
          </cell>
        </row>
        <row r="1410">
          <cell r="D1410" t="str">
            <v>Unit</v>
          </cell>
          <cell r="E1410">
            <v>495000</v>
          </cell>
          <cell r="R1410" t="str">
            <v>Boroondara</v>
          </cell>
          <cell r="W1410">
            <v>2017</v>
          </cell>
          <cell r="X1410" t="str">
            <v>Mar</v>
          </cell>
        </row>
        <row r="1411">
          <cell r="D1411" t="str">
            <v>Unit</v>
          </cell>
          <cell r="E1411">
            <v>499000</v>
          </cell>
          <cell r="R1411" t="str">
            <v>Boroondara</v>
          </cell>
          <cell r="W1411">
            <v>2017</v>
          </cell>
          <cell r="X1411" t="str">
            <v>Mar</v>
          </cell>
        </row>
        <row r="1412">
          <cell r="D1412" t="str">
            <v>Unit</v>
          </cell>
          <cell r="E1412">
            <v>1100000</v>
          </cell>
          <cell r="R1412" t="str">
            <v>Boroondara</v>
          </cell>
          <cell r="W1412">
            <v>2017</v>
          </cell>
          <cell r="X1412" t="str">
            <v>Mar</v>
          </cell>
        </row>
        <row r="1413">
          <cell r="D1413" t="str">
            <v>Unit</v>
          </cell>
          <cell r="E1413">
            <v>520000</v>
          </cell>
          <cell r="R1413" t="str">
            <v>Boroondara</v>
          </cell>
          <cell r="W1413">
            <v>2017</v>
          </cell>
          <cell r="X1413" t="str">
            <v>Mar</v>
          </cell>
        </row>
        <row r="1414">
          <cell r="D1414" t="str">
            <v>House</v>
          </cell>
          <cell r="E1414">
            <v>2950000</v>
          </cell>
          <cell r="R1414" t="str">
            <v>Boroondara</v>
          </cell>
          <cell r="W1414">
            <v>2017</v>
          </cell>
          <cell r="X1414" t="str">
            <v>Mar</v>
          </cell>
        </row>
        <row r="1415">
          <cell r="D1415" t="str">
            <v>House</v>
          </cell>
          <cell r="E1415">
            <v>1835000</v>
          </cell>
          <cell r="R1415" t="str">
            <v>Boroondara</v>
          </cell>
          <cell r="W1415">
            <v>2017</v>
          </cell>
          <cell r="X1415" t="str">
            <v>Mar</v>
          </cell>
        </row>
        <row r="1416">
          <cell r="D1416" t="str">
            <v>House</v>
          </cell>
          <cell r="E1416">
            <v>1460000</v>
          </cell>
          <cell r="R1416" t="str">
            <v>Maribyrnong</v>
          </cell>
          <cell r="W1416">
            <v>2017</v>
          </cell>
          <cell r="X1416" t="str">
            <v>Mar</v>
          </cell>
        </row>
        <row r="1417">
          <cell r="D1417" t="str">
            <v>House</v>
          </cell>
          <cell r="E1417">
            <v>980000</v>
          </cell>
          <cell r="R1417" t="str">
            <v>Maribyrnong</v>
          </cell>
          <cell r="W1417">
            <v>2017</v>
          </cell>
          <cell r="X1417" t="str">
            <v>Mar</v>
          </cell>
        </row>
        <row r="1418">
          <cell r="D1418" t="str">
            <v>Unit</v>
          </cell>
          <cell r="E1418">
            <v>778500</v>
          </cell>
          <cell r="R1418" t="str">
            <v>Boroondara</v>
          </cell>
          <cell r="W1418">
            <v>2017</v>
          </cell>
          <cell r="X1418" t="str">
            <v>Mar</v>
          </cell>
        </row>
        <row r="1419">
          <cell r="D1419" t="str">
            <v>Unit</v>
          </cell>
          <cell r="E1419">
            <v>560000</v>
          </cell>
          <cell r="R1419" t="str">
            <v>Yarra</v>
          </cell>
          <cell r="W1419">
            <v>2017</v>
          </cell>
          <cell r="X1419" t="str">
            <v>Mar</v>
          </cell>
        </row>
        <row r="1420">
          <cell r="D1420" t="str">
            <v>Unit</v>
          </cell>
          <cell r="E1420">
            <v>1742000</v>
          </cell>
          <cell r="R1420" t="str">
            <v>Boroondara</v>
          </cell>
          <cell r="W1420">
            <v>2017</v>
          </cell>
          <cell r="X1420" t="str">
            <v>Mar</v>
          </cell>
        </row>
        <row r="1421">
          <cell r="D1421" t="str">
            <v>House</v>
          </cell>
          <cell r="E1421">
            <v>1351000</v>
          </cell>
          <cell r="R1421" t="str">
            <v>Whitehorse</v>
          </cell>
          <cell r="W1421">
            <v>2017</v>
          </cell>
          <cell r="X1421" t="str">
            <v>Mar</v>
          </cell>
        </row>
        <row r="1422">
          <cell r="D1422" t="str">
            <v>House</v>
          </cell>
          <cell r="E1422">
            <v>827500</v>
          </cell>
          <cell r="R1422" t="str">
            <v>Yarra</v>
          </cell>
          <cell r="W1422">
            <v>2017</v>
          </cell>
          <cell r="X1422" t="str">
            <v>Mar</v>
          </cell>
        </row>
        <row r="1423">
          <cell r="D1423" t="str">
            <v>House</v>
          </cell>
          <cell r="E1423">
            <v>1500000</v>
          </cell>
          <cell r="R1423" t="str">
            <v>Yarra</v>
          </cell>
          <cell r="W1423">
            <v>2017</v>
          </cell>
          <cell r="X1423" t="str">
            <v>Mar</v>
          </cell>
        </row>
        <row r="1424">
          <cell r="D1424" t="str">
            <v>House</v>
          </cell>
          <cell r="E1424">
            <v>1625000</v>
          </cell>
          <cell r="R1424" t="str">
            <v>Boroondara</v>
          </cell>
          <cell r="W1424">
            <v>2017</v>
          </cell>
          <cell r="X1424" t="str">
            <v>Mar</v>
          </cell>
        </row>
        <row r="1425">
          <cell r="D1425" t="str">
            <v>House</v>
          </cell>
          <cell r="E1425">
            <v>857000</v>
          </cell>
          <cell r="R1425" t="str">
            <v>Whitehorse</v>
          </cell>
          <cell r="W1425">
            <v>2017</v>
          </cell>
          <cell r="X1425" t="str">
            <v>Mar</v>
          </cell>
        </row>
        <row r="1426">
          <cell r="D1426" t="str">
            <v>House</v>
          </cell>
          <cell r="E1426">
            <v>625000</v>
          </cell>
          <cell r="R1426" t="str">
            <v>Hobsons Bay</v>
          </cell>
          <cell r="W1426">
            <v>2017</v>
          </cell>
          <cell r="X1426" t="str">
            <v>Mar</v>
          </cell>
        </row>
        <row r="1427">
          <cell r="D1427" t="str">
            <v>House</v>
          </cell>
          <cell r="E1427">
            <v>1300000</v>
          </cell>
          <cell r="R1427" t="str">
            <v>Yarra</v>
          </cell>
          <cell r="W1427">
            <v>2017</v>
          </cell>
          <cell r="X1427" t="str">
            <v>Mar</v>
          </cell>
        </row>
        <row r="1428">
          <cell r="D1428" t="str">
            <v>House</v>
          </cell>
          <cell r="E1428">
            <v>600000</v>
          </cell>
          <cell r="R1428" t="str">
            <v>Boroondara</v>
          </cell>
          <cell r="W1428">
            <v>2017</v>
          </cell>
          <cell r="X1428" t="str">
            <v>Mar</v>
          </cell>
        </row>
        <row r="1429">
          <cell r="D1429" t="str">
            <v>House</v>
          </cell>
          <cell r="E1429">
            <v>1251000</v>
          </cell>
          <cell r="R1429" t="str">
            <v>Boroondara</v>
          </cell>
          <cell r="W1429">
            <v>2017</v>
          </cell>
          <cell r="X1429" t="str">
            <v>Mar</v>
          </cell>
        </row>
        <row r="1430">
          <cell r="D1430" t="str">
            <v>House</v>
          </cell>
          <cell r="E1430">
            <v>2750000</v>
          </cell>
          <cell r="R1430" t="str">
            <v>Boroondara</v>
          </cell>
          <cell r="W1430">
            <v>2017</v>
          </cell>
          <cell r="X1430" t="str">
            <v>Mar</v>
          </cell>
        </row>
        <row r="1431">
          <cell r="D1431" t="str">
            <v>House</v>
          </cell>
          <cell r="E1431">
            <v>1650000</v>
          </cell>
          <cell r="R1431" t="str">
            <v>Boroondara</v>
          </cell>
          <cell r="W1431">
            <v>2017</v>
          </cell>
          <cell r="X1431" t="str">
            <v>Mar</v>
          </cell>
        </row>
        <row r="1432">
          <cell r="D1432" t="str">
            <v>Unit</v>
          </cell>
          <cell r="E1432">
            <v>410000</v>
          </cell>
          <cell r="R1432" t="str">
            <v>Melbourne</v>
          </cell>
          <cell r="W1432">
            <v>2017</v>
          </cell>
          <cell r="X1432" t="str">
            <v>Mar</v>
          </cell>
        </row>
        <row r="1433">
          <cell r="D1433" t="str">
            <v>Unit</v>
          </cell>
          <cell r="E1433">
            <v>371000</v>
          </cell>
          <cell r="R1433" t="str">
            <v>Boroondara</v>
          </cell>
          <cell r="W1433">
            <v>2017</v>
          </cell>
          <cell r="X1433" t="str">
            <v>Mar</v>
          </cell>
        </row>
        <row r="1434">
          <cell r="D1434" t="str">
            <v>Unit</v>
          </cell>
          <cell r="E1434">
            <v>382000</v>
          </cell>
          <cell r="R1434" t="str">
            <v>Boroondara</v>
          </cell>
          <cell r="W1434">
            <v>2017</v>
          </cell>
          <cell r="X1434" t="str">
            <v>Mar</v>
          </cell>
        </row>
        <row r="1435">
          <cell r="D1435" t="str">
            <v>House</v>
          </cell>
          <cell r="E1435">
            <v>1900000</v>
          </cell>
          <cell r="R1435" t="str">
            <v>Boroondara</v>
          </cell>
          <cell r="W1435">
            <v>2017</v>
          </cell>
          <cell r="X1435" t="str">
            <v>Mar</v>
          </cell>
        </row>
        <row r="1436">
          <cell r="D1436" t="str">
            <v>House</v>
          </cell>
          <cell r="E1436">
            <v>1380000</v>
          </cell>
          <cell r="R1436" t="str">
            <v>Melbourne</v>
          </cell>
          <cell r="W1436">
            <v>2017</v>
          </cell>
          <cell r="X1436" t="str">
            <v>Mar</v>
          </cell>
        </row>
        <row r="1437">
          <cell r="D1437" t="str">
            <v>House</v>
          </cell>
          <cell r="E1437">
            <v>2250000</v>
          </cell>
          <cell r="R1437" t="str">
            <v>Stonnington</v>
          </cell>
          <cell r="W1437">
            <v>2017</v>
          </cell>
          <cell r="X1437" t="str">
            <v>Mar</v>
          </cell>
        </row>
        <row r="1438">
          <cell r="D1438" t="str">
            <v>House</v>
          </cell>
          <cell r="E1438">
            <v>980000</v>
          </cell>
          <cell r="R1438" t="str">
            <v>Port Phillip</v>
          </cell>
          <cell r="W1438">
            <v>2017</v>
          </cell>
          <cell r="X1438" t="str">
            <v>Mar</v>
          </cell>
        </row>
        <row r="1439">
          <cell r="D1439" t="str">
            <v>House</v>
          </cell>
          <cell r="E1439">
            <v>2160000</v>
          </cell>
          <cell r="R1439" t="str">
            <v>Melbourne</v>
          </cell>
          <cell r="W1439">
            <v>2017</v>
          </cell>
          <cell r="X1439" t="str">
            <v>Mar</v>
          </cell>
        </row>
        <row r="1440">
          <cell r="D1440" t="str">
            <v>Unit</v>
          </cell>
          <cell r="E1440">
            <v>400000</v>
          </cell>
          <cell r="R1440" t="str">
            <v>Melbourne</v>
          </cell>
          <cell r="W1440">
            <v>2017</v>
          </cell>
          <cell r="X1440" t="str">
            <v>Mar</v>
          </cell>
        </row>
        <row r="1441">
          <cell r="D1441" t="str">
            <v>House</v>
          </cell>
          <cell r="E1441">
            <v>1056800</v>
          </cell>
          <cell r="R1441" t="str">
            <v>Melbourne</v>
          </cell>
          <cell r="W1441">
            <v>2017</v>
          </cell>
          <cell r="X1441" t="str">
            <v>Mar</v>
          </cell>
        </row>
        <row r="1442">
          <cell r="D1442" t="str">
            <v>House</v>
          </cell>
          <cell r="E1442">
            <v>2400000</v>
          </cell>
          <cell r="R1442" t="str">
            <v>Melbourne</v>
          </cell>
          <cell r="W1442">
            <v>2017</v>
          </cell>
          <cell r="X1442" t="str">
            <v>Mar</v>
          </cell>
        </row>
        <row r="1443">
          <cell r="D1443" t="str">
            <v>House</v>
          </cell>
          <cell r="E1443">
            <v>3320000</v>
          </cell>
          <cell r="R1443" t="str">
            <v>Boroondara</v>
          </cell>
          <cell r="W1443">
            <v>2017</v>
          </cell>
          <cell r="X1443" t="str">
            <v>Mar</v>
          </cell>
        </row>
        <row r="1444">
          <cell r="D1444" t="str">
            <v>Unit</v>
          </cell>
          <cell r="E1444">
            <v>525000</v>
          </cell>
          <cell r="R1444" t="str">
            <v>Stonnington</v>
          </cell>
          <cell r="W1444">
            <v>2017</v>
          </cell>
          <cell r="X1444" t="str">
            <v>Mar</v>
          </cell>
        </row>
        <row r="1445">
          <cell r="D1445" t="str">
            <v>Unit</v>
          </cell>
          <cell r="E1445">
            <v>900000</v>
          </cell>
          <cell r="R1445" t="str">
            <v>Melbourne</v>
          </cell>
          <cell r="W1445">
            <v>2017</v>
          </cell>
          <cell r="X1445" t="str">
            <v>Mar</v>
          </cell>
        </row>
        <row r="1446">
          <cell r="D1446" t="str">
            <v>Unit</v>
          </cell>
          <cell r="E1446">
            <v>470000</v>
          </cell>
          <cell r="R1446" t="str">
            <v>Melbourne</v>
          </cell>
          <cell r="W1446">
            <v>2017</v>
          </cell>
          <cell r="X1446" t="str">
            <v>Mar</v>
          </cell>
        </row>
        <row r="1447">
          <cell r="D1447" t="str">
            <v>House</v>
          </cell>
          <cell r="E1447">
            <v>2125000</v>
          </cell>
          <cell r="R1447" t="str">
            <v>Boroondara</v>
          </cell>
          <cell r="W1447">
            <v>2017</v>
          </cell>
          <cell r="X1447" t="str">
            <v>Mar</v>
          </cell>
        </row>
        <row r="1448">
          <cell r="D1448" t="str">
            <v>Unit</v>
          </cell>
          <cell r="E1448">
            <v>260800</v>
          </cell>
          <cell r="R1448" t="str">
            <v>Melbourne</v>
          </cell>
          <cell r="W1448">
            <v>2017</v>
          </cell>
          <cell r="X1448" t="str">
            <v>Mar</v>
          </cell>
        </row>
        <row r="1449">
          <cell r="D1449" t="str">
            <v>House</v>
          </cell>
          <cell r="E1449">
            <v>945000</v>
          </cell>
          <cell r="R1449" t="str">
            <v>Hobsons Bay</v>
          </cell>
          <cell r="W1449">
            <v>2017</v>
          </cell>
          <cell r="X1449" t="str">
            <v>Mar</v>
          </cell>
        </row>
        <row r="1450">
          <cell r="D1450" t="str">
            <v>House</v>
          </cell>
          <cell r="E1450">
            <v>1200000</v>
          </cell>
          <cell r="R1450" t="str">
            <v>Melbourne</v>
          </cell>
          <cell r="W1450">
            <v>2017</v>
          </cell>
          <cell r="X1450" t="str">
            <v>Mar</v>
          </cell>
        </row>
        <row r="1451">
          <cell r="D1451" t="str">
            <v>House</v>
          </cell>
          <cell r="E1451">
            <v>1540000</v>
          </cell>
          <cell r="R1451" t="str">
            <v>Melbourne</v>
          </cell>
          <cell r="W1451">
            <v>2017</v>
          </cell>
          <cell r="X1451" t="str">
            <v>Mar</v>
          </cell>
        </row>
        <row r="1452">
          <cell r="D1452" t="str">
            <v>Unit</v>
          </cell>
          <cell r="E1452">
            <v>701000</v>
          </cell>
          <cell r="R1452" t="str">
            <v>Boroondara</v>
          </cell>
          <cell r="W1452">
            <v>2017</v>
          </cell>
          <cell r="X1452" t="str">
            <v>Mar</v>
          </cell>
        </row>
        <row r="1453">
          <cell r="D1453" t="str">
            <v>House</v>
          </cell>
          <cell r="E1453">
            <v>2030000</v>
          </cell>
          <cell r="R1453" t="str">
            <v>Boroondara</v>
          </cell>
          <cell r="W1453">
            <v>2017</v>
          </cell>
          <cell r="X1453" t="str">
            <v>Mar</v>
          </cell>
        </row>
        <row r="1454">
          <cell r="D1454" t="str">
            <v>House</v>
          </cell>
          <cell r="E1454">
            <v>1255000</v>
          </cell>
          <cell r="R1454" t="str">
            <v>Stonnington</v>
          </cell>
          <cell r="W1454">
            <v>2017</v>
          </cell>
          <cell r="X1454" t="str">
            <v>Mar</v>
          </cell>
        </row>
        <row r="1455">
          <cell r="D1455" t="str">
            <v>House</v>
          </cell>
          <cell r="E1455">
            <v>2180000</v>
          </cell>
          <cell r="R1455" t="str">
            <v>Stonnington</v>
          </cell>
          <cell r="W1455">
            <v>2017</v>
          </cell>
          <cell r="X1455" t="str">
            <v>Mar</v>
          </cell>
        </row>
        <row r="1456">
          <cell r="D1456" t="str">
            <v>Unit</v>
          </cell>
          <cell r="E1456">
            <v>712500</v>
          </cell>
          <cell r="R1456" t="str">
            <v>Stonnington</v>
          </cell>
          <cell r="W1456">
            <v>2017</v>
          </cell>
          <cell r="X1456" t="str">
            <v>Mar</v>
          </cell>
        </row>
        <row r="1457">
          <cell r="D1457" t="str">
            <v>Unit</v>
          </cell>
          <cell r="E1457">
            <v>390000</v>
          </cell>
          <cell r="R1457" t="str">
            <v>Boroondara</v>
          </cell>
          <cell r="W1457">
            <v>2017</v>
          </cell>
          <cell r="X1457" t="str">
            <v>Mar</v>
          </cell>
        </row>
        <row r="1458">
          <cell r="D1458" t="str">
            <v>Unit</v>
          </cell>
          <cell r="E1458">
            <v>800000</v>
          </cell>
          <cell r="R1458" t="str">
            <v>Monash</v>
          </cell>
          <cell r="W1458">
            <v>2017</v>
          </cell>
          <cell r="X1458" t="str">
            <v>Mar</v>
          </cell>
        </row>
        <row r="1459">
          <cell r="D1459" t="str">
            <v>House</v>
          </cell>
          <cell r="E1459">
            <v>1802000</v>
          </cell>
          <cell r="R1459" t="str">
            <v>Boroondara</v>
          </cell>
          <cell r="W1459">
            <v>2017</v>
          </cell>
          <cell r="X1459" t="str">
            <v>Mar</v>
          </cell>
        </row>
        <row r="1460">
          <cell r="D1460" t="str">
            <v>Unit</v>
          </cell>
          <cell r="E1460">
            <v>869000</v>
          </cell>
          <cell r="R1460" t="str">
            <v>Stonnington</v>
          </cell>
          <cell r="W1460">
            <v>2017</v>
          </cell>
          <cell r="X1460" t="str">
            <v>Mar</v>
          </cell>
        </row>
        <row r="1461">
          <cell r="D1461" t="str">
            <v>House</v>
          </cell>
          <cell r="E1461">
            <v>1200000</v>
          </cell>
          <cell r="R1461" t="str">
            <v>Port Phillip</v>
          </cell>
          <cell r="W1461">
            <v>2017</v>
          </cell>
          <cell r="X1461" t="str">
            <v>Mar</v>
          </cell>
        </row>
        <row r="1462">
          <cell r="D1462" t="str">
            <v>House</v>
          </cell>
          <cell r="E1462">
            <v>1000000</v>
          </cell>
          <cell r="R1462" t="str">
            <v>Monash</v>
          </cell>
          <cell r="W1462">
            <v>2017</v>
          </cell>
          <cell r="X1462" t="str">
            <v>Mar</v>
          </cell>
        </row>
        <row r="1463">
          <cell r="D1463" t="str">
            <v>House</v>
          </cell>
          <cell r="E1463">
            <v>1720000</v>
          </cell>
          <cell r="R1463" t="str">
            <v>Stonnington</v>
          </cell>
          <cell r="W1463">
            <v>2017</v>
          </cell>
          <cell r="X1463" t="str">
            <v>Mar</v>
          </cell>
        </row>
        <row r="1464">
          <cell r="D1464" t="str">
            <v>House</v>
          </cell>
          <cell r="E1464">
            <v>1320000</v>
          </cell>
          <cell r="R1464" t="str">
            <v>Port Phillip</v>
          </cell>
          <cell r="W1464">
            <v>2017</v>
          </cell>
          <cell r="X1464" t="str">
            <v>Mar</v>
          </cell>
        </row>
        <row r="1465">
          <cell r="D1465" t="str">
            <v>Unit</v>
          </cell>
          <cell r="E1465">
            <v>1000000</v>
          </cell>
          <cell r="R1465" t="str">
            <v>Stonnington</v>
          </cell>
          <cell r="W1465">
            <v>2017</v>
          </cell>
          <cell r="X1465" t="str">
            <v>Mar</v>
          </cell>
        </row>
        <row r="1466">
          <cell r="D1466" t="str">
            <v>Unit</v>
          </cell>
          <cell r="E1466">
            <v>580000</v>
          </cell>
          <cell r="R1466" t="str">
            <v>Port Phillip</v>
          </cell>
          <cell r="W1466">
            <v>2017</v>
          </cell>
          <cell r="X1466" t="str">
            <v>Mar</v>
          </cell>
        </row>
        <row r="1467">
          <cell r="D1467" t="str">
            <v>Unit</v>
          </cell>
          <cell r="E1467">
            <v>650000</v>
          </cell>
          <cell r="R1467" t="str">
            <v>Port Phillip</v>
          </cell>
          <cell r="W1467">
            <v>2017</v>
          </cell>
          <cell r="X1467" t="str">
            <v>Mar</v>
          </cell>
        </row>
        <row r="1468">
          <cell r="D1468" t="str">
            <v>House</v>
          </cell>
          <cell r="E1468">
            <v>1390000</v>
          </cell>
          <cell r="R1468" t="str">
            <v>Boroondara</v>
          </cell>
          <cell r="W1468">
            <v>2017</v>
          </cell>
          <cell r="X1468" t="str">
            <v>Mar</v>
          </cell>
        </row>
        <row r="1469">
          <cell r="D1469" t="str">
            <v>Unit</v>
          </cell>
          <cell r="E1469">
            <v>331000</v>
          </cell>
          <cell r="R1469" t="str">
            <v>Hobsons Bay</v>
          </cell>
          <cell r="W1469">
            <v>2017</v>
          </cell>
          <cell r="X1469" t="str">
            <v>Mar</v>
          </cell>
        </row>
        <row r="1470">
          <cell r="D1470" t="str">
            <v>Unit</v>
          </cell>
          <cell r="E1470">
            <v>430000</v>
          </cell>
          <cell r="R1470" t="str">
            <v>Port Phillip</v>
          </cell>
          <cell r="W1470">
            <v>2017</v>
          </cell>
          <cell r="X1470" t="str">
            <v>Mar</v>
          </cell>
        </row>
        <row r="1471">
          <cell r="D1471" t="str">
            <v>Unit</v>
          </cell>
          <cell r="E1471">
            <v>665000</v>
          </cell>
          <cell r="R1471" t="str">
            <v>Port Phillip</v>
          </cell>
          <cell r="W1471">
            <v>2017</v>
          </cell>
          <cell r="X1471" t="str">
            <v>Mar</v>
          </cell>
        </row>
        <row r="1472">
          <cell r="D1472" t="str">
            <v>Unit</v>
          </cell>
          <cell r="E1472">
            <v>550000</v>
          </cell>
          <cell r="R1472" t="str">
            <v>Glen Eira</v>
          </cell>
          <cell r="W1472">
            <v>2017</v>
          </cell>
          <cell r="X1472" t="str">
            <v>Mar</v>
          </cell>
        </row>
        <row r="1473">
          <cell r="D1473" t="str">
            <v>House</v>
          </cell>
          <cell r="E1473">
            <v>2000000</v>
          </cell>
          <cell r="R1473" t="str">
            <v>Stonnington</v>
          </cell>
          <cell r="W1473">
            <v>2017</v>
          </cell>
          <cell r="X1473" t="str">
            <v>Mar</v>
          </cell>
        </row>
        <row r="1474">
          <cell r="D1474" t="str">
            <v>House</v>
          </cell>
          <cell r="E1474">
            <v>1200000</v>
          </cell>
          <cell r="R1474" t="str">
            <v>Monash</v>
          </cell>
          <cell r="W1474">
            <v>2017</v>
          </cell>
          <cell r="X1474" t="str">
            <v>Mar</v>
          </cell>
        </row>
        <row r="1475">
          <cell r="D1475" t="str">
            <v>Unit</v>
          </cell>
          <cell r="E1475">
            <v>700000</v>
          </cell>
          <cell r="R1475" t="str">
            <v>Port Phillip</v>
          </cell>
          <cell r="W1475">
            <v>2017</v>
          </cell>
          <cell r="X1475" t="str">
            <v>Mar</v>
          </cell>
        </row>
        <row r="1476">
          <cell r="D1476" t="str">
            <v>House</v>
          </cell>
          <cell r="E1476">
            <v>1600000</v>
          </cell>
          <cell r="R1476" t="str">
            <v>Boroondara</v>
          </cell>
          <cell r="W1476">
            <v>2017</v>
          </cell>
          <cell r="X1476" t="str">
            <v>Mar</v>
          </cell>
        </row>
        <row r="1477">
          <cell r="D1477" t="str">
            <v>House</v>
          </cell>
          <cell r="E1477">
            <v>3365000</v>
          </cell>
          <cell r="R1477" t="str">
            <v>Boroondara</v>
          </cell>
          <cell r="W1477">
            <v>2017</v>
          </cell>
          <cell r="X1477" t="str">
            <v>Mar</v>
          </cell>
        </row>
        <row r="1478">
          <cell r="D1478" t="str">
            <v>House</v>
          </cell>
          <cell r="E1478">
            <v>1500000</v>
          </cell>
          <cell r="R1478" t="str">
            <v>Hobsons Bay</v>
          </cell>
          <cell r="W1478">
            <v>2017</v>
          </cell>
          <cell r="X1478" t="str">
            <v>Mar</v>
          </cell>
        </row>
        <row r="1479">
          <cell r="D1479" t="str">
            <v>Unit</v>
          </cell>
          <cell r="E1479">
            <v>570000</v>
          </cell>
          <cell r="R1479" t="str">
            <v>Glen Eira</v>
          </cell>
          <cell r="W1479">
            <v>2017</v>
          </cell>
          <cell r="X1479" t="str">
            <v>Mar</v>
          </cell>
        </row>
        <row r="1480">
          <cell r="D1480" t="str">
            <v>House</v>
          </cell>
          <cell r="E1480">
            <v>1790000</v>
          </cell>
          <cell r="R1480" t="str">
            <v>Boroondara</v>
          </cell>
          <cell r="W1480">
            <v>2017</v>
          </cell>
          <cell r="X1480" t="str">
            <v>Mar</v>
          </cell>
        </row>
        <row r="1481">
          <cell r="D1481" t="str">
            <v>House</v>
          </cell>
          <cell r="E1481">
            <v>1030000</v>
          </cell>
          <cell r="R1481" t="str">
            <v>Port Phillip</v>
          </cell>
          <cell r="W1481">
            <v>2017</v>
          </cell>
          <cell r="X1481" t="str">
            <v>Mar</v>
          </cell>
        </row>
        <row r="1482">
          <cell r="D1482" t="str">
            <v>Unit</v>
          </cell>
          <cell r="E1482">
            <v>730000</v>
          </cell>
          <cell r="R1482" t="str">
            <v>Hobsons Bay</v>
          </cell>
          <cell r="W1482">
            <v>2017</v>
          </cell>
          <cell r="X1482" t="str">
            <v>Mar</v>
          </cell>
        </row>
        <row r="1483">
          <cell r="D1483" t="str">
            <v>Unit</v>
          </cell>
          <cell r="E1483">
            <v>1100000</v>
          </cell>
          <cell r="R1483" t="str">
            <v>Port Phillip</v>
          </cell>
          <cell r="W1483">
            <v>2017</v>
          </cell>
          <cell r="X1483" t="str">
            <v>Mar</v>
          </cell>
        </row>
        <row r="1484">
          <cell r="D1484" t="str">
            <v>House</v>
          </cell>
          <cell r="E1484">
            <v>900000</v>
          </cell>
          <cell r="R1484" t="str">
            <v>Hobsons Bay</v>
          </cell>
          <cell r="W1484">
            <v>2017</v>
          </cell>
          <cell r="X1484" t="str">
            <v>Mar</v>
          </cell>
        </row>
        <row r="1485">
          <cell r="D1485" t="str">
            <v>House</v>
          </cell>
          <cell r="E1485">
            <v>1950000</v>
          </cell>
          <cell r="R1485" t="str">
            <v>Boroondara</v>
          </cell>
          <cell r="W1485">
            <v>2017</v>
          </cell>
          <cell r="X1485" t="str">
            <v>Mar</v>
          </cell>
        </row>
        <row r="1486">
          <cell r="D1486" t="str">
            <v>House</v>
          </cell>
          <cell r="E1486">
            <v>1830000</v>
          </cell>
          <cell r="R1486" t="str">
            <v>Port Phillip</v>
          </cell>
          <cell r="W1486">
            <v>2017</v>
          </cell>
          <cell r="X1486" t="str">
            <v>Mar</v>
          </cell>
        </row>
        <row r="1487">
          <cell r="D1487" t="str">
            <v>Unit</v>
          </cell>
          <cell r="E1487">
            <v>520000</v>
          </cell>
          <cell r="R1487" t="str">
            <v>Port Phillip</v>
          </cell>
          <cell r="W1487">
            <v>2017</v>
          </cell>
          <cell r="X1487" t="str">
            <v>Mar</v>
          </cell>
        </row>
        <row r="1488">
          <cell r="D1488" t="str">
            <v>House</v>
          </cell>
          <cell r="E1488">
            <v>1650000</v>
          </cell>
          <cell r="R1488" t="str">
            <v>Stonnington</v>
          </cell>
          <cell r="W1488">
            <v>2017</v>
          </cell>
          <cell r="X1488" t="str">
            <v>Mar</v>
          </cell>
        </row>
        <row r="1489">
          <cell r="D1489" t="str">
            <v>Unit</v>
          </cell>
          <cell r="E1489">
            <v>845000</v>
          </cell>
          <cell r="R1489" t="str">
            <v>Monash</v>
          </cell>
          <cell r="W1489">
            <v>2017</v>
          </cell>
          <cell r="X1489" t="str">
            <v>Mar</v>
          </cell>
        </row>
        <row r="1490">
          <cell r="D1490" t="str">
            <v>Unit</v>
          </cell>
          <cell r="E1490">
            <v>410000</v>
          </cell>
          <cell r="R1490" t="str">
            <v>Glen Eira</v>
          </cell>
          <cell r="W1490">
            <v>2017</v>
          </cell>
          <cell r="X1490" t="str">
            <v>Mar</v>
          </cell>
        </row>
        <row r="1491">
          <cell r="D1491" t="str">
            <v>House</v>
          </cell>
          <cell r="E1491">
            <v>1518000</v>
          </cell>
          <cell r="R1491" t="str">
            <v>Glen Eira</v>
          </cell>
          <cell r="W1491">
            <v>2017</v>
          </cell>
          <cell r="X1491" t="str">
            <v>Mar</v>
          </cell>
        </row>
        <row r="1492">
          <cell r="D1492" t="str">
            <v>Unit</v>
          </cell>
          <cell r="E1492">
            <v>577000</v>
          </cell>
          <cell r="R1492" t="str">
            <v>Glen Eira</v>
          </cell>
          <cell r="W1492">
            <v>2017</v>
          </cell>
          <cell r="X1492" t="str">
            <v>Mar</v>
          </cell>
        </row>
        <row r="1493">
          <cell r="D1493" t="str">
            <v>House</v>
          </cell>
          <cell r="E1493">
            <v>1916000</v>
          </cell>
          <cell r="R1493" t="str">
            <v>Glen Eira</v>
          </cell>
          <cell r="W1493">
            <v>2017</v>
          </cell>
          <cell r="X1493" t="str">
            <v>Mar</v>
          </cell>
        </row>
        <row r="1494">
          <cell r="D1494" t="str">
            <v>House</v>
          </cell>
          <cell r="E1494">
            <v>1800000</v>
          </cell>
          <cell r="R1494" t="str">
            <v>Glen Eira</v>
          </cell>
          <cell r="W1494">
            <v>2017</v>
          </cell>
          <cell r="X1494" t="str">
            <v>Mar</v>
          </cell>
        </row>
        <row r="1495">
          <cell r="D1495" t="str">
            <v>House</v>
          </cell>
          <cell r="E1495">
            <v>1220000</v>
          </cell>
          <cell r="R1495" t="str">
            <v>Glen Eira</v>
          </cell>
          <cell r="W1495">
            <v>2017</v>
          </cell>
          <cell r="X1495" t="str">
            <v>Mar</v>
          </cell>
        </row>
        <row r="1496">
          <cell r="D1496" t="str">
            <v>Unit</v>
          </cell>
          <cell r="E1496">
            <v>632500</v>
          </cell>
          <cell r="R1496" t="str">
            <v>Glen Eira</v>
          </cell>
          <cell r="W1496">
            <v>2017</v>
          </cell>
          <cell r="X1496" t="str">
            <v>Mar</v>
          </cell>
        </row>
        <row r="1497">
          <cell r="D1497" t="str">
            <v>House</v>
          </cell>
          <cell r="E1497">
            <v>855000</v>
          </cell>
          <cell r="R1497" t="str">
            <v>Monash</v>
          </cell>
          <cell r="W1497">
            <v>2017</v>
          </cell>
          <cell r="X1497" t="str">
            <v>Mar</v>
          </cell>
        </row>
        <row r="1498">
          <cell r="D1498" t="str">
            <v>House</v>
          </cell>
          <cell r="E1498">
            <v>1600000</v>
          </cell>
          <cell r="R1498" t="str">
            <v>Monash</v>
          </cell>
          <cell r="W1498">
            <v>2017</v>
          </cell>
          <cell r="X1498" t="str">
            <v>Mar</v>
          </cell>
        </row>
        <row r="1499">
          <cell r="D1499" t="str">
            <v>Unit</v>
          </cell>
          <cell r="E1499">
            <v>435000</v>
          </cell>
          <cell r="R1499" t="str">
            <v>Glen Eira</v>
          </cell>
          <cell r="W1499">
            <v>2017</v>
          </cell>
          <cell r="X1499" t="str">
            <v>Mar</v>
          </cell>
        </row>
        <row r="1500">
          <cell r="D1500" t="str">
            <v>Unit</v>
          </cell>
          <cell r="E1500">
            <v>617500</v>
          </cell>
          <cell r="R1500" t="str">
            <v>Glen Eira</v>
          </cell>
          <cell r="W1500">
            <v>2017</v>
          </cell>
          <cell r="X1500" t="str">
            <v>Mar</v>
          </cell>
        </row>
        <row r="1501">
          <cell r="D1501" t="str">
            <v>House</v>
          </cell>
          <cell r="E1501">
            <v>1570000</v>
          </cell>
          <cell r="R1501" t="str">
            <v>Glen Eira</v>
          </cell>
          <cell r="W1501">
            <v>2017</v>
          </cell>
          <cell r="X1501" t="str">
            <v>Mar</v>
          </cell>
        </row>
        <row r="1502">
          <cell r="D1502" t="str">
            <v>Unit</v>
          </cell>
          <cell r="E1502">
            <v>479500</v>
          </cell>
          <cell r="R1502" t="str">
            <v>Glen Eira</v>
          </cell>
          <cell r="W1502">
            <v>2017</v>
          </cell>
          <cell r="X1502" t="str">
            <v>Mar</v>
          </cell>
        </row>
        <row r="1503">
          <cell r="D1503" t="str">
            <v>House</v>
          </cell>
          <cell r="E1503">
            <v>1389000</v>
          </cell>
          <cell r="R1503" t="str">
            <v>Bayside</v>
          </cell>
          <cell r="W1503">
            <v>2017</v>
          </cell>
          <cell r="X1503" t="str">
            <v>Mar</v>
          </cell>
        </row>
        <row r="1504">
          <cell r="D1504" t="str">
            <v>House</v>
          </cell>
          <cell r="E1504">
            <v>2750000</v>
          </cell>
          <cell r="R1504" t="str">
            <v>Bayside</v>
          </cell>
          <cell r="W1504">
            <v>2017</v>
          </cell>
          <cell r="X1504" t="str">
            <v>Mar</v>
          </cell>
        </row>
        <row r="1505">
          <cell r="D1505" t="str">
            <v>Unit</v>
          </cell>
          <cell r="E1505">
            <v>1425000</v>
          </cell>
          <cell r="R1505" t="str">
            <v>Bayside</v>
          </cell>
          <cell r="W1505">
            <v>2017</v>
          </cell>
          <cell r="X1505" t="str">
            <v>Mar</v>
          </cell>
        </row>
        <row r="1506">
          <cell r="D1506" t="str">
            <v>Unit</v>
          </cell>
          <cell r="E1506">
            <v>750000</v>
          </cell>
          <cell r="R1506" t="str">
            <v>Bayside</v>
          </cell>
          <cell r="W1506">
            <v>2017</v>
          </cell>
          <cell r="X1506" t="str">
            <v>Mar</v>
          </cell>
        </row>
        <row r="1507">
          <cell r="D1507" t="str">
            <v>Unit</v>
          </cell>
          <cell r="E1507">
            <v>1230000</v>
          </cell>
          <cell r="R1507" t="str">
            <v>Bayside</v>
          </cell>
          <cell r="W1507">
            <v>2017</v>
          </cell>
          <cell r="X1507" t="str">
            <v>Mar</v>
          </cell>
        </row>
        <row r="1508">
          <cell r="D1508" t="str">
            <v>House</v>
          </cell>
          <cell r="E1508">
            <v>950000</v>
          </cell>
          <cell r="R1508" t="str">
            <v>Glen Eira</v>
          </cell>
          <cell r="W1508">
            <v>2017</v>
          </cell>
          <cell r="X1508" t="str">
            <v>Mar</v>
          </cell>
        </row>
        <row r="1509">
          <cell r="D1509" t="str">
            <v>House</v>
          </cell>
          <cell r="E1509">
            <v>886000</v>
          </cell>
          <cell r="R1509" t="str">
            <v>Glen Eira</v>
          </cell>
          <cell r="W1509">
            <v>2017</v>
          </cell>
          <cell r="X1509" t="str">
            <v>Mar</v>
          </cell>
        </row>
        <row r="1510">
          <cell r="D1510" t="str">
            <v>Unit</v>
          </cell>
          <cell r="E1510">
            <v>800000</v>
          </cell>
          <cell r="R1510" t="str">
            <v>Glen Eira</v>
          </cell>
          <cell r="W1510">
            <v>2017</v>
          </cell>
          <cell r="X1510" t="str">
            <v>Mar</v>
          </cell>
        </row>
        <row r="1511">
          <cell r="D1511" t="str">
            <v>Unit</v>
          </cell>
          <cell r="E1511">
            <v>970000</v>
          </cell>
          <cell r="R1511" t="str">
            <v>Glen Eira</v>
          </cell>
          <cell r="W1511">
            <v>2017</v>
          </cell>
          <cell r="X1511" t="str">
            <v>Mar</v>
          </cell>
        </row>
        <row r="1512">
          <cell r="D1512" t="str">
            <v>Unit</v>
          </cell>
          <cell r="E1512">
            <v>787500</v>
          </cell>
          <cell r="R1512" t="str">
            <v>Glen Eira</v>
          </cell>
          <cell r="W1512">
            <v>2017</v>
          </cell>
          <cell r="X1512" t="str">
            <v>Mar</v>
          </cell>
        </row>
        <row r="1513">
          <cell r="D1513" t="str">
            <v>Unit</v>
          </cell>
          <cell r="E1513">
            <v>1245000</v>
          </cell>
          <cell r="R1513" t="str">
            <v>Bayside</v>
          </cell>
          <cell r="W1513">
            <v>2017</v>
          </cell>
          <cell r="X1513" t="str">
            <v>Mar</v>
          </cell>
        </row>
        <row r="1514">
          <cell r="D1514" t="str">
            <v>House</v>
          </cell>
          <cell r="E1514">
            <v>3751000</v>
          </cell>
          <cell r="R1514" t="str">
            <v>Bayside</v>
          </cell>
          <cell r="W1514">
            <v>2017</v>
          </cell>
          <cell r="X1514" t="str">
            <v>Mar</v>
          </cell>
        </row>
        <row r="1515">
          <cell r="D1515" t="str">
            <v>Unit</v>
          </cell>
          <cell r="E1515">
            <v>1120000</v>
          </cell>
          <cell r="R1515" t="str">
            <v>Glen Eira</v>
          </cell>
          <cell r="W1515">
            <v>2017</v>
          </cell>
          <cell r="X1515" t="str">
            <v>Mar</v>
          </cell>
        </row>
        <row r="1516">
          <cell r="D1516" t="str">
            <v>House</v>
          </cell>
          <cell r="E1516">
            <v>2405000</v>
          </cell>
          <cell r="R1516" t="str">
            <v>Bayside</v>
          </cell>
          <cell r="W1516">
            <v>2017</v>
          </cell>
          <cell r="X1516" t="str">
            <v>Mar</v>
          </cell>
        </row>
        <row r="1517">
          <cell r="D1517" t="str">
            <v>House</v>
          </cell>
          <cell r="E1517">
            <v>2310000</v>
          </cell>
          <cell r="R1517" t="str">
            <v>Bayside</v>
          </cell>
          <cell r="W1517">
            <v>2017</v>
          </cell>
          <cell r="X1517" t="str">
            <v>Mar</v>
          </cell>
        </row>
        <row r="1518">
          <cell r="D1518" t="str">
            <v>House</v>
          </cell>
          <cell r="E1518">
            <v>1800000</v>
          </cell>
          <cell r="R1518" t="str">
            <v>Bayside</v>
          </cell>
          <cell r="W1518">
            <v>2017</v>
          </cell>
          <cell r="X1518" t="str">
            <v>Mar</v>
          </cell>
        </row>
        <row r="1519">
          <cell r="D1519" t="str">
            <v>House</v>
          </cell>
          <cell r="E1519">
            <v>2160000</v>
          </cell>
          <cell r="R1519" t="str">
            <v>Bayside</v>
          </cell>
          <cell r="W1519">
            <v>2017</v>
          </cell>
          <cell r="X1519" t="str">
            <v>Mar</v>
          </cell>
        </row>
        <row r="1520">
          <cell r="D1520" t="str">
            <v>House</v>
          </cell>
          <cell r="E1520">
            <v>920000</v>
          </cell>
          <cell r="R1520" t="str">
            <v>Kingston</v>
          </cell>
          <cell r="W1520">
            <v>2017</v>
          </cell>
          <cell r="X1520" t="str">
            <v>Mar</v>
          </cell>
        </row>
        <row r="1521">
          <cell r="D1521" t="str">
            <v>House</v>
          </cell>
          <cell r="E1521">
            <v>1160000</v>
          </cell>
          <cell r="R1521" t="str">
            <v>Kingston</v>
          </cell>
          <cell r="W1521">
            <v>2017</v>
          </cell>
          <cell r="X1521" t="str">
            <v>Mar</v>
          </cell>
        </row>
        <row r="1522">
          <cell r="D1522" t="str">
            <v>House</v>
          </cell>
          <cell r="E1522">
            <v>1035000</v>
          </cell>
          <cell r="R1522" t="str">
            <v>Kingston</v>
          </cell>
          <cell r="W1522">
            <v>2017</v>
          </cell>
          <cell r="X1522" t="str">
            <v>Mar</v>
          </cell>
        </row>
        <row r="1523">
          <cell r="D1523" t="str">
            <v>House</v>
          </cell>
          <cell r="E1523">
            <v>1300000</v>
          </cell>
          <cell r="R1523" t="str">
            <v>Bayside</v>
          </cell>
          <cell r="W1523">
            <v>2017</v>
          </cell>
          <cell r="X1523" t="str">
            <v>Mar</v>
          </cell>
        </row>
        <row r="1524">
          <cell r="D1524" t="str">
            <v>House</v>
          </cell>
          <cell r="E1524">
            <v>825000</v>
          </cell>
          <cell r="R1524" t="str">
            <v>Kingston</v>
          </cell>
          <cell r="W1524">
            <v>2017</v>
          </cell>
          <cell r="X1524" t="str">
            <v>Mar</v>
          </cell>
        </row>
        <row r="1525">
          <cell r="D1525" t="str">
            <v>House</v>
          </cell>
          <cell r="E1525">
            <v>3500000</v>
          </cell>
          <cell r="R1525" t="str">
            <v>Boroondara</v>
          </cell>
          <cell r="W1525">
            <v>2017</v>
          </cell>
          <cell r="X1525" t="str">
            <v>Mar</v>
          </cell>
        </row>
        <row r="1526">
          <cell r="D1526" t="str">
            <v>House</v>
          </cell>
          <cell r="E1526">
            <v>3250000</v>
          </cell>
          <cell r="R1526" t="str">
            <v>Boroondara</v>
          </cell>
          <cell r="W1526">
            <v>2017</v>
          </cell>
          <cell r="X1526" t="str">
            <v>Mar</v>
          </cell>
        </row>
        <row r="1527">
          <cell r="D1527" t="str">
            <v>Unit</v>
          </cell>
          <cell r="E1527">
            <v>1530000</v>
          </cell>
          <cell r="R1527" t="str">
            <v>Bayside</v>
          </cell>
          <cell r="W1527">
            <v>2017</v>
          </cell>
          <cell r="X1527" t="str">
            <v>Mar</v>
          </cell>
        </row>
        <row r="1528">
          <cell r="D1528" t="str">
            <v>House</v>
          </cell>
          <cell r="E1528">
            <v>1150000</v>
          </cell>
          <cell r="R1528" t="str">
            <v>Manningham</v>
          </cell>
          <cell r="W1528">
            <v>2017</v>
          </cell>
          <cell r="X1528" t="str">
            <v>Mar</v>
          </cell>
        </row>
        <row r="1529">
          <cell r="D1529" t="str">
            <v>Unit</v>
          </cell>
          <cell r="E1529">
            <v>1150000</v>
          </cell>
          <cell r="R1529" t="str">
            <v>Maribyrnong</v>
          </cell>
          <cell r="W1529">
            <v>2017</v>
          </cell>
          <cell r="X1529" t="str">
            <v>Mar</v>
          </cell>
        </row>
        <row r="1530">
          <cell r="D1530" t="str">
            <v>House</v>
          </cell>
          <cell r="E1530">
            <v>1150000</v>
          </cell>
          <cell r="R1530" t="str">
            <v>Manningham</v>
          </cell>
          <cell r="W1530">
            <v>2017</v>
          </cell>
          <cell r="X1530" t="str">
            <v>Mar</v>
          </cell>
        </row>
        <row r="1531">
          <cell r="D1531" t="str">
            <v>House</v>
          </cell>
          <cell r="E1531">
            <v>1050000</v>
          </cell>
          <cell r="R1531" t="str">
            <v>Bayside</v>
          </cell>
          <cell r="W1531">
            <v>2017</v>
          </cell>
          <cell r="X1531" t="str">
            <v>Mar</v>
          </cell>
        </row>
        <row r="1532">
          <cell r="D1532" t="str">
            <v>House</v>
          </cell>
          <cell r="E1532">
            <v>970000</v>
          </cell>
          <cell r="R1532" t="str">
            <v>Manningham</v>
          </cell>
          <cell r="W1532">
            <v>2017</v>
          </cell>
          <cell r="X1532" t="str">
            <v>Mar</v>
          </cell>
        </row>
        <row r="1533">
          <cell r="D1533" t="str">
            <v>Unit</v>
          </cell>
          <cell r="E1533">
            <v>905000</v>
          </cell>
          <cell r="R1533" t="str">
            <v>Moonee Valley</v>
          </cell>
          <cell r="W1533">
            <v>2017</v>
          </cell>
          <cell r="X1533" t="str">
            <v>Mar</v>
          </cell>
        </row>
        <row r="1534">
          <cell r="D1534" t="str">
            <v>Unit</v>
          </cell>
          <cell r="E1534">
            <v>810000</v>
          </cell>
          <cell r="R1534" t="str">
            <v>Yarra</v>
          </cell>
          <cell r="W1534">
            <v>2017</v>
          </cell>
          <cell r="X1534" t="str">
            <v>Mar</v>
          </cell>
        </row>
        <row r="1535">
          <cell r="D1535" t="str">
            <v>Unit</v>
          </cell>
          <cell r="E1535">
            <v>810000</v>
          </cell>
          <cell r="R1535" t="str">
            <v>Moonee Valley</v>
          </cell>
          <cell r="W1535">
            <v>2017</v>
          </cell>
          <cell r="X1535" t="str">
            <v>Mar</v>
          </cell>
        </row>
        <row r="1536">
          <cell r="D1536" t="str">
            <v>Unit</v>
          </cell>
          <cell r="E1536">
            <v>580000</v>
          </cell>
          <cell r="R1536" t="str">
            <v>Darebin</v>
          </cell>
          <cell r="W1536">
            <v>2017</v>
          </cell>
          <cell r="X1536" t="str">
            <v>Mar</v>
          </cell>
        </row>
        <row r="1537">
          <cell r="D1537" t="str">
            <v>Unit</v>
          </cell>
          <cell r="E1537">
            <v>530000</v>
          </cell>
          <cell r="R1537" t="str">
            <v>Stonnington</v>
          </cell>
          <cell r="W1537">
            <v>2017</v>
          </cell>
          <cell r="X1537" t="str">
            <v>Mar</v>
          </cell>
        </row>
        <row r="1538">
          <cell r="D1538" t="str">
            <v>Unit</v>
          </cell>
          <cell r="E1538">
            <v>505000</v>
          </cell>
          <cell r="R1538" t="str">
            <v>Glen Eira</v>
          </cell>
          <cell r="W1538">
            <v>2017</v>
          </cell>
          <cell r="X1538" t="str">
            <v>Mar</v>
          </cell>
        </row>
        <row r="1539">
          <cell r="D1539" t="str">
            <v>Unit</v>
          </cell>
          <cell r="E1539">
            <v>400000</v>
          </cell>
          <cell r="R1539" t="str">
            <v>Brimbank</v>
          </cell>
          <cell r="W1539">
            <v>2017</v>
          </cell>
          <cell r="X1539" t="str">
            <v>Mar</v>
          </cell>
        </row>
        <row r="1540">
          <cell r="D1540" t="str">
            <v>House</v>
          </cell>
          <cell r="E1540">
            <v>5110000</v>
          </cell>
          <cell r="R1540" t="str">
            <v>Boroondara</v>
          </cell>
          <cell r="W1540">
            <v>2017</v>
          </cell>
          <cell r="X1540" t="str">
            <v>Mar</v>
          </cell>
        </row>
        <row r="1541">
          <cell r="D1541" t="str">
            <v>House</v>
          </cell>
          <cell r="E1541">
            <v>4501000</v>
          </cell>
          <cell r="R1541" t="str">
            <v>Boroondara</v>
          </cell>
          <cell r="W1541">
            <v>2017</v>
          </cell>
          <cell r="X1541" t="str">
            <v>Mar</v>
          </cell>
        </row>
        <row r="1542">
          <cell r="D1542" t="str">
            <v>House</v>
          </cell>
          <cell r="E1542">
            <v>3710000</v>
          </cell>
          <cell r="R1542" t="str">
            <v>Boroondara</v>
          </cell>
          <cell r="W1542">
            <v>2017</v>
          </cell>
          <cell r="X1542" t="str">
            <v>Mar</v>
          </cell>
        </row>
        <row r="1543">
          <cell r="D1543" t="str">
            <v>House</v>
          </cell>
          <cell r="E1543">
            <v>2003000</v>
          </cell>
          <cell r="R1543" t="str">
            <v>Boroondara</v>
          </cell>
          <cell r="W1543">
            <v>2017</v>
          </cell>
          <cell r="X1543" t="str">
            <v>Mar</v>
          </cell>
        </row>
        <row r="1544">
          <cell r="D1544" t="str">
            <v>House</v>
          </cell>
          <cell r="E1544">
            <v>1910000</v>
          </cell>
          <cell r="R1544" t="str">
            <v>Moonee Valley</v>
          </cell>
          <cell r="W1544">
            <v>2017</v>
          </cell>
          <cell r="X1544" t="str">
            <v>Mar</v>
          </cell>
        </row>
        <row r="1545">
          <cell r="D1545" t="str">
            <v>House</v>
          </cell>
          <cell r="E1545">
            <v>1810000</v>
          </cell>
          <cell r="R1545" t="str">
            <v>Boroondara</v>
          </cell>
          <cell r="W1545">
            <v>2017</v>
          </cell>
          <cell r="X1545" t="str">
            <v>Mar</v>
          </cell>
        </row>
        <row r="1546">
          <cell r="D1546" t="str">
            <v>House</v>
          </cell>
          <cell r="E1546">
            <v>1650000</v>
          </cell>
          <cell r="R1546" t="str">
            <v>Boroondara</v>
          </cell>
          <cell r="W1546">
            <v>2017</v>
          </cell>
          <cell r="X1546" t="str">
            <v>Mar</v>
          </cell>
        </row>
        <row r="1547">
          <cell r="D1547" t="str">
            <v>House</v>
          </cell>
          <cell r="E1547">
            <v>1600000</v>
          </cell>
          <cell r="R1547" t="str">
            <v>Glen Eira</v>
          </cell>
          <cell r="W1547">
            <v>2017</v>
          </cell>
          <cell r="X1547" t="str">
            <v>Mar</v>
          </cell>
        </row>
        <row r="1548">
          <cell r="D1548" t="str">
            <v>Unit</v>
          </cell>
          <cell r="E1548">
            <v>1330000</v>
          </cell>
          <cell r="R1548" t="str">
            <v>Boroondara</v>
          </cell>
          <cell r="W1548">
            <v>2017</v>
          </cell>
          <cell r="X1548" t="str">
            <v>Mar</v>
          </cell>
        </row>
        <row r="1549">
          <cell r="D1549" t="str">
            <v>House</v>
          </cell>
          <cell r="E1549">
            <v>1300000</v>
          </cell>
          <cell r="R1549" t="str">
            <v>Glen Eira</v>
          </cell>
          <cell r="W1549">
            <v>2017</v>
          </cell>
          <cell r="X1549" t="str">
            <v>Mar</v>
          </cell>
        </row>
        <row r="1550">
          <cell r="D1550" t="str">
            <v>Unit</v>
          </cell>
          <cell r="E1550">
            <v>1286000</v>
          </cell>
          <cell r="R1550" t="str">
            <v>Glen Eira</v>
          </cell>
          <cell r="W1550">
            <v>2017</v>
          </cell>
          <cell r="X1550" t="str">
            <v>Mar</v>
          </cell>
        </row>
        <row r="1551">
          <cell r="D1551" t="str">
            <v>Unit</v>
          </cell>
          <cell r="E1551">
            <v>1210000</v>
          </cell>
          <cell r="R1551" t="str">
            <v>Glen Eira</v>
          </cell>
          <cell r="W1551">
            <v>2017</v>
          </cell>
          <cell r="X1551" t="str">
            <v>Mar</v>
          </cell>
        </row>
        <row r="1552">
          <cell r="D1552" t="str">
            <v>Unit</v>
          </cell>
          <cell r="E1552">
            <v>1190000</v>
          </cell>
          <cell r="R1552" t="str">
            <v>Glen Eira</v>
          </cell>
          <cell r="W1552">
            <v>2017</v>
          </cell>
          <cell r="X1552" t="str">
            <v>Mar</v>
          </cell>
        </row>
        <row r="1553">
          <cell r="D1553" t="str">
            <v>Unit</v>
          </cell>
          <cell r="E1553">
            <v>1185000</v>
          </cell>
          <cell r="R1553" t="str">
            <v>Bayside</v>
          </cell>
          <cell r="W1553">
            <v>2017</v>
          </cell>
          <cell r="X1553" t="str">
            <v>Mar</v>
          </cell>
        </row>
        <row r="1554">
          <cell r="D1554" t="str">
            <v>House</v>
          </cell>
          <cell r="E1554">
            <v>1105000</v>
          </cell>
          <cell r="R1554" t="str">
            <v>Bayside</v>
          </cell>
          <cell r="W1554">
            <v>2017</v>
          </cell>
          <cell r="X1554" t="str">
            <v>Mar</v>
          </cell>
        </row>
        <row r="1555">
          <cell r="D1555" t="str">
            <v>House</v>
          </cell>
          <cell r="E1555">
            <v>985000</v>
          </cell>
          <cell r="R1555" t="str">
            <v>Moonee Valley</v>
          </cell>
          <cell r="W1555">
            <v>2017</v>
          </cell>
          <cell r="X1555" t="str">
            <v>Mar</v>
          </cell>
        </row>
        <row r="1556">
          <cell r="D1556" t="str">
            <v>House</v>
          </cell>
          <cell r="E1556">
            <v>970000</v>
          </cell>
          <cell r="R1556" t="str">
            <v>Glen Eira</v>
          </cell>
          <cell r="W1556">
            <v>2017</v>
          </cell>
          <cell r="X1556" t="str">
            <v>Mar</v>
          </cell>
        </row>
        <row r="1557">
          <cell r="D1557" t="str">
            <v>House</v>
          </cell>
          <cell r="E1557">
            <v>940000</v>
          </cell>
          <cell r="R1557" t="str">
            <v>Moreland</v>
          </cell>
          <cell r="W1557">
            <v>2017</v>
          </cell>
          <cell r="X1557" t="str">
            <v>Mar</v>
          </cell>
        </row>
        <row r="1558">
          <cell r="D1558" t="str">
            <v>Unit</v>
          </cell>
          <cell r="E1558">
            <v>901000</v>
          </cell>
          <cell r="R1558" t="str">
            <v>Manningham</v>
          </cell>
          <cell r="W1558">
            <v>2017</v>
          </cell>
          <cell r="X1558" t="str">
            <v>Mar</v>
          </cell>
        </row>
        <row r="1559">
          <cell r="D1559" t="str">
            <v>House</v>
          </cell>
          <cell r="E1559">
            <v>850000</v>
          </cell>
          <cell r="R1559" t="str">
            <v>Banyule</v>
          </cell>
          <cell r="W1559">
            <v>2017</v>
          </cell>
          <cell r="X1559" t="str">
            <v>Mar</v>
          </cell>
        </row>
        <row r="1560">
          <cell r="D1560" t="str">
            <v>House</v>
          </cell>
          <cell r="E1560">
            <v>822000</v>
          </cell>
          <cell r="R1560" t="str">
            <v>Maribyrnong</v>
          </cell>
          <cell r="W1560">
            <v>2017</v>
          </cell>
          <cell r="X1560" t="str">
            <v>Mar</v>
          </cell>
        </row>
        <row r="1561">
          <cell r="D1561" t="str">
            <v>Unit</v>
          </cell>
          <cell r="E1561">
            <v>821000</v>
          </cell>
          <cell r="R1561" t="str">
            <v>Bayside</v>
          </cell>
          <cell r="W1561">
            <v>2017</v>
          </cell>
          <cell r="X1561" t="str">
            <v>Mar</v>
          </cell>
        </row>
        <row r="1562">
          <cell r="D1562" t="str">
            <v>House</v>
          </cell>
          <cell r="E1562">
            <v>785000</v>
          </cell>
          <cell r="R1562" t="str">
            <v>Brimbank</v>
          </cell>
          <cell r="W1562">
            <v>2017</v>
          </cell>
          <cell r="X1562" t="str">
            <v>Mar</v>
          </cell>
        </row>
        <row r="1563">
          <cell r="D1563" t="str">
            <v>Unit</v>
          </cell>
          <cell r="E1563">
            <v>720000</v>
          </cell>
          <cell r="R1563" t="str">
            <v>Melbourne</v>
          </cell>
          <cell r="W1563">
            <v>2017</v>
          </cell>
          <cell r="X1563" t="str">
            <v>Mar</v>
          </cell>
        </row>
        <row r="1564">
          <cell r="D1564" t="str">
            <v>Unit</v>
          </cell>
          <cell r="E1564">
            <v>699900</v>
          </cell>
          <cell r="R1564" t="str">
            <v>Darebin</v>
          </cell>
          <cell r="W1564">
            <v>2017</v>
          </cell>
          <cell r="X1564" t="str">
            <v>Mar</v>
          </cell>
        </row>
        <row r="1565">
          <cell r="D1565" t="str">
            <v>Unit</v>
          </cell>
          <cell r="E1565">
            <v>650000</v>
          </cell>
          <cell r="R1565" t="str">
            <v>Port Phillip</v>
          </cell>
          <cell r="W1565">
            <v>2017</v>
          </cell>
          <cell r="X1565" t="str">
            <v>Mar</v>
          </cell>
        </row>
        <row r="1566">
          <cell r="D1566" t="str">
            <v>Unit</v>
          </cell>
          <cell r="E1566">
            <v>640000</v>
          </cell>
          <cell r="R1566" t="str">
            <v>Port Phillip</v>
          </cell>
          <cell r="W1566">
            <v>2017</v>
          </cell>
          <cell r="X1566" t="str">
            <v>Mar</v>
          </cell>
        </row>
        <row r="1567">
          <cell r="D1567" t="str">
            <v>House</v>
          </cell>
          <cell r="E1567">
            <v>640000</v>
          </cell>
          <cell r="R1567" t="str">
            <v>Moreland</v>
          </cell>
          <cell r="W1567">
            <v>2017</v>
          </cell>
          <cell r="X1567" t="str">
            <v>Mar</v>
          </cell>
        </row>
        <row r="1568">
          <cell r="D1568" t="str">
            <v>House</v>
          </cell>
          <cell r="E1568">
            <v>635000</v>
          </cell>
          <cell r="R1568" t="str">
            <v>Darebin</v>
          </cell>
          <cell r="W1568">
            <v>2017</v>
          </cell>
          <cell r="X1568" t="str">
            <v>Mar</v>
          </cell>
        </row>
        <row r="1569">
          <cell r="D1569" t="str">
            <v>House</v>
          </cell>
          <cell r="E1569">
            <v>615000</v>
          </cell>
          <cell r="R1569" t="str">
            <v>Darebin</v>
          </cell>
          <cell r="W1569">
            <v>2017</v>
          </cell>
          <cell r="X1569" t="str">
            <v>Mar</v>
          </cell>
        </row>
        <row r="1570">
          <cell r="D1570" t="str">
            <v>Unit</v>
          </cell>
          <cell r="E1570">
            <v>600000</v>
          </cell>
          <cell r="R1570" t="str">
            <v>Monash</v>
          </cell>
          <cell r="W1570">
            <v>2017</v>
          </cell>
          <cell r="X1570" t="str">
            <v>Mar</v>
          </cell>
        </row>
        <row r="1571">
          <cell r="D1571" t="str">
            <v>Unit</v>
          </cell>
          <cell r="E1571">
            <v>555000</v>
          </cell>
          <cell r="R1571" t="str">
            <v>Moreland</v>
          </cell>
          <cell r="W1571">
            <v>2017</v>
          </cell>
          <cell r="X1571" t="str">
            <v>Mar</v>
          </cell>
        </row>
        <row r="1572">
          <cell r="D1572" t="str">
            <v>Unit</v>
          </cell>
          <cell r="E1572">
            <v>555000</v>
          </cell>
          <cell r="R1572" t="str">
            <v>Glen Eira</v>
          </cell>
          <cell r="W1572">
            <v>2017</v>
          </cell>
          <cell r="X1572" t="str">
            <v>Mar</v>
          </cell>
        </row>
        <row r="1573">
          <cell r="D1573" t="str">
            <v>Unit</v>
          </cell>
          <cell r="E1573">
            <v>550000</v>
          </cell>
          <cell r="R1573" t="str">
            <v>Darebin</v>
          </cell>
          <cell r="W1573">
            <v>2017</v>
          </cell>
          <cell r="X1573" t="str">
            <v>Mar</v>
          </cell>
        </row>
        <row r="1574">
          <cell r="D1574" t="str">
            <v>Unit</v>
          </cell>
          <cell r="E1574">
            <v>495000</v>
          </cell>
          <cell r="R1574" t="str">
            <v>Melbourne</v>
          </cell>
          <cell r="W1574">
            <v>2017</v>
          </cell>
          <cell r="X1574" t="str">
            <v>Mar</v>
          </cell>
        </row>
        <row r="1575">
          <cell r="D1575" t="str">
            <v>Unit</v>
          </cell>
          <cell r="E1575">
            <v>387500</v>
          </cell>
          <cell r="R1575" t="str">
            <v>Melbourne</v>
          </cell>
          <cell r="W1575">
            <v>2017</v>
          </cell>
          <cell r="X1575" t="str">
            <v>Mar</v>
          </cell>
        </row>
        <row r="1576">
          <cell r="D1576" t="str">
            <v>Unit</v>
          </cell>
          <cell r="E1576">
            <v>275000</v>
          </cell>
          <cell r="R1576" t="str">
            <v>Boroondara</v>
          </cell>
          <cell r="W1576">
            <v>2017</v>
          </cell>
          <cell r="X1576" t="str">
            <v>Mar</v>
          </cell>
        </row>
        <row r="1577">
          <cell r="D1577" t="str">
            <v>House</v>
          </cell>
          <cell r="E1577">
            <v>820000</v>
          </cell>
          <cell r="R1577" t="str">
            <v>Banyule</v>
          </cell>
          <cell r="W1577">
            <v>2017</v>
          </cell>
          <cell r="X1577" t="str">
            <v>Mar</v>
          </cell>
        </row>
        <row r="1578">
          <cell r="D1578" t="str">
            <v>Unit</v>
          </cell>
          <cell r="E1578">
            <v>1275000</v>
          </cell>
          <cell r="R1578" t="str">
            <v>Moonee Valley</v>
          </cell>
          <cell r="W1578">
            <v>2017</v>
          </cell>
          <cell r="X1578" t="str">
            <v>Mar</v>
          </cell>
        </row>
        <row r="1579">
          <cell r="D1579" t="str">
            <v>House</v>
          </cell>
          <cell r="E1579">
            <v>1180000</v>
          </cell>
          <cell r="R1579" t="str">
            <v>Glen Eira</v>
          </cell>
          <cell r="W1579">
            <v>2017</v>
          </cell>
          <cell r="X1579" t="str">
            <v>Mar</v>
          </cell>
        </row>
        <row r="1580">
          <cell r="D1580" t="str">
            <v>Unit</v>
          </cell>
          <cell r="E1580">
            <v>970000</v>
          </cell>
          <cell r="R1580" t="str">
            <v>Yarra</v>
          </cell>
          <cell r="W1580">
            <v>2017</v>
          </cell>
          <cell r="X1580" t="str">
            <v>Mar</v>
          </cell>
        </row>
        <row r="1581">
          <cell r="D1581" t="str">
            <v>Unit</v>
          </cell>
          <cell r="E1581">
            <v>822000</v>
          </cell>
          <cell r="R1581" t="str">
            <v>Moreland</v>
          </cell>
          <cell r="W1581">
            <v>2017</v>
          </cell>
          <cell r="X1581" t="str">
            <v>Mar</v>
          </cell>
        </row>
        <row r="1582">
          <cell r="D1582" t="str">
            <v>House</v>
          </cell>
          <cell r="E1582">
            <v>785000</v>
          </cell>
          <cell r="R1582" t="str">
            <v>Darebin</v>
          </cell>
          <cell r="W1582">
            <v>2017</v>
          </cell>
          <cell r="X1582" t="str">
            <v>Mar</v>
          </cell>
        </row>
        <row r="1583">
          <cell r="D1583" t="str">
            <v>Unit</v>
          </cell>
          <cell r="E1583">
            <v>755000</v>
          </cell>
          <cell r="R1583" t="str">
            <v>Banyule</v>
          </cell>
          <cell r="W1583">
            <v>2017</v>
          </cell>
          <cell r="X1583" t="str">
            <v>Mar</v>
          </cell>
        </row>
        <row r="1584">
          <cell r="D1584" t="str">
            <v>House</v>
          </cell>
          <cell r="E1584">
            <v>633000</v>
          </cell>
          <cell r="R1584" t="str">
            <v>Darebin</v>
          </cell>
          <cell r="W1584">
            <v>2017</v>
          </cell>
          <cell r="X1584" t="str">
            <v>Mar</v>
          </cell>
        </row>
        <row r="1585">
          <cell r="D1585" t="str">
            <v>Unit</v>
          </cell>
          <cell r="E1585">
            <v>600000</v>
          </cell>
          <cell r="R1585" t="str">
            <v>Port Phillip</v>
          </cell>
          <cell r="W1585">
            <v>2017</v>
          </cell>
          <cell r="X1585" t="str">
            <v>Mar</v>
          </cell>
        </row>
        <row r="1586">
          <cell r="D1586" t="str">
            <v>House</v>
          </cell>
          <cell r="E1586">
            <v>532000</v>
          </cell>
          <cell r="R1586" t="str">
            <v>Darebin</v>
          </cell>
          <cell r="W1586">
            <v>2017</v>
          </cell>
          <cell r="X1586" t="str">
            <v>Mar</v>
          </cell>
        </row>
        <row r="1587">
          <cell r="D1587" t="str">
            <v>Unit</v>
          </cell>
          <cell r="E1587">
            <v>490000</v>
          </cell>
          <cell r="R1587" t="str">
            <v>Brimbank</v>
          </cell>
          <cell r="W1587">
            <v>2017</v>
          </cell>
          <cell r="X1587" t="str">
            <v>Mar</v>
          </cell>
        </row>
        <row r="1588">
          <cell r="D1588" t="str">
            <v>House</v>
          </cell>
          <cell r="E1588">
            <v>418000</v>
          </cell>
          <cell r="R1588" t="str">
            <v>Brimbank</v>
          </cell>
          <cell r="W1588">
            <v>2017</v>
          </cell>
          <cell r="X1588" t="str">
            <v>Mar</v>
          </cell>
        </row>
        <row r="1589">
          <cell r="D1589" t="str">
            <v>Unit</v>
          </cell>
          <cell r="E1589">
            <v>400000</v>
          </cell>
          <cell r="R1589" t="str">
            <v>Banyule</v>
          </cell>
          <cell r="W1589">
            <v>2017</v>
          </cell>
          <cell r="X1589" t="str">
            <v>Mar</v>
          </cell>
        </row>
        <row r="1590">
          <cell r="D1590" t="str">
            <v>Unit</v>
          </cell>
          <cell r="E1590">
            <v>330000</v>
          </cell>
          <cell r="R1590" t="str">
            <v>Melbourne</v>
          </cell>
          <cell r="W1590">
            <v>2017</v>
          </cell>
          <cell r="X1590" t="str">
            <v>Mar</v>
          </cell>
        </row>
        <row r="1591">
          <cell r="D1591" t="str">
            <v>House</v>
          </cell>
          <cell r="E1591">
            <v>5000000</v>
          </cell>
          <cell r="R1591" t="str">
            <v>Stonnington</v>
          </cell>
          <cell r="W1591">
            <v>2017</v>
          </cell>
          <cell r="X1591" t="str">
            <v>Mar</v>
          </cell>
        </row>
        <row r="1592">
          <cell r="D1592" t="str">
            <v>House</v>
          </cell>
          <cell r="E1592">
            <v>2750000</v>
          </cell>
          <cell r="R1592" t="str">
            <v>Boroondara</v>
          </cell>
          <cell r="W1592">
            <v>2017</v>
          </cell>
          <cell r="X1592" t="str">
            <v>Mar</v>
          </cell>
        </row>
        <row r="1593">
          <cell r="D1593" t="str">
            <v>House</v>
          </cell>
          <cell r="E1593">
            <v>1600000</v>
          </cell>
          <cell r="R1593" t="str">
            <v>Moreland</v>
          </cell>
          <cell r="W1593">
            <v>2017</v>
          </cell>
          <cell r="X1593" t="str">
            <v>Mar</v>
          </cell>
        </row>
        <row r="1594">
          <cell r="D1594" t="str">
            <v>House</v>
          </cell>
          <cell r="E1594">
            <v>1200000</v>
          </cell>
          <cell r="R1594" t="str">
            <v>Bayside</v>
          </cell>
          <cell r="W1594">
            <v>2017</v>
          </cell>
          <cell r="X1594" t="str">
            <v>Mar</v>
          </cell>
        </row>
        <row r="1595">
          <cell r="D1595" t="str">
            <v>Unit</v>
          </cell>
          <cell r="E1595">
            <v>925000</v>
          </cell>
          <cell r="R1595" t="str">
            <v>Moonee Valley</v>
          </cell>
          <cell r="W1595">
            <v>2017</v>
          </cell>
          <cell r="X1595" t="str">
            <v>Mar</v>
          </cell>
        </row>
        <row r="1596">
          <cell r="D1596" t="str">
            <v>House</v>
          </cell>
          <cell r="E1596">
            <v>880000</v>
          </cell>
          <cell r="R1596" t="str">
            <v>Moreland</v>
          </cell>
          <cell r="W1596">
            <v>2017</v>
          </cell>
          <cell r="X1596" t="str">
            <v>Mar</v>
          </cell>
        </row>
        <row r="1597">
          <cell r="D1597" t="str">
            <v>House</v>
          </cell>
          <cell r="E1597">
            <v>810000</v>
          </cell>
          <cell r="R1597" t="str">
            <v>Brimbank</v>
          </cell>
          <cell r="W1597">
            <v>2017</v>
          </cell>
          <cell r="X1597" t="str">
            <v>Mar</v>
          </cell>
        </row>
        <row r="1598">
          <cell r="D1598" t="str">
            <v>Unit</v>
          </cell>
          <cell r="E1598">
            <v>750000</v>
          </cell>
          <cell r="R1598" t="str">
            <v>Moonee Valley</v>
          </cell>
          <cell r="W1598">
            <v>2017</v>
          </cell>
          <cell r="X1598" t="str">
            <v>Mar</v>
          </cell>
        </row>
        <row r="1599">
          <cell r="D1599" t="str">
            <v>Unit</v>
          </cell>
          <cell r="E1599">
            <v>750000</v>
          </cell>
          <cell r="R1599" t="str">
            <v>Moonee Valley</v>
          </cell>
          <cell r="W1599">
            <v>2017</v>
          </cell>
          <cell r="X1599" t="str">
            <v>Mar</v>
          </cell>
        </row>
        <row r="1600">
          <cell r="D1600" t="str">
            <v>Unit</v>
          </cell>
          <cell r="E1600">
            <v>740000</v>
          </cell>
          <cell r="R1600" t="str">
            <v>Maribyrnong</v>
          </cell>
          <cell r="W1600">
            <v>2017</v>
          </cell>
          <cell r="X1600" t="str">
            <v>Mar</v>
          </cell>
        </row>
        <row r="1601">
          <cell r="D1601" t="str">
            <v>Unit</v>
          </cell>
          <cell r="E1601">
            <v>740000</v>
          </cell>
          <cell r="R1601" t="str">
            <v>Moonee Valley</v>
          </cell>
          <cell r="W1601">
            <v>2017</v>
          </cell>
          <cell r="X1601" t="str">
            <v>Mar</v>
          </cell>
        </row>
        <row r="1602">
          <cell r="D1602" t="str">
            <v>Unit</v>
          </cell>
          <cell r="E1602">
            <v>610000</v>
          </cell>
          <cell r="R1602" t="str">
            <v>Port Phillip</v>
          </cell>
          <cell r="W1602">
            <v>2017</v>
          </cell>
          <cell r="X1602" t="str">
            <v>Mar</v>
          </cell>
        </row>
        <row r="1603">
          <cell r="D1603" t="str">
            <v>Unit</v>
          </cell>
          <cell r="E1603">
            <v>410000</v>
          </cell>
          <cell r="R1603" t="str">
            <v>Moreland</v>
          </cell>
          <cell r="W1603">
            <v>2017</v>
          </cell>
          <cell r="X1603" t="str">
            <v>Mar</v>
          </cell>
        </row>
        <row r="1604">
          <cell r="D1604" t="str">
            <v>House</v>
          </cell>
          <cell r="E1604">
            <v>378000</v>
          </cell>
          <cell r="R1604" t="str">
            <v>Hume</v>
          </cell>
          <cell r="W1604">
            <v>2017</v>
          </cell>
          <cell r="X1604" t="str">
            <v>Mar</v>
          </cell>
        </row>
        <row r="1605">
          <cell r="D1605" t="str">
            <v>Unit</v>
          </cell>
          <cell r="E1605">
            <v>465000</v>
          </cell>
          <cell r="R1605" t="str">
            <v>Moreland</v>
          </cell>
          <cell r="W1605">
            <v>2017</v>
          </cell>
          <cell r="X1605" t="str">
            <v>Mar</v>
          </cell>
        </row>
        <row r="1606">
          <cell r="D1606" t="str">
            <v>House</v>
          </cell>
          <cell r="E1606">
            <v>585000</v>
          </cell>
          <cell r="R1606" t="str">
            <v>Moreland</v>
          </cell>
          <cell r="W1606">
            <v>2017</v>
          </cell>
          <cell r="X1606" t="str">
            <v>Mar</v>
          </cell>
        </row>
        <row r="1607">
          <cell r="D1607" t="str">
            <v>House</v>
          </cell>
          <cell r="E1607">
            <v>772500</v>
          </cell>
          <cell r="R1607" t="str">
            <v>Moreland</v>
          </cell>
          <cell r="W1607">
            <v>2017</v>
          </cell>
          <cell r="X1607" t="str">
            <v>Mar</v>
          </cell>
        </row>
        <row r="1608">
          <cell r="D1608" t="str">
            <v>House</v>
          </cell>
          <cell r="E1608">
            <v>600000</v>
          </cell>
          <cell r="R1608" t="str">
            <v>Banyule</v>
          </cell>
          <cell r="W1608">
            <v>2017</v>
          </cell>
          <cell r="X1608" t="str">
            <v>Mar</v>
          </cell>
        </row>
        <row r="1609">
          <cell r="D1609" t="str">
            <v>House</v>
          </cell>
          <cell r="E1609">
            <v>731000</v>
          </cell>
          <cell r="R1609" t="str">
            <v>Moreland</v>
          </cell>
          <cell r="W1609">
            <v>2017</v>
          </cell>
          <cell r="X1609" t="str">
            <v>Mar</v>
          </cell>
        </row>
        <row r="1610">
          <cell r="D1610" t="str">
            <v>House</v>
          </cell>
          <cell r="E1610">
            <v>535000</v>
          </cell>
          <cell r="R1610" t="str">
            <v>Darebin</v>
          </cell>
          <cell r="W1610">
            <v>2017</v>
          </cell>
          <cell r="X1610" t="str">
            <v>Mar</v>
          </cell>
        </row>
        <row r="1611">
          <cell r="D1611" t="str">
            <v>House</v>
          </cell>
          <cell r="E1611">
            <v>920000</v>
          </cell>
          <cell r="R1611" t="str">
            <v>Darebin</v>
          </cell>
          <cell r="W1611">
            <v>2017</v>
          </cell>
          <cell r="X1611" t="str">
            <v>Mar</v>
          </cell>
        </row>
        <row r="1612">
          <cell r="D1612" t="str">
            <v>House</v>
          </cell>
          <cell r="E1612">
            <v>864000</v>
          </cell>
          <cell r="R1612" t="str">
            <v>Darebin</v>
          </cell>
          <cell r="W1612">
            <v>2017</v>
          </cell>
          <cell r="X1612" t="str">
            <v>Mar</v>
          </cell>
        </row>
        <row r="1613">
          <cell r="D1613" t="str">
            <v>House</v>
          </cell>
          <cell r="E1613">
            <v>730000</v>
          </cell>
          <cell r="R1613" t="str">
            <v>Banyule</v>
          </cell>
          <cell r="W1613">
            <v>2017</v>
          </cell>
          <cell r="X1613" t="str">
            <v>Mar</v>
          </cell>
        </row>
        <row r="1614">
          <cell r="D1614" t="str">
            <v>House</v>
          </cell>
          <cell r="E1614">
            <v>950000</v>
          </cell>
          <cell r="R1614" t="str">
            <v>Darebin</v>
          </cell>
          <cell r="W1614">
            <v>2017</v>
          </cell>
          <cell r="X1614" t="str">
            <v>Mar</v>
          </cell>
        </row>
        <row r="1615">
          <cell r="D1615" t="str">
            <v>House</v>
          </cell>
          <cell r="E1615">
            <v>330000</v>
          </cell>
          <cell r="R1615" t="str">
            <v>Banyule</v>
          </cell>
          <cell r="W1615">
            <v>2017</v>
          </cell>
          <cell r="X1615" t="str">
            <v>Mar</v>
          </cell>
        </row>
        <row r="1616">
          <cell r="D1616" t="str">
            <v>House</v>
          </cell>
          <cell r="E1616">
            <v>905000</v>
          </cell>
          <cell r="R1616" t="str">
            <v>Darebin</v>
          </cell>
          <cell r="W1616">
            <v>2017</v>
          </cell>
          <cell r="X1616" t="str">
            <v>Mar</v>
          </cell>
        </row>
        <row r="1617">
          <cell r="D1617" t="str">
            <v>House</v>
          </cell>
          <cell r="E1617">
            <v>740600</v>
          </cell>
          <cell r="R1617" t="str">
            <v>Banyule</v>
          </cell>
          <cell r="W1617">
            <v>2017</v>
          </cell>
          <cell r="X1617" t="str">
            <v>Mar</v>
          </cell>
        </row>
        <row r="1618">
          <cell r="D1618" t="str">
            <v>House</v>
          </cell>
          <cell r="E1618">
            <v>770000</v>
          </cell>
          <cell r="R1618" t="str">
            <v>Banyule</v>
          </cell>
          <cell r="W1618">
            <v>2017</v>
          </cell>
          <cell r="X1618" t="str">
            <v>Mar</v>
          </cell>
        </row>
        <row r="1619">
          <cell r="D1619" t="str">
            <v>House</v>
          </cell>
          <cell r="E1619">
            <v>1580000</v>
          </cell>
          <cell r="R1619" t="str">
            <v>Moonee Valley</v>
          </cell>
          <cell r="W1619">
            <v>2017</v>
          </cell>
          <cell r="X1619" t="str">
            <v>Mar</v>
          </cell>
        </row>
        <row r="1620">
          <cell r="D1620" t="str">
            <v>House</v>
          </cell>
          <cell r="E1620">
            <v>971000</v>
          </cell>
          <cell r="R1620" t="str">
            <v>Banyule</v>
          </cell>
          <cell r="W1620">
            <v>2017</v>
          </cell>
          <cell r="X1620" t="str">
            <v>Mar</v>
          </cell>
        </row>
        <row r="1621">
          <cell r="D1621" t="str">
            <v>House</v>
          </cell>
          <cell r="E1621">
            <v>725000</v>
          </cell>
          <cell r="R1621" t="str">
            <v>Brimbank</v>
          </cell>
          <cell r="W1621">
            <v>2017</v>
          </cell>
          <cell r="X1621" t="str">
            <v>Mar</v>
          </cell>
        </row>
        <row r="1622">
          <cell r="D1622" t="str">
            <v>House</v>
          </cell>
          <cell r="E1622">
            <v>860000</v>
          </cell>
          <cell r="R1622" t="str">
            <v>Darebin</v>
          </cell>
          <cell r="W1622">
            <v>2017</v>
          </cell>
          <cell r="X1622" t="str">
            <v>Mar</v>
          </cell>
        </row>
        <row r="1623">
          <cell r="D1623" t="str">
            <v>House</v>
          </cell>
          <cell r="E1623">
            <v>845000</v>
          </cell>
          <cell r="R1623" t="str">
            <v>Brimbank</v>
          </cell>
          <cell r="W1623">
            <v>2017</v>
          </cell>
          <cell r="X1623" t="str">
            <v>Mar</v>
          </cell>
        </row>
        <row r="1624">
          <cell r="D1624" t="str">
            <v>House</v>
          </cell>
          <cell r="E1624">
            <v>580000</v>
          </cell>
          <cell r="R1624" t="str">
            <v>Banyule</v>
          </cell>
          <cell r="W1624">
            <v>2017</v>
          </cell>
          <cell r="X1624" t="str">
            <v>Mar</v>
          </cell>
        </row>
        <row r="1625">
          <cell r="D1625" t="str">
            <v>Unit</v>
          </cell>
          <cell r="E1625">
            <v>660000</v>
          </cell>
          <cell r="R1625" t="str">
            <v>Moonee Valley</v>
          </cell>
          <cell r="W1625">
            <v>2017</v>
          </cell>
          <cell r="X1625" t="str">
            <v>Mar</v>
          </cell>
        </row>
        <row r="1626">
          <cell r="D1626" t="str">
            <v>Unit</v>
          </cell>
          <cell r="E1626">
            <v>457000</v>
          </cell>
          <cell r="R1626" t="str">
            <v>Moonee Valley</v>
          </cell>
          <cell r="W1626">
            <v>2017</v>
          </cell>
          <cell r="X1626" t="str">
            <v>Mar</v>
          </cell>
        </row>
        <row r="1627">
          <cell r="D1627" t="str">
            <v>House</v>
          </cell>
          <cell r="E1627">
            <v>1800000</v>
          </cell>
          <cell r="R1627" t="str">
            <v>Moonee Valley</v>
          </cell>
          <cell r="W1627">
            <v>2017</v>
          </cell>
          <cell r="X1627" t="str">
            <v>Mar</v>
          </cell>
        </row>
        <row r="1628">
          <cell r="D1628" t="str">
            <v>House</v>
          </cell>
          <cell r="E1628">
            <v>1422000</v>
          </cell>
          <cell r="R1628" t="str">
            <v>Moonee Valley</v>
          </cell>
          <cell r="W1628">
            <v>2017</v>
          </cell>
          <cell r="X1628" t="str">
            <v>Mar</v>
          </cell>
        </row>
        <row r="1629">
          <cell r="D1629" t="str">
            <v>House</v>
          </cell>
          <cell r="E1629">
            <v>1200000</v>
          </cell>
          <cell r="R1629" t="str">
            <v>Moonee Valley</v>
          </cell>
          <cell r="W1629">
            <v>2017</v>
          </cell>
          <cell r="X1629" t="str">
            <v>Mar</v>
          </cell>
        </row>
        <row r="1630">
          <cell r="D1630" t="str">
            <v>House</v>
          </cell>
          <cell r="E1630">
            <v>145000</v>
          </cell>
          <cell r="R1630" t="str">
            <v>Darebin</v>
          </cell>
          <cell r="W1630">
            <v>2017</v>
          </cell>
          <cell r="X1630" t="str">
            <v>Mar</v>
          </cell>
        </row>
        <row r="1631">
          <cell r="D1631" t="str">
            <v>House</v>
          </cell>
          <cell r="E1631">
            <v>1100000</v>
          </cell>
          <cell r="R1631" t="str">
            <v>Moonee Valley</v>
          </cell>
          <cell r="W1631">
            <v>2017</v>
          </cell>
          <cell r="X1631" t="str">
            <v>Mar</v>
          </cell>
        </row>
        <row r="1632">
          <cell r="D1632" t="str">
            <v>House</v>
          </cell>
          <cell r="E1632">
            <v>680000</v>
          </cell>
          <cell r="R1632" t="str">
            <v>Moreland</v>
          </cell>
          <cell r="W1632">
            <v>2017</v>
          </cell>
          <cell r="X1632" t="str">
            <v>Mar</v>
          </cell>
        </row>
        <row r="1633">
          <cell r="D1633" t="str">
            <v>House</v>
          </cell>
          <cell r="E1633">
            <v>670000</v>
          </cell>
          <cell r="R1633" t="str">
            <v>Moonee Valley</v>
          </cell>
          <cell r="W1633">
            <v>2017</v>
          </cell>
          <cell r="X1633" t="str">
            <v>Mar</v>
          </cell>
        </row>
        <row r="1634">
          <cell r="D1634" t="str">
            <v>House</v>
          </cell>
          <cell r="E1634">
            <v>981000</v>
          </cell>
          <cell r="R1634" t="str">
            <v>Banyule</v>
          </cell>
          <cell r="W1634">
            <v>2017</v>
          </cell>
          <cell r="X1634" t="str">
            <v>Mar</v>
          </cell>
        </row>
        <row r="1635">
          <cell r="D1635" t="str">
            <v>House</v>
          </cell>
          <cell r="E1635">
            <v>1101000</v>
          </cell>
          <cell r="R1635" t="str">
            <v>Manningham</v>
          </cell>
          <cell r="W1635">
            <v>2017</v>
          </cell>
          <cell r="X1635" t="str">
            <v>Mar</v>
          </cell>
        </row>
        <row r="1636">
          <cell r="D1636" t="str">
            <v>House</v>
          </cell>
          <cell r="E1636">
            <v>636000</v>
          </cell>
          <cell r="R1636" t="str">
            <v>Moonee Valley</v>
          </cell>
          <cell r="W1636">
            <v>2017</v>
          </cell>
          <cell r="X1636" t="str">
            <v>Mar</v>
          </cell>
        </row>
        <row r="1637">
          <cell r="D1637" t="str">
            <v>House</v>
          </cell>
          <cell r="E1637">
            <v>1050000</v>
          </cell>
          <cell r="R1637" t="str">
            <v>Moreland</v>
          </cell>
          <cell r="W1637">
            <v>2017</v>
          </cell>
          <cell r="X1637" t="str">
            <v>Mar</v>
          </cell>
        </row>
        <row r="1638">
          <cell r="D1638" t="str">
            <v>Unit</v>
          </cell>
          <cell r="E1638">
            <v>272500</v>
          </cell>
          <cell r="R1638" t="str">
            <v>Moreland</v>
          </cell>
          <cell r="W1638">
            <v>2017</v>
          </cell>
          <cell r="X1638" t="str">
            <v>Mar</v>
          </cell>
        </row>
        <row r="1639">
          <cell r="D1639" t="str">
            <v>House</v>
          </cell>
          <cell r="E1639">
            <v>930000</v>
          </cell>
          <cell r="R1639" t="str">
            <v>Moreland</v>
          </cell>
          <cell r="W1639">
            <v>2017</v>
          </cell>
          <cell r="X1639" t="str">
            <v>Mar</v>
          </cell>
        </row>
        <row r="1640">
          <cell r="D1640" t="str">
            <v>House</v>
          </cell>
          <cell r="E1640">
            <v>1155000</v>
          </cell>
          <cell r="R1640" t="str">
            <v>Moonee Valley</v>
          </cell>
          <cell r="W1640">
            <v>2017</v>
          </cell>
          <cell r="X1640" t="str">
            <v>Mar</v>
          </cell>
        </row>
        <row r="1641">
          <cell r="D1641" t="str">
            <v>Unit</v>
          </cell>
          <cell r="E1641">
            <v>890000</v>
          </cell>
          <cell r="R1641" t="str">
            <v>Banyule</v>
          </cell>
          <cell r="W1641">
            <v>2017</v>
          </cell>
          <cell r="X1641" t="str">
            <v>Mar</v>
          </cell>
        </row>
        <row r="1642">
          <cell r="D1642" t="str">
            <v>House</v>
          </cell>
          <cell r="E1642">
            <v>490000</v>
          </cell>
          <cell r="R1642" t="str">
            <v>Brimbank</v>
          </cell>
          <cell r="W1642">
            <v>2017</v>
          </cell>
          <cell r="X1642" t="str">
            <v>Mar</v>
          </cell>
        </row>
        <row r="1643">
          <cell r="D1643" t="str">
            <v>House</v>
          </cell>
          <cell r="E1643">
            <v>1590000</v>
          </cell>
          <cell r="R1643" t="str">
            <v>Darebin</v>
          </cell>
          <cell r="W1643">
            <v>2017</v>
          </cell>
          <cell r="X1643" t="str">
            <v>Mar</v>
          </cell>
        </row>
        <row r="1644">
          <cell r="D1644" t="str">
            <v>Unit</v>
          </cell>
          <cell r="E1644">
            <v>473000</v>
          </cell>
          <cell r="R1644" t="str">
            <v>Moreland</v>
          </cell>
          <cell r="W1644">
            <v>2017</v>
          </cell>
          <cell r="X1644" t="str">
            <v>Mar</v>
          </cell>
        </row>
        <row r="1645">
          <cell r="D1645" t="str">
            <v>House</v>
          </cell>
          <cell r="E1645">
            <v>880000</v>
          </cell>
          <cell r="R1645" t="str">
            <v>Manningham</v>
          </cell>
          <cell r="W1645">
            <v>2017</v>
          </cell>
          <cell r="X1645" t="str">
            <v>Mar</v>
          </cell>
        </row>
        <row r="1646">
          <cell r="D1646" t="str">
            <v>House</v>
          </cell>
          <cell r="E1646">
            <v>1200000</v>
          </cell>
          <cell r="R1646" t="str">
            <v>Moreland</v>
          </cell>
          <cell r="W1646">
            <v>2017</v>
          </cell>
          <cell r="X1646" t="str">
            <v>Mar</v>
          </cell>
        </row>
        <row r="1647">
          <cell r="D1647" t="str">
            <v>Unit</v>
          </cell>
          <cell r="E1647">
            <v>641000</v>
          </cell>
          <cell r="R1647" t="str">
            <v>Manningham</v>
          </cell>
          <cell r="W1647">
            <v>2017</v>
          </cell>
          <cell r="X1647" t="str">
            <v>Mar</v>
          </cell>
        </row>
        <row r="1648">
          <cell r="D1648" t="str">
            <v>Unit</v>
          </cell>
          <cell r="E1648">
            <v>410000</v>
          </cell>
          <cell r="R1648" t="str">
            <v>Moreland</v>
          </cell>
          <cell r="W1648">
            <v>2017</v>
          </cell>
          <cell r="X1648" t="str">
            <v>Mar</v>
          </cell>
        </row>
        <row r="1649">
          <cell r="D1649" t="str">
            <v>Unit</v>
          </cell>
          <cell r="E1649">
            <v>355000</v>
          </cell>
          <cell r="R1649" t="str">
            <v>Maribyrnong</v>
          </cell>
          <cell r="W1649">
            <v>2017</v>
          </cell>
          <cell r="X1649" t="str">
            <v>Mar</v>
          </cell>
        </row>
        <row r="1650">
          <cell r="D1650" t="str">
            <v>House</v>
          </cell>
          <cell r="E1650">
            <v>2425000</v>
          </cell>
          <cell r="R1650" t="str">
            <v>Moonee Valley</v>
          </cell>
          <cell r="W1650">
            <v>2017</v>
          </cell>
          <cell r="X1650" t="str">
            <v>Mar</v>
          </cell>
        </row>
        <row r="1651">
          <cell r="D1651" t="str">
            <v>House</v>
          </cell>
          <cell r="E1651">
            <v>2400000</v>
          </cell>
          <cell r="R1651" t="str">
            <v>Banyule</v>
          </cell>
          <cell r="W1651">
            <v>2017</v>
          </cell>
          <cell r="X1651" t="str">
            <v>Mar</v>
          </cell>
        </row>
        <row r="1652">
          <cell r="D1652" t="str">
            <v>House</v>
          </cell>
          <cell r="E1652">
            <v>980000</v>
          </cell>
          <cell r="R1652" t="str">
            <v>Manningham</v>
          </cell>
          <cell r="W1652">
            <v>2017</v>
          </cell>
          <cell r="X1652" t="str">
            <v>Mar</v>
          </cell>
        </row>
        <row r="1653">
          <cell r="D1653" t="str">
            <v>House</v>
          </cell>
          <cell r="E1653">
            <v>1150000</v>
          </cell>
          <cell r="R1653" t="str">
            <v>Manningham</v>
          </cell>
          <cell r="W1653">
            <v>2017</v>
          </cell>
          <cell r="X1653" t="str">
            <v>Mar</v>
          </cell>
        </row>
        <row r="1654">
          <cell r="D1654" t="str">
            <v>House</v>
          </cell>
          <cell r="E1654">
            <v>1550000</v>
          </cell>
          <cell r="R1654" t="str">
            <v>Moreland</v>
          </cell>
          <cell r="W1654">
            <v>2017</v>
          </cell>
          <cell r="X1654" t="str">
            <v>Mar</v>
          </cell>
        </row>
        <row r="1655">
          <cell r="D1655" t="str">
            <v>House</v>
          </cell>
          <cell r="E1655">
            <v>750000</v>
          </cell>
          <cell r="R1655" t="str">
            <v>Moonee Valley</v>
          </cell>
          <cell r="W1655">
            <v>2017</v>
          </cell>
          <cell r="X1655" t="str">
            <v>Mar</v>
          </cell>
        </row>
        <row r="1656">
          <cell r="D1656" t="str">
            <v>House</v>
          </cell>
          <cell r="E1656">
            <v>971000</v>
          </cell>
          <cell r="R1656" t="str">
            <v>Moonee Valley</v>
          </cell>
          <cell r="W1656">
            <v>2017</v>
          </cell>
          <cell r="X1656" t="str">
            <v>Mar</v>
          </cell>
        </row>
        <row r="1657">
          <cell r="D1657" t="str">
            <v>House</v>
          </cell>
          <cell r="E1657">
            <v>620500</v>
          </cell>
          <cell r="R1657" t="str">
            <v>Brimbank</v>
          </cell>
          <cell r="W1657">
            <v>2017</v>
          </cell>
          <cell r="X1657" t="str">
            <v>Mar</v>
          </cell>
        </row>
        <row r="1658">
          <cell r="D1658" t="str">
            <v>House</v>
          </cell>
          <cell r="E1658">
            <v>710000</v>
          </cell>
          <cell r="R1658" t="str">
            <v>Moonee Valley</v>
          </cell>
          <cell r="W1658">
            <v>2017</v>
          </cell>
          <cell r="X1658" t="str">
            <v>Mar</v>
          </cell>
        </row>
        <row r="1659">
          <cell r="D1659" t="str">
            <v>House</v>
          </cell>
          <cell r="E1659">
            <v>555000</v>
          </cell>
          <cell r="R1659" t="str">
            <v>Brimbank</v>
          </cell>
          <cell r="W1659">
            <v>2017</v>
          </cell>
          <cell r="X1659" t="str">
            <v>Mar</v>
          </cell>
        </row>
        <row r="1660">
          <cell r="D1660" t="str">
            <v>House</v>
          </cell>
          <cell r="E1660">
            <v>1125000</v>
          </cell>
          <cell r="R1660" t="str">
            <v>Darebin</v>
          </cell>
          <cell r="W1660">
            <v>2017</v>
          </cell>
          <cell r="X1660" t="str">
            <v>Mar</v>
          </cell>
        </row>
        <row r="1661">
          <cell r="D1661" t="str">
            <v>House</v>
          </cell>
          <cell r="E1661">
            <v>593000</v>
          </cell>
          <cell r="R1661" t="str">
            <v>Brimbank</v>
          </cell>
          <cell r="W1661">
            <v>2017</v>
          </cell>
          <cell r="X1661" t="str">
            <v>Mar</v>
          </cell>
        </row>
        <row r="1662">
          <cell r="D1662" t="str">
            <v>House</v>
          </cell>
          <cell r="E1662">
            <v>1710000</v>
          </cell>
          <cell r="R1662" t="str">
            <v>Darebin</v>
          </cell>
          <cell r="W1662">
            <v>2017</v>
          </cell>
          <cell r="X1662" t="str">
            <v>Mar</v>
          </cell>
        </row>
        <row r="1663">
          <cell r="D1663" t="str">
            <v>Unit</v>
          </cell>
          <cell r="E1663">
            <v>975000</v>
          </cell>
          <cell r="R1663" t="str">
            <v>Manningham</v>
          </cell>
          <cell r="W1663">
            <v>2017</v>
          </cell>
          <cell r="X1663" t="str">
            <v>Mar</v>
          </cell>
        </row>
        <row r="1664">
          <cell r="D1664" t="str">
            <v>House</v>
          </cell>
          <cell r="E1664">
            <v>2000000</v>
          </cell>
          <cell r="R1664" t="str">
            <v>Darebin</v>
          </cell>
          <cell r="W1664">
            <v>2017</v>
          </cell>
          <cell r="X1664" t="str">
            <v>Mar</v>
          </cell>
        </row>
        <row r="1665">
          <cell r="D1665" t="str">
            <v>House</v>
          </cell>
          <cell r="E1665">
            <v>490000</v>
          </cell>
          <cell r="R1665" t="str">
            <v>Maribyrnong</v>
          </cell>
          <cell r="W1665">
            <v>2017</v>
          </cell>
          <cell r="X1665" t="str">
            <v>Mar</v>
          </cell>
        </row>
        <row r="1666">
          <cell r="D1666" t="str">
            <v>Unit</v>
          </cell>
          <cell r="E1666">
            <v>485000</v>
          </cell>
          <cell r="R1666" t="str">
            <v>Maribyrnong</v>
          </cell>
          <cell r="W1666">
            <v>2017</v>
          </cell>
          <cell r="X1666" t="str">
            <v>Mar</v>
          </cell>
        </row>
        <row r="1667">
          <cell r="D1667" t="str">
            <v>Unit</v>
          </cell>
          <cell r="E1667">
            <v>495000</v>
          </cell>
          <cell r="R1667" t="str">
            <v>Maribyrnong</v>
          </cell>
          <cell r="W1667">
            <v>2017</v>
          </cell>
          <cell r="X1667" t="str">
            <v>Mar</v>
          </cell>
        </row>
        <row r="1668">
          <cell r="D1668" t="str">
            <v>Unit</v>
          </cell>
          <cell r="E1668">
            <v>700000</v>
          </cell>
          <cell r="R1668" t="str">
            <v>Manningham</v>
          </cell>
          <cell r="W1668">
            <v>2017</v>
          </cell>
          <cell r="X1668" t="str">
            <v>Mar</v>
          </cell>
        </row>
        <row r="1669">
          <cell r="D1669" t="str">
            <v>House</v>
          </cell>
          <cell r="E1669">
            <v>1570000</v>
          </cell>
          <cell r="R1669" t="str">
            <v>Boroondara</v>
          </cell>
          <cell r="W1669">
            <v>2017</v>
          </cell>
          <cell r="X1669" t="str">
            <v>Mar</v>
          </cell>
        </row>
        <row r="1670">
          <cell r="D1670" t="str">
            <v>House</v>
          </cell>
          <cell r="E1670">
            <v>850000</v>
          </cell>
          <cell r="R1670" t="str">
            <v>Maribyrnong</v>
          </cell>
          <cell r="W1670">
            <v>2017</v>
          </cell>
          <cell r="X1670" t="str">
            <v>Mar</v>
          </cell>
        </row>
        <row r="1671">
          <cell r="D1671" t="str">
            <v>Unit</v>
          </cell>
          <cell r="E1671">
            <v>650000</v>
          </cell>
          <cell r="R1671" t="str">
            <v>Melbourne</v>
          </cell>
          <cell r="W1671">
            <v>2017</v>
          </cell>
          <cell r="X1671" t="str">
            <v>Mar</v>
          </cell>
        </row>
        <row r="1672">
          <cell r="D1672" t="str">
            <v>House</v>
          </cell>
          <cell r="E1672">
            <v>770000</v>
          </cell>
          <cell r="R1672" t="str">
            <v>Moreland</v>
          </cell>
          <cell r="W1672">
            <v>2017</v>
          </cell>
          <cell r="X1672" t="str">
            <v>Mar</v>
          </cell>
        </row>
        <row r="1673">
          <cell r="D1673" t="str">
            <v>House</v>
          </cell>
          <cell r="E1673">
            <v>1950000</v>
          </cell>
          <cell r="R1673" t="str">
            <v>Boroondara</v>
          </cell>
          <cell r="W1673">
            <v>2017</v>
          </cell>
          <cell r="X1673" t="str">
            <v>Mar</v>
          </cell>
        </row>
        <row r="1674">
          <cell r="D1674" t="str">
            <v>House</v>
          </cell>
          <cell r="E1674">
            <v>780000</v>
          </cell>
          <cell r="R1674" t="str">
            <v>Yarra</v>
          </cell>
          <cell r="W1674">
            <v>2017</v>
          </cell>
          <cell r="X1674" t="str">
            <v>Mar</v>
          </cell>
        </row>
        <row r="1675">
          <cell r="D1675" t="str">
            <v>Unit</v>
          </cell>
          <cell r="E1675">
            <v>420000</v>
          </cell>
          <cell r="R1675" t="str">
            <v>Melbourne</v>
          </cell>
          <cell r="W1675">
            <v>2017</v>
          </cell>
          <cell r="X1675" t="str">
            <v>Mar</v>
          </cell>
        </row>
        <row r="1676">
          <cell r="D1676" t="str">
            <v>Unit</v>
          </cell>
          <cell r="E1676">
            <v>450000</v>
          </cell>
          <cell r="R1676" t="str">
            <v>Brimbank</v>
          </cell>
          <cell r="W1676">
            <v>2017</v>
          </cell>
          <cell r="X1676" t="str">
            <v>Mar</v>
          </cell>
        </row>
        <row r="1677">
          <cell r="D1677" t="str">
            <v>Unit</v>
          </cell>
          <cell r="E1677">
            <v>492500</v>
          </cell>
          <cell r="R1677" t="str">
            <v>Melbourne</v>
          </cell>
          <cell r="W1677">
            <v>2017</v>
          </cell>
          <cell r="X1677" t="str">
            <v>Mar</v>
          </cell>
        </row>
        <row r="1678">
          <cell r="D1678" t="str">
            <v>House</v>
          </cell>
          <cell r="E1678">
            <v>1050000</v>
          </cell>
          <cell r="R1678" t="str">
            <v>Melbourne</v>
          </cell>
          <cell r="W1678">
            <v>2017</v>
          </cell>
          <cell r="X1678" t="str">
            <v>Mar</v>
          </cell>
        </row>
        <row r="1679">
          <cell r="D1679" t="str">
            <v>Unit</v>
          </cell>
          <cell r="E1679">
            <v>528500</v>
          </cell>
          <cell r="R1679" t="str">
            <v>Melbourne</v>
          </cell>
          <cell r="W1679">
            <v>2017</v>
          </cell>
          <cell r="X1679" t="str">
            <v>Mar</v>
          </cell>
        </row>
        <row r="1680">
          <cell r="D1680" t="str">
            <v>Unit</v>
          </cell>
          <cell r="E1680">
            <v>585000</v>
          </cell>
          <cell r="R1680" t="str">
            <v>Melbourne</v>
          </cell>
          <cell r="W1680">
            <v>2017</v>
          </cell>
          <cell r="X1680" t="str">
            <v>Mar</v>
          </cell>
        </row>
        <row r="1681">
          <cell r="D1681" t="str">
            <v>House</v>
          </cell>
          <cell r="E1681">
            <v>1325000</v>
          </cell>
          <cell r="R1681" t="str">
            <v>Maribyrnong</v>
          </cell>
          <cell r="W1681">
            <v>2017</v>
          </cell>
          <cell r="X1681" t="str">
            <v>Mar</v>
          </cell>
        </row>
        <row r="1682">
          <cell r="D1682" t="str">
            <v>Unit</v>
          </cell>
          <cell r="E1682">
            <v>588000</v>
          </cell>
          <cell r="R1682" t="str">
            <v>Boroondara</v>
          </cell>
          <cell r="W1682">
            <v>2017</v>
          </cell>
          <cell r="X1682" t="str">
            <v>Mar</v>
          </cell>
        </row>
        <row r="1683">
          <cell r="D1683" t="str">
            <v>House</v>
          </cell>
          <cell r="E1683">
            <v>2800000</v>
          </cell>
          <cell r="R1683" t="str">
            <v>Boroondara</v>
          </cell>
          <cell r="W1683">
            <v>2017</v>
          </cell>
          <cell r="X1683" t="str">
            <v>Mar</v>
          </cell>
        </row>
        <row r="1684">
          <cell r="D1684" t="str">
            <v>House</v>
          </cell>
          <cell r="E1684">
            <v>1260000</v>
          </cell>
          <cell r="R1684" t="str">
            <v>Melbourne</v>
          </cell>
          <cell r="W1684">
            <v>2017</v>
          </cell>
          <cell r="X1684" t="str">
            <v>Mar</v>
          </cell>
        </row>
        <row r="1685">
          <cell r="D1685" t="str">
            <v>Unit</v>
          </cell>
          <cell r="E1685">
            <v>860000</v>
          </cell>
          <cell r="R1685" t="str">
            <v>Melbourne</v>
          </cell>
          <cell r="W1685">
            <v>2017</v>
          </cell>
          <cell r="X1685" t="str">
            <v>Mar</v>
          </cell>
        </row>
        <row r="1686">
          <cell r="D1686" t="str">
            <v>House</v>
          </cell>
          <cell r="E1686">
            <v>1255000</v>
          </cell>
          <cell r="R1686" t="str">
            <v>Boroondara</v>
          </cell>
          <cell r="W1686">
            <v>2017</v>
          </cell>
          <cell r="X1686" t="str">
            <v>Mar</v>
          </cell>
        </row>
        <row r="1687">
          <cell r="D1687" t="str">
            <v>Unit</v>
          </cell>
          <cell r="E1687">
            <v>882000</v>
          </cell>
          <cell r="R1687" t="str">
            <v>Boroondara</v>
          </cell>
          <cell r="W1687">
            <v>2017</v>
          </cell>
          <cell r="X1687" t="str">
            <v>Mar</v>
          </cell>
        </row>
        <row r="1688">
          <cell r="D1688" t="str">
            <v>House</v>
          </cell>
          <cell r="E1688">
            <v>2330000</v>
          </cell>
          <cell r="R1688" t="str">
            <v>Boroondara</v>
          </cell>
          <cell r="W1688">
            <v>2017</v>
          </cell>
          <cell r="X1688" t="str">
            <v>Mar</v>
          </cell>
        </row>
        <row r="1689">
          <cell r="D1689" t="str">
            <v>House</v>
          </cell>
          <cell r="E1689">
            <v>1600000</v>
          </cell>
          <cell r="R1689" t="str">
            <v>Yarra</v>
          </cell>
          <cell r="W1689">
            <v>2017</v>
          </cell>
          <cell r="X1689" t="str">
            <v>Mar</v>
          </cell>
        </row>
        <row r="1690">
          <cell r="D1690" t="str">
            <v>House</v>
          </cell>
          <cell r="E1690">
            <v>2370000</v>
          </cell>
          <cell r="R1690" t="str">
            <v>Melbourne</v>
          </cell>
          <cell r="W1690">
            <v>2017</v>
          </cell>
          <cell r="X1690" t="str">
            <v>Mar</v>
          </cell>
        </row>
        <row r="1691">
          <cell r="D1691" t="str">
            <v>Unit</v>
          </cell>
          <cell r="E1691">
            <v>460000</v>
          </cell>
          <cell r="R1691" t="str">
            <v>Melbourne</v>
          </cell>
          <cell r="W1691">
            <v>2017</v>
          </cell>
          <cell r="X1691" t="str">
            <v>Mar</v>
          </cell>
        </row>
        <row r="1692">
          <cell r="D1692" t="str">
            <v>Unit</v>
          </cell>
          <cell r="E1692">
            <v>780000</v>
          </cell>
          <cell r="R1692" t="str">
            <v>Melbourne</v>
          </cell>
          <cell r="W1692">
            <v>2017</v>
          </cell>
          <cell r="X1692" t="str">
            <v>Mar</v>
          </cell>
        </row>
        <row r="1693">
          <cell r="D1693" t="str">
            <v>House</v>
          </cell>
          <cell r="E1693">
            <v>1155000</v>
          </cell>
          <cell r="R1693" t="str">
            <v>Maribyrnong</v>
          </cell>
          <cell r="W1693">
            <v>2017</v>
          </cell>
          <cell r="X1693" t="str">
            <v>Mar</v>
          </cell>
        </row>
        <row r="1694">
          <cell r="D1694" t="str">
            <v>House</v>
          </cell>
          <cell r="E1694">
            <v>3520000</v>
          </cell>
          <cell r="R1694" t="str">
            <v>Melbourne</v>
          </cell>
          <cell r="W1694">
            <v>2017</v>
          </cell>
          <cell r="X1694" t="str">
            <v>Mar</v>
          </cell>
        </row>
        <row r="1695">
          <cell r="D1695" t="str">
            <v>House</v>
          </cell>
          <cell r="E1695">
            <v>1050000</v>
          </cell>
          <cell r="R1695" t="str">
            <v>Maribyrnong</v>
          </cell>
          <cell r="W1695">
            <v>2017</v>
          </cell>
          <cell r="X1695" t="str">
            <v>Mar</v>
          </cell>
        </row>
        <row r="1696">
          <cell r="D1696" t="str">
            <v>House</v>
          </cell>
          <cell r="E1696">
            <v>1700000</v>
          </cell>
          <cell r="R1696" t="str">
            <v>Boroondara</v>
          </cell>
          <cell r="W1696">
            <v>2017</v>
          </cell>
          <cell r="X1696" t="str">
            <v>Mar</v>
          </cell>
        </row>
        <row r="1697">
          <cell r="D1697" t="str">
            <v>Unit</v>
          </cell>
          <cell r="E1697">
            <v>605000</v>
          </cell>
          <cell r="R1697" t="str">
            <v>Boroondara</v>
          </cell>
          <cell r="W1697">
            <v>2017</v>
          </cell>
          <cell r="X1697" t="str">
            <v>Mar</v>
          </cell>
        </row>
        <row r="1698">
          <cell r="D1698" t="str">
            <v>House</v>
          </cell>
          <cell r="E1698">
            <v>1155000</v>
          </cell>
          <cell r="R1698" t="str">
            <v>Boroondara</v>
          </cell>
          <cell r="W1698">
            <v>2017</v>
          </cell>
          <cell r="X1698" t="str">
            <v>Mar</v>
          </cell>
        </row>
        <row r="1699">
          <cell r="D1699" t="str">
            <v>House</v>
          </cell>
          <cell r="E1699">
            <v>856000</v>
          </cell>
          <cell r="R1699" t="str">
            <v>Maribyrnong</v>
          </cell>
          <cell r="W1699">
            <v>2017</v>
          </cell>
          <cell r="X1699" t="str">
            <v>Mar</v>
          </cell>
        </row>
        <row r="1700">
          <cell r="D1700" t="str">
            <v>House</v>
          </cell>
          <cell r="E1700">
            <v>1140000</v>
          </cell>
          <cell r="R1700" t="str">
            <v>Boroondara</v>
          </cell>
          <cell r="W1700">
            <v>2017</v>
          </cell>
          <cell r="X1700" t="str">
            <v>Mar</v>
          </cell>
        </row>
        <row r="1701">
          <cell r="D1701" t="str">
            <v>House</v>
          </cell>
          <cell r="E1701">
            <v>796000</v>
          </cell>
          <cell r="R1701" t="str">
            <v>Maribyrnong</v>
          </cell>
          <cell r="W1701">
            <v>2017</v>
          </cell>
          <cell r="X1701" t="str">
            <v>Mar</v>
          </cell>
        </row>
        <row r="1702">
          <cell r="D1702" t="str">
            <v>Unit</v>
          </cell>
          <cell r="E1702">
            <v>891000</v>
          </cell>
          <cell r="R1702" t="str">
            <v>Boroondara</v>
          </cell>
          <cell r="W1702">
            <v>2017</v>
          </cell>
          <cell r="X1702" t="str">
            <v>Mar</v>
          </cell>
        </row>
        <row r="1703">
          <cell r="D1703" t="str">
            <v>House</v>
          </cell>
          <cell r="E1703">
            <v>670000</v>
          </cell>
          <cell r="R1703" t="str">
            <v>Maribyrnong</v>
          </cell>
          <cell r="W1703">
            <v>2017</v>
          </cell>
          <cell r="X1703" t="str">
            <v>Mar</v>
          </cell>
        </row>
        <row r="1704">
          <cell r="D1704" t="str">
            <v>House</v>
          </cell>
          <cell r="E1704">
            <v>706000</v>
          </cell>
          <cell r="R1704" t="str">
            <v>Maribyrnong</v>
          </cell>
          <cell r="W1704">
            <v>2017</v>
          </cell>
          <cell r="X1704" t="str">
            <v>Mar</v>
          </cell>
        </row>
        <row r="1705">
          <cell r="D1705" t="str">
            <v>House</v>
          </cell>
          <cell r="E1705">
            <v>1010000</v>
          </cell>
          <cell r="R1705" t="str">
            <v>Yarra</v>
          </cell>
          <cell r="W1705">
            <v>2017</v>
          </cell>
          <cell r="X1705" t="str">
            <v>Mar</v>
          </cell>
        </row>
        <row r="1706">
          <cell r="D1706" t="str">
            <v>House</v>
          </cell>
          <cell r="E1706">
            <v>910000</v>
          </cell>
          <cell r="R1706" t="str">
            <v>Maribyrnong</v>
          </cell>
          <cell r="W1706">
            <v>2017</v>
          </cell>
          <cell r="X1706" t="str">
            <v>Mar</v>
          </cell>
        </row>
        <row r="1707">
          <cell r="D1707" t="str">
            <v>Unit</v>
          </cell>
          <cell r="E1707">
            <v>555000</v>
          </cell>
          <cell r="R1707" t="str">
            <v>Yarra</v>
          </cell>
          <cell r="W1707">
            <v>2017</v>
          </cell>
          <cell r="X1707" t="str">
            <v>Mar</v>
          </cell>
        </row>
        <row r="1708">
          <cell r="D1708" t="str">
            <v>House</v>
          </cell>
          <cell r="E1708">
            <v>1025000</v>
          </cell>
          <cell r="R1708" t="str">
            <v>Yarra</v>
          </cell>
          <cell r="W1708">
            <v>2017</v>
          </cell>
          <cell r="X1708" t="str">
            <v>Mar</v>
          </cell>
        </row>
        <row r="1709">
          <cell r="D1709" t="str">
            <v>Unit</v>
          </cell>
          <cell r="E1709">
            <v>590000</v>
          </cell>
          <cell r="R1709" t="str">
            <v>Melbourne</v>
          </cell>
          <cell r="W1709">
            <v>2017</v>
          </cell>
          <cell r="X1709" t="str">
            <v>Mar</v>
          </cell>
        </row>
        <row r="1710">
          <cell r="D1710" t="str">
            <v>Unit</v>
          </cell>
          <cell r="E1710">
            <v>530000</v>
          </cell>
          <cell r="R1710" t="str">
            <v>Melbourne</v>
          </cell>
          <cell r="W1710">
            <v>2017</v>
          </cell>
          <cell r="X1710" t="str">
            <v>Mar</v>
          </cell>
        </row>
        <row r="1711">
          <cell r="D1711" t="str">
            <v>Unit</v>
          </cell>
          <cell r="E1711">
            <v>806000</v>
          </cell>
          <cell r="R1711" t="str">
            <v>Boroondara</v>
          </cell>
          <cell r="W1711">
            <v>2017</v>
          </cell>
          <cell r="X1711" t="str">
            <v>Mar</v>
          </cell>
        </row>
        <row r="1712">
          <cell r="D1712" t="str">
            <v>House</v>
          </cell>
          <cell r="E1712">
            <v>1102000</v>
          </cell>
          <cell r="R1712" t="str">
            <v>Yarra</v>
          </cell>
          <cell r="W1712">
            <v>2017</v>
          </cell>
          <cell r="X1712" t="str">
            <v>Mar</v>
          </cell>
        </row>
        <row r="1713">
          <cell r="D1713" t="str">
            <v>Unit</v>
          </cell>
          <cell r="E1713">
            <v>830000</v>
          </cell>
          <cell r="R1713" t="str">
            <v>Boroondara</v>
          </cell>
          <cell r="W1713">
            <v>2017</v>
          </cell>
          <cell r="X1713" t="str">
            <v>Mar</v>
          </cell>
        </row>
        <row r="1714">
          <cell r="D1714" t="str">
            <v>House</v>
          </cell>
          <cell r="E1714">
            <v>623000</v>
          </cell>
          <cell r="R1714" t="str">
            <v>Hobsons Bay</v>
          </cell>
          <cell r="W1714">
            <v>2017</v>
          </cell>
          <cell r="X1714" t="str">
            <v>Mar</v>
          </cell>
        </row>
        <row r="1715">
          <cell r="D1715" t="str">
            <v>Unit</v>
          </cell>
          <cell r="E1715">
            <v>868000</v>
          </cell>
          <cell r="R1715" t="str">
            <v>Melbourne</v>
          </cell>
          <cell r="W1715">
            <v>2017</v>
          </cell>
          <cell r="X1715" t="str">
            <v>Mar</v>
          </cell>
        </row>
        <row r="1716">
          <cell r="D1716" t="str">
            <v>House</v>
          </cell>
          <cell r="E1716">
            <v>1000000</v>
          </cell>
          <cell r="R1716" t="str">
            <v>Yarra</v>
          </cell>
          <cell r="W1716">
            <v>2017</v>
          </cell>
          <cell r="X1716" t="str">
            <v>Mar</v>
          </cell>
        </row>
        <row r="1717">
          <cell r="D1717" t="str">
            <v>House</v>
          </cell>
          <cell r="E1717">
            <v>683000</v>
          </cell>
          <cell r="R1717" t="str">
            <v>Hobsons Bay</v>
          </cell>
          <cell r="W1717">
            <v>2017</v>
          </cell>
          <cell r="X1717" t="str">
            <v>Mar</v>
          </cell>
        </row>
        <row r="1718">
          <cell r="D1718" t="str">
            <v>House</v>
          </cell>
          <cell r="E1718">
            <v>725000</v>
          </cell>
          <cell r="R1718" t="str">
            <v>Yarra</v>
          </cell>
          <cell r="W1718">
            <v>2017</v>
          </cell>
          <cell r="X1718" t="str">
            <v>Mar</v>
          </cell>
        </row>
        <row r="1719">
          <cell r="D1719" t="str">
            <v>House</v>
          </cell>
          <cell r="E1719">
            <v>930000</v>
          </cell>
          <cell r="R1719" t="str">
            <v>Hobsons Bay</v>
          </cell>
          <cell r="W1719">
            <v>2017</v>
          </cell>
          <cell r="X1719" t="str">
            <v>Mar</v>
          </cell>
        </row>
        <row r="1720">
          <cell r="D1720" t="str">
            <v>Unit</v>
          </cell>
          <cell r="E1720">
            <v>575000</v>
          </cell>
          <cell r="R1720" t="str">
            <v>Port Phillip</v>
          </cell>
          <cell r="W1720">
            <v>2017</v>
          </cell>
          <cell r="X1720" t="str">
            <v>Mar</v>
          </cell>
        </row>
        <row r="1721">
          <cell r="D1721" t="str">
            <v>House</v>
          </cell>
          <cell r="E1721">
            <v>2100000</v>
          </cell>
          <cell r="R1721" t="str">
            <v>Boroondara</v>
          </cell>
          <cell r="W1721">
            <v>2017</v>
          </cell>
          <cell r="X1721" t="str">
            <v>Mar</v>
          </cell>
        </row>
        <row r="1722">
          <cell r="D1722" t="str">
            <v>House</v>
          </cell>
          <cell r="E1722">
            <v>1000000</v>
          </cell>
          <cell r="R1722" t="str">
            <v>Melbourne</v>
          </cell>
          <cell r="W1722">
            <v>2017</v>
          </cell>
          <cell r="X1722" t="str">
            <v>Mar</v>
          </cell>
        </row>
        <row r="1723">
          <cell r="D1723" t="str">
            <v>House</v>
          </cell>
          <cell r="E1723">
            <v>1234500</v>
          </cell>
          <cell r="R1723" t="str">
            <v>Melbourne</v>
          </cell>
          <cell r="W1723">
            <v>2017</v>
          </cell>
          <cell r="X1723" t="str">
            <v>Mar</v>
          </cell>
        </row>
        <row r="1724">
          <cell r="D1724" t="str">
            <v>Unit</v>
          </cell>
          <cell r="E1724">
            <v>1460000</v>
          </cell>
          <cell r="R1724" t="str">
            <v>Melbourne</v>
          </cell>
          <cell r="W1724">
            <v>2017</v>
          </cell>
          <cell r="X1724" t="str">
            <v>Mar</v>
          </cell>
        </row>
        <row r="1725">
          <cell r="D1725" t="str">
            <v>Unit</v>
          </cell>
          <cell r="E1725">
            <v>650000</v>
          </cell>
          <cell r="R1725" t="str">
            <v>Melbourne</v>
          </cell>
          <cell r="W1725">
            <v>2017</v>
          </cell>
          <cell r="X1725" t="str">
            <v>Mar</v>
          </cell>
        </row>
        <row r="1726">
          <cell r="D1726" t="str">
            <v>Unit</v>
          </cell>
          <cell r="E1726">
            <v>615000</v>
          </cell>
          <cell r="R1726" t="str">
            <v>Boroondara</v>
          </cell>
          <cell r="W1726">
            <v>2017</v>
          </cell>
          <cell r="X1726" t="str">
            <v>Mar</v>
          </cell>
        </row>
        <row r="1727">
          <cell r="D1727" t="str">
            <v>Unit</v>
          </cell>
          <cell r="E1727">
            <v>760500</v>
          </cell>
          <cell r="R1727" t="str">
            <v>Port Phillip</v>
          </cell>
          <cell r="W1727">
            <v>2017</v>
          </cell>
          <cell r="X1727" t="str">
            <v>Mar</v>
          </cell>
        </row>
        <row r="1728">
          <cell r="D1728" t="str">
            <v>Unit</v>
          </cell>
          <cell r="E1728">
            <v>683000</v>
          </cell>
          <cell r="R1728" t="str">
            <v>Boroondara</v>
          </cell>
          <cell r="W1728">
            <v>2017</v>
          </cell>
          <cell r="X1728" t="str">
            <v>Mar</v>
          </cell>
        </row>
        <row r="1729">
          <cell r="D1729" t="str">
            <v>Unit</v>
          </cell>
          <cell r="E1729">
            <v>510000</v>
          </cell>
          <cell r="R1729" t="str">
            <v>Melbourne</v>
          </cell>
          <cell r="W1729">
            <v>2017</v>
          </cell>
          <cell r="X1729" t="str">
            <v>Mar</v>
          </cell>
        </row>
        <row r="1730">
          <cell r="D1730" t="str">
            <v>House</v>
          </cell>
          <cell r="E1730">
            <v>1405000</v>
          </cell>
          <cell r="R1730" t="str">
            <v>Port Phillip</v>
          </cell>
          <cell r="W1730">
            <v>2017</v>
          </cell>
          <cell r="X1730" t="str">
            <v>Mar</v>
          </cell>
        </row>
        <row r="1731">
          <cell r="D1731" t="str">
            <v>Unit</v>
          </cell>
          <cell r="E1731">
            <v>572000</v>
          </cell>
          <cell r="R1731" t="str">
            <v>Melbourne</v>
          </cell>
          <cell r="W1731">
            <v>2017</v>
          </cell>
          <cell r="X1731" t="str">
            <v>Mar</v>
          </cell>
        </row>
        <row r="1732">
          <cell r="D1732" t="str">
            <v>House</v>
          </cell>
          <cell r="E1732">
            <v>1342000</v>
          </cell>
          <cell r="R1732" t="str">
            <v>Melbourne</v>
          </cell>
          <cell r="W1732">
            <v>2017</v>
          </cell>
          <cell r="X1732" t="str">
            <v>Mar</v>
          </cell>
        </row>
        <row r="1733">
          <cell r="D1733" t="str">
            <v>House</v>
          </cell>
          <cell r="E1733">
            <v>1470000</v>
          </cell>
          <cell r="R1733" t="str">
            <v>Melbourne</v>
          </cell>
          <cell r="W1733">
            <v>2017</v>
          </cell>
          <cell r="X1733" t="str">
            <v>Mar</v>
          </cell>
        </row>
        <row r="1734">
          <cell r="D1734" t="str">
            <v>Unit</v>
          </cell>
          <cell r="E1734">
            <v>701500</v>
          </cell>
          <cell r="R1734" t="str">
            <v>Stonnington</v>
          </cell>
          <cell r="W1734">
            <v>2017</v>
          </cell>
          <cell r="X1734" t="str">
            <v>Mar</v>
          </cell>
        </row>
        <row r="1735">
          <cell r="D1735" t="str">
            <v>Unit</v>
          </cell>
          <cell r="E1735">
            <v>775000</v>
          </cell>
          <cell r="R1735" t="str">
            <v>Melbourne</v>
          </cell>
          <cell r="W1735">
            <v>2017</v>
          </cell>
          <cell r="X1735" t="str">
            <v>Mar</v>
          </cell>
        </row>
        <row r="1736">
          <cell r="D1736" t="str">
            <v>House</v>
          </cell>
          <cell r="E1736">
            <v>920000</v>
          </cell>
          <cell r="R1736" t="str">
            <v>Hobsons Bay</v>
          </cell>
          <cell r="W1736">
            <v>2017</v>
          </cell>
          <cell r="X1736" t="str">
            <v>Mar</v>
          </cell>
        </row>
        <row r="1737">
          <cell r="D1737" t="str">
            <v>House</v>
          </cell>
          <cell r="E1737">
            <v>940000</v>
          </cell>
          <cell r="R1737" t="str">
            <v>Hobsons Bay</v>
          </cell>
          <cell r="W1737">
            <v>2017</v>
          </cell>
          <cell r="X1737" t="str">
            <v>Mar</v>
          </cell>
        </row>
        <row r="1738">
          <cell r="D1738" t="str">
            <v>Unit</v>
          </cell>
          <cell r="E1738">
            <v>500000</v>
          </cell>
          <cell r="R1738" t="str">
            <v>Melbourne</v>
          </cell>
          <cell r="W1738">
            <v>2017</v>
          </cell>
          <cell r="X1738" t="str">
            <v>Mar</v>
          </cell>
        </row>
        <row r="1739">
          <cell r="D1739" t="str">
            <v>Unit</v>
          </cell>
          <cell r="E1739">
            <v>450000</v>
          </cell>
          <cell r="R1739" t="str">
            <v>Melbourne</v>
          </cell>
          <cell r="W1739">
            <v>2017</v>
          </cell>
          <cell r="X1739" t="str">
            <v>Mar</v>
          </cell>
        </row>
        <row r="1740">
          <cell r="D1740" t="str">
            <v>Unit</v>
          </cell>
          <cell r="E1740">
            <v>600000</v>
          </cell>
          <cell r="R1740" t="str">
            <v>Melbourne</v>
          </cell>
          <cell r="W1740">
            <v>2017</v>
          </cell>
          <cell r="X1740" t="str">
            <v>Mar</v>
          </cell>
        </row>
        <row r="1741">
          <cell r="D1741" t="str">
            <v>House</v>
          </cell>
          <cell r="E1741">
            <v>1690000</v>
          </cell>
          <cell r="R1741" t="str">
            <v>Boroondara</v>
          </cell>
          <cell r="W1741">
            <v>2017</v>
          </cell>
          <cell r="X1741" t="str">
            <v>Mar</v>
          </cell>
        </row>
        <row r="1742">
          <cell r="D1742" t="str">
            <v>Unit</v>
          </cell>
          <cell r="E1742">
            <v>725000</v>
          </cell>
          <cell r="R1742" t="str">
            <v>Melbourne</v>
          </cell>
          <cell r="W1742">
            <v>2017</v>
          </cell>
          <cell r="X1742" t="str">
            <v>Mar</v>
          </cell>
        </row>
        <row r="1743">
          <cell r="D1743" t="str">
            <v>House</v>
          </cell>
          <cell r="E1743">
            <v>950000</v>
          </cell>
          <cell r="R1743" t="str">
            <v>Boroondara</v>
          </cell>
          <cell r="W1743">
            <v>2017</v>
          </cell>
          <cell r="X1743" t="str">
            <v>Mar</v>
          </cell>
        </row>
        <row r="1744">
          <cell r="D1744" t="str">
            <v>Unit</v>
          </cell>
          <cell r="E1744">
            <v>750000</v>
          </cell>
          <cell r="R1744" t="str">
            <v>Melbourne</v>
          </cell>
          <cell r="W1744">
            <v>2017</v>
          </cell>
          <cell r="X1744" t="str">
            <v>Mar</v>
          </cell>
        </row>
        <row r="1745">
          <cell r="D1745" t="str">
            <v>House</v>
          </cell>
          <cell r="E1745">
            <v>1987000</v>
          </cell>
          <cell r="R1745" t="str">
            <v>Boroondara</v>
          </cell>
          <cell r="W1745">
            <v>2017</v>
          </cell>
          <cell r="X1745" t="str">
            <v>Mar</v>
          </cell>
        </row>
        <row r="1746">
          <cell r="D1746" t="str">
            <v>Unit</v>
          </cell>
          <cell r="E1746">
            <v>717000</v>
          </cell>
          <cell r="R1746" t="str">
            <v>Boroondara</v>
          </cell>
          <cell r="W1746">
            <v>2017</v>
          </cell>
          <cell r="X1746" t="str">
            <v>Mar</v>
          </cell>
        </row>
        <row r="1747">
          <cell r="D1747" t="str">
            <v>Unit</v>
          </cell>
          <cell r="E1747">
            <v>1400000</v>
          </cell>
          <cell r="R1747" t="str">
            <v>Stonnington</v>
          </cell>
          <cell r="W1747">
            <v>2017</v>
          </cell>
          <cell r="X1747" t="str">
            <v>Mar</v>
          </cell>
        </row>
        <row r="1748">
          <cell r="D1748" t="str">
            <v>House</v>
          </cell>
          <cell r="E1748">
            <v>710000</v>
          </cell>
          <cell r="R1748" t="str">
            <v>Hobsons Bay</v>
          </cell>
          <cell r="W1748">
            <v>2017</v>
          </cell>
          <cell r="X1748" t="str">
            <v>Mar</v>
          </cell>
        </row>
        <row r="1749">
          <cell r="D1749" t="str">
            <v>Unit</v>
          </cell>
          <cell r="E1749">
            <v>430000</v>
          </cell>
          <cell r="R1749" t="str">
            <v>Stonnington</v>
          </cell>
          <cell r="W1749">
            <v>2017</v>
          </cell>
          <cell r="X1749" t="str">
            <v>Mar</v>
          </cell>
        </row>
        <row r="1750">
          <cell r="D1750" t="str">
            <v>Unit</v>
          </cell>
          <cell r="E1750">
            <v>535000</v>
          </cell>
          <cell r="R1750" t="str">
            <v>Port Phillip</v>
          </cell>
          <cell r="W1750">
            <v>2017</v>
          </cell>
          <cell r="X1750" t="str">
            <v>Mar</v>
          </cell>
        </row>
        <row r="1751">
          <cell r="D1751" t="str">
            <v>House</v>
          </cell>
          <cell r="E1751">
            <v>1300000</v>
          </cell>
          <cell r="R1751" t="str">
            <v>Monash</v>
          </cell>
          <cell r="W1751">
            <v>2017</v>
          </cell>
          <cell r="X1751" t="str">
            <v>Mar</v>
          </cell>
        </row>
        <row r="1752">
          <cell r="D1752" t="str">
            <v>House</v>
          </cell>
          <cell r="E1752">
            <v>2300000</v>
          </cell>
          <cell r="R1752" t="str">
            <v>Stonnington</v>
          </cell>
          <cell r="W1752">
            <v>2017</v>
          </cell>
          <cell r="X1752" t="str">
            <v>Mar</v>
          </cell>
        </row>
        <row r="1753">
          <cell r="D1753" t="str">
            <v>Unit</v>
          </cell>
          <cell r="E1753">
            <v>430000</v>
          </cell>
          <cell r="R1753" t="str">
            <v>Boroondara</v>
          </cell>
          <cell r="W1753">
            <v>2017</v>
          </cell>
          <cell r="X1753" t="str">
            <v>Mar</v>
          </cell>
        </row>
        <row r="1754">
          <cell r="D1754" t="str">
            <v>Unit</v>
          </cell>
          <cell r="E1754">
            <v>685000</v>
          </cell>
          <cell r="R1754" t="str">
            <v>Stonnington</v>
          </cell>
          <cell r="W1754">
            <v>2017</v>
          </cell>
          <cell r="X1754" t="str">
            <v>Mar</v>
          </cell>
        </row>
        <row r="1755">
          <cell r="D1755" t="str">
            <v>House</v>
          </cell>
          <cell r="E1755">
            <v>3460000</v>
          </cell>
          <cell r="R1755" t="str">
            <v>Stonnington</v>
          </cell>
          <cell r="W1755">
            <v>2017</v>
          </cell>
          <cell r="X1755" t="str">
            <v>Mar</v>
          </cell>
        </row>
        <row r="1756">
          <cell r="D1756" t="str">
            <v>Unit</v>
          </cell>
          <cell r="E1756">
            <v>710000</v>
          </cell>
          <cell r="R1756" t="str">
            <v>Stonnington</v>
          </cell>
          <cell r="W1756">
            <v>2017</v>
          </cell>
          <cell r="X1756" t="str">
            <v>Mar</v>
          </cell>
        </row>
        <row r="1757">
          <cell r="D1757" t="str">
            <v>House</v>
          </cell>
          <cell r="E1757">
            <v>1360000</v>
          </cell>
          <cell r="R1757" t="str">
            <v>Boroondara</v>
          </cell>
          <cell r="W1757">
            <v>2017</v>
          </cell>
          <cell r="X1757" t="str">
            <v>Mar</v>
          </cell>
        </row>
        <row r="1758">
          <cell r="D1758" t="str">
            <v>House</v>
          </cell>
          <cell r="E1758">
            <v>2325000</v>
          </cell>
          <cell r="R1758" t="str">
            <v>Boroondara</v>
          </cell>
          <cell r="W1758">
            <v>2017</v>
          </cell>
          <cell r="X1758" t="str">
            <v>Mar</v>
          </cell>
        </row>
        <row r="1759">
          <cell r="D1759" t="str">
            <v>House</v>
          </cell>
          <cell r="E1759">
            <v>1160000</v>
          </cell>
          <cell r="R1759" t="str">
            <v>Monash</v>
          </cell>
          <cell r="W1759">
            <v>2017</v>
          </cell>
          <cell r="X1759" t="str">
            <v>Mar</v>
          </cell>
        </row>
        <row r="1760">
          <cell r="D1760" t="str">
            <v>House</v>
          </cell>
          <cell r="E1760">
            <v>1500000</v>
          </cell>
          <cell r="R1760" t="str">
            <v>Boroondara</v>
          </cell>
          <cell r="W1760">
            <v>2017</v>
          </cell>
          <cell r="X1760" t="str">
            <v>Mar</v>
          </cell>
        </row>
        <row r="1761">
          <cell r="D1761" t="str">
            <v>House</v>
          </cell>
          <cell r="E1761">
            <v>1530000</v>
          </cell>
          <cell r="R1761" t="str">
            <v>Boroondara</v>
          </cell>
          <cell r="W1761">
            <v>2017</v>
          </cell>
          <cell r="X1761" t="str">
            <v>Mar</v>
          </cell>
        </row>
        <row r="1762">
          <cell r="D1762" t="str">
            <v>Unit</v>
          </cell>
          <cell r="E1762">
            <v>700000</v>
          </cell>
          <cell r="R1762" t="str">
            <v>Stonnington</v>
          </cell>
          <cell r="W1762">
            <v>2017</v>
          </cell>
          <cell r="X1762" t="str">
            <v>Mar</v>
          </cell>
        </row>
        <row r="1763">
          <cell r="D1763" t="str">
            <v>House</v>
          </cell>
          <cell r="E1763">
            <v>2175000</v>
          </cell>
          <cell r="R1763" t="str">
            <v>Boroondara</v>
          </cell>
          <cell r="W1763">
            <v>2017</v>
          </cell>
          <cell r="X1763" t="str">
            <v>Mar</v>
          </cell>
        </row>
        <row r="1764">
          <cell r="D1764" t="str">
            <v>Unit</v>
          </cell>
          <cell r="E1764">
            <v>3625000</v>
          </cell>
          <cell r="R1764" t="str">
            <v>Stonnington</v>
          </cell>
          <cell r="W1764">
            <v>2017</v>
          </cell>
          <cell r="X1764" t="str">
            <v>Mar</v>
          </cell>
        </row>
        <row r="1765">
          <cell r="D1765" t="str">
            <v>Unit</v>
          </cell>
          <cell r="E1765">
            <v>616000</v>
          </cell>
          <cell r="R1765" t="str">
            <v>Port Phillip</v>
          </cell>
          <cell r="W1765">
            <v>2017</v>
          </cell>
          <cell r="X1765" t="str">
            <v>Mar</v>
          </cell>
        </row>
        <row r="1766">
          <cell r="D1766" t="str">
            <v>House</v>
          </cell>
          <cell r="E1766">
            <v>3000000</v>
          </cell>
          <cell r="R1766" t="str">
            <v>Stonnington</v>
          </cell>
          <cell r="W1766">
            <v>2017</v>
          </cell>
          <cell r="X1766" t="str">
            <v>Mar</v>
          </cell>
        </row>
        <row r="1767">
          <cell r="D1767" t="str">
            <v>House</v>
          </cell>
          <cell r="E1767">
            <v>1200000</v>
          </cell>
          <cell r="R1767" t="str">
            <v>Hobsons Bay</v>
          </cell>
          <cell r="W1767">
            <v>2017</v>
          </cell>
          <cell r="X1767" t="str">
            <v>Mar</v>
          </cell>
        </row>
        <row r="1768">
          <cell r="D1768" t="str">
            <v>House</v>
          </cell>
          <cell r="E1768">
            <v>2050000</v>
          </cell>
          <cell r="R1768" t="str">
            <v>Stonnington</v>
          </cell>
          <cell r="W1768">
            <v>2017</v>
          </cell>
          <cell r="X1768" t="str">
            <v>Mar</v>
          </cell>
        </row>
        <row r="1769">
          <cell r="D1769" t="str">
            <v>Unit</v>
          </cell>
          <cell r="E1769">
            <v>380000</v>
          </cell>
          <cell r="R1769" t="str">
            <v>Port Phillip</v>
          </cell>
          <cell r="W1769">
            <v>2017</v>
          </cell>
          <cell r="X1769" t="str">
            <v>Mar</v>
          </cell>
        </row>
        <row r="1770">
          <cell r="D1770" t="str">
            <v>House</v>
          </cell>
          <cell r="E1770">
            <v>1900000</v>
          </cell>
          <cell r="R1770" t="str">
            <v>Boroondara</v>
          </cell>
          <cell r="W1770">
            <v>2017</v>
          </cell>
          <cell r="X1770" t="str">
            <v>Mar</v>
          </cell>
        </row>
        <row r="1771">
          <cell r="D1771" t="str">
            <v>House</v>
          </cell>
          <cell r="E1771">
            <v>1555000</v>
          </cell>
          <cell r="R1771" t="str">
            <v>Boroondara</v>
          </cell>
          <cell r="W1771">
            <v>2017</v>
          </cell>
          <cell r="X1771" t="str">
            <v>Mar</v>
          </cell>
        </row>
        <row r="1772">
          <cell r="D1772" t="str">
            <v>Unit</v>
          </cell>
          <cell r="E1772">
            <v>465000</v>
          </cell>
          <cell r="R1772" t="str">
            <v>Port Phillip</v>
          </cell>
          <cell r="W1772">
            <v>2017</v>
          </cell>
          <cell r="X1772" t="str">
            <v>Mar</v>
          </cell>
        </row>
        <row r="1773">
          <cell r="D1773" t="str">
            <v>House</v>
          </cell>
          <cell r="E1773">
            <v>3130000</v>
          </cell>
          <cell r="R1773" t="str">
            <v>Hobsons Bay</v>
          </cell>
          <cell r="W1773">
            <v>2017</v>
          </cell>
          <cell r="X1773" t="str">
            <v>Mar</v>
          </cell>
        </row>
        <row r="1774">
          <cell r="D1774" t="str">
            <v>House</v>
          </cell>
          <cell r="E1774">
            <v>780000</v>
          </cell>
          <cell r="R1774" t="str">
            <v>Hobsons Bay</v>
          </cell>
          <cell r="W1774">
            <v>2017</v>
          </cell>
          <cell r="X1774" t="str">
            <v>Mar</v>
          </cell>
        </row>
        <row r="1775">
          <cell r="D1775" t="str">
            <v>House</v>
          </cell>
          <cell r="E1775">
            <v>1780000</v>
          </cell>
          <cell r="R1775" t="str">
            <v>Hobsons Bay</v>
          </cell>
          <cell r="W1775">
            <v>2017</v>
          </cell>
          <cell r="X1775" t="str">
            <v>Mar</v>
          </cell>
        </row>
        <row r="1776">
          <cell r="D1776" t="str">
            <v>House</v>
          </cell>
          <cell r="E1776">
            <v>1075000</v>
          </cell>
          <cell r="R1776" t="str">
            <v>Monash</v>
          </cell>
          <cell r="W1776">
            <v>2017</v>
          </cell>
          <cell r="X1776" t="str">
            <v>Mar</v>
          </cell>
        </row>
        <row r="1777">
          <cell r="D1777" t="str">
            <v>Unit</v>
          </cell>
          <cell r="E1777">
            <v>700000</v>
          </cell>
          <cell r="R1777" t="str">
            <v>Monash</v>
          </cell>
          <cell r="W1777">
            <v>2017</v>
          </cell>
          <cell r="X1777" t="str">
            <v>Mar</v>
          </cell>
        </row>
        <row r="1778">
          <cell r="D1778" t="str">
            <v>House</v>
          </cell>
          <cell r="E1778">
            <v>1185000</v>
          </cell>
          <cell r="R1778" t="str">
            <v>Stonnington</v>
          </cell>
          <cell r="W1778">
            <v>2017</v>
          </cell>
          <cell r="X1778" t="str">
            <v>Mar</v>
          </cell>
        </row>
        <row r="1779">
          <cell r="D1779" t="str">
            <v>Unit</v>
          </cell>
          <cell r="E1779">
            <v>790000</v>
          </cell>
          <cell r="R1779" t="str">
            <v>Port Phillip</v>
          </cell>
          <cell r="W1779">
            <v>2017</v>
          </cell>
          <cell r="X1779" t="str">
            <v>Mar</v>
          </cell>
        </row>
        <row r="1780">
          <cell r="D1780" t="str">
            <v>Unit</v>
          </cell>
          <cell r="E1780">
            <v>290000</v>
          </cell>
          <cell r="R1780" t="str">
            <v>Glen Eira</v>
          </cell>
          <cell r="W1780">
            <v>2017</v>
          </cell>
          <cell r="X1780" t="str">
            <v>Mar</v>
          </cell>
        </row>
        <row r="1781">
          <cell r="D1781" t="str">
            <v>Unit</v>
          </cell>
          <cell r="E1781">
            <v>772000</v>
          </cell>
          <cell r="R1781" t="str">
            <v>Glen Eira</v>
          </cell>
          <cell r="W1781">
            <v>2017</v>
          </cell>
          <cell r="X1781" t="str">
            <v>Mar</v>
          </cell>
        </row>
        <row r="1782">
          <cell r="D1782" t="str">
            <v>Unit</v>
          </cell>
          <cell r="E1782">
            <v>695000</v>
          </cell>
          <cell r="R1782" t="str">
            <v>Glen Eira</v>
          </cell>
          <cell r="W1782">
            <v>2017</v>
          </cell>
          <cell r="X1782" t="str">
            <v>Mar</v>
          </cell>
        </row>
        <row r="1783">
          <cell r="D1783" t="str">
            <v>Unit</v>
          </cell>
          <cell r="E1783">
            <v>525000</v>
          </cell>
          <cell r="R1783" t="str">
            <v>Glen Eira</v>
          </cell>
          <cell r="W1783">
            <v>2017</v>
          </cell>
          <cell r="X1783" t="str">
            <v>Mar</v>
          </cell>
        </row>
        <row r="1784">
          <cell r="D1784" t="str">
            <v>Unit</v>
          </cell>
          <cell r="E1784">
            <v>930000</v>
          </cell>
          <cell r="R1784" t="str">
            <v>Glen Eira</v>
          </cell>
          <cell r="W1784">
            <v>2017</v>
          </cell>
          <cell r="X1784" t="str">
            <v>Mar</v>
          </cell>
        </row>
        <row r="1785">
          <cell r="D1785" t="str">
            <v>Unit</v>
          </cell>
          <cell r="E1785">
            <v>690000</v>
          </cell>
          <cell r="R1785" t="str">
            <v>Glen Eira</v>
          </cell>
          <cell r="W1785">
            <v>2017</v>
          </cell>
          <cell r="X1785" t="str">
            <v>Mar</v>
          </cell>
        </row>
        <row r="1786">
          <cell r="D1786" t="str">
            <v>House</v>
          </cell>
          <cell r="E1786">
            <v>1506000</v>
          </cell>
          <cell r="R1786" t="str">
            <v>Glen Eira</v>
          </cell>
          <cell r="W1786">
            <v>2017</v>
          </cell>
          <cell r="X1786" t="str">
            <v>Mar</v>
          </cell>
        </row>
        <row r="1787">
          <cell r="D1787" t="str">
            <v>House</v>
          </cell>
          <cell r="E1787">
            <v>820000</v>
          </cell>
          <cell r="R1787" t="str">
            <v>Glen Eira</v>
          </cell>
          <cell r="W1787">
            <v>2017</v>
          </cell>
          <cell r="X1787" t="str">
            <v>Mar</v>
          </cell>
        </row>
        <row r="1788">
          <cell r="D1788" t="str">
            <v>Unit</v>
          </cell>
          <cell r="E1788">
            <v>675000</v>
          </cell>
          <cell r="R1788" t="str">
            <v>Glen Eira</v>
          </cell>
          <cell r="W1788">
            <v>2017</v>
          </cell>
          <cell r="X1788" t="str">
            <v>Mar</v>
          </cell>
        </row>
        <row r="1789">
          <cell r="D1789" t="str">
            <v>Unit</v>
          </cell>
          <cell r="E1789">
            <v>363000</v>
          </cell>
          <cell r="R1789" t="str">
            <v>Glen Eira</v>
          </cell>
          <cell r="W1789">
            <v>2017</v>
          </cell>
          <cell r="X1789" t="str">
            <v>Mar</v>
          </cell>
        </row>
        <row r="1790">
          <cell r="D1790" t="str">
            <v>House</v>
          </cell>
          <cell r="E1790">
            <v>305000</v>
          </cell>
          <cell r="R1790" t="str">
            <v>Monash</v>
          </cell>
          <cell r="W1790">
            <v>2017</v>
          </cell>
          <cell r="X1790" t="str">
            <v>Mar</v>
          </cell>
        </row>
        <row r="1791">
          <cell r="D1791" t="str">
            <v>Unit</v>
          </cell>
          <cell r="E1791">
            <v>1100000</v>
          </cell>
          <cell r="R1791" t="str">
            <v>Glen Eira</v>
          </cell>
          <cell r="W1791">
            <v>2017</v>
          </cell>
          <cell r="X1791" t="str">
            <v>Mar</v>
          </cell>
        </row>
        <row r="1792">
          <cell r="D1792" t="str">
            <v>House</v>
          </cell>
          <cell r="E1792">
            <v>1825000</v>
          </cell>
          <cell r="R1792" t="str">
            <v>Bayside</v>
          </cell>
          <cell r="W1792">
            <v>2017</v>
          </cell>
          <cell r="X1792" t="str">
            <v>Mar</v>
          </cell>
        </row>
        <row r="1793">
          <cell r="D1793" t="str">
            <v>Unit</v>
          </cell>
          <cell r="E1793">
            <v>1160000</v>
          </cell>
          <cell r="R1793" t="str">
            <v>Glen Eira</v>
          </cell>
          <cell r="W1793">
            <v>2017</v>
          </cell>
          <cell r="X1793" t="str">
            <v>Mar</v>
          </cell>
        </row>
        <row r="1794">
          <cell r="D1794" t="str">
            <v>House</v>
          </cell>
          <cell r="E1794">
            <v>1920000</v>
          </cell>
          <cell r="R1794" t="str">
            <v>Glen Eira</v>
          </cell>
          <cell r="W1794">
            <v>2017</v>
          </cell>
          <cell r="X1794" t="str">
            <v>Mar</v>
          </cell>
        </row>
        <row r="1795">
          <cell r="D1795" t="str">
            <v>House</v>
          </cell>
          <cell r="E1795">
            <v>2700000</v>
          </cell>
          <cell r="R1795" t="str">
            <v>Bayside</v>
          </cell>
          <cell r="W1795">
            <v>2017</v>
          </cell>
          <cell r="X1795" t="str">
            <v>Mar</v>
          </cell>
        </row>
        <row r="1796">
          <cell r="D1796" t="str">
            <v>House</v>
          </cell>
          <cell r="E1796">
            <v>2100000</v>
          </cell>
          <cell r="R1796" t="str">
            <v>Bayside</v>
          </cell>
          <cell r="W1796">
            <v>2017</v>
          </cell>
          <cell r="X1796" t="str">
            <v>Mar</v>
          </cell>
        </row>
        <row r="1797">
          <cell r="D1797" t="str">
            <v>House</v>
          </cell>
          <cell r="E1797">
            <v>1400000</v>
          </cell>
          <cell r="R1797" t="str">
            <v>Bayside</v>
          </cell>
          <cell r="W1797">
            <v>2017</v>
          </cell>
          <cell r="X1797" t="str">
            <v>Mar</v>
          </cell>
        </row>
        <row r="1798">
          <cell r="D1798" t="str">
            <v>Unit</v>
          </cell>
          <cell r="E1798">
            <v>495000</v>
          </cell>
          <cell r="R1798" t="str">
            <v>Glen Eira</v>
          </cell>
          <cell r="W1798">
            <v>2017</v>
          </cell>
          <cell r="X1798" t="str">
            <v>Mar</v>
          </cell>
        </row>
        <row r="1799">
          <cell r="D1799" t="str">
            <v>Unit</v>
          </cell>
          <cell r="E1799">
            <v>800000</v>
          </cell>
          <cell r="R1799" t="str">
            <v>Bayside</v>
          </cell>
          <cell r="W1799">
            <v>2017</v>
          </cell>
          <cell r="X1799" t="str">
            <v>Mar</v>
          </cell>
        </row>
        <row r="1800">
          <cell r="D1800" t="str">
            <v>House</v>
          </cell>
          <cell r="E1800">
            <v>2910000</v>
          </cell>
          <cell r="R1800" t="str">
            <v>Bayside</v>
          </cell>
          <cell r="W1800">
            <v>2017</v>
          </cell>
          <cell r="X1800" t="str">
            <v>Mar</v>
          </cell>
        </row>
        <row r="1801">
          <cell r="D1801" t="str">
            <v>Unit</v>
          </cell>
          <cell r="E1801">
            <v>1750000</v>
          </cell>
          <cell r="R1801" t="str">
            <v>Bayside</v>
          </cell>
          <cell r="W1801">
            <v>2017</v>
          </cell>
          <cell r="X1801" t="str">
            <v>Mar</v>
          </cell>
        </row>
        <row r="1802">
          <cell r="D1802" t="str">
            <v>House</v>
          </cell>
          <cell r="E1802">
            <v>1317500</v>
          </cell>
          <cell r="R1802" t="str">
            <v>Glen Eira</v>
          </cell>
          <cell r="W1802">
            <v>2017</v>
          </cell>
          <cell r="X1802" t="str">
            <v>Mar</v>
          </cell>
        </row>
        <row r="1803">
          <cell r="D1803" t="str">
            <v>House</v>
          </cell>
          <cell r="E1803">
            <v>2700000</v>
          </cell>
          <cell r="R1803" t="str">
            <v>Glen Eira</v>
          </cell>
          <cell r="W1803">
            <v>2017</v>
          </cell>
          <cell r="X1803" t="str">
            <v>Mar</v>
          </cell>
        </row>
        <row r="1804">
          <cell r="D1804" t="str">
            <v>House</v>
          </cell>
          <cell r="E1804">
            <v>1137500</v>
          </cell>
          <cell r="R1804" t="str">
            <v>Glen Eira</v>
          </cell>
          <cell r="W1804">
            <v>2017</v>
          </cell>
          <cell r="X1804" t="str">
            <v>Mar</v>
          </cell>
        </row>
        <row r="1805">
          <cell r="D1805" t="str">
            <v>House</v>
          </cell>
          <cell r="E1805">
            <v>1220000</v>
          </cell>
          <cell r="R1805" t="str">
            <v>Glen Eira</v>
          </cell>
          <cell r="W1805">
            <v>2017</v>
          </cell>
          <cell r="X1805" t="str">
            <v>Mar</v>
          </cell>
        </row>
        <row r="1806">
          <cell r="D1806" t="str">
            <v>Unit</v>
          </cell>
          <cell r="E1806">
            <v>830000</v>
          </cell>
          <cell r="R1806" t="str">
            <v>Glen Eira</v>
          </cell>
          <cell r="W1806">
            <v>2017</v>
          </cell>
          <cell r="X1806" t="str">
            <v>Mar</v>
          </cell>
        </row>
        <row r="1807">
          <cell r="D1807" t="str">
            <v>House</v>
          </cell>
          <cell r="E1807">
            <v>980000</v>
          </cell>
          <cell r="R1807" t="str">
            <v>Bayside</v>
          </cell>
          <cell r="W1807">
            <v>2017</v>
          </cell>
          <cell r="X1807" t="str">
            <v>Mar</v>
          </cell>
        </row>
        <row r="1808">
          <cell r="D1808" t="str">
            <v>Unit</v>
          </cell>
          <cell r="E1808">
            <v>900000</v>
          </cell>
          <cell r="R1808" t="str">
            <v>Glen Eira</v>
          </cell>
          <cell r="W1808">
            <v>2017</v>
          </cell>
          <cell r="X1808" t="str">
            <v>Mar</v>
          </cell>
        </row>
        <row r="1809">
          <cell r="D1809" t="str">
            <v>House</v>
          </cell>
          <cell r="E1809">
            <v>1075000</v>
          </cell>
          <cell r="R1809" t="str">
            <v>Bayside</v>
          </cell>
          <cell r="W1809">
            <v>2017</v>
          </cell>
          <cell r="X1809" t="str">
            <v>Mar</v>
          </cell>
        </row>
        <row r="1810">
          <cell r="D1810" t="str">
            <v>House</v>
          </cell>
          <cell r="E1810">
            <v>1495000</v>
          </cell>
          <cell r="R1810" t="str">
            <v>Bayside</v>
          </cell>
          <cell r="W1810">
            <v>2017</v>
          </cell>
          <cell r="X1810" t="str">
            <v>Mar</v>
          </cell>
        </row>
        <row r="1811">
          <cell r="D1811" t="str">
            <v>House</v>
          </cell>
          <cell r="E1811">
            <v>1700000</v>
          </cell>
          <cell r="R1811" t="str">
            <v>Bayside</v>
          </cell>
          <cell r="W1811">
            <v>2017</v>
          </cell>
          <cell r="X1811" t="str">
            <v>Mar</v>
          </cell>
        </row>
        <row r="1812">
          <cell r="D1812" t="str">
            <v>Unit</v>
          </cell>
          <cell r="E1812">
            <v>570000</v>
          </cell>
          <cell r="R1812" t="str">
            <v>Glen Eira</v>
          </cell>
          <cell r="W1812">
            <v>2017</v>
          </cell>
          <cell r="X1812" t="str">
            <v>Mar</v>
          </cell>
        </row>
        <row r="1813">
          <cell r="D1813" t="str">
            <v>House</v>
          </cell>
          <cell r="E1813">
            <v>1100000</v>
          </cell>
          <cell r="R1813" t="str">
            <v>Glen Eira</v>
          </cell>
          <cell r="W1813">
            <v>2017</v>
          </cell>
          <cell r="X1813" t="str">
            <v>Mar</v>
          </cell>
        </row>
        <row r="1814">
          <cell r="D1814" t="str">
            <v>House</v>
          </cell>
          <cell r="E1814">
            <v>885000</v>
          </cell>
          <cell r="R1814" t="str">
            <v>Glen Eira</v>
          </cell>
          <cell r="W1814">
            <v>2017</v>
          </cell>
          <cell r="X1814" t="str">
            <v>Mar</v>
          </cell>
        </row>
        <row r="1815">
          <cell r="D1815" t="str">
            <v>House</v>
          </cell>
          <cell r="E1815">
            <v>1005000</v>
          </cell>
          <cell r="R1815" t="str">
            <v>Glen Eira</v>
          </cell>
          <cell r="W1815">
            <v>2017</v>
          </cell>
          <cell r="X1815" t="str">
            <v>Mar</v>
          </cell>
        </row>
        <row r="1816">
          <cell r="D1816" t="str">
            <v>House</v>
          </cell>
          <cell r="E1816">
            <v>1100000</v>
          </cell>
          <cell r="R1816" t="str">
            <v>Glen Eira</v>
          </cell>
          <cell r="W1816">
            <v>2017</v>
          </cell>
          <cell r="X1816" t="str">
            <v>Mar</v>
          </cell>
        </row>
        <row r="1817">
          <cell r="D1817" t="str">
            <v>House</v>
          </cell>
          <cell r="E1817">
            <v>950000</v>
          </cell>
          <cell r="R1817" t="str">
            <v>Kingston</v>
          </cell>
          <cell r="W1817">
            <v>2017</v>
          </cell>
          <cell r="X1817" t="str">
            <v>Mar</v>
          </cell>
        </row>
        <row r="1818">
          <cell r="D1818" t="str">
            <v>House</v>
          </cell>
          <cell r="E1818">
            <v>1140000</v>
          </cell>
          <cell r="R1818" t="str">
            <v>Kingston</v>
          </cell>
          <cell r="W1818">
            <v>2017</v>
          </cell>
          <cell r="X1818" t="str">
            <v>Mar</v>
          </cell>
        </row>
        <row r="1819">
          <cell r="D1819" t="str">
            <v>House</v>
          </cell>
          <cell r="E1819">
            <v>2285000</v>
          </cell>
          <cell r="R1819" t="str">
            <v>Boroondara</v>
          </cell>
          <cell r="W1819">
            <v>2017</v>
          </cell>
          <cell r="X1819" t="str">
            <v>Mar</v>
          </cell>
        </row>
        <row r="1820">
          <cell r="D1820" t="str">
            <v>House</v>
          </cell>
          <cell r="E1820">
            <v>1550000</v>
          </cell>
          <cell r="R1820" t="str">
            <v>Stonnington</v>
          </cell>
          <cell r="W1820">
            <v>2017</v>
          </cell>
          <cell r="X1820" t="str">
            <v>Mar</v>
          </cell>
        </row>
        <row r="1821">
          <cell r="D1821" t="str">
            <v>House</v>
          </cell>
          <cell r="E1821">
            <v>1390000</v>
          </cell>
          <cell r="R1821" t="str">
            <v>Manningham</v>
          </cell>
          <cell r="W1821">
            <v>2017</v>
          </cell>
          <cell r="X1821" t="str">
            <v>Mar</v>
          </cell>
        </row>
        <row r="1822">
          <cell r="D1822" t="str">
            <v>House</v>
          </cell>
          <cell r="E1822">
            <v>1380000</v>
          </cell>
          <cell r="R1822" t="str">
            <v>Boroondara</v>
          </cell>
          <cell r="W1822">
            <v>2017</v>
          </cell>
          <cell r="X1822" t="str">
            <v>Mar</v>
          </cell>
        </row>
        <row r="1823">
          <cell r="D1823" t="str">
            <v>House</v>
          </cell>
          <cell r="E1823">
            <v>1300000</v>
          </cell>
          <cell r="R1823" t="str">
            <v>Melbourne</v>
          </cell>
          <cell r="W1823">
            <v>2017</v>
          </cell>
          <cell r="X1823" t="str">
            <v>Mar</v>
          </cell>
        </row>
        <row r="1824">
          <cell r="D1824" t="str">
            <v>Unit</v>
          </cell>
          <cell r="E1824">
            <v>1185000</v>
          </cell>
          <cell r="R1824" t="str">
            <v>Boroondara</v>
          </cell>
          <cell r="W1824">
            <v>2017</v>
          </cell>
          <cell r="X1824" t="str">
            <v>Mar</v>
          </cell>
        </row>
        <row r="1825">
          <cell r="D1825" t="str">
            <v>House</v>
          </cell>
          <cell r="E1825">
            <v>880000</v>
          </cell>
          <cell r="R1825" t="str">
            <v>Manningham</v>
          </cell>
          <cell r="W1825">
            <v>2017</v>
          </cell>
          <cell r="X1825" t="str">
            <v>Mar</v>
          </cell>
        </row>
        <row r="1826">
          <cell r="D1826" t="str">
            <v>Unit</v>
          </cell>
          <cell r="E1826">
            <v>760000</v>
          </cell>
          <cell r="R1826" t="str">
            <v>Hobsons Bay</v>
          </cell>
          <cell r="W1826">
            <v>2017</v>
          </cell>
          <cell r="X1826" t="str">
            <v>Mar</v>
          </cell>
        </row>
        <row r="1827">
          <cell r="D1827" t="str">
            <v>House</v>
          </cell>
          <cell r="E1827">
            <v>750000</v>
          </cell>
          <cell r="R1827" t="str">
            <v>Kingston</v>
          </cell>
          <cell r="W1827">
            <v>2017</v>
          </cell>
          <cell r="X1827" t="str">
            <v>Mar</v>
          </cell>
        </row>
        <row r="1828">
          <cell r="D1828" t="str">
            <v>Unit</v>
          </cell>
          <cell r="E1828">
            <v>640000</v>
          </cell>
          <cell r="R1828" t="str">
            <v>Bayside</v>
          </cell>
          <cell r="W1828">
            <v>2017</v>
          </cell>
          <cell r="X1828" t="str">
            <v>Mar</v>
          </cell>
        </row>
        <row r="1829">
          <cell r="D1829" t="str">
            <v>House</v>
          </cell>
          <cell r="E1829">
            <v>505000</v>
          </cell>
          <cell r="R1829" t="str">
            <v>Brimbank</v>
          </cell>
          <cell r="W1829">
            <v>2017</v>
          </cell>
          <cell r="X1829" t="str">
            <v>Mar</v>
          </cell>
        </row>
        <row r="1830">
          <cell r="D1830" t="str">
            <v>House</v>
          </cell>
          <cell r="E1830">
            <v>2325000</v>
          </cell>
          <cell r="R1830" t="str">
            <v>Stonnington</v>
          </cell>
          <cell r="W1830">
            <v>2017</v>
          </cell>
          <cell r="X1830" t="str">
            <v>Mar</v>
          </cell>
        </row>
        <row r="1831">
          <cell r="D1831" t="str">
            <v>Unit</v>
          </cell>
          <cell r="E1831">
            <v>2138000</v>
          </cell>
          <cell r="R1831" t="str">
            <v>Melbourne</v>
          </cell>
          <cell r="W1831">
            <v>2017</v>
          </cell>
          <cell r="X1831" t="str">
            <v>Mar</v>
          </cell>
        </row>
        <row r="1832">
          <cell r="D1832" t="str">
            <v>Unit</v>
          </cell>
          <cell r="E1832">
            <v>2030000</v>
          </cell>
          <cell r="R1832" t="str">
            <v>Melbourne</v>
          </cell>
          <cell r="W1832">
            <v>2017</v>
          </cell>
          <cell r="X1832" t="str">
            <v>Mar</v>
          </cell>
        </row>
        <row r="1833">
          <cell r="D1833" t="str">
            <v>House</v>
          </cell>
          <cell r="E1833">
            <v>2000000</v>
          </cell>
          <cell r="R1833" t="str">
            <v>Hobsons Bay</v>
          </cell>
          <cell r="W1833">
            <v>2017</v>
          </cell>
          <cell r="X1833" t="str">
            <v>Mar</v>
          </cell>
        </row>
        <row r="1834">
          <cell r="D1834" t="str">
            <v>House</v>
          </cell>
          <cell r="E1834">
            <v>1950000</v>
          </cell>
          <cell r="R1834" t="str">
            <v>Boroondara</v>
          </cell>
          <cell r="W1834">
            <v>2017</v>
          </cell>
          <cell r="X1834" t="str">
            <v>Mar</v>
          </cell>
        </row>
        <row r="1835">
          <cell r="D1835" t="str">
            <v>House</v>
          </cell>
          <cell r="E1835">
            <v>1666000</v>
          </cell>
          <cell r="R1835" t="str">
            <v>Boroondara</v>
          </cell>
          <cell r="W1835">
            <v>2017</v>
          </cell>
          <cell r="X1835" t="str">
            <v>Mar</v>
          </cell>
        </row>
        <row r="1836">
          <cell r="D1836" t="str">
            <v>Unit</v>
          </cell>
          <cell r="E1836">
            <v>1610000</v>
          </cell>
          <cell r="R1836" t="str">
            <v>Bayside</v>
          </cell>
          <cell r="W1836">
            <v>2017</v>
          </cell>
          <cell r="X1836" t="str">
            <v>Mar</v>
          </cell>
        </row>
        <row r="1837">
          <cell r="D1837" t="str">
            <v>House</v>
          </cell>
          <cell r="E1837">
            <v>1580000</v>
          </cell>
          <cell r="R1837" t="str">
            <v>Glen Eira</v>
          </cell>
          <cell r="W1837">
            <v>2017</v>
          </cell>
          <cell r="X1837" t="str">
            <v>Mar</v>
          </cell>
        </row>
        <row r="1838">
          <cell r="D1838" t="str">
            <v>House</v>
          </cell>
          <cell r="E1838">
            <v>1575000</v>
          </cell>
          <cell r="R1838" t="str">
            <v>Boroondara</v>
          </cell>
          <cell r="W1838">
            <v>2017</v>
          </cell>
          <cell r="X1838" t="str">
            <v>Mar</v>
          </cell>
        </row>
        <row r="1839">
          <cell r="D1839" t="str">
            <v>House</v>
          </cell>
          <cell r="E1839">
            <v>1425000</v>
          </cell>
          <cell r="R1839" t="str">
            <v>Boroondara</v>
          </cell>
          <cell r="W1839">
            <v>2017</v>
          </cell>
          <cell r="X1839" t="str">
            <v>Mar</v>
          </cell>
        </row>
        <row r="1840">
          <cell r="D1840" t="str">
            <v>House</v>
          </cell>
          <cell r="E1840">
            <v>1417000</v>
          </cell>
          <cell r="R1840" t="str">
            <v>Boroondara</v>
          </cell>
          <cell r="W1840">
            <v>2017</v>
          </cell>
          <cell r="X1840" t="str">
            <v>Mar</v>
          </cell>
        </row>
        <row r="1841">
          <cell r="D1841" t="str">
            <v>House</v>
          </cell>
          <cell r="E1841">
            <v>1325000</v>
          </cell>
          <cell r="R1841" t="str">
            <v>Moonee Valley</v>
          </cell>
          <cell r="W1841">
            <v>2017</v>
          </cell>
          <cell r="X1841" t="str">
            <v>Mar</v>
          </cell>
        </row>
        <row r="1842">
          <cell r="D1842" t="str">
            <v>Unit</v>
          </cell>
          <cell r="E1842">
            <v>1090000</v>
          </cell>
          <cell r="R1842" t="str">
            <v>Boroondara</v>
          </cell>
          <cell r="W1842">
            <v>2017</v>
          </cell>
          <cell r="X1842" t="str">
            <v>Mar</v>
          </cell>
        </row>
        <row r="1843">
          <cell r="D1843" t="str">
            <v>House</v>
          </cell>
          <cell r="E1843">
            <v>1081000</v>
          </cell>
          <cell r="R1843" t="str">
            <v>Bayside</v>
          </cell>
          <cell r="W1843">
            <v>2017</v>
          </cell>
          <cell r="X1843" t="str">
            <v>Mar</v>
          </cell>
        </row>
        <row r="1844">
          <cell r="D1844" t="str">
            <v>House</v>
          </cell>
          <cell r="E1844">
            <v>1020000</v>
          </cell>
          <cell r="R1844" t="str">
            <v>Glen Eira</v>
          </cell>
          <cell r="W1844">
            <v>2017</v>
          </cell>
          <cell r="X1844" t="str">
            <v>Mar</v>
          </cell>
        </row>
        <row r="1845">
          <cell r="D1845" t="str">
            <v>House</v>
          </cell>
          <cell r="E1845">
            <v>905000</v>
          </cell>
          <cell r="R1845" t="str">
            <v>Darebin</v>
          </cell>
          <cell r="W1845">
            <v>2017</v>
          </cell>
          <cell r="X1845" t="str">
            <v>Mar</v>
          </cell>
        </row>
        <row r="1846">
          <cell r="D1846" t="str">
            <v>Unit</v>
          </cell>
          <cell r="E1846">
            <v>875000</v>
          </cell>
          <cell r="R1846" t="str">
            <v>Boroondara</v>
          </cell>
          <cell r="W1846">
            <v>2017</v>
          </cell>
          <cell r="X1846" t="str">
            <v>Mar</v>
          </cell>
        </row>
        <row r="1847">
          <cell r="D1847" t="str">
            <v>House</v>
          </cell>
          <cell r="E1847">
            <v>845000</v>
          </cell>
          <cell r="R1847" t="str">
            <v>Monash</v>
          </cell>
          <cell r="W1847">
            <v>2017</v>
          </cell>
          <cell r="X1847" t="str">
            <v>Mar</v>
          </cell>
        </row>
        <row r="1848">
          <cell r="D1848" t="str">
            <v>House</v>
          </cell>
          <cell r="E1848">
            <v>840000</v>
          </cell>
          <cell r="R1848" t="str">
            <v>Moonee Valley</v>
          </cell>
          <cell r="W1848">
            <v>2017</v>
          </cell>
          <cell r="X1848" t="str">
            <v>Mar</v>
          </cell>
        </row>
        <row r="1849">
          <cell r="D1849" t="str">
            <v>Unit</v>
          </cell>
          <cell r="E1849">
            <v>760000</v>
          </cell>
          <cell r="R1849" t="str">
            <v>Bayside</v>
          </cell>
          <cell r="W1849">
            <v>2017</v>
          </cell>
          <cell r="X1849" t="str">
            <v>Mar</v>
          </cell>
        </row>
        <row r="1850">
          <cell r="D1850" t="str">
            <v>House</v>
          </cell>
          <cell r="E1850">
            <v>750000</v>
          </cell>
          <cell r="R1850" t="str">
            <v>Darebin</v>
          </cell>
          <cell r="W1850">
            <v>2017</v>
          </cell>
          <cell r="X1850" t="str">
            <v>Mar</v>
          </cell>
        </row>
        <row r="1851">
          <cell r="D1851" t="str">
            <v>Unit</v>
          </cell>
          <cell r="E1851">
            <v>742000</v>
          </cell>
          <cell r="R1851" t="str">
            <v>Glen Eira</v>
          </cell>
          <cell r="W1851">
            <v>2017</v>
          </cell>
          <cell r="X1851" t="str">
            <v>Mar</v>
          </cell>
        </row>
        <row r="1852">
          <cell r="D1852" t="str">
            <v>Unit</v>
          </cell>
          <cell r="E1852">
            <v>736500</v>
          </cell>
          <cell r="R1852" t="str">
            <v>Manningham</v>
          </cell>
          <cell r="W1852">
            <v>2017</v>
          </cell>
          <cell r="X1852" t="str">
            <v>Mar</v>
          </cell>
        </row>
        <row r="1853">
          <cell r="D1853" t="str">
            <v>Unit</v>
          </cell>
          <cell r="E1853">
            <v>717000</v>
          </cell>
          <cell r="R1853" t="str">
            <v>Darebin</v>
          </cell>
          <cell r="W1853">
            <v>2017</v>
          </cell>
          <cell r="X1853" t="str">
            <v>Mar</v>
          </cell>
        </row>
        <row r="1854">
          <cell r="D1854" t="str">
            <v>Unit</v>
          </cell>
          <cell r="E1854">
            <v>677000</v>
          </cell>
          <cell r="R1854" t="str">
            <v>Moreland</v>
          </cell>
          <cell r="W1854">
            <v>2017</v>
          </cell>
          <cell r="X1854" t="str">
            <v>Mar</v>
          </cell>
        </row>
        <row r="1855">
          <cell r="D1855" t="str">
            <v>Unit</v>
          </cell>
          <cell r="E1855">
            <v>661000</v>
          </cell>
          <cell r="R1855" t="str">
            <v>Moonee Valley</v>
          </cell>
          <cell r="W1855">
            <v>2017</v>
          </cell>
          <cell r="X1855" t="str">
            <v>Mar</v>
          </cell>
        </row>
        <row r="1856">
          <cell r="D1856" t="str">
            <v>Unit</v>
          </cell>
          <cell r="E1856">
            <v>630000</v>
          </cell>
          <cell r="R1856" t="str">
            <v>Stonnington</v>
          </cell>
          <cell r="W1856">
            <v>2017</v>
          </cell>
          <cell r="X1856" t="str">
            <v>Mar</v>
          </cell>
        </row>
        <row r="1857">
          <cell r="D1857" t="str">
            <v>Unit</v>
          </cell>
          <cell r="E1857">
            <v>620000</v>
          </cell>
          <cell r="R1857" t="str">
            <v>Melbourne</v>
          </cell>
          <cell r="W1857">
            <v>2017</v>
          </cell>
          <cell r="X1857" t="str">
            <v>Mar</v>
          </cell>
        </row>
        <row r="1858">
          <cell r="D1858" t="str">
            <v>House</v>
          </cell>
          <cell r="E1858">
            <v>607000</v>
          </cell>
          <cell r="R1858" t="str">
            <v>Moreland</v>
          </cell>
          <cell r="W1858">
            <v>2017</v>
          </cell>
          <cell r="X1858" t="str">
            <v>Mar</v>
          </cell>
        </row>
        <row r="1859">
          <cell r="D1859" t="str">
            <v>Unit</v>
          </cell>
          <cell r="E1859">
            <v>604000</v>
          </cell>
          <cell r="R1859" t="str">
            <v>Monash</v>
          </cell>
          <cell r="W1859">
            <v>2017</v>
          </cell>
          <cell r="X1859" t="str">
            <v>Mar</v>
          </cell>
        </row>
        <row r="1860">
          <cell r="D1860" t="str">
            <v>Unit</v>
          </cell>
          <cell r="E1860">
            <v>600000</v>
          </cell>
          <cell r="R1860" t="str">
            <v>Glen Eira</v>
          </cell>
          <cell r="W1860">
            <v>2017</v>
          </cell>
          <cell r="X1860" t="str">
            <v>Mar</v>
          </cell>
        </row>
        <row r="1861">
          <cell r="D1861" t="str">
            <v>House</v>
          </cell>
          <cell r="E1861">
            <v>568500</v>
          </cell>
          <cell r="R1861" t="str">
            <v>Darebin</v>
          </cell>
          <cell r="W1861">
            <v>2017</v>
          </cell>
          <cell r="X1861" t="str">
            <v>Mar</v>
          </cell>
        </row>
        <row r="1862">
          <cell r="D1862" t="str">
            <v>House</v>
          </cell>
          <cell r="E1862">
            <v>530000</v>
          </cell>
          <cell r="R1862" t="str">
            <v>Moonee Valley</v>
          </cell>
          <cell r="W1862">
            <v>2017</v>
          </cell>
          <cell r="X1862" t="str">
            <v>Mar</v>
          </cell>
        </row>
        <row r="1863">
          <cell r="D1863" t="str">
            <v>Unit</v>
          </cell>
          <cell r="E1863">
            <v>475000</v>
          </cell>
          <cell r="R1863" t="str">
            <v>Boroondara</v>
          </cell>
          <cell r="W1863">
            <v>2017</v>
          </cell>
          <cell r="X1863" t="str">
            <v>Mar</v>
          </cell>
        </row>
        <row r="1864">
          <cell r="D1864" t="str">
            <v>House</v>
          </cell>
          <cell r="E1864">
            <v>431000</v>
          </cell>
          <cell r="R1864" t="str">
            <v>Brimbank</v>
          </cell>
          <cell r="W1864">
            <v>2017</v>
          </cell>
          <cell r="X1864" t="str">
            <v>Mar</v>
          </cell>
        </row>
        <row r="1865">
          <cell r="D1865" t="str">
            <v>Unit</v>
          </cell>
          <cell r="E1865">
            <v>420000</v>
          </cell>
          <cell r="R1865" t="str">
            <v>Melbourne</v>
          </cell>
          <cell r="W1865">
            <v>2017</v>
          </cell>
          <cell r="X1865" t="str">
            <v>Mar</v>
          </cell>
        </row>
        <row r="1866">
          <cell r="D1866" t="str">
            <v>Unit</v>
          </cell>
          <cell r="E1866">
            <v>390000</v>
          </cell>
          <cell r="R1866" t="str">
            <v>Glen Eira</v>
          </cell>
          <cell r="W1866">
            <v>2017</v>
          </cell>
          <cell r="X1866" t="str">
            <v>Mar</v>
          </cell>
        </row>
        <row r="1867">
          <cell r="D1867" t="str">
            <v>Unit</v>
          </cell>
          <cell r="E1867">
            <v>770000</v>
          </cell>
          <cell r="R1867" t="str">
            <v>Darebin</v>
          </cell>
          <cell r="W1867">
            <v>2017</v>
          </cell>
          <cell r="X1867" t="str">
            <v>Mar</v>
          </cell>
        </row>
        <row r="1868">
          <cell r="D1868" t="str">
            <v>Unit</v>
          </cell>
          <cell r="E1868">
            <v>1220000</v>
          </cell>
          <cell r="R1868" t="str">
            <v>Melbourne</v>
          </cell>
          <cell r="W1868">
            <v>2017</v>
          </cell>
          <cell r="X1868" t="str">
            <v>Mar</v>
          </cell>
        </row>
        <row r="1869">
          <cell r="D1869" t="str">
            <v>Unit</v>
          </cell>
          <cell r="E1869">
            <v>1101000</v>
          </cell>
          <cell r="R1869" t="str">
            <v>Stonnington</v>
          </cell>
          <cell r="W1869">
            <v>2017</v>
          </cell>
          <cell r="X1869" t="str">
            <v>Mar</v>
          </cell>
        </row>
        <row r="1870">
          <cell r="D1870" t="str">
            <v>Unit</v>
          </cell>
          <cell r="E1870">
            <v>985000</v>
          </cell>
          <cell r="R1870" t="str">
            <v>Banyule</v>
          </cell>
          <cell r="W1870">
            <v>2017</v>
          </cell>
          <cell r="X1870" t="str">
            <v>Mar</v>
          </cell>
        </row>
        <row r="1871">
          <cell r="D1871" t="str">
            <v>House</v>
          </cell>
          <cell r="E1871">
            <v>765000</v>
          </cell>
          <cell r="R1871" t="str">
            <v>Banyule</v>
          </cell>
          <cell r="W1871">
            <v>2017</v>
          </cell>
          <cell r="X1871" t="str">
            <v>Mar</v>
          </cell>
        </row>
        <row r="1872">
          <cell r="D1872" t="str">
            <v>House</v>
          </cell>
          <cell r="E1872">
            <v>645150</v>
          </cell>
          <cell r="R1872" t="str">
            <v>Moreland</v>
          </cell>
          <cell r="W1872">
            <v>2017</v>
          </cell>
          <cell r="X1872" t="str">
            <v>Mar</v>
          </cell>
        </row>
        <row r="1873">
          <cell r="D1873" t="str">
            <v>Unit</v>
          </cell>
          <cell r="E1873">
            <v>595000</v>
          </cell>
          <cell r="R1873" t="str">
            <v>Melbourne</v>
          </cell>
          <cell r="W1873">
            <v>2017</v>
          </cell>
          <cell r="X1873" t="str">
            <v>Mar</v>
          </cell>
        </row>
        <row r="1874">
          <cell r="D1874" t="str">
            <v>House</v>
          </cell>
          <cell r="E1874">
            <v>483000</v>
          </cell>
          <cell r="R1874" t="str">
            <v>Brimbank</v>
          </cell>
          <cell r="W1874">
            <v>2017</v>
          </cell>
          <cell r="X1874" t="str">
            <v>Mar</v>
          </cell>
        </row>
        <row r="1875">
          <cell r="D1875" t="str">
            <v>Unit</v>
          </cell>
          <cell r="E1875">
            <v>466000</v>
          </cell>
          <cell r="R1875" t="str">
            <v>Darebin</v>
          </cell>
          <cell r="W1875">
            <v>2017</v>
          </cell>
          <cell r="X1875" t="str">
            <v>Mar</v>
          </cell>
        </row>
        <row r="1876">
          <cell r="D1876" t="str">
            <v>Unit</v>
          </cell>
          <cell r="E1876">
            <v>400000</v>
          </cell>
          <cell r="R1876" t="str">
            <v>Darebin</v>
          </cell>
          <cell r="W1876">
            <v>2017</v>
          </cell>
          <cell r="X1876" t="str">
            <v>Mar</v>
          </cell>
        </row>
        <row r="1877">
          <cell r="D1877" t="str">
            <v>Unit</v>
          </cell>
          <cell r="E1877">
            <v>1750000</v>
          </cell>
          <cell r="R1877" t="str">
            <v>Bayside</v>
          </cell>
          <cell r="W1877">
            <v>2017</v>
          </cell>
          <cell r="X1877" t="str">
            <v>Mar</v>
          </cell>
        </row>
        <row r="1878">
          <cell r="D1878" t="str">
            <v>House</v>
          </cell>
          <cell r="E1878">
            <v>1650000</v>
          </cell>
          <cell r="R1878" t="str">
            <v>Maribyrnong</v>
          </cell>
          <cell r="W1878">
            <v>2017</v>
          </cell>
          <cell r="X1878" t="str">
            <v>Mar</v>
          </cell>
        </row>
        <row r="1879">
          <cell r="D1879" t="str">
            <v>Unit</v>
          </cell>
          <cell r="E1879">
            <v>1500000</v>
          </cell>
          <cell r="R1879" t="str">
            <v>Boroondara</v>
          </cell>
          <cell r="W1879">
            <v>2017</v>
          </cell>
          <cell r="X1879" t="str">
            <v>Mar</v>
          </cell>
        </row>
        <row r="1880">
          <cell r="D1880" t="str">
            <v>House</v>
          </cell>
          <cell r="E1880">
            <v>1100000</v>
          </cell>
          <cell r="R1880" t="str">
            <v>Brimbank</v>
          </cell>
          <cell r="W1880">
            <v>2017</v>
          </cell>
          <cell r="X1880" t="str">
            <v>Mar</v>
          </cell>
        </row>
        <row r="1881">
          <cell r="D1881" t="str">
            <v>House</v>
          </cell>
          <cell r="E1881">
            <v>1000000</v>
          </cell>
          <cell r="R1881" t="str">
            <v>Manningham</v>
          </cell>
          <cell r="W1881">
            <v>2017</v>
          </cell>
          <cell r="X1881" t="str">
            <v>Mar</v>
          </cell>
        </row>
        <row r="1882">
          <cell r="D1882" t="str">
            <v>House</v>
          </cell>
          <cell r="E1882">
            <v>830000</v>
          </cell>
          <cell r="R1882" t="str">
            <v>Banyule</v>
          </cell>
          <cell r="W1882">
            <v>2017</v>
          </cell>
          <cell r="X1882" t="str">
            <v>Mar</v>
          </cell>
        </row>
        <row r="1883">
          <cell r="D1883" t="str">
            <v>House</v>
          </cell>
          <cell r="E1883">
            <v>670000</v>
          </cell>
          <cell r="R1883" t="str">
            <v>Moreland</v>
          </cell>
          <cell r="W1883">
            <v>2017</v>
          </cell>
          <cell r="X1883" t="str">
            <v>Mar</v>
          </cell>
        </row>
        <row r="1884">
          <cell r="D1884" t="str">
            <v>Unit</v>
          </cell>
          <cell r="E1884">
            <v>575000</v>
          </cell>
          <cell r="R1884" t="str">
            <v>Darebin</v>
          </cell>
          <cell r="W1884">
            <v>2017</v>
          </cell>
          <cell r="X1884" t="str">
            <v>Mar</v>
          </cell>
        </row>
        <row r="1885">
          <cell r="D1885" t="str">
            <v>Unit</v>
          </cell>
          <cell r="E1885">
            <v>500000</v>
          </cell>
          <cell r="R1885" t="str">
            <v>Moonee Valley</v>
          </cell>
          <cell r="W1885">
            <v>2017</v>
          </cell>
          <cell r="X1885" t="str">
            <v>Mar</v>
          </cell>
        </row>
        <row r="1886">
          <cell r="D1886" t="str">
            <v>Unit</v>
          </cell>
          <cell r="E1886">
            <v>420000</v>
          </cell>
          <cell r="R1886" t="str">
            <v>Moonee Valley</v>
          </cell>
          <cell r="W1886">
            <v>2017</v>
          </cell>
          <cell r="X1886" t="str">
            <v>Mar</v>
          </cell>
        </row>
        <row r="1887">
          <cell r="D1887" t="str">
            <v>Unit</v>
          </cell>
          <cell r="E1887">
            <v>370000</v>
          </cell>
          <cell r="R1887" t="str">
            <v>Melbourne</v>
          </cell>
          <cell r="W1887">
            <v>2017</v>
          </cell>
          <cell r="X1887" t="str">
            <v>Mar</v>
          </cell>
        </row>
        <row r="1888">
          <cell r="D1888" t="str">
            <v>House</v>
          </cell>
          <cell r="E1888">
            <v>682000</v>
          </cell>
          <cell r="R1888" t="str">
            <v>Darebin</v>
          </cell>
          <cell r="W1888">
            <v>2017</v>
          </cell>
          <cell r="X1888" t="str">
            <v>Mar</v>
          </cell>
        </row>
        <row r="1889">
          <cell r="D1889" t="str">
            <v>Unit</v>
          </cell>
          <cell r="E1889">
            <v>750000</v>
          </cell>
          <cell r="R1889" t="str">
            <v>Moreland</v>
          </cell>
          <cell r="W1889">
            <v>2017</v>
          </cell>
          <cell r="X1889" t="str">
            <v>Mar</v>
          </cell>
        </row>
        <row r="1890">
          <cell r="D1890" t="str">
            <v>House</v>
          </cell>
          <cell r="E1890">
            <v>812000</v>
          </cell>
          <cell r="R1890" t="str">
            <v>Darebin</v>
          </cell>
          <cell r="W1890">
            <v>2017</v>
          </cell>
          <cell r="X1890" t="str">
            <v>Mar</v>
          </cell>
        </row>
        <row r="1891">
          <cell r="D1891" t="str">
            <v>House</v>
          </cell>
          <cell r="E1891">
            <v>1440000</v>
          </cell>
          <cell r="R1891" t="str">
            <v>Moonee Valley</v>
          </cell>
          <cell r="W1891">
            <v>2017</v>
          </cell>
          <cell r="X1891" t="str">
            <v>Mar</v>
          </cell>
        </row>
        <row r="1892">
          <cell r="D1892" t="str">
            <v>House</v>
          </cell>
          <cell r="E1892">
            <v>600000</v>
          </cell>
          <cell r="R1892" t="str">
            <v>Darebin</v>
          </cell>
          <cell r="W1892">
            <v>2017</v>
          </cell>
          <cell r="X1892" t="str">
            <v>Mar</v>
          </cell>
        </row>
        <row r="1893">
          <cell r="D1893" t="str">
            <v>House</v>
          </cell>
          <cell r="E1893">
            <v>1990000</v>
          </cell>
          <cell r="R1893" t="str">
            <v>Moonee Valley</v>
          </cell>
          <cell r="W1893">
            <v>2017</v>
          </cell>
          <cell r="X1893" t="str">
            <v>Mar</v>
          </cell>
        </row>
        <row r="1894">
          <cell r="D1894" t="str">
            <v>House</v>
          </cell>
          <cell r="E1894">
            <v>584000</v>
          </cell>
          <cell r="R1894" t="str">
            <v>Banyule</v>
          </cell>
          <cell r="W1894">
            <v>2017</v>
          </cell>
          <cell r="X1894" t="str">
            <v>Mar</v>
          </cell>
        </row>
        <row r="1895">
          <cell r="D1895" t="str">
            <v>House</v>
          </cell>
          <cell r="E1895">
            <v>855000</v>
          </cell>
          <cell r="R1895" t="str">
            <v>Moonee Valley</v>
          </cell>
          <cell r="W1895">
            <v>2017</v>
          </cell>
          <cell r="X1895" t="str">
            <v>Mar</v>
          </cell>
        </row>
        <row r="1896">
          <cell r="D1896" t="str">
            <v>Unit</v>
          </cell>
          <cell r="E1896">
            <v>800000</v>
          </cell>
          <cell r="R1896" t="str">
            <v>Moonee Valley</v>
          </cell>
          <cell r="W1896">
            <v>2017</v>
          </cell>
          <cell r="X1896" t="str">
            <v>Mar</v>
          </cell>
        </row>
        <row r="1897">
          <cell r="D1897" t="str">
            <v>House</v>
          </cell>
          <cell r="E1897">
            <v>1775000</v>
          </cell>
          <cell r="R1897" t="str">
            <v>Moonee Valley</v>
          </cell>
          <cell r="W1897">
            <v>2017</v>
          </cell>
          <cell r="X1897" t="str">
            <v>Mar</v>
          </cell>
        </row>
        <row r="1898">
          <cell r="D1898" t="str">
            <v>House</v>
          </cell>
          <cell r="E1898">
            <v>1210000</v>
          </cell>
          <cell r="R1898" t="str">
            <v>Darebin</v>
          </cell>
          <cell r="W1898">
            <v>2017</v>
          </cell>
          <cell r="X1898" t="str">
            <v>Mar</v>
          </cell>
        </row>
        <row r="1899">
          <cell r="D1899" t="str">
            <v>House</v>
          </cell>
          <cell r="E1899">
            <v>944000</v>
          </cell>
          <cell r="R1899" t="str">
            <v>Darebin</v>
          </cell>
          <cell r="W1899">
            <v>2017</v>
          </cell>
          <cell r="X1899" t="str">
            <v>Mar</v>
          </cell>
        </row>
        <row r="1900">
          <cell r="D1900" t="str">
            <v>House</v>
          </cell>
          <cell r="E1900">
            <v>970000</v>
          </cell>
          <cell r="R1900" t="str">
            <v>Darebin</v>
          </cell>
          <cell r="W1900">
            <v>2017</v>
          </cell>
          <cell r="X1900" t="str">
            <v>Mar</v>
          </cell>
        </row>
        <row r="1901">
          <cell r="D1901" t="str">
            <v>House</v>
          </cell>
          <cell r="E1901">
            <v>1310000</v>
          </cell>
          <cell r="R1901" t="str">
            <v>Darebin</v>
          </cell>
          <cell r="W1901">
            <v>2017</v>
          </cell>
          <cell r="X1901" t="str">
            <v>Mar</v>
          </cell>
        </row>
        <row r="1902">
          <cell r="D1902" t="str">
            <v>Unit</v>
          </cell>
          <cell r="E1902">
            <v>435000</v>
          </cell>
          <cell r="R1902" t="str">
            <v>Moreland</v>
          </cell>
          <cell r="W1902">
            <v>2017</v>
          </cell>
          <cell r="X1902" t="str">
            <v>Mar</v>
          </cell>
        </row>
        <row r="1903">
          <cell r="D1903" t="str">
            <v>House</v>
          </cell>
          <cell r="E1903">
            <v>1112000</v>
          </cell>
          <cell r="R1903" t="str">
            <v>Darebin</v>
          </cell>
          <cell r="W1903">
            <v>2017</v>
          </cell>
          <cell r="X1903" t="str">
            <v>Mar</v>
          </cell>
        </row>
        <row r="1904">
          <cell r="D1904" t="str">
            <v>House</v>
          </cell>
          <cell r="E1904">
            <v>2840000</v>
          </cell>
          <cell r="R1904" t="str">
            <v>Darebin</v>
          </cell>
          <cell r="W1904">
            <v>2017</v>
          </cell>
          <cell r="X1904" t="str">
            <v>Mar</v>
          </cell>
        </row>
        <row r="1905">
          <cell r="D1905" t="str">
            <v>House</v>
          </cell>
          <cell r="E1905">
            <v>2200000</v>
          </cell>
          <cell r="R1905" t="str">
            <v>Boroondara</v>
          </cell>
          <cell r="W1905">
            <v>2017</v>
          </cell>
          <cell r="X1905" t="str">
            <v>Mar</v>
          </cell>
        </row>
        <row r="1906">
          <cell r="D1906" t="str">
            <v>House</v>
          </cell>
          <cell r="E1906">
            <v>990000</v>
          </cell>
          <cell r="R1906" t="str">
            <v>Moreland</v>
          </cell>
          <cell r="W1906">
            <v>2017</v>
          </cell>
          <cell r="X1906" t="str">
            <v>Mar</v>
          </cell>
        </row>
        <row r="1907">
          <cell r="D1907" t="str">
            <v>Unit</v>
          </cell>
          <cell r="E1907">
            <v>370000</v>
          </cell>
          <cell r="R1907" t="str">
            <v>Melbourne</v>
          </cell>
          <cell r="W1907">
            <v>2017</v>
          </cell>
          <cell r="X1907" t="str">
            <v>Mar</v>
          </cell>
        </row>
        <row r="1908">
          <cell r="D1908" t="str">
            <v>House</v>
          </cell>
          <cell r="E1908">
            <v>760000</v>
          </cell>
          <cell r="R1908" t="str">
            <v>Maribyrnong</v>
          </cell>
          <cell r="W1908">
            <v>2017</v>
          </cell>
          <cell r="X1908" t="str">
            <v>Mar</v>
          </cell>
        </row>
        <row r="1909">
          <cell r="D1909" t="str">
            <v>House</v>
          </cell>
          <cell r="E1909">
            <v>1500000</v>
          </cell>
          <cell r="R1909" t="str">
            <v>Boroondara</v>
          </cell>
          <cell r="W1909">
            <v>2017</v>
          </cell>
          <cell r="X1909" t="str">
            <v>Mar</v>
          </cell>
        </row>
        <row r="1910">
          <cell r="D1910" t="str">
            <v>Unit</v>
          </cell>
          <cell r="E1910">
            <v>420000</v>
          </cell>
          <cell r="R1910" t="str">
            <v>Maribyrnong</v>
          </cell>
          <cell r="W1910">
            <v>2017</v>
          </cell>
          <cell r="X1910" t="str">
            <v>Mar</v>
          </cell>
        </row>
        <row r="1911">
          <cell r="D1911" t="str">
            <v>House</v>
          </cell>
          <cell r="E1911">
            <v>2065000</v>
          </cell>
          <cell r="R1911" t="str">
            <v>Boroondara</v>
          </cell>
          <cell r="W1911">
            <v>2017</v>
          </cell>
          <cell r="X1911" t="str">
            <v>Mar</v>
          </cell>
        </row>
        <row r="1912">
          <cell r="D1912" t="str">
            <v>Unit</v>
          </cell>
          <cell r="E1912">
            <v>288000</v>
          </cell>
          <cell r="R1912" t="str">
            <v>Whitehorse</v>
          </cell>
          <cell r="W1912">
            <v>2017</v>
          </cell>
          <cell r="X1912" t="str">
            <v>Mar</v>
          </cell>
        </row>
        <row r="1913">
          <cell r="D1913" t="str">
            <v>House</v>
          </cell>
          <cell r="E1913">
            <v>927000</v>
          </cell>
          <cell r="R1913" t="str">
            <v>Hobsons Bay</v>
          </cell>
          <cell r="W1913">
            <v>2017</v>
          </cell>
          <cell r="X1913" t="str">
            <v>Mar</v>
          </cell>
        </row>
        <row r="1914">
          <cell r="D1914" t="str">
            <v>House</v>
          </cell>
          <cell r="E1914">
            <v>985000</v>
          </cell>
          <cell r="R1914" t="str">
            <v>Hobsons Bay</v>
          </cell>
          <cell r="W1914">
            <v>2017</v>
          </cell>
          <cell r="X1914" t="str">
            <v>Mar</v>
          </cell>
        </row>
        <row r="1915">
          <cell r="D1915" t="str">
            <v>House</v>
          </cell>
          <cell r="E1915">
            <v>1650000</v>
          </cell>
          <cell r="R1915" t="str">
            <v>Boroondara</v>
          </cell>
          <cell r="W1915">
            <v>2017</v>
          </cell>
          <cell r="X1915" t="str">
            <v>Mar</v>
          </cell>
        </row>
        <row r="1916">
          <cell r="D1916" t="str">
            <v>House</v>
          </cell>
          <cell r="E1916">
            <v>1302000</v>
          </cell>
          <cell r="R1916" t="str">
            <v>Boroondara</v>
          </cell>
          <cell r="W1916">
            <v>2017</v>
          </cell>
          <cell r="X1916" t="str">
            <v>Mar</v>
          </cell>
        </row>
        <row r="1917">
          <cell r="D1917" t="str">
            <v>Unit</v>
          </cell>
          <cell r="E1917">
            <v>1030000</v>
          </cell>
          <cell r="R1917" t="str">
            <v>Melbourne</v>
          </cell>
          <cell r="W1917">
            <v>2017</v>
          </cell>
          <cell r="X1917" t="str">
            <v>Mar</v>
          </cell>
        </row>
        <row r="1918">
          <cell r="D1918" t="str">
            <v>House</v>
          </cell>
          <cell r="E1918">
            <v>1500000</v>
          </cell>
          <cell r="R1918" t="str">
            <v>Melbourne</v>
          </cell>
          <cell r="W1918">
            <v>2017</v>
          </cell>
          <cell r="X1918" t="str">
            <v>Mar</v>
          </cell>
        </row>
        <row r="1919">
          <cell r="D1919" t="str">
            <v>House</v>
          </cell>
          <cell r="E1919">
            <v>1370000</v>
          </cell>
          <cell r="R1919" t="str">
            <v>Port Phillip</v>
          </cell>
          <cell r="W1919">
            <v>2017</v>
          </cell>
          <cell r="X1919" t="str">
            <v>Mar</v>
          </cell>
        </row>
        <row r="1920">
          <cell r="D1920" t="str">
            <v>House</v>
          </cell>
          <cell r="E1920">
            <v>650000</v>
          </cell>
          <cell r="R1920" t="str">
            <v>Hobsons Bay</v>
          </cell>
          <cell r="W1920">
            <v>2017</v>
          </cell>
          <cell r="X1920" t="str">
            <v>Mar</v>
          </cell>
        </row>
        <row r="1921">
          <cell r="D1921" t="str">
            <v>House</v>
          </cell>
          <cell r="E1921">
            <v>2000000</v>
          </cell>
          <cell r="R1921" t="str">
            <v>Boroondara</v>
          </cell>
          <cell r="W1921">
            <v>2017</v>
          </cell>
          <cell r="X1921" t="str">
            <v>Mar</v>
          </cell>
        </row>
        <row r="1922">
          <cell r="D1922" t="str">
            <v>Unit</v>
          </cell>
          <cell r="E1922">
            <v>2700000</v>
          </cell>
          <cell r="R1922" t="str">
            <v>Stonnington</v>
          </cell>
          <cell r="W1922">
            <v>2017</v>
          </cell>
          <cell r="X1922" t="str">
            <v>Mar</v>
          </cell>
        </row>
        <row r="1923">
          <cell r="D1923" t="str">
            <v>House</v>
          </cell>
          <cell r="E1923">
            <v>1060000</v>
          </cell>
          <cell r="R1923" t="str">
            <v>Monash</v>
          </cell>
          <cell r="W1923">
            <v>2017</v>
          </cell>
          <cell r="X1923" t="str">
            <v>Mar</v>
          </cell>
        </row>
        <row r="1924">
          <cell r="D1924" t="str">
            <v>Unit</v>
          </cell>
          <cell r="E1924">
            <v>690000</v>
          </cell>
          <cell r="R1924" t="str">
            <v>Port Phillip</v>
          </cell>
          <cell r="W1924">
            <v>2017</v>
          </cell>
          <cell r="X1924" t="str">
            <v>Mar</v>
          </cell>
        </row>
        <row r="1925">
          <cell r="D1925" t="str">
            <v>Unit</v>
          </cell>
          <cell r="E1925">
            <v>571000</v>
          </cell>
          <cell r="R1925" t="str">
            <v>Port Phillip</v>
          </cell>
          <cell r="W1925">
            <v>2017</v>
          </cell>
          <cell r="X1925" t="str">
            <v>Mar</v>
          </cell>
        </row>
        <row r="1926">
          <cell r="D1926" t="str">
            <v>House</v>
          </cell>
          <cell r="E1926">
            <v>1555000</v>
          </cell>
          <cell r="R1926" t="str">
            <v>Stonnington</v>
          </cell>
          <cell r="W1926">
            <v>2017</v>
          </cell>
          <cell r="X1926" t="str">
            <v>Mar</v>
          </cell>
        </row>
        <row r="1927">
          <cell r="D1927" t="str">
            <v>Unit</v>
          </cell>
          <cell r="E1927">
            <v>717000</v>
          </cell>
          <cell r="R1927" t="str">
            <v>Port Phillip</v>
          </cell>
          <cell r="W1927">
            <v>2017</v>
          </cell>
          <cell r="X1927" t="str">
            <v>Mar</v>
          </cell>
        </row>
        <row r="1928">
          <cell r="D1928" t="str">
            <v>Unit</v>
          </cell>
          <cell r="E1928">
            <v>460000</v>
          </cell>
          <cell r="R1928" t="str">
            <v>Glen Eira</v>
          </cell>
          <cell r="W1928">
            <v>2017</v>
          </cell>
          <cell r="X1928" t="str">
            <v>Mar</v>
          </cell>
        </row>
        <row r="1929">
          <cell r="D1929" t="str">
            <v>Unit</v>
          </cell>
          <cell r="E1929">
            <v>260000</v>
          </cell>
          <cell r="R1929" t="str">
            <v>Glen Eira</v>
          </cell>
          <cell r="W1929">
            <v>2017</v>
          </cell>
          <cell r="X1929" t="str">
            <v>Mar</v>
          </cell>
        </row>
        <row r="1930">
          <cell r="D1930" t="str">
            <v>House</v>
          </cell>
          <cell r="E1930">
            <v>600000</v>
          </cell>
          <cell r="R1930" t="str">
            <v>Monash</v>
          </cell>
          <cell r="W1930">
            <v>2017</v>
          </cell>
          <cell r="X1930" t="str">
            <v>Mar</v>
          </cell>
        </row>
        <row r="1931">
          <cell r="D1931" t="str">
            <v>Unit</v>
          </cell>
          <cell r="E1931">
            <v>685000</v>
          </cell>
          <cell r="R1931" t="str">
            <v>Bayside</v>
          </cell>
          <cell r="W1931">
            <v>2017</v>
          </cell>
          <cell r="X1931" t="str">
            <v>Mar</v>
          </cell>
        </row>
        <row r="1932">
          <cell r="D1932" t="str">
            <v>House</v>
          </cell>
          <cell r="E1932">
            <v>2600000</v>
          </cell>
          <cell r="R1932" t="str">
            <v>Bayside</v>
          </cell>
          <cell r="W1932">
            <v>2017</v>
          </cell>
          <cell r="X1932" t="str">
            <v>Mar</v>
          </cell>
        </row>
        <row r="1933">
          <cell r="D1933" t="str">
            <v>House</v>
          </cell>
          <cell r="E1933">
            <v>1460000</v>
          </cell>
          <cell r="R1933" t="str">
            <v>Boroondara</v>
          </cell>
          <cell r="W1933">
            <v>2017</v>
          </cell>
          <cell r="X1933" t="str">
            <v>Mar</v>
          </cell>
        </row>
        <row r="1934">
          <cell r="D1934" t="str">
            <v>Unit</v>
          </cell>
          <cell r="E1934">
            <v>370000</v>
          </cell>
          <cell r="R1934" t="str">
            <v>Maribyrnong</v>
          </cell>
          <cell r="W1934">
            <v>2017</v>
          </cell>
          <cell r="X1934" t="str">
            <v>Mar</v>
          </cell>
        </row>
        <row r="1935">
          <cell r="D1935" t="str">
            <v>House</v>
          </cell>
          <cell r="E1935">
            <v>1765000</v>
          </cell>
          <cell r="R1935" t="str">
            <v>Monash</v>
          </cell>
          <cell r="W1935">
            <v>2017</v>
          </cell>
          <cell r="X1935" t="str">
            <v>Mar</v>
          </cell>
        </row>
        <row r="1936">
          <cell r="D1936" t="str">
            <v>Unit</v>
          </cell>
          <cell r="E1936">
            <v>1340000</v>
          </cell>
          <cell r="R1936" t="str">
            <v>Boroondara</v>
          </cell>
          <cell r="W1936">
            <v>2017</v>
          </cell>
          <cell r="X1936" t="str">
            <v>Mar</v>
          </cell>
        </row>
        <row r="1937">
          <cell r="D1937" t="str">
            <v>House</v>
          </cell>
          <cell r="E1937">
            <v>1232800</v>
          </cell>
          <cell r="R1937" t="str">
            <v>Monash</v>
          </cell>
          <cell r="W1937">
            <v>2017</v>
          </cell>
          <cell r="X1937" t="str">
            <v>Mar</v>
          </cell>
        </row>
        <row r="1938">
          <cell r="D1938" t="str">
            <v>Unit</v>
          </cell>
          <cell r="E1938">
            <v>575000</v>
          </cell>
          <cell r="R1938" t="str">
            <v>Darebin</v>
          </cell>
          <cell r="W1938">
            <v>2017</v>
          </cell>
          <cell r="X1938" t="str">
            <v>Mar</v>
          </cell>
        </row>
        <row r="1939">
          <cell r="D1939" t="str">
            <v>House</v>
          </cell>
          <cell r="E1939">
            <v>495000</v>
          </cell>
          <cell r="R1939" t="str">
            <v>Hume</v>
          </cell>
          <cell r="W1939">
            <v>2017</v>
          </cell>
          <cell r="X1939" t="str">
            <v>Mar</v>
          </cell>
        </row>
        <row r="1940">
          <cell r="D1940" t="str">
            <v>House</v>
          </cell>
          <cell r="E1940">
            <v>438000</v>
          </cell>
          <cell r="R1940" t="str">
            <v>Moreland</v>
          </cell>
          <cell r="W1940">
            <v>2017</v>
          </cell>
          <cell r="X1940" t="str">
            <v>Mar</v>
          </cell>
        </row>
        <row r="1941">
          <cell r="D1941" t="str">
            <v>House</v>
          </cell>
          <cell r="E1941">
            <v>828500</v>
          </cell>
          <cell r="R1941" t="str">
            <v>Banyule</v>
          </cell>
          <cell r="W1941">
            <v>2017</v>
          </cell>
          <cell r="X1941" t="str">
            <v>Mar</v>
          </cell>
        </row>
        <row r="1942">
          <cell r="D1942" t="str">
            <v>House</v>
          </cell>
          <cell r="E1942">
            <v>840000</v>
          </cell>
          <cell r="R1942" t="str">
            <v>Maribyrnong</v>
          </cell>
          <cell r="W1942">
            <v>2017</v>
          </cell>
          <cell r="X1942" t="str">
            <v>Mar</v>
          </cell>
        </row>
        <row r="1943">
          <cell r="D1943" t="str">
            <v>House</v>
          </cell>
          <cell r="E1943">
            <v>720000</v>
          </cell>
          <cell r="R1943" t="str">
            <v>Darebin</v>
          </cell>
          <cell r="W1943">
            <v>2017</v>
          </cell>
          <cell r="X1943" t="str">
            <v>Mar</v>
          </cell>
        </row>
        <row r="1944">
          <cell r="D1944" t="str">
            <v>Unit</v>
          </cell>
          <cell r="E1944">
            <v>390000</v>
          </cell>
          <cell r="R1944" t="str">
            <v>Boroondara</v>
          </cell>
          <cell r="W1944">
            <v>2017</v>
          </cell>
          <cell r="X1944" t="str">
            <v>Mar</v>
          </cell>
        </row>
        <row r="1945">
          <cell r="D1945" t="str">
            <v>House</v>
          </cell>
          <cell r="E1945">
            <v>538000</v>
          </cell>
          <cell r="R1945" t="str">
            <v>Hume</v>
          </cell>
          <cell r="W1945">
            <v>2017</v>
          </cell>
          <cell r="X1945" t="str">
            <v>Mar</v>
          </cell>
        </row>
        <row r="1946">
          <cell r="D1946" t="str">
            <v>House</v>
          </cell>
          <cell r="E1946">
            <v>475000</v>
          </cell>
          <cell r="R1946" t="str">
            <v>Darebin</v>
          </cell>
          <cell r="W1946">
            <v>2017</v>
          </cell>
          <cell r="X1946" t="str">
            <v>Mar</v>
          </cell>
        </row>
        <row r="1947">
          <cell r="D1947" t="str">
            <v>House</v>
          </cell>
          <cell r="E1947">
            <v>765500</v>
          </cell>
          <cell r="R1947" t="str">
            <v>Moreland</v>
          </cell>
          <cell r="W1947">
            <v>2017</v>
          </cell>
          <cell r="X1947" t="str">
            <v>Mar</v>
          </cell>
        </row>
        <row r="1948">
          <cell r="D1948" t="str">
            <v>House</v>
          </cell>
          <cell r="E1948">
            <v>613000</v>
          </cell>
          <cell r="R1948" t="str">
            <v>Darebin</v>
          </cell>
          <cell r="W1948">
            <v>2017</v>
          </cell>
          <cell r="X1948" t="str">
            <v>Mar</v>
          </cell>
        </row>
        <row r="1949">
          <cell r="D1949" t="str">
            <v>House</v>
          </cell>
          <cell r="E1949">
            <v>800000</v>
          </cell>
          <cell r="R1949" t="str">
            <v>Banyule</v>
          </cell>
          <cell r="W1949">
            <v>2017</v>
          </cell>
          <cell r="X1949" t="str">
            <v>Mar</v>
          </cell>
        </row>
        <row r="1950">
          <cell r="D1950" t="str">
            <v>House</v>
          </cell>
          <cell r="E1950">
            <v>791000</v>
          </cell>
          <cell r="R1950" t="str">
            <v>Darebin</v>
          </cell>
          <cell r="W1950">
            <v>2017</v>
          </cell>
          <cell r="X1950" t="str">
            <v>Mar</v>
          </cell>
        </row>
        <row r="1951">
          <cell r="D1951" t="str">
            <v>House</v>
          </cell>
          <cell r="E1951">
            <v>779000</v>
          </cell>
          <cell r="R1951" t="str">
            <v>Darebin</v>
          </cell>
          <cell r="W1951">
            <v>2017</v>
          </cell>
          <cell r="X1951" t="str">
            <v>Mar</v>
          </cell>
        </row>
        <row r="1952">
          <cell r="D1952" t="str">
            <v>House</v>
          </cell>
          <cell r="E1952">
            <v>750000</v>
          </cell>
          <cell r="R1952" t="str">
            <v>Hume</v>
          </cell>
          <cell r="W1952">
            <v>2017</v>
          </cell>
          <cell r="X1952" t="str">
            <v>Mar</v>
          </cell>
        </row>
        <row r="1953">
          <cell r="D1953" t="str">
            <v>House</v>
          </cell>
          <cell r="E1953">
            <v>750000</v>
          </cell>
          <cell r="R1953" t="str">
            <v>Darebin</v>
          </cell>
          <cell r="W1953">
            <v>2017</v>
          </cell>
          <cell r="X1953" t="str">
            <v>Mar</v>
          </cell>
        </row>
        <row r="1954">
          <cell r="D1954" t="str">
            <v>House</v>
          </cell>
          <cell r="E1954">
            <v>703000</v>
          </cell>
          <cell r="R1954" t="str">
            <v>Darebin</v>
          </cell>
          <cell r="W1954">
            <v>2017</v>
          </cell>
          <cell r="X1954" t="str">
            <v>Mar</v>
          </cell>
        </row>
        <row r="1955">
          <cell r="D1955" t="str">
            <v>Unit</v>
          </cell>
          <cell r="E1955">
            <v>482500</v>
          </cell>
          <cell r="R1955" t="str">
            <v>Moreland</v>
          </cell>
          <cell r="W1955">
            <v>2017</v>
          </cell>
          <cell r="X1955" t="str">
            <v>Mar</v>
          </cell>
        </row>
        <row r="1956">
          <cell r="D1956" t="str">
            <v>Unit</v>
          </cell>
          <cell r="E1956">
            <v>470000</v>
          </cell>
          <cell r="R1956" t="str">
            <v>Moreland</v>
          </cell>
          <cell r="W1956">
            <v>2017</v>
          </cell>
          <cell r="X1956" t="str">
            <v>Mar</v>
          </cell>
        </row>
        <row r="1957">
          <cell r="D1957" t="str">
            <v>House</v>
          </cell>
          <cell r="E1957">
            <v>631500</v>
          </cell>
          <cell r="R1957" t="str">
            <v>Moreland</v>
          </cell>
          <cell r="W1957">
            <v>2017</v>
          </cell>
          <cell r="X1957" t="str">
            <v>Mar</v>
          </cell>
        </row>
        <row r="1958">
          <cell r="D1958" t="str">
            <v>House</v>
          </cell>
          <cell r="E1958">
            <v>840000</v>
          </cell>
          <cell r="R1958" t="str">
            <v>Moreland</v>
          </cell>
          <cell r="W1958">
            <v>2017</v>
          </cell>
          <cell r="X1958" t="str">
            <v>Mar</v>
          </cell>
        </row>
        <row r="1959">
          <cell r="D1959" t="str">
            <v>Unit</v>
          </cell>
          <cell r="E1959">
            <v>424000</v>
          </cell>
          <cell r="R1959" t="str">
            <v>Darebin</v>
          </cell>
          <cell r="W1959">
            <v>2017</v>
          </cell>
          <cell r="X1959" t="str">
            <v>Mar</v>
          </cell>
        </row>
        <row r="1960">
          <cell r="D1960" t="str">
            <v>House</v>
          </cell>
          <cell r="E1960">
            <v>800000</v>
          </cell>
          <cell r="R1960" t="str">
            <v>Moonee Valley</v>
          </cell>
          <cell r="W1960">
            <v>2017</v>
          </cell>
          <cell r="X1960" t="str">
            <v>Mar</v>
          </cell>
        </row>
        <row r="1961">
          <cell r="D1961" t="str">
            <v>Unit</v>
          </cell>
          <cell r="E1961">
            <v>430000</v>
          </cell>
          <cell r="R1961" t="str">
            <v>Moreland</v>
          </cell>
          <cell r="W1961">
            <v>2017</v>
          </cell>
          <cell r="X1961" t="str">
            <v>Mar</v>
          </cell>
        </row>
        <row r="1962">
          <cell r="D1962" t="str">
            <v>House</v>
          </cell>
          <cell r="E1962">
            <v>731000</v>
          </cell>
          <cell r="R1962" t="str">
            <v>Banyule</v>
          </cell>
          <cell r="W1962">
            <v>2017</v>
          </cell>
          <cell r="X1962" t="str">
            <v>Mar</v>
          </cell>
        </row>
        <row r="1963">
          <cell r="D1963" t="str">
            <v>Unit</v>
          </cell>
          <cell r="E1963">
            <v>640000</v>
          </cell>
          <cell r="R1963" t="str">
            <v>Moreland</v>
          </cell>
          <cell r="W1963">
            <v>2017</v>
          </cell>
          <cell r="X1963" t="str">
            <v>Mar</v>
          </cell>
        </row>
        <row r="1964">
          <cell r="D1964" t="str">
            <v>Unit</v>
          </cell>
          <cell r="E1964">
            <v>540000</v>
          </cell>
          <cell r="R1964" t="str">
            <v>Moonee Valley</v>
          </cell>
          <cell r="W1964">
            <v>2017</v>
          </cell>
          <cell r="X1964" t="str">
            <v>Mar</v>
          </cell>
        </row>
        <row r="1965">
          <cell r="D1965" t="str">
            <v>House</v>
          </cell>
          <cell r="E1965">
            <v>722000</v>
          </cell>
          <cell r="R1965" t="str">
            <v>Brimbank</v>
          </cell>
          <cell r="W1965">
            <v>2017</v>
          </cell>
          <cell r="X1965" t="str">
            <v>Mar</v>
          </cell>
        </row>
        <row r="1966">
          <cell r="D1966" t="str">
            <v>Unit</v>
          </cell>
          <cell r="E1966">
            <v>425000</v>
          </cell>
          <cell r="R1966" t="str">
            <v>Darebin</v>
          </cell>
          <cell r="W1966">
            <v>2017</v>
          </cell>
          <cell r="X1966" t="str">
            <v>Mar</v>
          </cell>
        </row>
        <row r="1967">
          <cell r="D1967" t="str">
            <v>Unit</v>
          </cell>
          <cell r="E1967">
            <v>714000</v>
          </cell>
          <cell r="R1967" t="str">
            <v>Darebin</v>
          </cell>
          <cell r="W1967">
            <v>2017</v>
          </cell>
          <cell r="X1967" t="str">
            <v>Mar</v>
          </cell>
        </row>
        <row r="1968">
          <cell r="D1968" t="str">
            <v>House</v>
          </cell>
          <cell r="E1968">
            <v>815000</v>
          </cell>
          <cell r="R1968" t="str">
            <v>Darebin</v>
          </cell>
          <cell r="W1968">
            <v>2017</v>
          </cell>
          <cell r="X1968" t="str">
            <v>Mar</v>
          </cell>
        </row>
        <row r="1969">
          <cell r="D1969" t="str">
            <v>House</v>
          </cell>
          <cell r="E1969">
            <v>780000</v>
          </cell>
          <cell r="R1969" t="str">
            <v>Darebin</v>
          </cell>
          <cell r="W1969">
            <v>2017</v>
          </cell>
          <cell r="X1969" t="str">
            <v>Mar</v>
          </cell>
        </row>
        <row r="1970">
          <cell r="D1970" t="str">
            <v>House</v>
          </cell>
          <cell r="E1970">
            <v>950000</v>
          </cell>
          <cell r="R1970" t="str">
            <v>Darebin</v>
          </cell>
          <cell r="W1970">
            <v>2017</v>
          </cell>
          <cell r="X1970" t="str">
            <v>Mar</v>
          </cell>
        </row>
        <row r="1971">
          <cell r="D1971" t="str">
            <v>House</v>
          </cell>
          <cell r="E1971">
            <v>785000</v>
          </cell>
          <cell r="R1971" t="str">
            <v>Brimbank</v>
          </cell>
          <cell r="W1971">
            <v>2017</v>
          </cell>
          <cell r="X1971" t="str">
            <v>Mar</v>
          </cell>
        </row>
        <row r="1972">
          <cell r="D1972" t="str">
            <v>House</v>
          </cell>
          <cell r="E1972">
            <v>1485000</v>
          </cell>
          <cell r="R1972" t="str">
            <v>Moonee Valley</v>
          </cell>
          <cell r="W1972">
            <v>2017</v>
          </cell>
          <cell r="X1972" t="str">
            <v>Mar</v>
          </cell>
        </row>
        <row r="1973">
          <cell r="D1973" t="str">
            <v>House</v>
          </cell>
          <cell r="E1973">
            <v>940000</v>
          </cell>
          <cell r="R1973" t="str">
            <v>Banyule</v>
          </cell>
          <cell r="W1973">
            <v>2017</v>
          </cell>
          <cell r="X1973" t="str">
            <v>Mar</v>
          </cell>
        </row>
        <row r="1974">
          <cell r="D1974" t="str">
            <v>House</v>
          </cell>
          <cell r="E1974">
            <v>637000</v>
          </cell>
          <cell r="R1974" t="str">
            <v>Darebin</v>
          </cell>
          <cell r="W1974">
            <v>2017</v>
          </cell>
          <cell r="X1974" t="str">
            <v>Mar</v>
          </cell>
        </row>
        <row r="1975">
          <cell r="D1975" t="str">
            <v>House</v>
          </cell>
          <cell r="E1975">
            <v>1610000</v>
          </cell>
          <cell r="R1975" t="str">
            <v>Banyule</v>
          </cell>
          <cell r="W1975">
            <v>2017</v>
          </cell>
          <cell r="X1975" t="str">
            <v>Mar</v>
          </cell>
        </row>
        <row r="1976">
          <cell r="D1976" t="str">
            <v>House</v>
          </cell>
          <cell r="E1976">
            <v>773000</v>
          </cell>
          <cell r="R1976" t="str">
            <v>Moonee Valley</v>
          </cell>
          <cell r="W1976">
            <v>2017</v>
          </cell>
          <cell r="X1976" t="str">
            <v>Mar</v>
          </cell>
        </row>
        <row r="1977">
          <cell r="D1977" t="str">
            <v>House</v>
          </cell>
          <cell r="E1977">
            <v>895000</v>
          </cell>
          <cell r="R1977" t="str">
            <v>Banyule</v>
          </cell>
          <cell r="W1977">
            <v>2017</v>
          </cell>
          <cell r="X1977" t="str">
            <v>Mar</v>
          </cell>
        </row>
        <row r="1978">
          <cell r="D1978" t="str">
            <v>House</v>
          </cell>
          <cell r="E1978">
            <v>1127000</v>
          </cell>
          <cell r="R1978" t="str">
            <v>Darebin</v>
          </cell>
          <cell r="W1978">
            <v>2017</v>
          </cell>
          <cell r="X1978" t="str">
            <v>Mar</v>
          </cell>
        </row>
        <row r="1979">
          <cell r="D1979" t="str">
            <v>House</v>
          </cell>
          <cell r="E1979">
            <v>1080000</v>
          </cell>
          <cell r="R1979" t="str">
            <v>Moonee Valley</v>
          </cell>
          <cell r="W1979">
            <v>2017</v>
          </cell>
          <cell r="X1979" t="str">
            <v>Mar</v>
          </cell>
        </row>
        <row r="1980">
          <cell r="D1980" t="str">
            <v>House</v>
          </cell>
          <cell r="E1980">
            <v>565000</v>
          </cell>
          <cell r="R1980" t="str">
            <v>Darebin</v>
          </cell>
          <cell r="W1980">
            <v>2017</v>
          </cell>
          <cell r="X1980" t="str">
            <v>Mar</v>
          </cell>
        </row>
        <row r="1981">
          <cell r="D1981" t="str">
            <v>Unit</v>
          </cell>
          <cell r="E1981">
            <v>760000</v>
          </cell>
          <cell r="R1981" t="str">
            <v>Moonee Valley</v>
          </cell>
          <cell r="W1981">
            <v>2017</v>
          </cell>
          <cell r="X1981" t="str">
            <v>Mar</v>
          </cell>
        </row>
        <row r="1982">
          <cell r="D1982" t="str">
            <v>House</v>
          </cell>
          <cell r="E1982">
            <v>871000</v>
          </cell>
          <cell r="R1982" t="str">
            <v>Brimbank</v>
          </cell>
          <cell r="W1982">
            <v>2017</v>
          </cell>
          <cell r="X1982" t="str">
            <v>Mar</v>
          </cell>
        </row>
        <row r="1983">
          <cell r="D1983" t="str">
            <v>House</v>
          </cell>
          <cell r="E1983">
            <v>650000</v>
          </cell>
          <cell r="R1983" t="str">
            <v>Darebin</v>
          </cell>
          <cell r="W1983">
            <v>2017</v>
          </cell>
          <cell r="X1983" t="str">
            <v>Mar</v>
          </cell>
        </row>
        <row r="1984">
          <cell r="D1984" t="str">
            <v>House</v>
          </cell>
          <cell r="E1984">
            <v>1715000</v>
          </cell>
          <cell r="R1984" t="str">
            <v>Moonee Valley</v>
          </cell>
          <cell r="W1984">
            <v>2017</v>
          </cell>
          <cell r="X1984" t="str">
            <v>Mar</v>
          </cell>
        </row>
        <row r="1985">
          <cell r="D1985" t="str">
            <v>Unit</v>
          </cell>
          <cell r="E1985">
            <v>470000</v>
          </cell>
          <cell r="R1985" t="str">
            <v>Darebin</v>
          </cell>
          <cell r="W1985">
            <v>2017</v>
          </cell>
          <cell r="X1985" t="str">
            <v>Mar</v>
          </cell>
        </row>
        <row r="1986">
          <cell r="D1986" t="str">
            <v>House</v>
          </cell>
          <cell r="E1986">
            <v>810000</v>
          </cell>
          <cell r="R1986" t="str">
            <v>Darebin</v>
          </cell>
          <cell r="W1986">
            <v>2017</v>
          </cell>
          <cell r="X1986" t="str">
            <v>Mar</v>
          </cell>
        </row>
        <row r="1987">
          <cell r="D1987" t="str">
            <v>Unit</v>
          </cell>
          <cell r="E1987">
            <v>700000</v>
          </cell>
          <cell r="R1987" t="str">
            <v>Moonee Valley</v>
          </cell>
          <cell r="W1987">
            <v>2017</v>
          </cell>
          <cell r="X1987" t="str">
            <v>Mar</v>
          </cell>
        </row>
        <row r="1988">
          <cell r="D1988" t="str">
            <v>House</v>
          </cell>
          <cell r="E1988">
            <v>480000</v>
          </cell>
          <cell r="R1988" t="str">
            <v>Banyule</v>
          </cell>
          <cell r="W1988">
            <v>2017</v>
          </cell>
          <cell r="X1988" t="str">
            <v>Mar</v>
          </cell>
        </row>
        <row r="1989">
          <cell r="D1989" t="str">
            <v>Unit</v>
          </cell>
          <cell r="E1989">
            <v>750000</v>
          </cell>
          <cell r="R1989" t="str">
            <v>Moonee Valley</v>
          </cell>
          <cell r="W1989">
            <v>2017</v>
          </cell>
          <cell r="X1989" t="str">
            <v>Mar</v>
          </cell>
        </row>
        <row r="1990">
          <cell r="D1990" t="str">
            <v>House</v>
          </cell>
          <cell r="E1990">
            <v>1226000</v>
          </cell>
          <cell r="R1990" t="str">
            <v>Darebin</v>
          </cell>
          <cell r="W1990">
            <v>2017</v>
          </cell>
          <cell r="X1990" t="str">
            <v>Mar</v>
          </cell>
        </row>
        <row r="1991">
          <cell r="D1991" t="str">
            <v>House</v>
          </cell>
          <cell r="E1991">
            <v>1400000</v>
          </cell>
          <cell r="R1991" t="str">
            <v>Darebin</v>
          </cell>
          <cell r="W1991">
            <v>2017</v>
          </cell>
          <cell r="X1991" t="str">
            <v>Mar</v>
          </cell>
        </row>
        <row r="1992">
          <cell r="D1992" t="str">
            <v>Unit</v>
          </cell>
          <cell r="E1992">
            <v>340000</v>
          </cell>
          <cell r="R1992" t="str">
            <v>Moonee Valley</v>
          </cell>
          <cell r="W1992">
            <v>2017</v>
          </cell>
          <cell r="X1992" t="str">
            <v>Mar</v>
          </cell>
        </row>
        <row r="1993">
          <cell r="D1993" t="str">
            <v>House</v>
          </cell>
          <cell r="E1993">
            <v>1160000</v>
          </cell>
          <cell r="R1993" t="str">
            <v>Darebin</v>
          </cell>
          <cell r="W1993">
            <v>2017</v>
          </cell>
          <cell r="X1993" t="str">
            <v>Mar</v>
          </cell>
        </row>
        <row r="1994">
          <cell r="D1994" t="str">
            <v>House</v>
          </cell>
          <cell r="E1994">
            <v>770000</v>
          </cell>
          <cell r="R1994" t="str">
            <v>Darebin</v>
          </cell>
          <cell r="W1994">
            <v>2017</v>
          </cell>
          <cell r="X1994" t="str">
            <v>Mar</v>
          </cell>
        </row>
        <row r="1995">
          <cell r="D1995" t="str">
            <v>House</v>
          </cell>
          <cell r="E1995">
            <v>1286000</v>
          </cell>
          <cell r="R1995" t="str">
            <v>Darebin</v>
          </cell>
          <cell r="W1995">
            <v>2017</v>
          </cell>
          <cell r="X1995" t="str">
            <v>Mar</v>
          </cell>
        </row>
        <row r="1996">
          <cell r="D1996" t="str">
            <v>House</v>
          </cell>
          <cell r="E1996">
            <v>808000</v>
          </cell>
          <cell r="R1996" t="str">
            <v>Brimbank</v>
          </cell>
          <cell r="W1996">
            <v>2017</v>
          </cell>
          <cell r="X1996" t="str">
            <v>Mar</v>
          </cell>
        </row>
        <row r="1997">
          <cell r="D1997" t="str">
            <v>House</v>
          </cell>
          <cell r="E1997">
            <v>750000</v>
          </cell>
          <cell r="R1997" t="str">
            <v>Darebin</v>
          </cell>
          <cell r="W1997">
            <v>2017</v>
          </cell>
          <cell r="X1997" t="str">
            <v>Mar</v>
          </cell>
        </row>
        <row r="1998">
          <cell r="D1998" t="str">
            <v>House</v>
          </cell>
          <cell r="E1998">
            <v>885000</v>
          </cell>
          <cell r="R1998" t="str">
            <v>Darebin</v>
          </cell>
          <cell r="W1998">
            <v>2017</v>
          </cell>
          <cell r="X1998" t="str">
            <v>Mar</v>
          </cell>
        </row>
        <row r="1999">
          <cell r="D1999" t="str">
            <v>House</v>
          </cell>
          <cell r="E1999">
            <v>891000</v>
          </cell>
          <cell r="R1999" t="str">
            <v>Brimbank</v>
          </cell>
          <cell r="W1999">
            <v>2017</v>
          </cell>
          <cell r="X1999" t="str">
            <v>Mar</v>
          </cell>
        </row>
        <row r="2000">
          <cell r="D2000" t="str">
            <v>House</v>
          </cell>
          <cell r="E2000">
            <v>1475000</v>
          </cell>
          <cell r="R2000" t="str">
            <v>Moonee Valley</v>
          </cell>
          <cell r="W2000">
            <v>2017</v>
          </cell>
          <cell r="X2000" t="str">
            <v>Mar</v>
          </cell>
        </row>
        <row r="2001">
          <cell r="D2001" t="str">
            <v>Unit</v>
          </cell>
          <cell r="E2001">
            <v>520000</v>
          </cell>
          <cell r="R2001" t="str">
            <v>Moonee Valley</v>
          </cell>
          <cell r="W2001">
            <v>2017</v>
          </cell>
          <cell r="X2001" t="str">
            <v>Mar</v>
          </cell>
        </row>
        <row r="2002">
          <cell r="D2002" t="str">
            <v>Unit</v>
          </cell>
          <cell r="E2002">
            <v>730000</v>
          </cell>
          <cell r="R2002" t="str">
            <v>Moonee Valley</v>
          </cell>
          <cell r="W2002">
            <v>2017</v>
          </cell>
          <cell r="X2002" t="str">
            <v>Mar</v>
          </cell>
        </row>
        <row r="2003">
          <cell r="D2003" t="str">
            <v>Unit</v>
          </cell>
          <cell r="E2003">
            <v>350000</v>
          </cell>
          <cell r="R2003" t="str">
            <v>Darebin</v>
          </cell>
          <cell r="W2003">
            <v>2017</v>
          </cell>
          <cell r="X2003" t="str">
            <v>Mar</v>
          </cell>
        </row>
        <row r="2004">
          <cell r="D2004" t="str">
            <v>Unit</v>
          </cell>
          <cell r="E2004">
            <v>725000</v>
          </cell>
          <cell r="R2004" t="str">
            <v>Manningham</v>
          </cell>
          <cell r="W2004">
            <v>2017</v>
          </cell>
          <cell r="X2004" t="str">
            <v>Mar</v>
          </cell>
        </row>
        <row r="2005">
          <cell r="D2005" t="str">
            <v>Unit</v>
          </cell>
          <cell r="E2005">
            <v>390000</v>
          </cell>
          <cell r="R2005" t="str">
            <v>Moonee Valley</v>
          </cell>
          <cell r="W2005">
            <v>2017</v>
          </cell>
          <cell r="X2005" t="str">
            <v>Mar</v>
          </cell>
        </row>
        <row r="2006">
          <cell r="D2006" t="str">
            <v>Unit</v>
          </cell>
          <cell r="E2006">
            <v>1685000</v>
          </cell>
          <cell r="R2006" t="str">
            <v>Moonee Valley</v>
          </cell>
          <cell r="W2006">
            <v>2017</v>
          </cell>
          <cell r="X2006" t="str">
            <v>Mar</v>
          </cell>
        </row>
        <row r="2007">
          <cell r="D2007" t="str">
            <v>Unit</v>
          </cell>
          <cell r="E2007">
            <v>571750</v>
          </cell>
          <cell r="R2007" t="str">
            <v>Darebin</v>
          </cell>
          <cell r="W2007">
            <v>2017</v>
          </cell>
          <cell r="X2007" t="str">
            <v>Mar</v>
          </cell>
        </row>
        <row r="2008">
          <cell r="D2008" t="str">
            <v>House</v>
          </cell>
          <cell r="E2008">
            <v>1740000</v>
          </cell>
          <cell r="R2008" t="str">
            <v>Moonee Valley</v>
          </cell>
          <cell r="W2008">
            <v>2017</v>
          </cell>
          <cell r="X2008" t="str">
            <v>Mar</v>
          </cell>
        </row>
        <row r="2009">
          <cell r="D2009" t="str">
            <v>Unit</v>
          </cell>
          <cell r="E2009">
            <v>435000</v>
          </cell>
          <cell r="R2009" t="str">
            <v>Moreland</v>
          </cell>
          <cell r="W2009">
            <v>2017</v>
          </cell>
          <cell r="X2009" t="str">
            <v>Mar</v>
          </cell>
        </row>
        <row r="2010">
          <cell r="D2010" t="str">
            <v>Unit</v>
          </cell>
          <cell r="E2010">
            <v>842500</v>
          </cell>
          <cell r="R2010" t="str">
            <v>Moonee Valley</v>
          </cell>
          <cell r="W2010">
            <v>2017</v>
          </cell>
          <cell r="X2010" t="str">
            <v>Mar</v>
          </cell>
        </row>
        <row r="2011">
          <cell r="D2011" t="str">
            <v>House</v>
          </cell>
          <cell r="E2011">
            <v>2600000</v>
          </cell>
          <cell r="R2011" t="str">
            <v>Banyule</v>
          </cell>
          <cell r="W2011">
            <v>2017</v>
          </cell>
          <cell r="X2011" t="str">
            <v>Mar</v>
          </cell>
        </row>
        <row r="2012">
          <cell r="D2012" t="str">
            <v>House</v>
          </cell>
          <cell r="E2012">
            <v>982000</v>
          </cell>
          <cell r="R2012" t="str">
            <v>Manningham</v>
          </cell>
          <cell r="W2012">
            <v>2017</v>
          </cell>
          <cell r="X2012" t="str">
            <v>Mar</v>
          </cell>
        </row>
        <row r="2013">
          <cell r="D2013" t="str">
            <v>House</v>
          </cell>
          <cell r="E2013">
            <v>850000</v>
          </cell>
          <cell r="R2013" t="str">
            <v>Moonee Valley</v>
          </cell>
          <cell r="W2013">
            <v>2017</v>
          </cell>
          <cell r="X2013" t="str">
            <v>Mar</v>
          </cell>
        </row>
        <row r="2014">
          <cell r="D2014" t="str">
            <v>House</v>
          </cell>
          <cell r="E2014">
            <v>945000</v>
          </cell>
          <cell r="R2014" t="str">
            <v>Manningham</v>
          </cell>
          <cell r="W2014">
            <v>2017</v>
          </cell>
          <cell r="X2014" t="str">
            <v>Mar</v>
          </cell>
        </row>
        <row r="2015">
          <cell r="D2015" t="str">
            <v>House</v>
          </cell>
          <cell r="E2015">
            <v>890000</v>
          </cell>
          <cell r="R2015" t="str">
            <v>Moreland</v>
          </cell>
          <cell r="W2015">
            <v>2017</v>
          </cell>
          <cell r="X2015" t="str">
            <v>Mar</v>
          </cell>
        </row>
        <row r="2016">
          <cell r="D2016" t="str">
            <v>Unit</v>
          </cell>
          <cell r="E2016">
            <v>625000</v>
          </cell>
          <cell r="R2016" t="str">
            <v>Moreland</v>
          </cell>
          <cell r="W2016">
            <v>2017</v>
          </cell>
          <cell r="X2016" t="str">
            <v>Mar</v>
          </cell>
        </row>
        <row r="2017">
          <cell r="D2017" t="str">
            <v>Unit</v>
          </cell>
          <cell r="E2017">
            <v>320000</v>
          </cell>
          <cell r="R2017" t="str">
            <v>Moreland</v>
          </cell>
          <cell r="W2017">
            <v>2017</v>
          </cell>
          <cell r="X2017" t="str">
            <v>Mar</v>
          </cell>
        </row>
        <row r="2018">
          <cell r="D2018" t="str">
            <v>House</v>
          </cell>
          <cell r="E2018">
            <v>1170000</v>
          </cell>
          <cell r="R2018" t="str">
            <v>Darebin</v>
          </cell>
          <cell r="W2018">
            <v>2017</v>
          </cell>
          <cell r="X2018" t="str">
            <v>Mar</v>
          </cell>
        </row>
        <row r="2019">
          <cell r="D2019" t="str">
            <v>House</v>
          </cell>
          <cell r="E2019">
            <v>750000</v>
          </cell>
          <cell r="R2019" t="str">
            <v>Darebin</v>
          </cell>
          <cell r="W2019">
            <v>2017</v>
          </cell>
          <cell r="X2019" t="str">
            <v>Mar</v>
          </cell>
        </row>
        <row r="2020">
          <cell r="D2020" t="str">
            <v>Unit</v>
          </cell>
          <cell r="E2020">
            <v>815000</v>
          </cell>
          <cell r="R2020" t="str">
            <v>Moreland</v>
          </cell>
          <cell r="W2020">
            <v>2017</v>
          </cell>
          <cell r="X2020" t="str">
            <v>Mar</v>
          </cell>
        </row>
        <row r="2021">
          <cell r="D2021" t="str">
            <v>House</v>
          </cell>
          <cell r="E2021">
            <v>700000</v>
          </cell>
          <cell r="R2021" t="str">
            <v>Brimbank</v>
          </cell>
          <cell r="W2021">
            <v>2017</v>
          </cell>
          <cell r="X2021" t="str">
            <v>Mar</v>
          </cell>
        </row>
        <row r="2022">
          <cell r="D2022" t="str">
            <v>House</v>
          </cell>
          <cell r="E2022">
            <v>2350000</v>
          </cell>
          <cell r="R2022" t="str">
            <v>Darebin</v>
          </cell>
          <cell r="W2022">
            <v>2017</v>
          </cell>
          <cell r="X2022" t="str">
            <v>Mar</v>
          </cell>
        </row>
        <row r="2023">
          <cell r="D2023" t="str">
            <v>House</v>
          </cell>
          <cell r="E2023">
            <v>1345000</v>
          </cell>
          <cell r="R2023" t="str">
            <v>Moonee Valley</v>
          </cell>
          <cell r="W2023">
            <v>2017</v>
          </cell>
          <cell r="X2023" t="str">
            <v>Mar</v>
          </cell>
        </row>
        <row r="2024">
          <cell r="D2024" t="str">
            <v>Unit</v>
          </cell>
          <cell r="E2024">
            <v>705000</v>
          </cell>
          <cell r="R2024" t="str">
            <v>Moonee Valley</v>
          </cell>
          <cell r="W2024">
            <v>2017</v>
          </cell>
          <cell r="X2024" t="str">
            <v>Mar</v>
          </cell>
        </row>
        <row r="2025">
          <cell r="D2025" t="str">
            <v>House</v>
          </cell>
          <cell r="E2025">
            <v>1875000</v>
          </cell>
          <cell r="R2025" t="str">
            <v>Banyule</v>
          </cell>
          <cell r="W2025">
            <v>2017</v>
          </cell>
          <cell r="X2025" t="str">
            <v>Mar</v>
          </cell>
        </row>
        <row r="2026">
          <cell r="D2026" t="str">
            <v>House</v>
          </cell>
          <cell r="E2026">
            <v>1815000</v>
          </cell>
          <cell r="R2026" t="str">
            <v>Moreland</v>
          </cell>
          <cell r="W2026">
            <v>2017</v>
          </cell>
          <cell r="X2026" t="str">
            <v>Mar</v>
          </cell>
        </row>
        <row r="2027">
          <cell r="D2027" t="str">
            <v>Unit</v>
          </cell>
          <cell r="E2027">
            <v>408000</v>
          </cell>
          <cell r="R2027" t="str">
            <v>Maribyrnong</v>
          </cell>
          <cell r="W2027">
            <v>2017</v>
          </cell>
          <cell r="X2027" t="str">
            <v>Mar</v>
          </cell>
        </row>
        <row r="2028">
          <cell r="D2028" t="str">
            <v>Unit</v>
          </cell>
          <cell r="E2028">
            <v>442000</v>
          </cell>
          <cell r="R2028" t="str">
            <v>Moonee Valley</v>
          </cell>
          <cell r="W2028">
            <v>2017</v>
          </cell>
          <cell r="X2028" t="str">
            <v>Mar</v>
          </cell>
        </row>
        <row r="2029">
          <cell r="D2029" t="str">
            <v>House</v>
          </cell>
          <cell r="E2029">
            <v>875000</v>
          </cell>
          <cell r="R2029" t="str">
            <v>Darebin</v>
          </cell>
          <cell r="W2029">
            <v>2017</v>
          </cell>
          <cell r="X2029" t="str">
            <v>Mar</v>
          </cell>
        </row>
        <row r="2030">
          <cell r="D2030" t="str">
            <v>House</v>
          </cell>
          <cell r="E2030">
            <v>980000</v>
          </cell>
          <cell r="R2030" t="str">
            <v>Manningham</v>
          </cell>
          <cell r="W2030">
            <v>2017</v>
          </cell>
          <cell r="X2030" t="str">
            <v>Mar</v>
          </cell>
        </row>
        <row r="2031">
          <cell r="D2031" t="str">
            <v>House</v>
          </cell>
          <cell r="E2031">
            <v>1700000</v>
          </cell>
          <cell r="R2031" t="str">
            <v>Moreland</v>
          </cell>
          <cell r="W2031">
            <v>2017</v>
          </cell>
          <cell r="X2031" t="str">
            <v>Mar</v>
          </cell>
        </row>
        <row r="2032">
          <cell r="D2032" t="str">
            <v>House</v>
          </cell>
          <cell r="E2032">
            <v>2600000</v>
          </cell>
          <cell r="R2032" t="str">
            <v>Banyule</v>
          </cell>
          <cell r="W2032">
            <v>2017</v>
          </cell>
          <cell r="X2032" t="str">
            <v>Mar</v>
          </cell>
        </row>
        <row r="2033">
          <cell r="D2033" t="str">
            <v>House</v>
          </cell>
          <cell r="E2033">
            <v>976000</v>
          </cell>
          <cell r="R2033" t="str">
            <v>Manningham</v>
          </cell>
          <cell r="W2033">
            <v>2017</v>
          </cell>
          <cell r="X2033" t="str">
            <v>Mar</v>
          </cell>
        </row>
        <row r="2034">
          <cell r="D2034" t="str">
            <v>Unit</v>
          </cell>
          <cell r="E2034">
            <v>800000</v>
          </cell>
          <cell r="R2034" t="str">
            <v>Moreland</v>
          </cell>
          <cell r="W2034">
            <v>2017</v>
          </cell>
          <cell r="X2034" t="str">
            <v>Mar</v>
          </cell>
        </row>
        <row r="2035">
          <cell r="D2035" t="str">
            <v>House</v>
          </cell>
          <cell r="E2035">
            <v>1462500</v>
          </cell>
          <cell r="R2035" t="str">
            <v>Manningham</v>
          </cell>
          <cell r="W2035">
            <v>2017</v>
          </cell>
          <cell r="X2035" t="str">
            <v>Mar</v>
          </cell>
        </row>
        <row r="2036">
          <cell r="D2036" t="str">
            <v>House</v>
          </cell>
          <cell r="E2036">
            <v>690000</v>
          </cell>
          <cell r="R2036" t="str">
            <v>Maribyrnong</v>
          </cell>
          <cell r="W2036">
            <v>2017</v>
          </cell>
          <cell r="X2036" t="str">
            <v>Mar</v>
          </cell>
        </row>
        <row r="2037">
          <cell r="D2037" t="str">
            <v>House</v>
          </cell>
          <cell r="E2037">
            <v>850000</v>
          </cell>
          <cell r="R2037" t="str">
            <v>Brimbank</v>
          </cell>
          <cell r="W2037">
            <v>2017</v>
          </cell>
          <cell r="X2037" t="str">
            <v>Mar</v>
          </cell>
        </row>
        <row r="2038">
          <cell r="D2038" t="str">
            <v>House</v>
          </cell>
          <cell r="E2038">
            <v>1460000</v>
          </cell>
          <cell r="R2038" t="str">
            <v>Manningham</v>
          </cell>
          <cell r="W2038">
            <v>2017</v>
          </cell>
          <cell r="X2038" t="str">
            <v>Mar</v>
          </cell>
        </row>
        <row r="2039">
          <cell r="D2039" t="str">
            <v>House</v>
          </cell>
          <cell r="E2039">
            <v>958000</v>
          </cell>
          <cell r="R2039" t="str">
            <v>Manningham</v>
          </cell>
          <cell r="W2039">
            <v>2017</v>
          </cell>
          <cell r="X2039" t="str">
            <v>Mar</v>
          </cell>
        </row>
        <row r="2040">
          <cell r="D2040" t="str">
            <v>House</v>
          </cell>
          <cell r="E2040">
            <v>1100000</v>
          </cell>
          <cell r="R2040" t="str">
            <v>Moonee Valley</v>
          </cell>
          <cell r="W2040">
            <v>2017</v>
          </cell>
          <cell r="X2040" t="str">
            <v>Mar</v>
          </cell>
        </row>
        <row r="2041">
          <cell r="D2041" t="str">
            <v>House</v>
          </cell>
          <cell r="E2041">
            <v>875000</v>
          </cell>
          <cell r="R2041" t="str">
            <v>Moreland</v>
          </cell>
          <cell r="W2041">
            <v>2017</v>
          </cell>
          <cell r="X2041" t="str">
            <v>Mar</v>
          </cell>
        </row>
        <row r="2042">
          <cell r="D2042" t="str">
            <v>Unit</v>
          </cell>
          <cell r="E2042">
            <v>345000</v>
          </cell>
          <cell r="R2042" t="str">
            <v>Melbourne</v>
          </cell>
          <cell r="W2042">
            <v>2017</v>
          </cell>
          <cell r="X2042" t="str">
            <v>Mar</v>
          </cell>
        </row>
        <row r="2043">
          <cell r="D2043" t="str">
            <v>Unit</v>
          </cell>
          <cell r="E2043">
            <v>566000</v>
          </cell>
          <cell r="R2043" t="str">
            <v>Maribyrnong</v>
          </cell>
          <cell r="W2043">
            <v>2017</v>
          </cell>
          <cell r="X2043" t="str">
            <v>Mar</v>
          </cell>
        </row>
        <row r="2044">
          <cell r="D2044" t="str">
            <v>House</v>
          </cell>
          <cell r="E2044">
            <v>1100000</v>
          </cell>
          <cell r="R2044" t="str">
            <v>Melbourne</v>
          </cell>
          <cell r="W2044">
            <v>2017</v>
          </cell>
          <cell r="X2044" t="str">
            <v>Mar</v>
          </cell>
        </row>
        <row r="2045">
          <cell r="D2045" t="str">
            <v>House</v>
          </cell>
          <cell r="E2045">
            <v>1040000</v>
          </cell>
          <cell r="R2045" t="str">
            <v>Maribyrnong</v>
          </cell>
          <cell r="W2045">
            <v>2017</v>
          </cell>
          <cell r="X2045" t="str">
            <v>Mar</v>
          </cell>
        </row>
        <row r="2046">
          <cell r="D2046" t="str">
            <v>House</v>
          </cell>
          <cell r="E2046">
            <v>600000</v>
          </cell>
          <cell r="R2046" t="str">
            <v>Maribyrnong</v>
          </cell>
          <cell r="W2046">
            <v>2017</v>
          </cell>
          <cell r="X2046" t="str">
            <v>Mar</v>
          </cell>
        </row>
        <row r="2047">
          <cell r="D2047" t="str">
            <v>Unit</v>
          </cell>
          <cell r="E2047">
            <v>522500</v>
          </cell>
          <cell r="R2047" t="str">
            <v>Manningham</v>
          </cell>
          <cell r="W2047">
            <v>2017</v>
          </cell>
          <cell r="X2047" t="str">
            <v>Mar</v>
          </cell>
        </row>
        <row r="2048">
          <cell r="D2048" t="str">
            <v>House</v>
          </cell>
          <cell r="E2048">
            <v>910000</v>
          </cell>
          <cell r="R2048" t="str">
            <v>Melbourne</v>
          </cell>
          <cell r="W2048">
            <v>2017</v>
          </cell>
          <cell r="X2048" t="str">
            <v>Mar</v>
          </cell>
        </row>
        <row r="2049">
          <cell r="D2049" t="str">
            <v>House</v>
          </cell>
          <cell r="E2049">
            <v>555000</v>
          </cell>
          <cell r="R2049" t="str">
            <v>Brimbank</v>
          </cell>
          <cell r="W2049">
            <v>2017</v>
          </cell>
          <cell r="X2049" t="str">
            <v>Mar</v>
          </cell>
        </row>
        <row r="2050">
          <cell r="D2050" t="str">
            <v>House</v>
          </cell>
          <cell r="E2050">
            <v>607500</v>
          </cell>
          <cell r="R2050" t="str">
            <v>Brimbank</v>
          </cell>
          <cell r="W2050">
            <v>2017</v>
          </cell>
          <cell r="X2050" t="str">
            <v>Mar</v>
          </cell>
        </row>
        <row r="2051">
          <cell r="D2051" t="str">
            <v>House</v>
          </cell>
          <cell r="E2051">
            <v>547500</v>
          </cell>
          <cell r="R2051" t="str">
            <v>Brimbank</v>
          </cell>
          <cell r="W2051">
            <v>2017</v>
          </cell>
          <cell r="X2051" t="str">
            <v>Mar</v>
          </cell>
        </row>
        <row r="2052">
          <cell r="D2052" t="str">
            <v>House</v>
          </cell>
          <cell r="E2052">
            <v>590000</v>
          </cell>
          <cell r="R2052" t="str">
            <v>Brimbank</v>
          </cell>
          <cell r="W2052">
            <v>2017</v>
          </cell>
          <cell r="X2052" t="str">
            <v>Mar</v>
          </cell>
        </row>
        <row r="2053">
          <cell r="D2053" t="str">
            <v>House</v>
          </cell>
          <cell r="E2053">
            <v>590000</v>
          </cell>
          <cell r="R2053" t="str">
            <v>Brimbank</v>
          </cell>
          <cell r="W2053">
            <v>2017</v>
          </cell>
          <cell r="X2053" t="str">
            <v>Mar</v>
          </cell>
        </row>
        <row r="2054">
          <cell r="D2054" t="str">
            <v>House</v>
          </cell>
          <cell r="E2054">
            <v>1510000</v>
          </cell>
          <cell r="R2054" t="str">
            <v>Manningham</v>
          </cell>
          <cell r="W2054">
            <v>2017</v>
          </cell>
          <cell r="X2054" t="str">
            <v>Mar</v>
          </cell>
        </row>
        <row r="2055">
          <cell r="D2055" t="str">
            <v>House</v>
          </cell>
          <cell r="E2055">
            <v>2100000</v>
          </cell>
          <cell r="R2055" t="str">
            <v>Boroondara</v>
          </cell>
          <cell r="W2055">
            <v>2017</v>
          </cell>
          <cell r="X2055" t="str">
            <v>Mar</v>
          </cell>
        </row>
        <row r="2056">
          <cell r="D2056" t="str">
            <v>House</v>
          </cell>
          <cell r="E2056">
            <v>472500</v>
          </cell>
          <cell r="R2056" t="str">
            <v>Brimbank</v>
          </cell>
          <cell r="W2056">
            <v>2017</v>
          </cell>
          <cell r="X2056" t="str">
            <v>Mar</v>
          </cell>
        </row>
        <row r="2057">
          <cell r="D2057" t="str">
            <v>House</v>
          </cell>
          <cell r="E2057">
            <v>880000</v>
          </cell>
          <cell r="R2057" t="str">
            <v>Melbourne</v>
          </cell>
          <cell r="W2057">
            <v>2017</v>
          </cell>
          <cell r="X2057" t="str">
            <v>Mar</v>
          </cell>
        </row>
        <row r="2058">
          <cell r="D2058" t="str">
            <v>House</v>
          </cell>
          <cell r="E2058">
            <v>732000</v>
          </cell>
          <cell r="R2058" t="str">
            <v>Melbourne</v>
          </cell>
          <cell r="W2058">
            <v>2017</v>
          </cell>
          <cell r="X2058" t="str">
            <v>Mar</v>
          </cell>
        </row>
        <row r="2059">
          <cell r="D2059" t="str">
            <v>House</v>
          </cell>
          <cell r="E2059">
            <v>2550000</v>
          </cell>
          <cell r="R2059" t="str">
            <v>Boroondara</v>
          </cell>
          <cell r="W2059">
            <v>2017</v>
          </cell>
          <cell r="X2059" t="str">
            <v>Mar</v>
          </cell>
        </row>
        <row r="2060">
          <cell r="D2060" t="str">
            <v>Unit</v>
          </cell>
          <cell r="E2060">
            <v>885500</v>
          </cell>
          <cell r="R2060" t="str">
            <v>Yarra</v>
          </cell>
          <cell r="W2060">
            <v>2017</v>
          </cell>
          <cell r="X2060" t="str">
            <v>Mar</v>
          </cell>
        </row>
        <row r="2061">
          <cell r="D2061" t="str">
            <v>Unit</v>
          </cell>
          <cell r="E2061">
            <v>597000</v>
          </cell>
          <cell r="R2061" t="str">
            <v>Yarra</v>
          </cell>
          <cell r="W2061">
            <v>2017</v>
          </cell>
          <cell r="X2061" t="str">
            <v>Mar</v>
          </cell>
        </row>
        <row r="2062">
          <cell r="D2062" t="str">
            <v>House</v>
          </cell>
          <cell r="E2062">
            <v>4000000</v>
          </cell>
          <cell r="R2062" t="str">
            <v>Boroondara</v>
          </cell>
          <cell r="W2062">
            <v>2017</v>
          </cell>
          <cell r="X2062" t="str">
            <v>Mar</v>
          </cell>
        </row>
        <row r="2063">
          <cell r="D2063" t="str">
            <v>House</v>
          </cell>
          <cell r="E2063">
            <v>1260000</v>
          </cell>
          <cell r="R2063" t="str">
            <v>Melbourne</v>
          </cell>
          <cell r="W2063">
            <v>2017</v>
          </cell>
          <cell r="X2063" t="str">
            <v>Mar</v>
          </cell>
        </row>
        <row r="2064">
          <cell r="D2064" t="str">
            <v>House</v>
          </cell>
          <cell r="E2064">
            <v>2900000</v>
          </cell>
          <cell r="R2064" t="str">
            <v>Boroondara</v>
          </cell>
          <cell r="W2064">
            <v>2017</v>
          </cell>
          <cell r="X2064" t="str">
            <v>Mar</v>
          </cell>
        </row>
        <row r="2065">
          <cell r="D2065" t="str">
            <v>House</v>
          </cell>
          <cell r="E2065">
            <v>711000</v>
          </cell>
          <cell r="R2065" t="str">
            <v>Maribyrnong</v>
          </cell>
          <cell r="W2065">
            <v>2017</v>
          </cell>
          <cell r="X2065" t="str">
            <v>Mar</v>
          </cell>
        </row>
        <row r="2066">
          <cell r="D2066" t="str">
            <v>House</v>
          </cell>
          <cell r="E2066">
            <v>1800000</v>
          </cell>
          <cell r="R2066" t="str">
            <v>Boroondara</v>
          </cell>
          <cell r="W2066">
            <v>2017</v>
          </cell>
          <cell r="X2066" t="str">
            <v>Mar</v>
          </cell>
        </row>
        <row r="2067">
          <cell r="D2067" t="str">
            <v>House</v>
          </cell>
          <cell r="E2067">
            <v>1170000</v>
          </cell>
          <cell r="R2067" t="str">
            <v>Melbourne</v>
          </cell>
          <cell r="W2067">
            <v>2017</v>
          </cell>
          <cell r="X2067" t="str">
            <v>Mar</v>
          </cell>
        </row>
        <row r="2068">
          <cell r="D2068" t="str">
            <v>Unit</v>
          </cell>
          <cell r="E2068">
            <v>650000</v>
          </cell>
          <cell r="R2068" t="str">
            <v>Yarra</v>
          </cell>
          <cell r="W2068">
            <v>2017</v>
          </cell>
          <cell r="X2068" t="str">
            <v>Mar</v>
          </cell>
        </row>
        <row r="2069">
          <cell r="D2069" t="str">
            <v>Unit</v>
          </cell>
          <cell r="E2069">
            <v>370000</v>
          </cell>
          <cell r="R2069" t="str">
            <v>Maribyrnong</v>
          </cell>
          <cell r="W2069">
            <v>2017</v>
          </cell>
          <cell r="X2069" t="str">
            <v>Mar</v>
          </cell>
        </row>
        <row r="2070">
          <cell r="D2070" t="str">
            <v>House</v>
          </cell>
          <cell r="E2070">
            <v>1950000</v>
          </cell>
          <cell r="R2070" t="str">
            <v>Yarra</v>
          </cell>
          <cell r="W2070">
            <v>2017</v>
          </cell>
          <cell r="X2070" t="str">
            <v>Mar</v>
          </cell>
        </row>
        <row r="2071">
          <cell r="D2071" t="str">
            <v>House</v>
          </cell>
          <cell r="E2071">
            <v>1550000</v>
          </cell>
          <cell r="R2071" t="str">
            <v>Boroondara</v>
          </cell>
          <cell r="W2071">
            <v>2017</v>
          </cell>
          <cell r="X2071" t="str">
            <v>Mar</v>
          </cell>
        </row>
        <row r="2072">
          <cell r="D2072" t="str">
            <v>House</v>
          </cell>
          <cell r="E2072">
            <v>691000</v>
          </cell>
          <cell r="R2072" t="str">
            <v>Maribyrnong</v>
          </cell>
          <cell r="W2072">
            <v>2017</v>
          </cell>
          <cell r="X2072" t="str">
            <v>Mar</v>
          </cell>
        </row>
        <row r="2073">
          <cell r="D2073" t="str">
            <v>Unit</v>
          </cell>
          <cell r="E2073">
            <v>500000</v>
          </cell>
          <cell r="R2073" t="str">
            <v>Yarra</v>
          </cell>
          <cell r="W2073">
            <v>2017</v>
          </cell>
          <cell r="X2073" t="str">
            <v>Mar</v>
          </cell>
        </row>
        <row r="2074">
          <cell r="D2074" t="str">
            <v>Unit</v>
          </cell>
          <cell r="E2074">
            <v>665000</v>
          </cell>
          <cell r="R2074" t="str">
            <v>Maribyrnong</v>
          </cell>
          <cell r="W2074">
            <v>2017</v>
          </cell>
          <cell r="X2074" t="str">
            <v>Mar</v>
          </cell>
        </row>
        <row r="2075">
          <cell r="D2075" t="str">
            <v>House</v>
          </cell>
          <cell r="E2075">
            <v>3000000</v>
          </cell>
          <cell r="R2075" t="str">
            <v>Boroondara</v>
          </cell>
          <cell r="W2075">
            <v>2017</v>
          </cell>
          <cell r="X2075" t="str">
            <v>Mar</v>
          </cell>
        </row>
        <row r="2076">
          <cell r="D2076" t="str">
            <v>Unit</v>
          </cell>
          <cell r="E2076">
            <v>1300000</v>
          </cell>
          <cell r="R2076" t="str">
            <v>Melbourne</v>
          </cell>
          <cell r="W2076">
            <v>2017</v>
          </cell>
          <cell r="X2076" t="str">
            <v>Mar</v>
          </cell>
        </row>
        <row r="2077">
          <cell r="D2077" t="str">
            <v>House</v>
          </cell>
          <cell r="E2077">
            <v>3400000</v>
          </cell>
          <cell r="R2077" t="str">
            <v>Boroondara</v>
          </cell>
          <cell r="W2077">
            <v>2017</v>
          </cell>
          <cell r="X2077" t="str">
            <v>Mar</v>
          </cell>
        </row>
        <row r="2078">
          <cell r="D2078" t="str">
            <v>House</v>
          </cell>
          <cell r="E2078">
            <v>2075000</v>
          </cell>
          <cell r="R2078" t="str">
            <v>Boroondara</v>
          </cell>
          <cell r="W2078">
            <v>2017</v>
          </cell>
          <cell r="X2078" t="str">
            <v>Mar</v>
          </cell>
        </row>
        <row r="2079">
          <cell r="D2079" t="str">
            <v>House</v>
          </cell>
          <cell r="E2079">
            <v>881000</v>
          </cell>
          <cell r="R2079" t="str">
            <v>Maribyrnong</v>
          </cell>
          <cell r="W2079">
            <v>2017</v>
          </cell>
          <cell r="X2079" t="str">
            <v>Mar</v>
          </cell>
        </row>
        <row r="2080">
          <cell r="D2080" t="str">
            <v>House</v>
          </cell>
          <cell r="E2080">
            <v>1100000</v>
          </cell>
          <cell r="R2080" t="str">
            <v>Yarra</v>
          </cell>
          <cell r="W2080">
            <v>2017</v>
          </cell>
          <cell r="X2080" t="str">
            <v>Mar</v>
          </cell>
        </row>
        <row r="2081">
          <cell r="D2081" t="str">
            <v>House</v>
          </cell>
          <cell r="E2081">
            <v>1475000</v>
          </cell>
          <cell r="R2081" t="str">
            <v>Melbourne</v>
          </cell>
          <cell r="W2081">
            <v>2017</v>
          </cell>
          <cell r="X2081" t="str">
            <v>Mar</v>
          </cell>
        </row>
        <row r="2082">
          <cell r="D2082" t="str">
            <v>Unit</v>
          </cell>
          <cell r="E2082">
            <v>1130000</v>
          </cell>
          <cell r="R2082" t="str">
            <v>Melbourne</v>
          </cell>
          <cell r="W2082">
            <v>2017</v>
          </cell>
          <cell r="X2082" t="str">
            <v>Mar</v>
          </cell>
        </row>
        <row r="2083">
          <cell r="D2083" t="str">
            <v>Unit</v>
          </cell>
          <cell r="E2083">
            <v>610000</v>
          </cell>
          <cell r="R2083" t="str">
            <v>Melbourne</v>
          </cell>
          <cell r="W2083">
            <v>2017</v>
          </cell>
          <cell r="X2083" t="str">
            <v>Mar</v>
          </cell>
        </row>
        <row r="2084">
          <cell r="D2084" t="str">
            <v>House</v>
          </cell>
          <cell r="E2084">
            <v>1975000</v>
          </cell>
          <cell r="R2084" t="str">
            <v>Boroondara</v>
          </cell>
          <cell r="W2084">
            <v>2017</v>
          </cell>
          <cell r="X2084" t="str">
            <v>Mar</v>
          </cell>
        </row>
        <row r="2085">
          <cell r="D2085" t="str">
            <v>House</v>
          </cell>
          <cell r="E2085">
            <v>865000</v>
          </cell>
          <cell r="R2085" t="str">
            <v>Maribyrnong</v>
          </cell>
          <cell r="W2085">
            <v>2017</v>
          </cell>
          <cell r="X2085" t="str">
            <v>Mar</v>
          </cell>
        </row>
        <row r="2086">
          <cell r="D2086" t="str">
            <v>House</v>
          </cell>
          <cell r="E2086">
            <v>4000000</v>
          </cell>
          <cell r="R2086" t="str">
            <v>Whitehorse</v>
          </cell>
          <cell r="W2086">
            <v>2017</v>
          </cell>
          <cell r="X2086" t="str">
            <v>Mar</v>
          </cell>
        </row>
        <row r="2087">
          <cell r="D2087" t="str">
            <v>Unit</v>
          </cell>
          <cell r="E2087">
            <v>761000</v>
          </cell>
          <cell r="R2087" t="str">
            <v>Whitehorse</v>
          </cell>
          <cell r="W2087">
            <v>2017</v>
          </cell>
          <cell r="X2087" t="str">
            <v>Mar</v>
          </cell>
        </row>
        <row r="2088">
          <cell r="D2088" t="str">
            <v>House</v>
          </cell>
          <cell r="E2088">
            <v>1100000</v>
          </cell>
          <cell r="R2088" t="str">
            <v>Yarra</v>
          </cell>
          <cell r="W2088">
            <v>2017</v>
          </cell>
          <cell r="X2088" t="str">
            <v>Mar</v>
          </cell>
        </row>
        <row r="2089">
          <cell r="D2089" t="str">
            <v>Unit</v>
          </cell>
          <cell r="E2089">
            <v>815000</v>
          </cell>
          <cell r="R2089" t="str">
            <v>Boroondara</v>
          </cell>
          <cell r="W2089">
            <v>2017</v>
          </cell>
          <cell r="X2089" t="str">
            <v>Mar</v>
          </cell>
        </row>
        <row r="2090">
          <cell r="D2090" t="str">
            <v>Unit</v>
          </cell>
          <cell r="E2090">
            <v>535000</v>
          </cell>
          <cell r="R2090" t="str">
            <v>Boroondara</v>
          </cell>
          <cell r="W2090">
            <v>2017</v>
          </cell>
          <cell r="X2090" t="str">
            <v>Mar</v>
          </cell>
        </row>
        <row r="2091">
          <cell r="D2091" t="str">
            <v>House</v>
          </cell>
          <cell r="E2091">
            <v>2000000</v>
          </cell>
          <cell r="R2091" t="str">
            <v>Boroondara</v>
          </cell>
          <cell r="W2091">
            <v>2017</v>
          </cell>
          <cell r="X2091" t="str">
            <v>Mar</v>
          </cell>
        </row>
        <row r="2092">
          <cell r="D2092" t="str">
            <v>Unit</v>
          </cell>
          <cell r="E2092">
            <v>810000</v>
          </cell>
          <cell r="R2092" t="str">
            <v>Yarra</v>
          </cell>
          <cell r="W2092">
            <v>2017</v>
          </cell>
          <cell r="X2092" t="str">
            <v>Mar</v>
          </cell>
        </row>
        <row r="2093">
          <cell r="D2093" t="str">
            <v>Unit</v>
          </cell>
          <cell r="E2093">
            <v>895000</v>
          </cell>
          <cell r="R2093" t="str">
            <v>Yarra</v>
          </cell>
          <cell r="W2093">
            <v>2017</v>
          </cell>
          <cell r="X2093" t="str">
            <v>Mar</v>
          </cell>
        </row>
        <row r="2094">
          <cell r="D2094" t="str">
            <v>House</v>
          </cell>
          <cell r="E2094">
            <v>1430000</v>
          </cell>
          <cell r="R2094" t="str">
            <v>Yarra</v>
          </cell>
          <cell r="W2094">
            <v>2017</v>
          </cell>
          <cell r="X2094" t="str">
            <v>Mar</v>
          </cell>
        </row>
        <row r="2095">
          <cell r="D2095" t="str">
            <v>House</v>
          </cell>
          <cell r="E2095">
            <v>1045000</v>
          </cell>
          <cell r="R2095" t="str">
            <v>Yarra</v>
          </cell>
          <cell r="W2095">
            <v>2017</v>
          </cell>
          <cell r="X2095" t="str">
            <v>Mar</v>
          </cell>
        </row>
        <row r="2096">
          <cell r="D2096" t="str">
            <v>House</v>
          </cell>
          <cell r="E2096">
            <v>781500</v>
          </cell>
          <cell r="R2096" t="str">
            <v>Maribyrnong</v>
          </cell>
          <cell r="W2096">
            <v>2017</v>
          </cell>
          <cell r="X2096" t="str">
            <v>Mar</v>
          </cell>
        </row>
        <row r="2097">
          <cell r="D2097" t="str">
            <v>House</v>
          </cell>
          <cell r="E2097">
            <v>1456000</v>
          </cell>
          <cell r="R2097" t="str">
            <v>Yarra</v>
          </cell>
          <cell r="W2097">
            <v>2017</v>
          </cell>
          <cell r="X2097" t="str">
            <v>Mar</v>
          </cell>
        </row>
        <row r="2098">
          <cell r="D2098" t="str">
            <v>House</v>
          </cell>
          <cell r="E2098">
            <v>1145000</v>
          </cell>
          <cell r="R2098" t="str">
            <v>Yarra</v>
          </cell>
          <cell r="W2098">
            <v>2017</v>
          </cell>
          <cell r="X2098" t="str">
            <v>Mar</v>
          </cell>
        </row>
        <row r="2099">
          <cell r="D2099" t="str">
            <v>House</v>
          </cell>
          <cell r="E2099">
            <v>1800000</v>
          </cell>
          <cell r="R2099" t="str">
            <v>Boroondara</v>
          </cell>
          <cell r="W2099">
            <v>2017</v>
          </cell>
          <cell r="X2099" t="str">
            <v>Mar</v>
          </cell>
        </row>
        <row r="2100">
          <cell r="D2100" t="str">
            <v>Unit</v>
          </cell>
          <cell r="E2100">
            <v>1975000</v>
          </cell>
          <cell r="R2100" t="str">
            <v>Boroondara</v>
          </cell>
          <cell r="W2100">
            <v>2017</v>
          </cell>
          <cell r="X2100" t="str">
            <v>Mar</v>
          </cell>
        </row>
        <row r="2101">
          <cell r="D2101" t="str">
            <v>House</v>
          </cell>
          <cell r="E2101">
            <v>1220000</v>
          </cell>
          <cell r="R2101" t="str">
            <v>Yarra</v>
          </cell>
          <cell r="W2101">
            <v>2017</v>
          </cell>
          <cell r="X2101" t="str">
            <v>Mar</v>
          </cell>
        </row>
        <row r="2102">
          <cell r="D2102" t="str">
            <v>Unit</v>
          </cell>
          <cell r="E2102">
            <v>444000</v>
          </cell>
          <cell r="R2102" t="str">
            <v>Boroondara</v>
          </cell>
          <cell r="W2102">
            <v>2017</v>
          </cell>
          <cell r="X2102" t="str">
            <v>Mar</v>
          </cell>
        </row>
        <row r="2103">
          <cell r="D2103" t="str">
            <v>House</v>
          </cell>
          <cell r="E2103">
            <v>3500000</v>
          </cell>
          <cell r="R2103" t="str">
            <v>Boroondara</v>
          </cell>
          <cell r="W2103">
            <v>2017</v>
          </cell>
          <cell r="X2103" t="str">
            <v>Mar</v>
          </cell>
        </row>
        <row r="2104">
          <cell r="D2104" t="str">
            <v>House</v>
          </cell>
          <cell r="E2104">
            <v>928000</v>
          </cell>
          <cell r="R2104" t="str">
            <v>Whitehorse</v>
          </cell>
          <cell r="W2104">
            <v>2017</v>
          </cell>
          <cell r="X2104" t="str">
            <v>Mar</v>
          </cell>
        </row>
        <row r="2105">
          <cell r="D2105" t="str">
            <v>Unit</v>
          </cell>
          <cell r="E2105">
            <v>445000</v>
          </cell>
          <cell r="R2105" t="str">
            <v>Boroondara</v>
          </cell>
          <cell r="W2105">
            <v>2017</v>
          </cell>
          <cell r="X2105" t="str">
            <v>Mar</v>
          </cell>
        </row>
        <row r="2106">
          <cell r="D2106" t="str">
            <v>House</v>
          </cell>
          <cell r="E2106">
            <v>1890000</v>
          </cell>
          <cell r="R2106" t="str">
            <v>Boroondara</v>
          </cell>
          <cell r="W2106">
            <v>2017</v>
          </cell>
          <cell r="X2106" t="str">
            <v>Mar</v>
          </cell>
        </row>
        <row r="2107">
          <cell r="D2107" t="str">
            <v>House</v>
          </cell>
          <cell r="E2107">
            <v>1385000</v>
          </cell>
          <cell r="R2107" t="str">
            <v>Boroondara</v>
          </cell>
          <cell r="W2107">
            <v>2017</v>
          </cell>
          <cell r="X2107" t="str">
            <v>Mar</v>
          </cell>
        </row>
        <row r="2108">
          <cell r="D2108" t="str">
            <v>House</v>
          </cell>
          <cell r="E2108">
            <v>1900000</v>
          </cell>
          <cell r="R2108" t="str">
            <v>Yarra</v>
          </cell>
          <cell r="W2108">
            <v>2017</v>
          </cell>
          <cell r="X2108" t="str">
            <v>Mar</v>
          </cell>
        </row>
        <row r="2109">
          <cell r="D2109" t="str">
            <v>House</v>
          </cell>
          <cell r="E2109">
            <v>1315000</v>
          </cell>
          <cell r="R2109" t="str">
            <v>Hobsons Bay</v>
          </cell>
          <cell r="W2109">
            <v>2017</v>
          </cell>
          <cell r="X2109" t="str">
            <v>Mar</v>
          </cell>
        </row>
        <row r="2110">
          <cell r="D2110" t="str">
            <v>House</v>
          </cell>
          <cell r="E2110">
            <v>1538000</v>
          </cell>
          <cell r="R2110" t="str">
            <v>Boroondara</v>
          </cell>
          <cell r="W2110">
            <v>2017</v>
          </cell>
          <cell r="X2110" t="str">
            <v>Mar</v>
          </cell>
        </row>
        <row r="2111">
          <cell r="D2111" t="str">
            <v>House</v>
          </cell>
          <cell r="E2111">
            <v>700000</v>
          </cell>
          <cell r="R2111" t="str">
            <v>Melbourne</v>
          </cell>
          <cell r="W2111">
            <v>2017</v>
          </cell>
          <cell r="X2111" t="str">
            <v>Mar</v>
          </cell>
        </row>
        <row r="2112">
          <cell r="D2112" t="str">
            <v>House</v>
          </cell>
          <cell r="E2112">
            <v>1320000</v>
          </cell>
          <cell r="R2112" t="str">
            <v>Boroondara</v>
          </cell>
          <cell r="W2112">
            <v>2017</v>
          </cell>
          <cell r="X2112" t="str">
            <v>Mar</v>
          </cell>
        </row>
        <row r="2113">
          <cell r="D2113" t="str">
            <v>House</v>
          </cell>
          <cell r="E2113">
            <v>941000</v>
          </cell>
          <cell r="R2113" t="str">
            <v>Hobsons Bay</v>
          </cell>
          <cell r="W2113">
            <v>2017</v>
          </cell>
          <cell r="X2113" t="str">
            <v>Mar</v>
          </cell>
        </row>
        <row r="2114">
          <cell r="D2114" t="str">
            <v>House</v>
          </cell>
          <cell r="E2114">
            <v>1725000</v>
          </cell>
          <cell r="R2114" t="str">
            <v>Boroondara</v>
          </cell>
          <cell r="W2114">
            <v>2017</v>
          </cell>
          <cell r="X2114" t="str">
            <v>Mar</v>
          </cell>
        </row>
        <row r="2115">
          <cell r="D2115" t="str">
            <v>Unit</v>
          </cell>
          <cell r="E2115">
            <v>612000</v>
          </cell>
          <cell r="R2115" t="str">
            <v>Melbourne</v>
          </cell>
          <cell r="W2115">
            <v>2017</v>
          </cell>
          <cell r="X2115" t="str">
            <v>Mar</v>
          </cell>
        </row>
        <row r="2116">
          <cell r="D2116" t="str">
            <v>Unit</v>
          </cell>
          <cell r="E2116">
            <v>1550000</v>
          </cell>
          <cell r="R2116" t="str">
            <v>Port Phillip</v>
          </cell>
          <cell r="W2116">
            <v>2017</v>
          </cell>
          <cell r="X2116" t="str">
            <v>Mar</v>
          </cell>
        </row>
        <row r="2117">
          <cell r="D2117" t="str">
            <v>House</v>
          </cell>
          <cell r="E2117">
            <v>1384000</v>
          </cell>
          <cell r="R2117" t="str">
            <v>Melbourne</v>
          </cell>
          <cell r="W2117">
            <v>2017</v>
          </cell>
          <cell r="X2117" t="str">
            <v>Mar</v>
          </cell>
        </row>
        <row r="2118">
          <cell r="D2118" t="str">
            <v>Unit</v>
          </cell>
          <cell r="E2118">
            <v>400000</v>
          </cell>
          <cell r="R2118" t="str">
            <v>Melbourne</v>
          </cell>
          <cell r="W2118">
            <v>2017</v>
          </cell>
          <cell r="X2118" t="str">
            <v>Mar</v>
          </cell>
        </row>
        <row r="2119">
          <cell r="D2119" t="str">
            <v>House</v>
          </cell>
          <cell r="E2119">
            <v>1265000</v>
          </cell>
          <cell r="R2119" t="str">
            <v>Hobsons Bay</v>
          </cell>
          <cell r="W2119">
            <v>2017</v>
          </cell>
          <cell r="X2119" t="str">
            <v>Mar</v>
          </cell>
        </row>
        <row r="2120">
          <cell r="D2120" t="str">
            <v>House</v>
          </cell>
          <cell r="E2120">
            <v>875000</v>
          </cell>
          <cell r="R2120" t="str">
            <v>Melbourne</v>
          </cell>
          <cell r="W2120">
            <v>2017</v>
          </cell>
          <cell r="X2120" t="str">
            <v>Mar</v>
          </cell>
        </row>
        <row r="2121">
          <cell r="D2121" t="str">
            <v>House</v>
          </cell>
          <cell r="E2121">
            <v>1825000</v>
          </cell>
          <cell r="R2121" t="str">
            <v>Port Phillip</v>
          </cell>
          <cell r="W2121">
            <v>2017</v>
          </cell>
          <cell r="X2121" t="str">
            <v>Mar</v>
          </cell>
        </row>
        <row r="2122">
          <cell r="D2122" t="str">
            <v>House</v>
          </cell>
          <cell r="E2122">
            <v>1200000</v>
          </cell>
          <cell r="R2122" t="str">
            <v>Port Phillip</v>
          </cell>
          <cell r="W2122">
            <v>2017</v>
          </cell>
          <cell r="X2122" t="str">
            <v>Mar</v>
          </cell>
        </row>
        <row r="2123">
          <cell r="D2123" t="str">
            <v>Unit</v>
          </cell>
          <cell r="E2123">
            <v>1240000</v>
          </cell>
          <cell r="R2123" t="str">
            <v>Boroondara</v>
          </cell>
          <cell r="W2123">
            <v>2017</v>
          </cell>
          <cell r="X2123" t="str">
            <v>Mar</v>
          </cell>
        </row>
        <row r="2124">
          <cell r="D2124" t="str">
            <v>House</v>
          </cell>
          <cell r="E2124">
            <v>2620000</v>
          </cell>
          <cell r="R2124" t="str">
            <v>Stonnington</v>
          </cell>
          <cell r="W2124">
            <v>2017</v>
          </cell>
          <cell r="X2124" t="str">
            <v>Mar</v>
          </cell>
        </row>
        <row r="2125">
          <cell r="D2125" t="str">
            <v>Unit</v>
          </cell>
          <cell r="E2125">
            <v>1405000</v>
          </cell>
          <cell r="R2125" t="str">
            <v>Melbourne</v>
          </cell>
          <cell r="W2125">
            <v>2017</v>
          </cell>
          <cell r="X2125" t="str">
            <v>Mar</v>
          </cell>
        </row>
        <row r="2126">
          <cell r="D2126" t="str">
            <v>Unit</v>
          </cell>
          <cell r="E2126">
            <v>950000</v>
          </cell>
          <cell r="R2126" t="str">
            <v>Melbourne</v>
          </cell>
          <cell r="W2126">
            <v>2017</v>
          </cell>
          <cell r="X2126" t="str">
            <v>Mar</v>
          </cell>
        </row>
        <row r="2127">
          <cell r="D2127" t="str">
            <v>House</v>
          </cell>
          <cell r="E2127">
            <v>801000</v>
          </cell>
          <cell r="R2127" t="str">
            <v>Hobsons Bay</v>
          </cell>
          <cell r="W2127">
            <v>2017</v>
          </cell>
          <cell r="X2127" t="str">
            <v>Mar</v>
          </cell>
        </row>
        <row r="2128">
          <cell r="D2128" t="str">
            <v>Unit</v>
          </cell>
          <cell r="E2128">
            <v>625000</v>
          </cell>
          <cell r="R2128" t="str">
            <v>Melbourne</v>
          </cell>
          <cell r="W2128">
            <v>2017</v>
          </cell>
          <cell r="X2128" t="str">
            <v>Mar</v>
          </cell>
        </row>
        <row r="2129">
          <cell r="D2129" t="str">
            <v>Unit</v>
          </cell>
          <cell r="E2129">
            <v>655000</v>
          </cell>
          <cell r="R2129" t="str">
            <v>Melbourne</v>
          </cell>
          <cell r="W2129">
            <v>2017</v>
          </cell>
          <cell r="X2129" t="str">
            <v>Mar</v>
          </cell>
        </row>
        <row r="2130">
          <cell r="D2130" t="str">
            <v>House</v>
          </cell>
          <cell r="E2130">
            <v>1810000</v>
          </cell>
          <cell r="R2130" t="str">
            <v>Melbourne</v>
          </cell>
          <cell r="W2130">
            <v>2017</v>
          </cell>
          <cell r="X2130" t="str">
            <v>Mar</v>
          </cell>
        </row>
        <row r="2131">
          <cell r="D2131" t="str">
            <v>Unit</v>
          </cell>
          <cell r="E2131">
            <v>1515000</v>
          </cell>
          <cell r="R2131" t="str">
            <v>Boroondara</v>
          </cell>
          <cell r="W2131">
            <v>2017</v>
          </cell>
          <cell r="X2131" t="str">
            <v>Mar</v>
          </cell>
        </row>
        <row r="2132">
          <cell r="D2132" t="str">
            <v>House</v>
          </cell>
          <cell r="E2132">
            <v>1800000</v>
          </cell>
          <cell r="R2132" t="str">
            <v>Monash</v>
          </cell>
          <cell r="W2132">
            <v>2017</v>
          </cell>
          <cell r="X2132" t="str">
            <v>Mar</v>
          </cell>
        </row>
        <row r="2133">
          <cell r="D2133" t="str">
            <v>Unit</v>
          </cell>
          <cell r="E2133">
            <v>366000</v>
          </cell>
          <cell r="R2133" t="str">
            <v>Stonnington</v>
          </cell>
          <cell r="W2133">
            <v>2017</v>
          </cell>
          <cell r="X2133" t="str">
            <v>Mar</v>
          </cell>
        </row>
        <row r="2134">
          <cell r="D2134" t="str">
            <v>House</v>
          </cell>
          <cell r="E2134">
            <v>1176000</v>
          </cell>
          <cell r="R2134" t="str">
            <v>Hobsons Bay</v>
          </cell>
          <cell r="W2134">
            <v>2017</v>
          </cell>
          <cell r="X2134" t="str">
            <v>Mar</v>
          </cell>
        </row>
        <row r="2135">
          <cell r="D2135" t="str">
            <v>House</v>
          </cell>
          <cell r="E2135">
            <v>2800000</v>
          </cell>
          <cell r="R2135" t="str">
            <v>Port Phillip</v>
          </cell>
          <cell r="W2135">
            <v>2017</v>
          </cell>
          <cell r="X2135" t="str">
            <v>Mar</v>
          </cell>
        </row>
        <row r="2136">
          <cell r="D2136" t="str">
            <v>House</v>
          </cell>
          <cell r="E2136">
            <v>1880000</v>
          </cell>
          <cell r="R2136" t="str">
            <v>Boroondara</v>
          </cell>
          <cell r="W2136">
            <v>2017</v>
          </cell>
          <cell r="X2136" t="str">
            <v>Mar</v>
          </cell>
        </row>
        <row r="2137">
          <cell r="D2137" t="str">
            <v>Unit</v>
          </cell>
          <cell r="E2137">
            <v>575000</v>
          </cell>
          <cell r="R2137" t="str">
            <v>Stonnington</v>
          </cell>
          <cell r="W2137">
            <v>2017</v>
          </cell>
          <cell r="X2137" t="str">
            <v>Mar</v>
          </cell>
        </row>
        <row r="2138">
          <cell r="D2138" t="str">
            <v>House</v>
          </cell>
          <cell r="E2138">
            <v>2360000</v>
          </cell>
          <cell r="R2138" t="str">
            <v>Port Phillip</v>
          </cell>
          <cell r="W2138">
            <v>2017</v>
          </cell>
          <cell r="X2138" t="str">
            <v>Mar</v>
          </cell>
        </row>
        <row r="2139">
          <cell r="D2139" t="str">
            <v>House</v>
          </cell>
          <cell r="E2139">
            <v>2005000</v>
          </cell>
          <cell r="R2139" t="str">
            <v>Port Phillip</v>
          </cell>
          <cell r="W2139">
            <v>2017</v>
          </cell>
          <cell r="X2139" t="str">
            <v>Mar</v>
          </cell>
        </row>
        <row r="2140">
          <cell r="D2140" t="str">
            <v>House</v>
          </cell>
          <cell r="E2140">
            <v>2355000</v>
          </cell>
          <cell r="R2140" t="str">
            <v>Stonnington</v>
          </cell>
          <cell r="W2140">
            <v>2017</v>
          </cell>
          <cell r="X2140" t="str">
            <v>Mar</v>
          </cell>
        </row>
        <row r="2141">
          <cell r="D2141" t="str">
            <v>Unit</v>
          </cell>
          <cell r="E2141">
            <v>650000</v>
          </cell>
          <cell r="R2141" t="str">
            <v>Stonnington</v>
          </cell>
          <cell r="W2141">
            <v>2017</v>
          </cell>
          <cell r="X2141" t="str">
            <v>Mar</v>
          </cell>
        </row>
        <row r="2142">
          <cell r="D2142" t="str">
            <v>Unit</v>
          </cell>
          <cell r="E2142">
            <v>511000</v>
          </cell>
          <cell r="R2142" t="str">
            <v>Boroondara</v>
          </cell>
          <cell r="W2142">
            <v>2017</v>
          </cell>
          <cell r="X2142" t="str">
            <v>Mar</v>
          </cell>
        </row>
        <row r="2143">
          <cell r="D2143" t="str">
            <v>House</v>
          </cell>
          <cell r="E2143">
            <v>1300000</v>
          </cell>
          <cell r="R2143" t="str">
            <v>Stonnington</v>
          </cell>
          <cell r="W2143">
            <v>2017</v>
          </cell>
          <cell r="X2143" t="str">
            <v>Mar</v>
          </cell>
        </row>
        <row r="2144">
          <cell r="D2144" t="str">
            <v>House</v>
          </cell>
          <cell r="E2144">
            <v>2365000</v>
          </cell>
          <cell r="R2144" t="str">
            <v>Stonnington</v>
          </cell>
          <cell r="W2144">
            <v>2017</v>
          </cell>
          <cell r="X2144" t="str">
            <v>Mar</v>
          </cell>
        </row>
        <row r="2145">
          <cell r="D2145" t="str">
            <v>House</v>
          </cell>
          <cell r="E2145">
            <v>769000</v>
          </cell>
          <cell r="R2145" t="str">
            <v>Hobsons Bay</v>
          </cell>
          <cell r="W2145">
            <v>2017</v>
          </cell>
          <cell r="X2145" t="str">
            <v>Mar</v>
          </cell>
        </row>
        <row r="2146">
          <cell r="D2146" t="str">
            <v>House</v>
          </cell>
          <cell r="E2146">
            <v>1300000</v>
          </cell>
          <cell r="R2146" t="str">
            <v>Stonnington</v>
          </cell>
          <cell r="W2146">
            <v>2017</v>
          </cell>
          <cell r="X2146" t="str">
            <v>Mar</v>
          </cell>
        </row>
        <row r="2147">
          <cell r="D2147" t="str">
            <v>Unit</v>
          </cell>
          <cell r="E2147">
            <v>702000</v>
          </cell>
          <cell r="R2147" t="str">
            <v>Port Phillip</v>
          </cell>
          <cell r="W2147">
            <v>2017</v>
          </cell>
          <cell r="X2147" t="str">
            <v>Mar</v>
          </cell>
        </row>
        <row r="2148">
          <cell r="D2148" t="str">
            <v>Unit</v>
          </cell>
          <cell r="E2148">
            <v>600000</v>
          </cell>
          <cell r="R2148" t="str">
            <v>Port Phillip</v>
          </cell>
          <cell r="W2148">
            <v>2017</v>
          </cell>
          <cell r="X2148" t="str">
            <v>Mar</v>
          </cell>
        </row>
        <row r="2149">
          <cell r="D2149" t="str">
            <v>Unit</v>
          </cell>
          <cell r="E2149">
            <v>640000</v>
          </cell>
          <cell r="R2149" t="str">
            <v>Monash</v>
          </cell>
          <cell r="W2149">
            <v>2017</v>
          </cell>
          <cell r="X2149" t="str">
            <v>Mar</v>
          </cell>
        </row>
        <row r="2150">
          <cell r="D2150" t="str">
            <v>Unit</v>
          </cell>
          <cell r="E2150">
            <v>575000</v>
          </cell>
          <cell r="R2150" t="str">
            <v>Port Phillip</v>
          </cell>
          <cell r="W2150">
            <v>2017</v>
          </cell>
          <cell r="X2150" t="str">
            <v>Mar</v>
          </cell>
        </row>
        <row r="2151">
          <cell r="D2151" t="str">
            <v>Unit</v>
          </cell>
          <cell r="E2151">
            <v>380000</v>
          </cell>
          <cell r="R2151" t="str">
            <v>Hobsons Bay</v>
          </cell>
          <cell r="W2151">
            <v>2017</v>
          </cell>
          <cell r="X2151" t="str">
            <v>Mar</v>
          </cell>
        </row>
        <row r="2152">
          <cell r="D2152" t="str">
            <v>House</v>
          </cell>
          <cell r="E2152">
            <v>1600000</v>
          </cell>
          <cell r="R2152" t="str">
            <v>Boroondara</v>
          </cell>
          <cell r="W2152">
            <v>2017</v>
          </cell>
          <cell r="X2152" t="str">
            <v>Mar</v>
          </cell>
        </row>
        <row r="2153">
          <cell r="D2153" t="str">
            <v>House</v>
          </cell>
          <cell r="E2153">
            <v>1100000</v>
          </cell>
          <cell r="R2153" t="str">
            <v>Port Phillip</v>
          </cell>
          <cell r="W2153">
            <v>2017</v>
          </cell>
          <cell r="X2153" t="str">
            <v>Mar</v>
          </cell>
        </row>
        <row r="2154">
          <cell r="D2154" t="str">
            <v>House</v>
          </cell>
          <cell r="E2154">
            <v>2000000</v>
          </cell>
          <cell r="R2154" t="str">
            <v>Boroondara</v>
          </cell>
          <cell r="W2154">
            <v>2017</v>
          </cell>
          <cell r="X2154" t="str">
            <v>Mar</v>
          </cell>
        </row>
        <row r="2155">
          <cell r="D2155" t="str">
            <v>Unit</v>
          </cell>
          <cell r="E2155">
            <v>650000</v>
          </cell>
          <cell r="R2155" t="str">
            <v>Port Phillip</v>
          </cell>
          <cell r="W2155">
            <v>2017</v>
          </cell>
          <cell r="X2155" t="str">
            <v>Mar</v>
          </cell>
        </row>
        <row r="2156">
          <cell r="D2156" t="str">
            <v>Unit</v>
          </cell>
          <cell r="E2156">
            <v>405000</v>
          </cell>
          <cell r="R2156" t="str">
            <v>Port Phillip</v>
          </cell>
          <cell r="W2156">
            <v>2017</v>
          </cell>
          <cell r="X2156" t="str">
            <v>Mar</v>
          </cell>
        </row>
        <row r="2157">
          <cell r="D2157" t="str">
            <v>Unit</v>
          </cell>
          <cell r="E2157">
            <v>1270000</v>
          </cell>
          <cell r="R2157" t="str">
            <v>Monash</v>
          </cell>
          <cell r="W2157">
            <v>2017</v>
          </cell>
          <cell r="X2157" t="str">
            <v>Mar</v>
          </cell>
        </row>
        <row r="2158">
          <cell r="D2158" t="str">
            <v>Unit</v>
          </cell>
          <cell r="E2158">
            <v>732000</v>
          </cell>
          <cell r="R2158" t="str">
            <v>Stonnington</v>
          </cell>
          <cell r="W2158">
            <v>2017</v>
          </cell>
          <cell r="X2158" t="str">
            <v>Mar</v>
          </cell>
        </row>
        <row r="2159">
          <cell r="D2159" t="str">
            <v>House</v>
          </cell>
          <cell r="E2159">
            <v>875000</v>
          </cell>
          <cell r="R2159" t="str">
            <v>Port Phillip</v>
          </cell>
          <cell r="W2159">
            <v>2017</v>
          </cell>
          <cell r="X2159" t="str">
            <v>Mar</v>
          </cell>
        </row>
        <row r="2160">
          <cell r="D2160" t="str">
            <v>Unit</v>
          </cell>
          <cell r="E2160">
            <v>490000</v>
          </cell>
          <cell r="R2160" t="str">
            <v>Stonnington</v>
          </cell>
          <cell r="W2160">
            <v>2017</v>
          </cell>
          <cell r="X2160" t="str">
            <v>Mar</v>
          </cell>
        </row>
        <row r="2161">
          <cell r="D2161" t="str">
            <v>Unit</v>
          </cell>
          <cell r="E2161">
            <v>785000</v>
          </cell>
          <cell r="R2161" t="str">
            <v>Port Phillip</v>
          </cell>
          <cell r="W2161">
            <v>2017</v>
          </cell>
          <cell r="X2161" t="str">
            <v>Mar</v>
          </cell>
        </row>
        <row r="2162">
          <cell r="D2162" t="str">
            <v>Unit</v>
          </cell>
          <cell r="E2162">
            <v>385000</v>
          </cell>
          <cell r="R2162" t="str">
            <v>Port Phillip</v>
          </cell>
          <cell r="W2162">
            <v>2017</v>
          </cell>
          <cell r="X2162" t="str">
            <v>Mar</v>
          </cell>
        </row>
        <row r="2163">
          <cell r="D2163" t="str">
            <v>Unit</v>
          </cell>
          <cell r="E2163">
            <v>835000</v>
          </cell>
          <cell r="R2163" t="str">
            <v>Stonnington</v>
          </cell>
          <cell r="W2163">
            <v>2017</v>
          </cell>
          <cell r="X2163" t="str">
            <v>Mar</v>
          </cell>
        </row>
        <row r="2164">
          <cell r="D2164" t="str">
            <v>House</v>
          </cell>
          <cell r="E2164">
            <v>1400000</v>
          </cell>
          <cell r="R2164" t="str">
            <v>Stonnington</v>
          </cell>
          <cell r="W2164">
            <v>2017</v>
          </cell>
          <cell r="X2164" t="str">
            <v>Mar</v>
          </cell>
        </row>
        <row r="2165">
          <cell r="D2165" t="str">
            <v>House</v>
          </cell>
          <cell r="E2165">
            <v>1193000</v>
          </cell>
          <cell r="R2165" t="str">
            <v>Port Phillip</v>
          </cell>
          <cell r="W2165">
            <v>2017</v>
          </cell>
          <cell r="X2165" t="str">
            <v>Mar</v>
          </cell>
        </row>
        <row r="2166">
          <cell r="D2166" t="str">
            <v>Unit</v>
          </cell>
          <cell r="E2166">
            <v>431000</v>
          </cell>
          <cell r="R2166" t="str">
            <v>Port Phillip</v>
          </cell>
          <cell r="W2166">
            <v>2017</v>
          </cell>
          <cell r="X2166" t="str">
            <v>Mar</v>
          </cell>
        </row>
        <row r="2167">
          <cell r="D2167" t="str">
            <v>Unit</v>
          </cell>
          <cell r="E2167">
            <v>416000</v>
          </cell>
          <cell r="R2167" t="str">
            <v>Port Phillip</v>
          </cell>
          <cell r="W2167">
            <v>2017</v>
          </cell>
          <cell r="X2167" t="str">
            <v>Mar</v>
          </cell>
        </row>
        <row r="2168">
          <cell r="D2168" t="str">
            <v>House</v>
          </cell>
          <cell r="E2168">
            <v>3400000</v>
          </cell>
          <cell r="R2168" t="str">
            <v>Stonnington</v>
          </cell>
          <cell r="W2168">
            <v>2017</v>
          </cell>
          <cell r="X2168" t="str">
            <v>Mar</v>
          </cell>
        </row>
        <row r="2169">
          <cell r="D2169" t="str">
            <v>Unit</v>
          </cell>
          <cell r="E2169">
            <v>707500</v>
          </cell>
          <cell r="R2169" t="str">
            <v>Stonnington</v>
          </cell>
          <cell r="W2169">
            <v>2017</v>
          </cell>
          <cell r="X2169" t="str">
            <v>Mar</v>
          </cell>
        </row>
        <row r="2170">
          <cell r="D2170" t="str">
            <v>Unit</v>
          </cell>
          <cell r="E2170">
            <v>535000</v>
          </cell>
          <cell r="R2170" t="str">
            <v>Monash</v>
          </cell>
          <cell r="W2170">
            <v>2017</v>
          </cell>
          <cell r="X2170" t="str">
            <v>Mar</v>
          </cell>
        </row>
        <row r="2171">
          <cell r="D2171" t="str">
            <v>Unit</v>
          </cell>
          <cell r="E2171">
            <v>968000</v>
          </cell>
          <cell r="R2171" t="str">
            <v>Boroondara</v>
          </cell>
          <cell r="W2171">
            <v>2017</v>
          </cell>
          <cell r="X2171" t="str">
            <v>Mar</v>
          </cell>
        </row>
        <row r="2172">
          <cell r="D2172" t="str">
            <v>Unit</v>
          </cell>
          <cell r="E2172">
            <v>450000</v>
          </cell>
          <cell r="R2172" t="str">
            <v>Port Phillip</v>
          </cell>
          <cell r="W2172">
            <v>2017</v>
          </cell>
          <cell r="X2172" t="str">
            <v>Mar</v>
          </cell>
        </row>
        <row r="2173">
          <cell r="D2173" t="str">
            <v>Unit</v>
          </cell>
          <cell r="E2173">
            <v>327000</v>
          </cell>
          <cell r="R2173" t="str">
            <v>Port Phillip</v>
          </cell>
          <cell r="W2173">
            <v>2017</v>
          </cell>
          <cell r="X2173" t="str">
            <v>Mar</v>
          </cell>
        </row>
        <row r="2174">
          <cell r="D2174" t="str">
            <v>House</v>
          </cell>
          <cell r="E2174">
            <v>2400000</v>
          </cell>
          <cell r="R2174" t="str">
            <v>Port Phillip</v>
          </cell>
          <cell r="W2174">
            <v>2017</v>
          </cell>
          <cell r="X2174" t="str">
            <v>Mar</v>
          </cell>
        </row>
        <row r="2175">
          <cell r="D2175" t="str">
            <v>House</v>
          </cell>
          <cell r="E2175">
            <v>1650000</v>
          </cell>
          <cell r="R2175" t="str">
            <v>Glen Eira</v>
          </cell>
          <cell r="W2175">
            <v>2017</v>
          </cell>
          <cell r="X2175" t="str">
            <v>Mar</v>
          </cell>
        </row>
        <row r="2176">
          <cell r="D2176" t="str">
            <v>House</v>
          </cell>
          <cell r="E2176">
            <v>930000</v>
          </cell>
          <cell r="R2176" t="str">
            <v>Glen Eira</v>
          </cell>
          <cell r="W2176">
            <v>2017</v>
          </cell>
          <cell r="X2176" t="str">
            <v>Mar</v>
          </cell>
        </row>
        <row r="2177">
          <cell r="D2177" t="str">
            <v>Unit</v>
          </cell>
          <cell r="E2177">
            <v>350000</v>
          </cell>
          <cell r="R2177" t="str">
            <v>Glen Eira</v>
          </cell>
          <cell r="W2177">
            <v>2017</v>
          </cell>
          <cell r="X2177" t="str">
            <v>Mar</v>
          </cell>
        </row>
        <row r="2178">
          <cell r="D2178" t="str">
            <v>Unit</v>
          </cell>
          <cell r="E2178">
            <v>656000</v>
          </cell>
          <cell r="R2178" t="str">
            <v>Glen Eira</v>
          </cell>
          <cell r="W2178">
            <v>2017</v>
          </cell>
          <cell r="X2178" t="str">
            <v>Mar</v>
          </cell>
        </row>
        <row r="2179">
          <cell r="D2179" t="str">
            <v>Unit</v>
          </cell>
          <cell r="E2179">
            <v>415000</v>
          </cell>
          <cell r="R2179" t="str">
            <v>Glen Eira</v>
          </cell>
          <cell r="W2179">
            <v>2017</v>
          </cell>
          <cell r="X2179" t="str">
            <v>Mar</v>
          </cell>
        </row>
        <row r="2180">
          <cell r="D2180" t="str">
            <v>Unit</v>
          </cell>
          <cell r="E2180">
            <v>655000</v>
          </cell>
          <cell r="R2180" t="str">
            <v>Port Phillip</v>
          </cell>
          <cell r="W2180">
            <v>2017</v>
          </cell>
          <cell r="X2180" t="str">
            <v>Mar</v>
          </cell>
        </row>
        <row r="2181">
          <cell r="D2181" t="str">
            <v>Unit</v>
          </cell>
          <cell r="E2181">
            <v>812000</v>
          </cell>
          <cell r="R2181" t="str">
            <v>Glen Eira</v>
          </cell>
          <cell r="W2181">
            <v>2017</v>
          </cell>
          <cell r="X2181" t="str">
            <v>Mar</v>
          </cell>
        </row>
        <row r="2182">
          <cell r="D2182" t="str">
            <v>Unit</v>
          </cell>
          <cell r="E2182">
            <v>256500</v>
          </cell>
          <cell r="R2182" t="str">
            <v>Glen Eira</v>
          </cell>
          <cell r="W2182">
            <v>2017</v>
          </cell>
          <cell r="X2182" t="str">
            <v>Mar</v>
          </cell>
        </row>
        <row r="2183">
          <cell r="D2183" t="str">
            <v>Unit</v>
          </cell>
          <cell r="E2183">
            <v>440000</v>
          </cell>
          <cell r="R2183" t="str">
            <v>Glen Eira</v>
          </cell>
          <cell r="W2183">
            <v>2017</v>
          </cell>
          <cell r="X2183" t="str">
            <v>Mar</v>
          </cell>
        </row>
        <row r="2184">
          <cell r="D2184" t="str">
            <v>Unit</v>
          </cell>
          <cell r="E2184">
            <v>650000</v>
          </cell>
          <cell r="R2184" t="str">
            <v>Glen Eira</v>
          </cell>
          <cell r="W2184">
            <v>2017</v>
          </cell>
          <cell r="X2184" t="str">
            <v>Mar</v>
          </cell>
        </row>
        <row r="2185">
          <cell r="D2185" t="str">
            <v>Unit</v>
          </cell>
          <cell r="E2185">
            <v>648000</v>
          </cell>
          <cell r="R2185" t="str">
            <v>Monash</v>
          </cell>
          <cell r="W2185">
            <v>2017</v>
          </cell>
          <cell r="X2185" t="str">
            <v>Mar</v>
          </cell>
        </row>
        <row r="2186">
          <cell r="D2186" t="str">
            <v>House</v>
          </cell>
          <cell r="E2186">
            <v>1550000</v>
          </cell>
          <cell r="R2186" t="str">
            <v>Glen Eira</v>
          </cell>
          <cell r="W2186">
            <v>2017</v>
          </cell>
          <cell r="X2186" t="str">
            <v>Mar</v>
          </cell>
        </row>
        <row r="2187">
          <cell r="D2187" t="str">
            <v>Unit</v>
          </cell>
          <cell r="E2187">
            <v>655000</v>
          </cell>
          <cell r="R2187" t="str">
            <v>Glen Eira</v>
          </cell>
          <cell r="W2187">
            <v>2017</v>
          </cell>
          <cell r="X2187" t="str">
            <v>Mar</v>
          </cell>
        </row>
        <row r="2188">
          <cell r="D2188" t="str">
            <v>Unit</v>
          </cell>
          <cell r="E2188">
            <v>800000</v>
          </cell>
          <cell r="R2188" t="str">
            <v>Glen Eira</v>
          </cell>
          <cell r="W2188">
            <v>2017</v>
          </cell>
          <cell r="X2188" t="str">
            <v>Mar</v>
          </cell>
        </row>
        <row r="2189">
          <cell r="D2189" t="str">
            <v>House</v>
          </cell>
          <cell r="E2189">
            <v>835000</v>
          </cell>
          <cell r="R2189" t="str">
            <v>Glen Eira</v>
          </cell>
          <cell r="W2189">
            <v>2017</v>
          </cell>
          <cell r="X2189" t="str">
            <v>Mar</v>
          </cell>
        </row>
        <row r="2190">
          <cell r="D2190" t="str">
            <v>House</v>
          </cell>
          <cell r="E2190">
            <v>1120000</v>
          </cell>
          <cell r="R2190" t="str">
            <v>Glen Eira</v>
          </cell>
          <cell r="W2190">
            <v>2017</v>
          </cell>
          <cell r="X2190" t="str">
            <v>Mar</v>
          </cell>
        </row>
        <row r="2191">
          <cell r="D2191" t="str">
            <v>House</v>
          </cell>
          <cell r="E2191">
            <v>1600000</v>
          </cell>
          <cell r="R2191" t="str">
            <v>Glen Eira</v>
          </cell>
          <cell r="W2191">
            <v>2017</v>
          </cell>
          <cell r="X2191" t="str">
            <v>Mar</v>
          </cell>
        </row>
        <row r="2192">
          <cell r="D2192" t="str">
            <v>House</v>
          </cell>
          <cell r="E2192">
            <v>1140000</v>
          </cell>
          <cell r="R2192" t="str">
            <v>Glen Eira</v>
          </cell>
          <cell r="W2192">
            <v>2017</v>
          </cell>
          <cell r="X2192" t="str">
            <v>Mar</v>
          </cell>
        </row>
        <row r="2193">
          <cell r="D2193" t="str">
            <v>House</v>
          </cell>
          <cell r="E2193">
            <v>750000</v>
          </cell>
          <cell r="R2193" t="str">
            <v>Glen Eira</v>
          </cell>
          <cell r="W2193">
            <v>2017</v>
          </cell>
          <cell r="X2193" t="str">
            <v>Mar</v>
          </cell>
        </row>
        <row r="2194">
          <cell r="D2194" t="str">
            <v>Unit</v>
          </cell>
          <cell r="E2194">
            <v>1045000</v>
          </cell>
          <cell r="R2194" t="str">
            <v>Glen Eira</v>
          </cell>
          <cell r="W2194">
            <v>2017</v>
          </cell>
          <cell r="X2194" t="str">
            <v>Mar</v>
          </cell>
        </row>
        <row r="2195">
          <cell r="D2195" t="str">
            <v>House</v>
          </cell>
          <cell r="E2195">
            <v>1355000</v>
          </cell>
          <cell r="R2195" t="str">
            <v>Glen Eira</v>
          </cell>
          <cell r="W2195">
            <v>2017</v>
          </cell>
          <cell r="X2195" t="str">
            <v>Mar</v>
          </cell>
        </row>
        <row r="2196">
          <cell r="D2196" t="str">
            <v>House</v>
          </cell>
          <cell r="E2196">
            <v>1910000</v>
          </cell>
          <cell r="R2196" t="str">
            <v>Glen Eira</v>
          </cell>
          <cell r="W2196">
            <v>2017</v>
          </cell>
          <cell r="X2196" t="str">
            <v>Mar</v>
          </cell>
        </row>
        <row r="2197">
          <cell r="D2197" t="str">
            <v>House</v>
          </cell>
          <cell r="E2197">
            <v>3700000</v>
          </cell>
          <cell r="R2197" t="str">
            <v>Bayside</v>
          </cell>
          <cell r="W2197">
            <v>2017</v>
          </cell>
          <cell r="X2197" t="str">
            <v>Mar</v>
          </cell>
        </row>
        <row r="2198">
          <cell r="D2198" t="str">
            <v>House</v>
          </cell>
          <cell r="E2198">
            <v>910000</v>
          </cell>
          <cell r="R2198" t="str">
            <v>Glen Eira</v>
          </cell>
          <cell r="W2198">
            <v>2017</v>
          </cell>
          <cell r="X2198" t="str">
            <v>Mar</v>
          </cell>
        </row>
        <row r="2199">
          <cell r="D2199" t="str">
            <v>House</v>
          </cell>
          <cell r="E2199">
            <v>2100000</v>
          </cell>
          <cell r="R2199" t="str">
            <v>Bayside</v>
          </cell>
          <cell r="W2199">
            <v>2017</v>
          </cell>
          <cell r="X2199" t="str">
            <v>Mar</v>
          </cell>
        </row>
        <row r="2200">
          <cell r="D2200" t="str">
            <v>Unit</v>
          </cell>
          <cell r="E2200">
            <v>1465000</v>
          </cell>
          <cell r="R2200" t="str">
            <v>Glen Eira</v>
          </cell>
          <cell r="W2200">
            <v>2017</v>
          </cell>
          <cell r="X2200" t="str">
            <v>Mar</v>
          </cell>
        </row>
        <row r="2201">
          <cell r="D2201" t="str">
            <v>House</v>
          </cell>
          <cell r="E2201">
            <v>2200000</v>
          </cell>
          <cell r="R2201" t="str">
            <v>Bayside</v>
          </cell>
          <cell r="W2201">
            <v>2017</v>
          </cell>
          <cell r="X2201" t="str">
            <v>Mar</v>
          </cell>
        </row>
        <row r="2202">
          <cell r="D2202" t="str">
            <v>House</v>
          </cell>
          <cell r="E2202">
            <v>1165000</v>
          </cell>
          <cell r="R2202" t="str">
            <v>Glen Eira</v>
          </cell>
          <cell r="W2202">
            <v>2017</v>
          </cell>
          <cell r="X2202" t="str">
            <v>Mar</v>
          </cell>
        </row>
        <row r="2203">
          <cell r="D2203" t="str">
            <v>Unit</v>
          </cell>
          <cell r="E2203">
            <v>920000</v>
          </cell>
          <cell r="R2203" t="str">
            <v>Glen Eira</v>
          </cell>
          <cell r="W2203">
            <v>2017</v>
          </cell>
          <cell r="X2203" t="str">
            <v>Mar</v>
          </cell>
        </row>
        <row r="2204">
          <cell r="D2204" t="str">
            <v>House</v>
          </cell>
          <cell r="E2204">
            <v>1320000</v>
          </cell>
          <cell r="R2204" t="str">
            <v>Bayside</v>
          </cell>
          <cell r="W2204">
            <v>2017</v>
          </cell>
          <cell r="X2204" t="str">
            <v>Mar</v>
          </cell>
        </row>
        <row r="2205">
          <cell r="D2205" t="str">
            <v>House</v>
          </cell>
          <cell r="E2205">
            <v>1610000</v>
          </cell>
          <cell r="R2205" t="str">
            <v>Bayside</v>
          </cell>
          <cell r="W2205">
            <v>2017</v>
          </cell>
          <cell r="X2205" t="str">
            <v>Mar</v>
          </cell>
        </row>
        <row r="2206">
          <cell r="D2206" t="str">
            <v>Unit</v>
          </cell>
          <cell r="E2206">
            <v>750000</v>
          </cell>
          <cell r="R2206" t="str">
            <v>Bayside</v>
          </cell>
          <cell r="W2206">
            <v>2017</v>
          </cell>
          <cell r="X2206" t="str">
            <v>Mar</v>
          </cell>
        </row>
        <row r="2207">
          <cell r="D2207" t="str">
            <v>House</v>
          </cell>
          <cell r="E2207">
            <v>926000</v>
          </cell>
          <cell r="R2207" t="str">
            <v>Bayside</v>
          </cell>
          <cell r="W2207">
            <v>2017</v>
          </cell>
          <cell r="X2207" t="str">
            <v>Mar</v>
          </cell>
        </row>
        <row r="2208">
          <cell r="D2208" t="str">
            <v>House</v>
          </cell>
          <cell r="E2208">
            <v>1705000</v>
          </cell>
          <cell r="R2208" t="str">
            <v>Bayside</v>
          </cell>
          <cell r="W2208">
            <v>2017</v>
          </cell>
          <cell r="X2208" t="str">
            <v>Mar</v>
          </cell>
        </row>
        <row r="2209">
          <cell r="D2209" t="str">
            <v>House</v>
          </cell>
          <cell r="E2209">
            <v>2800000</v>
          </cell>
          <cell r="R2209" t="str">
            <v>Bayside</v>
          </cell>
          <cell r="W2209">
            <v>2017</v>
          </cell>
          <cell r="X2209" t="str">
            <v>Mar</v>
          </cell>
        </row>
        <row r="2210">
          <cell r="D2210" t="str">
            <v>House</v>
          </cell>
          <cell r="E2210">
            <v>1650000</v>
          </cell>
          <cell r="R2210" t="str">
            <v>Boroondara</v>
          </cell>
          <cell r="W2210">
            <v>2017</v>
          </cell>
          <cell r="X2210" t="str">
            <v>Mar</v>
          </cell>
        </row>
        <row r="2211">
          <cell r="D2211" t="str">
            <v>Unit</v>
          </cell>
          <cell r="E2211">
            <v>1400000</v>
          </cell>
          <cell r="R2211" t="str">
            <v>Melbourne</v>
          </cell>
          <cell r="W2211">
            <v>2017</v>
          </cell>
          <cell r="X2211" t="str">
            <v>Mar</v>
          </cell>
        </row>
        <row r="2212">
          <cell r="D2212" t="str">
            <v>Unit</v>
          </cell>
          <cell r="E2212">
            <v>850000</v>
          </cell>
          <cell r="R2212" t="str">
            <v>Port Phillip</v>
          </cell>
          <cell r="W2212">
            <v>2017</v>
          </cell>
          <cell r="X2212" t="str">
            <v>Mar</v>
          </cell>
        </row>
        <row r="2213">
          <cell r="D2213" t="str">
            <v>Unit</v>
          </cell>
          <cell r="E2213">
            <v>850000</v>
          </cell>
          <cell r="R2213" t="str">
            <v>Moonee Valley</v>
          </cell>
          <cell r="W2213">
            <v>2017</v>
          </cell>
          <cell r="X2213" t="str">
            <v>Mar</v>
          </cell>
        </row>
        <row r="2214">
          <cell r="D2214" t="str">
            <v>Unit</v>
          </cell>
          <cell r="E2214">
            <v>590000</v>
          </cell>
          <cell r="R2214" t="str">
            <v>Hobsons Bay</v>
          </cell>
          <cell r="W2214">
            <v>2017</v>
          </cell>
          <cell r="X2214" t="str">
            <v>Mar</v>
          </cell>
        </row>
        <row r="2215">
          <cell r="D2215" t="str">
            <v>Unit</v>
          </cell>
          <cell r="E2215">
            <v>585000</v>
          </cell>
          <cell r="R2215" t="str">
            <v>Darebin</v>
          </cell>
          <cell r="W2215">
            <v>2017</v>
          </cell>
          <cell r="X2215" t="str">
            <v>Mar</v>
          </cell>
        </row>
        <row r="2216">
          <cell r="D2216" t="str">
            <v>Unit</v>
          </cell>
          <cell r="E2216">
            <v>545000</v>
          </cell>
          <cell r="R2216" t="str">
            <v>Boroondara</v>
          </cell>
          <cell r="W2216">
            <v>2017</v>
          </cell>
          <cell r="X2216" t="str">
            <v>Mar</v>
          </cell>
        </row>
        <row r="2217">
          <cell r="D2217" t="str">
            <v>Unit</v>
          </cell>
          <cell r="E2217">
            <v>530000</v>
          </cell>
          <cell r="R2217" t="str">
            <v>Moreland</v>
          </cell>
          <cell r="W2217">
            <v>2017</v>
          </cell>
          <cell r="X2217" t="str">
            <v>Mar</v>
          </cell>
        </row>
        <row r="2218">
          <cell r="D2218" t="str">
            <v>House</v>
          </cell>
          <cell r="E2218">
            <v>450000</v>
          </cell>
          <cell r="R2218" t="str">
            <v>Hobsons Bay</v>
          </cell>
          <cell r="W2218">
            <v>2017</v>
          </cell>
          <cell r="X2218" t="str">
            <v>Mar</v>
          </cell>
        </row>
        <row r="2219">
          <cell r="D2219" t="str">
            <v>Unit</v>
          </cell>
          <cell r="E2219">
            <v>415000</v>
          </cell>
          <cell r="R2219" t="str">
            <v>Melbourne</v>
          </cell>
          <cell r="W2219">
            <v>2017</v>
          </cell>
          <cell r="X2219" t="str">
            <v>Mar</v>
          </cell>
        </row>
        <row r="2220">
          <cell r="D2220" t="str">
            <v>Unit</v>
          </cell>
          <cell r="E2220">
            <v>365000</v>
          </cell>
          <cell r="R2220" t="str">
            <v>Darebin</v>
          </cell>
          <cell r="W2220">
            <v>2017</v>
          </cell>
          <cell r="X2220" t="str">
            <v>Mar</v>
          </cell>
        </row>
        <row r="2221">
          <cell r="D2221" t="str">
            <v>Unit</v>
          </cell>
          <cell r="E2221">
            <v>332000</v>
          </cell>
          <cell r="R2221" t="str">
            <v>Stonnington</v>
          </cell>
          <cell r="W2221">
            <v>2017</v>
          </cell>
          <cell r="X2221" t="str">
            <v>Mar</v>
          </cell>
        </row>
        <row r="2222">
          <cell r="D2222" t="str">
            <v>House</v>
          </cell>
          <cell r="E2222">
            <v>5020000</v>
          </cell>
          <cell r="R2222" t="str">
            <v>Stonnington</v>
          </cell>
          <cell r="W2222">
            <v>2017</v>
          </cell>
          <cell r="X2222" t="str">
            <v>Mar</v>
          </cell>
        </row>
        <row r="2223">
          <cell r="D2223" t="str">
            <v>House</v>
          </cell>
          <cell r="E2223">
            <v>2821000</v>
          </cell>
          <cell r="R2223" t="str">
            <v>Boroondara</v>
          </cell>
          <cell r="W2223">
            <v>2017</v>
          </cell>
          <cell r="X2223" t="str">
            <v>Mar</v>
          </cell>
        </row>
        <row r="2224">
          <cell r="D2224" t="str">
            <v>House</v>
          </cell>
          <cell r="E2224">
            <v>2132500</v>
          </cell>
          <cell r="R2224" t="str">
            <v>Boroondara</v>
          </cell>
          <cell r="W2224">
            <v>2017</v>
          </cell>
          <cell r="X2224" t="str">
            <v>Mar</v>
          </cell>
        </row>
        <row r="2225">
          <cell r="D2225" t="str">
            <v>House</v>
          </cell>
          <cell r="E2225">
            <v>1912500</v>
          </cell>
          <cell r="R2225" t="str">
            <v>Bayside</v>
          </cell>
          <cell r="W2225">
            <v>2017</v>
          </cell>
          <cell r="X2225" t="str">
            <v>Mar</v>
          </cell>
        </row>
        <row r="2226">
          <cell r="D2226" t="str">
            <v>House</v>
          </cell>
          <cell r="E2226">
            <v>1860000</v>
          </cell>
          <cell r="R2226" t="str">
            <v>Boroondara</v>
          </cell>
          <cell r="W2226">
            <v>2017</v>
          </cell>
          <cell r="X2226" t="str">
            <v>Mar</v>
          </cell>
        </row>
        <row r="2227">
          <cell r="D2227" t="str">
            <v>House</v>
          </cell>
          <cell r="E2227">
            <v>1800000</v>
          </cell>
          <cell r="R2227" t="str">
            <v>Bayside</v>
          </cell>
          <cell r="W2227">
            <v>2017</v>
          </cell>
          <cell r="X2227" t="str">
            <v>Mar</v>
          </cell>
        </row>
        <row r="2228">
          <cell r="D2228" t="str">
            <v>House</v>
          </cell>
          <cell r="E2228">
            <v>1690000</v>
          </cell>
          <cell r="R2228" t="str">
            <v>Glen Eira</v>
          </cell>
          <cell r="W2228">
            <v>2017</v>
          </cell>
          <cell r="X2228" t="str">
            <v>Mar</v>
          </cell>
        </row>
        <row r="2229">
          <cell r="D2229" t="str">
            <v>House</v>
          </cell>
          <cell r="E2229">
            <v>1625000</v>
          </cell>
          <cell r="R2229" t="str">
            <v>Bayside</v>
          </cell>
          <cell r="W2229">
            <v>2017</v>
          </cell>
          <cell r="X2229" t="str">
            <v>Mar</v>
          </cell>
        </row>
        <row r="2230">
          <cell r="D2230" t="str">
            <v>House</v>
          </cell>
          <cell r="E2230">
            <v>1500000</v>
          </cell>
          <cell r="R2230" t="str">
            <v>Glen Eira</v>
          </cell>
          <cell r="W2230">
            <v>2017</v>
          </cell>
          <cell r="X2230" t="str">
            <v>Mar</v>
          </cell>
        </row>
        <row r="2231">
          <cell r="D2231" t="str">
            <v>House</v>
          </cell>
          <cell r="E2231">
            <v>1490000</v>
          </cell>
          <cell r="R2231" t="str">
            <v>Boroondara</v>
          </cell>
          <cell r="W2231">
            <v>2017</v>
          </cell>
          <cell r="X2231" t="str">
            <v>Mar</v>
          </cell>
        </row>
        <row r="2232">
          <cell r="D2232" t="str">
            <v>House</v>
          </cell>
          <cell r="E2232">
            <v>1390000</v>
          </cell>
          <cell r="R2232" t="str">
            <v>Glen Eira</v>
          </cell>
          <cell r="W2232">
            <v>2017</v>
          </cell>
          <cell r="X2232" t="str">
            <v>Mar</v>
          </cell>
        </row>
        <row r="2233">
          <cell r="D2233" t="str">
            <v>House</v>
          </cell>
          <cell r="E2233">
            <v>1271000</v>
          </cell>
          <cell r="R2233" t="str">
            <v>Bayside</v>
          </cell>
          <cell r="W2233">
            <v>2017</v>
          </cell>
          <cell r="X2233" t="str">
            <v>Mar</v>
          </cell>
        </row>
        <row r="2234">
          <cell r="D2234" t="str">
            <v>Unit</v>
          </cell>
          <cell r="E2234">
            <v>1230000</v>
          </cell>
          <cell r="R2234" t="str">
            <v>Monash</v>
          </cell>
          <cell r="W2234">
            <v>2017</v>
          </cell>
          <cell r="X2234" t="str">
            <v>Mar</v>
          </cell>
        </row>
        <row r="2235">
          <cell r="D2235" t="str">
            <v>Unit</v>
          </cell>
          <cell r="E2235">
            <v>1131000</v>
          </cell>
          <cell r="R2235" t="str">
            <v>Glen Eira</v>
          </cell>
          <cell r="W2235">
            <v>2017</v>
          </cell>
          <cell r="X2235" t="str">
            <v>Mar</v>
          </cell>
        </row>
        <row r="2236">
          <cell r="D2236" t="str">
            <v>House</v>
          </cell>
          <cell r="E2236">
            <v>1065000</v>
          </cell>
          <cell r="R2236" t="str">
            <v>Darebin</v>
          </cell>
          <cell r="W2236">
            <v>2017</v>
          </cell>
          <cell r="X2236" t="str">
            <v>Mar</v>
          </cell>
        </row>
        <row r="2237">
          <cell r="D2237" t="str">
            <v>House</v>
          </cell>
          <cell r="E2237">
            <v>1020000</v>
          </cell>
          <cell r="R2237" t="str">
            <v>Monash</v>
          </cell>
          <cell r="W2237">
            <v>2017</v>
          </cell>
          <cell r="X2237" t="str">
            <v>Mar</v>
          </cell>
        </row>
        <row r="2238">
          <cell r="D2238" t="str">
            <v>House</v>
          </cell>
          <cell r="E2238">
            <v>1015000</v>
          </cell>
          <cell r="R2238" t="str">
            <v>Maribyrnong</v>
          </cell>
          <cell r="W2238">
            <v>2017</v>
          </cell>
          <cell r="X2238" t="str">
            <v>Mar</v>
          </cell>
        </row>
        <row r="2239">
          <cell r="D2239" t="str">
            <v>Unit</v>
          </cell>
          <cell r="E2239">
            <v>1000050</v>
          </cell>
          <cell r="R2239" t="str">
            <v>Monash</v>
          </cell>
          <cell r="W2239">
            <v>2017</v>
          </cell>
          <cell r="X2239" t="str">
            <v>Mar</v>
          </cell>
        </row>
        <row r="2240">
          <cell r="D2240" t="str">
            <v>Unit</v>
          </cell>
          <cell r="E2240">
            <v>1000050</v>
          </cell>
          <cell r="R2240" t="str">
            <v>Monash</v>
          </cell>
          <cell r="W2240">
            <v>2017</v>
          </cell>
          <cell r="X2240" t="str">
            <v>Mar</v>
          </cell>
        </row>
        <row r="2241">
          <cell r="D2241" t="str">
            <v>House</v>
          </cell>
          <cell r="E2241">
            <v>1000000</v>
          </cell>
          <cell r="R2241" t="str">
            <v>Glen Eira</v>
          </cell>
          <cell r="W2241">
            <v>2017</v>
          </cell>
          <cell r="X2241" t="str">
            <v>Mar</v>
          </cell>
        </row>
        <row r="2242">
          <cell r="D2242" t="str">
            <v>House</v>
          </cell>
          <cell r="E2242">
            <v>1000000</v>
          </cell>
          <cell r="R2242" t="str">
            <v>Moonee Valley</v>
          </cell>
          <cell r="W2242">
            <v>2017</v>
          </cell>
          <cell r="X2242" t="str">
            <v>Mar</v>
          </cell>
        </row>
        <row r="2243">
          <cell r="D2243" t="str">
            <v>Unit</v>
          </cell>
          <cell r="E2243">
            <v>965000</v>
          </cell>
          <cell r="R2243" t="str">
            <v>Moonee Valley</v>
          </cell>
          <cell r="W2243">
            <v>2017</v>
          </cell>
          <cell r="X2243" t="str">
            <v>Mar</v>
          </cell>
        </row>
        <row r="2244">
          <cell r="D2244" t="str">
            <v>Unit</v>
          </cell>
          <cell r="E2244">
            <v>905000</v>
          </cell>
          <cell r="R2244" t="str">
            <v>Boroondara</v>
          </cell>
          <cell r="W2244">
            <v>2017</v>
          </cell>
          <cell r="X2244" t="str">
            <v>Mar</v>
          </cell>
        </row>
        <row r="2245">
          <cell r="D2245" t="str">
            <v>House</v>
          </cell>
          <cell r="E2245">
            <v>904000</v>
          </cell>
          <cell r="R2245" t="str">
            <v>Darebin</v>
          </cell>
          <cell r="W2245">
            <v>2017</v>
          </cell>
          <cell r="X2245" t="str">
            <v>Mar</v>
          </cell>
        </row>
        <row r="2246">
          <cell r="D2246" t="str">
            <v>House</v>
          </cell>
          <cell r="E2246">
            <v>900000</v>
          </cell>
          <cell r="R2246" t="str">
            <v>Moreland</v>
          </cell>
          <cell r="W2246">
            <v>2017</v>
          </cell>
          <cell r="X2246" t="str">
            <v>Mar</v>
          </cell>
        </row>
        <row r="2247">
          <cell r="D2247" t="str">
            <v>Unit</v>
          </cell>
          <cell r="E2247">
            <v>884000</v>
          </cell>
          <cell r="R2247" t="str">
            <v>Glen Eira</v>
          </cell>
          <cell r="W2247">
            <v>2017</v>
          </cell>
          <cell r="X2247" t="str">
            <v>Mar</v>
          </cell>
        </row>
        <row r="2248">
          <cell r="D2248" t="str">
            <v>House</v>
          </cell>
          <cell r="E2248">
            <v>807000</v>
          </cell>
          <cell r="R2248" t="str">
            <v>Moreland</v>
          </cell>
          <cell r="W2248">
            <v>2017</v>
          </cell>
          <cell r="X2248" t="str">
            <v>Mar</v>
          </cell>
        </row>
        <row r="2249">
          <cell r="D2249" t="str">
            <v>House</v>
          </cell>
          <cell r="E2249">
            <v>806000</v>
          </cell>
          <cell r="R2249" t="str">
            <v>Moonee Valley</v>
          </cell>
          <cell r="W2249">
            <v>2017</v>
          </cell>
          <cell r="X2249" t="str">
            <v>Mar</v>
          </cell>
        </row>
        <row r="2250">
          <cell r="D2250" t="str">
            <v>House</v>
          </cell>
          <cell r="E2250">
            <v>775000</v>
          </cell>
          <cell r="R2250" t="str">
            <v>Moonee Valley</v>
          </cell>
          <cell r="W2250">
            <v>2017</v>
          </cell>
          <cell r="X2250" t="str">
            <v>Mar</v>
          </cell>
        </row>
        <row r="2251">
          <cell r="D2251" t="str">
            <v>House</v>
          </cell>
          <cell r="E2251">
            <v>765000</v>
          </cell>
          <cell r="R2251" t="str">
            <v>Hobsons Bay</v>
          </cell>
          <cell r="W2251">
            <v>2017</v>
          </cell>
          <cell r="X2251" t="str">
            <v>Mar</v>
          </cell>
        </row>
        <row r="2252">
          <cell r="D2252" t="str">
            <v>House</v>
          </cell>
          <cell r="E2252">
            <v>765000</v>
          </cell>
          <cell r="R2252" t="str">
            <v>Brimbank</v>
          </cell>
          <cell r="W2252">
            <v>2017</v>
          </cell>
          <cell r="X2252" t="str">
            <v>Mar</v>
          </cell>
        </row>
        <row r="2253">
          <cell r="D2253" t="str">
            <v>Unit</v>
          </cell>
          <cell r="E2253">
            <v>705000</v>
          </cell>
          <cell r="R2253" t="str">
            <v>Stonnington</v>
          </cell>
          <cell r="W2253">
            <v>2017</v>
          </cell>
          <cell r="X2253" t="str">
            <v>Mar</v>
          </cell>
        </row>
        <row r="2254">
          <cell r="D2254" t="str">
            <v>Unit</v>
          </cell>
          <cell r="E2254">
            <v>702000</v>
          </cell>
          <cell r="R2254" t="str">
            <v>Glen Eira</v>
          </cell>
          <cell r="W2254">
            <v>2017</v>
          </cell>
          <cell r="X2254" t="str">
            <v>Mar</v>
          </cell>
        </row>
        <row r="2255">
          <cell r="D2255" t="str">
            <v>House</v>
          </cell>
          <cell r="E2255">
            <v>700000</v>
          </cell>
          <cell r="R2255" t="str">
            <v>Brimbank</v>
          </cell>
          <cell r="W2255">
            <v>2017</v>
          </cell>
          <cell r="X2255" t="str">
            <v>Mar</v>
          </cell>
        </row>
        <row r="2256">
          <cell r="D2256" t="str">
            <v>House</v>
          </cell>
          <cell r="E2256">
            <v>686000</v>
          </cell>
          <cell r="R2256" t="str">
            <v>Darebin</v>
          </cell>
          <cell r="W2256">
            <v>2017</v>
          </cell>
          <cell r="X2256" t="str">
            <v>Mar</v>
          </cell>
        </row>
        <row r="2257">
          <cell r="D2257" t="str">
            <v>Unit</v>
          </cell>
          <cell r="E2257">
            <v>600000</v>
          </cell>
          <cell r="R2257" t="str">
            <v>Monash</v>
          </cell>
          <cell r="W2257">
            <v>2017</v>
          </cell>
          <cell r="X2257" t="str">
            <v>Mar</v>
          </cell>
        </row>
        <row r="2258">
          <cell r="D2258" t="str">
            <v>House</v>
          </cell>
          <cell r="E2258">
            <v>600000</v>
          </cell>
          <cell r="R2258" t="str">
            <v>Moreland</v>
          </cell>
          <cell r="W2258">
            <v>2017</v>
          </cell>
          <cell r="X2258" t="str">
            <v>Mar</v>
          </cell>
        </row>
        <row r="2259">
          <cell r="D2259" t="str">
            <v>House</v>
          </cell>
          <cell r="E2259">
            <v>565000</v>
          </cell>
          <cell r="R2259" t="str">
            <v>Moreland</v>
          </cell>
          <cell r="W2259">
            <v>2017</v>
          </cell>
          <cell r="X2259" t="str">
            <v>Mar</v>
          </cell>
        </row>
        <row r="2260">
          <cell r="D2260" t="str">
            <v>Unit</v>
          </cell>
          <cell r="E2260">
            <v>560000</v>
          </cell>
          <cell r="R2260" t="str">
            <v>Stonnington</v>
          </cell>
          <cell r="W2260">
            <v>2017</v>
          </cell>
          <cell r="X2260" t="str">
            <v>Mar</v>
          </cell>
        </row>
        <row r="2261">
          <cell r="D2261" t="str">
            <v>Unit</v>
          </cell>
          <cell r="E2261">
            <v>550000</v>
          </cell>
          <cell r="R2261" t="str">
            <v>Maribyrnong</v>
          </cell>
          <cell r="W2261">
            <v>2017</v>
          </cell>
          <cell r="X2261" t="str">
            <v>Mar</v>
          </cell>
        </row>
        <row r="2262">
          <cell r="D2262" t="str">
            <v>House</v>
          </cell>
          <cell r="E2262">
            <v>540000</v>
          </cell>
          <cell r="R2262" t="str">
            <v>Brimbank</v>
          </cell>
          <cell r="W2262">
            <v>2017</v>
          </cell>
          <cell r="X2262" t="str">
            <v>Mar</v>
          </cell>
        </row>
        <row r="2263">
          <cell r="D2263" t="str">
            <v>Unit</v>
          </cell>
          <cell r="E2263">
            <v>505000</v>
          </cell>
          <cell r="R2263" t="str">
            <v>Yarra</v>
          </cell>
          <cell r="W2263">
            <v>2017</v>
          </cell>
          <cell r="X2263" t="str">
            <v>Mar</v>
          </cell>
        </row>
        <row r="2264">
          <cell r="D2264" t="str">
            <v>House</v>
          </cell>
          <cell r="E2264">
            <v>480000</v>
          </cell>
          <cell r="R2264" t="str">
            <v>Brimbank</v>
          </cell>
          <cell r="W2264">
            <v>2017</v>
          </cell>
          <cell r="X2264" t="str">
            <v>Mar</v>
          </cell>
        </row>
        <row r="2265">
          <cell r="D2265" t="str">
            <v>Unit</v>
          </cell>
          <cell r="E2265">
            <v>435000</v>
          </cell>
          <cell r="R2265" t="str">
            <v>Moreland</v>
          </cell>
          <cell r="W2265">
            <v>2017</v>
          </cell>
          <cell r="X2265" t="str">
            <v>Mar</v>
          </cell>
        </row>
        <row r="2266">
          <cell r="D2266" t="str">
            <v>Unit</v>
          </cell>
          <cell r="E2266">
            <v>310000</v>
          </cell>
          <cell r="R2266" t="str">
            <v>Darebin</v>
          </cell>
          <cell r="W2266">
            <v>2017</v>
          </cell>
          <cell r="X2266" t="str">
            <v>Mar</v>
          </cell>
        </row>
        <row r="2267">
          <cell r="D2267" t="str">
            <v>House</v>
          </cell>
          <cell r="E2267">
            <v>2630000</v>
          </cell>
          <cell r="R2267" t="str">
            <v>Bayside</v>
          </cell>
          <cell r="W2267">
            <v>2017</v>
          </cell>
          <cell r="X2267" t="str">
            <v>Mar</v>
          </cell>
        </row>
        <row r="2268">
          <cell r="D2268" t="str">
            <v>House</v>
          </cell>
          <cell r="E2268">
            <v>1730000</v>
          </cell>
          <cell r="R2268" t="str">
            <v>Boroondara</v>
          </cell>
          <cell r="W2268">
            <v>2017</v>
          </cell>
          <cell r="X2268" t="str">
            <v>Mar</v>
          </cell>
        </row>
        <row r="2269">
          <cell r="D2269" t="str">
            <v>House</v>
          </cell>
          <cell r="E2269">
            <v>1655000</v>
          </cell>
          <cell r="R2269" t="str">
            <v>Bayside</v>
          </cell>
          <cell r="W2269">
            <v>2017</v>
          </cell>
          <cell r="X2269" t="str">
            <v>Mar</v>
          </cell>
        </row>
        <row r="2270">
          <cell r="D2270" t="str">
            <v>House</v>
          </cell>
          <cell r="E2270">
            <v>1210000</v>
          </cell>
          <cell r="R2270" t="str">
            <v>Maribyrnong</v>
          </cell>
          <cell r="W2270">
            <v>2017</v>
          </cell>
          <cell r="X2270" t="str">
            <v>Mar</v>
          </cell>
        </row>
        <row r="2271">
          <cell r="D2271" t="str">
            <v>House</v>
          </cell>
          <cell r="E2271">
            <v>780000</v>
          </cell>
          <cell r="R2271" t="str">
            <v>Moonee Valley</v>
          </cell>
          <cell r="W2271">
            <v>2017</v>
          </cell>
          <cell r="X2271" t="str">
            <v>Mar</v>
          </cell>
        </row>
        <row r="2272">
          <cell r="D2272" t="str">
            <v>House</v>
          </cell>
          <cell r="E2272">
            <v>482500</v>
          </cell>
          <cell r="R2272" t="str">
            <v>Moreland</v>
          </cell>
          <cell r="W2272">
            <v>2017</v>
          </cell>
          <cell r="X2272" t="str">
            <v>Mar</v>
          </cell>
        </row>
        <row r="2273">
          <cell r="D2273" t="str">
            <v>Unit</v>
          </cell>
          <cell r="E2273">
            <v>470000</v>
          </cell>
          <cell r="R2273" t="str">
            <v>Moreland</v>
          </cell>
          <cell r="W2273">
            <v>2017</v>
          </cell>
          <cell r="X2273" t="str">
            <v>Mar</v>
          </cell>
        </row>
        <row r="2274">
          <cell r="D2274" t="str">
            <v>Unit</v>
          </cell>
          <cell r="E2274">
            <v>450000</v>
          </cell>
          <cell r="R2274" t="str">
            <v>Moreland</v>
          </cell>
          <cell r="W2274">
            <v>2017</v>
          </cell>
          <cell r="X2274" t="str">
            <v>Mar</v>
          </cell>
        </row>
        <row r="2275">
          <cell r="D2275" t="str">
            <v>Unit</v>
          </cell>
          <cell r="E2275">
            <v>363000</v>
          </cell>
          <cell r="R2275" t="str">
            <v>Darebin</v>
          </cell>
          <cell r="W2275">
            <v>2017</v>
          </cell>
          <cell r="X2275" t="str">
            <v>Mar</v>
          </cell>
        </row>
        <row r="2276">
          <cell r="D2276" t="str">
            <v>House</v>
          </cell>
          <cell r="E2276">
            <v>1540000</v>
          </cell>
          <cell r="R2276" t="str">
            <v>Boroondara</v>
          </cell>
          <cell r="W2276">
            <v>2017</v>
          </cell>
          <cell r="X2276" t="str">
            <v>Mar</v>
          </cell>
        </row>
        <row r="2277">
          <cell r="D2277" t="str">
            <v>House</v>
          </cell>
          <cell r="E2277">
            <v>1200000</v>
          </cell>
          <cell r="R2277" t="str">
            <v>Glen Eira</v>
          </cell>
          <cell r="W2277">
            <v>2017</v>
          </cell>
          <cell r="X2277" t="str">
            <v>Mar</v>
          </cell>
        </row>
        <row r="2278">
          <cell r="D2278" t="str">
            <v>House</v>
          </cell>
          <cell r="E2278">
            <v>940000</v>
          </cell>
          <cell r="R2278" t="str">
            <v>Glen Eira</v>
          </cell>
          <cell r="W2278">
            <v>2017</v>
          </cell>
          <cell r="X2278" t="str">
            <v>Mar</v>
          </cell>
        </row>
        <row r="2279">
          <cell r="D2279" t="str">
            <v>House</v>
          </cell>
          <cell r="E2279">
            <v>850000</v>
          </cell>
          <cell r="R2279" t="str">
            <v>Yarra</v>
          </cell>
          <cell r="W2279">
            <v>2017</v>
          </cell>
          <cell r="X2279" t="str">
            <v>Mar</v>
          </cell>
        </row>
        <row r="2280">
          <cell r="D2280" t="str">
            <v>House</v>
          </cell>
          <cell r="E2280">
            <v>750000</v>
          </cell>
          <cell r="R2280" t="str">
            <v>Hobsons Bay</v>
          </cell>
          <cell r="W2280">
            <v>2017</v>
          </cell>
          <cell r="X2280" t="str">
            <v>Mar</v>
          </cell>
        </row>
        <row r="2281">
          <cell r="D2281" t="str">
            <v>Unit</v>
          </cell>
          <cell r="E2281">
            <v>730000</v>
          </cell>
          <cell r="R2281" t="str">
            <v>Banyule</v>
          </cell>
          <cell r="W2281">
            <v>2017</v>
          </cell>
          <cell r="X2281" t="str">
            <v>Mar</v>
          </cell>
        </row>
        <row r="2282">
          <cell r="D2282" t="str">
            <v>House</v>
          </cell>
          <cell r="E2282">
            <v>585000</v>
          </cell>
          <cell r="R2282" t="str">
            <v>Brimbank</v>
          </cell>
          <cell r="W2282">
            <v>2017</v>
          </cell>
          <cell r="X2282" t="str">
            <v>Mar</v>
          </cell>
        </row>
        <row r="2283">
          <cell r="D2283" t="str">
            <v>Unit</v>
          </cell>
          <cell r="E2283">
            <v>460000</v>
          </cell>
          <cell r="R2283" t="str">
            <v>Moonee Valley</v>
          </cell>
          <cell r="W2283">
            <v>2017</v>
          </cell>
          <cell r="X2283" t="str">
            <v>Mar</v>
          </cell>
        </row>
        <row r="2284">
          <cell r="D2284" t="str">
            <v>Unit</v>
          </cell>
          <cell r="E2284">
            <v>390000</v>
          </cell>
          <cell r="R2284" t="str">
            <v>Bayside</v>
          </cell>
          <cell r="W2284">
            <v>2017</v>
          </cell>
          <cell r="X2284" t="str">
            <v>Mar</v>
          </cell>
        </row>
        <row r="2285">
          <cell r="D2285" t="str">
            <v>Unit</v>
          </cell>
          <cell r="E2285">
            <v>370000</v>
          </cell>
          <cell r="R2285" t="str">
            <v>Yarra</v>
          </cell>
          <cell r="W2285">
            <v>2017</v>
          </cell>
          <cell r="X2285" t="str">
            <v>Mar</v>
          </cell>
        </row>
        <row r="2286">
          <cell r="D2286" t="str">
            <v>House</v>
          </cell>
          <cell r="E2286">
            <v>620000</v>
          </cell>
          <cell r="R2286" t="str">
            <v>Hume</v>
          </cell>
          <cell r="W2286">
            <v>2017</v>
          </cell>
          <cell r="X2286" t="str">
            <v>Apr</v>
          </cell>
        </row>
        <row r="2287">
          <cell r="D2287" t="str">
            <v>Unit</v>
          </cell>
          <cell r="E2287">
            <v>433000</v>
          </cell>
          <cell r="R2287" t="str">
            <v>Darebin</v>
          </cell>
          <cell r="W2287">
            <v>2017</v>
          </cell>
          <cell r="X2287" t="str">
            <v>Apr</v>
          </cell>
        </row>
        <row r="2288">
          <cell r="D2288" t="str">
            <v>House</v>
          </cell>
          <cell r="E2288">
            <v>787500</v>
          </cell>
          <cell r="R2288" t="str">
            <v>Moreland</v>
          </cell>
          <cell r="W2288">
            <v>2017</v>
          </cell>
          <cell r="X2288" t="str">
            <v>Apr</v>
          </cell>
        </row>
        <row r="2289">
          <cell r="D2289" t="str">
            <v>House</v>
          </cell>
          <cell r="E2289">
            <v>740000</v>
          </cell>
          <cell r="R2289" t="str">
            <v>Moreland</v>
          </cell>
          <cell r="W2289">
            <v>2017</v>
          </cell>
          <cell r="X2289" t="str">
            <v>Apr</v>
          </cell>
        </row>
        <row r="2290">
          <cell r="D2290" t="str">
            <v>House</v>
          </cell>
          <cell r="E2290">
            <v>525000</v>
          </cell>
          <cell r="R2290" t="str">
            <v>Moreland</v>
          </cell>
          <cell r="W2290">
            <v>2017</v>
          </cell>
          <cell r="X2290" t="str">
            <v>Apr</v>
          </cell>
        </row>
        <row r="2291">
          <cell r="D2291" t="str">
            <v>House</v>
          </cell>
          <cell r="E2291">
            <v>562000</v>
          </cell>
          <cell r="R2291" t="str">
            <v>Hume</v>
          </cell>
          <cell r="W2291">
            <v>2017</v>
          </cell>
          <cell r="X2291" t="str">
            <v>Apr</v>
          </cell>
        </row>
        <row r="2292">
          <cell r="D2292" t="str">
            <v>Unit</v>
          </cell>
          <cell r="E2292">
            <v>488500</v>
          </cell>
          <cell r="R2292" t="str">
            <v>Moreland</v>
          </cell>
          <cell r="W2292">
            <v>2017</v>
          </cell>
          <cell r="X2292" t="str">
            <v>Apr</v>
          </cell>
        </row>
        <row r="2293">
          <cell r="D2293" t="str">
            <v>Unit</v>
          </cell>
          <cell r="E2293">
            <v>442000</v>
          </cell>
          <cell r="R2293" t="str">
            <v>Moreland</v>
          </cell>
          <cell r="W2293">
            <v>2017</v>
          </cell>
          <cell r="X2293" t="str">
            <v>Apr</v>
          </cell>
        </row>
        <row r="2294">
          <cell r="D2294" t="str">
            <v>House</v>
          </cell>
          <cell r="E2294">
            <v>680000</v>
          </cell>
          <cell r="R2294" t="str">
            <v>Darebin</v>
          </cell>
          <cell r="W2294">
            <v>2017</v>
          </cell>
          <cell r="X2294" t="str">
            <v>Apr</v>
          </cell>
        </row>
        <row r="2295">
          <cell r="D2295" t="str">
            <v>House</v>
          </cell>
          <cell r="E2295">
            <v>550000</v>
          </cell>
          <cell r="R2295" t="str">
            <v>Darebin</v>
          </cell>
          <cell r="W2295">
            <v>2017</v>
          </cell>
          <cell r="X2295" t="str">
            <v>Apr</v>
          </cell>
        </row>
        <row r="2296">
          <cell r="D2296" t="str">
            <v>Unit</v>
          </cell>
          <cell r="E2296">
            <v>549000</v>
          </cell>
          <cell r="R2296" t="str">
            <v>Banyule</v>
          </cell>
          <cell r="W2296">
            <v>2017</v>
          </cell>
          <cell r="X2296" t="str">
            <v>Apr</v>
          </cell>
        </row>
        <row r="2297">
          <cell r="D2297" t="str">
            <v>Unit</v>
          </cell>
          <cell r="E2297">
            <v>477000</v>
          </cell>
          <cell r="R2297" t="str">
            <v>Darebin</v>
          </cell>
          <cell r="W2297">
            <v>2017</v>
          </cell>
          <cell r="X2297" t="str">
            <v>Apr</v>
          </cell>
        </row>
        <row r="2298">
          <cell r="D2298" t="str">
            <v>House</v>
          </cell>
          <cell r="E2298">
            <v>532000</v>
          </cell>
          <cell r="R2298" t="str">
            <v>Hume</v>
          </cell>
          <cell r="W2298">
            <v>2017</v>
          </cell>
          <cell r="X2298" t="str">
            <v>Apr</v>
          </cell>
        </row>
        <row r="2299">
          <cell r="D2299" t="str">
            <v>House</v>
          </cell>
          <cell r="E2299">
            <v>601000</v>
          </cell>
          <cell r="R2299" t="str">
            <v>Banyule</v>
          </cell>
          <cell r="W2299">
            <v>2017</v>
          </cell>
          <cell r="X2299" t="str">
            <v>Apr</v>
          </cell>
        </row>
        <row r="2300">
          <cell r="D2300" t="str">
            <v>House</v>
          </cell>
          <cell r="E2300">
            <v>575000</v>
          </cell>
          <cell r="R2300" t="str">
            <v>Hume</v>
          </cell>
          <cell r="W2300">
            <v>2017</v>
          </cell>
          <cell r="X2300" t="str">
            <v>Apr</v>
          </cell>
        </row>
        <row r="2301">
          <cell r="D2301" t="str">
            <v>Unit</v>
          </cell>
          <cell r="E2301">
            <v>455000</v>
          </cell>
          <cell r="R2301" t="str">
            <v>Brimbank</v>
          </cell>
          <cell r="W2301">
            <v>2017</v>
          </cell>
          <cell r="X2301" t="str">
            <v>Apr</v>
          </cell>
        </row>
        <row r="2302">
          <cell r="D2302" t="str">
            <v>House</v>
          </cell>
          <cell r="E2302">
            <v>960000</v>
          </cell>
          <cell r="R2302" t="str">
            <v>Moonee Valley</v>
          </cell>
          <cell r="W2302">
            <v>2017</v>
          </cell>
          <cell r="X2302" t="str">
            <v>Apr</v>
          </cell>
        </row>
        <row r="2303">
          <cell r="D2303" t="str">
            <v>House</v>
          </cell>
          <cell r="E2303">
            <v>690000</v>
          </cell>
          <cell r="R2303" t="str">
            <v>Moreland</v>
          </cell>
          <cell r="W2303">
            <v>2017</v>
          </cell>
          <cell r="X2303" t="str">
            <v>Apr</v>
          </cell>
        </row>
        <row r="2304">
          <cell r="D2304" t="str">
            <v>House</v>
          </cell>
          <cell r="E2304">
            <v>880000</v>
          </cell>
          <cell r="R2304" t="str">
            <v>Moreland</v>
          </cell>
          <cell r="W2304">
            <v>2017</v>
          </cell>
          <cell r="X2304" t="str">
            <v>Apr</v>
          </cell>
        </row>
        <row r="2305">
          <cell r="D2305" t="str">
            <v>House</v>
          </cell>
          <cell r="E2305">
            <v>700000</v>
          </cell>
          <cell r="R2305" t="str">
            <v>Moreland</v>
          </cell>
          <cell r="W2305">
            <v>2017</v>
          </cell>
          <cell r="X2305" t="str">
            <v>Apr</v>
          </cell>
        </row>
        <row r="2306">
          <cell r="D2306" t="str">
            <v>House</v>
          </cell>
          <cell r="E2306">
            <v>601200</v>
          </cell>
          <cell r="R2306" t="str">
            <v>Brimbank</v>
          </cell>
          <cell r="W2306">
            <v>2017</v>
          </cell>
          <cell r="X2306" t="str">
            <v>Apr</v>
          </cell>
        </row>
        <row r="2307">
          <cell r="D2307" t="str">
            <v>House</v>
          </cell>
          <cell r="E2307">
            <v>680000</v>
          </cell>
          <cell r="R2307" t="str">
            <v>Brimbank</v>
          </cell>
          <cell r="W2307">
            <v>2017</v>
          </cell>
          <cell r="X2307" t="str">
            <v>Apr</v>
          </cell>
        </row>
        <row r="2308">
          <cell r="D2308" t="str">
            <v>Unit</v>
          </cell>
          <cell r="E2308">
            <v>672000</v>
          </cell>
          <cell r="R2308" t="str">
            <v>Darebin</v>
          </cell>
          <cell r="W2308">
            <v>2017</v>
          </cell>
          <cell r="X2308" t="str">
            <v>Apr</v>
          </cell>
        </row>
        <row r="2309">
          <cell r="D2309" t="str">
            <v>House</v>
          </cell>
          <cell r="E2309">
            <v>320000</v>
          </cell>
          <cell r="R2309" t="str">
            <v>Brimbank</v>
          </cell>
          <cell r="W2309">
            <v>2017</v>
          </cell>
          <cell r="X2309" t="str">
            <v>Apr</v>
          </cell>
        </row>
        <row r="2310">
          <cell r="D2310" t="str">
            <v>House</v>
          </cell>
          <cell r="E2310">
            <v>660000</v>
          </cell>
          <cell r="R2310" t="str">
            <v>Darebin</v>
          </cell>
          <cell r="W2310">
            <v>2017</v>
          </cell>
          <cell r="X2310" t="str">
            <v>Apr</v>
          </cell>
        </row>
        <row r="2311">
          <cell r="D2311" t="str">
            <v>House</v>
          </cell>
          <cell r="E2311">
            <v>630000</v>
          </cell>
          <cell r="R2311" t="str">
            <v>Darebin</v>
          </cell>
          <cell r="W2311">
            <v>2017</v>
          </cell>
          <cell r="X2311" t="str">
            <v>Apr</v>
          </cell>
        </row>
        <row r="2312">
          <cell r="D2312" t="str">
            <v>House</v>
          </cell>
          <cell r="E2312">
            <v>1110000</v>
          </cell>
          <cell r="R2312" t="str">
            <v>Moonee Valley</v>
          </cell>
          <cell r="W2312">
            <v>2017</v>
          </cell>
          <cell r="X2312" t="str">
            <v>Apr</v>
          </cell>
        </row>
        <row r="2313">
          <cell r="D2313" t="str">
            <v>House</v>
          </cell>
          <cell r="E2313">
            <v>920000</v>
          </cell>
          <cell r="R2313" t="str">
            <v>Darebin</v>
          </cell>
          <cell r="W2313">
            <v>2017</v>
          </cell>
          <cell r="X2313" t="str">
            <v>Apr</v>
          </cell>
        </row>
        <row r="2314">
          <cell r="D2314" t="str">
            <v>House</v>
          </cell>
          <cell r="E2314">
            <v>810000</v>
          </cell>
          <cell r="R2314" t="str">
            <v>Darebin</v>
          </cell>
          <cell r="W2314">
            <v>2017</v>
          </cell>
          <cell r="X2314" t="str">
            <v>Apr</v>
          </cell>
        </row>
        <row r="2315">
          <cell r="D2315" t="str">
            <v>House</v>
          </cell>
          <cell r="E2315">
            <v>770000</v>
          </cell>
          <cell r="R2315" t="str">
            <v>Darebin</v>
          </cell>
          <cell r="W2315">
            <v>2017</v>
          </cell>
          <cell r="X2315" t="str">
            <v>Apr</v>
          </cell>
        </row>
        <row r="2316">
          <cell r="D2316" t="str">
            <v>House</v>
          </cell>
          <cell r="E2316">
            <v>875000</v>
          </cell>
          <cell r="R2316" t="str">
            <v>Darebin</v>
          </cell>
          <cell r="W2316">
            <v>2017</v>
          </cell>
          <cell r="X2316" t="str">
            <v>Apr</v>
          </cell>
        </row>
        <row r="2317">
          <cell r="D2317" t="str">
            <v>House</v>
          </cell>
          <cell r="E2317">
            <v>526000</v>
          </cell>
          <cell r="R2317" t="str">
            <v>Banyule</v>
          </cell>
          <cell r="W2317">
            <v>2017</v>
          </cell>
          <cell r="X2317" t="str">
            <v>Apr</v>
          </cell>
        </row>
        <row r="2318">
          <cell r="D2318" t="str">
            <v>House</v>
          </cell>
          <cell r="E2318">
            <v>920000</v>
          </cell>
          <cell r="R2318" t="str">
            <v>Moonee Valley</v>
          </cell>
          <cell r="W2318">
            <v>2017</v>
          </cell>
          <cell r="X2318" t="str">
            <v>Apr</v>
          </cell>
        </row>
        <row r="2319">
          <cell r="D2319" t="str">
            <v>House</v>
          </cell>
          <cell r="E2319">
            <v>1160000</v>
          </cell>
          <cell r="R2319" t="str">
            <v>Moonee Valley</v>
          </cell>
          <cell r="W2319">
            <v>2017</v>
          </cell>
          <cell r="X2319" t="str">
            <v>Apr</v>
          </cell>
        </row>
        <row r="2320">
          <cell r="D2320" t="str">
            <v>House</v>
          </cell>
          <cell r="E2320">
            <v>590000</v>
          </cell>
          <cell r="R2320" t="str">
            <v>Banyule</v>
          </cell>
          <cell r="W2320">
            <v>2017</v>
          </cell>
          <cell r="X2320" t="str">
            <v>Apr</v>
          </cell>
        </row>
        <row r="2321">
          <cell r="D2321" t="str">
            <v>House</v>
          </cell>
          <cell r="E2321">
            <v>923000</v>
          </cell>
          <cell r="R2321" t="str">
            <v>Darebin</v>
          </cell>
          <cell r="W2321">
            <v>2017</v>
          </cell>
          <cell r="X2321" t="str">
            <v>Apr</v>
          </cell>
        </row>
        <row r="2322">
          <cell r="D2322" t="str">
            <v>House</v>
          </cell>
          <cell r="E2322">
            <v>1007000</v>
          </cell>
          <cell r="R2322" t="str">
            <v>Moonee Valley</v>
          </cell>
          <cell r="W2322">
            <v>2017</v>
          </cell>
          <cell r="X2322" t="str">
            <v>Apr</v>
          </cell>
        </row>
        <row r="2323">
          <cell r="D2323" t="str">
            <v>House</v>
          </cell>
          <cell r="E2323">
            <v>901000</v>
          </cell>
          <cell r="R2323" t="str">
            <v>Darebin</v>
          </cell>
          <cell r="W2323">
            <v>2017</v>
          </cell>
          <cell r="X2323" t="str">
            <v>Apr</v>
          </cell>
        </row>
        <row r="2324">
          <cell r="D2324" t="str">
            <v>House</v>
          </cell>
          <cell r="E2324">
            <v>1100000</v>
          </cell>
          <cell r="R2324" t="str">
            <v>Moonee Valley</v>
          </cell>
          <cell r="W2324">
            <v>2017</v>
          </cell>
          <cell r="X2324" t="str">
            <v>Apr</v>
          </cell>
        </row>
        <row r="2325">
          <cell r="D2325" t="str">
            <v>House</v>
          </cell>
          <cell r="E2325">
            <v>472000</v>
          </cell>
          <cell r="R2325" t="str">
            <v>Darebin</v>
          </cell>
          <cell r="W2325">
            <v>2017</v>
          </cell>
          <cell r="X2325" t="str">
            <v>Apr</v>
          </cell>
        </row>
        <row r="2326">
          <cell r="D2326" t="str">
            <v>Unit</v>
          </cell>
          <cell r="E2326">
            <v>515000</v>
          </cell>
          <cell r="R2326" t="str">
            <v>Darebin</v>
          </cell>
          <cell r="W2326">
            <v>2017</v>
          </cell>
          <cell r="X2326" t="str">
            <v>Apr</v>
          </cell>
        </row>
        <row r="2327">
          <cell r="D2327" t="str">
            <v>Unit</v>
          </cell>
          <cell r="E2327">
            <v>645000</v>
          </cell>
          <cell r="R2327" t="str">
            <v>Moonee Valley</v>
          </cell>
          <cell r="W2327">
            <v>2017</v>
          </cell>
          <cell r="X2327" t="str">
            <v>Apr</v>
          </cell>
        </row>
        <row r="2328">
          <cell r="D2328" t="str">
            <v>House</v>
          </cell>
          <cell r="E2328">
            <v>642000</v>
          </cell>
          <cell r="R2328" t="str">
            <v>Darebin</v>
          </cell>
          <cell r="W2328">
            <v>2017</v>
          </cell>
          <cell r="X2328" t="str">
            <v>Apr</v>
          </cell>
        </row>
        <row r="2329">
          <cell r="D2329" t="str">
            <v>House</v>
          </cell>
          <cell r="E2329">
            <v>860000</v>
          </cell>
          <cell r="R2329" t="str">
            <v>Darebin</v>
          </cell>
          <cell r="W2329">
            <v>2017</v>
          </cell>
          <cell r="X2329" t="str">
            <v>Apr</v>
          </cell>
        </row>
        <row r="2330">
          <cell r="D2330" t="str">
            <v>House</v>
          </cell>
          <cell r="E2330">
            <v>695000</v>
          </cell>
          <cell r="R2330" t="str">
            <v>Brimbank</v>
          </cell>
          <cell r="W2330">
            <v>2017</v>
          </cell>
          <cell r="X2330" t="str">
            <v>Apr</v>
          </cell>
        </row>
        <row r="2331">
          <cell r="D2331" t="str">
            <v>House</v>
          </cell>
          <cell r="E2331">
            <v>1800000</v>
          </cell>
          <cell r="R2331" t="str">
            <v>Moonee Valley</v>
          </cell>
          <cell r="W2331">
            <v>2017</v>
          </cell>
          <cell r="X2331" t="str">
            <v>Apr</v>
          </cell>
        </row>
        <row r="2332">
          <cell r="D2332" t="str">
            <v>House</v>
          </cell>
          <cell r="E2332">
            <v>605000</v>
          </cell>
          <cell r="R2332" t="str">
            <v>Darebin</v>
          </cell>
          <cell r="W2332">
            <v>2017</v>
          </cell>
          <cell r="X2332" t="str">
            <v>Apr</v>
          </cell>
        </row>
        <row r="2333">
          <cell r="D2333" t="str">
            <v>Unit</v>
          </cell>
          <cell r="E2333">
            <v>250000</v>
          </cell>
          <cell r="R2333" t="str">
            <v>Moonee Valley</v>
          </cell>
          <cell r="W2333">
            <v>2017</v>
          </cell>
          <cell r="X2333" t="str">
            <v>Apr</v>
          </cell>
        </row>
        <row r="2334">
          <cell r="D2334" t="str">
            <v>House</v>
          </cell>
          <cell r="E2334">
            <v>1085000</v>
          </cell>
          <cell r="R2334" t="str">
            <v>Moonee Valley</v>
          </cell>
          <cell r="W2334">
            <v>2017</v>
          </cell>
          <cell r="X2334" t="str">
            <v>Apr</v>
          </cell>
        </row>
        <row r="2335">
          <cell r="D2335" t="str">
            <v>Unit</v>
          </cell>
          <cell r="E2335">
            <v>360000</v>
          </cell>
          <cell r="R2335" t="str">
            <v>Moonee Valley</v>
          </cell>
          <cell r="W2335">
            <v>2017</v>
          </cell>
          <cell r="X2335" t="str">
            <v>Apr</v>
          </cell>
        </row>
        <row r="2336">
          <cell r="D2336" t="str">
            <v>Unit</v>
          </cell>
          <cell r="E2336">
            <v>484000</v>
          </cell>
          <cell r="R2336" t="str">
            <v>Moreland</v>
          </cell>
          <cell r="W2336">
            <v>2017</v>
          </cell>
          <cell r="X2336" t="str">
            <v>Apr</v>
          </cell>
        </row>
        <row r="2337">
          <cell r="D2337" t="str">
            <v>Unit</v>
          </cell>
          <cell r="E2337">
            <v>330000</v>
          </cell>
          <cell r="R2337" t="str">
            <v>Darebin</v>
          </cell>
          <cell r="W2337">
            <v>2017</v>
          </cell>
          <cell r="X2337" t="str">
            <v>Apr</v>
          </cell>
        </row>
        <row r="2338">
          <cell r="D2338" t="str">
            <v>House</v>
          </cell>
          <cell r="E2338">
            <v>903000</v>
          </cell>
          <cell r="R2338" t="str">
            <v>Manningham</v>
          </cell>
          <cell r="W2338">
            <v>2017</v>
          </cell>
          <cell r="X2338" t="str">
            <v>Apr</v>
          </cell>
        </row>
        <row r="2339">
          <cell r="D2339" t="str">
            <v>Unit</v>
          </cell>
          <cell r="E2339">
            <v>292000</v>
          </cell>
          <cell r="R2339" t="str">
            <v>Moonee Valley</v>
          </cell>
          <cell r="W2339">
            <v>2017</v>
          </cell>
          <cell r="X2339" t="str">
            <v>Apr</v>
          </cell>
        </row>
        <row r="2340">
          <cell r="D2340" t="str">
            <v>House</v>
          </cell>
          <cell r="E2340">
            <v>1200000</v>
          </cell>
          <cell r="R2340" t="str">
            <v>Darebin</v>
          </cell>
          <cell r="W2340">
            <v>2017</v>
          </cell>
          <cell r="X2340" t="str">
            <v>Apr</v>
          </cell>
        </row>
        <row r="2341">
          <cell r="D2341" t="str">
            <v>House</v>
          </cell>
          <cell r="E2341">
            <v>1100000</v>
          </cell>
          <cell r="R2341" t="str">
            <v>Banyule</v>
          </cell>
          <cell r="W2341">
            <v>2017</v>
          </cell>
          <cell r="X2341" t="str">
            <v>Apr</v>
          </cell>
        </row>
        <row r="2342">
          <cell r="D2342" t="str">
            <v>Unit</v>
          </cell>
          <cell r="E2342">
            <v>432500</v>
          </cell>
          <cell r="R2342" t="str">
            <v>Darebin</v>
          </cell>
          <cell r="W2342">
            <v>2017</v>
          </cell>
          <cell r="X2342" t="str">
            <v>Apr</v>
          </cell>
        </row>
        <row r="2343">
          <cell r="D2343" t="str">
            <v>House</v>
          </cell>
          <cell r="E2343">
            <v>1053000</v>
          </cell>
          <cell r="R2343" t="str">
            <v>Moreland</v>
          </cell>
          <cell r="W2343">
            <v>2017</v>
          </cell>
          <cell r="X2343" t="str">
            <v>Apr</v>
          </cell>
        </row>
        <row r="2344">
          <cell r="D2344" t="str">
            <v>House</v>
          </cell>
          <cell r="E2344">
            <v>1118000</v>
          </cell>
          <cell r="R2344" t="str">
            <v>Manningham</v>
          </cell>
          <cell r="W2344">
            <v>2017</v>
          </cell>
          <cell r="X2344" t="str">
            <v>Apr</v>
          </cell>
        </row>
        <row r="2345">
          <cell r="D2345" t="str">
            <v>Unit</v>
          </cell>
          <cell r="E2345">
            <v>705000</v>
          </cell>
          <cell r="R2345" t="str">
            <v>Moreland</v>
          </cell>
          <cell r="W2345">
            <v>2017</v>
          </cell>
          <cell r="X2345" t="str">
            <v>Apr</v>
          </cell>
        </row>
        <row r="2346">
          <cell r="D2346" t="str">
            <v>House</v>
          </cell>
          <cell r="E2346">
            <v>1740000</v>
          </cell>
          <cell r="R2346" t="str">
            <v>Moonee Valley</v>
          </cell>
          <cell r="W2346">
            <v>2017</v>
          </cell>
          <cell r="X2346" t="str">
            <v>Apr</v>
          </cell>
        </row>
        <row r="2347">
          <cell r="D2347" t="str">
            <v>House</v>
          </cell>
          <cell r="E2347">
            <v>820000</v>
          </cell>
          <cell r="R2347" t="str">
            <v>Moreland</v>
          </cell>
          <cell r="W2347">
            <v>2017</v>
          </cell>
          <cell r="X2347" t="str">
            <v>Apr</v>
          </cell>
        </row>
        <row r="2348">
          <cell r="D2348" t="str">
            <v>Unit</v>
          </cell>
          <cell r="E2348">
            <v>510000</v>
          </cell>
          <cell r="R2348" t="str">
            <v>Darebin</v>
          </cell>
          <cell r="W2348">
            <v>2017</v>
          </cell>
          <cell r="X2348" t="str">
            <v>Apr</v>
          </cell>
        </row>
        <row r="2349">
          <cell r="D2349" t="str">
            <v>House</v>
          </cell>
          <cell r="E2349">
            <v>1310000</v>
          </cell>
          <cell r="R2349" t="str">
            <v>Darebin</v>
          </cell>
          <cell r="W2349">
            <v>2017</v>
          </cell>
          <cell r="X2349" t="str">
            <v>Apr</v>
          </cell>
        </row>
        <row r="2350">
          <cell r="D2350" t="str">
            <v>House</v>
          </cell>
          <cell r="E2350">
            <v>1050000</v>
          </cell>
          <cell r="R2350" t="str">
            <v>Manningham</v>
          </cell>
          <cell r="W2350">
            <v>2017</v>
          </cell>
          <cell r="X2350" t="str">
            <v>Apr</v>
          </cell>
        </row>
        <row r="2351">
          <cell r="D2351" t="str">
            <v>Unit</v>
          </cell>
          <cell r="E2351">
            <v>815000</v>
          </cell>
          <cell r="R2351" t="str">
            <v>Moreland</v>
          </cell>
          <cell r="W2351">
            <v>2017</v>
          </cell>
          <cell r="X2351" t="str">
            <v>Apr</v>
          </cell>
        </row>
        <row r="2352">
          <cell r="D2352" t="str">
            <v>Unit</v>
          </cell>
          <cell r="E2352">
            <v>700000</v>
          </cell>
          <cell r="R2352" t="str">
            <v>Banyule</v>
          </cell>
          <cell r="W2352">
            <v>2017</v>
          </cell>
          <cell r="X2352" t="str">
            <v>Apr</v>
          </cell>
        </row>
        <row r="2353">
          <cell r="D2353" t="str">
            <v>House</v>
          </cell>
          <cell r="E2353">
            <v>503000</v>
          </cell>
          <cell r="R2353" t="str">
            <v>Brimbank</v>
          </cell>
          <cell r="W2353">
            <v>2017</v>
          </cell>
          <cell r="X2353" t="str">
            <v>Apr</v>
          </cell>
        </row>
        <row r="2354">
          <cell r="D2354" t="str">
            <v>House</v>
          </cell>
          <cell r="E2354">
            <v>1070000</v>
          </cell>
          <cell r="R2354" t="str">
            <v>Manningham</v>
          </cell>
          <cell r="W2354">
            <v>2017</v>
          </cell>
          <cell r="X2354" t="str">
            <v>Apr</v>
          </cell>
        </row>
        <row r="2355">
          <cell r="D2355" t="str">
            <v>Unit</v>
          </cell>
          <cell r="E2355">
            <v>445000</v>
          </cell>
          <cell r="R2355" t="str">
            <v>Moreland</v>
          </cell>
          <cell r="W2355">
            <v>2017</v>
          </cell>
          <cell r="X2355" t="str">
            <v>Apr</v>
          </cell>
        </row>
        <row r="2356">
          <cell r="D2356" t="str">
            <v>Unit</v>
          </cell>
          <cell r="E2356">
            <v>370000</v>
          </cell>
          <cell r="R2356" t="str">
            <v>Moreland</v>
          </cell>
          <cell r="W2356">
            <v>2017</v>
          </cell>
          <cell r="X2356" t="str">
            <v>Apr</v>
          </cell>
        </row>
        <row r="2357">
          <cell r="D2357" t="str">
            <v>House</v>
          </cell>
          <cell r="E2357">
            <v>1683000</v>
          </cell>
          <cell r="R2357" t="str">
            <v>Moonee Valley</v>
          </cell>
          <cell r="W2357">
            <v>2017</v>
          </cell>
          <cell r="X2357" t="str">
            <v>Apr</v>
          </cell>
        </row>
        <row r="2358">
          <cell r="D2358" t="str">
            <v>House</v>
          </cell>
          <cell r="E2358">
            <v>970000</v>
          </cell>
          <cell r="R2358" t="str">
            <v>Moreland</v>
          </cell>
          <cell r="W2358">
            <v>2017</v>
          </cell>
          <cell r="X2358" t="str">
            <v>Apr</v>
          </cell>
        </row>
        <row r="2359">
          <cell r="D2359" t="str">
            <v>House</v>
          </cell>
          <cell r="E2359">
            <v>956000</v>
          </cell>
          <cell r="R2359" t="str">
            <v>Moonee Valley</v>
          </cell>
          <cell r="W2359">
            <v>2017</v>
          </cell>
          <cell r="X2359" t="str">
            <v>Apr</v>
          </cell>
        </row>
        <row r="2360">
          <cell r="D2360" t="str">
            <v>House</v>
          </cell>
          <cell r="E2360">
            <v>1055000</v>
          </cell>
          <cell r="R2360" t="str">
            <v>Darebin</v>
          </cell>
          <cell r="W2360">
            <v>2017</v>
          </cell>
          <cell r="X2360" t="str">
            <v>Apr</v>
          </cell>
        </row>
        <row r="2361">
          <cell r="D2361" t="str">
            <v>House</v>
          </cell>
          <cell r="E2361">
            <v>1700000</v>
          </cell>
          <cell r="R2361" t="str">
            <v>Darebin</v>
          </cell>
          <cell r="W2361">
            <v>2017</v>
          </cell>
          <cell r="X2361" t="str">
            <v>Apr</v>
          </cell>
        </row>
        <row r="2362">
          <cell r="D2362" t="str">
            <v>Unit</v>
          </cell>
          <cell r="E2362">
            <v>487500</v>
          </cell>
          <cell r="R2362" t="str">
            <v>Moonee Valley</v>
          </cell>
          <cell r="W2362">
            <v>2017</v>
          </cell>
          <cell r="X2362" t="str">
            <v>Apr</v>
          </cell>
        </row>
        <row r="2363">
          <cell r="D2363" t="str">
            <v>House</v>
          </cell>
          <cell r="E2363">
            <v>1875000</v>
          </cell>
          <cell r="R2363" t="str">
            <v>Moreland</v>
          </cell>
          <cell r="W2363">
            <v>2017</v>
          </cell>
          <cell r="X2363" t="str">
            <v>Apr</v>
          </cell>
        </row>
        <row r="2364">
          <cell r="D2364" t="str">
            <v>House</v>
          </cell>
          <cell r="E2364">
            <v>1050000</v>
          </cell>
          <cell r="R2364" t="str">
            <v>Moreland</v>
          </cell>
          <cell r="W2364">
            <v>2017</v>
          </cell>
          <cell r="X2364" t="str">
            <v>Apr</v>
          </cell>
        </row>
        <row r="2365">
          <cell r="D2365" t="str">
            <v>House</v>
          </cell>
          <cell r="E2365">
            <v>1790000</v>
          </cell>
          <cell r="R2365" t="str">
            <v>Moreland</v>
          </cell>
          <cell r="W2365">
            <v>2017</v>
          </cell>
          <cell r="X2365" t="str">
            <v>Apr</v>
          </cell>
        </row>
        <row r="2366">
          <cell r="D2366" t="str">
            <v>House</v>
          </cell>
          <cell r="E2366">
            <v>1050000</v>
          </cell>
          <cell r="R2366" t="str">
            <v>Darebin</v>
          </cell>
          <cell r="W2366">
            <v>2017</v>
          </cell>
          <cell r="X2366" t="str">
            <v>Apr</v>
          </cell>
        </row>
        <row r="2367">
          <cell r="D2367" t="str">
            <v>Unit</v>
          </cell>
          <cell r="E2367">
            <v>505000</v>
          </cell>
          <cell r="R2367" t="str">
            <v>Maribyrnong</v>
          </cell>
          <cell r="W2367">
            <v>2017</v>
          </cell>
          <cell r="X2367" t="str">
            <v>Apr</v>
          </cell>
        </row>
        <row r="2368">
          <cell r="D2368" t="str">
            <v>Unit</v>
          </cell>
          <cell r="E2368">
            <v>640000</v>
          </cell>
          <cell r="R2368" t="str">
            <v>Moreland</v>
          </cell>
          <cell r="W2368">
            <v>2017</v>
          </cell>
          <cell r="X2368" t="str">
            <v>Apr</v>
          </cell>
        </row>
        <row r="2369">
          <cell r="D2369" t="str">
            <v>House</v>
          </cell>
          <cell r="E2369">
            <v>1165000</v>
          </cell>
          <cell r="R2369" t="str">
            <v>Darebin</v>
          </cell>
          <cell r="W2369">
            <v>2017</v>
          </cell>
          <cell r="X2369" t="str">
            <v>Apr</v>
          </cell>
        </row>
        <row r="2370">
          <cell r="D2370" t="str">
            <v>House</v>
          </cell>
          <cell r="E2370">
            <v>541000</v>
          </cell>
          <cell r="R2370" t="str">
            <v>Brimbank</v>
          </cell>
          <cell r="W2370">
            <v>2017</v>
          </cell>
          <cell r="X2370" t="str">
            <v>Apr</v>
          </cell>
        </row>
        <row r="2371">
          <cell r="D2371" t="str">
            <v>House</v>
          </cell>
          <cell r="E2371">
            <v>760000</v>
          </cell>
          <cell r="R2371" t="str">
            <v>Moonee Valley</v>
          </cell>
          <cell r="W2371">
            <v>2017</v>
          </cell>
          <cell r="X2371" t="str">
            <v>Apr</v>
          </cell>
        </row>
        <row r="2372">
          <cell r="D2372" t="str">
            <v>House</v>
          </cell>
          <cell r="E2372">
            <v>1151000</v>
          </cell>
          <cell r="R2372" t="str">
            <v>Maribyrnong</v>
          </cell>
          <cell r="W2372">
            <v>2017</v>
          </cell>
          <cell r="X2372" t="str">
            <v>Apr</v>
          </cell>
        </row>
        <row r="2373">
          <cell r="D2373" t="str">
            <v>House</v>
          </cell>
          <cell r="E2373">
            <v>705000</v>
          </cell>
          <cell r="R2373" t="str">
            <v>Moonee Valley</v>
          </cell>
          <cell r="W2373">
            <v>2017</v>
          </cell>
          <cell r="X2373" t="str">
            <v>Apr</v>
          </cell>
        </row>
        <row r="2374">
          <cell r="D2374" t="str">
            <v>House</v>
          </cell>
          <cell r="E2374">
            <v>905000</v>
          </cell>
          <cell r="R2374" t="str">
            <v>Maribyrnong</v>
          </cell>
          <cell r="W2374">
            <v>2017</v>
          </cell>
          <cell r="X2374" t="str">
            <v>Apr</v>
          </cell>
        </row>
        <row r="2375">
          <cell r="D2375" t="str">
            <v>House</v>
          </cell>
          <cell r="E2375">
            <v>1530000</v>
          </cell>
          <cell r="R2375" t="str">
            <v>Boroondara</v>
          </cell>
          <cell r="W2375">
            <v>2017</v>
          </cell>
          <cell r="X2375" t="str">
            <v>Apr</v>
          </cell>
        </row>
        <row r="2376">
          <cell r="D2376" t="str">
            <v>House</v>
          </cell>
          <cell r="E2376">
            <v>586000</v>
          </cell>
          <cell r="R2376" t="str">
            <v>Brimbank</v>
          </cell>
          <cell r="W2376">
            <v>2017</v>
          </cell>
          <cell r="X2376" t="str">
            <v>Apr</v>
          </cell>
        </row>
        <row r="2377">
          <cell r="D2377" t="str">
            <v>Unit</v>
          </cell>
          <cell r="E2377">
            <v>548000</v>
          </cell>
          <cell r="R2377" t="str">
            <v>Darebin</v>
          </cell>
          <cell r="W2377">
            <v>2017</v>
          </cell>
          <cell r="X2377" t="str">
            <v>Apr</v>
          </cell>
        </row>
        <row r="2378">
          <cell r="D2378" t="str">
            <v>House</v>
          </cell>
          <cell r="E2378">
            <v>1875000</v>
          </cell>
          <cell r="R2378" t="str">
            <v>Boroondara</v>
          </cell>
          <cell r="W2378">
            <v>2017</v>
          </cell>
          <cell r="X2378" t="str">
            <v>Apr</v>
          </cell>
        </row>
        <row r="2379">
          <cell r="D2379" t="str">
            <v>House</v>
          </cell>
          <cell r="E2379">
            <v>1700000</v>
          </cell>
          <cell r="R2379" t="str">
            <v>Boroondara</v>
          </cell>
          <cell r="W2379">
            <v>2017</v>
          </cell>
          <cell r="X2379" t="str">
            <v>Apr</v>
          </cell>
        </row>
        <row r="2380">
          <cell r="D2380" t="str">
            <v>Unit</v>
          </cell>
          <cell r="E2380">
            <v>500000</v>
          </cell>
          <cell r="R2380" t="str">
            <v>Brimbank</v>
          </cell>
          <cell r="W2380">
            <v>2017</v>
          </cell>
          <cell r="X2380" t="str">
            <v>Apr</v>
          </cell>
        </row>
        <row r="2381">
          <cell r="D2381" t="str">
            <v>House</v>
          </cell>
          <cell r="E2381">
            <v>520000</v>
          </cell>
          <cell r="R2381" t="str">
            <v>Brimbank</v>
          </cell>
          <cell r="W2381">
            <v>2017</v>
          </cell>
          <cell r="X2381" t="str">
            <v>Apr</v>
          </cell>
        </row>
        <row r="2382">
          <cell r="D2382" t="str">
            <v>House</v>
          </cell>
          <cell r="E2382">
            <v>495000</v>
          </cell>
          <cell r="R2382" t="str">
            <v>Maribyrnong</v>
          </cell>
          <cell r="W2382">
            <v>2017</v>
          </cell>
          <cell r="X2382" t="str">
            <v>Apr</v>
          </cell>
        </row>
        <row r="2383">
          <cell r="D2383" t="str">
            <v>Unit</v>
          </cell>
          <cell r="E2383">
            <v>316000</v>
          </cell>
          <cell r="R2383" t="str">
            <v>Maribyrnong</v>
          </cell>
          <cell r="W2383">
            <v>2017</v>
          </cell>
          <cell r="X2383" t="str">
            <v>Apr</v>
          </cell>
        </row>
        <row r="2384">
          <cell r="D2384" t="str">
            <v>Unit</v>
          </cell>
          <cell r="E2384">
            <v>410000</v>
          </cell>
          <cell r="R2384" t="str">
            <v>Melbourne</v>
          </cell>
          <cell r="W2384">
            <v>2017</v>
          </cell>
          <cell r="X2384" t="str">
            <v>Apr</v>
          </cell>
        </row>
        <row r="2385">
          <cell r="D2385" t="str">
            <v>House</v>
          </cell>
          <cell r="E2385">
            <v>878000</v>
          </cell>
          <cell r="R2385" t="str">
            <v>Manningham</v>
          </cell>
          <cell r="W2385">
            <v>2017</v>
          </cell>
          <cell r="X2385" t="str">
            <v>Apr</v>
          </cell>
        </row>
        <row r="2386">
          <cell r="D2386" t="str">
            <v>House</v>
          </cell>
          <cell r="E2386">
            <v>1770000</v>
          </cell>
          <cell r="R2386" t="str">
            <v>Boroondara</v>
          </cell>
          <cell r="W2386">
            <v>2017</v>
          </cell>
          <cell r="X2386" t="str">
            <v>Apr</v>
          </cell>
        </row>
        <row r="2387">
          <cell r="D2387" t="str">
            <v>Unit</v>
          </cell>
          <cell r="E2387">
            <v>570000</v>
          </cell>
          <cell r="R2387" t="str">
            <v>Melbourne</v>
          </cell>
          <cell r="W2387">
            <v>2017</v>
          </cell>
          <cell r="X2387" t="str">
            <v>Apr</v>
          </cell>
        </row>
        <row r="2388">
          <cell r="D2388" t="str">
            <v>House</v>
          </cell>
          <cell r="E2388">
            <v>1360000</v>
          </cell>
          <cell r="R2388" t="str">
            <v>Yarra</v>
          </cell>
          <cell r="W2388">
            <v>2017</v>
          </cell>
          <cell r="X2388" t="str">
            <v>Apr</v>
          </cell>
        </row>
        <row r="2389">
          <cell r="D2389" t="str">
            <v>House</v>
          </cell>
          <cell r="E2389">
            <v>990000</v>
          </cell>
          <cell r="R2389" t="str">
            <v>Manningham</v>
          </cell>
          <cell r="W2389">
            <v>2017</v>
          </cell>
          <cell r="X2389" t="str">
            <v>Apr</v>
          </cell>
        </row>
        <row r="2390">
          <cell r="D2390" t="str">
            <v>House</v>
          </cell>
          <cell r="E2390">
            <v>2236000</v>
          </cell>
          <cell r="R2390" t="str">
            <v>Melbourne</v>
          </cell>
          <cell r="W2390">
            <v>2017</v>
          </cell>
          <cell r="X2390" t="str">
            <v>Apr</v>
          </cell>
        </row>
        <row r="2391">
          <cell r="D2391" t="str">
            <v>House</v>
          </cell>
          <cell r="E2391">
            <v>2875000</v>
          </cell>
          <cell r="R2391" t="str">
            <v>Boroondara</v>
          </cell>
          <cell r="W2391">
            <v>2017</v>
          </cell>
          <cell r="X2391" t="str">
            <v>Apr</v>
          </cell>
        </row>
        <row r="2392">
          <cell r="D2392" t="str">
            <v>House</v>
          </cell>
          <cell r="E2392">
            <v>1020000</v>
          </cell>
          <cell r="R2392" t="str">
            <v>Manningham</v>
          </cell>
          <cell r="W2392">
            <v>2017</v>
          </cell>
          <cell r="X2392" t="str">
            <v>Apr</v>
          </cell>
        </row>
        <row r="2393">
          <cell r="D2393" t="str">
            <v>House</v>
          </cell>
          <cell r="E2393">
            <v>823000</v>
          </cell>
          <cell r="R2393" t="str">
            <v>Maribyrnong</v>
          </cell>
          <cell r="W2393">
            <v>2017</v>
          </cell>
          <cell r="X2393" t="str">
            <v>Apr</v>
          </cell>
        </row>
        <row r="2394">
          <cell r="D2394" t="str">
            <v>Unit</v>
          </cell>
          <cell r="E2394">
            <v>561000</v>
          </cell>
          <cell r="R2394" t="str">
            <v>Maribyrnong</v>
          </cell>
          <cell r="W2394">
            <v>2017</v>
          </cell>
          <cell r="X2394" t="str">
            <v>Apr</v>
          </cell>
        </row>
        <row r="2395">
          <cell r="D2395" t="str">
            <v>Unit</v>
          </cell>
          <cell r="E2395">
            <v>710000</v>
          </cell>
          <cell r="R2395" t="str">
            <v>Yarra</v>
          </cell>
          <cell r="W2395">
            <v>2017</v>
          </cell>
          <cell r="X2395" t="str">
            <v>Apr</v>
          </cell>
        </row>
        <row r="2396">
          <cell r="D2396" t="str">
            <v>Unit</v>
          </cell>
          <cell r="E2396">
            <v>631090</v>
          </cell>
          <cell r="R2396" t="str">
            <v>Melbourne</v>
          </cell>
          <cell r="W2396">
            <v>2017</v>
          </cell>
          <cell r="X2396" t="str">
            <v>Apr</v>
          </cell>
        </row>
        <row r="2397">
          <cell r="D2397" t="str">
            <v>House</v>
          </cell>
          <cell r="E2397">
            <v>800000</v>
          </cell>
          <cell r="R2397" t="str">
            <v>Yarra</v>
          </cell>
          <cell r="W2397">
            <v>2017</v>
          </cell>
          <cell r="X2397" t="str">
            <v>Apr</v>
          </cell>
        </row>
        <row r="2398">
          <cell r="D2398" t="str">
            <v>House</v>
          </cell>
          <cell r="E2398">
            <v>805000</v>
          </cell>
          <cell r="R2398" t="str">
            <v>Maribyrnong</v>
          </cell>
          <cell r="W2398">
            <v>2017</v>
          </cell>
          <cell r="X2398" t="str">
            <v>Apr</v>
          </cell>
        </row>
        <row r="2399">
          <cell r="D2399" t="str">
            <v>Unit</v>
          </cell>
          <cell r="E2399">
            <v>458000</v>
          </cell>
          <cell r="R2399" t="str">
            <v>Yarra</v>
          </cell>
          <cell r="W2399">
            <v>2017</v>
          </cell>
          <cell r="X2399" t="str">
            <v>Apr</v>
          </cell>
        </row>
        <row r="2400">
          <cell r="D2400" t="str">
            <v>Unit</v>
          </cell>
          <cell r="E2400">
            <v>1260000</v>
          </cell>
          <cell r="R2400" t="str">
            <v>Boroondara</v>
          </cell>
          <cell r="W2400">
            <v>2017</v>
          </cell>
          <cell r="X2400" t="str">
            <v>Apr</v>
          </cell>
        </row>
        <row r="2401">
          <cell r="D2401" t="str">
            <v>House</v>
          </cell>
          <cell r="E2401">
            <v>800000</v>
          </cell>
          <cell r="R2401" t="str">
            <v>Maribyrnong</v>
          </cell>
          <cell r="W2401">
            <v>2017</v>
          </cell>
          <cell r="X2401" t="str">
            <v>Apr</v>
          </cell>
        </row>
        <row r="2402">
          <cell r="D2402" t="str">
            <v>House</v>
          </cell>
          <cell r="E2402">
            <v>470000</v>
          </cell>
          <cell r="R2402" t="str">
            <v>Brimbank</v>
          </cell>
          <cell r="W2402">
            <v>2017</v>
          </cell>
          <cell r="X2402" t="str">
            <v>Apr</v>
          </cell>
        </row>
        <row r="2403">
          <cell r="D2403" t="str">
            <v>House</v>
          </cell>
          <cell r="E2403">
            <v>760000</v>
          </cell>
          <cell r="R2403" t="str">
            <v>Maribyrnong</v>
          </cell>
          <cell r="W2403">
            <v>2017</v>
          </cell>
          <cell r="X2403" t="str">
            <v>Apr</v>
          </cell>
        </row>
        <row r="2404">
          <cell r="D2404" t="str">
            <v>Unit</v>
          </cell>
          <cell r="E2404">
            <v>735000</v>
          </cell>
          <cell r="R2404" t="str">
            <v>Maribyrnong</v>
          </cell>
          <cell r="W2404">
            <v>2017</v>
          </cell>
          <cell r="X2404" t="str">
            <v>Apr</v>
          </cell>
        </row>
        <row r="2405">
          <cell r="D2405" t="str">
            <v>House</v>
          </cell>
          <cell r="E2405">
            <v>800000</v>
          </cell>
          <cell r="R2405" t="str">
            <v>Melbourne</v>
          </cell>
          <cell r="W2405">
            <v>2017</v>
          </cell>
          <cell r="X2405" t="str">
            <v>Apr</v>
          </cell>
        </row>
        <row r="2406">
          <cell r="D2406" t="str">
            <v>House</v>
          </cell>
          <cell r="E2406">
            <v>305000</v>
          </cell>
          <cell r="R2406" t="str">
            <v>Brimbank</v>
          </cell>
          <cell r="W2406">
            <v>2017</v>
          </cell>
          <cell r="X2406" t="str">
            <v>Apr</v>
          </cell>
        </row>
        <row r="2407">
          <cell r="D2407" t="str">
            <v>Unit</v>
          </cell>
          <cell r="E2407">
            <v>630000</v>
          </cell>
          <cell r="R2407" t="str">
            <v>Yarra</v>
          </cell>
          <cell r="W2407">
            <v>2017</v>
          </cell>
          <cell r="X2407" t="str">
            <v>Apr</v>
          </cell>
        </row>
        <row r="2408">
          <cell r="D2408" t="str">
            <v>House</v>
          </cell>
          <cell r="E2408">
            <v>1565000</v>
          </cell>
          <cell r="R2408" t="str">
            <v>Boroondara</v>
          </cell>
          <cell r="W2408">
            <v>2017</v>
          </cell>
          <cell r="X2408" t="str">
            <v>Apr</v>
          </cell>
        </row>
        <row r="2409">
          <cell r="D2409" t="str">
            <v>House</v>
          </cell>
          <cell r="E2409">
            <v>2000000</v>
          </cell>
          <cell r="R2409" t="str">
            <v>Boroondara</v>
          </cell>
          <cell r="W2409">
            <v>2017</v>
          </cell>
          <cell r="X2409" t="str">
            <v>Apr</v>
          </cell>
        </row>
        <row r="2410">
          <cell r="D2410" t="str">
            <v>House</v>
          </cell>
          <cell r="E2410">
            <v>965000</v>
          </cell>
          <cell r="R2410" t="str">
            <v>Maribyrnong</v>
          </cell>
          <cell r="W2410">
            <v>2017</v>
          </cell>
          <cell r="X2410" t="str">
            <v>Apr</v>
          </cell>
        </row>
        <row r="2411">
          <cell r="D2411" t="str">
            <v>House</v>
          </cell>
          <cell r="E2411">
            <v>1725000</v>
          </cell>
          <cell r="R2411" t="str">
            <v>Boroondara</v>
          </cell>
          <cell r="W2411">
            <v>2017</v>
          </cell>
          <cell r="X2411" t="str">
            <v>Apr</v>
          </cell>
        </row>
        <row r="2412">
          <cell r="D2412" t="str">
            <v>House</v>
          </cell>
          <cell r="E2412">
            <v>670000</v>
          </cell>
          <cell r="R2412" t="str">
            <v>Maribyrnong</v>
          </cell>
          <cell r="W2412">
            <v>2017</v>
          </cell>
          <cell r="X2412" t="str">
            <v>Apr</v>
          </cell>
        </row>
        <row r="2413">
          <cell r="D2413" t="str">
            <v>Unit</v>
          </cell>
          <cell r="E2413">
            <v>520000</v>
          </cell>
          <cell r="R2413" t="str">
            <v>Boroondara</v>
          </cell>
          <cell r="W2413">
            <v>2017</v>
          </cell>
          <cell r="X2413" t="str">
            <v>Apr</v>
          </cell>
        </row>
        <row r="2414">
          <cell r="D2414" t="str">
            <v>House</v>
          </cell>
          <cell r="E2414">
            <v>2450000</v>
          </cell>
          <cell r="R2414" t="str">
            <v>Boroondara</v>
          </cell>
          <cell r="W2414">
            <v>2017</v>
          </cell>
          <cell r="X2414" t="str">
            <v>Apr</v>
          </cell>
        </row>
        <row r="2415">
          <cell r="D2415" t="str">
            <v>Unit</v>
          </cell>
          <cell r="E2415">
            <v>1012000</v>
          </cell>
          <cell r="R2415" t="str">
            <v>Yarra</v>
          </cell>
          <cell r="W2415">
            <v>2017</v>
          </cell>
          <cell r="X2415" t="str">
            <v>Apr</v>
          </cell>
        </row>
        <row r="2416">
          <cell r="D2416" t="str">
            <v>Unit</v>
          </cell>
          <cell r="E2416">
            <v>480000</v>
          </cell>
          <cell r="R2416" t="str">
            <v>Boroondara</v>
          </cell>
          <cell r="W2416">
            <v>2017</v>
          </cell>
          <cell r="X2416" t="str">
            <v>Apr</v>
          </cell>
        </row>
        <row r="2417">
          <cell r="D2417" t="str">
            <v>House</v>
          </cell>
          <cell r="E2417">
            <v>970000</v>
          </cell>
          <cell r="R2417" t="str">
            <v>Maribyrnong</v>
          </cell>
          <cell r="W2417">
            <v>2017</v>
          </cell>
          <cell r="X2417" t="str">
            <v>Apr</v>
          </cell>
        </row>
        <row r="2418">
          <cell r="D2418" t="str">
            <v>House</v>
          </cell>
          <cell r="E2418">
            <v>2300000</v>
          </cell>
          <cell r="R2418" t="str">
            <v>Boroondara</v>
          </cell>
          <cell r="W2418">
            <v>2017</v>
          </cell>
          <cell r="X2418" t="str">
            <v>Apr</v>
          </cell>
        </row>
        <row r="2419">
          <cell r="D2419" t="str">
            <v>House</v>
          </cell>
          <cell r="E2419">
            <v>908000</v>
          </cell>
          <cell r="R2419" t="str">
            <v>Maribyrnong</v>
          </cell>
          <cell r="W2419">
            <v>2017</v>
          </cell>
          <cell r="X2419" t="str">
            <v>Apr</v>
          </cell>
        </row>
        <row r="2420">
          <cell r="D2420" t="str">
            <v>Unit</v>
          </cell>
          <cell r="E2420">
            <v>1200000</v>
          </cell>
          <cell r="R2420" t="str">
            <v>Boroondara</v>
          </cell>
          <cell r="W2420">
            <v>2017</v>
          </cell>
          <cell r="X2420" t="str">
            <v>Apr</v>
          </cell>
        </row>
        <row r="2421">
          <cell r="D2421" t="str">
            <v>House</v>
          </cell>
          <cell r="E2421">
            <v>1570000</v>
          </cell>
          <cell r="R2421" t="str">
            <v>Yarra</v>
          </cell>
          <cell r="W2421">
            <v>2017</v>
          </cell>
          <cell r="X2421" t="str">
            <v>Apr</v>
          </cell>
        </row>
        <row r="2422">
          <cell r="D2422" t="str">
            <v>House</v>
          </cell>
          <cell r="E2422">
            <v>1345000</v>
          </cell>
          <cell r="R2422" t="str">
            <v>Yarra</v>
          </cell>
          <cell r="W2422">
            <v>2017</v>
          </cell>
          <cell r="X2422" t="str">
            <v>Apr</v>
          </cell>
        </row>
        <row r="2423">
          <cell r="D2423" t="str">
            <v>Unit</v>
          </cell>
          <cell r="E2423">
            <v>1843000</v>
          </cell>
          <cell r="R2423" t="str">
            <v>Boroondara</v>
          </cell>
          <cell r="W2423">
            <v>2017</v>
          </cell>
          <cell r="X2423" t="str">
            <v>Apr</v>
          </cell>
        </row>
        <row r="2424">
          <cell r="D2424" t="str">
            <v>Unit</v>
          </cell>
          <cell r="E2424">
            <v>410000</v>
          </cell>
          <cell r="R2424" t="str">
            <v>Yarra</v>
          </cell>
          <cell r="W2424">
            <v>2017</v>
          </cell>
          <cell r="X2424" t="str">
            <v>Apr</v>
          </cell>
        </row>
        <row r="2425">
          <cell r="D2425" t="str">
            <v>Unit</v>
          </cell>
          <cell r="E2425">
            <v>696000</v>
          </cell>
          <cell r="R2425" t="str">
            <v>Yarra</v>
          </cell>
          <cell r="W2425">
            <v>2017</v>
          </cell>
          <cell r="X2425" t="str">
            <v>Apr</v>
          </cell>
        </row>
        <row r="2426">
          <cell r="D2426" t="str">
            <v>House</v>
          </cell>
          <cell r="E2426">
            <v>780000</v>
          </cell>
          <cell r="R2426" t="str">
            <v>Maribyrnong</v>
          </cell>
          <cell r="W2426">
            <v>2017</v>
          </cell>
          <cell r="X2426" t="str">
            <v>Apr</v>
          </cell>
        </row>
        <row r="2427">
          <cell r="D2427" t="str">
            <v>House</v>
          </cell>
          <cell r="E2427">
            <v>2040000</v>
          </cell>
          <cell r="R2427" t="str">
            <v>Boroondara</v>
          </cell>
          <cell r="W2427">
            <v>2017</v>
          </cell>
          <cell r="X2427" t="str">
            <v>Apr</v>
          </cell>
        </row>
        <row r="2428">
          <cell r="D2428" t="str">
            <v>Unit</v>
          </cell>
          <cell r="E2428">
            <v>736000</v>
          </cell>
          <cell r="R2428" t="str">
            <v>Boroondara</v>
          </cell>
          <cell r="W2428">
            <v>2017</v>
          </cell>
          <cell r="X2428" t="str">
            <v>Apr</v>
          </cell>
        </row>
        <row r="2429">
          <cell r="D2429" t="str">
            <v>House</v>
          </cell>
          <cell r="E2429">
            <v>690000</v>
          </cell>
          <cell r="R2429" t="str">
            <v>Hobsons Bay</v>
          </cell>
          <cell r="W2429">
            <v>2017</v>
          </cell>
          <cell r="X2429" t="str">
            <v>Apr</v>
          </cell>
        </row>
        <row r="2430">
          <cell r="D2430" t="str">
            <v>Unit</v>
          </cell>
          <cell r="E2430">
            <v>800000</v>
          </cell>
          <cell r="R2430" t="str">
            <v>Melbourne</v>
          </cell>
          <cell r="W2430">
            <v>2017</v>
          </cell>
          <cell r="X2430" t="str">
            <v>Apr</v>
          </cell>
        </row>
        <row r="2431">
          <cell r="D2431" t="str">
            <v>House</v>
          </cell>
          <cell r="E2431">
            <v>760000</v>
          </cell>
          <cell r="R2431" t="str">
            <v>Hobsons Bay</v>
          </cell>
          <cell r="W2431">
            <v>2017</v>
          </cell>
          <cell r="X2431" t="str">
            <v>Apr</v>
          </cell>
        </row>
        <row r="2432">
          <cell r="D2432" t="str">
            <v>Unit</v>
          </cell>
          <cell r="E2432">
            <v>506000</v>
          </cell>
          <cell r="R2432" t="str">
            <v>Hobsons Bay</v>
          </cell>
          <cell r="W2432">
            <v>2017</v>
          </cell>
          <cell r="X2432" t="str">
            <v>Apr</v>
          </cell>
        </row>
        <row r="2433">
          <cell r="D2433" t="str">
            <v>Unit</v>
          </cell>
          <cell r="E2433">
            <v>480000</v>
          </cell>
          <cell r="R2433" t="str">
            <v>Melbourne</v>
          </cell>
          <cell r="W2433">
            <v>2017</v>
          </cell>
          <cell r="X2433" t="str">
            <v>Apr</v>
          </cell>
        </row>
        <row r="2434">
          <cell r="D2434" t="str">
            <v>House</v>
          </cell>
          <cell r="E2434">
            <v>1351000</v>
          </cell>
          <cell r="R2434" t="str">
            <v>Melbourne</v>
          </cell>
          <cell r="W2434">
            <v>2017</v>
          </cell>
          <cell r="X2434" t="str">
            <v>Apr</v>
          </cell>
        </row>
        <row r="2435">
          <cell r="D2435" t="str">
            <v>Unit</v>
          </cell>
          <cell r="E2435">
            <v>667000</v>
          </cell>
          <cell r="R2435" t="str">
            <v>Boroondara</v>
          </cell>
          <cell r="W2435">
            <v>2017</v>
          </cell>
          <cell r="X2435" t="str">
            <v>Apr</v>
          </cell>
        </row>
        <row r="2436">
          <cell r="D2436" t="str">
            <v>Unit</v>
          </cell>
          <cell r="E2436">
            <v>510000</v>
          </cell>
          <cell r="R2436" t="str">
            <v>Melbourne</v>
          </cell>
          <cell r="W2436">
            <v>2017</v>
          </cell>
          <cell r="X2436" t="str">
            <v>Apr</v>
          </cell>
        </row>
        <row r="2437">
          <cell r="D2437" t="str">
            <v>Unit</v>
          </cell>
          <cell r="E2437">
            <v>505000</v>
          </cell>
          <cell r="R2437" t="str">
            <v>Boroondara</v>
          </cell>
          <cell r="W2437">
            <v>2017</v>
          </cell>
          <cell r="X2437" t="str">
            <v>Apr</v>
          </cell>
        </row>
        <row r="2438">
          <cell r="D2438" t="str">
            <v>Unit</v>
          </cell>
          <cell r="E2438">
            <v>847500</v>
          </cell>
          <cell r="R2438" t="str">
            <v>Hobsons Bay</v>
          </cell>
          <cell r="W2438">
            <v>2017</v>
          </cell>
          <cell r="X2438" t="str">
            <v>Apr</v>
          </cell>
        </row>
        <row r="2439">
          <cell r="D2439" t="str">
            <v>Unit</v>
          </cell>
          <cell r="E2439">
            <v>820000</v>
          </cell>
          <cell r="R2439" t="str">
            <v>Hobsons Bay</v>
          </cell>
          <cell r="W2439">
            <v>2017</v>
          </cell>
          <cell r="X2439" t="str">
            <v>Apr</v>
          </cell>
        </row>
        <row r="2440">
          <cell r="D2440" t="str">
            <v>Unit</v>
          </cell>
          <cell r="E2440">
            <v>1400000</v>
          </cell>
          <cell r="R2440" t="str">
            <v>Stonnington</v>
          </cell>
          <cell r="W2440">
            <v>2017</v>
          </cell>
          <cell r="X2440" t="str">
            <v>Apr</v>
          </cell>
        </row>
        <row r="2441">
          <cell r="D2441" t="str">
            <v>Unit</v>
          </cell>
          <cell r="E2441">
            <v>660000</v>
          </cell>
          <cell r="R2441" t="str">
            <v>Melbourne</v>
          </cell>
          <cell r="W2441">
            <v>2017</v>
          </cell>
          <cell r="X2441" t="str">
            <v>Apr</v>
          </cell>
        </row>
        <row r="2442">
          <cell r="D2442" t="str">
            <v>House</v>
          </cell>
          <cell r="E2442">
            <v>1151000</v>
          </cell>
          <cell r="R2442" t="str">
            <v>Hobsons Bay</v>
          </cell>
          <cell r="W2442">
            <v>2017</v>
          </cell>
          <cell r="X2442" t="str">
            <v>Apr</v>
          </cell>
        </row>
        <row r="2443">
          <cell r="D2443" t="str">
            <v>Unit</v>
          </cell>
          <cell r="E2443">
            <v>511000</v>
          </cell>
          <cell r="R2443" t="str">
            <v>Stonnington</v>
          </cell>
          <cell r="W2443">
            <v>2017</v>
          </cell>
          <cell r="X2443" t="str">
            <v>Apr</v>
          </cell>
        </row>
        <row r="2444">
          <cell r="D2444" t="str">
            <v>Unit</v>
          </cell>
          <cell r="E2444">
            <v>645000</v>
          </cell>
          <cell r="R2444" t="str">
            <v>Stonnington</v>
          </cell>
          <cell r="W2444">
            <v>2017</v>
          </cell>
          <cell r="X2444" t="str">
            <v>Apr</v>
          </cell>
        </row>
        <row r="2445">
          <cell r="D2445" t="str">
            <v>House</v>
          </cell>
          <cell r="E2445">
            <v>2140000</v>
          </cell>
          <cell r="R2445" t="str">
            <v>Port Phillip</v>
          </cell>
          <cell r="W2445">
            <v>2017</v>
          </cell>
          <cell r="X2445" t="str">
            <v>Apr</v>
          </cell>
        </row>
        <row r="2446">
          <cell r="D2446" t="str">
            <v>House</v>
          </cell>
          <cell r="E2446">
            <v>1200000</v>
          </cell>
          <cell r="R2446" t="str">
            <v>Melbourne</v>
          </cell>
          <cell r="W2446">
            <v>2017</v>
          </cell>
          <cell r="X2446" t="str">
            <v>Apr</v>
          </cell>
        </row>
        <row r="2447">
          <cell r="D2447" t="str">
            <v>House</v>
          </cell>
          <cell r="E2447">
            <v>2800000</v>
          </cell>
          <cell r="R2447" t="str">
            <v>Boroondara</v>
          </cell>
          <cell r="W2447">
            <v>2017</v>
          </cell>
          <cell r="X2447" t="str">
            <v>Apr</v>
          </cell>
        </row>
        <row r="2448">
          <cell r="D2448" t="str">
            <v>House</v>
          </cell>
          <cell r="E2448">
            <v>1500000</v>
          </cell>
          <cell r="R2448" t="str">
            <v>Port Phillip</v>
          </cell>
          <cell r="W2448">
            <v>2017</v>
          </cell>
          <cell r="X2448" t="str">
            <v>Apr</v>
          </cell>
        </row>
        <row r="2449">
          <cell r="D2449" t="str">
            <v>House</v>
          </cell>
          <cell r="E2449">
            <v>1100000</v>
          </cell>
          <cell r="R2449" t="str">
            <v>Monash</v>
          </cell>
          <cell r="W2449">
            <v>2017</v>
          </cell>
          <cell r="X2449" t="str">
            <v>Apr</v>
          </cell>
        </row>
        <row r="2450">
          <cell r="D2450" t="str">
            <v>House</v>
          </cell>
          <cell r="E2450">
            <v>1665000</v>
          </cell>
          <cell r="R2450" t="str">
            <v>Boroondara</v>
          </cell>
          <cell r="W2450">
            <v>2017</v>
          </cell>
          <cell r="X2450" t="str">
            <v>Apr</v>
          </cell>
        </row>
        <row r="2451">
          <cell r="D2451" t="str">
            <v>House</v>
          </cell>
          <cell r="E2451">
            <v>2368000</v>
          </cell>
          <cell r="R2451" t="str">
            <v>Port Phillip</v>
          </cell>
          <cell r="W2451">
            <v>2017</v>
          </cell>
          <cell r="X2451" t="str">
            <v>Apr</v>
          </cell>
        </row>
        <row r="2452">
          <cell r="D2452" t="str">
            <v>House</v>
          </cell>
          <cell r="E2452">
            <v>1410000</v>
          </cell>
          <cell r="R2452" t="str">
            <v>Monash</v>
          </cell>
          <cell r="W2452">
            <v>2017</v>
          </cell>
          <cell r="X2452" t="str">
            <v>Apr</v>
          </cell>
        </row>
        <row r="2453">
          <cell r="D2453" t="str">
            <v>Unit</v>
          </cell>
          <cell r="E2453">
            <v>600000</v>
          </cell>
          <cell r="R2453" t="str">
            <v>Boroondara</v>
          </cell>
          <cell r="W2453">
            <v>2017</v>
          </cell>
          <cell r="X2453" t="str">
            <v>Apr</v>
          </cell>
        </row>
        <row r="2454">
          <cell r="D2454" t="str">
            <v>House</v>
          </cell>
          <cell r="E2454">
            <v>1300000</v>
          </cell>
          <cell r="R2454" t="str">
            <v>Hobsons Bay</v>
          </cell>
          <cell r="W2454">
            <v>2017</v>
          </cell>
          <cell r="X2454" t="str">
            <v>Apr</v>
          </cell>
        </row>
        <row r="2455">
          <cell r="D2455" t="str">
            <v>House</v>
          </cell>
          <cell r="E2455">
            <v>1420000</v>
          </cell>
          <cell r="R2455" t="str">
            <v>Boroondara</v>
          </cell>
          <cell r="W2455">
            <v>2017</v>
          </cell>
          <cell r="X2455" t="str">
            <v>Apr</v>
          </cell>
        </row>
        <row r="2456">
          <cell r="D2456" t="str">
            <v>House</v>
          </cell>
          <cell r="E2456">
            <v>1482500</v>
          </cell>
          <cell r="R2456" t="str">
            <v>Hobsons Bay</v>
          </cell>
          <cell r="W2456">
            <v>2017</v>
          </cell>
          <cell r="X2456" t="str">
            <v>Apr</v>
          </cell>
        </row>
        <row r="2457">
          <cell r="D2457" t="str">
            <v>House</v>
          </cell>
          <cell r="E2457">
            <v>960000</v>
          </cell>
          <cell r="R2457" t="str">
            <v>Hobsons Bay</v>
          </cell>
          <cell r="W2457">
            <v>2017</v>
          </cell>
          <cell r="X2457" t="str">
            <v>Apr</v>
          </cell>
        </row>
        <row r="2458">
          <cell r="D2458" t="str">
            <v>House</v>
          </cell>
          <cell r="E2458">
            <v>753000</v>
          </cell>
          <cell r="R2458" t="str">
            <v>Hobsons Bay</v>
          </cell>
          <cell r="W2458">
            <v>2017</v>
          </cell>
          <cell r="X2458" t="str">
            <v>Apr</v>
          </cell>
        </row>
        <row r="2459">
          <cell r="D2459" t="str">
            <v>Unit</v>
          </cell>
          <cell r="E2459">
            <v>520000</v>
          </cell>
          <cell r="R2459" t="str">
            <v>Stonnington</v>
          </cell>
          <cell r="W2459">
            <v>2017</v>
          </cell>
          <cell r="X2459" t="str">
            <v>Apr</v>
          </cell>
        </row>
        <row r="2460">
          <cell r="D2460" t="str">
            <v>Unit</v>
          </cell>
          <cell r="E2460">
            <v>405000</v>
          </cell>
          <cell r="R2460" t="str">
            <v>Stonnington</v>
          </cell>
          <cell r="W2460">
            <v>2017</v>
          </cell>
          <cell r="X2460" t="str">
            <v>Apr</v>
          </cell>
        </row>
        <row r="2461">
          <cell r="D2461" t="str">
            <v>Unit</v>
          </cell>
          <cell r="E2461">
            <v>400000</v>
          </cell>
          <cell r="R2461" t="str">
            <v>Port Phillip</v>
          </cell>
          <cell r="W2461">
            <v>2017</v>
          </cell>
          <cell r="X2461" t="str">
            <v>Apr</v>
          </cell>
        </row>
        <row r="2462">
          <cell r="D2462" t="str">
            <v>House</v>
          </cell>
          <cell r="E2462">
            <v>1678000</v>
          </cell>
          <cell r="R2462" t="str">
            <v>Port Phillip</v>
          </cell>
          <cell r="W2462">
            <v>2017</v>
          </cell>
          <cell r="X2462" t="str">
            <v>Apr</v>
          </cell>
        </row>
        <row r="2463">
          <cell r="D2463" t="str">
            <v>House</v>
          </cell>
          <cell r="E2463">
            <v>1080000</v>
          </cell>
          <cell r="R2463" t="str">
            <v>Port Phillip</v>
          </cell>
          <cell r="W2463">
            <v>2017</v>
          </cell>
          <cell r="X2463" t="str">
            <v>Apr</v>
          </cell>
        </row>
        <row r="2464">
          <cell r="D2464" t="str">
            <v>House</v>
          </cell>
          <cell r="E2464">
            <v>1415000</v>
          </cell>
          <cell r="R2464" t="str">
            <v>Boroondara</v>
          </cell>
          <cell r="W2464">
            <v>2017</v>
          </cell>
          <cell r="X2464" t="str">
            <v>Apr</v>
          </cell>
        </row>
        <row r="2465">
          <cell r="D2465" t="str">
            <v>House</v>
          </cell>
          <cell r="E2465">
            <v>1970000</v>
          </cell>
          <cell r="R2465" t="str">
            <v>Stonnington</v>
          </cell>
          <cell r="W2465">
            <v>2017</v>
          </cell>
          <cell r="X2465" t="str">
            <v>Apr</v>
          </cell>
        </row>
        <row r="2466">
          <cell r="D2466" t="str">
            <v>House</v>
          </cell>
          <cell r="E2466">
            <v>1440000</v>
          </cell>
          <cell r="R2466" t="str">
            <v>Boroondara</v>
          </cell>
          <cell r="W2466">
            <v>2017</v>
          </cell>
          <cell r="X2466" t="str">
            <v>Apr</v>
          </cell>
        </row>
        <row r="2467">
          <cell r="D2467" t="str">
            <v>Unit</v>
          </cell>
          <cell r="E2467">
            <v>540000</v>
          </cell>
          <cell r="R2467" t="str">
            <v>Port Phillip</v>
          </cell>
          <cell r="W2467">
            <v>2017</v>
          </cell>
          <cell r="X2467" t="str">
            <v>Apr</v>
          </cell>
        </row>
        <row r="2468">
          <cell r="D2468" t="str">
            <v>House</v>
          </cell>
          <cell r="E2468">
            <v>2200000</v>
          </cell>
          <cell r="R2468" t="str">
            <v>Port Phillip</v>
          </cell>
          <cell r="W2468">
            <v>2017</v>
          </cell>
          <cell r="X2468" t="str">
            <v>Apr</v>
          </cell>
        </row>
        <row r="2469">
          <cell r="D2469" t="str">
            <v>Unit</v>
          </cell>
          <cell r="E2469">
            <v>326000</v>
          </cell>
          <cell r="R2469" t="str">
            <v>Port Phillip</v>
          </cell>
          <cell r="W2469">
            <v>2017</v>
          </cell>
          <cell r="X2469" t="str">
            <v>Apr</v>
          </cell>
        </row>
        <row r="2470">
          <cell r="D2470" t="str">
            <v>House</v>
          </cell>
          <cell r="E2470">
            <v>1875000</v>
          </cell>
          <cell r="R2470" t="str">
            <v>Port Phillip</v>
          </cell>
          <cell r="W2470">
            <v>2017</v>
          </cell>
          <cell r="X2470" t="str">
            <v>Apr</v>
          </cell>
        </row>
        <row r="2471">
          <cell r="D2471" t="str">
            <v>Unit</v>
          </cell>
          <cell r="E2471">
            <v>340000</v>
          </cell>
          <cell r="R2471" t="str">
            <v>Port Phillip</v>
          </cell>
          <cell r="W2471">
            <v>2017</v>
          </cell>
          <cell r="X2471" t="str">
            <v>Apr</v>
          </cell>
        </row>
        <row r="2472">
          <cell r="D2472" t="str">
            <v>Unit</v>
          </cell>
          <cell r="E2472">
            <v>755000</v>
          </cell>
          <cell r="R2472" t="str">
            <v>Port Phillip</v>
          </cell>
          <cell r="W2472">
            <v>2017</v>
          </cell>
          <cell r="X2472" t="str">
            <v>Apr</v>
          </cell>
        </row>
        <row r="2473">
          <cell r="D2473" t="str">
            <v>Unit</v>
          </cell>
          <cell r="E2473">
            <v>687500</v>
          </cell>
          <cell r="R2473" t="str">
            <v>Port Phillip</v>
          </cell>
          <cell r="W2473">
            <v>2017</v>
          </cell>
          <cell r="X2473" t="str">
            <v>Apr</v>
          </cell>
        </row>
        <row r="2474">
          <cell r="D2474" t="str">
            <v>House</v>
          </cell>
          <cell r="E2474">
            <v>1802100</v>
          </cell>
          <cell r="R2474" t="str">
            <v>Glen Eira</v>
          </cell>
          <cell r="W2474">
            <v>2017</v>
          </cell>
          <cell r="X2474" t="str">
            <v>Apr</v>
          </cell>
        </row>
        <row r="2475">
          <cell r="D2475" t="str">
            <v>House</v>
          </cell>
          <cell r="E2475">
            <v>2050000</v>
          </cell>
          <cell r="R2475" t="str">
            <v>Glen Eira</v>
          </cell>
          <cell r="W2475">
            <v>2017</v>
          </cell>
          <cell r="X2475" t="str">
            <v>Apr</v>
          </cell>
        </row>
        <row r="2476">
          <cell r="D2476" t="str">
            <v>Unit</v>
          </cell>
          <cell r="E2476">
            <v>737000</v>
          </cell>
          <cell r="R2476" t="str">
            <v>Glen Eira</v>
          </cell>
          <cell r="W2476">
            <v>2017</v>
          </cell>
          <cell r="X2476" t="str">
            <v>Apr</v>
          </cell>
        </row>
        <row r="2477">
          <cell r="D2477" t="str">
            <v>House</v>
          </cell>
          <cell r="E2477">
            <v>1124000</v>
          </cell>
          <cell r="R2477" t="str">
            <v>Monash</v>
          </cell>
          <cell r="W2477">
            <v>2017</v>
          </cell>
          <cell r="X2477" t="str">
            <v>Apr</v>
          </cell>
        </row>
        <row r="2478">
          <cell r="D2478" t="str">
            <v>Unit</v>
          </cell>
          <cell r="E2478">
            <v>585000</v>
          </cell>
          <cell r="R2478" t="str">
            <v>Glen Eira</v>
          </cell>
          <cell r="W2478">
            <v>2017</v>
          </cell>
          <cell r="X2478" t="str">
            <v>Apr</v>
          </cell>
        </row>
        <row r="2479">
          <cell r="D2479" t="str">
            <v>Unit</v>
          </cell>
          <cell r="E2479">
            <v>860000</v>
          </cell>
          <cell r="R2479" t="str">
            <v>Glen Eira</v>
          </cell>
          <cell r="W2479">
            <v>2017</v>
          </cell>
          <cell r="X2479" t="str">
            <v>Apr</v>
          </cell>
        </row>
        <row r="2480">
          <cell r="D2480" t="str">
            <v>Unit</v>
          </cell>
          <cell r="E2480">
            <v>291000</v>
          </cell>
          <cell r="R2480" t="str">
            <v>Glen Eira</v>
          </cell>
          <cell r="W2480">
            <v>2017</v>
          </cell>
          <cell r="X2480" t="str">
            <v>Apr</v>
          </cell>
        </row>
        <row r="2481">
          <cell r="D2481" t="str">
            <v>Unit</v>
          </cell>
          <cell r="E2481">
            <v>450000</v>
          </cell>
          <cell r="R2481" t="str">
            <v>Glen Eira</v>
          </cell>
          <cell r="W2481">
            <v>2017</v>
          </cell>
          <cell r="X2481" t="str">
            <v>Apr</v>
          </cell>
        </row>
        <row r="2482">
          <cell r="D2482" t="str">
            <v>Unit</v>
          </cell>
          <cell r="E2482">
            <v>633500</v>
          </cell>
          <cell r="R2482" t="str">
            <v>Monash</v>
          </cell>
          <cell r="W2482">
            <v>2017</v>
          </cell>
          <cell r="X2482" t="str">
            <v>Apr</v>
          </cell>
        </row>
        <row r="2483">
          <cell r="D2483" t="str">
            <v>House</v>
          </cell>
          <cell r="E2483">
            <v>1100000</v>
          </cell>
          <cell r="R2483" t="str">
            <v>Glen Eira</v>
          </cell>
          <cell r="W2483">
            <v>2017</v>
          </cell>
          <cell r="X2483" t="str">
            <v>Apr</v>
          </cell>
        </row>
        <row r="2484">
          <cell r="D2484" t="str">
            <v>Unit</v>
          </cell>
          <cell r="E2484">
            <v>1197000</v>
          </cell>
          <cell r="R2484" t="str">
            <v>Glen Eira</v>
          </cell>
          <cell r="W2484">
            <v>2017</v>
          </cell>
          <cell r="X2484" t="str">
            <v>Apr</v>
          </cell>
        </row>
        <row r="2485">
          <cell r="D2485" t="str">
            <v>House</v>
          </cell>
          <cell r="E2485">
            <v>1690000</v>
          </cell>
          <cell r="R2485" t="str">
            <v>Glen Eira</v>
          </cell>
          <cell r="W2485">
            <v>2017</v>
          </cell>
          <cell r="X2485" t="str">
            <v>Apr</v>
          </cell>
        </row>
        <row r="2486">
          <cell r="D2486" t="str">
            <v>House</v>
          </cell>
          <cell r="E2486">
            <v>1180000</v>
          </cell>
          <cell r="R2486" t="str">
            <v>Monash</v>
          </cell>
          <cell r="W2486">
            <v>2017</v>
          </cell>
          <cell r="X2486" t="str">
            <v>Apr</v>
          </cell>
        </row>
        <row r="2487">
          <cell r="D2487" t="str">
            <v>Unit</v>
          </cell>
          <cell r="E2487">
            <v>715000</v>
          </cell>
          <cell r="R2487" t="str">
            <v>Glen Eira</v>
          </cell>
          <cell r="W2487">
            <v>2017</v>
          </cell>
          <cell r="X2487" t="str">
            <v>Apr</v>
          </cell>
        </row>
        <row r="2488">
          <cell r="D2488" t="str">
            <v>Unit</v>
          </cell>
          <cell r="E2488">
            <v>882000</v>
          </cell>
          <cell r="R2488" t="str">
            <v>Glen Eira</v>
          </cell>
          <cell r="W2488">
            <v>2017</v>
          </cell>
          <cell r="X2488" t="str">
            <v>Apr</v>
          </cell>
        </row>
        <row r="2489">
          <cell r="D2489" t="str">
            <v>House</v>
          </cell>
          <cell r="E2489">
            <v>1001000</v>
          </cell>
          <cell r="R2489" t="str">
            <v>Glen Eira</v>
          </cell>
          <cell r="W2489">
            <v>2017</v>
          </cell>
          <cell r="X2489" t="str">
            <v>Apr</v>
          </cell>
        </row>
        <row r="2490">
          <cell r="D2490" t="str">
            <v>House</v>
          </cell>
          <cell r="E2490">
            <v>801000</v>
          </cell>
          <cell r="R2490" t="str">
            <v>Glen Eira</v>
          </cell>
          <cell r="W2490">
            <v>2017</v>
          </cell>
          <cell r="X2490" t="str">
            <v>Apr</v>
          </cell>
        </row>
        <row r="2491">
          <cell r="D2491" t="str">
            <v>Unit</v>
          </cell>
          <cell r="E2491">
            <v>772500</v>
          </cell>
          <cell r="R2491" t="str">
            <v>Glen Eira</v>
          </cell>
          <cell r="W2491">
            <v>2017</v>
          </cell>
          <cell r="X2491" t="str">
            <v>Apr</v>
          </cell>
        </row>
        <row r="2492">
          <cell r="D2492" t="str">
            <v>House</v>
          </cell>
          <cell r="E2492">
            <v>1180000</v>
          </cell>
          <cell r="R2492" t="str">
            <v>Glen Eira</v>
          </cell>
          <cell r="W2492">
            <v>2017</v>
          </cell>
          <cell r="X2492" t="str">
            <v>Apr</v>
          </cell>
        </row>
        <row r="2493">
          <cell r="D2493" t="str">
            <v>House</v>
          </cell>
          <cell r="E2493">
            <v>2800000</v>
          </cell>
          <cell r="R2493" t="str">
            <v>Bayside</v>
          </cell>
          <cell r="W2493">
            <v>2017</v>
          </cell>
          <cell r="X2493" t="str">
            <v>Apr</v>
          </cell>
        </row>
        <row r="2494">
          <cell r="D2494" t="str">
            <v>House</v>
          </cell>
          <cell r="E2494">
            <v>1008000</v>
          </cell>
          <cell r="R2494" t="str">
            <v>Kingston</v>
          </cell>
          <cell r="W2494">
            <v>2017</v>
          </cell>
          <cell r="X2494" t="str">
            <v>Apr</v>
          </cell>
        </row>
        <row r="2495">
          <cell r="D2495" t="str">
            <v>House</v>
          </cell>
          <cell r="E2495">
            <v>1460000</v>
          </cell>
          <cell r="R2495" t="str">
            <v>Bayside</v>
          </cell>
          <cell r="W2495">
            <v>2017</v>
          </cell>
          <cell r="X2495" t="str">
            <v>Apr</v>
          </cell>
        </row>
        <row r="2496">
          <cell r="D2496" t="str">
            <v>House</v>
          </cell>
          <cell r="E2496">
            <v>830000</v>
          </cell>
          <cell r="R2496" t="str">
            <v>Bayside</v>
          </cell>
          <cell r="W2496">
            <v>2017</v>
          </cell>
          <cell r="X2496" t="str">
            <v>Apr</v>
          </cell>
        </row>
        <row r="2497">
          <cell r="D2497" t="str">
            <v>Unit</v>
          </cell>
          <cell r="E2497">
            <v>500000</v>
          </cell>
          <cell r="R2497" t="str">
            <v>Bayside</v>
          </cell>
          <cell r="W2497">
            <v>2017</v>
          </cell>
          <cell r="X2497" t="str">
            <v>Apr</v>
          </cell>
        </row>
        <row r="2498">
          <cell r="D2498" t="str">
            <v>House</v>
          </cell>
          <cell r="E2498">
            <v>2300000</v>
          </cell>
          <cell r="R2498" t="str">
            <v>Boroondara</v>
          </cell>
          <cell r="W2498">
            <v>2017</v>
          </cell>
          <cell r="X2498" t="str">
            <v>Apr</v>
          </cell>
        </row>
        <row r="2499">
          <cell r="D2499" t="str">
            <v>Unit</v>
          </cell>
          <cell r="E2499">
            <v>1810000</v>
          </cell>
          <cell r="R2499" t="str">
            <v>Port Phillip</v>
          </cell>
          <cell r="W2499">
            <v>2017</v>
          </cell>
          <cell r="X2499" t="str">
            <v>Apr</v>
          </cell>
        </row>
        <row r="2500">
          <cell r="D2500" t="str">
            <v>House</v>
          </cell>
          <cell r="E2500">
            <v>1560000</v>
          </cell>
          <cell r="R2500" t="str">
            <v>Moonee Valley</v>
          </cell>
          <cell r="W2500">
            <v>2017</v>
          </cell>
          <cell r="X2500" t="str">
            <v>Apr</v>
          </cell>
        </row>
        <row r="2501">
          <cell r="D2501" t="str">
            <v>House</v>
          </cell>
          <cell r="E2501">
            <v>1425000</v>
          </cell>
          <cell r="R2501" t="str">
            <v>Boroondara</v>
          </cell>
          <cell r="W2501">
            <v>2017</v>
          </cell>
          <cell r="X2501" t="str">
            <v>Apr</v>
          </cell>
        </row>
        <row r="2502">
          <cell r="D2502" t="str">
            <v>Unit</v>
          </cell>
          <cell r="E2502">
            <v>1275000</v>
          </cell>
          <cell r="R2502" t="str">
            <v>Glen Eira</v>
          </cell>
          <cell r="W2502">
            <v>2017</v>
          </cell>
          <cell r="X2502" t="str">
            <v>Apr</v>
          </cell>
        </row>
        <row r="2503">
          <cell r="D2503" t="str">
            <v>House</v>
          </cell>
          <cell r="E2503">
            <v>1175000</v>
          </cell>
          <cell r="R2503" t="str">
            <v>Manningham</v>
          </cell>
          <cell r="W2503">
            <v>2017</v>
          </cell>
          <cell r="X2503" t="str">
            <v>Apr</v>
          </cell>
        </row>
        <row r="2504">
          <cell r="D2504" t="str">
            <v>House</v>
          </cell>
          <cell r="E2504">
            <v>961000</v>
          </cell>
          <cell r="R2504" t="str">
            <v>Moonee Valley</v>
          </cell>
          <cell r="W2504">
            <v>2017</v>
          </cell>
          <cell r="X2504" t="str">
            <v>Apr</v>
          </cell>
        </row>
        <row r="2505">
          <cell r="D2505" t="str">
            <v>House</v>
          </cell>
          <cell r="E2505">
            <v>660000</v>
          </cell>
          <cell r="R2505" t="str">
            <v>Moonee Valley</v>
          </cell>
          <cell r="W2505">
            <v>2017</v>
          </cell>
          <cell r="X2505" t="str">
            <v>Apr</v>
          </cell>
        </row>
        <row r="2506">
          <cell r="D2506" t="str">
            <v>House</v>
          </cell>
          <cell r="E2506">
            <v>500000</v>
          </cell>
          <cell r="R2506" t="str">
            <v>Moreland</v>
          </cell>
          <cell r="W2506">
            <v>2017</v>
          </cell>
          <cell r="X2506" t="str">
            <v>Apr</v>
          </cell>
        </row>
        <row r="2507">
          <cell r="D2507" t="str">
            <v>House</v>
          </cell>
          <cell r="E2507">
            <v>500000</v>
          </cell>
          <cell r="R2507" t="str">
            <v>Darebin</v>
          </cell>
          <cell r="W2507">
            <v>2017</v>
          </cell>
          <cell r="X2507" t="str">
            <v>Apr</v>
          </cell>
        </row>
        <row r="2508">
          <cell r="D2508" t="str">
            <v>House</v>
          </cell>
          <cell r="E2508">
            <v>480000</v>
          </cell>
          <cell r="R2508" t="str">
            <v>Moreland</v>
          </cell>
          <cell r="W2508">
            <v>2017</v>
          </cell>
          <cell r="X2508" t="str">
            <v>Apr</v>
          </cell>
        </row>
        <row r="2509">
          <cell r="D2509" t="str">
            <v>House</v>
          </cell>
          <cell r="E2509">
            <v>450000</v>
          </cell>
          <cell r="R2509" t="str">
            <v>Darebin</v>
          </cell>
          <cell r="W2509">
            <v>2017</v>
          </cell>
          <cell r="X2509" t="str">
            <v>Apr</v>
          </cell>
        </row>
        <row r="2510">
          <cell r="D2510" t="str">
            <v>House</v>
          </cell>
          <cell r="E2510">
            <v>440000</v>
          </cell>
          <cell r="R2510" t="str">
            <v>Moreland</v>
          </cell>
          <cell r="W2510">
            <v>2017</v>
          </cell>
          <cell r="X2510" t="str">
            <v>Apr</v>
          </cell>
        </row>
        <row r="2511">
          <cell r="D2511" t="str">
            <v>Unit</v>
          </cell>
          <cell r="E2511">
            <v>440000</v>
          </cell>
          <cell r="R2511" t="str">
            <v>Moreland</v>
          </cell>
          <cell r="W2511">
            <v>2017</v>
          </cell>
          <cell r="X2511" t="str">
            <v>Apr</v>
          </cell>
        </row>
        <row r="2512">
          <cell r="D2512" t="str">
            <v>House</v>
          </cell>
          <cell r="E2512">
            <v>2760000</v>
          </cell>
          <cell r="R2512" t="str">
            <v>Stonnington</v>
          </cell>
          <cell r="W2512">
            <v>2017</v>
          </cell>
          <cell r="X2512" t="str">
            <v>Apr</v>
          </cell>
        </row>
        <row r="2513">
          <cell r="D2513" t="str">
            <v>House</v>
          </cell>
          <cell r="E2513">
            <v>2252000</v>
          </cell>
          <cell r="R2513" t="str">
            <v>Melbourne</v>
          </cell>
          <cell r="W2513">
            <v>2017</v>
          </cell>
          <cell r="X2513" t="str">
            <v>Apr</v>
          </cell>
        </row>
        <row r="2514">
          <cell r="D2514" t="str">
            <v>House</v>
          </cell>
          <cell r="E2514">
            <v>1950000</v>
          </cell>
          <cell r="R2514" t="str">
            <v>Stonnington</v>
          </cell>
          <cell r="W2514">
            <v>2017</v>
          </cell>
          <cell r="X2514" t="str">
            <v>Apr</v>
          </cell>
        </row>
        <row r="2515">
          <cell r="D2515" t="str">
            <v>House</v>
          </cell>
          <cell r="E2515">
            <v>1760000</v>
          </cell>
          <cell r="R2515" t="str">
            <v>Boroondara</v>
          </cell>
          <cell r="W2515">
            <v>2017</v>
          </cell>
          <cell r="X2515" t="str">
            <v>Apr</v>
          </cell>
        </row>
        <row r="2516">
          <cell r="D2516" t="str">
            <v>House</v>
          </cell>
          <cell r="E2516">
            <v>1550000</v>
          </cell>
          <cell r="R2516" t="str">
            <v>Bayside</v>
          </cell>
          <cell r="W2516">
            <v>2017</v>
          </cell>
          <cell r="X2516" t="str">
            <v>Apr</v>
          </cell>
        </row>
        <row r="2517">
          <cell r="D2517" t="str">
            <v>Unit</v>
          </cell>
          <cell r="E2517">
            <v>1486000</v>
          </cell>
          <cell r="R2517" t="str">
            <v>Glen Eira</v>
          </cell>
          <cell r="W2517">
            <v>2017</v>
          </cell>
          <cell r="X2517" t="str">
            <v>Apr</v>
          </cell>
        </row>
        <row r="2518">
          <cell r="D2518" t="str">
            <v>House</v>
          </cell>
          <cell r="E2518">
            <v>1215000</v>
          </cell>
          <cell r="R2518" t="str">
            <v>Moonee Valley</v>
          </cell>
          <cell r="W2518">
            <v>2017</v>
          </cell>
          <cell r="X2518" t="str">
            <v>Apr</v>
          </cell>
        </row>
        <row r="2519">
          <cell r="D2519" t="str">
            <v>House</v>
          </cell>
          <cell r="E2519">
            <v>1201000</v>
          </cell>
          <cell r="R2519" t="str">
            <v>Moreland</v>
          </cell>
          <cell r="W2519">
            <v>2017</v>
          </cell>
          <cell r="X2519" t="str">
            <v>Apr</v>
          </cell>
        </row>
        <row r="2520">
          <cell r="D2520" t="str">
            <v>House</v>
          </cell>
          <cell r="E2520">
            <v>1155000</v>
          </cell>
          <cell r="R2520" t="str">
            <v>Glen Eira</v>
          </cell>
          <cell r="W2520">
            <v>2017</v>
          </cell>
          <cell r="X2520" t="str">
            <v>Apr</v>
          </cell>
        </row>
        <row r="2521">
          <cell r="D2521" t="str">
            <v>House</v>
          </cell>
          <cell r="E2521">
            <v>1035000</v>
          </cell>
          <cell r="R2521" t="str">
            <v>Moreland</v>
          </cell>
          <cell r="W2521">
            <v>2017</v>
          </cell>
          <cell r="X2521" t="str">
            <v>Apr</v>
          </cell>
        </row>
        <row r="2522">
          <cell r="D2522" t="str">
            <v>Unit</v>
          </cell>
          <cell r="E2522">
            <v>985000</v>
          </cell>
          <cell r="R2522" t="str">
            <v>Monash</v>
          </cell>
          <cell r="W2522">
            <v>2017</v>
          </cell>
          <cell r="X2522" t="str">
            <v>Apr</v>
          </cell>
        </row>
        <row r="2523">
          <cell r="D2523" t="str">
            <v>Unit</v>
          </cell>
          <cell r="E2523">
            <v>964000</v>
          </cell>
          <cell r="R2523" t="str">
            <v>Monash</v>
          </cell>
          <cell r="W2523">
            <v>2017</v>
          </cell>
          <cell r="X2523" t="str">
            <v>Apr</v>
          </cell>
        </row>
        <row r="2524">
          <cell r="D2524" t="str">
            <v>Unit</v>
          </cell>
          <cell r="E2524">
            <v>940000</v>
          </cell>
          <cell r="R2524" t="str">
            <v>Boroondara</v>
          </cell>
          <cell r="W2524">
            <v>2017</v>
          </cell>
          <cell r="X2524" t="str">
            <v>Apr</v>
          </cell>
        </row>
        <row r="2525">
          <cell r="D2525" t="str">
            <v>House</v>
          </cell>
          <cell r="E2525">
            <v>925000</v>
          </cell>
          <cell r="R2525" t="str">
            <v>Hobsons Bay</v>
          </cell>
          <cell r="W2525">
            <v>2017</v>
          </cell>
          <cell r="X2525" t="str">
            <v>Apr</v>
          </cell>
        </row>
        <row r="2526">
          <cell r="D2526" t="str">
            <v>House</v>
          </cell>
          <cell r="E2526">
            <v>908000</v>
          </cell>
          <cell r="R2526" t="str">
            <v>Monash</v>
          </cell>
          <cell r="W2526">
            <v>2017</v>
          </cell>
          <cell r="X2526" t="str">
            <v>Apr</v>
          </cell>
        </row>
        <row r="2527">
          <cell r="D2527" t="str">
            <v>Unit</v>
          </cell>
          <cell r="E2527">
            <v>887500</v>
          </cell>
          <cell r="R2527" t="str">
            <v>Banyule</v>
          </cell>
          <cell r="W2527">
            <v>2017</v>
          </cell>
          <cell r="X2527" t="str">
            <v>Apr</v>
          </cell>
        </row>
        <row r="2528">
          <cell r="D2528" t="str">
            <v>Unit</v>
          </cell>
          <cell r="E2528">
            <v>880000</v>
          </cell>
          <cell r="R2528" t="str">
            <v>Monash</v>
          </cell>
          <cell r="W2528">
            <v>2017</v>
          </cell>
          <cell r="X2528" t="str">
            <v>Apr</v>
          </cell>
        </row>
        <row r="2529">
          <cell r="D2529" t="str">
            <v>House</v>
          </cell>
          <cell r="E2529">
            <v>865000</v>
          </cell>
          <cell r="R2529" t="str">
            <v>Maribyrnong</v>
          </cell>
          <cell r="W2529">
            <v>2017</v>
          </cell>
          <cell r="X2529" t="str">
            <v>Apr</v>
          </cell>
        </row>
        <row r="2530">
          <cell r="D2530" t="str">
            <v>House</v>
          </cell>
          <cell r="E2530">
            <v>852500</v>
          </cell>
          <cell r="R2530" t="str">
            <v>Hobsons Bay</v>
          </cell>
          <cell r="W2530">
            <v>2017</v>
          </cell>
          <cell r="X2530" t="str">
            <v>Apr</v>
          </cell>
        </row>
        <row r="2531">
          <cell r="D2531" t="str">
            <v>Unit</v>
          </cell>
          <cell r="E2531">
            <v>800000</v>
          </cell>
          <cell r="R2531" t="str">
            <v>Moreland</v>
          </cell>
          <cell r="W2531">
            <v>2017</v>
          </cell>
          <cell r="X2531" t="str">
            <v>Apr</v>
          </cell>
        </row>
        <row r="2532">
          <cell r="D2532" t="str">
            <v>Unit</v>
          </cell>
          <cell r="E2532">
            <v>787000</v>
          </cell>
          <cell r="R2532" t="str">
            <v>Moonee Valley</v>
          </cell>
          <cell r="W2532">
            <v>2017</v>
          </cell>
          <cell r="X2532" t="str">
            <v>Apr</v>
          </cell>
        </row>
        <row r="2533">
          <cell r="D2533" t="str">
            <v>House</v>
          </cell>
          <cell r="E2533">
            <v>760000</v>
          </cell>
          <cell r="R2533" t="str">
            <v>Brimbank</v>
          </cell>
          <cell r="W2533">
            <v>2017</v>
          </cell>
          <cell r="X2533" t="str">
            <v>Apr</v>
          </cell>
        </row>
        <row r="2534">
          <cell r="D2534" t="str">
            <v>Unit</v>
          </cell>
          <cell r="E2534">
            <v>753000</v>
          </cell>
          <cell r="R2534" t="str">
            <v>Monash</v>
          </cell>
          <cell r="W2534">
            <v>2017</v>
          </cell>
          <cell r="X2534" t="str">
            <v>Apr</v>
          </cell>
        </row>
        <row r="2535">
          <cell r="D2535" t="str">
            <v>House</v>
          </cell>
          <cell r="E2535">
            <v>682400</v>
          </cell>
          <cell r="R2535" t="str">
            <v>Darebin</v>
          </cell>
          <cell r="W2535">
            <v>2017</v>
          </cell>
          <cell r="X2535" t="str">
            <v>Apr</v>
          </cell>
        </row>
        <row r="2536">
          <cell r="D2536" t="str">
            <v>Unit</v>
          </cell>
          <cell r="E2536">
            <v>661000</v>
          </cell>
          <cell r="R2536" t="str">
            <v>Melbourne</v>
          </cell>
          <cell r="W2536">
            <v>2017</v>
          </cell>
          <cell r="X2536" t="str">
            <v>Apr</v>
          </cell>
        </row>
        <row r="2537">
          <cell r="D2537" t="str">
            <v>House</v>
          </cell>
          <cell r="E2537">
            <v>630000</v>
          </cell>
          <cell r="R2537" t="str">
            <v>Darebin</v>
          </cell>
          <cell r="W2537">
            <v>2017</v>
          </cell>
          <cell r="X2537" t="str">
            <v>Apr</v>
          </cell>
        </row>
        <row r="2538">
          <cell r="D2538" t="str">
            <v>House</v>
          </cell>
          <cell r="E2538">
            <v>626000</v>
          </cell>
          <cell r="R2538" t="str">
            <v>Moreland</v>
          </cell>
          <cell r="W2538">
            <v>2017</v>
          </cell>
          <cell r="X2538" t="str">
            <v>Apr</v>
          </cell>
        </row>
        <row r="2539">
          <cell r="D2539" t="str">
            <v>Unit</v>
          </cell>
          <cell r="E2539">
            <v>540000</v>
          </cell>
          <cell r="R2539" t="str">
            <v>Port Phillip</v>
          </cell>
          <cell r="W2539">
            <v>2017</v>
          </cell>
          <cell r="X2539" t="str">
            <v>Apr</v>
          </cell>
        </row>
        <row r="2540">
          <cell r="D2540" t="str">
            <v>Unit</v>
          </cell>
          <cell r="E2540">
            <v>522000</v>
          </cell>
          <cell r="R2540" t="str">
            <v>Bayside</v>
          </cell>
          <cell r="W2540">
            <v>2017</v>
          </cell>
          <cell r="X2540" t="str">
            <v>Apr</v>
          </cell>
        </row>
        <row r="2541">
          <cell r="D2541" t="str">
            <v>Unit</v>
          </cell>
          <cell r="E2541">
            <v>480000</v>
          </cell>
          <cell r="R2541" t="str">
            <v>Brimbank</v>
          </cell>
          <cell r="W2541">
            <v>2017</v>
          </cell>
          <cell r="X2541" t="str">
            <v>Apr</v>
          </cell>
        </row>
        <row r="2542">
          <cell r="D2542" t="str">
            <v>House</v>
          </cell>
          <cell r="E2542">
            <v>456000</v>
          </cell>
          <cell r="R2542" t="str">
            <v>Hume</v>
          </cell>
          <cell r="W2542">
            <v>2017</v>
          </cell>
          <cell r="X2542" t="str">
            <v>Apr</v>
          </cell>
        </row>
        <row r="2543">
          <cell r="D2543" t="str">
            <v>House</v>
          </cell>
          <cell r="E2543">
            <v>405000</v>
          </cell>
          <cell r="R2543" t="str">
            <v>Moonee Valley</v>
          </cell>
          <cell r="W2543">
            <v>2017</v>
          </cell>
          <cell r="X2543" t="str">
            <v>Apr</v>
          </cell>
        </row>
        <row r="2544">
          <cell r="D2544" t="str">
            <v>Unit</v>
          </cell>
          <cell r="E2544">
            <v>363000</v>
          </cell>
          <cell r="R2544" t="str">
            <v>Yarra</v>
          </cell>
          <cell r="W2544">
            <v>2017</v>
          </cell>
          <cell r="X2544" t="str">
            <v>Apr</v>
          </cell>
        </row>
        <row r="2545">
          <cell r="D2545" t="str">
            <v>House</v>
          </cell>
          <cell r="E2545">
            <v>1378000</v>
          </cell>
          <cell r="R2545" t="str">
            <v>Hobsons Bay</v>
          </cell>
          <cell r="W2545">
            <v>2017</v>
          </cell>
          <cell r="X2545" t="str">
            <v>Apr</v>
          </cell>
        </row>
        <row r="2546">
          <cell r="D2546" t="str">
            <v>House</v>
          </cell>
          <cell r="E2546">
            <v>822000</v>
          </cell>
          <cell r="R2546" t="str">
            <v>Darebin</v>
          </cell>
          <cell r="W2546">
            <v>2017</v>
          </cell>
          <cell r="X2546" t="str">
            <v>Apr</v>
          </cell>
        </row>
        <row r="2547">
          <cell r="D2547" t="str">
            <v>Unit</v>
          </cell>
          <cell r="E2547">
            <v>738000</v>
          </cell>
          <cell r="R2547" t="str">
            <v>Glen Eira</v>
          </cell>
          <cell r="W2547">
            <v>2017</v>
          </cell>
          <cell r="X2547" t="str">
            <v>Apr</v>
          </cell>
        </row>
        <row r="2548">
          <cell r="D2548" t="str">
            <v>Unit</v>
          </cell>
          <cell r="E2548">
            <v>680000</v>
          </cell>
          <cell r="R2548" t="str">
            <v>Hobsons Bay</v>
          </cell>
          <cell r="W2548">
            <v>2017</v>
          </cell>
          <cell r="X2548" t="str">
            <v>Apr</v>
          </cell>
        </row>
        <row r="2549">
          <cell r="D2549" t="str">
            <v>Unit</v>
          </cell>
          <cell r="E2549">
            <v>567800</v>
          </cell>
          <cell r="R2549" t="str">
            <v>Bayside</v>
          </cell>
          <cell r="W2549">
            <v>2017</v>
          </cell>
          <cell r="X2549" t="str">
            <v>Apr</v>
          </cell>
        </row>
        <row r="2550">
          <cell r="D2550" t="str">
            <v>House</v>
          </cell>
          <cell r="E2550">
            <v>5250000</v>
          </cell>
          <cell r="R2550" t="str">
            <v>Bayside</v>
          </cell>
          <cell r="W2550">
            <v>2017</v>
          </cell>
          <cell r="X2550" t="str">
            <v>Apr</v>
          </cell>
        </row>
        <row r="2551">
          <cell r="D2551" t="str">
            <v>House</v>
          </cell>
          <cell r="E2551">
            <v>1300000</v>
          </cell>
          <cell r="R2551" t="str">
            <v>Boroondara</v>
          </cell>
          <cell r="W2551">
            <v>2017</v>
          </cell>
          <cell r="X2551" t="str">
            <v>Apr</v>
          </cell>
        </row>
        <row r="2552">
          <cell r="D2552" t="str">
            <v>House</v>
          </cell>
          <cell r="E2552">
            <v>1100000</v>
          </cell>
          <cell r="R2552" t="str">
            <v>Moreland</v>
          </cell>
          <cell r="W2552">
            <v>2017</v>
          </cell>
          <cell r="X2552" t="str">
            <v>Apr</v>
          </cell>
        </row>
        <row r="2553">
          <cell r="D2553" t="str">
            <v>House</v>
          </cell>
          <cell r="E2553">
            <v>1100000</v>
          </cell>
          <cell r="R2553" t="str">
            <v>Darebin</v>
          </cell>
          <cell r="W2553">
            <v>2017</v>
          </cell>
          <cell r="X2553" t="str">
            <v>Apr</v>
          </cell>
        </row>
        <row r="2554">
          <cell r="D2554" t="str">
            <v>House</v>
          </cell>
          <cell r="E2554">
            <v>590000</v>
          </cell>
          <cell r="R2554" t="str">
            <v>Moreland</v>
          </cell>
          <cell r="W2554">
            <v>2017</v>
          </cell>
          <cell r="X2554" t="str">
            <v>Apr</v>
          </cell>
        </row>
        <row r="2555">
          <cell r="D2555" t="str">
            <v>House</v>
          </cell>
          <cell r="E2555">
            <v>570000</v>
          </cell>
          <cell r="R2555" t="str">
            <v>Darebin</v>
          </cell>
          <cell r="W2555">
            <v>2017</v>
          </cell>
          <cell r="X2555" t="str">
            <v>Apr</v>
          </cell>
        </row>
        <row r="2556">
          <cell r="D2556" t="str">
            <v>Unit</v>
          </cell>
          <cell r="E2556">
            <v>560000</v>
          </cell>
          <cell r="R2556" t="str">
            <v>Moreland</v>
          </cell>
          <cell r="W2556">
            <v>2017</v>
          </cell>
          <cell r="X2556" t="str">
            <v>Apr</v>
          </cell>
        </row>
        <row r="2557">
          <cell r="D2557" t="str">
            <v>Unit</v>
          </cell>
          <cell r="E2557">
            <v>520000</v>
          </cell>
          <cell r="R2557" t="str">
            <v>Moonee Valley</v>
          </cell>
          <cell r="W2557">
            <v>2017</v>
          </cell>
          <cell r="X2557" t="str">
            <v>Apr</v>
          </cell>
        </row>
        <row r="2558">
          <cell r="D2558" t="str">
            <v>Unit</v>
          </cell>
          <cell r="E2558">
            <v>470000</v>
          </cell>
          <cell r="R2558" t="str">
            <v>Glen Eira</v>
          </cell>
          <cell r="W2558">
            <v>2017</v>
          </cell>
          <cell r="X2558" t="str">
            <v>Apr</v>
          </cell>
        </row>
        <row r="2559">
          <cell r="D2559" t="str">
            <v>Unit</v>
          </cell>
          <cell r="E2559">
            <v>400000</v>
          </cell>
          <cell r="R2559" t="str">
            <v>Moreland</v>
          </cell>
          <cell r="W2559">
            <v>2017</v>
          </cell>
          <cell r="X2559" t="str">
            <v>Apr</v>
          </cell>
        </row>
        <row r="2560">
          <cell r="D2560" t="str">
            <v>House</v>
          </cell>
          <cell r="E2560">
            <v>400000</v>
          </cell>
          <cell r="R2560" t="str">
            <v>Brimbank</v>
          </cell>
          <cell r="W2560">
            <v>2017</v>
          </cell>
          <cell r="X2560" t="str">
            <v>Apr</v>
          </cell>
        </row>
        <row r="2561">
          <cell r="D2561" t="str">
            <v>Unit</v>
          </cell>
          <cell r="E2561">
            <v>370000</v>
          </cell>
          <cell r="R2561" t="str">
            <v>Melbourne</v>
          </cell>
          <cell r="W2561">
            <v>2017</v>
          </cell>
          <cell r="X2561" t="str">
            <v>Apr</v>
          </cell>
        </row>
        <row r="2562">
          <cell r="D2562" t="str">
            <v>House</v>
          </cell>
          <cell r="E2562">
            <v>539000</v>
          </cell>
          <cell r="R2562" t="str">
            <v>Darebin</v>
          </cell>
          <cell r="W2562">
            <v>2017</v>
          </cell>
          <cell r="X2562" t="str">
            <v>Apr</v>
          </cell>
        </row>
        <row r="2563">
          <cell r="D2563" t="str">
            <v>House</v>
          </cell>
          <cell r="E2563">
            <v>685000</v>
          </cell>
          <cell r="R2563" t="str">
            <v>Darebin</v>
          </cell>
          <cell r="W2563">
            <v>2017</v>
          </cell>
          <cell r="X2563" t="str">
            <v>Apr</v>
          </cell>
        </row>
        <row r="2564">
          <cell r="D2564" t="str">
            <v>House</v>
          </cell>
          <cell r="E2564">
            <v>662000</v>
          </cell>
          <cell r="R2564" t="str">
            <v>Banyule</v>
          </cell>
          <cell r="W2564">
            <v>2017</v>
          </cell>
          <cell r="X2564" t="str">
            <v>Apr</v>
          </cell>
        </row>
        <row r="2565">
          <cell r="D2565" t="str">
            <v>House</v>
          </cell>
          <cell r="E2565">
            <v>1171000</v>
          </cell>
          <cell r="R2565" t="str">
            <v>Banyule</v>
          </cell>
          <cell r="W2565">
            <v>2017</v>
          </cell>
          <cell r="X2565" t="str">
            <v>Apr</v>
          </cell>
        </row>
        <row r="2566">
          <cell r="D2566" t="str">
            <v>House</v>
          </cell>
          <cell r="E2566">
            <v>1042000</v>
          </cell>
          <cell r="R2566" t="str">
            <v>Moonee Valley</v>
          </cell>
          <cell r="W2566">
            <v>2017</v>
          </cell>
          <cell r="X2566" t="str">
            <v>Apr</v>
          </cell>
        </row>
        <row r="2567">
          <cell r="D2567" t="str">
            <v>House</v>
          </cell>
          <cell r="E2567">
            <v>815500</v>
          </cell>
          <cell r="R2567" t="str">
            <v>Moreland</v>
          </cell>
          <cell r="W2567">
            <v>2017</v>
          </cell>
          <cell r="X2567" t="str">
            <v>Apr</v>
          </cell>
        </row>
        <row r="2568">
          <cell r="D2568" t="str">
            <v>House</v>
          </cell>
          <cell r="E2568">
            <v>830000</v>
          </cell>
          <cell r="R2568" t="str">
            <v>Darebin</v>
          </cell>
          <cell r="W2568">
            <v>2017</v>
          </cell>
          <cell r="X2568" t="str">
            <v>Apr</v>
          </cell>
        </row>
        <row r="2569">
          <cell r="D2569" t="str">
            <v>House</v>
          </cell>
          <cell r="E2569">
            <v>675000</v>
          </cell>
          <cell r="R2569" t="str">
            <v>Moonee Valley</v>
          </cell>
          <cell r="W2569">
            <v>2017</v>
          </cell>
          <cell r="X2569" t="str">
            <v>Apr</v>
          </cell>
        </row>
        <row r="2570">
          <cell r="D2570" t="str">
            <v>House</v>
          </cell>
          <cell r="E2570">
            <v>900000</v>
          </cell>
          <cell r="R2570" t="str">
            <v>Moreland</v>
          </cell>
          <cell r="W2570">
            <v>2017</v>
          </cell>
          <cell r="X2570" t="str">
            <v>Apr</v>
          </cell>
        </row>
        <row r="2571">
          <cell r="D2571" t="str">
            <v>House</v>
          </cell>
          <cell r="E2571">
            <v>840000</v>
          </cell>
          <cell r="R2571" t="str">
            <v>Banyule</v>
          </cell>
          <cell r="W2571">
            <v>2017</v>
          </cell>
          <cell r="X2571" t="str">
            <v>Apr</v>
          </cell>
        </row>
        <row r="2572">
          <cell r="D2572" t="str">
            <v>Unit</v>
          </cell>
          <cell r="E2572">
            <v>462500</v>
          </cell>
          <cell r="R2572" t="str">
            <v>Moonee Valley</v>
          </cell>
          <cell r="W2572">
            <v>2017</v>
          </cell>
          <cell r="X2572" t="str">
            <v>Apr</v>
          </cell>
        </row>
        <row r="2573">
          <cell r="D2573" t="str">
            <v>Unit</v>
          </cell>
          <cell r="E2573">
            <v>651000</v>
          </cell>
          <cell r="R2573" t="str">
            <v>Moreland</v>
          </cell>
          <cell r="W2573">
            <v>2017</v>
          </cell>
          <cell r="X2573" t="str">
            <v>Apr</v>
          </cell>
        </row>
        <row r="2574">
          <cell r="D2574" t="str">
            <v>House</v>
          </cell>
          <cell r="E2574">
            <v>800000</v>
          </cell>
          <cell r="R2574" t="str">
            <v>Darebin</v>
          </cell>
          <cell r="W2574">
            <v>2017</v>
          </cell>
          <cell r="X2574" t="str">
            <v>Apr</v>
          </cell>
        </row>
        <row r="2575">
          <cell r="D2575" t="str">
            <v>Unit</v>
          </cell>
          <cell r="E2575">
            <v>770000</v>
          </cell>
          <cell r="R2575" t="str">
            <v>Moreland</v>
          </cell>
          <cell r="W2575">
            <v>2017</v>
          </cell>
          <cell r="X2575" t="str">
            <v>Apr</v>
          </cell>
        </row>
        <row r="2576">
          <cell r="D2576" t="str">
            <v>House</v>
          </cell>
          <cell r="E2576">
            <v>670000</v>
          </cell>
          <cell r="R2576" t="str">
            <v>Moonee Valley</v>
          </cell>
          <cell r="W2576">
            <v>2017</v>
          </cell>
          <cell r="X2576" t="str">
            <v>Apr</v>
          </cell>
        </row>
        <row r="2577">
          <cell r="D2577" t="str">
            <v>Unit</v>
          </cell>
          <cell r="E2577">
            <v>330000</v>
          </cell>
          <cell r="R2577" t="str">
            <v>Darebin</v>
          </cell>
          <cell r="W2577">
            <v>2017</v>
          </cell>
          <cell r="X2577" t="str">
            <v>Apr</v>
          </cell>
        </row>
        <row r="2578">
          <cell r="D2578" t="str">
            <v>House</v>
          </cell>
          <cell r="E2578">
            <v>622500</v>
          </cell>
          <cell r="R2578" t="str">
            <v>Moonee Valley</v>
          </cell>
          <cell r="W2578">
            <v>2017</v>
          </cell>
          <cell r="X2578" t="str">
            <v>Apr</v>
          </cell>
        </row>
        <row r="2579">
          <cell r="D2579" t="str">
            <v>Unit</v>
          </cell>
          <cell r="E2579">
            <v>440000</v>
          </cell>
          <cell r="R2579" t="str">
            <v>Banyule</v>
          </cell>
          <cell r="W2579">
            <v>2017</v>
          </cell>
          <cell r="X2579" t="str">
            <v>Apr</v>
          </cell>
        </row>
        <row r="2580">
          <cell r="D2580" t="str">
            <v>House</v>
          </cell>
          <cell r="E2580">
            <v>440500</v>
          </cell>
          <cell r="R2580" t="str">
            <v>Banyule</v>
          </cell>
          <cell r="W2580">
            <v>2017</v>
          </cell>
          <cell r="X2580" t="str">
            <v>Apr</v>
          </cell>
        </row>
        <row r="2581">
          <cell r="D2581" t="str">
            <v>House</v>
          </cell>
          <cell r="E2581">
            <v>860000</v>
          </cell>
          <cell r="R2581" t="str">
            <v>Banyule</v>
          </cell>
          <cell r="W2581">
            <v>2017</v>
          </cell>
          <cell r="X2581" t="str">
            <v>Apr</v>
          </cell>
        </row>
        <row r="2582">
          <cell r="D2582" t="str">
            <v>House</v>
          </cell>
          <cell r="E2582">
            <v>830000</v>
          </cell>
          <cell r="R2582" t="str">
            <v>Darebin</v>
          </cell>
          <cell r="W2582">
            <v>2017</v>
          </cell>
          <cell r="X2582" t="str">
            <v>Apr</v>
          </cell>
        </row>
        <row r="2583">
          <cell r="D2583" t="str">
            <v>House</v>
          </cell>
          <cell r="E2583">
            <v>545000</v>
          </cell>
          <cell r="R2583" t="str">
            <v>Brimbank</v>
          </cell>
          <cell r="W2583">
            <v>2017</v>
          </cell>
          <cell r="X2583" t="str">
            <v>Apr</v>
          </cell>
        </row>
        <row r="2584">
          <cell r="D2584" t="str">
            <v>House</v>
          </cell>
          <cell r="E2584">
            <v>842000</v>
          </cell>
          <cell r="R2584" t="str">
            <v>Darebin</v>
          </cell>
          <cell r="W2584">
            <v>2017</v>
          </cell>
          <cell r="X2584" t="str">
            <v>Apr</v>
          </cell>
        </row>
        <row r="2585">
          <cell r="D2585" t="str">
            <v>House</v>
          </cell>
          <cell r="E2585">
            <v>582000</v>
          </cell>
          <cell r="R2585" t="str">
            <v>Brimbank</v>
          </cell>
          <cell r="W2585">
            <v>2017</v>
          </cell>
          <cell r="X2585" t="str">
            <v>Apr</v>
          </cell>
        </row>
        <row r="2586">
          <cell r="D2586" t="str">
            <v>House</v>
          </cell>
          <cell r="E2586">
            <v>1266000</v>
          </cell>
          <cell r="R2586" t="str">
            <v>Moonee Valley</v>
          </cell>
          <cell r="W2586">
            <v>2017</v>
          </cell>
          <cell r="X2586" t="str">
            <v>Apr</v>
          </cell>
        </row>
        <row r="2587">
          <cell r="D2587" t="str">
            <v>House</v>
          </cell>
          <cell r="E2587">
            <v>1500000</v>
          </cell>
          <cell r="R2587" t="str">
            <v>Moonee Valley</v>
          </cell>
          <cell r="W2587">
            <v>2017</v>
          </cell>
          <cell r="X2587" t="str">
            <v>Apr</v>
          </cell>
        </row>
        <row r="2588">
          <cell r="D2588" t="str">
            <v>House</v>
          </cell>
          <cell r="E2588">
            <v>1278000</v>
          </cell>
          <cell r="R2588" t="str">
            <v>Darebin</v>
          </cell>
          <cell r="W2588">
            <v>2017</v>
          </cell>
          <cell r="X2588" t="str">
            <v>Apr</v>
          </cell>
        </row>
        <row r="2589">
          <cell r="D2589" t="str">
            <v>House</v>
          </cell>
          <cell r="E2589">
            <v>1300000</v>
          </cell>
          <cell r="R2589" t="str">
            <v>Moonee Valley</v>
          </cell>
          <cell r="W2589">
            <v>2017</v>
          </cell>
          <cell r="X2589" t="str">
            <v>Apr</v>
          </cell>
        </row>
        <row r="2590">
          <cell r="D2590" t="str">
            <v>House</v>
          </cell>
          <cell r="E2590">
            <v>1000000</v>
          </cell>
          <cell r="R2590" t="str">
            <v>Banyule</v>
          </cell>
          <cell r="W2590">
            <v>2017</v>
          </cell>
          <cell r="X2590" t="str">
            <v>Apr</v>
          </cell>
        </row>
        <row r="2591">
          <cell r="D2591" t="str">
            <v>House</v>
          </cell>
          <cell r="E2591">
            <v>870000</v>
          </cell>
          <cell r="R2591" t="str">
            <v>Moonee Valley</v>
          </cell>
          <cell r="W2591">
            <v>2017</v>
          </cell>
          <cell r="X2591" t="str">
            <v>Apr</v>
          </cell>
        </row>
        <row r="2592">
          <cell r="D2592" t="str">
            <v>House</v>
          </cell>
          <cell r="E2592">
            <v>615000</v>
          </cell>
          <cell r="R2592" t="str">
            <v>Moonee Valley</v>
          </cell>
          <cell r="W2592">
            <v>2017</v>
          </cell>
          <cell r="X2592" t="str">
            <v>Apr</v>
          </cell>
        </row>
        <row r="2593">
          <cell r="D2593" t="str">
            <v>Unit</v>
          </cell>
          <cell r="E2593">
            <v>500000</v>
          </cell>
          <cell r="R2593" t="str">
            <v>Moreland</v>
          </cell>
          <cell r="W2593">
            <v>2017</v>
          </cell>
          <cell r="X2593" t="str">
            <v>Apr</v>
          </cell>
        </row>
        <row r="2594">
          <cell r="D2594" t="str">
            <v>House</v>
          </cell>
          <cell r="E2594">
            <v>1640000</v>
          </cell>
          <cell r="R2594" t="str">
            <v>Moonee Valley</v>
          </cell>
          <cell r="W2594">
            <v>2017</v>
          </cell>
          <cell r="X2594" t="str">
            <v>Apr</v>
          </cell>
        </row>
        <row r="2595">
          <cell r="D2595" t="str">
            <v>House</v>
          </cell>
          <cell r="E2595">
            <v>432500</v>
          </cell>
          <cell r="R2595" t="str">
            <v>Brimbank</v>
          </cell>
          <cell r="W2595">
            <v>2017</v>
          </cell>
          <cell r="X2595" t="str">
            <v>Apr</v>
          </cell>
        </row>
        <row r="2596">
          <cell r="D2596" t="str">
            <v>House</v>
          </cell>
          <cell r="E2596">
            <v>855000</v>
          </cell>
          <cell r="R2596" t="str">
            <v>Moonee Valley</v>
          </cell>
          <cell r="W2596">
            <v>2017</v>
          </cell>
          <cell r="X2596" t="str">
            <v>Apr</v>
          </cell>
        </row>
        <row r="2597">
          <cell r="D2597" t="str">
            <v>House</v>
          </cell>
          <cell r="E2597">
            <v>1615000</v>
          </cell>
          <cell r="R2597" t="str">
            <v>Banyule</v>
          </cell>
          <cell r="W2597">
            <v>2017</v>
          </cell>
          <cell r="X2597" t="str">
            <v>Apr</v>
          </cell>
        </row>
        <row r="2598">
          <cell r="D2598" t="str">
            <v>House</v>
          </cell>
          <cell r="E2598">
            <v>845000</v>
          </cell>
          <cell r="R2598" t="str">
            <v>Moonee Valley</v>
          </cell>
          <cell r="W2598">
            <v>2017</v>
          </cell>
          <cell r="X2598" t="str">
            <v>Apr</v>
          </cell>
        </row>
        <row r="2599">
          <cell r="D2599" t="str">
            <v>House</v>
          </cell>
          <cell r="E2599">
            <v>1186000</v>
          </cell>
          <cell r="R2599" t="str">
            <v>Moreland</v>
          </cell>
          <cell r="W2599">
            <v>2017</v>
          </cell>
          <cell r="X2599" t="str">
            <v>Apr</v>
          </cell>
        </row>
        <row r="2600">
          <cell r="D2600" t="str">
            <v>House</v>
          </cell>
          <cell r="E2600">
            <v>930000</v>
          </cell>
          <cell r="R2600" t="str">
            <v>Moonee Valley</v>
          </cell>
          <cell r="W2600">
            <v>2017</v>
          </cell>
          <cell r="X2600" t="str">
            <v>Apr</v>
          </cell>
        </row>
        <row r="2601">
          <cell r="D2601" t="str">
            <v>Unit</v>
          </cell>
          <cell r="E2601">
            <v>1044000</v>
          </cell>
          <cell r="R2601" t="str">
            <v>Moreland</v>
          </cell>
          <cell r="W2601">
            <v>2017</v>
          </cell>
          <cell r="X2601" t="str">
            <v>Apr</v>
          </cell>
        </row>
        <row r="2602">
          <cell r="D2602" t="str">
            <v>House</v>
          </cell>
          <cell r="E2602">
            <v>1651000</v>
          </cell>
          <cell r="R2602" t="str">
            <v>Banyule</v>
          </cell>
          <cell r="W2602">
            <v>2017</v>
          </cell>
          <cell r="X2602" t="str">
            <v>Apr</v>
          </cell>
        </row>
        <row r="2603">
          <cell r="D2603" t="str">
            <v>Unit</v>
          </cell>
          <cell r="E2603">
            <v>900000</v>
          </cell>
          <cell r="R2603" t="str">
            <v>Darebin</v>
          </cell>
          <cell r="W2603">
            <v>2017</v>
          </cell>
          <cell r="X2603" t="str">
            <v>Apr</v>
          </cell>
        </row>
        <row r="2604">
          <cell r="D2604" t="str">
            <v>House</v>
          </cell>
          <cell r="E2604">
            <v>890000</v>
          </cell>
          <cell r="R2604" t="str">
            <v>Moonee Valley</v>
          </cell>
          <cell r="W2604">
            <v>2017</v>
          </cell>
          <cell r="X2604" t="str">
            <v>Apr</v>
          </cell>
        </row>
        <row r="2605">
          <cell r="D2605" t="str">
            <v>Unit</v>
          </cell>
          <cell r="E2605">
            <v>665000</v>
          </cell>
          <cell r="R2605" t="str">
            <v>Moreland</v>
          </cell>
          <cell r="W2605">
            <v>2017</v>
          </cell>
          <cell r="X2605" t="str">
            <v>Apr</v>
          </cell>
        </row>
        <row r="2606">
          <cell r="D2606" t="str">
            <v>House</v>
          </cell>
          <cell r="E2606">
            <v>826000</v>
          </cell>
          <cell r="R2606" t="str">
            <v>Maribyrnong</v>
          </cell>
          <cell r="W2606">
            <v>2017</v>
          </cell>
          <cell r="X2606" t="str">
            <v>Apr</v>
          </cell>
        </row>
        <row r="2607">
          <cell r="D2607" t="str">
            <v>House</v>
          </cell>
          <cell r="E2607">
            <v>1676000</v>
          </cell>
          <cell r="R2607" t="str">
            <v>Darebin</v>
          </cell>
          <cell r="W2607">
            <v>2017</v>
          </cell>
          <cell r="X2607" t="str">
            <v>Apr</v>
          </cell>
        </row>
        <row r="2608">
          <cell r="D2608" t="str">
            <v>House</v>
          </cell>
          <cell r="E2608">
            <v>590000</v>
          </cell>
          <cell r="R2608" t="str">
            <v>Brimbank</v>
          </cell>
          <cell r="W2608">
            <v>2017</v>
          </cell>
          <cell r="X2608" t="str">
            <v>Apr</v>
          </cell>
        </row>
        <row r="2609">
          <cell r="D2609" t="str">
            <v>House</v>
          </cell>
          <cell r="E2609">
            <v>688000</v>
          </cell>
          <cell r="R2609" t="str">
            <v>Brimbank</v>
          </cell>
          <cell r="W2609">
            <v>2017</v>
          </cell>
          <cell r="X2609" t="str">
            <v>Apr</v>
          </cell>
        </row>
        <row r="2610">
          <cell r="D2610" t="str">
            <v>Unit</v>
          </cell>
          <cell r="E2610">
            <v>556000</v>
          </cell>
          <cell r="R2610" t="str">
            <v>Melbourne</v>
          </cell>
          <cell r="W2610">
            <v>2017</v>
          </cell>
          <cell r="X2610" t="str">
            <v>Apr</v>
          </cell>
        </row>
        <row r="2611">
          <cell r="D2611" t="str">
            <v>House</v>
          </cell>
          <cell r="E2611">
            <v>1955000</v>
          </cell>
          <cell r="R2611" t="str">
            <v>Melbourne</v>
          </cell>
          <cell r="W2611">
            <v>2017</v>
          </cell>
          <cell r="X2611" t="str">
            <v>Apr</v>
          </cell>
        </row>
        <row r="2612">
          <cell r="D2612" t="str">
            <v>House</v>
          </cell>
          <cell r="E2612">
            <v>1620000</v>
          </cell>
          <cell r="R2612" t="str">
            <v>Boroondara</v>
          </cell>
          <cell r="W2612">
            <v>2017</v>
          </cell>
          <cell r="X2612" t="str">
            <v>Apr</v>
          </cell>
        </row>
        <row r="2613">
          <cell r="D2613" t="str">
            <v>House</v>
          </cell>
          <cell r="E2613">
            <v>595999</v>
          </cell>
          <cell r="R2613" t="str">
            <v>Brimbank</v>
          </cell>
          <cell r="W2613">
            <v>2017</v>
          </cell>
          <cell r="X2613" t="str">
            <v>Apr</v>
          </cell>
        </row>
        <row r="2614">
          <cell r="D2614" t="str">
            <v>House</v>
          </cell>
          <cell r="E2614">
            <v>621000</v>
          </cell>
          <cell r="R2614" t="str">
            <v>Brimbank</v>
          </cell>
          <cell r="W2614">
            <v>2017</v>
          </cell>
          <cell r="X2614" t="str">
            <v>Apr</v>
          </cell>
        </row>
        <row r="2615">
          <cell r="D2615" t="str">
            <v>Unit</v>
          </cell>
          <cell r="E2615">
            <v>390000</v>
          </cell>
          <cell r="R2615" t="str">
            <v>Melbourne</v>
          </cell>
          <cell r="W2615">
            <v>2017</v>
          </cell>
          <cell r="X2615" t="str">
            <v>Apr</v>
          </cell>
        </row>
        <row r="2616">
          <cell r="D2616" t="str">
            <v>House</v>
          </cell>
          <cell r="E2616">
            <v>900000</v>
          </cell>
          <cell r="R2616" t="str">
            <v>Manningham</v>
          </cell>
          <cell r="W2616">
            <v>2017</v>
          </cell>
          <cell r="X2616" t="str">
            <v>Apr</v>
          </cell>
        </row>
        <row r="2617">
          <cell r="D2617" t="str">
            <v>House</v>
          </cell>
          <cell r="E2617">
            <v>1180000</v>
          </cell>
          <cell r="R2617" t="str">
            <v>Yarra</v>
          </cell>
          <cell r="W2617">
            <v>2017</v>
          </cell>
          <cell r="X2617" t="str">
            <v>Apr</v>
          </cell>
        </row>
        <row r="2618">
          <cell r="D2618" t="str">
            <v>House</v>
          </cell>
          <cell r="E2618">
            <v>591000</v>
          </cell>
          <cell r="R2618" t="str">
            <v>Brimbank</v>
          </cell>
          <cell r="W2618">
            <v>2017</v>
          </cell>
          <cell r="X2618" t="str">
            <v>Apr</v>
          </cell>
        </row>
        <row r="2619">
          <cell r="D2619" t="str">
            <v>House</v>
          </cell>
          <cell r="E2619">
            <v>701000</v>
          </cell>
          <cell r="R2619" t="str">
            <v>Brimbank</v>
          </cell>
          <cell r="W2619">
            <v>2017</v>
          </cell>
          <cell r="X2619" t="str">
            <v>Apr</v>
          </cell>
        </row>
        <row r="2620">
          <cell r="D2620" t="str">
            <v>House</v>
          </cell>
          <cell r="E2620">
            <v>691000</v>
          </cell>
          <cell r="R2620" t="str">
            <v>Brimbank</v>
          </cell>
          <cell r="W2620">
            <v>2017</v>
          </cell>
          <cell r="X2620" t="str">
            <v>Apr</v>
          </cell>
        </row>
        <row r="2621">
          <cell r="D2621" t="str">
            <v>Unit</v>
          </cell>
          <cell r="E2621">
            <v>520000</v>
          </cell>
          <cell r="R2621" t="str">
            <v>Maribyrnong</v>
          </cell>
          <cell r="W2621">
            <v>2017</v>
          </cell>
          <cell r="X2621" t="str">
            <v>Apr</v>
          </cell>
        </row>
        <row r="2622">
          <cell r="D2622" t="str">
            <v>House</v>
          </cell>
          <cell r="E2622">
            <v>775000</v>
          </cell>
          <cell r="R2622" t="str">
            <v>Maribyrnong</v>
          </cell>
          <cell r="W2622">
            <v>2017</v>
          </cell>
          <cell r="X2622" t="str">
            <v>Apr</v>
          </cell>
        </row>
        <row r="2623">
          <cell r="D2623" t="str">
            <v>Unit</v>
          </cell>
          <cell r="E2623">
            <v>366000</v>
          </cell>
          <cell r="R2623" t="str">
            <v>Yarra</v>
          </cell>
          <cell r="W2623">
            <v>2017</v>
          </cell>
          <cell r="X2623" t="str">
            <v>Apr</v>
          </cell>
        </row>
        <row r="2624">
          <cell r="D2624" t="str">
            <v>House</v>
          </cell>
          <cell r="E2624">
            <v>1045000</v>
          </cell>
          <cell r="R2624" t="str">
            <v>Maribyrnong</v>
          </cell>
          <cell r="W2624">
            <v>2017</v>
          </cell>
          <cell r="X2624" t="str">
            <v>Apr</v>
          </cell>
        </row>
        <row r="2625">
          <cell r="D2625" t="str">
            <v>House</v>
          </cell>
          <cell r="E2625">
            <v>1903000</v>
          </cell>
          <cell r="R2625" t="str">
            <v>Boroondara</v>
          </cell>
          <cell r="W2625">
            <v>2017</v>
          </cell>
          <cell r="X2625" t="str">
            <v>Apr</v>
          </cell>
        </row>
        <row r="2626">
          <cell r="D2626" t="str">
            <v>House</v>
          </cell>
          <cell r="E2626">
            <v>747000</v>
          </cell>
          <cell r="R2626" t="str">
            <v>Maribyrnong</v>
          </cell>
          <cell r="W2626">
            <v>2017</v>
          </cell>
          <cell r="X2626" t="str">
            <v>Apr</v>
          </cell>
        </row>
        <row r="2627">
          <cell r="D2627" t="str">
            <v>Unit</v>
          </cell>
          <cell r="E2627">
            <v>450000</v>
          </cell>
          <cell r="R2627" t="str">
            <v>Melbourne</v>
          </cell>
          <cell r="W2627">
            <v>2017</v>
          </cell>
          <cell r="X2627" t="str">
            <v>Apr</v>
          </cell>
        </row>
        <row r="2628">
          <cell r="D2628" t="str">
            <v>House</v>
          </cell>
          <cell r="E2628">
            <v>1176500</v>
          </cell>
          <cell r="R2628" t="str">
            <v>Yarra</v>
          </cell>
          <cell r="W2628">
            <v>2017</v>
          </cell>
          <cell r="X2628" t="str">
            <v>Apr</v>
          </cell>
        </row>
        <row r="2629">
          <cell r="D2629" t="str">
            <v>Unit</v>
          </cell>
          <cell r="E2629">
            <v>571000</v>
          </cell>
          <cell r="R2629" t="str">
            <v>Maribyrnong</v>
          </cell>
          <cell r="W2629">
            <v>2017</v>
          </cell>
          <cell r="X2629" t="str">
            <v>Apr</v>
          </cell>
        </row>
        <row r="2630">
          <cell r="D2630" t="str">
            <v>Unit</v>
          </cell>
          <cell r="E2630">
            <v>461000</v>
          </cell>
          <cell r="R2630" t="str">
            <v>Yarra</v>
          </cell>
          <cell r="W2630">
            <v>2017</v>
          </cell>
          <cell r="X2630" t="str">
            <v>Apr</v>
          </cell>
        </row>
        <row r="2631">
          <cell r="D2631" t="str">
            <v>Unit</v>
          </cell>
          <cell r="E2631">
            <v>755000</v>
          </cell>
          <cell r="R2631" t="str">
            <v>Maribyrnong</v>
          </cell>
          <cell r="W2631">
            <v>2017</v>
          </cell>
          <cell r="X2631" t="str">
            <v>Apr</v>
          </cell>
        </row>
        <row r="2632">
          <cell r="D2632" t="str">
            <v>Unit</v>
          </cell>
          <cell r="E2632">
            <v>275000</v>
          </cell>
          <cell r="R2632" t="str">
            <v>Maribyrnong</v>
          </cell>
          <cell r="W2632">
            <v>2017</v>
          </cell>
          <cell r="X2632" t="str">
            <v>Apr</v>
          </cell>
        </row>
        <row r="2633">
          <cell r="D2633" t="str">
            <v>House</v>
          </cell>
          <cell r="E2633">
            <v>1200000</v>
          </cell>
          <cell r="R2633" t="str">
            <v>Yarra</v>
          </cell>
          <cell r="W2633">
            <v>2017</v>
          </cell>
          <cell r="X2633" t="str">
            <v>Apr</v>
          </cell>
        </row>
        <row r="2634">
          <cell r="D2634" t="str">
            <v>House</v>
          </cell>
          <cell r="E2634">
            <v>875000</v>
          </cell>
          <cell r="R2634" t="str">
            <v>Maribyrnong</v>
          </cell>
          <cell r="W2634">
            <v>2017</v>
          </cell>
          <cell r="X2634" t="str">
            <v>Apr</v>
          </cell>
        </row>
        <row r="2635">
          <cell r="D2635" t="str">
            <v>House</v>
          </cell>
          <cell r="E2635">
            <v>2250000</v>
          </cell>
          <cell r="R2635" t="str">
            <v>Boroondara</v>
          </cell>
          <cell r="W2635">
            <v>2017</v>
          </cell>
          <cell r="X2635" t="str">
            <v>Apr</v>
          </cell>
        </row>
        <row r="2636">
          <cell r="D2636" t="str">
            <v>House</v>
          </cell>
          <cell r="E2636">
            <v>920000</v>
          </cell>
          <cell r="R2636" t="str">
            <v>Maribyrnong</v>
          </cell>
          <cell r="W2636">
            <v>2017</v>
          </cell>
          <cell r="X2636" t="str">
            <v>Apr</v>
          </cell>
        </row>
        <row r="2637">
          <cell r="D2637" t="str">
            <v>House</v>
          </cell>
          <cell r="E2637">
            <v>1001000</v>
          </cell>
          <cell r="R2637" t="str">
            <v>Maribyrnong</v>
          </cell>
          <cell r="W2637">
            <v>2017</v>
          </cell>
          <cell r="X2637" t="str">
            <v>Apr</v>
          </cell>
        </row>
        <row r="2638">
          <cell r="D2638" t="str">
            <v>Unit</v>
          </cell>
          <cell r="E2638">
            <v>1472000</v>
          </cell>
          <cell r="R2638" t="str">
            <v>Boroondara</v>
          </cell>
          <cell r="W2638">
            <v>2017</v>
          </cell>
          <cell r="X2638" t="str">
            <v>Apr</v>
          </cell>
        </row>
        <row r="2639">
          <cell r="D2639" t="str">
            <v>Unit</v>
          </cell>
          <cell r="E2639">
            <v>1053000</v>
          </cell>
          <cell r="R2639" t="str">
            <v>Boroondara</v>
          </cell>
          <cell r="W2639">
            <v>2017</v>
          </cell>
          <cell r="X2639" t="str">
            <v>Apr</v>
          </cell>
        </row>
        <row r="2640">
          <cell r="D2640" t="str">
            <v>Unit</v>
          </cell>
          <cell r="E2640">
            <v>1935000</v>
          </cell>
          <cell r="R2640" t="str">
            <v>Melbourne</v>
          </cell>
          <cell r="W2640">
            <v>2017</v>
          </cell>
          <cell r="X2640" t="str">
            <v>Apr</v>
          </cell>
        </row>
        <row r="2641">
          <cell r="D2641" t="str">
            <v>House</v>
          </cell>
          <cell r="E2641">
            <v>1661000</v>
          </cell>
          <cell r="R2641" t="str">
            <v>Whitehorse</v>
          </cell>
          <cell r="W2641">
            <v>2017</v>
          </cell>
          <cell r="X2641" t="str">
            <v>Apr</v>
          </cell>
        </row>
        <row r="2642">
          <cell r="D2642" t="str">
            <v>House</v>
          </cell>
          <cell r="E2642">
            <v>1800000</v>
          </cell>
          <cell r="R2642" t="str">
            <v>Boroondara</v>
          </cell>
          <cell r="W2642">
            <v>2017</v>
          </cell>
          <cell r="X2642" t="str">
            <v>Apr</v>
          </cell>
        </row>
        <row r="2643">
          <cell r="D2643" t="str">
            <v>House</v>
          </cell>
          <cell r="E2643">
            <v>1005000</v>
          </cell>
          <cell r="R2643" t="str">
            <v>Maribyrnong</v>
          </cell>
          <cell r="W2643">
            <v>2017</v>
          </cell>
          <cell r="X2643" t="str">
            <v>Apr</v>
          </cell>
        </row>
        <row r="2644">
          <cell r="D2644" t="str">
            <v>Unit</v>
          </cell>
          <cell r="E2644">
            <v>616000</v>
          </cell>
          <cell r="R2644" t="str">
            <v>Whitehorse</v>
          </cell>
          <cell r="W2644">
            <v>2017</v>
          </cell>
          <cell r="X2644" t="str">
            <v>Apr</v>
          </cell>
        </row>
        <row r="2645">
          <cell r="D2645" t="str">
            <v>House</v>
          </cell>
          <cell r="E2645">
            <v>1200000</v>
          </cell>
          <cell r="R2645" t="str">
            <v>Maribyrnong</v>
          </cell>
          <cell r="W2645">
            <v>2017</v>
          </cell>
          <cell r="X2645" t="str">
            <v>Apr</v>
          </cell>
        </row>
        <row r="2646">
          <cell r="D2646" t="str">
            <v>House</v>
          </cell>
          <cell r="E2646">
            <v>1220000</v>
          </cell>
          <cell r="R2646" t="str">
            <v>Yarra</v>
          </cell>
          <cell r="W2646">
            <v>2017</v>
          </cell>
          <cell r="X2646" t="str">
            <v>Apr</v>
          </cell>
        </row>
        <row r="2647">
          <cell r="D2647" t="str">
            <v>House</v>
          </cell>
          <cell r="E2647">
            <v>912000</v>
          </cell>
          <cell r="R2647" t="str">
            <v>Yarra</v>
          </cell>
          <cell r="W2647">
            <v>2017</v>
          </cell>
          <cell r="X2647" t="str">
            <v>Apr</v>
          </cell>
        </row>
        <row r="2648">
          <cell r="D2648" t="str">
            <v>House</v>
          </cell>
          <cell r="E2648">
            <v>600000</v>
          </cell>
          <cell r="R2648" t="str">
            <v>Maribyrnong</v>
          </cell>
          <cell r="W2648">
            <v>2017</v>
          </cell>
          <cell r="X2648" t="str">
            <v>Apr</v>
          </cell>
        </row>
        <row r="2649">
          <cell r="D2649" t="str">
            <v>Unit</v>
          </cell>
          <cell r="E2649">
            <v>415000</v>
          </cell>
          <cell r="R2649" t="str">
            <v>Yarra</v>
          </cell>
          <cell r="W2649">
            <v>2017</v>
          </cell>
          <cell r="X2649" t="str">
            <v>Apr</v>
          </cell>
        </row>
        <row r="2650">
          <cell r="D2650" t="str">
            <v>House</v>
          </cell>
          <cell r="E2650">
            <v>760000</v>
          </cell>
          <cell r="R2650" t="str">
            <v>Maribyrnong</v>
          </cell>
          <cell r="W2650">
            <v>2017</v>
          </cell>
          <cell r="X2650" t="str">
            <v>Apr</v>
          </cell>
        </row>
        <row r="2651">
          <cell r="D2651" t="str">
            <v>House</v>
          </cell>
          <cell r="E2651">
            <v>1285000</v>
          </cell>
          <cell r="R2651" t="str">
            <v>Yarra</v>
          </cell>
          <cell r="W2651">
            <v>2017</v>
          </cell>
          <cell r="X2651" t="str">
            <v>Apr</v>
          </cell>
        </row>
        <row r="2652">
          <cell r="D2652" t="str">
            <v>House</v>
          </cell>
          <cell r="E2652">
            <v>930000</v>
          </cell>
          <cell r="R2652" t="str">
            <v>Yarra</v>
          </cell>
          <cell r="W2652">
            <v>2017</v>
          </cell>
          <cell r="X2652" t="str">
            <v>Apr</v>
          </cell>
        </row>
        <row r="2653">
          <cell r="D2653" t="str">
            <v>House</v>
          </cell>
          <cell r="E2653">
            <v>951000</v>
          </cell>
          <cell r="R2653" t="str">
            <v>Yarra</v>
          </cell>
          <cell r="W2653">
            <v>2017</v>
          </cell>
          <cell r="X2653" t="str">
            <v>Apr</v>
          </cell>
        </row>
        <row r="2654">
          <cell r="D2654" t="str">
            <v>Unit</v>
          </cell>
          <cell r="E2654">
            <v>560000</v>
          </cell>
          <cell r="R2654" t="str">
            <v>Boroondara</v>
          </cell>
          <cell r="W2654">
            <v>2017</v>
          </cell>
          <cell r="X2654" t="str">
            <v>Apr</v>
          </cell>
        </row>
        <row r="2655">
          <cell r="D2655" t="str">
            <v>Unit</v>
          </cell>
          <cell r="E2655">
            <v>587500</v>
          </cell>
          <cell r="R2655" t="str">
            <v>Boroondara</v>
          </cell>
          <cell r="W2655">
            <v>2017</v>
          </cell>
          <cell r="X2655" t="str">
            <v>Apr</v>
          </cell>
        </row>
        <row r="2656">
          <cell r="D2656" t="str">
            <v>House</v>
          </cell>
          <cell r="E2656">
            <v>1015000</v>
          </cell>
          <cell r="R2656" t="str">
            <v>Yarra</v>
          </cell>
          <cell r="W2656">
            <v>2017</v>
          </cell>
          <cell r="X2656" t="str">
            <v>Apr</v>
          </cell>
        </row>
        <row r="2657">
          <cell r="D2657" t="str">
            <v>Unit</v>
          </cell>
          <cell r="E2657">
            <v>740000</v>
          </cell>
          <cell r="R2657" t="str">
            <v>Melbourne</v>
          </cell>
          <cell r="W2657">
            <v>2017</v>
          </cell>
          <cell r="X2657" t="str">
            <v>Apr</v>
          </cell>
        </row>
        <row r="2658">
          <cell r="D2658" t="str">
            <v>House</v>
          </cell>
          <cell r="E2658">
            <v>2100000</v>
          </cell>
          <cell r="R2658" t="str">
            <v>Boroondara</v>
          </cell>
          <cell r="W2658">
            <v>2017</v>
          </cell>
          <cell r="X2658" t="str">
            <v>Apr</v>
          </cell>
        </row>
        <row r="2659">
          <cell r="D2659" t="str">
            <v>House</v>
          </cell>
          <cell r="E2659">
            <v>815000</v>
          </cell>
          <cell r="R2659" t="str">
            <v>Melbourne</v>
          </cell>
          <cell r="W2659">
            <v>2017</v>
          </cell>
          <cell r="X2659" t="str">
            <v>Apr</v>
          </cell>
        </row>
        <row r="2660">
          <cell r="D2660" t="str">
            <v>Unit</v>
          </cell>
          <cell r="E2660">
            <v>405000</v>
          </cell>
          <cell r="R2660" t="str">
            <v>Yarra</v>
          </cell>
          <cell r="W2660">
            <v>2017</v>
          </cell>
          <cell r="X2660" t="str">
            <v>Apr</v>
          </cell>
        </row>
        <row r="2661">
          <cell r="D2661" t="str">
            <v>Unit</v>
          </cell>
          <cell r="E2661">
            <v>693000</v>
          </cell>
          <cell r="R2661" t="str">
            <v>Boroondara</v>
          </cell>
          <cell r="W2661">
            <v>2017</v>
          </cell>
          <cell r="X2661" t="str">
            <v>Apr</v>
          </cell>
        </row>
        <row r="2662">
          <cell r="D2662" t="str">
            <v>House</v>
          </cell>
          <cell r="E2662">
            <v>1402000</v>
          </cell>
          <cell r="R2662" t="str">
            <v>Melbourne</v>
          </cell>
          <cell r="W2662">
            <v>2017</v>
          </cell>
          <cell r="X2662" t="str">
            <v>Apr</v>
          </cell>
        </row>
        <row r="2663">
          <cell r="D2663" t="str">
            <v>House</v>
          </cell>
          <cell r="E2663">
            <v>762000</v>
          </cell>
          <cell r="R2663" t="str">
            <v>Hobsons Bay</v>
          </cell>
          <cell r="W2663">
            <v>2017</v>
          </cell>
          <cell r="X2663" t="str">
            <v>Apr</v>
          </cell>
        </row>
        <row r="2664">
          <cell r="D2664" t="str">
            <v>Unit</v>
          </cell>
          <cell r="E2664">
            <v>485000</v>
          </cell>
          <cell r="R2664" t="str">
            <v>Hobsons Bay</v>
          </cell>
          <cell r="W2664">
            <v>2017</v>
          </cell>
          <cell r="X2664" t="str">
            <v>Apr</v>
          </cell>
        </row>
        <row r="2665">
          <cell r="D2665" t="str">
            <v>House</v>
          </cell>
          <cell r="E2665">
            <v>950000</v>
          </cell>
          <cell r="R2665" t="str">
            <v>Hobsons Bay</v>
          </cell>
          <cell r="W2665">
            <v>2017</v>
          </cell>
          <cell r="X2665" t="str">
            <v>Apr</v>
          </cell>
        </row>
        <row r="2666">
          <cell r="D2666" t="str">
            <v>House</v>
          </cell>
          <cell r="E2666">
            <v>1280000</v>
          </cell>
          <cell r="R2666" t="str">
            <v>Hobsons Bay</v>
          </cell>
          <cell r="W2666">
            <v>2017</v>
          </cell>
          <cell r="X2666" t="str">
            <v>Apr</v>
          </cell>
        </row>
        <row r="2667">
          <cell r="D2667" t="str">
            <v>Unit</v>
          </cell>
          <cell r="E2667">
            <v>545000</v>
          </cell>
          <cell r="R2667" t="str">
            <v>Boroondara</v>
          </cell>
          <cell r="W2667">
            <v>2017</v>
          </cell>
          <cell r="X2667" t="str">
            <v>Apr</v>
          </cell>
        </row>
        <row r="2668">
          <cell r="D2668" t="str">
            <v>House</v>
          </cell>
          <cell r="E2668">
            <v>1280000</v>
          </cell>
          <cell r="R2668" t="str">
            <v>Boroondara</v>
          </cell>
          <cell r="W2668">
            <v>2017</v>
          </cell>
          <cell r="X2668" t="str">
            <v>Apr</v>
          </cell>
        </row>
        <row r="2669">
          <cell r="D2669" t="str">
            <v>Unit</v>
          </cell>
          <cell r="E2669">
            <v>382000</v>
          </cell>
          <cell r="R2669" t="str">
            <v>Boroondara</v>
          </cell>
          <cell r="W2669">
            <v>2017</v>
          </cell>
          <cell r="X2669" t="str">
            <v>Apr</v>
          </cell>
        </row>
        <row r="2670">
          <cell r="D2670" t="str">
            <v>Unit</v>
          </cell>
          <cell r="E2670">
            <v>650000</v>
          </cell>
          <cell r="R2670" t="str">
            <v>Port Phillip</v>
          </cell>
          <cell r="W2670">
            <v>2017</v>
          </cell>
          <cell r="X2670" t="str">
            <v>Apr</v>
          </cell>
        </row>
        <row r="2671">
          <cell r="D2671" t="str">
            <v>Unit</v>
          </cell>
          <cell r="E2671">
            <v>380000</v>
          </cell>
          <cell r="R2671" t="str">
            <v>Port Phillip</v>
          </cell>
          <cell r="W2671">
            <v>2017</v>
          </cell>
          <cell r="X2671" t="str">
            <v>Apr</v>
          </cell>
        </row>
        <row r="2672">
          <cell r="D2672" t="str">
            <v>Unit</v>
          </cell>
          <cell r="E2672">
            <v>501000</v>
          </cell>
          <cell r="R2672" t="str">
            <v>Port Phillip</v>
          </cell>
          <cell r="W2672">
            <v>2017</v>
          </cell>
          <cell r="X2672" t="str">
            <v>Apr</v>
          </cell>
        </row>
        <row r="2673">
          <cell r="D2673" t="str">
            <v>Unit</v>
          </cell>
          <cell r="E2673">
            <v>1295000</v>
          </cell>
          <cell r="R2673" t="str">
            <v>Port Phillip</v>
          </cell>
          <cell r="W2673">
            <v>2017</v>
          </cell>
          <cell r="X2673" t="str">
            <v>Apr</v>
          </cell>
        </row>
        <row r="2674">
          <cell r="D2674" t="str">
            <v>Unit</v>
          </cell>
          <cell r="E2674">
            <v>320000</v>
          </cell>
          <cell r="R2674" t="str">
            <v>Port Phillip</v>
          </cell>
          <cell r="W2674">
            <v>2017</v>
          </cell>
          <cell r="X2674" t="str">
            <v>Apr</v>
          </cell>
        </row>
        <row r="2675">
          <cell r="D2675" t="str">
            <v>Unit</v>
          </cell>
          <cell r="E2675">
            <v>481000</v>
          </cell>
          <cell r="R2675" t="str">
            <v>Port Phillip</v>
          </cell>
          <cell r="W2675">
            <v>2017</v>
          </cell>
          <cell r="X2675" t="str">
            <v>Apr</v>
          </cell>
        </row>
        <row r="2676">
          <cell r="D2676" t="str">
            <v>Unit</v>
          </cell>
          <cell r="E2676">
            <v>1350000</v>
          </cell>
          <cell r="R2676" t="str">
            <v>Boroondara</v>
          </cell>
          <cell r="W2676">
            <v>2017</v>
          </cell>
          <cell r="X2676" t="str">
            <v>Apr</v>
          </cell>
        </row>
        <row r="2677">
          <cell r="D2677" t="str">
            <v>Unit</v>
          </cell>
          <cell r="E2677">
            <v>360000</v>
          </cell>
          <cell r="R2677" t="str">
            <v>Port Phillip</v>
          </cell>
          <cell r="W2677">
            <v>2017</v>
          </cell>
          <cell r="X2677" t="str">
            <v>Apr</v>
          </cell>
        </row>
        <row r="2678">
          <cell r="D2678" t="str">
            <v>Unit</v>
          </cell>
          <cell r="E2678">
            <v>580000</v>
          </cell>
          <cell r="R2678" t="str">
            <v>Hobsons Bay</v>
          </cell>
          <cell r="W2678">
            <v>2017</v>
          </cell>
          <cell r="X2678" t="str">
            <v>Apr</v>
          </cell>
        </row>
        <row r="2679">
          <cell r="D2679" t="str">
            <v>Unit</v>
          </cell>
          <cell r="E2679">
            <v>500000</v>
          </cell>
          <cell r="R2679" t="str">
            <v>Stonnington</v>
          </cell>
          <cell r="W2679">
            <v>2017</v>
          </cell>
          <cell r="X2679" t="str">
            <v>Apr</v>
          </cell>
        </row>
        <row r="2680">
          <cell r="D2680" t="str">
            <v>House</v>
          </cell>
          <cell r="E2680">
            <v>1060000</v>
          </cell>
          <cell r="R2680" t="str">
            <v>Monash</v>
          </cell>
          <cell r="W2680">
            <v>2017</v>
          </cell>
          <cell r="X2680" t="str">
            <v>Apr</v>
          </cell>
        </row>
        <row r="2681">
          <cell r="D2681" t="str">
            <v>Unit</v>
          </cell>
          <cell r="E2681">
            <v>670000</v>
          </cell>
          <cell r="R2681" t="str">
            <v>Port Phillip</v>
          </cell>
          <cell r="W2681">
            <v>2017</v>
          </cell>
          <cell r="X2681" t="str">
            <v>Apr</v>
          </cell>
        </row>
        <row r="2682">
          <cell r="D2682" t="str">
            <v>House</v>
          </cell>
          <cell r="E2682">
            <v>1335000</v>
          </cell>
          <cell r="R2682" t="str">
            <v>Glen Eira</v>
          </cell>
          <cell r="W2682">
            <v>2017</v>
          </cell>
          <cell r="X2682" t="str">
            <v>Apr</v>
          </cell>
        </row>
        <row r="2683">
          <cell r="D2683" t="str">
            <v>Unit</v>
          </cell>
          <cell r="E2683">
            <v>1110000</v>
          </cell>
          <cell r="R2683" t="str">
            <v>Glen Eira</v>
          </cell>
          <cell r="W2683">
            <v>2017</v>
          </cell>
          <cell r="X2683" t="str">
            <v>Apr</v>
          </cell>
        </row>
        <row r="2684">
          <cell r="D2684" t="str">
            <v>Unit</v>
          </cell>
          <cell r="E2684">
            <v>602500</v>
          </cell>
          <cell r="R2684" t="str">
            <v>Glen Eira</v>
          </cell>
          <cell r="W2684">
            <v>2017</v>
          </cell>
          <cell r="X2684" t="str">
            <v>Apr</v>
          </cell>
        </row>
        <row r="2685">
          <cell r="D2685" t="str">
            <v>Unit</v>
          </cell>
          <cell r="E2685">
            <v>455000</v>
          </cell>
          <cell r="R2685" t="str">
            <v>Glen Eira</v>
          </cell>
          <cell r="W2685">
            <v>2017</v>
          </cell>
          <cell r="X2685" t="str">
            <v>Apr</v>
          </cell>
        </row>
        <row r="2686">
          <cell r="D2686" t="str">
            <v>Unit</v>
          </cell>
          <cell r="E2686">
            <v>588000</v>
          </cell>
          <cell r="R2686" t="str">
            <v>Glen Eira</v>
          </cell>
          <cell r="W2686">
            <v>2017</v>
          </cell>
          <cell r="X2686" t="str">
            <v>Apr</v>
          </cell>
        </row>
        <row r="2687">
          <cell r="D2687" t="str">
            <v>House</v>
          </cell>
          <cell r="E2687">
            <v>1390000</v>
          </cell>
          <cell r="R2687" t="str">
            <v>Glen Eira</v>
          </cell>
          <cell r="W2687">
            <v>2017</v>
          </cell>
          <cell r="X2687" t="str">
            <v>Apr</v>
          </cell>
        </row>
        <row r="2688">
          <cell r="D2688" t="str">
            <v>House</v>
          </cell>
          <cell r="E2688">
            <v>1600000</v>
          </cell>
          <cell r="R2688" t="str">
            <v>Glen Eira</v>
          </cell>
          <cell r="W2688">
            <v>2017</v>
          </cell>
          <cell r="X2688" t="str">
            <v>Apr</v>
          </cell>
        </row>
        <row r="2689">
          <cell r="D2689" t="str">
            <v>House</v>
          </cell>
          <cell r="E2689">
            <v>940000</v>
          </cell>
          <cell r="R2689" t="str">
            <v>Glen Eira</v>
          </cell>
          <cell r="W2689">
            <v>2017</v>
          </cell>
          <cell r="X2689" t="str">
            <v>Apr</v>
          </cell>
        </row>
        <row r="2690">
          <cell r="D2690" t="str">
            <v>Unit</v>
          </cell>
          <cell r="E2690">
            <v>761000</v>
          </cell>
          <cell r="R2690" t="str">
            <v>Glen Eira</v>
          </cell>
          <cell r="W2690">
            <v>2017</v>
          </cell>
          <cell r="X2690" t="str">
            <v>Apr</v>
          </cell>
        </row>
        <row r="2691">
          <cell r="D2691" t="str">
            <v>House</v>
          </cell>
          <cell r="E2691">
            <v>1385000</v>
          </cell>
          <cell r="R2691" t="str">
            <v>Glen Eira</v>
          </cell>
          <cell r="W2691">
            <v>2017</v>
          </cell>
          <cell r="X2691" t="str">
            <v>Apr</v>
          </cell>
        </row>
        <row r="2692">
          <cell r="D2692" t="str">
            <v>House</v>
          </cell>
          <cell r="E2692">
            <v>1500000</v>
          </cell>
          <cell r="R2692" t="str">
            <v>Bayside</v>
          </cell>
          <cell r="W2692">
            <v>2017</v>
          </cell>
          <cell r="X2692" t="str">
            <v>Apr</v>
          </cell>
        </row>
        <row r="2693">
          <cell r="D2693" t="str">
            <v>Unit</v>
          </cell>
          <cell r="E2693">
            <v>905500</v>
          </cell>
          <cell r="R2693" t="str">
            <v>Bayside</v>
          </cell>
          <cell r="W2693">
            <v>2017</v>
          </cell>
          <cell r="X2693" t="str">
            <v>Apr</v>
          </cell>
        </row>
        <row r="2694">
          <cell r="D2694" t="str">
            <v>Unit</v>
          </cell>
          <cell r="E2694">
            <v>1005000</v>
          </cell>
          <cell r="R2694" t="str">
            <v>Glen Eira</v>
          </cell>
          <cell r="W2694">
            <v>2017</v>
          </cell>
          <cell r="X2694" t="str">
            <v>Apr</v>
          </cell>
        </row>
        <row r="2695">
          <cell r="D2695" t="str">
            <v>House</v>
          </cell>
          <cell r="E2695">
            <v>1100000</v>
          </cell>
          <cell r="R2695" t="str">
            <v>Glen Eira</v>
          </cell>
          <cell r="W2695">
            <v>2017</v>
          </cell>
          <cell r="X2695" t="str">
            <v>Apr</v>
          </cell>
        </row>
        <row r="2696">
          <cell r="D2696" t="str">
            <v>House</v>
          </cell>
          <cell r="E2696">
            <v>1185000</v>
          </cell>
          <cell r="R2696" t="str">
            <v>Glen Eira</v>
          </cell>
          <cell r="W2696">
            <v>2017</v>
          </cell>
          <cell r="X2696" t="str">
            <v>Apr</v>
          </cell>
        </row>
        <row r="2697">
          <cell r="D2697" t="str">
            <v>House</v>
          </cell>
          <cell r="E2697">
            <v>1352000</v>
          </cell>
          <cell r="R2697" t="str">
            <v>Glen Eira</v>
          </cell>
          <cell r="W2697">
            <v>2017</v>
          </cell>
          <cell r="X2697" t="str">
            <v>Apr</v>
          </cell>
        </row>
        <row r="2698">
          <cell r="D2698" t="str">
            <v>House</v>
          </cell>
          <cell r="E2698">
            <v>1370000</v>
          </cell>
          <cell r="R2698" t="str">
            <v>Glen Eira</v>
          </cell>
          <cell r="W2698">
            <v>2017</v>
          </cell>
          <cell r="X2698" t="str">
            <v>Apr</v>
          </cell>
        </row>
        <row r="2699">
          <cell r="D2699" t="str">
            <v>Unit</v>
          </cell>
          <cell r="E2699">
            <v>720000</v>
          </cell>
          <cell r="R2699" t="str">
            <v>Glen Eira</v>
          </cell>
          <cell r="W2699">
            <v>2017</v>
          </cell>
          <cell r="X2699" t="str">
            <v>Apr</v>
          </cell>
        </row>
        <row r="2700">
          <cell r="D2700" t="str">
            <v>House</v>
          </cell>
          <cell r="E2700">
            <v>1420000</v>
          </cell>
          <cell r="R2700" t="str">
            <v>Bayside</v>
          </cell>
          <cell r="W2700">
            <v>2017</v>
          </cell>
          <cell r="X2700" t="str">
            <v>Apr</v>
          </cell>
        </row>
        <row r="2701">
          <cell r="D2701" t="str">
            <v>House</v>
          </cell>
          <cell r="E2701">
            <v>901000</v>
          </cell>
          <cell r="R2701" t="str">
            <v>Kingston</v>
          </cell>
          <cell r="W2701">
            <v>2017</v>
          </cell>
          <cell r="X2701" t="str">
            <v>Apr</v>
          </cell>
        </row>
        <row r="2702">
          <cell r="D2702" t="str">
            <v>Unit</v>
          </cell>
          <cell r="E2702">
            <v>1325000</v>
          </cell>
          <cell r="R2702" t="str">
            <v>Manningham</v>
          </cell>
          <cell r="W2702">
            <v>2017</v>
          </cell>
          <cell r="X2702" t="str">
            <v>Apr</v>
          </cell>
        </row>
        <row r="2703">
          <cell r="D2703" t="str">
            <v>House</v>
          </cell>
          <cell r="E2703">
            <v>1000000</v>
          </cell>
          <cell r="R2703" t="str">
            <v>Manningham</v>
          </cell>
          <cell r="W2703">
            <v>2017</v>
          </cell>
          <cell r="X2703" t="str">
            <v>Apr</v>
          </cell>
        </row>
        <row r="2704">
          <cell r="D2704" t="str">
            <v>Unit</v>
          </cell>
          <cell r="E2704">
            <v>620000</v>
          </cell>
          <cell r="R2704" t="str">
            <v>Darebin</v>
          </cell>
          <cell r="W2704">
            <v>2017</v>
          </cell>
          <cell r="X2704" t="str">
            <v>Apr</v>
          </cell>
        </row>
        <row r="2705">
          <cell r="D2705" t="str">
            <v>House</v>
          </cell>
          <cell r="E2705">
            <v>1715500</v>
          </cell>
          <cell r="R2705" t="str">
            <v>Moonee Valley</v>
          </cell>
          <cell r="W2705">
            <v>2017</v>
          </cell>
          <cell r="X2705" t="str">
            <v>Apr</v>
          </cell>
        </row>
        <row r="2706">
          <cell r="D2706" t="str">
            <v>House</v>
          </cell>
          <cell r="E2706">
            <v>1600000</v>
          </cell>
          <cell r="R2706" t="str">
            <v>Boroondara</v>
          </cell>
          <cell r="W2706">
            <v>2017</v>
          </cell>
          <cell r="X2706" t="str">
            <v>Apr</v>
          </cell>
        </row>
        <row r="2707">
          <cell r="D2707" t="str">
            <v>House</v>
          </cell>
          <cell r="E2707">
            <v>1137000</v>
          </cell>
          <cell r="R2707" t="str">
            <v>Banyule</v>
          </cell>
          <cell r="W2707">
            <v>2017</v>
          </cell>
          <cell r="X2707" t="str">
            <v>Apr</v>
          </cell>
        </row>
        <row r="2708">
          <cell r="D2708" t="str">
            <v>House</v>
          </cell>
          <cell r="E2708">
            <v>1108000</v>
          </cell>
          <cell r="R2708" t="str">
            <v>Glen Eira</v>
          </cell>
          <cell r="W2708">
            <v>2017</v>
          </cell>
          <cell r="X2708" t="str">
            <v>Apr</v>
          </cell>
        </row>
        <row r="2709">
          <cell r="D2709" t="str">
            <v>Unit</v>
          </cell>
          <cell r="E2709">
            <v>1016000</v>
          </cell>
          <cell r="R2709" t="str">
            <v>Melbourne</v>
          </cell>
          <cell r="W2709">
            <v>2017</v>
          </cell>
          <cell r="X2709" t="str">
            <v>Apr</v>
          </cell>
        </row>
        <row r="2710">
          <cell r="D2710" t="str">
            <v>House</v>
          </cell>
          <cell r="E2710">
            <v>891000</v>
          </cell>
          <cell r="R2710" t="str">
            <v>Brimbank</v>
          </cell>
          <cell r="W2710">
            <v>2017</v>
          </cell>
          <cell r="X2710" t="str">
            <v>Apr</v>
          </cell>
        </row>
        <row r="2711">
          <cell r="D2711" t="str">
            <v>Unit</v>
          </cell>
          <cell r="E2711">
            <v>847000</v>
          </cell>
          <cell r="R2711" t="str">
            <v>Yarra</v>
          </cell>
          <cell r="W2711">
            <v>2017</v>
          </cell>
          <cell r="X2711" t="str">
            <v>Apr</v>
          </cell>
        </row>
        <row r="2712">
          <cell r="D2712" t="str">
            <v>House</v>
          </cell>
          <cell r="E2712">
            <v>840000</v>
          </cell>
          <cell r="R2712" t="str">
            <v>Darebin</v>
          </cell>
          <cell r="W2712">
            <v>2017</v>
          </cell>
          <cell r="X2712" t="str">
            <v>Apr</v>
          </cell>
        </row>
        <row r="2713">
          <cell r="D2713" t="str">
            <v>House</v>
          </cell>
          <cell r="E2713">
            <v>830000</v>
          </cell>
          <cell r="R2713" t="str">
            <v>Stonnington</v>
          </cell>
          <cell r="W2713">
            <v>2017</v>
          </cell>
          <cell r="X2713" t="str">
            <v>Apr</v>
          </cell>
        </row>
        <row r="2714">
          <cell r="D2714" t="str">
            <v>House</v>
          </cell>
          <cell r="E2714">
            <v>820000</v>
          </cell>
          <cell r="R2714" t="str">
            <v>Darebin</v>
          </cell>
          <cell r="W2714">
            <v>2017</v>
          </cell>
          <cell r="X2714" t="str">
            <v>Apr</v>
          </cell>
        </row>
        <row r="2715">
          <cell r="D2715" t="str">
            <v>Unit</v>
          </cell>
          <cell r="E2715">
            <v>765000</v>
          </cell>
          <cell r="R2715" t="str">
            <v>Glen Eira</v>
          </cell>
          <cell r="W2715">
            <v>2017</v>
          </cell>
          <cell r="X2715" t="str">
            <v>Apr</v>
          </cell>
        </row>
        <row r="2716">
          <cell r="D2716" t="str">
            <v>House</v>
          </cell>
          <cell r="E2716">
            <v>720000</v>
          </cell>
          <cell r="R2716" t="str">
            <v>Maribyrnong</v>
          </cell>
          <cell r="W2716">
            <v>2017</v>
          </cell>
          <cell r="X2716" t="str">
            <v>Apr</v>
          </cell>
        </row>
        <row r="2717">
          <cell r="D2717" t="str">
            <v>Unit</v>
          </cell>
          <cell r="E2717">
            <v>681500</v>
          </cell>
          <cell r="R2717" t="str">
            <v>Darebin</v>
          </cell>
          <cell r="W2717">
            <v>2017</v>
          </cell>
          <cell r="X2717" t="str">
            <v>Apr</v>
          </cell>
        </row>
        <row r="2718">
          <cell r="D2718" t="str">
            <v>House</v>
          </cell>
          <cell r="E2718">
            <v>600000</v>
          </cell>
          <cell r="R2718" t="str">
            <v>Monash</v>
          </cell>
          <cell r="W2718">
            <v>2017</v>
          </cell>
          <cell r="X2718" t="str">
            <v>Apr</v>
          </cell>
        </row>
        <row r="2719">
          <cell r="D2719" t="str">
            <v>Unit</v>
          </cell>
          <cell r="E2719">
            <v>520000</v>
          </cell>
          <cell r="R2719" t="str">
            <v>Darebin</v>
          </cell>
          <cell r="W2719">
            <v>2017</v>
          </cell>
          <cell r="X2719" t="str">
            <v>Apr</v>
          </cell>
        </row>
        <row r="2720">
          <cell r="D2720" t="str">
            <v>Unit</v>
          </cell>
          <cell r="E2720">
            <v>505000</v>
          </cell>
          <cell r="R2720" t="str">
            <v>Melbourne</v>
          </cell>
          <cell r="W2720">
            <v>2017</v>
          </cell>
          <cell r="X2720" t="str">
            <v>Apr</v>
          </cell>
        </row>
        <row r="2721">
          <cell r="D2721" t="str">
            <v>Unit</v>
          </cell>
          <cell r="E2721">
            <v>500000</v>
          </cell>
          <cell r="R2721" t="str">
            <v>Maribyrnong</v>
          </cell>
          <cell r="W2721">
            <v>2017</v>
          </cell>
          <cell r="X2721" t="str">
            <v>Apr</v>
          </cell>
        </row>
        <row r="2722">
          <cell r="D2722" t="str">
            <v>House</v>
          </cell>
          <cell r="E2722">
            <v>480000</v>
          </cell>
          <cell r="R2722" t="str">
            <v>Darebin</v>
          </cell>
          <cell r="W2722">
            <v>2017</v>
          </cell>
          <cell r="X2722" t="str">
            <v>Apr</v>
          </cell>
        </row>
        <row r="2723">
          <cell r="D2723" t="str">
            <v>House</v>
          </cell>
          <cell r="E2723">
            <v>437000</v>
          </cell>
          <cell r="R2723" t="str">
            <v>Darebin</v>
          </cell>
          <cell r="W2723">
            <v>2017</v>
          </cell>
          <cell r="X2723" t="str">
            <v>Apr</v>
          </cell>
        </row>
        <row r="2724">
          <cell r="D2724" t="str">
            <v>Unit</v>
          </cell>
          <cell r="E2724">
            <v>420000</v>
          </cell>
          <cell r="R2724" t="str">
            <v>Darebin</v>
          </cell>
          <cell r="W2724">
            <v>2017</v>
          </cell>
          <cell r="X2724" t="str">
            <v>Apr</v>
          </cell>
        </row>
        <row r="2725">
          <cell r="D2725" t="str">
            <v>Unit</v>
          </cell>
          <cell r="E2725">
            <v>397500</v>
          </cell>
          <cell r="R2725" t="str">
            <v>Moreland</v>
          </cell>
          <cell r="W2725">
            <v>2017</v>
          </cell>
          <cell r="X2725" t="str">
            <v>Apr</v>
          </cell>
        </row>
        <row r="2726">
          <cell r="D2726" t="str">
            <v>House</v>
          </cell>
          <cell r="E2726">
            <v>2600000</v>
          </cell>
          <cell r="R2726" t="str">
            <v>Monash</v>
          </cell>
          <cell r="W2726">
            <v>2017</v>
          </cell>
          <cell r="X2726" t="str">
            <v>Apr</v>
          </cell>
        </row>
        <row r="2727">
          <cell r="D2727" t="str">
            <v>House</v>
          </cell>
          <cell r="E2727">
            <v>522500</v>
          </cell>
          <cell r="R2727" t="str">
            <v>Hobsons Bay</v>
          </cell>
          <cell r="W2727">
            <v>2017</v>
          </cell>
          <cell r="X2727" t="str">
            <v>Apr</v>
          </cell>
        </row>
        <row r="2728">
          <cell r="D2728" t="str">
            <v>House</v>
          </cell>
          <cell r="E2728">
            <v>1505000</v>
          </cell>
          <cell r="R2728" t="str">
            <v>Moonee Valley</v>
          </cell>
          <cell r="W2728">
            <v>2017</v>
          </cell>
          <cell r="X2728" t="str">
            <v>Apr</v>
          </cell>
        </row>
        <row r="2729">
          <cell r="D2729" t="str">
            <v>House</v>
          </cell>
          <cell r="E2729">
            <v>1205000</v>
          </cell>
          <cell r="R2729" t="str">
            <v>Hobsons Bay</v>
          </cell>
          <cell r="W2729">
            <v>2017</v>
          </cell>
          <cell r="X2729" t="str">
            <v>Apr</v>
          </cell>
        </row>
        <row r="2730">
          <cell r="D2730" t="str">
            <v>House</v>
          </cell>
          <cell r="E2730">
            <v>640000</v>
          </cell>
          <cell r="R2730" t="str">
            <v>Moreland</v>
          </cell>
          <cell r="W2730">
            <v>2017</v>
          </cell>
          <cell r="X2730" t="str">
            <v>Apr</v>
          </cell>
        </row>
        <row r="2731">
          <cell r="D2731" t="str">
            <v>Unit</v>
          </cell>
          <cell r="E2731">
            <v>503000</v>
          </cell>
          <cell r="R2731" t="str">
            <v>Darebin</v>
          </cell>
          <cell r="W2731">
            <v>2017</v>
          </cell>
          <cell r="X2731" t="str">
            <v>Apr</v>
          </cell>
        </row>
        <row r="2732">
          <cell r="D2732" t="str">
            <v>Unit</v>
          </cell>
          <cell r="E2732">
            <v>405000</v>
          </cell>
          <cell r="R2732" t="str">
            <v>Boroondara</v>
          </cell>
          <cell r="W2732">
            <v>2017</v>
          </cell>
          <cell r="X2732" t="str">
            <v>Apr</v>
          </cell>
        </row>
        <row r="2733">
          <cell r="D2733" t="str">
            <v>Unit</v>
          </cell>
          <cell r="E2733">
            <v>350000</v>
          </cell>
          <cell r="R2733" t="str">
            <v>Brimbank</v>
          </cell>
          <cell r="W2733">
            <v>2017</v>
          </cell>
          <cell r="X2733" t="str">
            <v>Apr</v>
          </cell>
        </row>
        <row r="2734">
          <cell r="D2734" t="str">
            <v>House</v>
          </cell>
          <cell r="E2734">
            <v>1420000</v>
          </cell>
          <cell r="R2734" t="str">
            <v>Boroondara</v>
          </cell>
          <cell r="W2734">
            <v>2017</v>
          </cell>
          <cell r="X2734" t="str">
            <v>Apr</v>
          </cell>
        </row>
        <row r="2735">
          <cell r="D2735" t="str">
            <v>House</v>
          </cell>
          <cell r="E2735">
            <v>850000</v>
          </cell>
          <cell r="R2735" t="str">
            <v>Glen Eira</v>
          </cell>
          <cell r="W2735">
            <v>2017</v>
          </cell>
          <cell r="X2735" t="str">
            <v>Apr</v>
          </cell>
        </row>
        <row r="2736">
          <cell r="D2736" t="str">
            <v>Unit</v>
          </cell>
          <cell r="E2736">
            <v>280000</v>
          </cell>
          <cell r="R2736" t="str">
            <v>Yarra</v>
          </cell>
          <cell r="W2736">
            <v>2017</v>
          </cell>
          <cell r="X2736" t="str">
            <v>Apr</v>
          </cell>
        </row>
        <row r="2737">
          <cell r="D2737" t="str">
            <v>House</v>
          </cell>
          <cell r="E2737">
            <v>700500</v>
          </cell>
          <cell r="R2737" t="str">
            <v>Hume</v>
          </cell>
          <cell r="W2737">
            <v>2017</v>
          </cell>
          <cell r="X2737" t="str">
            <v>May</v>
          </cell>
        </row>
        <row r="2738">
          <cell r="D2738" t="str">
            <v>Unit</v>
          </cell>
          <cell r="E2738">
            <v>240000</v>
          </cell>
          <cell r="R2738" t="str">
            <v>Darebin</v>
          </cell>
          <cell r="W2738">
            <v>2017</v>
          </cell>
          <cell r="X2738" t="str">
            <v>May</v>
          </cell>
        </row>
        <row r="2739">
          <cell r="D2739" t="str">
            <v>Unit</v>
          </cell>
          <cell r="E2739">
            <v>420000</v>
          </cell>
          <cell r="R2739" t="str">
            <v>Darebin</v>
          </cell>
          <cell r="W2739">
            <v>2017</v>
          </cell>
          <cell r="X2739" t="str">
            <v>May</v>
          </cell>
        </row>
        <row r="2740">
          <cell r="D2740" t="str">
            <v>House</v>
          </cell>
          <cell r="E2740">
            <v>885000</v>
          </cell>
          <cell r="R2740" t="str">
            <v>Darebin</v>
          </cell>
          <cell r="W2740">
            <v>2017</v>
          </cell>
          <cell r="X2740" t="str">
            <v>May</v>
          </cell>
        </row>
        <row r="2741">
          <cell r="D2741" t="str">
            <v>House</v>
          </cell>
          <cell r="E2741">
            <v>800000</v>
          </cell>
          <cell r="R2741" t="str">
            <v>Moreland</v>
          </cell>
          <cell r="W2741">
            <v>2017</v>
          </cell>
          <cell r="X2741" t="str">
            <v>May</v>
          </cell>
        </row>
        <row r="2742">
          <cell r="D2742" t="str">
            <v>Unit</v>
          </cell>
          <cell r="E2742">
            <v>468000</v>
          </cell>
          <cell r="R2742" t="str">
            <v>Moreland</v>
          </cell>
          <cell r="W2742">
            <v>2017</v>
          </cell>
          <cell r="X2742" t="str">
            <v>May</v>
          </cell>
        </row>
        <row r="2743">
          <cell r="D2743" t="str">
            <v>House</v>
          </cell>
          <cell r="E2743">
            <v>650000</v>
          </cell>
          <cell r="R2743" t="str">
            <v>Moreland</v>
          </cell>
          <cell r="W2743">
            <v>2017</v>
          </cell>
          <cell r="X2743" t="str">
            <v>May</v>
          </cell>
        </row>
        <row r="2744">
          <cell r="D2744" t="str">
            <v>Unit</v>
          </cell>
          <cell r="E2744">
            <v>470000</v>
          </cell>
          <cell r="R2744" t="str">
            <v>Hume</v>
          </cell>
          <cell r="W2744">
            <v>2017</v>
          </cell>
          <cell r="X2744" t="str">
            <v>May</v>
          </cell>
        </row>
        <row r="2745">
          <cell r="D2745" t="str">
            <v>Unit</v>
          </cell>
          <cell r="E2745">
            <v>300000</v>
          </cell>
          <cell r="R2745" t="str">
            <v>Darebin</v>
          </cell>
          <cell r="W2745">
            <v>2017</v>
          </cell>
          <cell r="X2745" t="str">
            <v>May</v>
          </cell>
        </row>
        <row r="2746">
          <cell r="D2746" t="str">
            <v>House</v>
          </cell>
          <cell r="E2746">
            <v>793000</v>
          </cell>
          <cell r="R2746" t="str">
            <v>Darebin</v>
          </cell>
          <cell r="W2746">
            <v>2017</v>
          </cell>
          <cell r="X2746" t="str">
            <v>May</v>
          </cell>
        </row>
        <row r="2747">
          <cell r="D2747" t="str">
            <v>House</v>
          </cell>
          <cell r="E2747">
            <v>936000</v>
          </cell>
          <cell r="R2747" t="str">
            <v>Banyule</v>
          </cell>
          <cell r="W2747">
            <v>2017</v>
          </cell>
          <cell r="X2747" t="str">
            <v>May</v>
          </cell>
        </row>
        <row r="2748">
          <cell r="D2748" t="str">
            <v>House</v>
          </cell>
          <cell r="E2748">
            <v>815000</v>
          </cell>
          <cell r="R2748" t="str">
            <v>Darebin</v>
          </cell>
          <cell r="W2748">
            <v>2017</v>
          </cell>
          <cell r="X2748" t="str">
            <v>May</v>
          </cell>
        </row>
        <row r="2749">
          <cell r="D2749" t="str">
            <v>House</v>
          </cell>
          <cell r="E2749">
            <v>882500</v>
          </cell>
          <cell r="R2749" t="str">
            <v>Darebin</v>
          </cell>
          <cell r="W2749">
            <v>2017</v>
          </cell>
          <cell r="X2749" t="str">
            <v>May</v>
          </cell>
        </row>
        <row r="2750">
          <cell r="D2750" t="str">
            <v>House</v>
          </cell>
          <cell r="E2750">
            <v>685000</v>
          </cell>
          <cell r="R2750" t="str">
            <v>Brimbank</v>
          </cell>
          <cell r="W2750">
            <v>2017</v>
          </cell>
          <cell r="X2750" t="str">
            <v>May</v>
          </cell>
        </row>
        <row r="2751">
          <cell r="D2751" t="str">
            <v>Unit</v>
          </cell>
          <cell r="E2751">
            <v>665000</v>
          </cell>
          <cell r="R2751" t="str">
            <v>Moreland</v>
          </cell>
          <cell r="W2751">
            <v>2017</v>
          </cell>
          <cell r="X2751" t="str">
            <v>May</v>
          </cell>
        </row>
        <row r="2752">
          <cell r="D2752" t="str">
            <v>House</v>
          </cell>
          <cell r="E2752">
            <v>720000</v>
          </cell>
          <cell r="R2752" t="str">
            <v>Darebin</v>
          </cell>
          <cell r="W2752">
            <v>2017</v>
          </cell>
          <cell r="X2752" t="str">
            <v>May</v>
          </cell>
        </row>
        <row r="2753">
          <cell r="D2753" t="str">
            <v>House</v>
          </cell>
          <cell r="E2753">
            <v>792000</v>
          </cell>
          <cell r="R2753" t="str">
            <v>Darebin</v>
          </cell>
          <cell r="W2753">
            <v>2017</v>
          </cell>
          <cell r="X2753" t="str">
            <v>May</v>
          </cell>
        </row>
        <row r="2754">
          <cell r="D2754" t="str">
            <v>Unit</v>
          </cell>
          <cell r="E2754">
            <v>605000</v>
          </cell>
          <cell r="R2754" t="str">
            <v>Darebin</v>
          </cell>
          <cell r="W2754">
            <v>2017</v>
          </cell>
          <cell r="X2754" t="str">
            <v>May</v>
          </cell>
        </row>
        <row r="2755">
          <cell r="D2755" t="str">
            <v>House</v>
          </cell>
          <cell r="E2755">
            <v>855000</v>
          </cell>
          <cell r="R2755" t="str">
            <v>Moreland</v>
          </cell>
          <cell r="W2755">
            <v>2017</v>
          </cell>
          <cell r="X2755" t="str">
            <v>May</v>
          </cell>
        </row>
        <row r="2756">
          <cell r="D2756" t="str">
            <v>Unit</v>
          </cell>
          <cell r="E2756">
            <v>522500</v>
          </cell>
          <cell r="R2756" t="str">
            <v>Moonee Valley</v>
          </cell>
          <cell r="W2756">
            <v>2017</v>
          </cell>
          <cell r="X2756" t="str">
            <v>May</v>
          </cell>
        </row>
        <row r="2757">
          <cell r="D2757" t="str">
            <v>House</v>
          </cell>
          <cell r="E2757">
            <v>875000</v>
          </cell>
          <cell r="R2757" t="str">
            <v>Brimbank</v>
          </cell>
          <cell r="W2757">
            <v>2017</v>
          </cell>
          <cell r="X2757" t="str">
            <v>May</v>
          </cell>
        </row>
        <row r="2758">
          <cell r="D2758" t="str">
            <v>House</v>
          </cell>
          <cell r="E2758">
            <v>1400000</v>
          </cell>
          <cell r="R2758" t="str">
            <v>Moonee Valley</v>
          </cell>
          <cell r="W2758">
            <v>2017</v>
          </cell>
          <cell r="X2758" t="str">
            <v>May</v>
          </cell>
        </row>
        <row r="2759">
          <cell r="D2759" t="str">
            <v>House</v>
          </cell>
          <cell r="E2759">
            <v>1050000</v>
          </cell>
          <cell r="R2759" t="str">
            <v>Banyule</v>
          </cell>
          <cell r="W2759">
            <v>2017</v>
          </cell>
          <cell r="X2759" t="str">
            <v>May</v>
          </cell>
        </row>
        <row r="2760">
          <cell r="D2760" t="str">
            <v>Unit</v>
          </cell>
          <cell r="E2760">
            <v>773000</v>
          </cell>
          <cell r="R2760" t="str">
            <v>Moonee Valley</v>
          </cell>
          <cell r="W2760">
            <v>2017</v>
          </cell>
          <cell r="X2760" t="str">
            <v>May</v>
          </cell>
        </row>
        <row r="2761">
          <cell r="D2761" t="str">
            <v>House</v>
          </cell>
          <cell r="E2761">
            <v>945000</v>
          </cell>
          <cell r="R2761" t="str">
            <v>Banyule</v>
          </cell>
          <cell r="W2761">
            <v>2017</v>
          </cell>
          <cell r="X2761" t="str">
            <v>May</v>
          </cell>
        </row>
        <row r="2762">
          <cell r="D2762" t="str">
            <v>House</v>
          </cell>
          <cell r="E2762">
            <v>1000000</v>
          </cell>
          <cell r="R2762" t="str">
            <v>Darebin</v>
          </cell>
          <cell r="W2762">
            <v>2017</v>
          </cell>
          <cell r="X2762" t="str">
            <v>May</v>
          </cell>
        </row>
        <row r="2763">
          <cell r="D2763" t="str">
            <v>House</v>
          </cell>
          <cell r="E2763">
            <v>1625000</v>
          </cell>
          <cell r="R2763" t="str">
            <v>Moonee Valley</v>
          </cell>
          <cell r="W2763">
            <v>2017</v>
          </cell>
          <cell r="X2763" t="str">
            <v>May</v>
          </cell>
        </row>
        <row r="2764">
          <cell r="D2764" t="str">
            <v>House</v>
          </cell>
          <cell r="E2764">
            <v>790000</v>
          </cell>
          <cell r="R2764" t="str">
            <v>Darebin</v>
          </cell>
          <cell r="W2764">
            <v>2017</v>
          </cell>
          <cell r="X2764" t="str">
            <v>May</v>
          </cell>
        </row>
        <row r="2765">
          <cell r="D2765" t="str">
            <v>House</v>
          </cell>
          <cell r="E2765">
            <v>636000</v>
          </cell>
          <cell r="R2765" t="str">
            <v>Banyule</v>
          </cell>
          <cell r="W2765">
            <v>2017</v>
          </cell>
          <cell r="X2765" t="str">
            <v>May</v>
          </cell>
        </row>
        <row r="2766">
          <cell r="D2766" t="str">
            <v>House</v>
          </cell>
          <cell r="E2766">
            <v>1150000</v>
          </cell>
          <cell r="R2766" t="str">
            <v>Darebin</v>
          </cell>
          <cell r="W2766">
            <v>2017</v>
          </cell>
          <cell r="X2766" t="str">
            <v>May</v>
          </cell>
        </row>
        <row r="2767">
          <cell r="D2767" t="str">
            <v>Unit</v>
          </cell>
          <cell r="E2767">
            <v>400000</v>
          </cell>
          <cell r="R2767" t="str">
            <v>Banyule</v>
          </cell>
          <cell r="W2767">
            <v>2017</v>
          </cell>
          <cell r="X2767" t="str">
            <v>May</v>
          </cell>
        </row>
        <row r="2768">
          <cell r="D2768" t="str">
            <v>House</v>
          </cell>
          <cell r="E2768">
            <v>890000</v>
          </cell>
          <cell r="R2768" t="str">
            <v>Darebin</v>
          </cell>
          <cell r="W2768">
            <v>2017</v>
          </cell>
          <cell r="X2768" t="str">
            <v>May</v>
          </cell>
        </row>
        <row r="2769">
          <cell r="D2769" t="str">
            <v>House</v>
          </cell>
          <cell r="E2769">
            <v>1150000</v>
          </cell>
          <cell r="R2769" t="str">
            <v>Moonee Valley</v>
          </cell>
          <cell r="W2769">
            <v>2017</v>
          </cell>
          <cell r="X2769" t="str">
            <v>May</v>
          </cell>
        </row>
        <row r="2770">
          <cell r="D2770" t="str">
            <v>House</v>
          </cell>
          <cell r="E2770">
            <v>635000</v>
          </cell>
          <cell r="R2770" t="str">
            <v>Moonee Valley</v>
          </cell>
          <cell r="W2770">
            <v>2017</v>
          </cell>
          <cell r="X2770" t="str">
            <v>May</v>
          </cell>
        </row>
        <row r="2771">
          <cell r="D2771" t="str">
            <v>House</v>
          </cell>
          <cell r="E2771">
            <v>762000</v>
          </cell>
          <cell r="R2771" t="str">
            <v>Moonee Valley</v>
          </cell>
          <cell r="W2771">
            <v>2017</v>
          </cell>
          <cell r="X2771" t="str">
            <v>May</v>
          </cell>
        </row>
        <row r="2772">
          <cell r="D2772" t="str">
            <v>House</v>
          </cell>
          <cell r="E2772">
            <v>1330000</v>
          </cell>
          <cell r="R2772" t="str">
            <v>Moonee Valley</v>
          </cell>
          <cell r="W2772">
            <v>2017</v>
          </cell>
          <cell r="X2772" t="str">
            <v>May</v>
          </cell>
        </row>
        <row r="2773">
          <cell r="D2773" t="str">
            <v>House</v>
          </cell>
          <cell r="E2773">
            <v>928500</v>
          </cell>
          <cell r="R2773" t="str">
            <v>Darebin</v>
          </cell>
          <cell r="W2773">
            <v>2017</v>
          </cell>
          <cell r="X2773" t="str">
            <v>May</v>
          </cell>
        </row>
        <row r="2774">
          <cell r="D2774" t="str">
            <v>House</v>
          </cell>
          <cell r="E2774">
            <v>820000</v>
          </cell>
          <cell r="R2774" t="str">
            <v>Moreland</v>
          </cell>
          <cell r="W2774">
            <v>2017</v>
          </cell>
          <cell r="X2774" t="str">
            <v>May</v>
          </cell>
        </row>
        <row r="2775">
          <cell r="D2775" t="str">
            <v>House</v>
          </cell>
          <cell r="E2775">
            <v>1272000</v>
          </cell>
          <cell r="R2775" t="str">
            <v>Darebin</v>
          </cell>
          <cell r="W2775">
            <v>2017</v>
          </cell>
          <cell r="X2775" t="str">
            <v>May</v>
          </cell>
        </row>
        <row r="2776">
          <cell r="D2776" t="str">
            <v>House</v>
          </cell>
          <cell r="E2776">
            <v>972000</v>
          </cell>
          <cell r="R2776" t="str">
            <v>Darebin</v>
          </cell>
          <cell r="W2776">
            <v>2017</v>
          </cell>
          <cell r="X2776" t="str">
            <v>May</v>
          </cell>
        </row>
        <row r="2777">
          <cell r="D2777" t="str">
            <v>House</v>
          </cell>
          <cell r="E2777">
            <v>1209000</v>
          </cell>
          <cell r="R2777" t="str">
            <v>Manningham</v>
          </cell>
          <cell r="W2777">
            <v>2017</v>
          </cell>
          <cell r="X2777" t="str">
            <v>May</v>
          </cell>
        </row>
        <row r="2778">
          <cell r="D2778" t="str">
            <v>House</v>
          </cell>
          <cell r="E2778">
            <v>1601000</v>
          </cell>
          <cell r="R2778" t="str">
            <v>Banyule</v>
          </cell>
          <cell r="W2778">
            <v>2017</v>
          </cell>
          <cell r="X2778" t="str">
            <v>May</v>
          </cell>
        </row>
        <row r="2779">
          <cell r="D2779" t="str">
            <v>House</v>
          </cell>
          <cell r="E2779">
            <v>2080000</v>
          </cell>
          <cell r="R2779" t="str">
            <v>Manningham</v>
          </cell>
          <cell r="W2779">
            <v>2017</v>
          </cell>
          <cell r="X2779" t="str">
            <v>May</v>
          </cell>
        </row>
        <row r="2780">
          <cell r="D2780" t="str">
            <v>House</v>
          </cell>
          <cell r="E2780">
            <v>1170000</v>
          </cell>
          <cell r="R2780" t="str">
            <v>Moreland</v>
          </cell>
          <cell r="W2780">
            <v>2017</v>
          </cell>
          <cell r="X2780" t="str">
            <v>May</v>
          </cell>
        </row>
        <row r="2781">
          <cell r="D2781" t="str">
            <v>House</v>
          </cell>
          <cell r="E2781">
            <v>903000</v>
          </cell>
          <cell r="R2781" t="str">
            <v>Manningham</v>
          </cell>
          <cell r="W2781">
            <v>2017</v>
          </cell>
          <cell r="X2781" t="str">
            <v>May</v>
          </cell>
        </row>
        <row r="2782">
          <cell r="D2782" t="str">
            <v>House</v>
          </cell>
          <cell r="E2782">
            <v>850000</v>
          </cell>
          <cell r="R2782" t="str">
            <v>Moonee Valley</v>
          </cell>
          <cell r="W2782">
            <v>2017</v>
          </cell>
          <cell r="X2782" t="str">
            <v>May</v>
          </cell>
        </row>
        <row r="2783">
          <cell r="D2783" t="str">
            <v>House</v>
          </cell>
          <cell r="E2783">
            <v>620000</v>
          </cell>
          <cell r="R2783" t="str">
            <v>Brimbank</v>
          </cell>
          <cell r="W2783">
            <v>2017</v>
          </cell>
          <cell r="X2783" t="str">
            <v>May</v>
          </cell>
        </row>
        <row r="2784">
          <cell r="D2784" t="str">
            <v>House</v>
          </cell>
          <cell r="E2784">
            <v>1050000</v>
          </cell>
          <cell r="R2784" t="str">
            <v>Moonee Valley</v>
          </cell>
          <cell r="W2784">
            <v>2017</v>
          </cell>
          <cell r="X2784" t="str">
            <v>May</v>
          </cell>
        </row>
        <row r="2785">
          <cell r="D2785" t="str">
            <v>Unit</v>
          </cell>
          <cell r="E2785">
            <v>370000</v>
          </cell>
          <cell r="R2785" t="str">
            <v>Moreland</v>
          </cell>
          <cell r="W2785">
            <v>2017</v>
          </cell>
          <cell r="X2785" t="str">
            <v>May</v>
          </cell>
        </row>
        <row r="2786">
          <cell r="D2786" t="str">
            <v>House</v>
          </cell>
          <cell r="E2786">
            <v>550000</v>
          </cell>
          <cell r="R2786" t="str">
            <v>Maribyrnong</v>
          </cell>
          <cell r="W2786">
            <v>2017</v>
          </cell>
          <cell r="X2786" t="str">
            <v>May</v>
          </cell>
        </row>
        <row r="2787">
          <cell r="D2787" t="str">
            <v>House</v>
          </cell>
          <cell r="E2787">
            <v>995000</v>
          </cell>
          <cell r="R2787" t="str">
            <v>Moonee Valley</v>
          </cell>
          <cell r="W2787">
            <v>2017</v>
          </cell>
          <cell r="X2787" t="str">
            <v>May</v>
          </cell>
        </row>
        <row r="2788">
          <cell r="D2788" t="str">
            <v>House</v>
          </cell>
          <cell r="E2788">
            <v>940000</v>
          </cell>
          <cell r="R2788" t="str">
            <v>Moonee Valley</v>
          </cell>
          <cell r="W2788">
            <v>2017</v>
          </cell>
          <cell r="X2788" t="str">
            <v>May</v>
          </cell>
        </row>
        <row r="2789">
          <cell r="D2789" t="str">
            <v>Unit</v>
          </cell>
          <cell r="E2789">
            <v>735000</v>
          </cell>
          <cell r="R2789" t="str">
            <v>Manningham</v>
          </cell>
          <cell r="W2789">
            <v>2017</v>
          </cell>
          <cell r="X2789" t="str">
            <v>May</v>
          </cell>
        </row>
        <row r="2790">
          <cell r="D2790" t="str">
            <v>House</v>
          </cell>
          <cell r="E2790">
            <v>786000</v>
          </cell>
          <cell r="R2790" t="str">
            <v>Moonee Valley</v>
          </cell>
          <cell r="W2790">
            <v>2017</v>
          </cell>
          <cell r="X2790" t="str">
            <v>May</v>
          </cell>
        </row>
        <row r="2791">
          <cell r="D2791" t="str">
            <v>House</v>
          </cell>
          <cell r="E2791">
            <v>770000</v>
          </cell>
          <cell r="R2791" t="str">
            <v>Maribyrnong</v>
          </cell>
          <cell r="W2791">
            <v>2017</v>
          </cell>
          <cell r="X2791" t="str">
            <v>May</v>
          </cell>
        </row>
        <row r="2792">
          <cell r="D2792" t="str">
            <v>House</v>
          </cell>
          <cell r="E2792">
            <v>1300000</v>
          </cell>
          <cell r="R2792" t="str">
            <v>Moreland</v>
          </cell>
          <cell r="W2792">
            <v>2017</v>
          </cell>
          <cell r="X2792" t="str">
            <v>May</v>
          </cell>
        </row>
        <row r="2793">
          <cell r="D2793" t="str">
            <v>House</v>
          </cell>
          <cell r="E2793">
            <v>679500</v>
          </cell>
          <cell r="R2793" t="str">
            <v>Brimbank</v>
          </cell>
          <cell r="W2793">
            <v>2017</v>
          </cell>
          <cell r="X2793" t="str">
            <v>May</v>
          </cell>
        </row>
        <row r="2794">
          <cell r="D2794" t="str">
            <v>House</v>
          </cell>
          <cell r="E2794">
            <v>490000</v>
          </cell>
          <cell r="R2794" t="str">
            <v>Maribyrnong</v>
          </cell>
          <cell r="W2794">
            <v>2017</v>
          </cell>
          <cell r="X2794" t="str">
            <v>May</v>
          </cell>
        </row>
        <row r="2795">
          <cell r="D2795" t="str">
            <v>Unit</v>
          </cell>
          <cell r="E2795">
            <v>657000</v>
          </cell>
          <cell r="R2795" t="str">
            <v>Maribyrnong</v>
          </cell>
          <cell r="W2795">
            <v>2017</v>
          </cell>
          <cell r="X2795" t="str">
            <v>May</v>
          </cell>
        </row>
        <row r="2796">
          <cell r="D2796" t="str">
            <v>Unit</v>
          </cell>
          <cell r="E2796">
            <v>350000</v>
          </cell>
          <cell r="R2796" t="str">
            <v>Melbourne</v>
          </cell>
          <cell r="W2796">
            <v>2017</v>
          </cell>
          <cell r="X2796" t="str">
            <v>May</v>
          </cell>
        </row>
        <row r="2797">
          <cell r="D2797" t="str">
            <v>House</v>
          </cell>
          <cell r="E2797">
            <v>682000</v>
          </cell>
          <cell r="R2797" t="str">
            <v>Brimbank</v>
          </cell>
          <cell r="W2797">
            <v>2017</v>
          </cell>
          <cell r="X2797" t="str">
            <v>May</v>
          </cell>
        </row>
        <row r="2798">
          <cell r="D2798" t="str">
            <v>House</v>
          </cell>
          <cell r="E2798">
            <v>860000</v>
          </cell>
          <cell r="R2798" t="str">
            <v>Maribyrnong</v>
          </cell>
          <cell r="W2798">
            <v>2017</v>
          </cell>
          <cell r="X2798" t="str">
            <v>May</v>
          </cell>
        </row>
        <row r="2799">
          <cell r="D2799" t="str">
            <v>House</v>
          </cell>
          <cell r="E2799">
            <v>1150000</v>
          </cell>
          <cell r="R2799" t="str">
            <v>Yarra</v>
          </cell>
          <cell r="W2799">
            <v>2017</v>
          </cell>
          <cell r="X2799" t="str">
            <v>May</v>
          </cell>
        </row>
        <row r="2800">
          <cell r="D2800" t="str">
            <v>Unit</v>
          </cell>
          <cell r="E2800">
            <v>773000</v>
          </cell>
          <cell r="R2800" t="str">
            <v>Melbourne</v>
          </cell>
          <cell r="W2800">
            <v>2017</v>
          </cell>
          <cell r="X2800" t="str">
            <v>May</v>
          </cell>
        </row>
        <row r="2801">
          <cell r="D2801" t="str">
            <v>Unit</v>
          </cell>
          <cell r="E2801">
            <v>707500</v>
          </cell>
          <cell r="R2801" t="str">
            <v>Boroondara</v>
          </cell>
          <cell r="W2801">
            <v>2017</v>
          </cell>
          <cell r="X2801" t="str">
            <v>May</v>
          </cell>
        </row>
        <row r="2802">
          <cell r="D2802" t="str">
            <v>House</v>
          </cell>
          <cell r="E2802">
            <v>1520000</v>
          </cell>
          <cell r="R2802" t="str">
            <v>Manningham</v>
          </cell>
          <cell r="W2802">
            <v>2017</v>
          </cell>
          <cell r="X2802" t="str">
            <v>May</v>
          </cell>
        </row>
        <row r="2803">
          <cell r="D2803" t="str">
            <v>House</v>
          </cell>
          <cell r="E2803">
            <v>960000</v>
          </cell>
          <cell r="R2803" t="str">
            <v>Melbourne</v>
          </cell>
          <cell r="W2803">
            <v>2017</v>
          </cell>
          <cell r="X2803" t="str">
            <v>May</v>
          </cell>
        </row>
        <row r="2804">
          <cell r="D2804" t="str">
            <v>Unit</v>
          </cell>
          <cell r="E2804">
            <v>715000</v>
          </cell>
          <cell r="R2804" t="str">
            <v>Yarra</v>
          </cell>
          <cell r="W2804">
            <v>2017</v>
          </cell>
          <cell r="X2804" t="str">
            <v>May</v>
          </cell>
        </row>
        <row r="2805">
          <cell r="D2805" t="str">
            <v>House</v>
          </cell>
          <cell r="E2805">
            <v>1151500</v>
          </cell>
          <cell r="R2805" t="str">
            <v>Maribyrnong</v>
          </cell>
          <cell r="W2805">
            <v>2017</v>
          </cell>
          <cell r="X2805" t="str">
            <v>May</v>
          </cell>
        </row>
        <row r="2806">
          <cell r="D2806" t="str">
            <v>House</v>
          </cell>
          <cell r="E2806">
            <v>980000</v>
          </cell>
          <cell r="R2806" t="str">
            <v>Maribyrnong</v>
          </cell>
          <cell r="W2806">
            <v>2017</v>
          </cell>
          <cell r="X2806" t="str">
            <v>May</v>
          </cell>
        </row>
        <row r="2807">
          <cell r="D2807" t="str">
            <v>Unit</v>
          </cell>
          <cell r="E2807">
            <v>732000</v>
          </cell>
          <cell r="R2807" t="str">
            <v>Boroondara</v>
          </cell>
          <cell r="W2807">
            <v>2017</v>
          </cell>
          <cell r="X2807" t="str">
            <v>May</v>
          </cell>
        </row>
        <row r="2808">
          <cell r="D2808" t="str">
            <v>House</v>
          </cell>
          <cell r="E2808">
            <v>1410000</v>
          </cell>
          <cell r="R2808" t="str">
            <v>Boroondara</v>
          </cell>
          <cell r="W2808">
            <v>2017</v>
          </cell>
          <cell r="X2808" t="str">
            <v>May</v>
          </cell>
        </row>
        <row r="2809">
          <cell r="D2809" t="str">
            <v>Unit</v>
          </cell>
          <cell r="E2809">
            <v>470000</v>
          </cell>
          <cell r="R2809" t="str">
            <v>Yarra</v>
          </cell>
          <cell r="W2809">
            <v>2017</v>
          </cell>
          <cell r="X2809" t="str">
            <v>May</v>
          </cell>
        </row>
        <row r="2810">
          <cell r="D2810" t="str">
            <v>House</v>
          </cell>
          <cell r="E2810">
            <v>1336000</v>
          </cell>
          <cell r="R2810" t="str">
            <v>Maribyrnong</v>
          </cell>
          <cell r="W2810">
            <v>2017</v>
          </cell>
          <cell r="X2810" t="str">
            <v>May</v>
          </cell>
        </row>
        <row r="2811">
          <cell r="D2811" t="str">
            <v>Unit</v>
          </cell>
          <cell r="E2811">
            <v>482000</v>
          </cell>
          <cell r="R2811" t="str">
            <v>Melbourne</v>
          </cell>
          <cell r="W2811">
            <v>2017</v>
          </cell>
          <cell r="X2811" t="str">
            <v>May</v>
          </cell>
        </row>
        <row r="2812">
          <cell r="D2812" t="str">
            <v>House</v>
          </cell>
          <cell r="E2812">
            <v>887000</v>
          </cell>
          <cell r="R2812" t="str">
            <v>Maribyrnong</v>
          </cell>
          <cell r="W2812">
            <v>2017</v>
          </cell>
          <cell r="X2812" t="str">
            <v>May</v>
          </cell>
        </row>
        <row r="2813">
          <cell r="D2813" t="str">
            <v>House</v>
          </cell>
          <cell r="E2813">
            <v>666000</v>
          </cell>
          <cell r="R2813" t="str">
            <v>Boroondara</v>
          </cell>
          <cell r="W2813">
            <v>2017</v>
          </cell>
          <cell r="X2813" t="str">
            <v>May</v>
          </cell>
        </row>
        <row r="2814">
          <cell r="D2814" t="str">
            <v>House</v>
          </cell>
          <cell r="E2814">
            <v>1606000</v>
          </cell>
          <cell r="R2814" t="str">
            <v>Maribyrnong</v>
          </cell>
          <cell r="W2814">
            <v>2017</v>
          </cell>
          <cell r="X2814" t="str">
            <v>May</v>
          </cell>
        </row>
        <row r="2815">
          <cell r="D2815" t="str">
            <v>House</v>
          </cell>
          <cell r="E2815">
            <v>1850000</v>
          </cell>
          <cell r="R2815" t="str">
            <v>Boroondara</v>
          </cell>
          <cell r="W2815">
            <v>2017</v>
          </cell>
          <cell r="X2815" t="str">
            <v>May</v>
          </cell>
        </row>
        <row r="2816">
          <cell r="D2816" t="str">
            <v>Unit</v>
          </cell>
          <cell r="E2816">
            <v>712000</v>
          </cell>
          <cell r="R2816" t="str">
            <v>Yarra</v>
          </cell>
          <cell r="W2816">
            <v>2017</v>
          </cell>
          <cell r="X2816" t="str">
            <v>May</v>
          </cell>
        </row>
        <row r="2817">
          <cell r="D2817" t="str">
            <v>House</v>
          </cell>
          <cell r="E2817">
            <v>420000</v>
          </cell>
          <cell r="R2817" t="str">
            <v>Hobsons Bay</v>
          </cell>
          <cell r="W2817">
            <v>2017</v>
          </cell>
          <cell r="X2817" t="str">
            <v>May</v>
          </cell>
        </row>
        <row r="2818">
          <cell r="D2818" t="str">
            <v>House</v>
          </cell>
          <cell r="E2818">
            <v>2055000</v>
          </cell>
          <cell r="R2818" t="str">
            <v>Yarra</v>
          </cell>
          <cell r="W2818">
            <v>2017</v>
          </cell>
          <cell r="X2818" t="str">
            <v>May</v>
          </cell>
        </row>
        <row r="2819">
          <cell r="D2819" t="str">
            <v>House</v>
          </cell>
          <cell r="E2819">
            <v>2000000</v>
          </cell>
          <cell r="R2819" t="str">
            <v>Boroondara</v>
          </cell>
          <cell r="W2819">
            <v>2017</v>
          </cell>
          <cell r="X2819" t="str">
            <v>May</v>
          </cell>
        </row>
        <row r="2820">
          <cell r="D2820" t="str">
            <v>House</v>
          </cell>
          <cell r="E2820">
            <v>1016000</v>
          </cell>
          <cell r="R2820" t="str">
            <v>Hobsons Bay</v>
          </cell>
          <cell r="W2820">
            <v>2017</v>
          </cell>
          <cell r="X2820" t="str">
            <v>May</v>
          </cell>
        </row>
        <row r="2821">
          <cell r="D2821" t="str">
            <v>Unit</v>
          </cell>
          <cell r="E2821">
            <v>695000</v>
          </cell>
          <cell r="R2821" t="str">
            <v>Boroondara</v>
          </cell>
          <cell r="W2821">
            <v>2017</v>
          </cell>
          <cell r="X2821" t="str">
            <v>May</v>
          </cell>
        </row>
        <row r="2822">
          <cell r="D2822" t="str">
            <v>Unit</v>
          </cell>
          <cell r="E2822">
            <v>520000</v>
          </cell>
          <cell r="R2822" t="str">
            <v>Melbourne</v>
          </cell>
          <cell r="W2822">
            <v>2017</v>
          </cell>
          <cell r="X2822" t="str">
            <v>May</v>
          </cell>
        </row>
        <row r="2823">
          <cell r="D2823" t="str">
            <v>House</v>
          </cell>
          <cell r="E2823">
            <v>1014000</v>
          </cell>
          <cell r="R2823" t="str">
            <v>Melbourne</v>
          </cell>
          <cell r="W2823">
            <v>2017</v>
          </cell>
          <cell r="X2823" t="str">
            <v>May</v>
          </cell>
        </row>
        <row r="2824">
          <cell r="D2824" t="str">
            <v>Unit</v>
          </cell>
          <cell r="E2824">
            <v>827000</v>
          </cell>
          <cell r="R2824" t="str">
            <v>Melbourne</v>
          </cell>
          <cell r="W2824">
            <v>2017</v>
          </cell>
          <cell r="X2824" t="str">
            <v>May</v>
          </cell>
        </row>
        <row r="2825">
          <cell r="D2825" t="str">
            <v>Unit</v>
          </cell>
          <cell r="E2825">
            <v>460000</v>
          </cell>
          <cell r="R2825" t="str">
            <v>Stonnington</v>
          </cell>
          <cell r="W2825">
            <v>2017</v>
          </cell>
          <cell r="X2825" t="str">
            <v>May</v>
          </cell>
        </row>
        <row r="2826">
          <cell r="D2826" t="str">
            <v>Unit</v>
          </cell>
          <cell r="E2826">
            <v>613000</v>
          </cell>
          <cell r="R2826" t="str">
            <v>Melbourne</v>
          </cell>
          <cell r="W2826">
            <v>2017</v>
          </cell>
          <cell r="X2826" t="str">
            <v>May</v>
          </cell>
        </row>
        <row r="2827">
          <cell r="D2827" t="str">
            <v>House</v>
          </cell>
          <cell r="E2827">
            <v>3755000</v>
          </cell>
          <cell r="R2827" t="str">
            <v>Port Phillip</v>
          </cell>
          <cell r="W2827">
            <v>2017</v>
          </cell>
          <cell r="X2827" t="str">
            <v>May</v>
          </cell>
        </row>
        <row r="2828">
          <cell r="D2828" t="str">
            <v>House</v>
          </cell>
          <cell r="E2828">
            <v>1532000</v>
          </cell>
          <cell r="R2828" t="str">
            <v>Port Phillip</v>
          </cell>
          <cell r="W2828">
            <v>2017</v>
          </cell>
          <cell r="X2828" t="str">
            <v>May</v>
          </cell>
        </row>
        <row r="2829">
          <cell r="D2829" t="str">
            <v>House</v>
          </cell>
          <cell r="E2829">
            <v>1723000</v>
          </cell>
          <cell r="R2829" t="str">
            <v>Boroondara</v>
          </cell>
          <cell r="W2829">
            <v>2017</v>
          </cell>
          <cell r="X2829" t="str">
            <v>May</v>
          </cell>
        </row>
        <row r="2830">
          <cell r="D2830" t="str">
            <v>Unit</v>
          </cell>
          <cell r="E2830">
            <v>930000</v>
          </cell>
          <cell r="R2830" t="str">
            <v>Hobsons Bay</v>
          </cell>
          <cell r="W2830">
            <v>2017</v>
          </cell>
          <cell r="X2830" t="str">
            <v>May</v>
          </cell>
        </row>
        <row r="2831">
          <cell r="D2831" t="str">
            <v>Unit</v>
          </cell>
          <cell r="E2831">
            <v>518000</v>
          </cell>
          <cell r="R2831" t="str">
            <v>Port Phillip</v>
          </cell>
          <cell r="W2831">
            <v>2017</v>
          </cell>
          <cell r="X2831" t="str">
            <v>May</v>
          </cell>
        </row>
        <row r="2832">
          <cell r="D2832" t="str">
            <v>House</v>
          </cell>
          <cell r="E2832">
            <v>2623000</v>
          </cell>
          <cell r="R2832" t="str">
            <v>Port Phillip</v>
          </cell>
          <cell r="W2832">
            <v>2017</v>
          </cell>
          <cell r="X2832" t="str">
            <v>May</v>
          </cell>
        </row>
        <row r="2833">
          <cell r="D2833" t="str">
            <v>House</v>
          </cell>
          <cell r="E2833">
            <v>920000</v>
          </cell>
          <cell r="R2833" t="str">
            <v>Hobsons Bay</v>
          </cell>
          <cell r="W2833">
            <v>2017</v>
          </cell>
          <cell r="X2833" t="str">
            <v>May</v>
          </cell>
        </row>
        <row r="2834">
          <cell r="D2834" t="str">
            <v>Unit</v>
          </cell>
          <cell r="E2834">
            <v>470000</v>
          </cell>
          <cell r="R2834" t="str">
            <v>Port Phillip</v>
          </cell>
          <cell r="W2834">
            <v>2017</v>
          </cell>
          <cell r="X2834" t="str">
            <v>May</v>
          </cell>
        </row>
        <row r="2835">
          <cell r="D2835" t="str">
            <v>Unit</v>
          </cell>
          <cell r="E2835">
            <v>529500</v>
          </cell>
          <cell r="R2835" t="str">
            <v>Boroondara</v>
          </cell>
          <cell r="W2835">
            <v>2017</v>
          </cell>
          <cell r="X2835" t="str">
            <v>May</v>
          </cell>
        </row>
        <row r="2836">
          <cell r="D2836" t="str">
            <v>House</v>
          </cell>
          <cell r="E2836">
            <v>2800000</v>
          </cell>
          <cell r="R2836" t="str">
            <v>Boroondara</v>
          </cell>
          <cell r="W2836">
            <v>2017</v>
          </cell>
          <cell r="X2836" t="str">
            <v>May</v>
          </cell>
        </row>
        <row r="2837">
          <cell r="D2837" t="str">
            <v>House</v>
          </cell>
          <cell r="E2837">
            <v>1950000</v>
          </cell>
          <cell r="R2837" t="str">
            <v>Port Phillip</v>
          </cell>
          <cell r="W2837">
            <v>2017</v>
          </cell>
          <cell r="X2837" t="str">
            <v>May</v>
          </cell>
        </row>
        <row r="2838">
          <cell r="D2838" t="str">
            <v>House</v>
          </cell>
          <cell r="E2838">
            <v>1365000</v>
          </cell>
          <cell r="R2838" t="str">
            <v>Port Phillip</v>
          </cell>
          <cell r="W2838">
            <v>2017</v>
          </cell>
          <cell r="X2838" t="str">
            <v>May</v>
          </cell>
        </row>
        <row r="2839">
          <cell r="D2839" t="str">
            <v>Unit</v>
          </cell>
          <cell r="E2839">
            <v>380000</v>
          </cell>
          <cell r="R2839" t="str">
            <v>Port Phillip</v>
          </cell>
          <cell r="W2839">
            <v>2017</v>
          </cell>
          <cell r="X2839" t="str">
            <v>May</v>
          </cell>
        </row>
        <row r="2840">
          <cell r="D2840" t="str">
            <v>Unit</v>
          </cell>
          <cell r="E2840">
            <v>750000</v>
          </cell>
          <cell r="R2840" t="str">
            <v>Port Phillip</v>
          </cell>
          <cell r="W2840">
            <v>2017</v>
          </cell>
          <cell r="X2840" t="str">
            <v>May</v>
          </cell>
        </row>
        <row r="2841">
          <cell r="D2841" t="str">
            <v>Unit</v>
          </cell>
          <cell r="E2841">
            <v>875000</v>
          </cell>
          <cell r="R2841" t="str">
            <v>Port Phillip</v>
          </cell>
          <cell r="W2841">
            <v>2017</v>
          </cell>
          <cell r="X2841" t="str">
            <v>May</v>
          </cell>
        </row>
        <row r="2842">
          <cell r="D2842" t="str">
            <v>Unit</v>
          </cell>
          <cell r="E2842">
            <v>570000</v>
          </cell>
          <cell r="R2842" t="str">
            <v>Port Phillip</v>
          </cell>
          <cell r="W2842">
            <v>2017</v>
          </cell>
          <cell r="X2842" t="str">
            <v>May</v>
          </cell>
        </row>
        <row r="2843">
          <cell r="D2843" t="str">
            <v>House</v>
          </cell>
          <cell r="E2843">
            <v>1001000</v>
          </cell>
          <cell r="R2843" t="str">
            <v>Glen Eira</v>
          </cell>
          <cell r="W2843">
            <v>2017</v>
          </cell>
          <cell r="X2843" t="str">
            <v>May</v>
          </cell>
        </row>
        <row r="2844">
          <cell r="D2844" t="str">
            <v>House</v>
          </cell>
          <cell r="E2844">
            <v>1330000</v>
          </cell>
          <cell r="R2844" t="str">
            <v>Glen Eira</v>
          </cell>
          <cell r="W2844">
            <v>2017</v>
          </cell>
          <cell r="X2844" t="str">
            <v>May</v>
          </cell>
        </row>
        <row r="2845">
          <cell r="D2845" t="str">
            <v>Unit</v>
          </cell>
          <cell r="E2845">
            <v>603000</v>
          </cell>
          <cell r="R2845" t="str">
            <v>Glen Eira</v>
          </cell>
          <cell r="W2845">
            <v>2017</v>
          </cell>
          <cell r="X2845" t="str">
            <v>May</v>
          </cell>
        </row>
        <row r="2846">
          <cell r="D2846" t="str">
            <v>Unit</v>
          </cell>
          <cell r="E2846">
            <v>582500</v>
          </cell>
          <cell r="R2846" t="str">
            <v>Port Phillip</v>
          </cell>
          <cell r="W2846">
            <v>2017</v>
          </cell>
          <cell r="X2846" t="str">
            <v>May</v>
          </cell>
        </row>
        <row r="2847">
          <cell r="D2847" t="str">
            <v>Unit</v>
          </cell>
          <cell r="E2847">
            <v>900000</v>
          </cell>
          <cell r="R2847" t="str">
            <v>Monash</v>
          </cell>
          <cell r="W2847">
            <v>2017</v>
          </cell>
          <cell r="X2847" t="str">
            <v>May</v>
          </cell>
        </row>
        <row r="2848">
          <cell r="D2848" t="str">
            <v>Unit</v>
          </cell>
          <cell r="E2848">
            <v>370000</v>
          </cell>
          <cell r="R2848" t="str">
            <v>Glen Eira</v>
          </cell>
          <cell r="W2848">
            <v>2017</v>
          </cell>
          <cell r="X2848" t="str">
            <v>May</v>
          </cell>
        </row>
        <row r="2849">
          <cell r="D2849" t="str">
            <v>Unit</v>
          </cell>
          <cell r="E2849">
            <v>640000</v>
          </cell>
          <cell r="R2849" t="str">
            <v>Glen Eira</v>
          </cell>
          <cell r="W2849">
            <v>2017</v>
          </cell>
          <cell r="X2849" t="str">
            <v>May</v>
          </cell>
        </row>
        <row r="2850">
          <cell r="D2850" t="str">
            <v>House</v>
          </cell>
          <cell r="E2850">
            <v>1880000</v>
          </cell>
          <cell r="R2850" t="str">
            <v>Glen Eira</v>
          </cell>
          <cell r="W2850">
            <v>2017</v>
          </cell>
          <cell r="X2850" t="str">
            <v>May</v>
          </cell>
        </row>
        <row r="2851">
          <cell r="D2851" t="str">
            <v>House</v>
          </cell>
          <cell r="E2851">
            <v>1167500</v>
          </cell>
          <cell r="R2851" t="str">
            <v>Monash</v>
          </cell>
          <cell r="W2851">
            <v>2017</v>
          </cell>
          <cell r="X2851" t="str">
            <v>May</v>
          </cell>
        </row>
        <row r="2852">
          <cell r="D2852" t="str">
            <v>House</v>
          </cell>
          <cell r="E2852">
            <v>896000</v>
          </cell>
          <cell r="R2852" t="str">
            <v>Glen Eira</v>
          </cell>
          <cell r="W2852">
            <v>2017</v>
          </cell>
          <cell r="X2852" t="str">
            <v>May</v>
          </cell>
        </row>
        <row r="2853">
          <cell r="D2853" t="str">
            <v>House</v>
          </cell>
          <cell r="E2853">
            <v>1076000</v>
          </cell>
          <cell r="R2853" t="str">
            <v>Glen Eira</v>
          </cell>
          <cell r="W2853">
            <v>2017</v>
          </cell>
          <cell r="X2853" t="str">
            <v>May</v>
          </cell>
        </row>
        <row r="2854">
          <cell r="D2854" t="str">
            <v>Unit</v>
          </cell>
          <cell r="E2854">
            <v>362000</v>
          </cell>
          <cell r="R2854" t="str">
            <v>Glen Eira</v>
          </cell>
          <cell r="W2854">
            <v>2017</v>
          </cell>
          <cell r="X2854" t="str">
            <v>May</v>
          </cell>
        </row>
        <row r="2855">
          <cell r="D2855" t="str">
            <v>Unit</v>
          </cell>
          <cell r="E2855">
            <v>410000</v>
          </cell>
          <cell r="R2855" t="str">
            <v>Glen Eira</v>
          </cell>
          <cell r="W2855">
            <v>2017</v>
          </cell>
          <cell r="X2855" t="str">
            <v>May</v>
          </cell>
        </row>
        <row r="2856">
          <cell r="D2856" t="str">
            <v>Unit</v>
          </cell>
          <cell r="E2856">
            <v>637000</v>
          </cell>
          <cell r="R2856" t="str">
            <v>Monash</v>
          </cell>
          <cell r="W2856">
            <v>2017</v>
          </cell>
          <cell r="X2856" t="str">
            <v>May</v>
          </cell>
        </row>
        <row r="2857">
          <cell r="D2857" t="str">
            <v>Unit</v>
          </cell>
          <cell r="E2857">
            <v>860000</v>
          </cell>
          <cell r="R2857" t="str">
            <v>Glen Eira</v>
          </cell>
          <cell r="W2857">
            <v>2017</v>
          </cell>
          <cell r="X2857" t="str">
            <v>May</v>
          </cell>
        </row>
        <row r="2858">
          <cell r="D2858" t="str">
            <v>Unit</v>
          </cell>
          <cell r="E2858">
            <v>1367000</v>
          </cell>
          <cell r="R2858" t="str">
            <v>Bayside</v>
          </cell>
          <cell r="W2858">
            <v>2017</v>
          </cell>
          <cell r="X2858" t="str">
            <v>May</v>
          </cell>
        </row>
        <row r="2859">
          <cell r="D2859" t="str">
            <v>House</v>
          </cell>
          <cell r="E2859">
            <v>1650000</v>
          </cell>
          <cell r="R2859" t="str">
            <v>Glen Eira</v>
          </cell>
          <cell r="W2859">
            <v>2017</v>
          </cell>
          <cell r="X2859" t="str">
            <v>May</v>
          </cell>
        </row>
        <row r="2860">
          <cell r="D2860" t="str">
            <v>Unit</v>
          </cell>
          <cell r="E2860">
            <v>692000</v>
          </cell>
          <cell r="R2860" t="str">
            <v>Bayside</v>
          </cell>
          <cell r="W2860">
            <v>2017</v>
          </cell>
          <cell r="X2860" t="str">
            <v>May</v>
          </cell>
        </row>
        <row r="2861">
          <cell r="D2861" t="str">
            <v>House</v>
          </cell>
          <cell r="E2861">
            <v>900000</v>
          </cell>
          <cell r="R2861" t="str">
            <v>Glen Eira</v>
          </cell>
          <cell r="W2861">
            <v>2017</v>
          </cell>
          <cell r="X2861" t="str">
            <v>May</v>
          </cell>
        </row>
        <row r="2862">
          <cell r="D2862" t="str">
            <v>House</v>
          </cell>
          <cell r="E2862">
            <v>2640000</v>
          </cell>
          <cell r="R2862" t="str">
            <v>Bayside</v>
          </cell>
          <cell r="W2862">
            <v>2017</v>
          </cell>
          <cell r="X2862" t="str">
            <v>May</v>
          </cell>
        </row>
        <row r="2863">
          <cell r="D2863" t="str">
            <v>Unit</v>
          </cell>
          <cell r="E2863">
            <v>670000</v>
          </cell>
          <cell r="R2863" t="str">
            <v>Glen Eira</v>
          </cell>
          <cell r="W2863">
            <v>2017</v>
          </cell>
          <cell r="X2863" t="str">
            <v>May</v>
          </cell>
        </row>
        <row r="2864">
          <cell r="D2864" t="str">
            <v>Unit</v>
          </cell>
          <cell r="E2864">
            <v>1140000</v>
          </cell>
          <cell r="R2864" t="str">
            <v>Bayside</v>
          </cell>
          <cell r="W2864">
            <v>2017</v>
          </cell>
          <cell r="X2864" t="str">
            <v>May</v>
          </cell>
        </row>
        <row r="2865">
          <cell r="D2865" t="str">
            <v>House</v>
          </cell>
          <cell r="E2865">
            <v>890000</v>
          </cell>
          <cell r="R2865" t="str">
            <v>Kingston</v>
          </cell>
          <cell r="W2865">
            <v>2017</v>
          </cell>
          <cell r="X2865" t="str">
            <v>May</v>
          </cell>
        </row>
        <row r="2866">
          <cell r="D2866" t="str">
            <v>Unit</v>
          </cell>
          <cell r="E2866">
            <v>917000</v>
          </cell>
          <cell r="R2866" t="str">
            <v>Kingston</v>
          </cell>
          <cell r="W2866">
            <v>2017</v>
          </cell>
          <cell r="X2866" t="str">
            <v>May</v>
          </cell>
        </row>
        <row r="2867">
          <cell r="D2867" t="str">
            <v>Unit</v>
          </cell>
          <cell r="E2867">
            <v>738000</v>
          </cell>
          <cell r="R2867" t="str">
            <v>Bayside</v>
          </cell>
          <cell r="W2867">
            <v>2017</v>
          </cell>
          <cell r="X2867" t="str">
            <v>May</v>
          </cell>
        </row>
        <row r="2868">
          <cell r="D2868" t="str">
            <v>House</v>
          </cell>
          <cell r="E2868">
            <v>921000</v>
          </cell>
          <cell r="R2868" t="str">
            <v>Kingston</v>
          </cell>
          <cell r="W2868">
            <v>2017</v>
          </cell>
          <cell r="X2868" t="str">
            <v>May</v>
          </cell>
        </row>
        <row r="2869">
          <cell r="D2869" t="str">
            <v>House</v>
          </cell>
          <cell r="E2869">
            <v>800000</v>
          </cell>
          <cell r="R2869" t="str">
            <v>Kingston</v>
          </cell>
          <cell r="W2869">
            <v>2017</v>
          </cell>
          <cell r="X2869" t="str">
            <v>May</v>
          </cell>
        </row>
        <row r="2870">
          <cell r="D2870" t="str">
            <v>Unit</v>
          </cell>
          <cell r="E2870">
            <v>1200000</v>
          </cell>
          <cell r="R2870" t="str">
            <v>Glen Eira</v>
          </cell>
          <cell r="W2870">
            <v>2017</v>
          </cell>
          <cell r="X2870" t="str">
            <v>May</v>
          </cell>
        </row>
        <row r="2871">
          <cell r="D2871" t="str">
            <v>Unit</v>
          </cell>
          <cell r="E2871">
            <v>1150000</v>
          </cell>
          <cell r="R2871" t="str">
            <v>Boroondara</v>
          </cell>
          <cell r="W2871">
            <v>2017</v>
          </cell>
          <cell r="X2871" t="str">
            <v>May</v>
          </cell>
        </row>
        <row r="2872">
          <cell r="D2872" t="str">
            <v>Unit</v>
          </cell>
          <cell r="E2872">
            <v>790000</v>
          </cell>
          <cell r="R2872" t="str">
            <v>Moonee Valley</v>
          </cell>
          <cell r="W2872">
            <v>2017</v>
          </cell>
          <cell r="X2872" t="str">
            <v>May</v>
          </cell>
        </row>
        <row r="2873">
          <cell r="D2873" t="str">
            <v>House</v>
          </cell>
          <cell r="E2873">
            <v>540000</v>
          </cell>
          <cell r="R2873" t="str">
            <v>Brimbank</v>
          </cell>
          <cell r="W2873">
            <v>2017</v>
          </cell>
          <cell r="X2873" t="str">
            <v>May</v>
          </cell>
        </row>
        <row r="2874">
          <cell r="D2874" t="str">
            <v>Unit</v>
          </cell>
          <cell r="E2874">
            <v>480000</v>
          </cell>
          <cell r="R2874" t="str">
            <v>Port Phillip</v>
          </cell>
          <cell r="W2874">
            <v>2017</v>
          </cell>
          <cell r="X2874" t="str">
            <v>May</v>
          </cell>
        </row>
        <row r="2875">
          <cell r="D2875" t="str">
            <v>Unit</v>
          </cell>
          <cell r="E2875">
            <v>474000</v>
          </cell>
          <cell r="R2875" t="str">
            <v>Moonee Valley</v>
          </cell>
          <cell r="W2875">
            <v>2017</v>
          </cell>
          <cell r="X2875" t="str">
            <v>May</v>
          </cell>
        </row>
        <row r="2876">
          <cell r="D2876" t="str">
            <v>Unit</v>
          </cell>
          <cell r="E2876">
            <v>1533000</v>
          </cell>
          <cell r="R2876" t="str">
            <v>Glen Eira</v>
          </cell>
          <cell r="W2876">
            <v>2017</v>
          </cell>
          <cell r="X2876" t="str">
            <v>May</v>
          </cell>
        </row>
        <row r="2877">
          <cell r="D2877" t="str">
            <v>Unit</v>
          </cell>
          <cell r="E2877">
            <v>1510000</v>
          </cell>
          <cell r="R2877" t="str">
            <v>Stonnington</v>
          </cell>
          <cell r="W2877">
            <v>2017</v>
          </cell>
          <cell r="X2877" t="str">
            <v>May</v>
          </cell>
        </row>
        <row r="2878">
          <cell r="D2878" t="str">
            <v>House</v>
          </cell>
          <cell r="E2878">
            <v>1450000</v>
          </cell>
          <cell r="R2878" t="str">
            <v>Melbourne</v>
          </cell>
          <cell r="W2878">
            <v>2017</v>
          </cell>
          <cell r="X2878" t="str">
            <v>May</v>
          </cell>
        </row>
        <row r="2879">
          <cell r="D2879" t="str">
            <v>House</v>
          </cell>
          <cell r="E2879">
            <v>1395000</v>
          </cell>
          <cell r="R2879" t="str">
            <v>Yarra</v>
          </cell>
          <cell r="W2879">
            <v>2017</v>
          </cell>
          <cell r="X2879" t="str">
            <v>May</v>
          </cell>
        </row>
        <row r="2880">
          <cell r="D2880" t="str">
            <v>House</v>
          </cell>
          <cell r="E2880">
            <v>1310000</v>
          </cell>
          <cell r="R2880" t="str">
            <v>Darebin</v>
          </cell>
          <cell r="W2880">
            <v>2017</v>
          </cell>
          <cell r="X2880" t="str">
            <v>May</v>
          </cell>
        </row>
        <row r="2881">
          <cell r="D2881" t="str">
            <v>Unit</v>
          </cell>
          <cell r="E2881">
            <v>1270000</v>
          </cell>
          <cell r="R2881" t="str">
            <v>Bayside</v>
          </cell>
          <cell r="W2881">
            <v>2017</v>
          </cell>
          <cell r="X2881" t="str">
            <v>May</v>
          </cell>
        </row>
        <row r="2882">
          <cell r="D2882" t="str">
            <v>Unit</v>
          </cell>
          <cell r="E2882">
            <v>1216000</v>
          </cell>
          <cell r="R2882" t="str">
            <v>Glen Eira</v>
          </cell>
          <cell r="W2882">
            <v>2017</v>
          </cell>
          <cell r="X2882" t="str">
            <v>May</v>
          </cell>
        </row>
        <row r="2883">
          <cell r="D2883" t="str">
            <v>Unit</v>
          </cell>
          <cell r="E2883">
            <v>1200000</v>
          </cell>
          <cell r="R2883" t="str">
            <v>Glen Eira</v>
          </cell>
          <cell r="W2883">
            <v>2017</v>
          </cell>
          <cell r="X2883" t="str">
            <v>May</v>
          </cell>
        </row>
        <row r="2884">
          <cell r="D2884" t="str">
            <v>Unit</v>
          </cell>
          <cell r="E2884">
            <v>1200000</v>
          </cell>
          <cell r="R2884" t="str">
            <v>Glen Eira</v>
          </cell>
          <cell r="W2884">
            <v>2017</v>
          </cell>
          <cell r="X2884" t="str">
            <v>May</v>
          </cell>
        </row>
        <row r="2885">
          <cell r="D2885" t="str">
            <v>Unit</v>
          </cell>
          <cell r="E2885">
            <v>977000</v>
          </cell>
          <cell r="R2885" t="str">
            <v>Stonnington</v>
          </cell>
          <cell r="W2885">
            <v>2017</v>
          </cell>
          <cell r="X2885" t="str">
            <v>May</v>
          </cell>
        </row>
        <row r="2886">
          <cell r="D2886" t="str">
            <v>House</v>
          </cell>
          <cell r="E2886">
            <v>842500</v>
          </cell>
          <cell r="R2886" t="str">
            <v>Maribyrnong</v>
          </cell>
          <cell r="W2886">
            <v>2017</v>
          </cell>
          <cell r="X2886" t="str">
            <v>May</v>
          </cell>
        </row>
        <row r="2887">
          <cell r="D2887" t="str">
            <v>House</v>
          </cell>
          <cell r="E2887">
            <v>840000</v>
          </cell>
          <cell r="R2887" t="str">
            <v>Hobsons Bay</v>
          </cell>
          <cell r="W2887">
            <v>2017</v>
          </cell>
          <cell r="X2887" t="str">
            <v>May</v>
          </cell>
        </row>
        <row r="2888">
          <cell r="D2888" t="str">
            <v>House</v>
          </cell>
          <cell r="E2888">
            <v>840000</v>
          </cell>
          <cell r="R2888" t="str">
            <v>Hobsons Bay</v>
          </cell>
          <cell r="W2888">
            <v>2017</v>
          </cell>
          <cell r="X2888" t="str">
            <v>May</v>
          </cell>
        </row>
        <row r="2889">
          <cell r="D2889" t="str">
            <v>Unit</v>
          </cell>
          <cell r="E2889">
            <v>737000</v>
          </cell>
          <cell r="R2889" t="str">
            <v>Whitehorse</v>
          </cell>
          <cell r="W2889">
            <v>2017</v>
          </cell>
          <cell r="X2889" t="str">
            <v>May</v>
          </cell>
        </row>
        <row r="2890">
          <cell r="D2890" t="str">
            <v>Unit</v>
          </cell>
          <cell r="E2890">
            <v>727500</v>
          </cell>
          <cell r="R2890" t="str">
            <v>Boroondara</v>
          </cell>
          <cell r="W2890">
            <v>2017</v>
          </cell>
          <cell r="X2890" t="str">
            <v>May</v>
          </cell>
        </row>
        <row r="2891">
          <cell r="D2891" t="str">
            <v>Unit</v>
          </cell>
          <cell r="E2891">
            <v>665000</v>
          </cell>
          <cell r="R2891" t="str">
            <v>Glen Eira</v>
          </cell>
          <cell r="W2891">
            <v>2017</v>
          </cell>
          <cell r="X2891" t="str">
            <v>May</v>
          </cell>
        </row>
        <row r="2892">
          <cell r="D2892" t="str">
            <v>Unit</v>
          </cell>
          <cell r="E2892">
            <v>567000</v>
          </cell>
          <cell r="R2892" t="str">
            <v>Moreland</v>
          </cell>
          <cell r="W2892">
            <v>2017</v>
          </cell>
          <cell r="X2892" t="str">
            <v>May</v>
          </cell>
        </row>
        <row r="2893">
          <cell r="D2893" t="str">
            <v>House</v>
          </cell>
          <cell r="E2893">
            <v>4600000</v>
          </cell>
          <cell r="R2893" t="str">
            <v>Boroondara</v>
          </cell>
          <cell r="W2893">
            <v>2017</v>
          </cell>
          <cell r="X2893" t="str">
            <v>May</v>
          </cell>
        </row>
        <row r="2894">
          <cell r="D2894" t="str">
            <v>House</v>
          </cell>
          <cell r="E2894">
            <v>1545000</v>
          </cell>
          <cell r="R2894" t="str">
            <v>Glen Eira</v>
          </cell>
          <cell r="W2894">
            <v>2017</v>
          </cell>
          <cell r="X2894" t="str">
            <v>May</v>
          </cell>
        </row>
        <row r="2895">
          <cell r="D2895" t="str">
            <v>House</v>
          </cell>
          <cell r="E2895">
            <v>722000</v>
          </cell>
          <cell r="R2895" t="str">
            <v>Darebin</v>
          </cell>
          <cell r="W2895">
            <v>2017</v>
          </cell>
          <cell r="X2895" t="str">
            <v>May</v>
          </cell>
        </row>
        <row r="2896">
          <cell r="D2896" t="str">
            <v>Unit</v>
          </cell>
          <cell r="E2896">
            <v>541000</v>
          </cell>
          <cell r="R2896" t="str">
            <v>Darebin</v>
          </cell>
          <cell r="W2896">
            <v>2017</v>
          </cell>
          <cell r="X2896" t="str">
            <v>May</v>
          </cell>
        </row>
        <row r="2897">
          <cell r="D2897" t="str">
            <v>Unit</v>
          </cell>
          <cell r="E2897">
            <v>530000</v>
          </cell>
          <cell r="R2897" t="str">
            <v>Darebin</v>
          </cell>
          <cell r="W2897">
            <v>2017</v>
          </cell>
          <cell r="X2897" t="str">
            <v>May</v>
          </cell>
        </row>
        <row r="2898">
          <cell r="D2898" t="str">
            <v>Unit</v>
          </cell>
          <cell r="E2898">
            <v>490000</v>
          </cell>
          <cell r="R2898" t="str">
            <v>Moonee Valley</v>
          </cell>
          <cell r="W2898">
            <v>2017</v>
          </cell>
          <cell r="X2898" t="str">
            <v>May</v>
          </cell>
        </row>
        <row r="2899">
          <cell r="D2899" t="str">
            <v>House</v>
          </cell>
          <cell r="E2899">
            <v>2900000</v>
          </cell>
          <cell r="R2899" t="str">
            <v>Bayside</v>
          </cell>
          <cell r="W2899">
            <v>2017</v>
          </cell>
          <cell r="X2899" t="str">
            <v>May</v>
          </cell>
        </row>
        <row r="2900">
          <cell r="D2900" t="str">
            <v>Unit</v>
          </cell>
          <cell r="E2900">
            <v>1350000</v>
          </cell>
          <cell r="R2900" t="str">
            <v>Bayside</v>
          </cell>
          <cell r="W2900">
            <v>2017</v>
          </cell>
          <cell r="X2900" t="str">
            <v>May</v>
          </cell>
        </row>
        <row r="2901">
          <cell r="D2901" t="str">
            <v>Unit</v>
          </cell>
          <cell r="E2901">
            <v>900000</v>
          </cell>
          <cell r="R2901" t="str">
            <v>Glen Eira</v>
          </cell>
          <cell r="W2901">
            <v>2017</v>
          </cell>
          <cell r="X2901" t="str">
            <v>May</v>
          </cell>
        </row>
        <row r="2902">
          <cell r="D2902" t="str">
            <v>House</v>
          </cell>
          <cell r="E2902">
            <v>660000</v>
          </cell>
          <cell r="R2902" t="str">
            <v>Moreland</v>
          </cell>
          <cell r="W2902">
            <v>2017</v>
          </cell>
          <cell r="X2902" t="str">
            <v>May</v>
          </cell>
        </row>
        <row r="2903">
          <cell r="D2903" t="str">
            <v>House</v>
          </cell>
          <cell r="E2903">
            <v>421000</v>
          </cell>
          <cell r="R2903" t="str">
            <v>Hume</v>
          </cell>
          <cell r="W2903">
            <v>2017</v>
          </cell>
          <cell r="X2903" t="str">
            <v>May</v>
          </cell>
        </row>
        <row r="2904">
          <cell r="D2904" t="str">
            <v>House</v>
          </cell>
          <cell r="E2904">
            <v>638000</v>
          </cell>
          <cell r="R2904" t="str">
            <v>Moreland</v>
          </cell>
          <cell r="W2904">
            <v>2017</v>
          </cell>
          <cell r="X2904" t="str">
            <v>May</v>
          </cell>
        </row>
        <row r="2905">
          <cell r="D2905" t="str">
            <v>House</v>
          </cell>
          <cell r="E2905">
            <v>270000</v>
          </cell>
          <cell r="R2905" t="str">
            <v>Moreland</v>
          </cell>
          <cell r="W2905">
            <v>2017</v>
          </cell>
          <cell r="X2905" t="str">
            <v>May</v>
          </cell>
        </row>
        <row r="2906">
          <cell r="D2906" t="str">
            <v>House</v>
          </cell>
          <cell r="E2906">
            <v>825000</v>
          </cell>
          <cell r="R2906" t="str">
            <v>Moreland</v>
          </cell>
          <cell r="W2906">
            <v>2017</v>
          </cell>
          <cell r="X2906" t="str">
            <v>May</v>
          </cell>
        </row>
        <row r="2907">
          <cell r="D2907" t="str">
            <v>Unit</v>
          </cell>
          <cell r="E2907">
            <v>390000</v>
          </cell>
          <cell r="R2907" t="str">
            <v>Darebin</v>
          </cell>
          <cell r="W2907">
            <v>2017</v>
          </cell>
          <cell r="X2907" t="str">
            <v>May</v>
          </cell>
        </row>
        <row r="2908">
          <cell r="D2908" t="str">
            <v>Unit</v>
          </cell>
          <cell r="E2908">
            <v>422500</v>
          </cell>
          <cell r="R2908" t="str">
            <v>Hume</v>
          </cell>
          <cell r="W2908">
            <v>2017</v>
          </cell>
          <cell r="X2908" t="str">
            <v>May</v>
          </cell>
        </row>
        <row r="2909">
          <cell r="D2909" t="str">
            <v>House</v>
          </cell>
          <cell r="E2909">
            <v>900000</v>
          </cell>
          <cell r="R2909" t="str">
            <v>Moreland</v>
          </cell>
          <cell r="W2909">
            <v>2017</v>
          </cell>
          <cell r="X2909" t="str">
            <v>May</v>
          </cell>
        </row>
        <row r="2910">
          <cell r="D2910" t="str">
            <v>House</v>
          </cell>
          <cell r="E2910">
            <v>480000</v>
          </cell>
          <cell r="R2910" t="str">
            <v>Moreland</v>
          </cell>
          <cell r="W2910">
            <v>2017</v>
          </cell>
          <cell r="X2910" t="str">
            <v>May</v>
          </cell>
        </row>
        <row r="2911">
          <cell r="D2911" t="str">
            <v>House</v>
          </cell>
          <cell r="E2911">
            <v>705500</v>
          </cell>
          <cell r="R2911" t="str">
            <v>Darebin</v>
          </cell>
          <cell r="W2911">
            <v>2017</v>
          </cell>
          <cell r="X2911" t="str">
            <v>May</v>
          </cell>
        </row>
        <row r="2912">
          <cell r="D2912" t="str">
            <v>House</v>
          </cell>
          <cell r="E2912">
            <v>838000</v>
          </cell>
          <cell r="R2912" t="str">
            <v>Banyule</v>
          </cell>
          <cell r="W2912">
            <v>2017</v>
          </cell>
          <cell r="X2912" t="str">
            <v>May</v>
          </cell>
        </row>
        <row r="2913">
          <cell r="D2913" t="str">
            <v>Unit</v>
          </cell>
          <cell r="E2913">
            <v>360000</v>
          </cell>
          <cell r="R2913" t="str">
            <v>Moreland</v>
          </cell>
          <cell r="W2913">
            <v>2017</v>
          </cell>
          <cell r="X2913" t="str">
            <v>May</v>
          </cell>
        </row>
        <row r="2914">
          <cell r="D2914" t="str">
            <v>House</v>
          </cell>
          <cell r="E2914">
            <v>500000</v>
          </cell>
          <cell r="R2914" t="str">
            <v>Moreland</v>
          </cell>
          <cell r="W2914">
            <v>2017</v>
          </cell>
          <cell r="X2914" t="str">
            <v>May</v>
          </cell>
        </row>
        <row r="2915">
          <cell r="D2915" t="str">
            <v>House</v>
          </cell>
          <cell r="E2915">
            <v>599000</v>
          </cell>
          <cell r="R2915" t="str">
            <v>Moreland</v>
          </cell>
          <cell r="W2915">
            <v>2017</v>
          </cell>
          <cell r="X2915" t="str">
            <v>May</v>
          </cell>
        </row>
        <row r="2916">
          <cell r="D2916" t="str">
            <v>House</v>
          </cell>
          <cell r="E2916">
            <v>880000</v>
          </cell>
          <cell r="R2916" t="str">
            <v>Moonee Valley</v>
          </cell>
          <cell r="W2916">
            <v>2017</v>
          </cell>
          <cell r="X2916" t="str">
            <v>May</v>
          </cell>
        </row>
        <row r="2917">
          <cell r="D2917" t="str">
            <v>House</v>
          </cell>
          <cell r="E2917">
            <v>705000</v>
          </cell>
          <cell r="R2917" t="str">
            <v>Darebin</v>
          </cell>
          <cell r="W2917">
            <v>2017</v>
          </cell>
          <cell r="X2917" t="str">
            <v>May</v>
          </cell>
        </row>
        <row r="2918">
          <cell r="D2918" t="str">
            <v>House</v>
          </cell>
          <cell r="E2918">
            <v>937000</v>
          </cell>
          <cell r="R2918" t="str">
            <v>Moreland</v>
          </cell>
          <cell r="W2918">
            <v>2017</v>
          </cell>
          <cell r="X2918" t="str">
            <v>May</v>
          </cell>
        </row>
        <row r="2919">
          <cell r="D2919" t="str">
            <v>House</v>
          </cell>
          <cell r="E2919">
            <v>705000</v>
          </cell>
          <cell r="R2919" t="str">
            <v>Darebin</v>
          </cell>
          <cell r="W2919">
            <v>2017</v>
          </cell>
          <cell r="X2919" t="str">
            <v>May</v>
          </cell>
        </row>
        <row r="2920">
          <cell r="D2920" t="str">
            <v>House</v>
          </cell>
          <cell r="E2920">
            <v>775000</v>
          </cell>
          <cell r="R2920" t="str">
            <v>Moreland</v>
          </cell>
          <cell r="W2920">
            <v>2017</v>
          </cell>
          <cell r="X2920" t="str">
            <v>May</v>
          </cell>
        </row>
        <row r="2921">
          <cell r="D2921" t="str">
            <v>House</v>
          </cell>
          <cell r="E2921">
            <v>750000</v>
          </cell>
          <cell r="R2921" t="str">
            <v>Darebin</v>
          </cell>
          <cell r="W2921">
            <v>2017</v>
          </cell>
          <cell r="X2921" t="str">
            <v>May</v>
          </cell>
        </row>
        <row r="2922">
          <cell r="D2922" t="str">
            <v>Unit</v>
          </cell>
          <cell r="E2922">
            <v>990000</v>
          </cell>
          <cell r="R2922" t="str">
            <v>Banyule</v>
          </cell>
          <cell r="W2922">
            <v>2017</v>
          </cell>
          <cell r="X2922" t="str">
            <v>May</v>
          </cell>
        </row>
        <row r="2923">
          <cell r="D2923" t="str">
            <v>House</v>
          </cell>
          <cell r="E2923">
            <v>908000</v>
          </cell>
          <cell r="R2923" t="str">
            <v>Banyule</v>
          </cell>
          <cell r="W2923">
            <v>2017</v>
          </cell>
          <cell r="X2923" t="str">
            <v>May</v>
          </cell>
        </row>
        <row r="2924">
          <cell r="D2924" t="str">
            <v>House</v>
          </cell>
          <cell r="E2924">
            <v>650000</v>
          </cell>
          <cell r="R2924" t="str">
            <v>Moreland</v>
          </cell>
          <cell r="W2924">
            <v>2017</v>
          </cell>
          <cell r="X2924" t="str">
            <v>May</v>
          </cell>
        </row>
        <row r="2925">
          <cell r="D2925" t="str">
            <v>House</v>
          </cell>
          <cell r="E2925">
            <v>960000</v>
          </cell>
          <cell r="R2925" t="str">
            <v>Moonee Valley</v>
          </cell>
          <cell r="W2925">
            <v>2017</v>
          </cell>
          <cell r="X2925" t="str">
            <v>May</v>
          </cell>
        </row>
        <row r="2926">
          <cell r="D2926" t="str">
            <v>Unit</v>
          </cell>
          <cell r="E2926">
            <v>425000</v>
          </cell>
          <cell r="R2926" t="str">
            <v>Darebin</v>
          </cell>
          <cell r="W2926">
            <v>2017</v>
          </cell>
          <cell r="X2926" t="str">
            <v>May</v>
          </cell>
        </row>
        <row r="2927">
          <cell r="D2927" t="str">
            <v>House</v>
          </cell>
          <cell r="E2927">
            <v>1285000</v>
          </cell>
          <cell r="R2927" t="str">
            <v>Moonee Valley</v>
          </cell>
          <cell r="W2927">
            <v>2017</v>
          </cell>
          <cell r="X2927" t="str">
            <v>May</v>
          </cell>
        </row>
        <row r="2928">
          <cell r="D2928" t="str">
            <v>House</v>
          </cell>
          <cell r="E2928">
            <v>830000</v>
          </cell>
          <cell r="R2928" t="str">
            <v>Darebin</v>
          </cell>
          <cell r="W2928">
            <v>2017</v>
          </cell>
          <cell r="X2928" t="str">
            <v>May</v>
          </cell>
        </row>
        <row r="2929">
          <cell r="D2929" t="str">
            <v>House</v>
          </cell>
          <cell r="E2929">
            <v>840000</v>
          </cell>
          <cell r="R2929" t="str">
            <v>Darebin</v>
          </cell>
          <cell r="W2929">
            <v>2017</v>
          </cell>
          <cell r="X2929" t="str">
            <v>May</v>
          </cell>
        </row>
        <row r="2930">
          <cell r="D2930" t="str">
            <v>Unit</v>
          </cell>
          <cell r="E2930">
            <v>591000</v>
          </cell>
          <cell r="R2930" t="str">
            <v>Moonee Valley</v>
          </cell>
          <cell r="W2930">
            <v>2017</v>
          </cell>
          <cell r="X2930" t="str">
            <v>May</v>
          </cell>
        </row>
        <row r="2931">
          <cell r="D2931" t="str">
            <v>Unit</v>
          </cell>
          <cell r="E2931">
            <v>710000</v>
          </cell>
          <cell r="R2931" t="str">
            <v>Banyule</v>
          </cell>
          <cell r="W2931">
            <v>2017</v>
          </cell>
          <cell r="X2931" t="str">
            <v>May</v>
          </cell>
        </row>
        <row r="2932">
          <cell r="D2932" t="str">
            <v>House</v>
          </cell>
          <cell r="E2932">
            <v>631000</v>
          </cell>
          <cell r="R2932" t="str">
            <v>Banyule</v>
          </cell>
          <cell r="W2932">
            <v>2017</v>
          </cell>
          <cell r="X2932" t="str">
            <v>May</v>
          </cell>
        </row>
        <row r="2933">
          <cell r="D2933" t="str">
            <v>House</v>
          </cell>
          <cell r="E2933">
            <v>1021000</v>
          </cell>
          <cell r="R2933" t="str">
            <v>Banyule</v>
          </cell>
          <cell r="W2933">
            <v>2017</v>
          </cell>
          <cell r="X2933" t="str">
            <v>May</v>
          </cell>
        </row>
        <row r="2934">
          <cell r="D2934" t="str">
            <v>House</v>
          </cell>
          <cell r="E2934">
            <v>1194500</v>
          </cell>
          <cell r="R2934" t="str">
            <v>Darebin</v>
          </cell>
          <cell r="W2934">
            <v>2017</v>
          </cell>
          <cell r="X2934" t="str">
            <v>May</v>
          </cell>
        </row>
        <row r="2935">
          <cell r="D2935" t="str">
            <v>Unit</v>
          </cell>
          <cell r="E2935">
            <v>590000</v>
          </cell>
          <cell r="R2935" t="str">
            <v>Moonee Valley</v>
          </cell>
          <cell r="W2935">
            <v>2017</v>
          </cell>
          <cell r="X2935" t="str">
            <v>May</v>
          </cell>
        </row>
        <row r="2936">
          <cell r="D2936" t="str">
            <v>Unit</v>
          </cell>
          <cell r="E2936">
            <v>815000</v>
          </cell>
          <cell r="R2936" t="str">
            <v>Moonee Valley</v>
          </cell>
          <cell r="W2936">
            <v>2017</v>
          </cell>
          <cell r="X2936" t="str">
            <v>May</v>
          </cell>
        </row>
        <row r="2937">
          <cell r="D2937" t="str">
            <v>House</v>
          </cell>
          <cell r="E2937">
            <v>1000500</v>
          </cell>
          <cell r="R2937" t="str">
            <v>Banyule</v>
          </cell>
          <cell r="W2937">
            <v>2017</v>
          </cell>
          <cell r="X2937" t="str">
            <v>May</v>
          </cell>
        </row>
        <row r="2938">
          <cell r="D2938" t="str">
            <v>House</v>
          </cell>
          <cell r="E2938">
            <v>805000</v>
          </cell>
          <cell r="R2938" t="str">
            <v>Darebin</v>
          </cell>
          <cell r="W2938">
            <v>2017</v>
          </cell>
          <cell r="X2938" t="str">
            <v>May</v>
          </cell>
        </row>
        <row r="2939">
          <cell r="D2939" t="str">
            <v>House</v>
          </cell>
          <cell r="E2939">
            <v>715000</v>
          </cell>
          <cell r="R2939" t="str">
            <v>Brimbank</v>
          </cell>
          <cell r="W2939">
            <v>2017</v>
          </cell>
          <cell r="X2939" t="str">
            <v>May</v>
          </cell>
        </row>
        <row r="2940">
          <cell r="D2940" t="str">
            <v>House</v>
          </cell>
          <cell r="E2940">
            <v>1505000</v>
          </cell>
          <cell r="R2940" t="str">
            <v>Moonee Valley</v>
          </cell>
          <cell r="W2940">
            <v>2017</v>
          </cell>
          <cell r="X2940" t="str">
            <v>May</v>
          </cell>
        </row>
        <row r="2941">
          <cell r="D2941" t="str">
            <v>House</v>
          </cell>
          <cell r="E2941">
            <v>750000</v>
          </cell>
          <cell r="R2941" t="str">
            <v>Darebin</v>
          </cell>
          <cell r="W2941">
            <v>2017</v>
          </cell>
          <cell r="X2941" t="str">
            <v>May</v>
          </cell>
        </row>
        <row r="2942">
          <cell r="D2942" t="str">
            <v>House</v>
          </cell>
          <cell r="E2942">
            <v>1030000</v>
          </cell>
          <cell r="R2942" t="str">
            <v>Banyule</v>
          </cell>
          <cell r="W2942">
            <v>2017</v>
          </cell>
          <cell r="X2942" t="str">
            <v>May</v>
          </cell>
        </row>
        <row r="2943">
          <cell r="D2943" t="str">
            <v>House</v>
          </cell>
          <cell r="E2943">
            <v>1125000</v>
          </cell>
          <cell r="R2943" t="str">
            <v>Banyule</v>
          </cell>
          <cell r="W2943">
            <v>2017</v>
          </cell>
          <cell r="X2943" t="str">
            <v>May</v>
          </cell>
        </row>
        <row r="2944">
          <cell r="D2944" t="str">
            <v>House</v>
          </cell>
          <cell r="E2944">
            <v>1455000</v>
          </cell>
          <cell r="R2944" t="str">
            <v>Banyule</v>
          </cell>
          <cell r="W2944">
            <v>2017</v>
          </cell>
          <cell r="X2944" t="str">
            <v>May</v>
          </cell>
        </row>
        <row r="2945">
          <cell r="D2945" t="str">
            <v>Unit</v>
          </cell>
          <cell r="E2945">
            <v>676000</v>
          </cell>
          <cell r="R2945" t="str">
            <v>Banyule</v>
          </cell>
          <cell r="W2945">
            <v>2017</v>
          </cell>
          <cell r="X2945" t="str">
            <v>May</v>
          </cell>
        </row>
        <row r="2946">
          <cell r="D2946" t="str">
            <v>House</v>
          </cell>
          <cell r="E2946">
            <v>645000</v>
          </cell>
          <cell r="R2946" t="str">
            <v>Darebin</v>
          </cell>
          <cell r="W2946">
            <v>2017</v>
          </cell>
          <cell r="X2946" t="str">
            <v>May</v>
          </cell>
        </row>
        <row r="2947">
          <cell r="D2947" t="str">
            <v>Unit</v>
          </cell>
          <cell r="E2947">
            <v>828000</v>
          </cell>
          <cell r="R2947" t="str">
            <v>Banyule</v>
          </cell>
          <cell r="W2947">
            <v>2017</v>
          </cell>
          <cell r="X2947" t="str">
            <v>May</v>
          </cell>
        </row>
        <row r="2948">
          <cell r="D2948" t="str">
            <v>House</v>
          </cell>
          <cell r="E2948">
            <v>820000</v>
          </cell>
          <cell r="R2948" t="str">
            <v>Moonee Valley</v>
          </cell>
          <cell r="W2948">
            <v>2017</v>
          </cell>
          <cell r="X2948" t="str">
            <v>May</v>
          </cell>
        </row>
        <row r="2949">
          <cell r="D2949" t="str">
            <v>House</v>
          </cell>
          <cell r="E2949">
            <v>970000</v>
          </cell>
          <cell r="R2949" t="str">
            <v>Moreland</v>
          </cell>
          <cell r="W2949">
            <v>2017</v>
          </cell>
          <cell r="X2949" t="str">
            <v>May</v>
          </cell>
        </row>
        <row r="2950">
          <cell r="D2950" t="str">
            <v>House</v>
          </cell>
          <cell r="E2950">
            <v>1200000</v>
          </cell>
          <cell r="R2950" t="str">
            <v>Darebin</v>
          </cell>
          <cell r="W2950">
            <v>2017</v>
          </cell>
          <cell r="X2950" t="str">
            <v>May</v>
          </cell>
        </row>
        <row r="2951">
          <cell r="D2951" t="str">
            <v>House</v>
          </cell>
          <cell r="E2951">
            <v>1115000</v>
          </cell>
          <cell r="R2951" t="str">
            <v>Moonee Valley</v>
          </cell>
          <cell r="W2951">
            <v>2017</v>
          </cell>
          <cell r="X2951" t="str">
            <v>May</v>
          </cell>
        </row>
        <row r="2952">
          <cell r="D2952" t="str">
            <v>House</v>
          </cell>
          <cell r="E2952">
            <v>1585000</v>
          </cell>
          <cell r="R2952" t="str">
            <v>Moreland</v>
          </cell>
          <cell r="W2952">
            <v>2017</v>
          </cell>
          <cell r="X2952" t="str">
            <v>May</v>
          </cell>
        </row>
        <row r="2953">
          <cell r="D2953" t="str">
            <v>Unit</v>
          </cell>
          <cell r="E2953">
            <v>385000</v>
          </cell>
          <cell r="R2953" t="str">
            <v>Banyule</v>
          </cell>
          <cell r="W2953">
            <v>2017</v>
          </cell>
          <cell r="X2953" t="str">
            <v>May</v>
          </cell>
        </row>
        <row r="2954">
          <cell r="D2954" t="str">
            <v>Unit</v>
          </cell>
          <cell r="E2954">
            <v>892000</v>
          </cell>
          <cell r="R2954" t="str">
            <v>Moreland</v>
          </cell>
          <cell r="W2954">
            <v>2017</v>
          </cell>
          <cell r="X2954" t="str">
            <v>May</v>
          </cell>
        </row>
        <row r="2955">
          <cell r="D2955" t="str">
            <v>House</v>
          </cell>
          <cell r="E2955">
            <v>755000</v>
          </cell>
          <cell r="R2955" t="str">
            <v>Moreland</v>
          </cell>
          <cell r="W2955">
            <v>2017</v>
          </cell>
          <cell r="X2955" t="str">
            <v>May</v>
          </cell>
        </row>
        <row r="2956">
          <cell r="D2956" t="str">
            <v>House</v>
          </cell>
          <cell r="E2956">
            <v>910000</v>
          </cell>
          <cell r="R2956" t="str">
            <v>Darebin</v>
          </cell>
          <cell r="W2956">
            <v>2017</v>
          </cell>
          <cell r="X2956" t="str">
            <v>May</v>
          </cell>
        </row>
        <row r="2957">
          <cell r="D2957" t="str">
            <v>Unit</v>
          </cell>
          <cell r="E2957">
            <v>1130000</v>
          </cell>
          <cell r="R2957" t="str">
            <v>Darebin</v>
          </cell>
          <cell r="W2957">
            <v>2017</v>
          </cell>
          <cell r="X2957" t="str">
            <v>May</v>
          </cell>
        </row>
        <row r="2958">
          <cell r="D2958" t="str">
            <v>Unit</v>
          </cell>
          <cell r="E2958">
            <v>330000</v>
          </cell>
          <cell r="R2958" t="str">
            <v>Maribyrnong</v>
          </cell>
          <cell r="W2958">
            <v>2017</v>
          </cell>
          <cell r="X2958" t="str">
            <v>May</v>
          </cell>
        </row>
        <row r="2959">
          <cell r="D2959" t="str">
            <v>Unit</v>
          </cell>
          <cell r="E2959">
            <v>800000</v>
          </cell>
          <cell r="R2959" t="str">
            <v>Moonee Valley</v>
          </cell>
          <cell r="W2959">
            <v>2017</v>
          </cell>
          <cell r="X2959" t="str">
            <v>May</v>
          </cell>
        </row>
        <row r="2960">
          <cell r="D2960" t="str">
            <v>House</v>
          </cell>
          <cell r="E2960">
            <v>1335000</v>
          </cell>
          <cell r="R2960" t="str">
            <v>Moreland</v>
          </cell>
          <cell r="W2960">
            <v>2017</v>
          </cell>
          <cell r="X2960" t="str">
            <v>May</v>
          </cell>
        </row>
        <row r="2961">
          <cell r="D2961" t="str">
            <v>House</v>
          </cell>
          <cell r="E2961">
            <v>1950000</v>
          </cell>
          <cell r="R2961" t="str">
            <v>Darebin</v>
          </cell>
          <cell r="W2961">
            <v>2017</v>
          </cell>
          <cell r="X2961" t="str">
            <v>May</v>
          </cell>
        </row>
        <row r="2962">
          <cell r="D2962" t="str">
            <v>House</v>
          </cell>
          <cell r="E2962">
            <v>460000</v>
          </cell>
          <cell r="R2962" t="str">
            <v>Maribyrnong</v>
          </cell>
          <cell r="W2962">
            <v>2017</v>
          </cell>
          <cell r="X2962" t="str">
            <v>May</v>
          </cell>
        </row>
        <row r="2963">
          <cell r="D2963" t="str">
            <v>Unit</v>
          </cell>
          <cell r="E2963">
            <v>420000</v>
          </cell>
          <cell r="R2963" t="str">
            <v>Moreland</v>
          </cell>
          <cell r="W2963">
            <v>2017</v>
          </cell>
          <cell r="X2963" t="str">
            <v>May</v>
          </cell>
        </row>
        <row r="2964">
          <cell r="D2964" t="str">
            <v>House</v>
          </cell>
          <cell r="E2964">
            <v>1510000</v>
          </cell>
          <cell r="R2964" t="str">
            <v>Darebin</v>
          </cell>
          <cell r="W2964">
            <v>2017</v>
          </cell>
          <cell r="X2964" t="str">
            <v>May</v>
          </cell>
        </row>
        <row r="2965">
          <cell r="D2965" t="str">
            <v>House</v>
          </cell>
          <cell r="E2965">
            <v>945000</v>
          </cell>
          <cell r="R2965" t="str">
            <v>Moreland</v>
          </cell>
          <cell r="W2965">
            <v>2017</v>
          </cell>
          <cell r="X2965" t="str">
            <v>May</v>
          </cell>
        </row>
        <row r="2966">
          <cell r="D2966" t="str">
            <v>House</v>
          </cell>
          <cell r="E2966">
            <v>970000</v>
          </cell>
          <cell r="R2966" t="str">
            <v>Moonee Valley</v>
          </cell>
          <cell r="W2966">
            <v>2017</v>
          </cell>
          <cell r="X2966" t="str">
            <v>May</v>
          </cell>
        </row>
        <row r="2967">
          <cell r="D2967" t="str">
            <v>House</v>
          </cell>
          <cell r="E2967">
            <v>925000</v>
          </cell>
          <cell r="R2967" t="str">
            <v>Moonee Valley</v>
          </cell>
          <cell r="W2967">
            <v>2017</v>
          </cell>
          <cell r="X2967" t="str">
            <v>May</v>
          </cell>
        </row>
        <row r="2968">
          <cell r="D2968" t="str">
            <v>House</v>
          </cell>
          <cell r="E2968">
            <v>3850000</v>
          </cell>
          <cell r="R2968" t="str">
            <v>Darebin</v>
          </cell>
          <cell r="W2968">
            <v>2017</v>
          </cell>
          <cell r="X2968" t="str">
            <v>May</v>
          </cell>
        </row>
        <row r="2969">
          <cell r="D2969" t="str">
            <v>House</v>
          </cell>
          <cell r="E2969">
            <v>1705000</v>
          </cell>
          <cell r="R2969" t="str">
            <v>Moonee Valley</v>
          </cell>
          <cell r="W2969">
            <v>2017</v>
          </cell>
          <cell r="X2969" t="str">
            <v>May</v>
          </cell>
        </row>
        <row r="2970">
          <cell r="D2970" t="str">
            <v>House</v>
          </cell>
          <cell r="E2970">
            <v>1650000</v>
          </cell>
          <cell r="R2970" t="str">
            <v>Darebin</v>
          </cell>
          <cell r="W2970">
            <v>2017</v>
          </cell>
          <cell r="X2970" t="str">
            <v>May</v>
          </cell>
        </row>
        <row r="2971">
          <cell r="D2971" t="str">
            <v>Unit</v>
          </cell>
          <cell r="E2971">
            <v>805000</v>
          </cell>
          <cell r="R2971" t="str">
            <v>Moreland</v>
          </cell>
          <cell r="W2971">
            <v>2017</v>
          </cell>
          <cell r="X2971" t="str">
            <v>May</v>
          </cell>
        </row>
        <row r="2972">
          <cell r="D2972" t="str">
            <v>House</v>
          </cell>
          <cell r="E2972">
            <v>435000</v>
          </cell>
          <cell r="R2972" t="str">
            <v>Brimbank</v>
          </cell>
          <cell r="W2972">
            <v>2017</v>
          </cell>
          <cell r="X2972" t="str">
            <v>May</v>
          </cell>
        </row>
        <row r="2973">
          <cell r="D2973" t="str">
            <v>House</v>
          </cell>
          <cell r="E2973">
            <v>1010000</v>
          </cell>
          <cell r="R2973" t="str">
            <v>Maribyrnong</v>
          </cell>
          <cell r="W2973">
            <v>2017</v>
          </cell>
          <cell r="X2973" t="str">
            <v>May</v>
          </cell>
        </row>
        <row r="2974">
          <cell r="D2974" t="str">
            <v>House</v>
          </cell>
          <cell r="E2974">
            <v>460000</v>
          </cell>
          <cell r="R2974" t="str">
            <v>Brimbank</v>
          </cell>
          <cell r="W2974">
            <v>2017</v>
          </cell>
          <cell r="X2974" t="str">
            <v>May</v>
          </cell>
        </row>
        <row r="2975">
          <cell r="D2975" t="str">
            <v>Unit</v>
          </cell>
          <cell r="E2975">
            <v>750000</v>
          </cell>
          <cell r="R2975" t="str">
            <v>Melbourne</v>
          </cell>
          <cell r="W2975">
            <v>2017</v>
          </cell>
          <cell r="X2975" t="str">
            <v>May</v>
          </cell>
        </row>
        <row r="2976">
          <cell r="D2976" t="str">
            <v>House</v>
          </cell>
          <cell r="E2976">
            <v>905000</v>
          </cell>
          <cell r="R2976" t="str">
            <v>Maribyrnong</v>
          </cell>
          <cell r="W2976">
            <v>2017</v>
          </cell>
          <cell r="X2976" t="str">
            <v>May</v>
          </cell>
        </row>
        <row r="2977">
          <cell r="D2977" t="str">
            <v>House</v>
          </cell>
          <cell r="E2977">
            <v>1500000</v>
          </cell>
          <cell r="R2977" t="str">
            <v>Darebin</v>
          </cell>
          <cell r="W2977">
            <v>2017</v>
          </cell>
          <cell r="X2977" t="str">
            <v>May</v>
          </cell>
        </row>
        <row r="2978">
          <cell r="D2978" t="str">
            <v>House</v>
          </cell>
          <cell r="E2978">
            <v>2315000</v>
          </cell>
          <cell r="R2978" t="str">
            <v>Darebin</v>
          </cell>
          <cell r="W2978">
            <v>2017</v>
          </cell>
          <cell r="X2978" t="str">
            <v>May</v>
          </cell>
        </row>
        <row r="2979">
          <cell r="D2979" t="str">
            <v>Unit</v>
          </cell>
          <cell r="E2979">
            <v>526000</v>
          </cell>
          <cell r="R2979" t="str">
            <v>Melbourne</v>
          </cell>
          <cell r="W2979">
            <v>2017</v>
          </cell>
          <cell r="X2979" t="str">
            <v>May</v>
          </cell>
        </row>
        <row r="2980">
          <cell r="D2980" t="str">
            <v>House</v>
          </cell>
          <cell r="E2980">
            <v>820000</v>
          </cell>
          <cell r="R2980" t="str">
            <v>Maribyrnong</v>
          </cell>
          <cell r="W2980">
            <v>2017</v>
          </cell>
          <cell r="X2980" t="str">
            <v>May</v>
          </cell>
        </row>
        <row r="2981">
          <cell r="D2981" t="str">
            <v>House</v>
          </cell>
          <cell r="E2981">
            <v>820000</v>
          </cell>
          <cell r="R2981" t="str">
            <v>Maribyrnong</v>
          </cell>
          <cell r="W2981">
            <v>2017</v>
          </cell>
          <cell r="X2981" t="str">
            <v>May</v>
          </cell>
        </row>
        <row r="2982">
          <cell r="D2982" t="str">
            <v>Unit</v>
          </cell>
          <cell r="E2982">
            <v>190000</v>
          </cell>
          <cell r="R2982" t="str">
            <v>Brimbank</v>
          </cell>
          <cell r="W2982">
            <v>2017</v>
          </cell>
          <cell r="X2982" t="str">
            <v>May</v>
          </cell>
        </row>
        <row r="2983">
          <cell r="D2983" t="str">
            <v>House</v>
          </cell>
          <cell r="E2983">
            <v>884500</v>
          </cell>
          <cell r="R2983" t="str">
            <v>Maribyrnong</v>
          </cell>
          <cell r="W2983">
            <v>2017</v>
          </cell>
          <cell r="X2983" t="str">
            <v>May</v>
          </cell>
        </row>
        <row r="2984">
          <cell r="D2984" t="str">
            <v>House</v>
          </cell>
          <cell r="E2984">
            <v>700000</v>
          </cell>
          <cell r="R2984" t="str">
            <v>Brimbank</v>
          </cell>
          <cell r="W2984">
            <v>2017</v>
          </cell>
          <cell r="X2984" t="str">
            <v>May</v>
          </cell>
        </row>
        <row r="2985">
          <cell r="D2985" t="str">
            <v>House</v>
          </cell>
          <cell r="E2985">
            <v>773000</v>
          </cell>
          <cell r="R2985" t="str">
            <v>Maribyrnong</v>
          </cell>
          <cell r="W2985">
            <v>2017</v>
          </cell>
          <cell r="X2985" t="str">
            <v>May</v>
          </cell>
        </row>
        <row r="2986">
          <cell r="D2986" t="str">
            <v>House</v>
          </cell>
          <cell r="E2986">
            <v>878000</v>
          </cell>
          <cell r="R2986" t="str">
            <v>Maribyrnong</v>
          </cell>
          <cell r="W2986">
            <v>2017</v>
          </cell>
          <cell r="X2986" t="str">
            <v>May</v>
          </cell>
        </row>
        <row r="2987">
          <cell r="D2987" t="str">
            <v>House</v>
          </cell>
          <cell r="E2987">
            <v>1001000</v>
          </cell>
          <cell r="R2987" t="str">
            <v>Brimbank</v>
          </cell>
          <cell r="W2987">
            <v>2017</v>
          </cell>
          <cell r="X2987" t="str">
            <v>May</v>
          </cell>
        </row>
        <row r="2988">
          <cell r="D2988" t="str">
            <v>House</v>
          </cell>
          <cell r="E2988">
            <v>1030000</v>
          </cell>
          <cell r="R2988" t="str">
            <v>Maribyrnong</v>
          </cell>
          <cell r="W2988">
            <v>2017</v>
          </cell>
          <cell r="X2988" t="str">
            <v>May</v>
          </cell>
        </row>
        <row r="2989">
          <cell r="D2989" t="str">
            <v>House</v>
          </cell>
          <cell r="E2989">
            <v>591500</v>
          </cell>
          <cell r="R2989" t="str">
            <v>Brimbank</v>
          </cell>
          <cell r="W2989">
            <v>2017</v>
          </cell>
          <cell r="X2989" t="str">
            <v>May</v>
          </cell>
        </row>
        <row r="2990">
          <cell r="D2990" t="str">
            <v>House</v>
          </cell>
          <cell r="E2990">
            <v>745000</v>
          </cell>
          <cell r="R2990" t="str">
            <v>Maribyrnong</v>
          </cell>
          <cell r="W2990">
            <v>2017</v>
          </cell>
          <cell r="X2990" t="str">
            <v>May</v>
          </cell>
        </row>
        <row r="2991">
          <cell r="D2991" t="str">
            <v>Unit</v>
          </cell>
          <cell r="E2991">
            <v>691500</v>
          </cell>
          <cell r="R2991" t="str">
            <v>Boroondara</v>
          </cell>
          <cell r="W2991">
            <v>2017</v>
          </cell>
          <cell r="X2991" t="str">
            <v>May</v>
          </cell>
        </row>
        <row r="2992">
          <cell r="D2992" t="str">
            <v>House</v>
          </cell>
          <cell r="E2992">
            <v>716000</v>
          </cell>
          <cell r="R2992" t="str">
            <v>Maribyrnong</v>
          </cell>
          <cell r="W2992">
            <v>2017</v>
          </cell>
          <cell r="X2992" t="str">
            <v>May</v>
          </cell>
        </row>
        <row r="2993">
          <cell r="D2993" t="str">
            <v>House</v>
          </cell>
          <cell r="E2993">
            <v>957000</v>
          </cell>
          <cell r="R2993" t="str">
            <v>Melbourne</v>
          </cell>
          <cell r="W2993">
            <v>2017</v>
          </cell>
          <cell r="X2993" t="str">
            <v>May</v>
          </cell>
        </row>
        <row r="2994">
          <cell r="D2994" t="str">
            <v>Unit</v>
          </cell>
          <cell r="E2994">
            <v>458000</v>
          </cell>
          <cell r="R2994" t="str">
            <v>Melbourne</v>
          </cell>
          <cell r="W2994">
            <v>2017</v>
          </cell>
          <cell r="X2994" t="str">
            <v>May</v>
          </cell>
        </row>
        <row r="2995">
          <cell r="D2995" t="str">
            <v>House</v>
          </cell>
          <cell r="E2995">
            <v>1836000</v>
          </cell>
          <cell r="R2995" t="str">
            <v>Boroondara</v>
          </cell>
          <cell r="W2995">
            <v>2017</v>
          </cell>
          <cell r="X2995" t="str">
            <v>May</v>
          </cell>
        </row>
        <row r="2996">
          <cell r="D2996" t="str">
            <v>Unit</v>
          </cell>
          <cell r="E2996">
            <v>395000</v>
          </cell>
          <cell r="R2996" t="str">
            <v>Boroondara</v>
          </cell>
          <cell r="W2996">
            <v>2017</v>
          </cell>
          <cell r="X2996" t="str">
            <v>May</v>
          </cell>
        </row>
        <row r="2997">
          <cell r="D2997" t="str">
            <v>Unit</v>
          </cell>
          <cell r="E2997">
            <v>600000</v>
          </cell>
          <cell r="R2997" t="str">
            <v>Melbourne</v>
          </cell>
          <cell r="W2997">
            <v>2017</v>
          </cell>
          <cell r="X2997" t="str">
            <v>May</v>
          </cell>
        </row>
        <row r="2998">
          <cell r="D2998" t="str">
            <v>House</v>
          </cell>
          <cell r="E2998">
            <v>451000</v>
          </cell>
          <cell r="R2998" t="str">
            <v>Brimbank</v>
          </cell>
          <cell r="W2998">
            <v>2017</v>
          </cell>
          <cell r="X2998" t="str">
            <v>May</v>
          </cell>
        </row>
        <row r="2999">
          <cell r="D2999" t="str">
            <v>Unit</v>
          </cell>
          <cell r="E2999">
            <v>860000</v>
          </cell>
          <cell r="R2999" t="str">
            <v>Yarra</v>
          </cell>
          <cell r="W2999">
            <v>2017</v>
          </cell>
          <cell r="X2999" t="str">
            <v>May</v>
          </cell>
        </row>
        <row r="3000">
          <cell r="D3000" t="str">
            <v>House</v>
          </cell>
          <cell r="E3000">
            <v>2250000</v>
          </cell>
          <cell r="R3000" t="str">
            <v>Boroondara</v>
          </cell>
          <cell r="W3000">
            <v>2017</v>
          </cell>
          <cell r="X3000" t="str">
            <v>May</v>
          </cell>
        </row>
        <row r="3001">
          <cell r="D3001" t="str">
            <v>Unit</v>
          </cell>
          <cell r="E3001">
            <v>390000</v>
          </cell>
          <cell r="R3001" t="str">
            <v>Melbourne</v>
          </cell>
          <cell r="W3001">
            <v>2017</v>
          </cell>
          <cell r="X3001" t="str">
            <v>May</v>
          </cell>
        </row>
        <row r="3002">
          <cell r="D3002" t="str">
            <v>House</v>
          </cell>
          <cell r="E3002">
            <v>701000</v>
          </cell>
          <cell r="R3002" t="str">
            <v>Maribyrnong</v>
          </cell>
          <cell r="W3002">
            <v>2017</v>
          </cell>
          <cell r="X3002" t="str">
            <v>May</v>
          </cell>
        </row>
        <row r="3003">
          <cell r="D3003" t="str">
            <v>House</v>
          </cell>
          <cell r="E3003">
            <v>1030000</v>
          </cell>
          <cell r="R3003" t="str">
            <v>Yarra</v>
          </cell>
          <cell r="W3003">
            <v>2017</v>
          </cell>
          <cell r="X3003" t="str">
            <v>May</v>
          </cell>
        </row>
        <row r="3004">
          <cell r="D3004" t="str">
            <v>Unit</v>
          </cell>
          <cell r="E3004">
            <v>200000</v>
          </cell>
          <cell r="R3004" t="str">
            <v>Maribyrnong</v>
          </cell>
          <cell r="W3004">
            <v>2017</v>
          </cell>
          <cell r="X3004" t="str">
            <v>May</v>
          </cell>
        </row>
        <row r="3005">
          <cell r="D3005" t="str">
            <v>House</v>
          </cell>
          <cell r="E3005">
            <v>1010000</v>
          </cell>
          <cell r="R3005" t="str">
            <v>Boroondara</v>
          </cell>
          <cell r="W3005">
            <v>2017</v>
          </cell>
          <cell r="X3005" t="str">
            <v>May</v>
          </cell>
        </row>
        <row r="3006">
          <cell r="D3006" t="str">
            <v>House</v>
          </cell>
          <cell r="E3006">
            <v>1700000</v>
          </cell>
          <cell r="R3006" t="str">
            <v>Boroondara</v>
          </cell>
          <cell r="W3006">
            <v>2017</v>
          </cell>
          <cell r="X3006" t="str">
            <v>May</v>
          </cell>
        </row>
        <row r="3007">
          <cell r="D3007" t="str">
            <v>House</v>
          </cell>
          <cell r="E3007">
            <v>815000</v>
          </cell>
          <cell r="R3007" t="str">
            <v>Maribyrnong</v>
          </cell>
          <cell r="W3007">
            <v>2017</v>
          </cell>
          <cell r="X3007" t="str">
            <v>May</v>
          </cell>
        </row>
        <row r="3008">
          <cell r="D3008" t="str">
            <v>House</v>
          </cell>
          <cell r="E3008">
            <v>3065000</v>
          </cell>
          <cell r="R3008" t="str">
            <v>Boroondara</v>
          </cell>
          <cell r="W3008">
            <v>2017</v>
          </cell>
          <cell r="X3008" t="str">
            <v>May</v>
          </cell>
        </row>
        <row r="3009">
          <cell r="D3009" t="str">
            <v>Unit</v>
          </cell>
          <cell r="E3009">
            <v>601000</v>
          </cell>
          <cell r="R3009" t="str">
            <v>Melbourne</v>
          </cell>
          <cell r="W3009">
            <v>2017</v>
          </cell>
          <cell r="X3009" t="str">
            <v>May</v>
          </cell>
        </row>
        <row r="3010">
          <cell r="D3010" t="str">
            <v>House</v>
          </cell>
          <cell r="E3010">
            <v>1212500</v>
          </cell>
          <cell r="R3010" t="str">
            <v>Yarra</v>
          </cell>
          <cell r="W3010">
            <v>2017</v>
          </cell>
          <cell r="X3010" t="str">
            <v>May</v>
          </cell>
        </row>
        <row r="3011">
          <cell r="D3011" t="str">
            <v>House</v>
          </cell>
          <cell r="E3011">
            <v>1520000</v>
          </cell>
          <cell r="R3011" t="str">
            <v>Yarra</v>
          </cell>
          <cell r="W3011">
            <v>2017</v>
          </cell>
          <cell r="X3011" t="str">
            <v>May</v>
          </cell>
        </row>
        <row r="3012">
          <cell r="D3012" t="str">
            <v>Unit</v>
          </cell>
          <cell r="E3012">
            <v>450000</v>
          </cell>
          <cell r="R3012" t="str">
            <v>Boroondara</v>
          </cell>
          <cell r="W3012">
            <v>2017</v>
          </cell>
          <cell r="X3012" t="str">
            <v>May</v>
          </cell>
        </row>
        <row r="3013">
          <cell r="D3013" t="str">
            <v>House</v>
          </cell>
          <cell r="E3013">
            <v>2200000</v>
          </cell>
          <cell r="R3013" t="str">
            <v>Boroondara</v>
          </cell>
          <cell r="W3013">
            <v>2017</v>
          </cell>
          <cell r="X3013" t="str">
            <v>May</v>
          </cell>
        </row>
        <row r="3014">
          <cell r="D3014" t="str">
            <v>House</v>
          </cell>
          <cell r="E3014">
            <v>1125000</v>
          </cell>
          <cell r="R3014" t="str">
            <v>Yarra</v>
          </cell>
          <cell r="W3014">
            <v>2017</v>
          </cell>
          <cell r="X3014" t="str">
            <v>May</v>
          </cell>
        </row>
        <row r="3015">
          <cell r="D3015" t="str">
            <v>House</v>
          </cell>
          <cell r="E3015">
            <v>2160000</v>
          </cell>
          <cell r="R3015" t="str">
            <v>Boroondara</v>
          </cell>
          <cell r="W3015">
            <v>2017</v>
          </cell>
          <cell r="X3015" t="str">
            <v>May</v>
          </cell>
        </row>
        <row r="3016">
          <cell r="D3016" t="str">
            <v>House</v>
          </cell>
          <cell r="E3016">
            <v>1185000</v>
          </cell>
          <cell r="R3016" t="str">
            <v>Yarra</v>
          </cell>
          <cell r="W3016">
            <v>2017</v>
          </cell>
          <cell r="X3016" t="str">
            <v>May</v>
          </cell>
        </row>
        <row r="3017">
          <cell r="D3017" t="str">
            <v>House</v>
          </cell>
          <cell r="E3017">
            <v>975000</v>
          </cell>
          <cell r="R3017" t="str">
            <v>Boroondara</v>
          </cell>
          <cell r="W3017">
            <v>2017</v>
          </cell>
          <cell r="X3017" t="str">
            <v>May</v>
          </cell>
        </row>
        <row r="3018">
          <cell r="D3018" t="str">
            <v>Unit</v>
          </cell>
          <cell r="E3018">
            <v>420000</v>
          </cell>
          <cell r="R3018" t="str">
            <v>Whitehorse</v>
          </cell>
          <cell r="W3018">
            <v>2017</v>
          </cell>
          <cell r="X3018" t="str">
            <v>May</v>
          </cell>
        </row>
        <row r="3019">
          <cell r="D3019" t="str">
            <v>Unit</v>
          </cell>
          <cell r="E3019">
            <v>720000</v>
          </cell>
          <cell r="R3019" t="str">
            <v>Melbourne</v>
          </cell>
          <cell r="W3019">
            <v>2017</v>
          </cell>
          <cell r="X3019" t="str">
            <v>May</v>
          </cell>
        </row>
        <row r="3020">
          <cell r="D3020" t="str">
            <v>Unit</v>
          </cell>
          <cell r="E3020">
            <v>370000</v>
          </cell>
          <cell r="R3020" t="str">
            <v>Melbourne</v>
          </cell>
          <cell r="W3020">
            <v>2017</v>
          </cell>
          <cell r="X3020" t="str">
            <v>May</v>
          </cell>
        </row>
        <row r="3021">
          <cell r="D3021" t="str">
            <v>Unit</v>
          </cell>
          <cell r="E3021">
            <v>1016000</v>
          </cell>
          <cell r="R3021" t="str">
            <v>Boroondara</v>
          </cell>
          <cell r="W3021">
            <v>2017</v>
          </cell>
          <cell r="X3021" t="str">
            <v>May</v>
          </cell>
        </row>
        <row r="3022">
          <cell r="D3022" t="str">
            <v>Unit</v>
          </cell>
          <cell r="E3022">
            <v>560000</v>
          </cell>
          <cell r="R3022" t="str">
            <v>Port Phillip</v>
          </cell>
          <cell r="W3022">
            <v>2017</v>
          </cell>
          <cell r="X3022" t="str">
            <v>May</v>
          </cell>
        </row>
        <row r="3023">
          <cell r="D3023" t="str">
            <v>House</v>
          </cell>
          <cell r="E3023">
            <v>1405000</v>
          </cell>
          <cell r="R3023" t="str">
            <v>Melbourne</v>
          </cell>
          <cell r="W3023">
            <v>2017</v>
          </cell>
          <cell r="X3023" t="str">
            <v>May</v>
          </cell>
        </row>
        <row r="3024">
          <cell r="D3024" t="str">
            <v>House</v>
          </cell>
          <cell r="E3024">
            <v>900000</v>
          </cell>
          <cell r="R3024" t="str">
            <v>Hobsons Bay</v>
          </cell>
          <cell r="W3024">
            <v>2017</v>
          </cell>
          <cell r="X3024" t="str">
            <v>May</v>
          </cell>
        </row>
        <row r="3025">
          <cell r="D3025" t="str">
            <v>Unit</v>
          </cell>
          <cell r="E3025">
            <v>687000</v>
          </cell>
          <cell r="R3025" t="str">
            <v>Melbourne</v>
          </cell>
          <cell r="W3025">
            <v>2017</v>
          </cell>
          <cell r="X3025" t="str">
            <v>May</v>
          </cell>
        </row>
        <row r="3026">
          <cell r="D3026" t="str">
            <v>Unit</v>
          </cell>
          <cell r="E3026">
            <v>690000</v>
          </cell>
          <cell r="R3026" t="str">
            <v>Port Phillip</v>
          </cell>
          <cell r="W3026">
            <v>2017</v>
          </cell>
          <cell r="X3026" t="str">
            <v>May</v>
          </cell>
        </row>
        <row r="3027">
          <cell r="D3027" t="str">
            <v>House</v>
          </cell>
          <cell r="E3027">
            <v>881000</v>
          </cell>
          <cell r="R3027" t="str">
            <v>Hobsons Bay</v>
          </cell>
          <cell r="W3027">
            <v>2017</v>
          </cell>
          <cell r="X3027" t="str">
            <v>May</v>
          </cell>
        </row>
        <row r="3028">
          <cell r="D3028" t="str">
            <v>House</v>
          </cell>
          <cell r="E3028">
            <v>2800000</v>
          </cell>
          <cell r="R3028" t="str">
            <v>Port Phillip</v>
          </cell>
          <cell r="W3028">
            <v>2017</v>
          </cell>
          <cell r="X3028" t="str">
            <v>May</v>
          </cell>
        </row>
        <row r="3029">
          <cell r="D3029" t="str">
            <v>House</v>
          </cell>
          <cell r="E3029">
            <v>1080000</v>
          </cell>
          <cell r="R3029" t="str">
            <v>Melbourne</v>
          </cell>
          <cell r="W3029">
            <v>2017</v>
          </cell>
          <cell r="X3029" t="str">
            <v>May</v>
          </cell>
        </row>
        <row r="3030">
          <cell r="D3030" t="str">
            <v>House</v>
          </cell>
          <cell r="E3030">
            <v>985000</v>
          </cell>
          <cell r="R3030" t="str">
            <v>Port Phillip</v>
          </cell>
          <cell r="W3030">
            <v>2017</v>
          </cell>
          <cell r="X3030" t="str">
            <v>May</v>
          </cell>
        </row>
        <row r="3031">
          <cell r="D3031" t="str">
            <v>Unit</v>
          </cell>
          <cell r="E3031">
            <v>330000</v>
          </cell>
          <cell r="R3031" t="str">
            <v>Melbourne</v>
          </cell>
          <cell r="W3031">
            <v>2017</v>
          </cell>
          <cell r="X3031" t="str">
            <v>May</v>
          </cell>
        </row>
        <row r="3032">
          <cell r="D3032" t="str">
            <v>Unit</v>
          </cell>
          <cell r="E3032">
            <v>920000</v>
          </cell>
          <cell r="R3032" t="str">
            <v>Stonnington</v>
          </cell>
          <cell r="W3032">
            <v>2017</v>
          </cell>
          <cell r="X3032" t="str">
            <v>May</v>
          </cell>
        </row>
        <row r="3033">
          <cell r="D3033" t="str">
            <v>Unit</v>
          </cell>
          <cell r="E3033">
            <v>505000</v>
          </cell>
          <cell r="R3033" t="str">
            <v>Melbourne</v>
          </cell>
          <cell r="W3033">
            <v>2017</v>
          </cell>
          <cell r="X3033" t="str">
            <v>May</v>
          </cell>
        </row>
        <row r="3034">
          <cell r="D3034" t="str">
            <v>Unit</v>
          </cell>
          <cell r="E3034">
            <v>866000</v>
          </cell>
          <cell r="R3034" t="str">
            <v>Stonnington</v>
          </cell>
          <cell r="W3034">
            <v>2017</v>
          </cell>
          <cell r="X3034" t="str">
            <v>May</v>
          </cell>
        </row>
        <row r="3035">
          <cell r="D3035" t="str">
            <v>House</v>
          </cell>
          <cell r="E3035">
            <v>1170000</v>
          </cell>
          <cell r="R3035" t="str">
            <v>Stonnington</v>
          </cell>
          <cell r="W3035">
            <v>2017</v>
          </cell>
          <cell r="X3035" t="str">
            <v>May</v>
          </cell>
        </row>
        <row r="3036">
          <cell r="D3036" t="str">
            <v>House</v>
          </cell>
          <cell r="E3036">
            <v>1500000</v>
          </cell>
          <cell r="R3036" t="str">
            <v>Stonnington</v>
          </cell>
          <cell r="W3036">
            <v>2017</v>
          </cell>
          <cell r="X3036" t="str">
            <v>May</v>
          </cell>
        </row>
        <row r="3037">
          <cell r="D3037" t="str">
            <v>House</v>
          </cell>
          <cell r="E3037">
            <v>1442000</v>
          </cell>
          <cell r="R3037" t="str">
            <v>Stonnington</v>
          </cell>
          <cell r="W3037">
            <v>2017</v>
          </cell>
          <cell r="X3037" t="str">
            <v>May</v>
          </cell>
        </row>
        <row r="3038">
          <cell r="D3038" t="str">
            <v>Unit</v>
          </cell>
          <cell r="E3038">
            <v>471500</v>
          </cell>
          <cell r="R3038" t="str">
            <v>Stonnington</v>
          </cell>
          <cell r="W3038">
            <v>2017</v>
          </cell>
          <cell r="X3038" t="str">
            <v>May</v>
          </cell>
        </row>
        <row r="3039">
          <cell r="D3039" t="str">
            <v>House</v>
          </cell>
          <cell r="E3039">
            <v>1612000</v>
          </cell>
          <cell r="R3039" t="str">
            <v>Stonnington</v>
          </cell>
          <cell r="W3039">
            <v>2017</v>
          </cell>
          <cell r="X3039" t="str">
            <v>May</v>
          </cell>
        </row>
        <row r="3040">
          <cell r="D3040" t="str">
            <v>House</v>
          </cell>
          <cell r="E3040">
            <v>2400000</v>
          </cell>
          <cell r="R3040" t="str">
            <v>Boroondara</v>
          </cell>
          <cell r="W3040">
            <v>2017</v>
          </cell>
          <cell r="X3040" t="str">
            <v>May</v>
          </cell>
        </row>
        <row r="3041">
          <cell r="D3041" t="str">
            <v>Unit</v>
          </cell>
          <cell r="E3041">
            <v>546000</v>
          </cell>
          <cell r="R3041" t="str">
            <v>Stonnington</v>
          </cell>
          <cell r="W3041">
            <v>2017</v>
          </cell>
          <cell r="X3041" t="str">
            <v>May</v>
          </cell>
        </row>
        <row r="3042">
          <cell r="D3042" t="str">
            <v>Unit</v>
          </cell>
          <cell r="E3042">
            <v>475000</v>
          </cell>
          <cell r="R3042" t="str">
            <v>Port Phillip</v>
          </cell>
          <cell r="W3042">
            <v>2017</v>
          </cell>
          <cell r="X3042" t="str">
            <v>May</v>
          </cell>
        </row>
        <row r="3043">
          <cell r="D3043" t="str">
            <v>Unit</v>
          </cell>
          <cell r="E3043">
            <v>460000</v>
          </cell>
          <cell r="R3043" t="str">
            <v>Boroondara</v>
          </cell>
          <cell r="W3043">
            <v>2017</v>
          </cell>
          <cell r="X3043" t="str">
            <v>May</v>
          </cell>
        </row>
        <row r="3044">
          <cell r="D3044" t="str">
            <v>Unit</v>
          </cell>
          <cell r="E3044">
            <v>550000</v>
          </cell>
          <cell r="R3044" t="str">
            <v>Port Phillip</v>
          </cell>
          <cell r="W3044">
            <v>2017</v>
          </cell>
          <cell r="X3044" t="str">
            <v>May</v>
          </cell>
        </row>
        <row r="3045">
          <cell r="D3045" t="str">
            <v>House</v>
          </cell>
          <cell r="E3045">
            <v>2300000</v>
          </cell>
          <cell r="R3045" t="str">
            <v>Stonnington</v>
          </cell>
          <cell r="W3045">
            <v>2017</v>
          </cell>
          <cell r="X3045" t="str">
            <v>May</v>
          </cell>
        </row>
        <row r="3046">
          <cell r="D3046" t="str">
            <v>Unit</v>
          </cell>
          <cell r="E3046">
            <v>648000</v>
          </cell>
          <cell r="R3046" t="str">
            <v>Port Phillip</v>
          </cell>
          <cell r="W3046">
            <v>2017</v>
          </cell>
          <cell r="X3046" t="str">
            <v>May</v>
          </cell>
        </row>
        <row r="3047">
          <cell r="D3047" t="str">
            <v>House</v>
          </cell>
          <cell r="E3047">
            <v>535600</v>
          </cell>
          <cell r="R3047" t="str">
            <v>Hobsons Bay</v>
          </cell>
          <cell r="W3047">
            <v>2017</v>
          </cell>
          <cell r="X3047" t="str">
            <v>May</v>
          </cell>
        </row>
        <row r="3048">
          <cell r="D3048" t="str">
            <v>Unit</v>
          </cell>
          <cell r="E3048">
            <v>354000</v>
          </cell>
          <cell r="R3048" t="str">
            <v>Port Phillip</v>
          </cell>
          <cell r="W3048">
            <v>2017</v>
          </cell>
          <cell r="X3048" t="str">
            <v>May</v>
          </cell>
        </row>
        <row r="3049">
          <cell r="D3049" t="str">
            <v>House</v>
          </cell>
          <cell r="E3049">
            <v>2490000</v>
          </cell>
          <cell r="R3049" t="str">
            <v>Stonnington</v>
          </cell>
          <cell r="W3049">
            <v>2017</v>
          </cell>
          <cell r="X3049" t="str">
            <v>May</v>
          </cell>
        </row>
        <row r="3050">
          <cell r="D3050" t="str">
            <v>Unit</v>
          </cell>
          <cell r="E3050">
            <v>500000</v>
          </cell>
          <cell r="R3050" t="str">
            <v>Stonnington</v>
          </cell>
          <cell r="W3050">
            <v>2017</v>
          </cell>
          <cell r="X3050" t="str">
            <v>May</v>
          </cell>
        </row>
        <row r="3051">
          <cell r="D3051" t="str">
            <v>Unit</v>
          </cell>
          <cell r="E3051">
            <v>650000</v>
          </cell>
          <cell r="R3051" t="str">
            <v>Stonnington</v>
          </cell>
          <cell r="W3051">
            <v>2017</v>
          </cell>
          <cell r="X3051" t="str">
            <v>May</v>
          </cell>
        </row>
        <row r="3052">
          <cell r="D3052" t="str">
            <v>House</v>
          </cell>
          <cell r="E3052">
            <v>1090000</v>
          </cell>
          <cell r="R3052" t="str">
            <v>Glen Eira</v>
          </cell>
          <cell r="W3052">
            <v>2017</v>
          </cell>
          <cell r="X3052" t="str">
            <v>May</v>
          </cell>
        </row>
        <row r="3053">
          <cell r="D3053" t="str">
            <v>Unit</v>
          </cell>
          <cell r="E3053">
            <v>270000</v>
          </cell>
          <cell r="R3053" t="str">
            <v>Glen Eira</v>
          </cell>
          <cell r="W3053">
            <v>2017</v>
          </cell>
          <cell r="X3053" t="str">
            <v>May</v>
          </cell>
        </row>
        <row r="3054">
          <cell r="D3054" t="str">
            <v>House</v>
          </cell>
          <cell r="E3054">
            <v>1500000</v>
          </cell>
          <cell r="R3054" t="str">
            <v>Bayside</v>
          </cell>
          <cell r="W3054">
            <v>2017</v>
          </cell>
          <cell r="X3054" t="str">
            <v>May</v>
          </cell>
        </row>
        <row r="3055">
          <cell r="D3055" t="str">
            <v>Unit</v>
          </cell>
          <cell r="E3055">
            <v>365000</v>
          </cell>
          <cell r="R3055" t="str">
            <v>Glen Eira</v>
          </cell>
          <cell r="W3055">
            <v>2017</v>
          </cell>
          <cell r="X3055" t="str">
            <v>May</v>
          </cell>
        </row>
        <row r="3056">
          <cell r="D3056" t="str">
            <v>Unit</v>
          </cell>
          <cell r="E3056">
            <v>340000</v>
          </cell>
          <cell r="R3056" t="str">
            <v>Glen Eira</v>
          </cell>
          <cell r="W3056">
            <v>2017</v>
          </cell>
          <cell r="X3056" t="str">
            <v>May</v>
          </cell>
        </row>
        <row r="3057">
          <cell r="D3057" t="str">
            <v>House</v>
          </cell>
          <cell r="E3057">
            <v>1260000</v>
          </cell>
          <cell r="R3057" t="str">
            <v>Glen Eira</v>
          </cell>
          <cell r="W3057">
            <v>2017</v>
          </cell>
          <cell r="X3057" t="str">
            <v>May</v>
          </cell>
        </row>
        <row r="3058">
          <cell r="D3058" t="str">
            <v>Unit</v>
          </cell>
          <cell r="E3058">
            <v>745500</v>
          </cell>
          <cell r="R3058" t="str">
            <v>Glen Eira</v>
          </cell>
          <cell r="W3058">
            <v>2017</v>
          </cell>
          <cell r="X3058" t="str">
            <v>May</v>
          </cell>
        </row>
        <row r="3059">
          <cell r="D3059" t="str">
            <v>Unit</v>
          </cell>
          <cell r="E3059">
            <v>665000</v>
          </cell>
          <cell r="R3059" t="str">
            <v>Monash</v>
          </cell>
          <cell r="W3059">
            <v>2017</v>
          </cell>
          <cell r="X3059" t="str">
            <v>May</v>
          </cell>
        </row>
        <row r="3060">
          <cell r="D3060" t="str">
            <v>Unit</v>
          </cell>
          <cell r="E3060">
            <v>450000</v>
          </cell>
          <cell r="R3060" t="str">
            <v>Glen Eira</v>
          </cell>
          <cell r="W3060">
            <v>2017</v>
          </cell>
          <cell r="X3060" t="str">
            <v>May</v>
          </cell>
        </row>
        <row r="3061">
          <cell r="D3061" t="str">
            <v>Unit</v>
          </cell>
          <cell r="E3061">
            <v>1014000</v>
          </cell>
          <cell r="R3061" t="str">
            <v>Bayside</v>
          </cell>
          <cell r="W3061">
            <v>2017</v>
          </cell>
          <cell r="X3061" t="str">
            <v>May</v>
          </cell>
        </row>
        <row r="3062">
          <cell r="D3062" t="str">
            <v>House</v>
          </cell>
          <cell r="E3062">
            <v>640000</v>
          </cell>
          <cell r="R3062" t="str">
            <v>Glen Eira</v>
          </cell>
          <cell r="W3062">
            <v>2017</v>
          </cell>
          <cell r="X3062" t="str">
            <v>May</v>
          </cell>
        </row>
        <row r="3063">
          <cell r="D3063" t="str">
            <v>House</v>
          </cell>
          <cell r="E3063">
            <v>677500</v>
          </cell>
          <cell r="R3063" t="str">
            <v>Monash</v>
          </cell>
          <cell r="W3063">
            <v>2017</v>
          </cell>
          <cell r="X3063" t="str">
            <v>May</v>
          </cell>
        </row>
        <row r="3064">
          <cell r="D3064" t="str">
            <v>Unit</v>
          </cell>
          <cell r="E3064">
            <v>405000</v>
          </cell>
          <cell r="R3064" t="str">
            <v>Glen Eira</v>
          </cell>
          <cell r="W3064">
            <v>2017</v>
          </cell>
          <cell r="X3064" t="str">
            <v>May</v>
          </cell>
        </row>
        <row r="3065">
          <cell r="D3065" t="str">
            <v>Unit</v>
          </cell>
          <cell r="E3065">
            <v>563000</v>
          </cell>
          <cell r="R3065" t="str">
            <v>Bayside</v>
          </cell>
          <cell r="W3065">
            <v>2017</v>
          </cell>
          <cell r="X3065" t="str">
            <v>May</v>
          </cell>
        </row>
        <row r="3066">
          <cell r="D3066" t="str">
            <v>House</v>
          </cell>
          <cell r="E3066">
            <v>1306000</v>
          </cell>
          <cell r="R3066" t="str">
            <v>Glen Eira</v>
          </cell>
          <cell r="W3066">
            <v>2017</v>
          </cell>
          <cell r="X3066" t="str">
            <v>May</v>
          </cell>
        </row>
        <row r="3067">
          <cell r="D3067" t="str">
            <v>Unit</v>
          </cell>
          <cell r="E3067">
            <v>760000</v>
          </cell>
          <cell r="R3067" t="str">
            <v>Glen Eira</v>
          </cell>
          <cell r="W3067">
            <v>2017</v>
          </cell>
          <cell r="X3067" t="str">
            <v>May</v>
          </cell>
        </row>
        <row r="3068">
          <cell r="D3068" t="str">
            <v>House</v>
          </cell>
          <cell r="E3068">
            <v>1600000</v>
          </cell>
          <cell r="R3068" t="str">
            <v>Bayside</v>
          </cell>
          <cell r="W3068">
            <v>2017</v>
          </cell>
          <cell r="X3068" t="str">
            <v>May</v>
          </cell>
        </row>
        <row r="3069">
          <cell r="D3069" t="str">
            <v>House</v>
          </cell>
          <cell r="E3069">
            <v>1291000</v>
          </cell>
          <cell r="R3069" t="str">
            <v>Glen Eira</v>
          </cell>
          <cell r="W3069">
            <v>2017</v>
          </cell>
          <cell r="X3069" t="str">
            <v>May</v>
          </cell>
        </row>
        <row r="3070">
          <cell r="D3070" t="str">
            <v>House</v>
          </cell>
          <cell r="E3070">
            <v>1160000</v>
          </cell>
          <cell r="R3070" t="str">
            <v>Glen Eira</v>
          </cell>
          <cell r="W3070">
            <v>2017</v>
          </cell>
          <cell r="X3070" t="str">
            <v>May</v>
          </cell>
        </row>
        <row r="3071">
          <cell r="D3071" t="str">
            <v>Unit</v>
          </cell>
          <cell r="E3071">
            <v>1105000</v>
          </cell>
          <cell r="R3071" t="str">
            <v>Kingston</v>
          </cell>
          <cell r="W3071">
            <v>2017</v>
          </cell>
          <cell r="X3071" t="str">
            <v>May</v>
          </cell>
        </row>
        <row r="3072">
          <cell r="D3072" t="str">
            <v>Unit</v>
          </cell>
          <cell r="E3072">
            <v>240000</v>
          </cell>
          <cell r="R3072" t="str">
            <v>Kingston</v>
          </cell>
          <cell r="W3072">
            <v>2017</v>
          </cell>
          <cell r="X3072" t="str">
            <v>May</v>
          </cell>
        </row>
        <row r="3073">
          <cell r="D3073" t="str">
            <v>House</v>
          </cell>
          <cell r="E3073">
            <v>2130000</v>
          </cell>
          <cell r="R3073" t="str">
            <v>Bayside</v>
          </cell>
          <cell r="W3073">
            <v>2017</v>
          </cell>
          <cell r="X3073" t="str">
            <v>May</v>
          </cell>
        </row>
        <row r="3074">
          <cell r="D3074" t="str">
            <v>House</v>
          </cell>
          <cell r="E3074">
            <v>2040000</v>
          </cell>
          <cell r="R3074" t="str">
            <v>Boroondara</v>
          </cell>
          <cell r="W3074">
            <v>2017</v>
          </cell>
          <cell r="X3074" t="str">
            <v>May</v>
          </cell>
        </row>
        <row r="3075">
          <cell r="D3075" t="str">
            <v>Unit</v>
          </cell>
          <cell r="E3075">
            <v>1200000</v>
          </cell>
          <cell r="R3075" t="str">
            <v>Bayside</v>
          </cell>
          <cell r="W3075">
            <v>2017</v>
          </cell>
          <cell r="X3075" t="str">
            <v>May</v>
          </cell>
        </row>
        <row r="3076">
          <cell r="D3076" t="str">
            <v>House</v>
          </cell>
          <cell r="E3076">
            <v>870000</v>
          </cell>
          <cell r="R3076" t="str">
            <v>Manningham</v>
          </cell>
          <cell r="W3076">
            <v>2017</v>
          </cell>
          <cell r="X3076" t="str">
            <v>May</v>
          </cell>
        </row>
        <row r="3077">
          <cell r="D3077" t="str">
            <v>Unit</v>
          </cell>
          <cell r="E3077">
            <v>850000</v>
          </cell>
          <cell r="R3077" t="str">
            <v>Manningham</v>
          </cell>
          <cell r="W3077">
            <v>2017</v>
          </cell>
          <cell r="X3077" t="str">
            <v>May</v>
          </cell>
        </row>
        <row r="3078">
          <cell r="D3078" t="str">
            <v>Unit</v>
          </cell>
          <cell r="E3078">
            <v>650000</v>
          </cell>
          <cell r="R3078" t="str">
            <v>Moonee Valley</v>
          </cell>
          <cell r="W3078">
            <v>2017</v>
          </cell>
          <cell r="X3078" t="str">
            <v>May</v>
          </cell>
        </row>
        <row r="3079">
          <cell r="D3079" t="str">
            <v>Unit</v>
          </cell>
          <cell r="E3079">
            <v>300000</v>
          </cell>
          <cell r="R3079" t="str">
            <v>Melbourne</v>
          </cell>
          <cell r="W3079">
            <v>2017</v>
          </cell>
          <cell r="X3079" t="str">
            <v>May</v>
          </cell>
        </row>
        <row r="3080">
          <cell r="D3080" t="str">
            <v>House</v>
          </cell>
          <cell r="E3080">
            <v>4980000</v>
          </cell>
          <cell r="R3080" t="str">
            <v>Stonnington</v>
          </cell>
          <cell r="W3080">
            <v>2017</v>
          </cell>
          <cell r="X3080" t="str">
            <v>May</v>
          </cell>
        </row>
        <row r="3081">
          <cell r="D3081" t="str">
            <v>Unit</v>
          </cell>
          <cell r="E3081">
            <v>1775000</v>
          </cell>
          <cell r="R3081" t="str">
            <v>Glen Eira</v>
          </cell>
          <cell r="W3081">
            <v>2017</v>
          </cell>
          <cell r="X3081" t="str">
            <v>May</v>
          </cell>
        </row>
        <row r="3082">
          <cell r="D3082" t="str">
            <v>House</v>
          </cell>
          <cell r="E3082">
            <v>1541000</v>
          </cell>
          <cell r="R3082" t="str">
            <v>Boroondara</v>
          </cell>
          <cell r="W3082">
            <v>2017</v>
          </cell>
          <cell r="X3082" t="str">
            <v>May</v>
          </cell>
        </row>
        <row r="3083">
          <cell r="D3083" t="str">
            <v>House</v>
          </cell>
          <cell r="E3083">
            <v>1325000</v>
          </cell>
          <cell r="R3083" t="str">
            <v>Melbourne</v>
          </cell>
          <cell r="W3083">
            <v>2017</v>
          </cell>
          <cell r="X3083" t="str">
            <v>May</v>
          </cell>
        </row>
        <row r="3084">
          <cell r="D3084" t="str">
            <v>House</v>
          </cell>
          <cell r="E3084">
            <v>1280000</v>
          </cell>
          <cell r="R3084" t="str">
            <v>Boroondara</v>
          </cell>
          <cell r="W3084">
            <v>2017</v>
          </cell>
          <cell r="X3084" t="str">
            <v>May</v>
          </cell>
        </row>
        <row r="3085">
          <cell r="D3085" t="str">
            <v>Unit</v>
          </cell>
          <cell r="E3085">
            <v>1210000</v>
          </cell>
          <cell r="R3085" t="str">
            <v>Glen Eira</v>
          </cell>
          <cell r="W3085">
            <v>2017</v>
          </cell>
          <cell r="X3085" t="str">
            <v>May</v>
          </cell>
        </row>
        <row r="3086">
          <cell r="D3086" t="str">
            <v>Unit</v>
          </cell>
          <cell r="E3086">
            <v>1200000</v>
          </cell>
          <cell r="R3086" t="str">
            <v>Bayside</v>
          </cell>
          <cell r="W3086">
            <v>2017</v>
          </cell>
          <cell r="X3086" t="str">
            <v>May</v>
          </cell>
        </row>
        <row r="3087">
          <cell r="D3087" t="str">
            <v>House</v>
          </cell>
          <cell r="E3087">
            <v>1170500</v>
          </cell>
          <cell r="R3087" t="str">
            <v>Manningham</v>
          </cell>
          <cell r="W3087">
            <v>2017</v>
          </cell>
          <cell r="X3087" t="str">
            <v>May</v>
          </cell>
        </row>
        <row r="3088">
          <cell r="D3088" t="str">
            <v>Unit</v>
          </cell>
          <cell r="E3088">
            <v>1000000</v>
          </cell>
          <cell r="R3088" t="str">
            <v>Stonnington</v>
          </cell>
          <cell r="W3088">
            <v>2017</v>
          </cell>
          <cell r="X3088" t="str">
            <v>May</v>
          </cell>
        </row>
        <row r="3089">
          <cell r="D3089" t="str">
            <v>Unit</v>
          </cell>
          <cell r="E3089">
            <v>940000</v>
          </cell>
          <cell r="R3089" t="str">
            <v>Stonnington</v>
          </cell>
          <cell r="W3089">
            <v>2017</v>
          </cell>
          <cell r="X3089" t="str">
            <v>May</v>
          </cell>
        </row>
        <row r="3090">
          <cell r="D3090" t="str">
            <v>House</v>
          </cell>
          <cell r="E3090">
            <v>927000</v>
          </cell>
          <cell r="R3090" t="str">
            <v>Yarra</v>
          </cell>
          <cell r="W3090">
            <v>2017</v>
          </cell>
          <cell r="X3090" t="str">
            <v>May</v>
          </cell>
        </row>
        <row r="3091">
          <cell r="D3091" t="str">
            <v>Unit</v>
          </cell>
          <cell r="E3091">
            <v>920000</v>
          </cell>
          <cell r="R3091" t="str">
            <v>Bayside</v>
          </cell>
          <cell r="W3091">
            <v>2017</v>
          </cell>
          <cell r="X3091" t="str">
            <v>May</v>
          </cell>
        </row>
        <row r="3092">
          <cell r="D3092" t="str">
            <v>House</v>
          </cell>
          <cell r="E3092">
            <v>845000</v>
          </cell>
          <cell r="R3092" t="str">
            <v>Darebin</v>
          </cell>
          <cell r="W3092">
            <v>2017</v>
          </cell>
          <cell r="X3092" t="str">
            <v>May</v>
          </cell>
        </row>
        <row r="3093">
          <cell r="D3093" t="str">
            <v>House</v>
          </cell>
          <cell r="E3093">
            <v>745000</v>
          </cell>
          <cell r="R3093" t="str">
            <v>Darebin</v>
          </cell>
          <cell r="W3093">
            <v>2017</v>
          </cell>
          <cell r="X3093" t="str">
            <v>May</v>
          </cell>
        </row>
        <row r="3094">
          <cell r="D3094" t="str">
            <v>House</v>
          </cell>
          <cell r="E3094">
            <v>720000</v>
          </cell>
          <cell r="R3094" t="str">
            <v>Maribyrnong</v>
          </cell>
          <cell r="W3094">
            <v>2017</v>
          </cell>
          <cell r="X3094" t="str">
            <v>May</v>
          </cell>
        </row>
        <row r="3095">
          <cell r="D3095" t="str">
            <v>Unit</v>
          </cell>
          <cell r="E3095">
            <v>652500</v>
          </cell>
          <cell r="R3095" t="str">
            <v>Moreland</v>
          </cell>
          <cell r="W3095">
            <v>2017</v>
          </cell>
          <cell r="X3095" t="str">
            <v>May</v>
          </cell>
        </row>
        <row r="3096">
          <cell r="D3096" t="str">
            <v>House</v>
          </cell>
          <cell r="E3096">
            <v>650000</v>
          </cell>
          <cell r="R3096" t="str">
            <v>Banyule</v>
          </cell>
          <cell r="W3096">
            <v>2017</v>
          </cell>
          <cell r="X3096" t="str">
            <v>May</v>
          </cell>
        </row>
        <row r="3097">
          <cell r="D3097" t="str">
            <v>Unit</v>
          </cell>
          <cell r="E3097">
            <v>625000</v>
          </cell>
          <cell r="R3097" t="str">
            <v>Melbourne</v>
          </cell>
          <cell r="W3097">
            <v>2017</v>
          </cell>
          <cell r="X3097" t="str">
            <v>May</v>
          </cell>
        </row>
        <row r="3098">
          <cell r="D3098" t="str">
            <v>House</v>
          </cell>
          <cell r="E3098">
            <v>615000</v>
          </cell>
          <cell r="R3098" t="str">
            <v>Moreland</v>
          </cell>
          <cell r="W3098">
            <v>2017</v>
          </cell>
          <cell r="X3098" t="str">
            <v>May</v>
          </cell>
        </row>
        <row r="3099">
          <cell r="D3099" t="str">
            <v>Unit</v>
          </cell>
          <cell r="E3099">
            <v>607000</v>
          </cell>
          <cell r="R3099" t="str">
            <v>Melbourne</v>
          </cell>
          <cell r="W3099">
            <v>2017</v>
          </cell>
          <cell r="X3099" t="str">
            <v>May</v>
          </cell>
        </row>
        <row r="3100">
          <cell r="D3100" t="str">
            <v>Unit</v>
          </cell>
          <cell r="E3100">
            <v>571000</v>
          </cell>
          <cell r="R3100" t="str">
            <v>Darebin</v>
          </cell>
          <cell r="W3100">
            <v>2017</v>
          </cell>
          <cell r="X3100" t="str">
            <v>May</v>
          </cell>
        </row>
        <row r="3101">
          <cell r="D3101" t="str">
            <v>Unit</v>
          </cell>
          <cell r="E3101">
            <v>535000</v>
          </cell>
          <cell r="R3101" t="str">
            <v>Darebin</v>
          </cell>
          <cell r="W3101">
            <v>2017</v>
          </cell>
          <cell r="X3101" t="str">
            <v>May</v>
          </cell>
        </row>
        <row r="3102">
          <cell r="D3102" t="str">
            <v>House</v>
          </cell>
          <cell r="E3102">
            <v>800000</v>
          </cell>
          <cell r="R3102" t="str">
            <v>Hobsons Bay</v>
          </cell>
          <cell r="W3102">
            <v>2017</v>
          </cell>
          <cell r="X3102" t="str">
            <v>May</v>
          </cell>
        </row>
        <row r="3103">
          <cell r="D3103" t="str">
            <v>Unit</v>
          </cell>
          <cell r="E3103">
            <v>705000</v>
          </cell>
          <cell r="R3103" t="str">
            <v>Melbourne</v>
          </cell>
          <cell r="W3103">
            <v>2017</v>
          </cell>
          <cell r="X3103" t="str">
            <v>May</v>
          </cell>
        </row>
        <row r="3104">
          <cell r="D3104" t="str">
            <v>Unit</v>
          </cell>
          <cell r="E3104">
            <v>557000</v>
          </cell>
          <cell r="R3104" t="str">
            <v>Melbourne</v>
          </cell>
          <cell r="W3104">
            <v>2017</v>
          </cell>
          <cell r="X3104" t="str">
            <v>May</v>
          </cell>
        </row>
        <row r="3105">
          <cell r="D3105" t="str">
            <v>Unit</v>
          </cell>
          <cell r="E3105">
            <v>552000</v>
          </cell>
          <cell r="R3105" t="str">
            <v>Moonee Valley</v>
          </cell>
          <cell r="W3105">
            <v>2017</v>
          </cell>
          <cell r="X3105" t="str">
            <v>May</v>
          </cell>
        </row>
        <row r="3106">
          <cell r="D3106" t="str">
            <v>Unit</v>
          </cell>
          <cell r="E3106">
            <v>510000</v>
          </cell>
          <cell r="R3106" t="str">
            <v>Melbourne</v>
          </cell>
          <cell r="W3106">
            <v>2017</v>
          </cell>
          <cell r="X3106" t="str">
            <v>May</v>
          </cell>
        </row>
        <row r="3107">
          <cell r="D3107" t="str">
            <v>Unit</v>
          </cell>
          <cell r="E3107">
            <v>495000</v>
          </cell>
          <cell r="R3107" t="str">
            <v>Brimbank</v>
          </cell>
          <cell r="W3107">
            <v>2017</v>
          </cell>
          <cell r="X3107" t="str">
            <v>May</v>
          </cell>
        </row>
        <row r="3108">
          <cell r="D3108" t="str">
            <v>Unit</v>
          </cell>
          <cell r="E3108">
            <v>670000</v>
          </cell>
          <cell r="R3108" t="str">
            <v>Stonnington</v>
          </cell>
          <cell r="W3108">
            <v>2017</v>
          </cell>
          <cell r="X3108" t="str">
            <v>May</v>
          </cell>
        </row>
        <row r="3109">
          <cell r="D3109" t="str">
            <v>Unit</v>
          </cell>
          <cell r="E3109">
            <v>520000</v>
          </cell>
          <cell r="R3109" t="str">
            <v>Banyule</v>
          </cell>
          <cell r="W3109">
            <v>2017</v>
          </cell>
          <cell r="X3109" t="str">
            <v>May</v>
          </cell>
        </row>
        <row r="3110">
          <cell r="D3110" t="str">
            <v>Unit</v>
          </cell>
          <cell r="E3110">
            <v>490000</v>
          </cell>
          <cell r="R3110" t="str">
            <v>Moreland</v>
          </cell>
          <cell r="W3110">
            <v>2017</v>
          </cell>
          <cell r="X3110" t="str">
            <v>May</v>
          </cell>
        </row>
        <row r="3111">
          <cell r="D3111" t="str">
            <v>House</v>
          </cell>
          <cell r="E3111">
            <v>510000</v>
          </cell>
          <cell r="R3111" t="str">
            <v>Darebin</v>
          </cell>
          <cell r="W3111">
            <v>2017</v>
          </cell>
          <cell r="X3111" t="str">
            <v>May</v>
          </cell>
        </row>
        <row r="3112">
          <cell r="D3112" t="str">
            <v>House</v>
          </cell>
          <cell r="E3112">
            <v>585000</v>
          </cell>
          <cell r="R3112" t="str">
            <v>Hume</v>
          </cell>
          <cell r="W3112">
            <v>2017</v>
          </cell>
          <cell r="X3112" t="str">
            <v>May</v>
          </cell>
        </row>
        <row r="3113">
          <cell r="D3113" t="str">
            <v>House</v>
          </cell>
          <cell r="E3113">
            <v>651000</v>
          </cell>
          <cell r="R3113" t="str">
            <v>Darebin</v>
          </cell>
          <cell r="W3113">
            <v>2017</v>
          </cell>
          <cell r="X3113" t="str">
            <v>May</v>
          </cell>
        </row>
        <row r="3114">
          <cell r="D3114" t="str">
            <v>House</v>
          </cell>
          <cell r="E3114">
            <v>670000</v>
          </cell>
          <cell r="R3114" t="str">
            <v>Moreland</v>
          </cell>
          <cell r="W3114">
            <v>2017</v>
          </cell>
          <cell r="X3114" t="str">
            <v>May</v>
          </cell>
        </row>
        <row r="3115">
          <cell r="D3115" t="str">
            <v>Unit</v>
          </cell>
          <cell r="E3115">
            <v>430000</v>
          </cell>
          <cell r="R3115" t="str">
            <v>Moreland</v>
          </cell>
          <cell r="W3115">
            <v>2017</v>
          </cell>
          <cell r="X3115" t="str">
            <v>May</v>
          </cell>
        </row>
        <row r="3116">
          <cell r="D3116" t="str">
            <v>House</v>
          </cell>
          <cell r="E3116">
            <v>690000</v>
          </cell>
          <cell r="R3116" t="str">
            <v>Banyule</v>
          </cell>
          <cell r="W3116">
            <v>2017</v>
          </cell>
          <cell r="X3116" t="str">
            <v>May</v>
          </cell>
        </row>
        <row r="3117">
          <cell r="D3117" t="str">
            <v>House</v>
          </cell>
          <cell r="E3117">
            <v>504000</v>
          </cell>
          <cell r="R3117" t="str">
            <v>Moreland</v>
          </cell>
          <cell r="W3117">
            <v>2017</v>
          </cell>
          <cell r="X3117" t="str">
            <v>May</v>
          </cell>
        </row>
        <row r="3118">
          <cell r="D3118" t="str">
            <v>House</v>
          </cell>
          <cell r="E3118">
            <v>800000</v>
          </cell>
          <cell r="R3118" t="str">
            <v>Darebin</v>
          </cell>
          <cell r="W3118">
            <v>2017</v>
          </cell>
          <cell r="X3118" t="str">
            <v>May</v>
          </cell>
        </row>
        <row r="3119">
          <cell r="D3119" t="str">
            <v>House</v>
          </cell>
          <cell r="E3119">
            <v>1025000</v>
          </cell>
          <cell r="R3119" t="str">
            <v>Moreland</v>
          </cell>
          <cell r="W3119">
            <v>2017</v>
          </cell>
          <cell r="X3119" t="str">
            <v>May</v>
          </cell>
        </row>
        <row r="3120">
          <cell r="D3120" t="str">
            <v>House</v>
          </cell>
          <cell r="E3120">
            <v>852500</v>
          </cell>
          <cell r="R3120" t="str">
            <v>Moreland</v>
          </cell>
          <cell r="W3120">
            <v>2017</v>
          </cell>
          <cell r="X3120" t="str">
            <v>May</v>
          </cell>
        </row>
        <row r="3121">
          <cell r="D3121" t="str">
            <v>Unit</v>
          </cell>
          <cell r="E3121">
            <v>476000</v>
          </cell>
          <cell r="R3121" t="str">
            <v>Moreland</v>
          </cell>
          <cell r="W3121">
            <v>2017</v>
          </cell>
          <cell r="X3121" t="str">
            <v>May</v>
          </cell>
        </row>
        <row r="3122">
          <cell r="D3122" t="str">
            <v>House</v>
          </cell>
          <cell r="E3122">
            <v>502500</v>
          </cell>
          <cell r="R3122" t="str">
            <v>Darebin</v>
          </cell>
          <cell r="W3122">
            <v>2017</v>
          </cell>
          <cell r="X3122" t="str">
            <v>May</v>
          </cell>
        </row>
        <row r="3123">
          <cell r="D3123" t="str">
            <v>House</v>
          </cell>
          <cell r="E3123">
            <v>720000</v>
          </cell>
          <cell r="R3123" t="str">
            <v>Moonee Valley</v>
          </cell>
          <cell r="W3123">
            <v>2017</v>
          </cell>
          <cell r="X3123" t="str">
            <v>May</v>
          </cell>
        </row>
        <row r="3124">
          <cell r="D3124" t="str">
            <v>Unit</v>
          </cell>
          <cell r="E3124">
            <v>585000</v>
          </cell>
          <cell r="R3124" t="str">
            <v>Moreland</v>
          </cell>
          <cell r="W3124">
            <v>2017</v>
          </cell>
          <cell r="X3124" t="str">
            <v>May</v>
          </cell>
        </row>
        <row r="3125">
          <cell r="D3125" t="str">
            <v>House</v>
          </cell>
          <cell r="E3125">
            <v>1015000</v>
          </cell>
          <cell r="R3125" t="str">
            <v>Moonee Valley</v>
          </cell>
          <cell r="W3125">
            <v>2017</v>
          </cell>
          <cell r="X3125" t="str">
            <v>May</v>
          </cell>
        </row>
        <row r="3126">
          <cell r="D3126" t="str">
            <v>Unit</v>
          </cell>
          <cell r="E3126">
            <v>605000</v>
          </cell>
          <cell r="R3126" t="str">
            <v>Moreland</v>
          </cell>
          <cell r="W3126">
            <v>2017</v>
          </cell>
          <cell r="X3126" t="str">
            <v>May</v>
          </cell>
        </row>
        <row r="3127">
          <cell r="D3127" t="str">
            <v>House</v>
          </cell>
          <cell r="E3127">
            <v>785000</v>
          </cell>
          <cell r="R3127" t="str">
            <v>Moonee Valley</v>
          </cell>
          <cell r="W3127">
            <v>2017</v>
          </cell>
          <cell r="X3127" t="str">
            <v>May</v>
          </cell>
        </row>
        <row r="3128">
          <cell r="D3128" t="str">
            <v>Unit</v>
          </cell>
          <cell r="E3128">
            <v>480000</v>
          </cell>
          <cell r="R3128" t="str">
            <v>Moreland</v>
          </cell>
          <cell r="W3128">
            <v>2017</v>
          </cell>
          <cell r="X3128" t="str">
            <v>May</v>
          </cell>
        </row>
        <row r="3129">
          <cell r="D3129" t="str">
            <v>Unit</v>
          </cell>
          <cell r="E3129">
            <v>496000</v>
          </cell>
          <cell r="R3129" t="str">
            <v>Darebin</v>
          </cell>
          <cell r="W3129">
            <v>2017</v>
          </cell>
          <cell r="X3129" t="str">
            <v>May</v>
          </cell>
        </row>
        <row r="3130">
          <cell r="D3130" t="str">
            <v>House</v>
          </cell>
          <cell r="E3130">
            <v>555000</v>
          </cell>
          <cell r="R3130" t="str">
            <v>Moreland</v>
          </cell>
          <cell r="W3130">
            <v>2017</v>
          </cell>
          <cell r="X3130" t="str">
            <v>May</v>
          </cell>
        </row>
        <row r="3131">
          <cell r="D3131" t="str">
            <v>House</v>
          </cell>
          <cell r="E3131">
            <v>820000</v>
          </cell>
          <cell r="R3131" t="str">
            <v>Banyule</v>
          </cell>
          <cell r="W3131">
            <v>2017</v>
          </cell>
          <cell r="X3131" t="str">
            <v>May</v>
          </cell>
        </row>
        <row r="3132">
          <cell r="D3132" t="str">
            <v>House</v>
          </cell>
          <cell r="E3132">
            <v>931000</v>
          </cell>
          <cell r="R3132" t="str">
            <v>Darebin</v>
          </cell>
          <cell r="W3132">
            <v>2017</v>
          </cell>
          <cell r="X3132" t="str">
            <v>May</v>
          </cell>
        </row>
        <row r="3133">
          <cell r="D3133" t="str">
            <v>House</v>
          </cell>
          <cell r="E3133">
            <v>840000</v>
          </cell>
          <cell r="R3133" t="str">
            <v>Darebin</v>
          </cell>
          <cell r="W3133">
            <v>2017</v>
          </cell>
          <cell r="X3133" t="str">
            <v>May</v>
          </cell>
        </row>
        <row r="3134">
          <cell r="D3134" t="str">
            <v>House</v>
          </cell>
          <cell r="E3134">
            <v>500000</v>
          </cell>
          <cell r="R3134" t="str">
            <v>Brimbank</v>
          </cell>
          <cell r="W3134">
            <v>2017</v>
          </cell>
          <cell r="X3134" t="str">
            <v>May</v>
          </cell>
        </row>
        <row r="3135">
          <cell r="D3135" t="str">
            <v>House</v>
          </cell>
          <cell r="E3135">
            <v>405000</v>
          </cell>
          <cell r="R3135" t="str">
            <v>Banyule</v>
          </cell>
          <cell r="W3135">
            <v>2017</v>
          </cell>
          <cell r="X3135" t="str">
            <v>May</v>
          </cell>
        </row>
        <row r="3136">
          <cell r="D3136" t="str">
            <v>Unit</v>
          </cell>
          <cell r="E3136">
            <v>393000</v>
          </cell>
          <cell r="R3136" t="str">
            <v>Moonee Valley</v>
          </cell>
          <cell r="W3136">
            <v>2017</v>
          </cell>
          <cell r="X3136" t="str">
            <v>May</v>
          </cell>
        </row>
        <row r="3137">
          <cell r="D3137" t="str">
            <v>Unit</v>
          </cell>
          <cell r="E3137">
            <v>565000</v>
          </cell>
          <cell r="R3137" t="str">
            <v>Banyule</v>
          </cell>
          <cell r="W3137">
            <v>2017</v>
          </cell>
          <cell r="X3137" t="str">
            <v>May</v>
          </cell>
        </row>
        <row r="3138">
          <cell r="D3138" t="str">
            <v>House</v>
          </cell>
          <cell r="E3138">
            <v>735000</v>
          </cell>
          <cell r="R3138" t="str">
            <v>Darebin</v>
          </cell>
          <cell r="W3138">
            <v>2017</v>
          </cell>
          <cell r="X3138" t="str">
            <v>May</v>
          </cell>
        </row>
        <row r="3139">
          <cell r="D3139" t="str">
            <v>House</v>
          </cell>
          <cell r="E3139">
            <v>942000</v>
          </cell>
          <cell r="R3139" t="str">
            <v>Darebin</v>
          </cell>
          <cell r="W3139">
            <v>2017</v>
          </cell>
          <cell r="X3139" t="str">
            <v>May</v>
          </cell>
        </row>
        <row r="3140">
          <cell r="D3140" t="str">
            <v>House</v>
          </cell>
          <cell r="E3140">
            <v>1220000</v>
          </cell>
          <cell r="R3140" t="str">
            <v>Banyule</v>
          </cell>
          <cell r="W3140">
            <v>2017</v>
          </cell>
          <cell r="X3140" t="str">
            <v>May</v>
          </cell>
        </row>
        <row r="3141">
          <cell r="D3141" t="str">
            <v>Unit</v>
          </cell>
          <cell r="E3141">
            <v>585000</v>
          </cell>
          <cell r="R3141" t="str">
            <v>Banyule</v>
          </cell>
          <cell r="W3141">
            <v>2017</v>
          </cell>
          <cell r="X3141" t="str">
            <v>May</v>
          </cell>
        </row>
        <row r="3142">
          <cell r="D3142" t="str">
            <v>Unit</v>
          </cell>
          <cell r="E3142">
            <v>1250000</v>
          </cell>
          <cell r="R3142" t="str">
            <v>Moonee Valley</v>
          </cell>
          <cell r="W3142">
            <v>2017</v>
          </cell>
          <cell r="X3142" t="str">
            <v>May</v>
          </cell>
        </row>
        <row r="3143">
          <cell r="D3143" t="str">
            <v>House</v>
          </cell>
          <cell r="E3143">
            <v>953000</v>
          </cell>
          <cell r="R3143" t="str">
            <v>Darebin</v>
          </cell>
          <cell r="W3143">
            <v>2017</v>
          </cell>
          <cell r="X3143" t="str">
            <v>May</v>
          </cell>
        </row>
        <row r="3144">
          <cell r="D3144" t="str">
            <v>Unit</v>
          </cell>
          <cell r="E3144">
            <v>550000</v>
          </cell>
          <cell r="R3144" t="str">
            <v>Banyule</v>
          </cell>
          <cell r="W3144">
            <v>2017</v>
          </cell>
          <cell r="X3144" t="str">
            <v>May</v>
          </cell>
        </row>
        <row r="3145">
          <cell r="D3145" t="str">
            <v>House</v>
          </cell>
          <cell r="E3145">
            <v>773000</v>
          </cell>
          <cell r="R3145" t="str">
            <v>Banyule</v>
          </cell>
          <cell r="W3145">
            <v>2017</v>
          </cell>
          <cell r="X3145" t="str">
            <v>May</v>
          </cell>
        </row>
        <row r="3146">
          <cell r="D3146" t="str">
            <v>House</v>
          </cell>
          <cell r="E3146">
            <v>1587500</v>
          </cell>
          <cell r="R3146" t="str">
            <v>Banyule</v>
          </cell>
          <cell r="W3146">
            <v>2017</v>
          </cell>
          <cell r="X3146" t="str">
            <v>May</v>
          </cell>
        </row>
        <row r="3147">
          <cell r="D3147" t="str">
            <v>House</v>
          </cell>
          <cell r="E3147">
            <v>480000</v>
          </cell>
          <cell r="R3147" t="str">
            <v>Brimbank</v>
          </cell>
          <cell r="W3147">
            <v>2017</v>
          </cell>
          <cell r="X3147" t="str">
            <v>May</v>
          </cell>
        </row>
        <row r="3148">
          <cell r="D3148" t="str">
            <v>House</v>
          </cell>
          <cell r="E3148">
            <v>990000</v>
          </cell>
          <cell r="R3148" t="str">
            <v>Manningham</v>
          </cell>
          <cell r="W3148">
            <v>2017</v>
          </cell>
          <cell r="X3148" t="str">
            <v>May</v>
          </cell>
        </row>
        <row r="3149">
          <cell r="D3149" t="str">
            <v>House</v>
          </cell>
          <cell r="E3149">
            <v>1401000</v>
          </cell>
          <cell r="R3149" t="str">
            <v>Manningham</v>
          </cell>
          <cell r="W3149">
            <v>2017</v>
          </cell>
          <cell r="X3149" t="str">
            <v>May</v>
          </cell>
        </row>
        <row r="3150">
          <cell r="D3150" t="str">
            <v>Unit</v>
          </cell>
          <cell r="E3150">
            <v>705000</v>
          </cell>
          <cell r="R3150" t="str">
            <v>Banyule</v>
          </cell>
          <cell r="W3150">
            <v>2017</v>
          </cell>
          <cell r="X3150" t="str">
            <v>May</v>
          </cell>
        </row>
        <row r="3151">
          <cell r="D3151" t="str">
            <v>House</v>
          </cell>
          <cell r="E3151">
            <v>680000</v>
          </cell>
          <cell r="R3151" t="str">
            <v>Moonee Valley</v>
          </cell>
          <cell r="W3151">
            <v>2017</v>
          </cell>
          <cell r="X3151" t="str">
            <v>May</v>
          </cell>
        </row>
        <row r="3152">
          <cell r="D3152" t="str">
            <v>House</v>
          </cell>
          <cell r="E3152">
            <v>1200000</v>
          </cell>
          <cell r="R3152" t="str">
            <v>Manningham</v>
          </cell>
          <cell r="W3152">
            <v>2017</v>
          </cell>
          <cell r="X3152" t="str">
            <v>May</v>
          </cell>
        </row>
        <row r="3153">
          <cell r="D3153" t="str">
            <v>Unit</v>
          </cell>
          <cell r="E3153">
            <v>400000</v>
          </cell>
          <cell r="R3153" t="str">
            <v>Moreland</v>
          </cell>
          <cell r="W3153">
            <v>2017</v>
          </cell>
          <cell r="X3153" t="str">
            <v>May</v>
          </cell>
        </row>
        <row r="3154">
          <cell r="D3154" t="str">
            <v>House</v>
          </cell>
          <cell r="E3154">
            <v>950000</v>
          </cell>
          <cell r="R3154" t="str">
            <v>Moreland</v>
          </cell>
          <cell r="W3154">
            <v>2017</v>
          </cell>
          <cell r="X3154" t="str">
            <v>May</v>
          </cell>
        </row>
        <row r="3155">
          <cell r="D3155" t="str">
            <v>House</v>
          </cell>
          <cell r="E3155">
            <v>990000</v>
          </cell>
          <cell r="R3155" t="str">
            <v>Manningham</v>
          </cell>
          <cell r="W3155">
            <v>2017</v>
          </cell>
          <cell r="X3155" t="str">
            <v>May</v>
          </cell>
        </row>
        <row r="3156">
          <cell r="D3156" t="str">
            <v>House</v>
          </cell>
          <cell r="E3156">
            <v>435000</v>
          </cell>
          <cell r="R3156" t="str">
            <v>Brimbank</v>
          </cell>
          <cell r="W3156">
            <v>2017</v>
          </cell>
          <cell r="X3156" t="str">
            <v>May</v>
          </cell>
        </row>
        <row r="3157">
          <cell r="D3157" t="str">
            <v>House</v>
          </cell>
          <cell r="E3157">
            <v>1064000</v>
          </cell>
          <cell r="R3157" t="str">
            <v>Darebin</v>
          </cell>
          <cell r="W3157">
            <v>2017</v>
          </cell>
          <cell r="X3157" t="str">
            <v>May</v>
          </cell>
        </row>
        <row r="3158">
          <cell r="D3158" t="str">
            <v>Unit</v>
          </cell>
          <cell r="E3158">
            <v>470000</v>
          </cell>
          <cell r="R3158" t="str">
            <v>Banyule</v>
          </cell>
          <cell r="W3158">
            <v>2017</v>
          </cell>
          <cell r="X3158" t="str">
            <v>May</v>
          </cell>
        </row>
        <row r="3159">
          <cell r="D3159" t="str">
            <v>House</v>
          </cell>
          <cell r="E3159">
            <v>1605000</v>
          </cell>
          <cell r="R3159" t="str">
            <v>Banyule</v>
          </cell>
          <cell r="W3159">
            <v>2017</v>
          </cell>
          <cell r="X3159" t="str">
            <v>May</v>
          </cell>
        </row>
        <row r="3160">
          <cell r="D3160" t="str">
            <v>House</v>
          </cell>
          <cell r="E3160">
            <v>1053000</v>
          </cell>
          <cell r="R3160" t="str">
            <v>Moonee Valley</v>
          </cell>
          <cell r="W3160">
            <v>2017</v>
          </cell>
          <cell r="X3160" t="str">
            <v>May</v>
          </cell>
        </row>
        <row r="3161">
          <cell r="D3161" t="str">
            <v>House</v>
          </cell>
          <cell r="E3161">
            <v>1377000</v>
          </cell>
          <cell r="R3161" t="str">
            <v>Moonee Valley</v>
          </cell>
          <cell r="W3161">
            <v>2017</v>
          </cell>
          <cell r="X3161" t="str">
            <v>May</v>
          </cell>
        </row>
        <row r="3162">
          <cell r="D3162" t="str">
            <v>House</v>
          </cell>
          <cell r="E3162">
            <v>1815000</v>
          </cell>
          <cell r="R3162" t="str">
            <v>Moreland</v>
          </cell>
          <cell r="W3162">
            <v>2017</v>
          </cell>
          <cell r="X3162" t="str">
            <v>May</v>
          </cell>
        </row>
        <row r="3163">
          <cell r="D3163" t="str">
            <v>House</v>
          </cell>
          <cell r="E3163">
            <v>1127000</v>
          </cell>
          <cell r="R3163" t="str">
            <v>Manningham</v>
          </cell>
          <cell r="W3163">
            <v>2017</v>
          </cell>
          <cell r="X3163" t="str">
            <v>May</v>
          </cell>
        </row>
        <row r="3164">
          <cell r="D3164" t="str">
            <v>Unit</v>
          </cell>
          <cell r="E3164">
            <v>583000</v>
          </cell>
          <cell r="R3164" t="str">
            <v>Darebin</v>
          </cell>
          <cell r="W3164">
            <v>2017</v>
          </cell>
          <cell r="X3164" t="str">
            <v>May</v>
          </cell>
        </row>
        <row r="3165">
          <cell r="D3165" t="str">
            <v>House</v>
          </cell>
          <cell r="E3165">
            <v>1280000</v>
          </cell>
          <cell r="R3165" t="str">
            <v>Melbourne</v>
          </cell>
          <cell r="W3165">
            <v>2017</v>
          </cell>
          <cell r="X3165" t="str">
            <v>May</v>
          </cell>
        </row>
        <row r="3166">
          <cell r="D3166" t="str">
            <v>House</v>
          </cell>
          <cell r="E3166">
            <v>1008000</v>
          </cell>
          <cell r="R3166" t="str">
            <v>Moreland</v>
          </cell>
          <cell r="W3166">
            <v>2017</v>
          </cell>
          <cell r="X3166" t="str">
            <v>May</v>
          </cell>
        </row>
        <row r="3167">
          <cell r="D3167" t="str">
            <v>House</v>
          </cell>
          <cell r="E3167">
            <v>1575000</v>
          </cell>
          <cell r="R3167" t="str">
            <v>Boroondara</v>
          </cell>
          <cell r="W3167">
            <v>2017</v>
          </cell>
          <cell r="X3167" t="str">
            <v>May</v>
          </cell>
        </row>
        <row r="3168">
          <cell r="D3168" t="str">
            <v>Unit</v>
          </cell>
          <cell r="E3168">
            <v>1150000</v>
          </cell>
          <cell r="R3168" t="str">
            <v>Boroondara</v>
          </cell>
          <cell r="W3168">
            <v>2017</v>
          </cell>
          <cell r="X3168" t="str">
            <v>May</v>
          </cell>
        </row>
        <row r="3169">
          <cell r="D3169" t="str">
            <v>House</v>
          </cell>
          <cell r="E3169">
            <v>1750000</v>
          </cell>
          <cell r="R3169" t="str">
            <v>Boroondara</v>
          </cell>
          <cell r="W3169">
            <v>2017</v>
          </cell>
          <cell r="X3169" t="str">
            <v>May</v>
          </cell>
        </row>
        <row r="3170">
          <cell r="D3170" t="str">
            <v>Unit</v>
          </cell>
          <cell r="E3170">
            <v>420000</v>
          </cell>
          <cell r="R3170" t="str">
            <v>Melbourne</v>
          </cell>
          <cell r="W3170">
            <v>2017</v>
          </cell>
          <cell r="X3170" t="str">
            <v>May</v>
          </cell>
        </row>
        <row r="3171">
          <cell r="D3171" t="str">
            <v>House</v>
          </cell>
          <cell r="E3171">
            <v>910000</v>
          </cell>
          <cell r="R3171" t="str">
            <v>Maribyrnong</v>
          </cell>
          <cell r="W3171">
            <v>2017</v>
          </cell>
          <cell r="X3171" t="str">
            <v>May</v>
          </cell>
        </row>
        <row r="3172">
          <cell r="D3172" t="str">
            <v>Unit</v>
          </cell>
          <cell r="E3172">
            <v>480000</v>
          </cell>
          <cell r="R3172" t="str">
            <v>Maribyrnong</v>
          </cell>
          <cell r="W3172">
            <v>2017</v>
          </cell>
          <cell r="X3172" t="str">
            <v>May</v>
          </cell>
        </row>
        <row r="3173">
          <cell r="D3173" t="str">
            <v>House</v>
          </cell>
          <cell r="E3173">
            <v>1152000</v>
          </cell>
          <cell r="R3173" t="str">
            <v>Manningham</v>
          </cell>
          <cell r="W3173">
            <v>2017</v>
          </cell>
          <cell r="X3173" t="str">
            <v>May</v>
          </cell>
        </row>
        <row r="3174">
          <cell r="D3174" t="str">
            <v>Unit</v>
          </cell>
          <cell r="E3174">
            <v>810000</v>
          </cell>
          <cell r="R3174" t="str">
            <v>Yarra</v>
          </cell>
          <cell r="W3174">
            <v>2017</v>
          </cell>
          <cell r="X3174" t="str">
            <v>May</v>
          </cell>
        </row>
        <row r="3175">
          <cell r="D3175" t="str">
            <v>House</v>
          </cell>
          <cell r="E3175">
            <v>1291000</v>
          </cell>
          <cell r="R3175" t="str">
            <v>Melbourne</v>
          </cell>
          <cell r="W3175">
            <v>2017</v>
          </cell>
          <cell r="X3175" t="str">
            <v>May</v>
          </cell>
        </row>
        <row r="3176">
          <cell r="D3176" t="str">
            <v>Unit</v>
          </cell>
          <cell r="E3176">
            <v>357000</v>
          </cell>
          <cell r="R3176" t="str">
            <v>Maribyrnong</v>
          </cell>
          <cell r="W3176">
            <v>2017</v>
          </cell>
          <cell r="X3176" t="str">
            <v>May</v>
          </cell>
        </row>
        <row r="3177">
          <cell r="D3177" t="str">
            <v>House</v>
          </cell>
          <cell r="E3177">
            <v>700000</v>
          </cell>
          <cell r="R3177" t="str">
            <v>Brimbank</v>
          </cell>
          <cell r="W3177">
            <v>2017</v>
          </cell>
          <cell r="X3177" t="str">
            <v>May</v>
          </cell>
        </row>
        <row r="3178">
          <cell r="D3178" t="str">
            <v>House</v>
          </cell>
          <cell r="E3178">
            <v>2130000</v>
          </cell>
          <cell r="R3178" t="str">
            <v>Boroondara</v>
          </cell>
          <cell r="W3178">
            <v>2017</v>
          </cell>
          <cell r="X3178" t="str">
            <v>May</v>
          </cell>
        </row>
        <row r="3179">
          <cell r="D3179" t="str">
            <v>House</v>
          </cell>
          <cell r="E3179">
            <v>3250000</v>
          </cell>
          <cell r="R3179" t="str">
            <v>Boroondara</v>
          </cell>
          <cell r="W3179">
            <v>2017</v>
          </cell>
          <cell r="X3179" t="str">
            <v>May</v>
          </cell>
        </row>
        <row r="3180">
          <cell r="D3180" t="str">
            <v>House</v>
          </cell>
          <cell r="E3180">
            <v>817000</v>
          </cell>
          <cell r="R3180" t="str">
            <v>Maribyrnong</v>
          </cell>
          <cell r="W3180">
            <v>2017</v>
          </cell>
          <cell r="X3180" t="str">
            <v>May</v>
          </cell>
        </row>
        <row r="3181">
          <cell r="D3181" t="str">
            <v>Unit</v>
          </cell>
          <cell r="E3181">
            <v>599000</v>
          </cell>
          <cell r="R3181" t="str">
            <v>Boroondara</v>
          </cell>
          <cell r="W3181">
            <v>2017</v>
          </cell>
          <cell r="X3181" t="str">
            <v>May</v>
          </cell>
        </row>
        <row r="3182">
          <cell r="D3182" t="str">
            <v>Unit</v>
          </cell>
          <cell r="E3182">
            <v>820000</v>
          </cell>
          <cell r="R3182" t="str">
            <v>Boroondara</v>
          </cell>
          <cell r="W3182">
            <v>2017</v>
          </cell>
          <cell r="X3182" t="str">
            <v>May</v>
          </cell>
        </row>
        <row r="3183">
          <cell r="D3183" t="str">
            <v>House</v>
          </cell>
          <cell r="E3183">
            <v>1850000</v>
          </cell>
          <cell r="R3183" t="str">
            <v>Boroondara</v>
          </cell>
          <cell r="W3183">
            <v>2017</v>
          </cell>
          <cell r="X3183" t="str">
            <v>May</v>
          </cell>
        </row>
        <row r="3184">
          <cell r="D3184" t="str">
            <v>Unit</v>
          </cell>
          <cell r="E3184">
            <v>650000</v>
          </cell>
          <cell r="R3184" t="str">
            <v>Boroondara</v>
          </cell>
          <cell r="W3184">
            <v>2017</v>
          </cell>
          <cell r="X3184" t="str">
            <v>May</v>
          </cell>
        </row>
        <row r="3185">
          <cell r="D3185" t="str">
            <v>Unit</v>
          </cell>
          <cell r="E3185">
            <v>450000</v>
          </cell>
          <cell r="R3185" t="str">
            <v>Maribyrnong</v>
          </cell>
          <cell r="W3185">
            <v>2017</v>
          </cell>
          <cell r="X3185" t="str">
            <v>May</v>
          </cell>
        </row>
        <row r="3186">
          <cell r="D3186" t="str">
            <v>Unit</v>
          </cell>
          <cell r="E3186">
            <v>800000</v>
          </cell>
          <cell r="R3186" t="str">
            <v>Melbourne</v>
          </cell>
          <cell r="W3186">
            <v>2017</v>
          </cell>
          <cell r="X3186" t="str">
            <v>May</v>
          </cell>
        </row>
        <row r="3187">
          <cell r="D3187" t="str">
            <v>Unit</v>
          </cell>
          <cell r="E3187">
            <v>831000</v>
          </cell>
          <cell r="R3187" t="str">
            <v>Boroondara</v>
          </cell>
          <cell r="W3187">
            <v>2017</v>
          </cell>
          <cell r="X3187" t="str">
            <v>May</v>
          </cell>
        </row>
        <row r="3188">
          <cell r="D3188" t="str">
            <v>House</v>
          </cell>
          <cell r="E3188">
            <v>1035000</v>
          </cell>
          <cell r="R3188" t="str">
            <v>Maribyrnong</v>
          </cell>
          <cell r="W3188">
            <v>2017</v>
          </cell>
          <cell r="X3188" t="str">
            <v>May</v>
          </cell>
        </row>
        <row r="3189">
          <cell r="D3189" t="str">
            <v>Unit</v>
          </cell>
          <cell r="E3189">
            <v>805000</v>
          </cell>
          <cell r="R3189" t="str">
            <v>Boroondara</v>
          </cell>
          <cell r="W3189">
            <v>2017</v>
          </cell>
          <cell r="X3189" t="str">
            <v>May</v>
          </cell>
        </row>
        <row r="3190">
          <cell r="D3190" t="str">
            <v>Unit</v>
          </cell>
          <cell r="E3190">
            <v>410000</v>
          </cell>
          <cell r="R3190" t="str">
            <v>Maribyrnong</v>
          </cell>
          <cell r="W3190">
            <v>2017</v>
          </cell>
          <cell r="X3190" t="str">
            <v>May</v>
          </cell>
        </row>
        <row r="3191">
          <cell r="D3191" t="str">
            <v>House</v>
          </cell>
          <cell r="E3191">
            <v>720000</v>
          </cell>
          <cell r="R3191" t="str">
            <v>Yarra</v>
          </cell>
          <cell r="W3191">
            <v>2017</v>
          </cell>
          <cell r="X3191" t="str">
            <v>May</v>
          </cell>
        </row>
        <row r="3192">
          <cell r="D3192" t="str">
            <v>Unit</v>
          </cell>
          <cell r="E3192">
            <v>550000</v>
          </cell>
          <cell r="R3192" t="str">
            <v>Yarra</v>
          </cell>
          <cell r="W3192">
            <v>2017</v>
          </cell>
          <cell r="X3192" t="str">
            <v>May</v>
          </cell>
        </row>
        <row r="3193">
          <cell r="D3193" t="str">
            <v>House</v>
          </cell>
          <cell r="E3193">
            <v>1152500</v>
          </cell>
          <cell r="R3193" t="str">
            <v>Yarra</v>
          </cell>
          <cell r="W3193">
            <v>2017</v>
          </cell>
          <cell r="X3193" t="str">
            <v>May</v>
          </cell>
        </row>
        <row r="3194">
          <cell r="D3194" t="str">
            <v>House</v>
          </cell>
          <cell r="E3194">
            <v>2000000</v>
          </cell>
          <cell r="R3194" t="str">
            <v>Boroondara</v>
          </cell>
          <cell r="W3194">
            <v>2017</v>
          </cell>
          <cell r="X3194" t="str">
            <v>May</v>
          </cell>
        </row>
        <row r="3195">
          <cell r="D3195" t="str">
            <v>House</v>
          </cell>
          <cell r="E3195">
            <v>1375000</v>
          </cell>
          <cell r="R3195" t="str">
            <v>Yarra</v>
          </cell>
          <cell r="W3195">
            <v>2017</v>
          </cell>
          <cell r="X3195" t="str">
            <v>May</v>
          </cell>
        </row>
        <row r="3196">
          <cell r="D3196" t="str">
            <v>House</v>
          </cell>
          <cell r="E3196">
            <v>2500000</v>
          </cell>
          <cell r="R3196" t="str">
            <v>Boroondara</v>
          </cell>
          <cell r="W3196">
            <v>2017</v>
          </cell>
          <cell r="X3196" t="str">
            <v>May</v>
          </cell>
        </row>
        <row r="3197">
          <cell r="D3197" t="str">
            <v>House</v>
          </cell>
          <cell r="E3197">
            <v>1910000</v>
          </cell>
          <cell r="R3197" t="str">
            <v>Boroondara</v>
          </cell>
          <cell r="W3197">
            <v>2017</v>
          </cell>
          <cell r="X3197" t="str">
            <v>May</v>
          </cell>
        </row>
        <row r="3198">
          <cell r="D3198" t="str">
            <v>House</v>
          </cell>
          <cell r="E3198">
            <v>1422000</v>
          </cell>
          <cell r="R3198" t="str">
            <v>Yarra</v>
          </cell>
          <cell r="W3198">
            <v>2017</v>
          </cell>
          <cell r="X3198" t="str">
            <v>May</v>
          </cell>
        </row>
        <row r="3199">
          <cell r="D3199" t="str">
            <v>House</v>
          </cell>
          <cell r="E3199">
            <v>1700000</v>
          </cell>
          <cell r="R3199" t="str">
            <v>Boroondara</v>
          </cell>
          <cell r="W3199">
            <v>2017</v>
          </cell>
          <cell r="X3199" t="str">
            <v>May</v>
          </cell>
        </row>
        <row r="3200">
          <cell r="D3200" t="str">
            <v>Unit</v>
          </cell>
          <cell r="E3200">
            <v>650000</v>
          </cell>
          <cell r="R3200" t="str">
            <v>Melbourne</v>
          </cell>
          <cell r="W3200">
            <v>2017</v>
          </cell>
          <cell r="X3200" t="str">
            <v>May</v>
          </cell>
        </row>
        <row r="3201">
          <cell r="D3201" t="str">
            <v>Unit</v>
          </cell>
          <cell r="E3201">
            <v>500000</v>
          </cell>
          <cell r="R3201" t="str">
            <v>Boroondara</v>
          </cell>
          <cell r="W3201">
            <v>2017</v>
          </cell>
          <cell r="X3201" t="str">
            <v>May</v>
          </cell>
        </row>
        <row r="3202">
          <cell r="D3202" t="str">
            <v>Unit</v>
          </cell>
          <cell r="E3202">
            <v>650000</v>
          </cell>
          <cell r="R3202" t="str">
            <v>Hobsons Bay</v>
          </cell>
          <cell r="W3202">
            <v>2017</v>
          </cell>
          <cell r="X3202" t="str">
            <v>May</v>
          </cell>
        </row>
        <row r="3203">
          <cell r="D3203" t="str">
            <v>Unit</v>
          </cell>
          <cell r="E3203">
            <v>425000</v>
          </cell>
          <cell r="R3203" t="str">
            <v>Yarra</v>
          </cell>
          <cell r="W3203">
            <v>2017</v>
          </cell>
          <cell r="X3203" t="str">
            <v>May</v>
          </cell>
        </row>
        <row r="3204">
          <cell r="D3204" t="str">
            <v>House</v>
          </cell>
          <cell r="E3204">
            <v>855000</v>
          </cell>
          <cell r="R3204" t="str">
            <v>Hobsons Bay</v>
          </cell>
          <cell r="W3204">
            <v>2017</v>
          </cell>
          <cell r="X3204" t="str">
            <v>May</v>
          </cell>
        </row>
        <row r="3205">
          <cell r="D3205" t="str">
            <v>House</v>
          </cell>
          <cell r="E3205">
            <v>1502000</v>
          </cell>
          <cell r="R3205" t="str">
            <v>Melbourne</v>
          </cell>
          <cell r="W3205">
            <v>2017</v>
          </cell>
          <cell r="X3205" t="str">
            <v>May</v>
          </cell>
        </row>
        <row r="3206">
          <cell r="D3206" t="str">
            <v>House</v>
          </cell>
          <cell r="E3206">
            <v>1650000</v>
          </cell>
          <cell r="R3206" t="str">
            <v>Boroondara</v>
          </cell>
          <cell r="W3206">
            <v>2017</v>
          </cell>
          <cell r="X3206" t="str">
            <v>May</v>
          </cell>
        </row>
        <row r="3207">
          <cell r="D3207" t="str">
            <v>Unit</v>
          </cell>
          <cell r="E3207">
            <v>801000</v>
          </cell>
          <cell r="R3207" t="str">
            <v>Melbourne</v>
          </cell>
          <cell r="W3207">
            <v>2017</v>
          </cell>
          <cell r="X3207" t="str">
            <v>May</v>
          </cell>
        </row>
        <row r="3208">
          <cell r="D3208" t="str">
            <v>House</v>
          </cell>
          <cell r="E3208">
            <v>1018000</v>
          </cell>
          <cell r="R3208" t="str">
            <v>Boroondara</v>
          </cell>
          <cell r="W3208">
            <v>2017</v>
          </cell>
          <cell r="X3208" t="str">
            <v>May</v>
          </cell>
        </row>
        <row r="3209">
          <cell r="D3209" t="str">
            <v>Unit</v>
          </cell>
          <cell r="E3209">
            <v>925000</v>
          </cell>
          <cell r="R3209" t="str">
            <v>Stonnington</v>
          </cell>
          <cell r="W3209">
            <v>2017</v>
          </cell>
          <cell r="X3209" t="str">
            <v>May</v>
          </cell>
        </row>
        <row r="3210">
          <cell r="D3210" t="str">
            <v>House</v>
          </cell>
          <cell r="E3210">
            <v>720000</v>
          </cell>
          <cell r="R3210" t="str">
            <v>Hobsons Bay</v>
          </cell>
          <cell r="W3210">
            <v>2017</v>
          </cell>
          <cell r="X3210" t="str">
            <v>May</v>
          </cell>
        </row>
        <row r="3211">
          <cell r="D3211" t="str">
            <v>Unit</v>
          </cell>
          <cell r="E3211">
            <v>590000</v>
          </cell>
          <cell r="R3211" t="str">
            <v>Melbourne</v>
          </cell>
          <cell r="W3211">
            <v>2017</v>
          </cell>
          <cell r="X3211" t="str">
            <v>May</v>
          </cell>
        </row>
        <row r="3212">
          <cell r="D3212" t="str">
            <v>House</v>
          </cell>
          <cell r="E3212">
            <v>1082000</v>
          </cell>
          <cell r="R3212" t="str">
            <v>Hobsons Bay</v>
          </cell>
          <cell r="W3212">
            <v>2017</v>
          </cell>
          <cell r="X3212" t="str">
            <v>May</v>
          </cell>
        </row>
        <row r="3213">
          <cell r="D3213" t="str">
            <v>House</v>
          </cell>
          <cell r="E3213">
            <v>1210000</v>
          </cell>
          <cell r="R3213" t="str">
            <v>Hobsons Bay</v>
          </cell>
          <cell r="W3213">
            <v>2017</v>
          </cell>
          <cell r="X3213" t="str">
            <v>May</v>
          </cell>
        </row>
        <row r="3214">
          <cell r="D3214" t="str">
            <v>Unit</v>
          </cell>
          <cell r="E3214">
            <v>795000</v>
          </cell>
          <cell r="R3214" t="str">
            <v>Melbourne</v>
          </cell>
          <cell r="W3214">
            <v>2017</v>
          </cell>
          <cell r="X3214" t="str">
            <v>May</v>
          </cell>
        </row>
        <row r="3215">
          <cell r="D3215" t="str">
            <v>House</v>
          </cell>
          <cell r="E3215">
            <v>655800</v>
          </cell>
          <cell r="R3215" t="str">
            <v>Hobsons Bay</v>
          </cell>
          <cell r="W3215">
            <v>2017</v>
          </cell>
          <cell r="X3215" t="str">
            <v>May</v>
          </cell>
        </row>
        <row r="3216">
          <cell r="D3216" t="str">
            <v>Unit</v>
          </cell>
          <cell r="E3216">
            <v>1300000</v>
          </cell>
          <cell r="R3216" t="str">
            <v>Boroondara</v>
          </cell>
          <cell r="W3216">
            <v>2017</v>
          </cell>
          <cell r="X3216" t="str">
            <v>May</v>
          </cell>
        </row>
        <row r="3217">
          <cell r="D3217" t="str">
            <v>House</v>
          </cell>
          <cell r="E3217">
            <v>1110000</v>
          </cell>
          <cell r="R3217" t="str">
            <v>Port Phillip</v>
          </cell>
          <cell r="W3217">
            <v>2017</v>
          </cell>
          <cell r="X3217" t="str">
            <v>May</v>
          </cell>
        </row>
        <row r="3218">
          <cell r="D3218" t="str">
            <v>Unit</v>
          </cell>
          <cell r="E3218">
            <v>465000</v>
          </cell>
          <cell r="R3218" t="str">
            <v>Melbourne</v>
          </cell>
          <cell r="W3218">
            <v>2017</v>
          </cell>
          <cell r="X3218" t="str">
            <v>May</v>
          </cell>
        </row>
        <row r="3219">
          <cell r="D3219" t="str">
            <v>Unit</v>
          </cell>
          <cell r="E3219">
            <v>450000</v>
          </cell>
          <cell r="R3219" t="str">
            <v>Stonnington</v>
          </cell>
          <cell r="W3219">
            <v>2017</v>
          </cell>
          <cell r="X3219" t="str">
            <v>May</v>
          </cell>
        </row>
        <row r="3220">
          <cell r="D3220" t="str">
            <v>Unit</v>
          </cell>
          <cell r="E3220">
            <v>325000</v>
          </cell>
          <cell r="R3220" t="str">
            <v>Stonnington</v>
          </cell>
          <cell r="W3220">
            <v>2017</v>
          </cell>
          <cell r="X3220" t="str">
            <v>May</v>
          </cell>
        </row>
        <row r="3221">
          <cell r="D3221" t="str">
            <v>House</v>
          </cell>
          <cell r="E3221">
            <v>1430000</v>
          </cell>
          <cell r="R3221" t="str">
            <v>Stonnington</v>
          </cell>
          <cell r="W3221">
            <v>2017</v>
          </cell>
          <cell r="X3221" t="str">
            <v>May</v>
          </cell>
        </row>
        <row r="3222">
          <cell r="D3222" t="str">
            <v>Unit</v>
          </cell>
          <cell r="E3222">
            <v>1245000</v>
          </cell>
          <cell r="R3222" t="str">
            <v>Stonnington</v>
          </cell>
          <cell r="W3222">
            <v>2017</v>
          </cell>
          <cell r="X3222" t="str">
            <v>May</v>
          </cell>
        </row>
        <row r="3223">
          <cell r="D3223" t="str">
            <v>House</v>
          </cell>
          <cell r="E3223">
            <v>2300000</v>
          </cell>
          <cell r="R3223" t="str">
            <v>Boroondara</v>
          </cell>
          <cell r="W3223">
            <v>2017</v>
          </cell>
          <cell r="X3223" t="str">
            <v>May</v>
          </cell>
        </row>
        <row r="3224">
          <cell r="D3224" t="str">
            <v>House</v>
          </cell>
          <cell r="E3224">
            <v>2538000</v>
          </cell>
          <cell r="R3224" t="str">
            <v>Boroondara</v>
          </cell>
          <cell r="W3224">
            <v>2017</v>
          </cell>
          <cell r="X3224" t="str">
            <v>May</v>
          </cell>
        </row>
        <row r="3225">
          <cell r="D3225" t="str">
            <v>Unit</v>
          </cell>
          <cell r="E3225">
            <v>600000</v>
          </cell>
          <cell r="R3225" t="str">
            <v>Port Phillip</v>
          </cell>
          <cell r="W3225">
            <v>2017</v>
          </cell>
          <cell r="X3225" t="str">
            <v>May</v>
          </cell>
        </row>
        <row r="3226">
          <cell r="D3226" t="str">
            <v>Unit</v>
          </cell>
          <cell r="E3226">
            <v>330000</v>
          </cell>
          <cell r="R3226" t="str">
            <v>Stonnington</v>
          </cell>
          <cell r="W3226">
            <v>2017</v>
          </cell>
          <cell r="X3226" t="str">
            <v>May</v>
          </cell>
        </row>
        <row r="3227">
          <cell r="D3227" t="str">
            <v>House</v>
          </cell>
          <cell r="E3227">
            <v>860000</v>
          </cell>
          <cell r="R3227" t="str">
            <v>Hobsons Bay</v>
          </cell>
          <cell r="W3227">
            <v>2017</v>
          </cell>
          <cell r="X3227" t="str">
            <v>May</v>
          </cell>
        </row>
        <row r="3228">
          <cell r="D3228" t="str">
            <v>House</v>
          </cell>
          <cell r="E3228">
            <v>1500000</v>
          </cell>
          <cell r="R3228" t="str">
            <v>Monash</v>
          </cell>
          <cell r="W3228">
            <v>2017</v>
          </cell>
          <cell r="X3228" t="str">
            <v>May</v>
          </cell>
        </row>
        <row r="3229">
          <cell r="D3229" t="str">
            <v>House</v>
          </cell>
          <cell r="E3229">
            <v>2400000</v>
          </cell>
          <cell r="R3229" t="str">
            <v>Stonnington</v>
          </cell>
          <cell r="W3229">
            <v>2017</v>
          </cell>
          <cell r="X3229" t="str">
            <v>May</v>
          </cell>
        </row>
        <row r="3230">
          <cell r="D3230" t="str">
            <v>House</v>
          </cell>
          <cell r="E3230">
            <v>875000</v>
          </cell>
          <cell r="R3230" t="str">
            <v>Port Phillip</v>
          </cell>
          <cell r="W3230">
            <v>2017</v>
          </cell>
          <cell r="X3230" t="str">
            <v>May</v>
          </cell>
        </row>
        <row r="3231">
          <cell r="D3231" t="str">
            <v>Unit</v>
          </cell>
          <cell r="E3231">
            <v>406000</v>
          </cell>
          <cell r="R3231" t="str">
            <v>Hobsons Bay</v>
          </cell>
          <cell r="W3231">
            <v>2017</v>
          </cell>
          <cell r="X3231" t="str">
            <v>May</v>
          </cell>
        </row>
        <row r="3232">
          <cell r="D3232" t="str">
            <v>Unit</v>
          </cell>
          <cell r="E3232">
            <v>630000</v>
          </cell>
          <cell r="R3232" t="str">
            <v>Hobsons Bay</v>
          </cell>
          <cell r="W3232">
            <v>2017</v>
          </cell>
          <cell r="X3232" t="str">
            <v>May</v>
          </cell>
        </row>
        <row r="3233">
          <cell r="D3233" t="str">
            <v>House</v>
          </cell>
          <cell r="E3233">
            <v>1105000</v>
          </cell>
          <cell r="R3233" t="str">
            <v>Stonnington</v>
          </cell>
          <cell r="W3233">
            <v>2017</v>
          </cell>
          <cell r="X3233" t="str">
            <v>May</v>
          </cell>
        </row>
        <row r="3234">
          <cell r="D3234" t="str">
            <v>House</v>
          </cell>
          <cell r="E3234">
            <v>1000000</v>
          </cell>
          <cell r="R3234" t="str">
            <v>Monash</v>
          </cell>
          <cell r="W3234">
            <v>2017</v>
          </cell>
          <cell r="X3234" t="str">
            <v>May</v>
          </cell>
        </row>
        <row r="3235">
          <cell r="D3235" t="str">
            <v>House</v>
          </cell>
          <cell r="E3235">
            <v>1837000</v>
          </cell>
          <cell r="R3235" t="str">
            <v>Stonnington</v>
          </cell>
          <cell r="W3235">
            <v>2017</v>
          </cell>
          <cell r="X3235" t="str">
            <v>May</v>
          </cell>
        </row>
        <row r="3236">
          <cell r="D3236" t="str">
            <v>House</v>
          </cell>
          <cell r="E3236">
            <v>1650000</v>
          </cell>
          <cell r="R3236" t="str">
            <v>Glen Eira</v>
          </cell>
          <cell r="W3236">
            <v>2017</v>
          </cell>
          <cell r="X3236" t="str">
            <v>May</v>
          </cell>
        </row>
        <row r="3237">
          <cell r="D3237" t="str">
            <v>House</v>
          </cell>
          <cell r="E3237">
            <v>1440000</v>
          </cell>
          <cell r="R3237" t="str">
            <v>Glen Eira</v>
          </cell>
          <cell r="W3237">
            <v>2017</v>
          </cell>
          <cell r="X3237" t="str">
            <v>May</v>
          </cell>
        </row>
        <row r="3238">
          <cell r="D3238" t="str">
            <v>Unit</v>
          </cell>
          <cell r="E3238">
            <v>550000</v>
          </cell>
          <cell r="R3238" t="str">
            <v>Port Phillip</v>
          </cell>
          <cell r="W3238">
            <v>2017</v>
          </cell>
          <cell r="X3238" t="str">
            <v>May</v>
          </cell>
        </row>
        <row r="3239">
          <cell r="D3239" t="str">
            <v>House</v>
          </cell>
          <cell r="E3239">
            <v>1350000</v>
          </cell>
          <cell r="R3239" t="str">
            <v>Glen Eira</v>
          </cell>
          <cell r="W3239">
            <v>2017</v>
          </cell>
          <cell r="X3239" t="str">
            <v>May</v>
          </cell>
        </row>
        <row r="3240">
          <cell r="D3240" t="str">
            <v>Unit</v>
          </cell>
          <cell r="E3240">
            <v>330000</v>
          </cell>
          <cell r="R3240" t="str">
            <v>Glen Eira</v>
          </cell>
          <cell r="W3240">
            <v>2017</v>
          </cell>
          <cell r="X3240" t="str">
            <v>May</v>
          </cell>
        </row>
        <row r="3241">
          <cell r="D3241" t="str">
            <v>Unit</v>
          </cell>
          <cell r="E3241">
            <v>516000</v>
          </cell>
          <cell r="R3241" t="str">
            <v>Glen Eira</v>
          </cell>
          <cell r="W3241">
            <v>2017</v>
          </cell>
          <cell r="X3241" t="str">
            <v>May</v>
          </cell>
        </row>
        <row r="3242">
          <cell r="D3242" t="str">
            <v>Unit</v>
          </cell>
          <cell r="E3242">
            <v>740000</v>
          </cell>
          <cell r="R3242" t="str">
            <v>Glen Eira</v>
          </cell>
          <cell r="W3242">
            <v>2017</v>
          </cell>
          <cell r="X3242" t="str">
            <v>May</v>
          </cell>
        </row>
        <row r="3243">
          <cell r="D3243" t="str">
            <v>House</v>
          </cell>
          <cell r="E3243">
            <v>1761000</v>
          </cell>
          <cell r="R3243" t="str">
            <v>Bayside</v>
          </cell>
          <cell r="W3243">
            <v>2017</v>
          </cell>
          <cell r="X3243" t="str">
            <v>May</v>
          </cell>
        </row>
        <row r="3244">
          <cell r="D3244" t="str">
            <v>House</v>
          </cell>
          <cell r="E3244">
            <v>967500</v>
          </cell>
          <cell r="R3244" t="str">
            <v>Glen Eira</v>
          </cell>
          <cell r="W3244">
            <v>2017</v>
          </cell>
          <cell r="X3244" t="str">
            <v>May</v>
          </cell>
        </row>
        <row r="3245">
          <cell r="D3245" t="str">
            <v>Unit</v>
          </cell>
          <cell r="E3245">
            <v>360000</v>
          </cell>
          <cell r="R3245" t="str">
            <v>Glen Eira</v>
          </cell>
          <cell r="W3245">
            <v>2017</v>
          </cell>
          <cell r="X3245" t="str">
            <v>May</v>
          </cell>
        </row>
        <row r="3246">
          <cell r="D3246" t="str">
            <v>Unit</v>
          </cell>
          <cell r="E3246">
            <v>900000</v>
          </cell>
          <cell r="R3246" t="str">
            <v>Glen Eira</v>
          </cell>
          <cell r="W3246">
            <v>2017</v>
          </cell>
          <cell r="X3246" t="str">
            <v>May</v>
          </cell>
        </row>
        <row r="3247">
          <cell r="D3247" t="str">
            <v>House</v>
          </cell>
          <cell r="E3247">
            <v>1256000</v>
          </cell>
          <cell r="R3247" t="str">
            <v>Glen Eira</v>
          </cell>
          <cell r="W3247">
            <v>2017</v>
          </cell>
          <cell r="X3247" t="str">
            <v>May</v>
          </cell>
        </row>
        <row r="3248">
          <cell r="D3248" t="str">
            <v>House</v>
          </cell>
          <cell r="E3248">
            <v>1918000</v>
          </cell>
          <cell r="R3248" t="str">
            <v>Glen Eira</v>
          </cell>
          <cell r="W3248">
            <v>2017</v>
          </cell>
          <cell r="X3248" t="str">
            <v>May</v>
          </cell>
        </row>
        <row r="3249">
          <cell r="D3249" t="str">
            <v>House</v>
          </cell>
          <cell r="E3249">
            <v>1316000</v>
          </cell>
          <cell r="R3249" t="str">
            <v>Monash</v>
          </cell>
          <cell r="W3249">
            <v>2017</v>
          </cell>
          <cell r="X3249" t="str">
            <v>May</v>
          </cell>
        </row>
        <row r="3250">
          <cell r="D3250" t="str">
            <v>House</v>
          </cell>
          <cell r="E3250">
            <v>1040000</v>
          </cell>
          <cell r="R3250" t="str">
            <v>Glen Eira</v>
          </cell>
          <cell r="W3250">
            <v>2017</v>
          </cell>
          <cell r="X3250" t="str">
            <v>May</v>
          </cell>
        </row>
        <row r="3251">
          <cell r="D3251" t="str">
            <v>Unit</v>
          </cell>
          <cell r="E3251">
            <v>1160000</v>
          </cell>
          <cell r="R3251" t="str">
            <v>Glen Eira</v>
          </cell>
          <cell r="W3251">
            <v>2017</v>
          </cell>
          <cell r="X3251" t="str">
            <v>May</v>
          </cell>
        </row>
        <row r="3252">
          <cell r="D3252" t="str">
            <v>House</v>
          </cell>
          <cell r="E3252">
            <v>2435000</v>
          </cell>
          <cell r="R3252" t="str">
            <v>Glen Eira</v>
          </cell>
          <cell r="W3252">
            <v>2017</v>
          </cell>
          <cell r="X3252" t="str">
            <v>May</v>
          </cell>
        </row>
        <row r="3253">
          <cell r="D3253" t="str">
            <v>House</v>
          </cell>
          <cell r="E3253">
            <v>1302500</v>
          </cell>
          <cell r="R3253" t="str">
            <v>Bayside</v>
          </cell>
          <cell r="W3253">
            <v>2017</v>
          </cell>
          <cell r="X3253" t="str">
            <v>May</v>
          </cell>
        </row>
        <row r="3254">
          <cell r="D3254" t="str">
            <v>House</v>
          </cell>
          <cell r="E3254">
            <v>1500000</v>
          </cell>
          <cell r="R3254" t="str">
            <v>Bayside</v>
          </cell>
          <cell r="W3254">
            <v>2017</v>
          </cell>
          <cell r="X3254" t="str">
            <v>May</v>
          </cell>
        </row>
        <row r="3255">
          <cell r="D3255" t="str">
            <v>House</v>
          </cell>
          <cell r="E3255">
            <v>1860000</v>
          </cell>
          <cell r="R3255" t="str">
            <v>Bayside</v>
          </cell>
          <cell r="W3255">
            <v>2017</v>
          </cell>
          <cell r="X3255" t="str">
            <v>May</v>
          </cell>
        </row>
        <row r="3256">
          <cell r="D3256" t="str">
            <v>House</v>
          </cell>
          <cell r="E3256">
            <v>1110000</v>
          </cell>
          <cell r="R3256" t="str">
            <v>Glen Eira</v>
          </cell>
          <cell r="W3256">
            <v>2017</v>
          </cell>
          <cell r="X3256" t="str">
            <v>May</v>
          </cell>
        </row>
        <row r="3257">
          <cell r="D3257" t="str">
            <v>Unit</v>
          </cell>
          <cell r="E3257">
            <v>870000</v>
          </cell>
          <cell r="R3257" t="str">
            <v>Bayside</v>
          </cell>
          <cell r="W3257">
            <v>2017</v>
          </cell>
          <cell r="X3257" t="str">
            <v>May</v>
          </cell>
        </row>
        <row r="3258">
          <cell r="D3258" t="str">
            <v>Unit</v>
          </cell>
          <cell r="E3258">
            <v>1435000</v>
          </cell>
          <cell r="R3258" t="str">
            <v>Glen Eira</v>
          </cell>
          <cell r="W3258">
            <v>2017</v>
          </cell>
          <cell r="X3258" t="str">
            <v>May</v>
          </cell>
        </row>
        <row r="3259">
          <cell r="D3259" t="str">
            <v>House</v>
          </cell>
          <cell r="E3259">
            <v>2600000</v>
          </cell>
          <cell r="R3259" t="str">
            <v>Bayside</v>
          </cell>
          <cell r="W3259">
            <v>2017</v>
          </cell>
          <cell r="X3259" t="str">
            <v>May</v>
          </cell>
        </row>
        <row r="3260">
          <cell r="D3260" t="str">
            <v>House</v>
          </cell>
          <cell r="E3260">
            <v>1900000</v>
          </cell>
          <cell r="R3260" t="str">
            <v>Bayside</v>
          </cell>
          <cell r="W3260">
            <v>2017</v>
          </cell>
          <cell r="X3260" t="str">
            <v>May</v>
          </cell>
        </row>
        <row r="3261">
          <cell r="D3261" t="str">
            <v>Unit</v>
          </cell>
          <cell r="E3261">
            <v>360000</v>
          </cell>
          <cell r="R3261" t="str">
            <v>Glen Eira</v>
          </cell>
          <cell r="W3261">
            <v>2017</v>
          </cell>
          <cell r="X3261" t="str">
            <v>May</v>
          </cell>
        </row>
        <row r="3262">
          <cell r="D3262" t="str">
            <v>Unit</v>
          </cell>
          <cell r="E3262">
            <v>1210000</v>
          </cell>
          <cell r="R3262" t="str">
            <v>Glen Eira</v>
          </cell>
          <cell r="W3262">
            <v>2017</v>
          </cell>
          <cell r="X3262" t="str">
            <v>May</v>
          </cell>
        </row>
        <row r="3263">
          <cell r="D3263" t="str">
            <v>Unit</v>
          </cell>
          <cell r="E3263">
            <v>616000</v>
          </cell>
          <cell r="R3263" t="str">
            <v>Bayside</v>
          </cell>
          <cell r="W3263">
            <v>2017</v>
          </cell>
          <cell r="X3263" t="str">
            <v>May</v>
          </cell>
        </row>
        <row r="3264">
          <cell r="D3264" t="str">
            <v>Unit</v>
          </cell>
          <cell r="E3264">
            <v>760000</v>
          </cell>
          <cell r="R3264" t="str">
            <v>Bayside</v>
          </cell>
          <cell r="W3264">
            <v>2017</v>
          </cell>
          <cell r="X3264" t="str">
            <v>May</v>
          </cell>
        </row>
        <row r="3265">
          <cell r="D3265" t="str">
            <v>House</v>
          </cell>
          <cell r="E3265">
            <v>1680000</v>
          </cell>
          <cell r="R3265" t="str">
            <v>Bayside</v>
          </cell>
          <cell r="W3265">
            <v>2017</v>
          </cell>
          <cell r="X3265" t="str">
            <v>May</v>
          </cell>
        </row>
        <row r="3266">
          <cell r="D3266" t="str">
            <v>House</v>
          </cell>
          <cell r="E3266">
            <v>2520000</v>
          </cell>
          <cell r="R3266" t="str">
            <v>Bayside</v>
          </cell>
          <cell r="W3266">
            <v>2017</v>
          </cell>
          <cell r="X3266" t="str">
            <v>May</v>
          </cell>
        </row>
        <row r="3267">
          <cell r="D3267" t="str">
            <v>House</v>
          </cell>
          <cell r="E3267">
            <v>2300000</v>
          </cell>
          <cell r="R3267" t="str">
            <v>Boroondara</v>
          </cell>
          <cell r="W3267">
            <v>2017</v>
          </cell>
          <cell r="X3267" t="str">
            <v>May</v>
          </cell>
        </row>
        <row r="3268">
          <cell r="D3268" t="str">
            <v>Unit</v>
          </cell>
          <cell r="E3268">
            <v>255000</v>
          </cell>
          <cell r="R3268" t="str">
            <v>Boroondara</v>
          </cell>
          <cell r="W3268">
            <v>2017</v>
          </cell>
          <cell r="X3268" t="str">
            <v>May</v>
          </cell>
        </row>
        <row r="3269">
          <cell r="D3269" t="str">
            <v>House</v>
          </cell>
          <cell r="E3269">
            <v>4110000</v>
          </cell>
          <cell r="R3269" t="str">
            <v>Boroondara</v>
          </cell>
          <cell r="W3269">
            <v>2017</v>
          </cell>
          <cell r="X3269" t="str">
            <v>May</v>
          </cell>
        </row>
        <row r="3270">
          <cell r="D3270" t="str">
            <v>House</v>
          </cell>
          <cell r="E3270">
            <v>3350000</v>
          </cell>
          <cell r="R3270" t="str">
            <v>Banyule</v>
          </cell>
          <cell r="W3270">
            <v>2017</v>
          </cell>
          <cell r="X3270" t="str">
            <v>May</v>
          </cell>
        </row>
        <row r="3271">
          <cell r="D3271" t="str">
            <v>House</v>
          </cell>
          <cell r="E3271">
            <v>2000000</v>
          </cell>
          <cell r="R3271" t="str">
            <v>Glen Eira</v>
          </cell>
          <cell r="W3271">
            <v>2017</v>
          </cell>
          <cell r="X3271" t="str">
            <v>May</v>
          </cell>
        </row>
        <row r="3272">
          <cell r="D3272" t="str">
            <v>House</v>
          </cell>
          <cell r="E3272">
            <v>1930000</v>
          </cell>
          <cell r="R3272" t="str">
            <v>Stonnington</v>
          </cell>
          <cell r="W3272">
            <v>2017</v>
          </cell>
          <cell r="X3272" t="str">
            <v>May</v>
          </cell>
        </row>
        <row r="3273">
          <cell r="D3273" t="str">
            <v>House</v>
          </cell>
          <cell r="E3273">
            <v>1420000</v>
          </cell>
          <cell r="R3273" t="str">
            <v>Glen Eira</v>
          </cell>
          <cell r="W3273">
            <v>2017</v>
          </cell>
          <cell r="X3273" t="str">
            <v>May</v>
          </cell>
        </row>
        <row r="3274">
          <cell r="D3274" t="str">
            <v>Unit</v>
          </cell>
          <cell r="E3274">
            <v>1370000</v>
          </cell>
          <cell r="R3274" t="str">
            <v>Glen Eira</v>
          </cell>
          <cell r="W3274">
            <v>2017</v>
          </cell>
          <cell r="X3274" t="str">
            <v>May</v>
          </cell>
        </row>
        <row r="3275">
          <cell r="D3275" t="str">
            <v>Unit</v>
          </cell>
          <cell r="E3275">
            <v>1110000</v>
          </cell>
          <cell r="R3275" t="str">
            <v>Port Phillip</v>
          </cell>
          <cell r="W3275">
            <v>2017</v>
          </cell>
          <cell r="X3275" t="str">
            <v>May</v>
          </cell>
        </row>
        <row r="3276">
          <cell r="D3276" t="str">
            <v>House</v>
          </cell>
          <cell r="E3276">
            <v>1101000</v>
          </cell>
          <cell r="R3276" t="str">
            <v>Monash</v>
          </cell>
          <cell r="W3276">
            <v>2017</v>
          </cell>
          <cell r="X3276" t="str">
            <v>May</v>
          </cell>
        </row>
        <row r="3277">
          <cell r="D3277" t="str">
            <v>House</v>
          </cell>
          <cell r="E3277">
            <v>1035000</v>
          </cell>
          <cell r="R3277" t="str">
            <v>Moonee Valley</v>
          </cell>
          <cell r="W3277">
            <v>2017</v>
          </cell>
          <cell r="X3277" t="str">
            <v>May</v>
          </cell>
        </row>
        <row r="3278">
          <cell r="D3278" t="str">
            <v>House</v>
          </cell>
          <cell r="E3278">
            <v>960000</v>
          </cell>
          <cell r="R3278" t="str">
            <v>Moonee Valley</v>
          </cell>
          <cell r="W3278">
            <v>2017</v>
          </cell>
          <cell r="X3278" t="str">
            <v>May</v>
          </cell>
        </row>
        <row r="3279">
          <cell r="D3279" t="str">
            <v>House</v>
          </cell>
          <cell r="E3279">
            <v>960000</v>
          </cell>
          <cell r="R3279" t="str">
            <v>Moonee Valley</v>
          </cell>
          <cell r="W3279">
            <v>2017</v>
          </cell>
          <cell r="X3279" t="str">
            <v>May</v>
          </cell>
        </row>
        <row r="3280">
          <cell r="D3280" t="str">
            <v>Unit</v>
          </cell>
          <cell r="E3280">
            <v>750000</v>
          </cell>
          <cell r="R3280" t="str">
            <v>Melbourne</v>
          </cell>
          <cell r="W3280">
            <v>2017</v>
          </cell>
          <cell r="X3280" t="str">
            <v>May</v>
          </cell>
        </row>
        <row r="3281">
          <cell r="D3281" t="str">
            <v>Unit</v>
          </cell>
          <cell r="E3281">
            <v>750000</v>
          </cell>
          <cell r="R3281" t="str">
            <v>Stonnington</v>
          </cell>
          <cell r="W3281">
            <v>2017</v>
          </cell>
          <cell r="X3281" t="str">
            <v>May</v>
          </cell>
        </row>
        <row r="3282">
          <cell r="D3282" t="str">
            <v>Unit</v>
          </cell>
          <cell r="E3282">
            <v>665000</v>
          </cell>
          <cell r="R3282" t="str">
            <v>Port Phillip</v>
          </cell>
          <cell r="W3282">
            <v>2017</v>
          </cell>
          <cell r="X3282" t="str">
            <v>May</v>
          </cell>
        </row>
        <row r="3283">
          <cell r="D3283" t="str">
            <v>Unit</v>
          </cell>
          <cell r="E3283">
            <v>660000</v>
          </cell>
          <cell r="R3283" t="str">
            <v>Moonee Valley</v>
          </cell>
          <cell r="W3283">
            <v>2017</v>
          </cell>
          <cell r="X3283" t="str">
            <v>May</v>
          </cell>
        </row>
        <row r="3284">
          <cell r="D3284" t="str">
            <v>House</v>
          </cell>
          <cell r="E3284">
            <v>655000</v>
          </cell>
          <cell r="R3284" t="str">
            <v>Moonee Valley</v>
          </cell>
          <cell r="W3284">
            <v>2017</v>
          </cell>
          <cell r="X3284" t="str">
            <v>May</v>
          </cell>
        </row>
        <row r="3285">
          <cell r="D3285" t="str">
            <v>Unit</v>
          </cell>
          <cell r="E3285">
            <v>581000</v>
          </cell>
          <cell r="R3285" t="str">
            <v>Banyule</v>
          </cell>
          <cell r="W3285">
            <v>2017</v>
          </cell>
          <cell r="X3285" t="str">
            <v>May</v>
          </cell>
        </row>
        <row r="3286">
          <cell r="D3286" t="str">
            <v>House</v>
          </cell>
          <cell r="E3286">
            <v>545000</v>
          </cell>
          <cell r="R3286" t="str">
            <v>Brimbank</v>
          </cell>
          <cell r="W3286">
            <v>2017</v>
          </cell>
          <cell r="X3286" t="str">
            <v>May</v>
          </cell>
        </row>
        <row r="3287">
          <cell r="D3287" t="str">
            <v>Unit</v>
          </cell>
          <cell r="E3287">
            <v>525000</v>
          </cell>
          <cell r="R3287" t="str">
            <v>Bayside</v>
          </cell>
          <cell r="W3287">
            <v>2017</v>
          </cell>
          <cell r="X3287" t="str">
            <v>May</v>
          </cell>
        </row>
        <row r="3288">
          <cell r="D3288" t="str">
            <v>Unit</v>
          </cell>
          <cell r="E3288">
            <v>480000</v>
          </cell>
          <cell r="R3288" t="str">
            <v>Moreland</v>
          </cell>
          <cell r="W3288">
            <v>2017</v>
          </cell>
          <cell r="X3288" t="str">
            <v>May</v>
          </cell>
        </row>
        <row r="3289">
          <cell r="D3289" t="str">
            <v>Unit</v>
          </cell>
          <cell r="E3289">
            <v>462500</v>
          </cell>
          <cell r="R3289" t="str">
            <v>Darebin</v>
          </cell>
          <cell r="W3289">
            <v>2017</v>
          </cell>
          <cell r="X3289" t="str">
            <v>May</v>
          </cell>
        </row>
        <row r="3290">
          <cell r="D3290" t="str">
            <v>House</v>
          </cell>
          <cell r="E3290">
            <v>423000</v>
          </cell>
          <cell r="R3290" t="str">
            <v>Maribyrnong</v>
          </cell>
          <cell r="W3290">
            <v>2017</v>
          </cell>
          <cell r="X3290" t="str">
            <v>May</v>
          </cell>
        </row>
        <row r="3291">
          <cell r="D3291" t="str">
            <v>Unit</v>
          </cell>
          <cell r="E3291">
            <v>410000</v>
          </cell>
          <cell r="R3291" t="str">
            <v>Moonee Valley</v>
          </cell>
          <cell r="W3291">
            <v>2017</v>
          </cell>
          <cell r="X3291" t="str">
            <v>May</v>
          </cell>
        </row>
        <row r="3292">
          <cell r="D3292" t="str">
            <v>House</v>
          </cell>
          <cell r="E3292">
            <v>398000</v>
          </cell>
          <cell r="R3292" t="str">
            <v>Hume</v>
          </cell>
          <cell r="W3292">
            <v>2017</v>
          </cell>
          <cell r="X3292" t="str">
            <v>May</v>
          </cell>
        </row>
        <row r="3293">
          <cell r="D3293" t="str">
            <v>Unit</v>
          </cell>
          <cell r="E3293">
            <v>211000</v>
          </cell>
          <cell r="R3293" t="str">
            <v>Port Phillip</v>
          </cell>
          <cell r="W3293">
            <v>2017</v>
          </cell>
          <cell r="X3293" t="str">
            <v>May</v>
          </cell>
        </row>
        <row r="3294">
          <cell r="D3294" t="str">
            <v>Unit</v>
          </cell>
          <cell r="E3294">
            <v>1297500</v>
          </cell>
          <cell r="R3294" t="str">
            <v>Bayside</v>
          </cell>
          <cell r="W3294">
            <v>2017</v>
          </cell>
          <cell r="X3294" t="str">
            <v>May</v>
          </cell>
        </row>
        <row r="3295">
          <cell r="D3295" t="str">
            <v>House</v>
          </cell>
          <cell r="E3295">
            <v>1500000</v>
          </cell>
          <cell r="R3295" t="str">
            <v>Hobsons Bay</v>
          </cell>
          <cell r="W3295">
            <v>2017</v>
          </cell>
          <cell r="X3295" t="str">
            <v>May</v>
          </cell>
        </row>
        <row r="3296">
          <cell r="D3296" t="str">
            <v>Unit</v>
          </cell>
          <cell r="E3296">
            <v>440000</v>
          </cell>
          <cell r="R3296" t="str">
            <v>Port Phillip</v>
          </cell>
          <cell r="W3296">
            <v>2017</v>
          </cell>
          <cell r="X3296" t="str">
            <v>May</v>
          </cell>
        </row>
        <row r="3297">
          <cell r="D3297" t="str">
            <v>Unit</v>
          </cell>
          <cell r="E3297">
            <v>312000</v>
          </cell>
          <cell r="R3297" t="str">
            <v>Melbourne</v>
          </cell>
          <cell r="W3297">
            <v>2017</v>
          </cell>
          <cell r="X3297" t="str">
            <v>May</v>
          </cell>
        </row>
        <row r="3298">
          <cell r="D3298" t="str">
            <v>Unit</v>
          </cell>
          <cell r="E3298">
            <v>720000</v>
          </cell>
          <cell r="R3298" t="str">
            <v>Moonee Valley</v>
          </cell>
          <cell r="W3298">
            <v>2017</v>
          </cell>
          <cell r="X3298" t="str">
            <v>May</v>
          </cell>
        </row>
        <row r="3299">
          <cell r="D3299" t="str">
            <v>Unit</v>
          </cell>
          <cell r="E3299">
            <v>590000</v>
          </cell>
          <cell r="R3299" t="str">
            <v>Brimbank</v>
          </cell>
          <cell r="W3299">
            <v>2017</v>
          </cell>
          <cell r="X3299" t="str">
            <v>May</v>
          </cell>
        </row>
        <row r="3300">
          <cell r="D3300" t="str">
            <v>Unit</v>
          </cell>
          <cell r="E3300">
            <v>420000</v>
          </cell>
          <cell r="R3300" t="str">
            <v>Darebin</v>
          </cell>
          <cell r="W3300">
            <v>2017</v>
          </cell>
          <cell r="X3300" t="str">
            <v>May</v>
          </cell>
        </row>
        <row r="3301">
          <cell r="D3301" t="str">
            <v>Unit</v>
          </cell>
          <cell r="E3301">
            <v>300000</v>
          </cell>
          <cell r="R3301" t="str">
            <v>Moreland</v>
          </cell>
          <cell r="W3301">
            <v>2017</v>
          </cell>
          <cell r="X3301" t="str">
            <v>May</v>
          </cell>
        </row>
        <row r="3302">
          <cell r="D3302" t="str">
            <v>Unit</v>
          </cell>
          <cell r="E3302">
            <v>452000</v>
          </cell>
          <cell r="R3302" t="str">
            <v>Darebin</v>
          </cell>
          <cell r="W3302">
            <v>2017</v>
          </cell>
          <cell r="X3302" t="str">
            <v>May</v>
          </cell>
        </row>
        <row r="3303">
          <cell r="D3303" t="str">
            <v>House</v>
          </cell>
          <cell r="E3303">
            <v>619000</v>
          </cell>
          <cell r="R3303" t="str">
            <v>Hume</v>
          </cell>
          <cell r="W3303">
            <v>2017</v>
          </cell>
          <cell r="X3303" t="str">
            <v>May</v>
          </cell>
        </row>
        <row r="3304">
          <cell r="D3304" t="str">
            <v>House</v>
          </cell>
          <cell r="E3304">
            <v>777000</v>
          </cell>
          <cell r="R3304" t="str">
            <v>Moreland</v>
          </cell>
          <cell r="W3304">
            <v>2017</v>
          </cell>
          <cell r="X3304" t="str">
            <v>May</v>
          </cell>
        </row>
        <row r="3305">
          <cell r="D3305" t="str">
            <v>Unit</v>
          </cell>
          <cell r="E3305">
            <v>400000</v>
          </cell>
          <cell r="R3305" t="str">
            <v>Darebin</v>
          </cell>
          <cell r="W3305">
            <v>2017</v>
          </cell>
          <cell r="X3305" t="str">
            <v>May</v>
          </cell>
        </row>
        <row r="3306">
          <cell r="D3306" t="str">
            <v>House</v>
          </cell>
          <cell r="E3306">
            <v>722000</v>
          </cell>
          <cell r="R3306" t="str">
            <v>Moreland</v>
          </cell>
          <cell r="W3306">
            <v>2017</v>
          </cell>
          <cell r="X3306" t="str">
            <v>May</v>
          </cell>
        </row>
        <row r="3307">
          <cell r="D3307" t="str">
            <v>House</v>
          </cell>
          <cell r="E3307">
            <v>808000</v>
          </cell>
          <cell r="R3307" t="str">
            <v>Banyule</v>
          </cell>
          <cell r="W3307">
            <v>2017</v>
          </cell>
          <cell r="X3307" t="str">
            <v>May</v>
          </cell>
        </row>
        <row r="3308">
          <cell r="D3308" t="str">
            <v>Unit</v>
          </cell>
          <cell r="E3308">
            <v>335000</v>
          </cell>
          <cell r="R3308" t="str">
            <v>Darebin</v>
          </cell>
          <cell r="W3308">
            <v>2017</v>
          </cell>
          <cell r="X3308" t="str">
            <v>May</v>
          </cell>
        </row>
        <row r="3309">
          <cell r="D3309" t="str">
            <v>House</v>
          </cell>
          <cell r="E3309">
            <v>727500</v>
          </cell>
          <cell r="R3309" t="str">
            <v>Moreland</v>
          </cell>
          <cell r="W3309">
            <v>2017</v>
          </cell>
          <cell r="X3309" t="str">
            <v>May</v>
          </cell>
        </row>
        <row r="3310">
          <cell r="D3310" t="str">
            <v>House</v>
          </cell>
          <cell r="E3310">
            <v>1700000</v>
          </cell>
          <cell r="R3310" t="str">
            <v>Darebin</v>
          </cell>
          <cell r="W3310">
            <v>2017</v>
          </cell>
          <cell r="X3310" t="str">
            <v>May</v>
          </cell>
        </row>
        <row r="3311">
          <cell r="D3311" t="str">
            <v>Unit</v>
          </cell>
          <cell r="E3311">
            <v>440000</v>
          </cell>
          <cell r="R3311" t="str">
            <v>Moonee Valley</v>
          </cell>
          <cell r="W3311">
            <v>2017</v>
          </cell>
          <cell r="X3311" t="str">
            <v>May</v>
          </cell>
        </row>
        <row r="3312">
          <cell r="D3312" t="str">
            <v>Unit</v>
          </cell>
          <cell r="E3312">
            <v>500000</v>
          </cell>
          <cell r="R3312" t="str">
            <v>Moreland</v>
          </cell>
          <cell r="W3312">
            <v>2017</v>
          </cell>
          <cell r="X3312" t="str">
            <v>May</v>
          </cell>
        </row>
        <row r="3313">
          <cell r="D3313" t="str">
            <v>House</v>
          </cell>
          <cell r="E3313">
            <v>602500</v>
          </cell>
          <cell r="R3313" t="str">
            <v>Banyule</v>
          </cell>
          <cell r="W3313">
            <v>2017</v>
          </cell>
          <cell r="X3313" t="str">
            <v>May</v>
          </cell>
        </row>
        <row r="3314">
          <cell r="D3314" t="str">
            <v>House</v>
          </cell>
          <cell r="E3314">
            <v>546000</v>
          </cell>
          <cell r="R3314" t="str">
            <v>Darebin</v>
          </cell>
          <cell r="W3314">
            <v>2017</v>
          </cell>
          <cell r="X3314" t="str">
            <v>May</v>
          </cell>
        </row>
        <row r="3315">
          <cell r="D3315" t="str">
            <v>House</v>
          </cell>
          <cell r="E3315">
            <v>585000</v>
          </cell>
          <cell r="R3315" t="str">
            <v>Darebin</v>
          </cell>
          <cell r="W3315">
            <v>2017</v>
          </cell>
          <cell r="X3315" t="str">
            <v>May</v>
          </cell>
        </row>
        <row r="3316">
          <cell r="D3316" t="str">
            <v>House</v>
          </cell>
          <cell r="E3316">
            <v>707000</v>
          </cell>
          <cell r="R3316" t="str">
            <v>Darebin</v>
          </cell>
          <cell r="W3316">
            <v>2017</v>
          </cell>
          <cell r="X3316" t="str">
            <v>May</v>
          </cell>
        </row>
        <row r="3317">
          <cell r="D3317" t="str">
            <v>Unit</v>
          </cell>
          <cell r="E3317">
            <v>485000</v>
          </cell>
          <cell r="R3317" t="str">
            <v>Moreland</v>
          </cell>
          <cell r="W3317">
            <v>2017</v>
          </cell>
          <cell r="X3317" t="str">
            <v>May</v>
          </cell>
        </row>
        <row r="3318">
          <cell r="D3318" t="str">
            <v>Unit</v>
          </cell>
          <cell r="E3318">
            <v>380000</v>
          </cell>
          <cell r="R3318" t="str">
            <v>Darebin</v>
          </cell>
          <cell r="W3318">
            <v>2017</v>
          </cell>
          <cell r="X3318" t="str">
            <v>May</v>
          </cell>
        </row>
        <row r="3319">
          <cell r="D3319" t="str">
            <v>Unit</v>
          </cell>
          <cell r="E3319">
            <v>360000</v>
          </cell>
          <cell r="R3319" t="str">
            <v>Darebin</v>
          </cell>
          <cell r="W3319">
            <v>2017</v>
          </cell>
          <cell r="X3319" t="str">
            <v>May</v>
          </cell>
        </row>
        <row r="3320">
          <cell r="D3320" t="str">
            <v>Unit</v>
          </cell>
          <cell r="E3320">
            <v>470000</v>
          </cell>
          <cell r="R3320" t="str">
            <v>Brimbank</v>
          </cell>
          <cell r="W3320">
            <v>2017</v>
          </cell>
          <cell r="X3320" t="str">
            <v>May</v>
          </cell>
        </row>
        <row r="3321">
          <cell r="D3321" t="str">
            <v>House</v>
          </cell>
          <cell r="E3321">
            <v>722000</v>
          </cell>
          <cell r="R3321" t="str">
            <v>Darebin</v>
          </cell>
          <cell r="W3321">
            <v>2017</v>
          </cell>
          <cell r="X3321" t="str">
            <v>May</v>
          </cell>
        </row>
        <row r="3322">
          <cell r="D3322" t="str">
            <v>House</v>
          </cell>
          <cell r="E3322">
            <v>720000</v>
          </cell>
          <cell r="R3322" t="str">
            <v>Banyule</v>
          </cell>
          <cell r="W3322">
            <v>2017</v>
          </cell>
          <cell r="X3322" t="str">
            <v>May</v>
          </cell>
        </row>
        <row r="3323">
          <cell r="D3323" t="str">
            <v>House</v>
          </cell>
          <cell r="E3323">
            <v>975000</v>
          </cell>
          <cell r="R3323" t="str">
            <v>Moonee Valley</v>
          </cell>
          <cell r="W3323">
            <v>2017</v>
          </cell>
          <cell r="X3323" t="str">
            <v>May</v>
          </cell>
        </row>
        <row r="3324">
          <cell r="D3324" t="str">
            <v>Unit</v>
          </cell>
          <cell r="E3324">
            <v>650000</v>
          </cell>
          <cell r="R3324" t="str">
            <v>Moonee Valley</v>
          </cell>
          <cell r="W3324">
            <v>2017</v>
          </cell>
          <cell r="X3324" t="str">
            <v>May</v>
          </cell>
        </row>
        <row r="3325">
          <cell r="D3325" t="str">
            <v>Unit</v>
          </cell>
          <cell r="E3325">
            <v>657000</v>
          </cell>
          <cell r="R3325" t="str">
            <v>Darebin</v>
          </cell>
          <cell r="W3325">
            <v>2017</v>
          </cell>
          <cell r="X3325" t="str">
            <v>May</v>
          </cell>
        </row>
        <row r="3326">
          <cell r="D3326" t="str">
            <v>House</v>
          </cell>
          <cell r="E3326">
            <v>2530000</v>
          </cell>
          <cell r="R3326" t="str">
            <v>Banyule</v>
          </cell>
          <cell r="W3326">
            <v>2017</v>
          </cell>
          <cell r="X3326" t="str">
            <v>May</v>
          </cell>
        </row>
        <row r="3327">
          <cell r="D3327" t="str">
            <v>House</v>
          </cell>
          <cell r="E3327">
            <v>840000</v>
          </cell>
          <cell r="R3327" t="str">
            <v>Moonee Valley</v>
          </cell>
          <cell r="W3327">
            <v>2017</v>
          </cell>
          <cell r="X3327" t="str">
            <v>May</v>
          </cell>
        </row>
        <row r="3328">
          <cell r="D3328" t="str">
            <v>House</v>
          </cell>
          <cell r="E3328">
            <v>701000</v>
          </cell>
          <cell r="R3328" t="str">
            <v>Darebin</v>
          </cell>
          <cell r="W3328">
            <v>2017</v>
          </cell>
          <cell r="X3328" t="str">
            <v>May</v>
          </cell>
        </row>
        <row r="3329">
          <cell r="D3329" t="str">
            <v>Unit</v>
          </cell>
          <cell r="E3329">
            <v>685000</v>
          </cell>
          <cell r="R3329" t="str">
            <v>Moreland</v>
          </cell>
          <cell r="W3329">
            <v>2017</v>
          </cell>
          <cell r="X3329" t="str">
            <v>May</v>
          </cell>
        </row>
        <row r="3330">
          <cell r="D3330" t="str">
            <v>House</v>
          </cell>
          <cell r="E3330">
            <v>840000</v>
          </cell>
          <cell r="R3330" t="str">
            <v>Moreland</v>
          </cell>
          <cell r="W3330">
            <v>2017</v>
          </cell>
          <cell r="X3330" t="str">
            <v>May</v>
          </cell>
        </row>
        <row r="3331">
          <cell r="D3331" t="str">
            <v>House</v>
          </cell>
          <cell r="E3331">
            <v>1000000</v>
          </cell>
          <cell r="R3331" t="str">
            <v>Manningham</v>
          </cell>
          <cell r="W3331">
            <v>2017</v>
          </cell>
          <cell r="X3331" t="str">
            <v>May</v>
          </cell>
        </row>
        <row r="3332">
          <cell r="D3332" t="str">
            <v>House</v>
          </cell>
          <cell r="E3332">
            <v>1100000</v>
          </cell>
          <cell r="R3332" t="str">
            <v>Moonee Valley</v>
          </cell>
          <cell r="W3332">
            <v>2017</v>
          </cell>
          <cell r="X3332" t="str">
            <v>May</v>
          </cell>
        </row>
        <row r="3333">
          <cell r="D3333" t="str">
            <v>Unit</v>
          </cell>
          <cell r="E3333">
            <v>485000</v>
          </cell>
          <cell r="R3333" t="str">
            <v>Banyule</v>
          </cell>
          <cell r="W3333">
            <v>2017</v>
          </cell>
          <cell r="X3333" t="str">
            <v>May</v>
          </cell>
        </row>
        <row r="3334">
          <cell r="D3334" t="str">
            <v>House</v>
          </cell>
          <cell r="E3334">
            <v>1085000</v>
          </cell>
          <cell r="R3334" t="str">
            <v>Darebin</v>
          </cell>
          <cell r="W3334">
            <v>2017</v>
          </cell>
          <cell r="X3334" t="str">
            <v>May</v>
          </cell>
        </row>
        <row r="3335">
          <cell r="D3335" t="str">
            <v>House</v>
          </cell>
          <cell r="E3335">
            <v>2175000</v>
          </cell>
          <cell r="R3335" t="str">
            <v>Darebin</v>
          </cell>
          <cell r="W3335">
            <v>2017</v>
          </cell>
          <cell r="X3335" t="str">
            <v>May</v>
          </cell>
        </row>
        <row r="3336">
          <cell r="D3336" t="str">
            <v>Unit</v>
          </cell>
          <cell r="E3336">
            <v>940000</v>
          </cell>
          <cell r="R3336" t="str">
            <v>Moreland</v>
          </cell>
          <cell r="W3336">
            <v>2017</v>
          </cell>
          <cell r="X3336" t="str">
            <v>May</v>
          </cell>
        </row>
        <row r="3337">
          <cell r="D3337" t="str">
            <v>Unit</v>
          </cell>
          <cell r="E3337">
            <v>753000</v>
          </cell>
          <cell r="R3337" t="str">
            <v>Manningham</v>
          </cell>
          <cell r="W3337">
            <v>2017</v>
          </cell>
          <cell r="X3337" t="str">
            <v>May</v>
          </cell>
        </row>
        <row r="3338">
          <cell r="D3338" t="str">
            <v>Unit</v>
          </cell>
          <cell r="E3338">
            <v>600000</v>
          </cell>
          <cell r="R3338" t="str">
            <v>Moreland</v>
          </cell>
          <cell r="W3338">
            <v>2017</v>
          </cell>
          <cell r="X3338" t="str">
            <v>May</v>
          </cell>
        </row>
        <row r="3339">
          <cell r="D3339" t="str">
            <v>House</v>
          </cell>
          <cell r="E3339">
            <v>1358000</v>
          </cell>
          <cell r="R3339" t="str">
            <v>Moreland</v>
          </cell>
          <cell r="W3339">
            <v>2017</v>
          </cell>
          <cell r="X3339" t="str">
            <v>May</v>
          </cell>
        </row>
        <row r="3340">
          <cell r="D3340" t="str">
            <v>House</v>
          </cell>
          <cell r="E3340">
            <v>1257000</v>
          </cell>
          <cell r="R3340" t="str">
            <v>Moonee Valley</v>
          </cell>
          <cell r="W3340">
            <v>2017</v>
          </cell>
          <cell r="X3340" t="str">
            <v>May</v>
          </cell>
        </row>
        <row r="3341">
          <cell r="D3341" t="str">
            <v>House</v>
          </cell>
          <cell r="E3341">
            <v>1012000</v>
          </cell>
          <cell r="R3341" t="str">
            <v>Melbourne</v>
          </cell>
          <cell r="W3341">
            <v>2017</v>
          </cell>
          <cell r="X3341" t="str">
            <v>May</v>
          </cell>
        </row>
        <row r="3342">
          <cell r="D3342" t="str">
            <v>House</v>
          </cell>
          <cell r="E3342">
            <v>1425000</v>
          </cell>
          <cell r="R3342" t="str">
            <v>Moonee Valley</v>
          </cell>
          <cell r="W3342">
            <v>2017</v>
          </cell>
          <cell r="X3342" t="str">
            <v>May</v>
          </cell>
        </row>
        <row r="3343">
          <cell r="D3343" t="str">
            <v>House</v>
          </cell>
          <cell r="E3343">
            <v>675000</v>
          </cell>
          <cell r="R3343" t="str">
            <v>Brimbank</v>
          </cell>
          <cell r="W3343">
            <v>2017</v>
          </cell>
          <cell r="X3343" t="str">
            <v>May</v>
          </cell>
        </row>
        <row r="3344">
          <cell r="D3344" t="str">
            <v>House</v>
          </cell>
          <cell r="E3344">
            <v>670000</v>
          </cell>
          <cell r="R3344" t="str">
            <v>Maribyrnong</v>
          </cell>
          <cell r="W3344">
            <v>2017</v>
          </cell>
          <cell r="X3344" t="str">
            <v>May</v>
          </cell>
        </row>
        <row r="3345">
          <cell r="D3345" t="str">
            <v>House</v>
          </cell>
          <cell r="E3345">
            <v>1315000</v>
          </cell>
          <cell r="R3345" t="str">
            <v>Melbourne</v>
          </cell>
          <cell r="W3345">
            <v>2017</v>
          </cell>
          <cell r="X3345" t="str">
            <v>May</v>
          </cell>
        </row>
        <row r="3346">
          <cell r="D3346" t="str">
            <v>House</v>
          </cell>
          <cell r="E3346">
            <v>885000</v>
          </cell>
          <cell r="R3346" t="str">
            <v>Melbourne</v>
          </cell>
          <cell r="W3346">
            <v>2017</v>
          </cell>
          <cell r="X3346" t="str">
            <v>May</v>
          </cell>
        </row>
        <row r="3347">
          <cell r="D3347" t="str">
            <v>House</v>
          </cell>
          <cell r="E3347">
            <v>646000</v>
          </cell>
          <cell r="R3347" t="str">
            <v>Maribyrnong</v>
          </cell>
          <cell r="W3347">
            <v>2017</v>
          </cell>
          <cell r="X3347" t="str">
            <v>May</v>
          </cell>
        </row>
        <row r="3348">
          <cell r="D3348" t="str">
            <v>House</v>
          </cell>
          <cell r="E3348">
            <v>510000</v>
          </cell>
          <cell r="R3348" t="str">
            <v>Brimbank</v>
          </cell>
          <cell r="W3348">
            <v>2017</v>
          </cell>
          <cell r="X3348" t="str">
            <v>May</v>
          </cell>
        </row>
        <row r="3349">
          <cell r="D3349" t="str">
            <v>Unit</v>
          </cell>
          <cell r="E3349">
            <v>325000</v>
          </cell>
          <cell r="R3349" t="str">
            <v>Yarra</v>
          </cell>
          <cell r="W3349">
            <v>2017</v>
          </cell>
          <cell r="X3349" t="str">
            <v>May</v>
          </cell>
        </row>
        <row r="3350">
          <cell r="D3350" t="str">
            <v>Unit</v>
          </cell>
          <cell r="E3350">
            <v>495000</v>
          </cell>
          <cell r="R3350" t="str">
            <v>Yarra</v>
          </cell>
          <cell r="W3350">
            <v>2017</v>
          </cell>
          <cell r="X3350" t="str">
            <v>May</v>
          </cell>
        </row>
        <row r="3351">
          <cell r="D3351" t="str">
            <v>Unit</v>
          </cell>
          <cell r="E3351">
            <v>666000</v>
          </cell>
          <cell r="R3351" t="str">
            <v>Melbourne</v>
          </cell>
          <cell r="W3351">
            <v>2017</v>
          </cell>
          <cell r="X3351" t="str">
            <v>May</v>
          </cell>
        </row>
        <row r="3352">
          <cell r="D3352" t="str">
            <v>House</v>
          </cell>
          <cell r="E3352">
            <v>756000</v>
          </cell>
          <cell r="R3352" t="str">
            <v>Maribyrnong</v>
          </cell>
          <cell r="W3352">
            <v>2017</v>
          </cell>
          <cell r="X3352" t="str">
            <v>May</v>
          </cell>
        </row>
        <row r="3353">
          <cell r="D3353" t="str">
            <v>House</v>
          </cell>
          <cell r="E3353">
            <v>1370000</v>
          </cell>
          <cell r="R3353" t="str">
            <v>Yarra</v>
          </cell>
          <cell r="W3353">
            <v>2017</v>
          </cell>
          <cell r="X3353" t="str">
            <v>May</v>
          </cell>
        </row>
        <row r="3354">
          <cell r="D3354" t="str">
            <v>House</v>
          </cell>
          <cell r="E3354">
            <v>1615000</v>
          </cell>
          <cell r="R3354" t="str">
            <v>Boroondara</v>
          </cell>
          <cell r="W3354">
            <v>2017</v>
          </cell>
          <cell r="X3354" t="str">
            <v>May</v>
          </cell>
        </row>
        <row r="3355">
          <cell r="D3355" t="str">
            <v>House</v>
          </cell>
          <cell r="E3355">
            <v>1234500</v>
          </cell>
          <cell r="R3355" t="str">
            <v>Melbourne</v>
          </cell>
          <cell r="W3355">
            <v>2017</v>
          </cell>
          <cell r="X3355" t="str">
            <v>May</v>
          </cell>
        </row>
        <row r="3356">
          <cell r="D3356" t="str">
            <v>House</v>
          </cell>
          <cell r="E3356">
            <v>1310000</v>
          </cell>
          <cell r="R3356" t="str">
            <v>Manningham</v>
          </cell>
          <cell r="W3356">
            <v>2017</v>
          </cell>
          <cell r="X3356" t="str">
            <v>May</v>
          </cell>
        </row>
        <row r="3357">
          <cell r="D3357" t="str">
            <v>House</v>
          </cell>
          <cell r="E3357">
            <v>1700000</v>
          </cell>
          <cell r="R3357" t="str">
            <v>Boroondara</v>
          </cell>
          <cell r="W3357">
            <v>2017</v>
          </cell>
          <cell r="X3357" t="str">
            <v>May</v>
          </cell>
        </row>
        <row r="3358">
          <cell r="D3358" t="str">
            <v>House</v>
          </cell>
          <cell r="E3358">
            <v>1481000</v>
          </cell>
          <cell r="R3358" t="str">
            <v>Yarra</v>
          </cell>
          <cell r="W3358">
            <v>2017</v>
          </cell>
          <cell r="X3358" t="str">
            <v>May</v>
          </cell>
        </row>
        <row r="3359">
          <cell r="D3359" t="str">
            <v>Unit</v>
          </cell>
          <cell r="E3359">
            <v>880000</v>
          </cell>
          <cell r="R3359" t="str">
            <v>Yarra</v>
          </cell>
          <cell r="W3359">
            <v>2017</v>
          </cell>
          <cell r="X3359" t="str">
            <v>May</v>
          </cell>
        </row>
        <row r="3360">
          <cell r="D3360" t="str">
            <v>Unit</v>
          </cell>
          <cell r="E3360">
            <v>457000</v>
          </cell>
          <cell r="R3360" t="str">
            <v>Yarra</v>
          </cell>
          <cell r="W3360">
            <v>2017</v>
          </cell>
          <cell r="X3360" t="str">
            <v>May</v>
          </cell>
        </row>
        <row r="3361">
          <cell r="D3361" t="str">
            <v>House</v>
          </cell>
          <cell r="E3361">
            <v>1750000</v>
          </cell>
          <cell r="R3361" t="str">
            <v>Boroondara</v>
          </cell>
          <cell r="W3361">
            <v>2017</v>
          </cell>
          <cell r="X3361" t="str">
            <v>May</v>
          </cell>
        </row>
        <row r="3362">
          <cell r="D3362" t="str">
            <v>House</v>
          </cell>
          <cell r="E3362">
            <v>1385000</v>
          </cell>
          <cell r="R3362" t="str">
            <v>Melbourne</v>
          </cell>
          <cell r="W3362">
            <v>2017</v>
          </cell>
          <cell r="X3362" t="str">
            <v>May</v>
          </cell>
        </row>
        <row r="3363">
          <cell r="D3363" t="str">
            <v>Unit</v>
          </cell>
          <cell r="E3363">
            <v>435000</v>
          </cell>
          <cell r="R3363" t="str">
            <v>Melbourne</v>
          </cell>
          <cell r="W3363">
            <v>2017</v>
          </cell>
          <cell r="X3363" t="str">
            <v>May</v>
          </cell>
        </row>
        <row r="3364">
          <cell r="D3364" t="str">
            <v>House</v>
          </cell>
          <cell r="E3364">
            <v>1100000</v>
          </cell>
          <cell r="R3364" t="str">
            <v>Maribyrnong</v>
          </cell>
          <cell r="W3364">
            <v>2017</v>
          </cell>
          <cell r="X3364" t="str">
            <v>May</v>
          </cell>
        </row>
        <row r="3365">
          <cell r="D3365" t="str">
            <v>House</v>
          </cell>
          <cell r="E3365">
            <v>932000</v>
          </cell>
          <cell r="R3365" t="str">
            <v>Maribyrnong</v>
          </cell>
          <cell r="W3365">
            <v>2017</v>
          </cell>
          <cell r="X3365" t="str">
            <v>May</v>
          </cell>
        </row>
        <row r="3366">
          <cell r="D3366" t="str">
            <v>House</v>
          </cell>
          <cell r="E3366">
            <v>6500000</v>
          </cell>
          <cell r="R3366" t="str">
            <v>Boroondara</v>
          </cell>
          <cell r="W3366">
            <v>2017</v>
          </cell>
          <cell r="X3366" t="str">
            <v>May</v>
          </cell>
        </row>
        <row r="3367">
          <cell r="D3367" t="str">
            <v>House</v>
          </cell>
          <cell r="E3367">
            <v>3310000</v>
          </cell>
          <cell r="R3367" t="str">
            <v>Yarra</v>
          </cell>
          <cell r="W3367">
            <v>2017</v>
          </cell>
          <cell r="X3367" t="str">
            <v>May</v>
          </cell>
        </row>
        <row r="3368">
          <cell r="D3368" t="str">
            <v>Unit</v>
          </cell>
          <cell r="E3368">
            <v>700000</v>
          </cell>
          <cell r="R3368" t="str">
            <v>Boroondara</v>
          </cell>
          <cell r="W3368">
            <v>2017</v>
          </cell>
          <cell r="X3368" t="str">
            <v>May</v>
          </cell>
        </row>
        <row r="3369">
          <cell r="D3369" t="str">
            <v>Unit</v>
          </cell>
          <cell r="E3369">
            <v>580000</v>
          </cell>
          <cell r="R3369" t="str">
            <v>Boroondara</v>
          </cell>
          <cell r="W3369">
            <v>2017</v>
          </cell>
          <cell r="X3369" t="str">
            <v>May</v>
          </cell>
        </row>
        <row r="3370">
          <cell r="D3370" t="str">
            <v>Unit</v>
          </cell>
          <cell r="E3370">
            <v>210000</v>
          </cell>
          <cell r="R3370" t="str">
            <v>Melbourne</v>
          </cell>
          <cell r="W3370">
            <v>2017</v>
          </cell>
          <cell r="X3370" t="str">
            <v>May</v>
          </cell>
        </row>
        <row r="3371">
          <cell r="D3371" t="str">
            <v>House</v>
          </cell>
          <cell r="E3371">
            <v>1172500</v>
          </cell>
          <cell r="R3371" t="str">
            <v>Yarra</v>
          </cell>
          <cell r="W3371">
            <v>2017</v>
          </cell>
          <cell r="X3371" t="str">
            <v>May</v>
          </cell>
        </row>
        <row r="3372">
          <cell r="D3372" t="str">
            <v>Unit</v>
          </cell>
          <cell r="E3372">
            <v>501344</v>
          </cell>
          <cell r="R3372" t="str">
            <v>Maribyrnong</v>
          </cell>
          <cell r="W3372">
            <v>2017</v>
          </cell>
          <cell r="X3372" t="str">
            <v>May</v>
          </cell>
        </row>
        <row r="3373">
          <cell r="D3373" t="str">
            <v>Unit</v>
          </cell>
          <cell r="E3373">
            <v>400000</v>
          </cell>
          <cell r="R3373" t="str">
            <v>Melbourne</v>
          </cell>
          <cell r="W3373">
            <v>2017</v>
          </cell>
          <cell r="X3373" t="str">
            <v>May</v>
          </cell>
        </row>
        <row r="3374">
          <cell r="D3374" t="str">
            <v>Unit</v>
          </cell>
          <cell r="E3374">
            <v>432000</v>
          </cell>
          <cell r="R3374" t="str">
            <v>Melbourne</v>
          </cell>
          <cell r="W3374">
            <v>2017</v>
          </cell>
          <cell r="X3374" t="str">
            <v>May</v>
          </cell>
        </row>
        <row r="3375">
          <cell r="D3375" t="str">
            <v>Unit</v>
          </cell>
          <cell r="E3375">
            <v>391000</v>
          </cell>
          <cell r="R3375" t="str">
            <v>Yarra</v>
          </cell>
          <cell r="W3375">
            <v>2017</v>
          </cell>
          <cell r="X3375" t="str">
            <v>May</v>
          </cell>
        </row>
        <row r="3376">
          <cell r="D3376" t="str">
            <v>Unit</v>
          </cell>
          <cell r="E3376">
            <v>625000</v>
          </cell>
          <cell r="R3376" t="str">
            <v>Boroondara</v>
          </cell>
          <cell r="W3376">
            <v>2017</v>
          </cell>
          <cell r="X3376" t="str">
            <v>May</v>
          </cell>
        </row>
        <row r="3377">
          <cell r="D3377" t="str">
            <v>Unit</v>
          </cell>
          <cell r="E3377">
            <v>480000</v>
          </cell>
          <cell r="R3377" t="str">
            <v>Boroondara</v>
          </cell>
          <cell r="W3377">
            <v>2017</v>
          </cell>
          <cell r="X3377" t="str">
            <v>May</v>
          </cell>
        </row>
        <row r="3378">
          <cell r="D3378" t="str">
            <v>House</v>
          </cell>
          <cell r="E3378">
            <v>3225000</v>
          </cell>
          <cell r="R3378" t="str">
            <v>Boroondara</v>
          </cell>
          <cell r="W3378">
            <v>2017</v>
          </cell>
          <cell r="X3378" t="str">
            <v>May</v>
          </cell>
        </row>
        <row r="3379">
          <cell r="D3379" t="str">
            <v>Unit</v>
          </cell>
          <cell r="E3379">
            <v>1370000</v>
          </cell>
          <cell r="R3379" t="str">
            <v>Melbourne</v>
          </cell>
          <cell r="W3379">
            <v>2017</v>
          </cell>
          <cell r="X3379" t="str">
            <v>May</v>
          </cell>
        </row>
        <row r="3380">
          <cell r="D3380" t="str">
            <v>House</v>
          </cell>
          <cell r="E3380">
            <v>2770000</v>
          </cell>
          <cell r="R3380" t="str">
            <v>Boroondara</v>
          </cell>
          <cell r="W3380">
            <v>2017</v>
          </cell>
          <cell r="X3380" t="str">
            <v>May</v>
          </cell>
        </row>
        <row r="3381">
          <cell r="D3381" t="str">
            <v>Unit</v>
          </cell>
          <cell r="E3381">
            <v>520000</v>
          </cell>
          <cell r="R3381" t="str">
            <v>Boroondara</v>
          </cell>
          <cell r="W3381">
            <v>2017</v>
          </cell>
          <cell r="X3381" t="str">
            <v>May</v>
          </cell>
        </row>
        <row r="3382">
          <cell r="D3382" t="str">
            <v>House</v>
          </cell>
          <cell r="E3382">
            <v>850000</v>
          </cell>
          <cell r="R3382" t="str">
            <v>Maribyrnong</v>
          </cell>
          <cell r="W3382">
            <v>2017</v>
          </cell>
          <cell r="X3382" t="str">
            <v>May</v>
          </cell>
        </row>
        <row r="3383">
          <cell r="D3383" t="str">
            <v>Unit</v>
          </cell>
          <cell r="E3383">
            <v>465000</v>
          </cell>
          <cell r="R3383" t="str">
            <v>Whitehorse</v>
          </cell>
          <cell r="W3383">
            <v>2017</v>
          </cell>
          <cell r="X3383" t="str">
            <v>May</v>
          </cell>
        </row>
        <row r="3384">
          <cell r="D3384" t="str">
            <v>House</v>
          </cell>
          <cell r="E3384">
            <v>2200000</v>
          </cell>
          <cell r="R3384" t="str">
            <v>Boroondara</v>
          </cell>
          <cell r="W3384">
            <v>2017</v>
          </cell>
          <cell r="X3384" t="str">
            <v>May</v>
          </cell>
        </row>
        <row r="3385">
          <cell r="D3385" t="str">
            <v>Unit</v>
          </cell>
          <cell r="E3385">
            <v>680000</v>
          </cell>
          <cell r="R3385" t="str">
            <v>Boroondara</v>
          </cell>
          <cell r="W3385">
            <v>2017</v>
          </cell>
          <cell r="X3385" t="str">
            <v>May</v>
          </cell>
        </row>
        <row r="3386">
          <cell r="D3386" t="str">
            <v>Unit</v>
          </cell>
          <cell r="E3386">
            <v>530000</v>
          </cell>
          <cell r="R3386" t="str">
            <v>Yarra</v>
          </cell>
          <cell r="W3386">
            <v>2017</v>
          </cell>
          <cell r="X3386" t="str">
            <v>May</v>
          </cell>
        </row>
        <row r="3387">
          <cell r="D3387" t="str">
            <v>House</v>
          </cell>
          <cell r="E3387">
            <v>1035000</v>
          </cell>
          <cell r="R3387" t="str">
            <v>Yarra</v>
          </cell>
          <cell r="W3387">
            <v>2017</v>
          </cell>
          <cell r="X3387" t="str">
            <v>May</v>
          </cell>
        </row>
        <row r="3388">
          <cell r="D3388" t="str">
            <v>Unit</v>
          </cell>
          <cell r="E3388">
            <v>573000</v>
          </cell>
          <cell r="R3388" t="str">
            <v>Boroondara</v>
          </cell>
          <cell r="W3388">
            <v>2017</v>
          </cell>
          <cell r="X3388" t="str">
            <v>May</v>
          </cell>
        </row>
        <row r="3389">
          <cell r="D3389" t="str">
            <v>Unit</v>
          </cell>
          <cell r="E3389">
            <v>805000</v>
          </cell>
          <cell r="R3389" t="str">
            <v>Boroondara</v>
          </cell>
          <cell r="W3389">
            <v>2017</v>
          </cell>
          <cell r="X3389" t="str">
            <v>May</v>
          </cell>
        </row>
        <row r="3390">
          <cell r="D3390" t="str">
            <v>Unit</v>
          </cell>
          <cell r="E3390">
            <v>630000</v>
          </cell>
          <cell r="R3390" t="str">
            <v>Boroondara</v>
          </cell>
          <cell r="W3390">
            <v>2017</v>
          </cell>
          <cell r="X3390" t="str">
            <v>May</v>
          </cell>
        </row>
        <row r="3391">
          <cell r="D3391" t="str">
            <v>House</v>
          </cell>
          <cell r="E3391">
            <v>1200000</v>
          </cell>
          <cell r="R3391" t="str">
            <v>Port Phillip</v>
          </cell>
          <cell r="W3391">
            <v>2017</v>
          </cell>
          <cell r="X3391" t="str">
            <v>May</v>
          </cell>
        </row>
        <row r="3392">
          <cell r="D3392" t="str">
            <v>House</v>
          </cell>
          <cell r="E3392">
            <v>1975000</v>
          </cell>
          <cell r="R3392" t="str">
            <v>Boroondara</v>
          </cell>
          <cell r="W3392">
            <v>2017</v>
          </cell>
          <cell r="X3392" t="str">
            <v>May</v>
          </cell>
        </row>
        <row r="3393">
          <cell r="D3393" t="str">
            <v>Unit</v>
          </cell>
          <cell r="E3393">
            <v>425000</v>
          </cell>
          <cell r="R3393" t="str">
            <v>Melbourne</v>
          </cell>
          <cell r="W3393">
            <v>2017</v>
          </cell>
          <cell r="X3393" t="str">
            <v>May</v>
          </cell>
        </row>
        <row r="3394">
          <cell r="D3394" t="str">
            <v>House</v>
          </cell>
          <cell r="E3394">
            <v>1036500</v>
          </cell>
          <cell r="R3394" t="str">
            <v>Melbourne</v>
          </cell>
          <cell r="W3394">
            <v>2017</v>
          </cell>
          <cell r="X3394" t="str">
            <v>May</v>
          </cell>
        </row>
        <row r="3395">
          <cell r="D3395" t="str">
            <v>Unit</v>
          </cell>
          <cell r="E3395">
            <v>1072000</v>
          </cell>
          <cell r="R3395" t="str">
            <v>Melbourne</v>
          </cell>
          <cell r="W3395">
            <v>2017</v>
          </cell>
          <cell r="X3395" t="str">
            <v>May</v>
          </cell>
        </row>
        <row r="3396">
          <cell r="D3396" t="str">
            <v>Unit</v>
          </cell>
          <cell r="E3396">
            <v>627500</v>
          </cell>
          <cell r="R3396" t="str">
            <v>Melbourne</v>
          </cell>
          <cell r="W3396">
            <v>2017</v>
          </cell>
          <cell r="X3396" t="str">
            <v>May</v>
          </cell>
        </row>
        <row r="3397">
          <cell r="D3397" t="str">
            <v>House</v>
          </cell>
          <cell r="E3397">
            <v>4000000</v>
          </cell>
          <cell r="R3397" t="str">
            <v>Stonnington</v>
          </cell>
          <cell r="W3397">
            <v>2017</v>
          </cell>
          <cell r="X3397" t="str">
            <v>May</v>
          </cell>
        </row>
        <row r="3398">
          <cell r="D3398" t="str">
            <v>House</v>
          </cell>
          <cell r="E3398">
            <v>620000</v>
          </cell>
          <cell r="R3398" t="str">
            <v>Boroondara</v>
          </cell>
          <cell r="W3398">
            <v>2017</v>
          </cell>
          <cell r="X3398" t="str">
            <v>May</v>
          </cell>
        </row>
        <row r="3399">
          <cell r="D3399" t="str">
            <v>House</v>
          </cell>
          <cell r="E3399">
            <v>1690000</v>
          </cell>
          <cell r="R3399" t="str">
            <v>Port Phillip</v>
          </cell>
          <cell r="W3399">
            <v>2017</v>
          </cell>
          <cell r="X3399" t="str">
            <v>May</v>
          </cell>
        </row>
        <row r="3400">
          <cell r="D3400" t="str">
            <v>House</v>
          </cell>
          <cell r="E3400">
            <v>1430000</v>
          </cell>
          <cell r="R3400" t="str">
            <v>Boroondara</v>
          </cell>
          <cell r="W3400">
            <v>2017</v>
          </cell>
          <cell r="X3400" t="str">
            <v>May</v>
          </cell>
        </row>
        <row r="3401">
          <cell r="D3401" t="str">
            <v>House</v>
          </cell>
          <cell r="E3401">
            <v>1875000</v>
          </cell>
          <cell r="R3401" t="str">
            <v>Boroondara</v>
          </cell>
          <cell r="W3401">
            <v>2017</v>
          </cell>
          <cell r="X3401" t="str">
            <v>May</v>
          </cell>
        </row>
        <row r="3402">
          <cell r="D3402" t="str">
            <v>Unit</v>
          </cell>
          <cell r="E3402">
            <v>450000</v>
          </cell>
          <cell r="R3402" t="str">
            <v>Port Phillip</v>
          </cell>
          <cell r="W3402">
            <v>2017</v>
          </cell>
          <cell r="X3402" t="str">
            <v>May</v>
          </cell>
        </row>
        <row r="3403">
          <cell r="D3403" t="str">
            <v>House</v>
          </cell>
          <cell r="E3403">
            <v>881000</v>
          </cell>
          <cell r="R3403" t="str">
            <v>Hobsons Bay</v>
          </cell>
          <cell r="W3403">
            <v>2017</v>
          </cell>
          <cell r="X3403" t="str">
            <v>May</v>
          </cell>
        </row>
        <row r="3404">
          <cell r="D3404" t="str">
            <v>House</v>
          </cell>
          <cell r="E3404">
            <v>900000</v>
          </cell>
          <cell r="R3404" t="str">
            <v>Monash</v>
          </cell>
          <cell r="W3404">
            <v>2017</v>
          </cell>
          <cell r="X3404" t="str">
            <v>May</v>
          </cell>
        </row>
        <row r="3405">
          <cell r="D3405" t="str">
            <v>House</v>
          </cell>
          <cell r="E3405">
            <v>1010000</v>
          </cell>
          <cell r="R3405" t="str">
            <v>Hobsons Bay</v>
          </cell>
          <cell r="W3405">
            <v>2017</v>
          </cell>
          <cell r="X3405" t="str">
            <v>May</v>
          </cell>
        </row>
        <row r="3406">
          <cell r="D3406" t="str">
            <v>Unit</v>
          </cell>
          <cell r="E3406">
            <v>475000</v>
          </cell>
          <cell r="R3406" t="str">
            <v>Port Phillip</v>
          </cell>
          <cell r="W3406">
            <v>2017</v>
          </cell>
          <cell r="X3406" t="str">
            <v>May</v>
          </cell>
        </row>
        <row r="3407">
          <cell r="D3407" t="str">
            <v>House</v>
          </cell>
          <cell r="E3407">
            <v>3800000</v>
          </cell>
          <cell r="R3407" t="str">
            <v>Stonnington</v>
          </cell>
          <cell r="W3407">
            <v>2017</v>
          </cell>
          <cell r="X3407" t="str">
            <v>May</v>
          </cell>
        </row>
        <row r="3408">
          <cell r="D3408" t="str">
            <v>House</v>
          </cell>
          <cell r="E3408">
            <v>1415000</v>
          </cell>
          <cell r="R3408" t="str">
            <v>Monash</v>
          </cell>
          <cell r="W3408">
            <v>2017</v>
          </cell>
          <cell r="X3408" t="str">
            <v>May</v>
          </cell>
        </row>
        <row r="3409">
          <cell r="D3409" t="str">
            <v>Unit</v>
          </cell>
          <cell r="E3409">
            <v>540000</v>
          </cell>
          <cell r="R3409" t="str">
            <v>Port Phillip</v>
          </cell>
          <cell r="W3409">
            <v>2017</v>
          </cell>
          <cell r="X3409" t="str">
            <v>May</v>
          </cell>
        </row>
        <row r="3410">
          <cell r="D3410" t="str">
            <v>Unit</v>
          </cell>
          <cell r="E3410">
            <v>730000</v>
          </cell>
          <cell r="R3410" t="str">
            <v>Hobsons Bay</v>
          </cell>
          <cell r="W3410">
            <v>2017</v>
          </cell>
          <cell r="X3410" t="str">
            <v>May</v>
          </cell>
        </row>
        <row r="3411">
          <cell r="D3411" t="str">
            <v>Unit</v>
          </cell>
          <cell r="E3411">
            <v>520500</v>
          </cell>
          <cell r="R3411" t="str">
            <v>Glen Eira</v>
          </cell>
          <cell r="W3411">
            <v>2017</v>
          </cell>
          <cell r="X3411" t="str">
            <v>May</v>
          </cell>
        </row>
        <row r="3412">
          <cell r="D3412" t="str">
            <v>Unit</v>
          </cell>
          <cell r="E3412">
            <v>335000</v>
          </cell>
          <cell r="R3412" t="str">
            <v>Port Phillip</v>
          </cell>
          <cell r="W3412">
            <v>2017</v>
          </cell>
          <cell r="X3412" t="str">
            <v>May</v>
          </cell>
        </row>
        <row r="3413">
          <cell r="D3413" t="str">
            <v>House</v>
          </cell>
          <cell r="E3413">
            <v>2305000</v>
          </cell>
          <cell r="R3413" t="str">
            <v>Stonnington</v>
          </cell>
          <cell r="W3413">
            <v>2017</v>
          </cell>
          <cell r="X3413" t="str">
            <v>May</v>
          </cell>
        </row>
        <row r="3414">
          <cell r="D3414" t="str">
            <v>House</v>
          </cell>
          <cell r="E3414">
            <v>1002000</v>
          </cell>
          <cell r="R3414" t="str">
            <v>Monash</v>
          </cell>
          <cell r="W3414">
            <v>2017</v>
          </cell>
          <cell r="X3414" t="str">
            <v>May</v>
          </cell>
        </row>
        <row r="3415">
          <cell r="D3415" t="str">
            <v>House</v>
          </cell>
          <cell r="E3415">
            <v>2600000</v>
          </cell>
          <cell r="R3415" t="str">
            <v>Glen Eira</v>
          </cell>
          <cell r="W3415">
            <v>2017</v>
          </cell>
          <cell r="X3415" t="str">
            <v>May</v>
          </cell>
        </row>
        <row r="3416">
          <cell r="D3416" t="str">
            <v>Unit</v>
          </cell>
          <cell r="E3416">
            <v>1015000</v>
          </cell>
          <cell r="R3416" t="str">
            <v>Port Phillip</v>
          </cell>
          <cell r="W3416">
            <v>2017</v>
          </cell>
          <cell r="X3416" t="str">
            <v>May</v>
          </cell>
        </row>
        <row r="3417">
          <cell r="D3417" t="str">
            <v>House</v>
          </cell>
          <cell r="E3417">
            <v>1420000</v>
          </cell>
          <cell r="R3417" t="str">
            <v>Glen Eira</v>
          </cell>
          <cell r="W3417">
            <v>2017</v>
          </cell>
          <cell r="X3417" t="str">
            <v>May</v>
          </cell>
        </row>
        <row r="3418">
          <cell r="D3418" t="str">
            <v>House</v>
          </cell>
          <cell r="E3418">
            <v>1450000</v>
          </cell>
          <cell r="R3418" t="str">
            <v>Glen Eira</v>
          </cell>
          <cell r="W3418">
            <v>2017</v>
          </cell>
          <cell r="X3418" t="str">
            <v>May</v>
          </cell>
        </row>
        <row r="3419">
          <cell r="D3419" t="str">
            <v>House</v>
          </cell>
          <cell r="E3419">
            <v>2400000</v>
          </cell>
          <cell r="R3419" t="str">
            <v>Bayside</v>
          </cell>
          <cell r="W3419">
            <v>2017</v>
          </cell>
          <cell r="X3419" t="str">
            <v>May</v>
          </cell>
        </row>
        <row r="3420">
          <cell r="D3420" t="str">
            <v>Unit</v>
          </cell>
          <cell r="E3420">
            <v>707000</v>
          </cell>
          <cell r="R3420" t="str">
            <v>Glen Eira</v>
          </cell>
          <cell r="W3420">
            <v>2017</v>
          </cell>
          <cell r="X3420" t="str">
            <v>May</v>
          </cell>
        </row>
        <row r="3421">
          <cell r="D3421" t="str">
            <v>Unit</v>
          </cell>
          <cell r="E3421">
            <v>785000</v>
          </cell>
          <cell r="R3421" t="str">
            <v>Glen Eira</v>
          </cell>
          <cell r="W3421">
            <v>2017</v>
          </cell>
          <cell r="X3421" t="str">
            <v>May</v>
          </cell>
        </row>
        <row r="3422">
          <cell r="D3422" t="str">
            <v>Unit</v>
          </cell>
          <cell r="E3422">
            <v>804000</v>
          </cell>
          <cell r="R3422" t="str">
            <v>Glen Eira</v>
          </cell>
          <cell r="W3422">
            <v>2017</v>
          </cell>
          <cell r="X3422" t="str">
            <v>May</v>
          </cell>
        </row>
        <row r="3423">
          <cell r="D3423" t="str">
            <v>House</v>
          </cell>
          <cell r="E3423">
            <v>900000</v>
          </cell>
          <cell r="R3423" t="str">
            <v>Monash</v>
          </cell>
          <cell r="W3423">
            <v>2017</v>
          </cell>
          <cell r="X3423" t="str">
            <v>May</v>
          </cell>
        </row>
        <row r="3424">
          <cell r="D3424" t="str">
            <v>House</v>
          </cell>
          <cell r="E3424">
            <v>1650000</v>
          </cell>
          <cell r="R3424" t="str">
            <v>Bayside</v>
          </cell>
          <cell r="W3424">
            <v>2017</v>
          </cell>
          <cell r="X3424" t="str">
            <v>May</v>
          </cell>
        </row>
        <row r="3425">
          <cell r="D3425" t="str">
            <v>House</v>
          </cell>
          <cell r="E3425">
            <v>813000</v>
          </cell>
          <cell r="R3425" t="str">
            <v>Glen Eira</v>
          </cell>
          <cell r="W3425">
            <v>2017</v>
          </cell>
          <cell r="X3425" t="str">
            <v>May</v>
          </cell>
        </row>
        <row r="3426">
          <cell r="D3426" t="str">
            <v>House</v>
          </cell>
          <cell r="E3426">
            <v>1875000</v>
          </cell>
          <cell r="R3426" t="str">
            <v>Bayside</v>
          </cell>
          <cell r="W3426">
            <v>2017</v>
          </cell>
          <cell r="X3426" t="str">
            <v>May</v>
          </cell>
        </row>
        <row r="3427">
          <cell r="D3427" t="str">
            <v>House</v>
          </cell>
          <cell r="E3427">
            <v>1915000</v>
          </cell>
          <cell r="R3427" t="str">
            <v>Bayside</v>
          </cell>
          <cell r="W3427">
            <v>2017</v>
          </cell>
          <cell r="X3427" t="str">
            <v>May</v>
          </cell>
        </row>
        <row r="3428">
          <cell r="D3428" t="str">
            <v>House</v>
          </cell>
          <cell r="E3428">
            <v>702000</v>
          </cell>
          <cell r="R3428" t="str">
            <v>Glen Eira</v>
          </cell>
          <cell r="W3428">
            <v>2017</v>
          </cell>
          <cell r="X3428" t="str">
            <v>May</v>
          </cell>
        </row>
        <row r="3429">
          <cell r="D3429" t="str">
            <v>House</v>
          </cell>
          <cell r="E3429">
            <v>1307000</v>
          </cell>
          <cell r="R3429" t="str">
            <v>Glen Eira</v>
          </cell>
          <cell r="W3429">
            <v>2017</v>
          </cell>
          <cell r="X3429" t="str">
            <v>May</v>
          </cell>
        </row>
        <row r="3430">
          <cell r="D3430" t="str">
            <v>Unit</v>
          </cell>
          <cell r="E3430">
            <v>1266000</v>
          </cell>
          <cell r="R3430" t="str">
            <v>Bayside</v>
          </cell>
          <cell r="W3430">
            <v>2017</v>
          </cell>
          <cell r="X3430" t="str">
            <v>May</v>
          </cell>
        </row>
        <row r="3431">
          <cell r="D3431" t="str">
            <v>Unit</v>
          </cell>
          <cell r="E3431">
            <v>725000</v>
          </cell>
          <cell r="R3431" t="str">
            <v>Glen Eira</v>
          </cell>
          <cell r="W3431">
            <v>2017</v>
          </cell>
          <cell r="X3431" t="str">
            <v>May</v>
          </cell>
        </row>
        <row r="3432">
          <cell r="D3432" t="str">
            <v>House</v>
          </cell>
          <cell r="E3432">
            <v>1010000</v>
          </cell>
          <cell r="R3432" t="str">
            <v>Glen Eira</v>
          </cell>
          <cell r="W3432">
            <v>2017</v>
          </cell>
          <cell r="X3432" t="str">
            <v>May</v>
          </cell>
        </row>
        <row r="3433">
          <cell r="D3433" t="str">
            <v>House</v>
          </cell>
          <cell r="E3433">
            <v>1255000</v>
          </cell>
          <cell r="R3433" t="str">
            <v>Bayside</v>
          </cell>
          <cell r="W3433">
            <v>2017</v>
          </cell>
          <cell r="X3433" t="str">
            <v>May</v>
          </cell>
        </row>
        <row r="3434">
          <cell r="D3434" t="str">
            <v>Unit</v>
          </cell>
          <cell r="E3434">
            <v>786000</v>
          </cell>
          <cell r="R3434" t="str">
            <v>Bayside</v>
          </cell>
          <cell r="W3434">
            <v>2017</v>
          </cell>
          <cell r="X3434" t="str">
            <v>May</v>
          </cell>
        </row>
        <row r="3435">
          <cell r="D3435" t="str">
            <v>House</v>
          </cell>
          <cell r="E3435">
            <v>2525000</v>
          </cell>
          <cell r="R3435" t="str">
            <v>Melbourne</v>
          </cell>
          <cell r="W3435">
            <v>2017</v>
          </cell>
          <cell r="X3435" t="str">
            <v>May</v>
          </cell>
        </row>
        <row r="3436">
          <cell r="D3436" t="str">
            <v>Unit</v>
          </cell>
          <cell r="E3436">
            <v>820000</v>
          </cell>
          <cell r="R3436" t="str">
            <v>Boroondara</v>
          </cell>
          <cell r="W3436">
            <v>2017</v>
          </cell>
          <cell r="X3436" t="str">
            <v>May</v>
          </cell>
        </row>
        <row r="3437">
          <cell r="D3437" t="str">
            <v>House</v>
          </cell>
          <cell r="E3437">
            <v>760000</v>
          </cell>
          <cell r="R3437" t="str">
            <v>Brimbank</v>
          </cell>
          <cell r="W3437">
            <v>2017</v>
          </cell>
          <cell r="X3437" t="str">
            <v>May</v>
          </cell>
        </row>
        <row r="3438">
          <cell r="D3438" t="str">
            <v>Unit</v>
          </cell>
          <cell r="E3438">
            <v>725000</v>
          </cell>
          <cell r="R3438" t="str">
            <v>Boroondara</v>
          </cell>
          <cell r="W3438">
            <v>2017</v>
          </cell>
          <cell r="X3438" t="str">
            <v>May</v>
          </cell>
        </row>
        <row r="3439">
          <cell r="D3439" t="str">
            <v>Unit</v>
          </cell>
          <cell r="E3439">
            <v>585000</v>
          </cell>
          <cell r="R3439" t="str">
            <v>Melbourne</v>
          </cell>
          <cell r="W3439">
            <v>2017</v>
          </cell>
          <cell r="X3439" t="str">
            <v>May</v>
          </cell>
        </row>
        <row r="3440">
          <cell r="D3440" t="str">
            <v>Unit</v>
          </cell>
          <cell r="E3440">
            <v>540000</v>
          </cell>
          <cell r="R3440" t="str">
            <v>Darebin</v>
          </cell>
          <cell r="W3440">
            <v>2017</v>
          </cell>
          <cell r="X3440" t="str">
            <v>May</v>
          </cell>
        </row>
        <row r="3441">
          <cell r="D3441" t="str">
            <v>Unit</v>
          </cell>
          <cell r="E3441">
            <v>380000</v>
          </cell>
          <cell r="R3441" t="str">
            <v>Yarra</v>
          </cell>
          <cell r="W3441">
            <v>2017</v>
          </cell>
          <cell r="X3441" t="str">
            <v>May</v>
          </cell>
        </row>
        <row r="3442">
          <cell r="D3442" t="str">
            <v>Unit</v>
          </cell>
          <cell r="E3442">
            <v>380000</v>
          </cell>
          <cell r="R3442" t="str">
            <v>Melbourne</v>
          </cell>
          <cell r="W3442">
            <v>2017</v>
          </cell>
          <cell r="X3442" t="str">
            <v>May</v>
          </cell>
        </row>
        <row r="3443">
          <cell r="D3443" t="str">
            <v>House</v>
          </cell>
          <cell r="E3443">
            <v>4440000</v>
          </cell>
          <cell r="R3443" t="str">
            <v>Boroondara</v>
          </cell>
          <cell r="W3443">
            <v>2017</v>
          </cell>
          <cell r="X3443" t="str">
            <v>May</v>
          </cell>
        </row>
        <row r="3444">
          <cell r="D3444" t="str">
            <v>House</v>
          </cell>
          <cell r="E3444">
            <v>1840000</v>
          </cell>
          <cell r="R3444" t="str">
            <v>Bayside</v>
          </cell>
          <cell r="W3444">
            <v>2017</v>
          </cell>
          <cell r="X3444" t="str">
            <v>May</v>
          </cell>
        </row>
        <row r="3445">
          <cell r="D3445" t="str">
            <v>Unit</v>
          </cell>
          <cell r="E3445">
            <v>1500000</v>
          </cell>
          <cell r="R3445" t="str">
            <v>Boroondara</v>
          </cell>
          <cell r="W3445">
            <v>2017</v>
          </cell>
          <cell r="X3445" t="str">
            <v>May</v>
          </cell>
        </row>
        <row r="3446">
          <cell r="D3446" t="str">
            <v>House</v>
          </cell>
          <cell r="E3446">
            <v>1480000</v>
          </cell>
          <cell r="R3446" t="str">
            <v>Darebin</v>
          </cell>
          <cell r="W3446">
            <v>2017</v>
          </cell>
          <cell r="X3446" t="str">
            <v>May</v>
          </cell>
        </row>
        <row r="3447">
          <cell r="D3447" t="str">
            <v>House</v>
          </cell>
          <cell r="E3447">
            <v>1278000</v>
          </cell>
          <cell r="R3447" t="str">
            <v>Banyule</v>
          </cell>
          <cell r="W3447">
            <v>2017</v>
          </cell>
          <cell r="X3447" t="str">
            <v>May</v>
          </cell>
        </row>
        <row r="3448">
          <cell r="D3448" t="str">
            <v>House</v>
          </cell>
          <cell r="E3448">
            <v>982000</v>
          </cell>
          <cell r="R3448" t="str">
            <v>Manningham</v>
          </cell>
          <cell r="W3448">
            <v>2017</v>
          </cell>
          <cell r="X3448" t="str">
            <v>May</v>
          </cell>
        </row>
        <row r="3449">
          <cell r="D3449" t="str">
            <v>House</v>
          </cell>
          <cell r="E3449">
            <v>958000</v>
          </cell>
          <cell r="R3449" t="str">
            <v>Manningham</v>
          </cell>
          <cell r="W3449">
            <v>2017</v>
          </cell>
          <cell r="X3449" t="str">
            <v>May</v>
          </cell>
        </row>
        <row r="3450">
          <cell r="D3450" t="str">
            <v>House</v>
          </cell>
          <cell r="E3450">
            <v>925000</v>
          </cell>
          <cell r="R3450" t="str">
            <v>Moonee Valley</v>
          </cell>
          <cell r="W3450">
            <v>2017</v>
          </cell>
          <cell r="X3450" t="str">
            <v>May</v>
          </cell>
        </row>
        <row r="3451">
          <cell r="D3451" t="str">
            <v>Unit</v>
          </cell>
          <cell r="E3451">
            <v>916500</v>
          </cell>
          <cell r="R3451" t="str">
            <v>Hobsons Bay</v>
          </cell>
          <cell r="W3451">
            <v>2017</v>
          </cell>
          <cell r="X3451" t="str">
            <v>May</v>
          </cell>
        </row>
        <row r="3452">
          <cell r="D3452" t="str">
            <v>Unit</v>
          </cell>
          <cell r="E3452">
            <v>872000</v>
          </cell>
          <cell r="R3452" t="str">
            <v>Melbourne</v>
          </cell>
          <cell r="W3452">
            <v>2017</v>
          </cell>
          <cell r="X3452" t="str">
            <v>May</v>
          </cell>
        </row>
        <row r="3453">
          <cell r="D3453" t="str">
            <v>Unit</v>
          </cell>
          <cell r="E3453">
            <v>843000</v>
          </cell>
          <cell r="R3453" t="str">
            <v>Boroondara</v>
          </cell>
          <cell r="W3453">
            <v>2017</v>
          </cell>
          <cell r="X3453" t="str">
            <v>May</v>
          </cell>
        </row>
        <row r="3454">
          <cell r="D3454" t="str">
            <v>House</v>
          </cell>
          <cell r="E3454">
            <v>835500</v>
          </cell>
          <cell r="R3454" t="str">
            <v>Darebin</v>
          </cell>
          <cell r="W3454">
            <v>2017</v>
          </cell>
          <cell r="X3454" t="str">
            <v>May</v>
          </cell>
        </row>
        <row r="3455">
          <cell r="D3455" t="str">
            <v>House</v>
          </cell>
          <cell r="E3455">
            <v>785000</v>
          </cell>
          <cell r="R3455" t="str">
            <v>Melbourne</v>
          </cell>
          <cell r="W3455">
            <v>2017</v>
          </cell>
          <cell r="X3455" t="str">
            <v>May</v>
          </cell>
        </row>
        <row r="3456">
          <cell r="D3456" t="str">
            <v>House</v>
          </cell>
          <cell r="E3456">
            <v>758000</v>
          </cell>
          <cell r="R3456" t="str">
            <v>Moonee Valley</v>
          </cell>
          <cell r="W3456">
            <v>2017</v>
          </cell>
          <cell r="X3456" t="str">
            <v>May</v>
          </cell>
        </row>
        <row r="3457">
          <cell r="D3457" t="str">
            <v>Unit</v>
          </cell>
          <cell r="E3457">
            <v>725000</v>
          </cell>
          <cell r="R3457" t="str">
            <v>Bayside</v>
          </cell>
          <cell r="W3457">
            <v>2017</v>
          </cell>
          <cell r="X3457" t="str">
            <v>May</v>
          </cell>
        </row>
        <row r="3458">
          <cell r="D3458" t="str">
            <v>Unit</v>
          </cell>
          <cell r="E3458">
            <v>691000</v>
          </cell>
          <cell r="R3458" t="str">
            <v>Hobsons Bay</v>
          </cell>
          <cell r="W3458">
            <v>2017</v>
          </cell>
          <cell r="X3458" t="str">
            <v>May</v>
          </cell>
        </row>
        <row r="3459">
          <cell r="D3459" t="str">
            <v>Unit</v>
          </cell>
          <cell r="E3459">
            <v>660000</v>
          </cell>
          <cell r="R3459" t="str">
            <v>Melbourne</v>
          </cell>
          <cell r="W3459">
            <v>2017</v>
          </cell>
          <cell r="X3459" t="str">
            <v>May</v>
          </cell>
        </row>
        <row r="3460">
          <cell r="D3460" t="str">
            <v>Unit</v>
          </cell>
          <cell r="E3460">
            <v>655000</v>
          </cell>
          <cell r="R3460" t="str">
            <v>Boroondara</v>
          </cell>
          <cell r="W3460">
            <v>2017</v>
          </cell>
          <cell r="X3460" t="str">
            <v>May</v>
          </cell>
        </row>
        <row r="3461">
          <cell r="D3461" t="str">
            <v>House</v>
          </cell>
          <cell r="E3461">
            <v>650000</v>
          </cell>
          <cell r="R3461" t="str">
            <v>Banyule</v>
          </cell>
          <cell r="W3461">
            <v>2017</v>
          </cell>
          <cell r="X3461" t="str">
            <v>May</v>
          </cell>
        </row>
        <row r="3462">
          <cell r="D3462" t="str">
            <v>House</v>
          </cell>
          <cell r="E3462">
            <v>635000</v>
          </cell>
          <cell r="R3462" t="str">
            <v>Darebin</v>
          </cell>
          <cell r="W3462">
            <v>2017</v>
          </cell>
          <cell r="X3462" t="str">
            <v>May</v>
          </cell>
        </row>
        <row r="3463">
          <cell r="D3463" t="str">
            <v>House</v>
          </cell>
          <cell r="E3463">
            <v>634000</v>
          </cell>
          <cell r="R3463" t="str">
            <v>Moreland</v>
          </cell>
          <cell r="W3463">
            <v>2017</v>
          </cell>
          <cell r="X3463" t="str">
            <v>May</v>
          </cell>
        </row>
        <row r="3464">
          <cell r="D3464" t="str">
            <v>Unit</v>
          </cell>
          <cell r="E3464">
            <v>571000</v>
          </cell>
          <cell r="R3464" t="str">
            <v>Boroondara</v>
          </cell>
          <cell r="W3464">
            <v>2017</v>
          </cell>
          <cell r="X3464" t="str">
            <v>May</v>
          </cell>
        </row>
        <row r="3465">
          <cell r="D3465" t="str">
            <v>Unit</v>
          </cell>
          <cell r="E3465">
            <v>564000</v>
          </cell>
          <cell r="R3465" t="str">
            <v>Melbourne</v>
          </cell>
          <cell r="W3465">
            <v>2017</v>
          </cell>
          <cell r="X3465" t="str">
            <v>May</v>
          </cell>
        </row>
        <row r="3466">
          <cell r="D3466" t="str">
            <v>Unit</v>
          </cell>
          <cell r="E3466">
            <v>550000</v>
          </cell>
          <cell r="R3466" t="str">
            <v>Darebin</v>
          </cell>
          <cell r="W3466">
            <v>2017</v>
          </cell>
          <cell r="X3466" t="str">
            <v>May</v>
          </cell>
        </row>
        <row r="3467">
          <cell r="D3467" t="str">
            <v>Unit</v>
          </cell>
          <cell r="E3467">
            <v>460000</v>
          </cell>
          <cell r="R3467" t="str">
            <v>Hume</v>
          </cell>
          <cell r="W3467">
            <v>2017</v>
          </cell>
          <cell r="X3467" t="str">
            <v>May</v>
          </cell>
        </row>
        <row r="3468">
          <cell r="D3468" t="str">
            <v>Unit</v>
          </cell>
          <cell r="E3468">
            <v>253000</v>
          </cell>
          <cell r="R3468" t="str">
            <v>Moonee Valley</v>
          </cell>
          <cell r="W3468">
            <v>2017</v>
          </cell>
          <cell r="X3468" t="str">
            <v>May</v>
          </cell>
        </row>
        <row r="3469">
          <cell r="D3469" t="str">
            <v>House</v>
          </cell>
          <cell r="E3469">
            <v>1450000</v>
          </cell>
          <cell r="R3469" t="str">
            <v>Melbourne</v>
          </cell>
          <cell r="W3469">
            <v>2017</v>
          </cell>
          <cell r="X3469" t="str">
            <v>May</v>
          </cell>
        </row>
        <row r="3470">
          <cell r="D3470" t="str">
            <v>Unit</v>
          </cell>
          <cell r="E3470">
            <v>1335000</v>
          </cell>
          <cell r="R3470" t="str">
            <v>Bayside</v>
          </cell>
          <cell r="W3470">
            <v>2017</v>
          </cell>
          <cell r="X3470" t="str">
            <v>May</v>
          </cell>
        </row>
        <row r="3471">
          <cell r="D3471" t="str">
            <v>Unit</v>
          </cell>
          <cell r="E3471">
            <v>785000</v>
          </cell>
          <cell r="R3471" t="str">
            <v>Darebin</v>
          </cell>
          <cell r="W3471">
            <v>2017</v>
          </cell>
          <cell r="X3471" t="str">
            <v>May</v>
          </cell>
        </row>
        <row r="3472">
          <cell r="D3472" t="str">
            <v>Unit</v>
          </cell>
          <cell r="E3472">
            <v>755000</v>
          </cell>
          <cell r="R3472" t="str">
            <v>Bayside</v>
          </cell>
          <cell r="W3472">
            <v>2017</v>
          </cell>
          <cell r="X3472" t="str">
            <v>May</v>
          </cell>
        </row>
        <row r="3473">
          <cell r="D3473" t="str">
            <v>Unit</v>
          </cell>
          <cell r="E3473">
            <v>600000</v>
          </cell>
          <cell r="R3473" t="str">
            <v>Moreland</v>
          </cell>
          <cell r="W3473">
            <v>2017</v>
          </cell>
          <cell r="X3473" t="str">
            <v>May</v>
          </cell>
        </row>
        <row r="3474">
          <cell r="D3474" t="str">
            <v>Unit</v>
          </cell>
          <cell r="E3474">
            <v>550000</v>
          </cell>
          <cell r="R3474" t="str">
            <v>Darebin</v>
          </cell>
          <cell r="W3474">
            <v>2017</v>
          </cell>
          <cell r="X3474" t="str">
            <v>May</v>
          </cell>
        </row>
        <row r="3475">
          <cell r="D3475" t="str">
            <v>Unit</v>
          </cell>
          <cell r="E3475">
            <v>550000</v>
          </cell>
          <cell r="R3475" t="str">
            <v>Maribyrnong</v>
          </cell>
          <cell r="W3475">
            <v>2017</v>
          </cell>
          <cell r="X3475" t="str">
            <v>May</v>
          </cell>
        </row>
        <row r="3476">
          <cell r="D3476" t="str">
            <v>House</v>
          </cell>
          <cell r="E3476">
            <v>2250000</v>
          </cell>
          <cell r="R3476" t="str">
            <v>Boroondara</v>
          </cell>
          <cell r="W3476">
            <v>2017</v>
          </cell>
          <cell r="X3476" t="str">
            <v>May</v>
          </cell>
        </row>
        <row r="3477">
          <cell r="D3477" t="str">
            <v>House</v>
          </cell>
          <cell r="E3477">
            <v>2100000</v>
          </cell>
          <cell r="R3477" t="str">
            <v>Boroondara</v>
          </cell>
          <cell r="W3477">
            <v>2017</v>
          </cell>
          <cell r="X3477" t="str">
            <v>May</v>
          </cell>
        </row>
        <row r="3478">
          <cell r="D3478" t="str">
            <v>Unit</v>
          </cell>
          <cell r="E3478">
            <v>620000</v>
          </cell>
          <cell r="R3478" t="str">
            <v>Maribyrnong</v>
          </cell>
          <cell r="W3478">
            <v>2017</v>
          </cell>
          <cell r="X3478" t="str">
            <v>May</v>
          </cell>
        </row>
        <row r="3479">
          <cell r="D3479" t="str">
            <v>Unit</v>
          </cell>
          <cell r="E3479">
            <v>460000</v>
          </cell>
          <cell r="R3479" t="str">
            <v>Moreland</v>
          </cell>
          <cell r="W3479">
            <v>2017</v>
          </cell>
          <cell r="X3479" t="str">
            <v>Jun</v>
          </cell>
        </row>
        <row r="3480">
          <cell r="D3480" t="str">
            <v>House</v>
          </cell>
          <cell r="E3480">
            <v>830000</v>
          </cell>
          <cell r="R3480" t="str">
            <v>Darebin</v>
          </cell>
          <cell r="W3480">
            <v>2017</v>
          </cell>
          <cell r="X3480" t="str">
            <v>Jun</v>
          </cell>
        </row>
        <row r="3481">
          <cell r="D3481" t="str">
            <v>House</v>
          </cell>
          <cell r="E3481">
            <v>1050000</v>
          </cell>
          <cell r="R3481" t="str">
            <v>Darebin</v>
          </cell>
          <cell r="W3481">
            <v>2017</v>
          </cell>
          <cell r="X3481" t="str">
            <v>Jun</v>
          </cell>
        </row>
        <row r="3482">
          <cell r="D3482" t="str">
            <v>Unit</v>
          </cell>
          <cell r="E3482">
            <v>550000</v>
          </cell>
          <cell r="R3482" t="str">
            <v>Moreland</v>
          </cell>
          <cell r="W3482">
            <v>2017</v>
          </cell>
          <cell r="X3482" t="str">
            <v>Jun</v>
          </cell>
        </row>
        <row r="3483">
          <cell r="D3483" t="str">
            <v>Unit</v>
          </cell>
          <cell r="E3483">
            <v>475000</v>
          </cell>
          <cell r="R3483" t="str">
            <v>Darebin</v>
          </cell>
          <cell r="W3483">
            <v>2017</v>
          </cell>
          <cell r="X3483" t="str">
            <v>Jun</v>
          </cell>
        </row>
        <row r="3484">
          <cell r="D3484" t="str">
            <v>Unit</v>
          </cell>
          <cell r="E3484">
            <v>440000</v>
          </cell>
          <cell r="R3484" t="str">
            <v>Darebin</v>
          </cell>
          <cell r="W3484">
            <v>2017</v>
          </cell>
          <cell r="X3484" t="str">
            <v>Jun</v>
          </cell>
        </row>
        <row r="3485">
          <cell r="D3485" t="str">
            <v>Unit</v>
          </cell>
          <cell r="E3485">
            <v>335000</v>
          </cell>
          <cell r="R3485" t="str">
            <v>Darebin</v>
          </cell>
          <cell r="W3485">
            <v>2017</v>
          </cell>
          <cell r="X3485" t="str">
            <v>Jun</v>
          </cell>
        </row>
        <row r="3486">
          <cell r="D3486" t="str">
            <v>Unit</v>
          </cell>
          <cell r="E3486">
            <v>300000</v>
          </cell>
          <cell r="R3486" t="str">
            <v>Darebin</v>
          </cell>
          <cell r="W3486">
            <v>2017</v>
          </cell>
          <cell r="X3486" t="str">
            <v>Jun</v>
          </cell>
        </row>
        <row r="3487">
          <cell r="D3487" t="str">
            <v>House</v>
          </cell>
          <cell r="E3487">
            <v>780000</v>
          </cell>
          <cell r="R3487" t="str">
            <v>Moonee Valley</v>
          </cell>
          <cell r="W3487">
            <v>2017</v>
          </cell>
          <cell r="X3487" t="str">
            <v>Jun</v>
          </cell>
        </row>
        <row r="3488">
          <cell r="D3488" t="str">
            <v>House</v>
          </cell>
          <cell r="E3488">
            <v>810000</v>
          </cell>
          <cell r="R3488" t="str">
            <v>Moreland</v>
          </cell>
          <cell r="W3488">
            <v>2017</v>
          </cell>
          <cell r="X3488" t="str">
            <v>Jun</v>
          </cell>
        </row>
        <row r="3489">
          <cell r="D3489" t="str">
            <v>House</v>
          </cell>
          <cell r="E3489">
            <v>612000</v>
          </cell>
          <cell r="R3489" t="str">
            <v>Moonee Valley</v>
          </cell>
          <cell r="W3489">
            <v>2017</v>
          </cell>
          <cell r="X3489" t="str">
            <v>Jun</v>
          </cell>
        </row>
        <row r="3490">
          <cell r="D3490" t="str">
            <v>House</v>
          </cell>
          <cell r="E3490">
            <v>805000</v>
          </cell>
          <cell r="R3490" t="str">
            <v>Moonee Valley</v>
          </cell>
          <cell r="W3490">
            <v>2017</v>
          </cell>
          <cell r="X3490" t="str">
            <v>Jun</v>
          </cell>
        </row>
        <row r="3491">
          <cell r="D3491" t="str">
            <v>Unit</v>
          </cell>
          <cell r="E3491">
            <v>610000</v>
          </cell>
          <cell r="R3491" t="str">
            <v>Moreland</v>
          </cell>
          <cell r="W3491">
            <v>2017</v>
          </cell>
          <cell r="X3491" t="str">
            <v>Jun</v>
          </cell>
        </row>
        <row r="3492">
          <cell r="D3492" t="str">
            <v>House</v>
          </cell>
          <cell r="E3492">
            <v>530000</v>
          </cell>
          <cell r="R3492" t="str">
            <v>Darebin</v>
          </cell>
          <cell r="W3492">
            <v>2017</v>
          </cell>
          <cell r="X3492" t="str">
            <v>Jun</v>
          </cell>
        </row>
        <row r="3493">
          <cell r="D3493" t="str">
            <v>Unit</v>
          </cell>
          <cell r="E3493">
            <v>510000</v>
          </cell>
          <cell r="R3493" t="str">
            <v>Moonee Valley</v>
          </cell>
          <cell r="W3493">
            <v>2017</v>
          </cell>
          <cell r="X3493" t="str">
            <v>Jun</v>
          </cell>
        </row>
        <row r="3494">
          <cell r="D3494" t="str">
            <v>House</v>
          </cell>
          <cell r="E3494">
            <v>851500</v>
          </cell>
          <cell r="R3494" t="str">
            <v>Darebin</v>
          </cell>
          <cell r="W3494">
            <v>2017</v>
          </cell>
          <cell r="X3494" t="str">
            <v>Jun</v>
          </cell>
        </row>
        <row r="3495">
          <cell r="D3495" t="str">
            <v>House</v>
          </cell>
          <cell r="E3495">
            <v>670500</v>
          </cell>
          <cell r="R3495" t="str">
            <v>Darebin</v>
          </cell>
          <cell r="W3495">
            <v>2017</v>
          </cell>
          <cell r="X3495" t="str">
            <v>Jun</v>
          </cell>
        </row>
        <row r="3496">
          <cell r="D3496" t="str">
            <v>Unit</v>
          </cell>
          <cell r="E3496">
            <v>533000</v>
          </cell>
          <cell r="R3496" t="str">
            <v>Moreland</v>
          </cell>
          <cell r="W3496">
            <v>2017</v>
          </cell>
          <cell r="X3496" t="str">
            <v>Jun</v>
          </cell>
        </row>
        <row r="3497">
          <cell r="D3497" t="str">
            <v>House</v>
          </cell>
          <cell r="E3497">
            <v>623500</v>
          </cell>
          <cell r="R3497" t="str">
            <v>Darebin</v>
          </cell>
          <cell r="W3497">
            <v>2017</v>
          </cell>
          <cell r="X3497" t="str">
            <v>Jun</v>
          </cell>
        </row>
        <row r="3498">
          <cell r="D3498" t="str">
            <v>House</v>
          </cell>
          <cell r="E3498">
            <v>1000000</v>
          </cell>
          <cell r="R3498" t="str">
            <v>Moreland</v>
          </cell>
          <cell r="W3498">
            <v>2017</v>
          </cell>
          <cell r="X3498" t="str">
            <v>Jun</v>
          </cell>
        </row>
        <row r="3499">
          <cell r="D3499" t="str">
            <v>House</v>
          </cell>
          <cell r="E3499">
            <v>500000</v>
          </cell>
          <cell r="R3499" t="str">
            <v>Brimbank</v>
          </cell>
          <cell r="W3499">
            <v>2017</v>
          </cell>
          <cell r="X3499" t="str">
            <v>Jun</v>
          </cell>
        </row>
        <row r="3500">
          <cell r="D3500" t="str">
            <v>House</v>
          </cell>
          <cell r="E3500">
            <v>870000</v>
          </cell>
          <cell r="R3500" t="str">
            <v>Banyule</v>
          </cell>
          <cell r="W3500">
            <v>2017</v>
          </cell>
          <cell r="X3500" t="str">
            <v>Jun</v>
          </cell>
        </row>
        <row r="3501">
          <cell r="D3501" t="str">
            <v>House</v>
          </cell>
          <cell r="E3501">
            <v>890000</v>
          </cell>
          <cell r="R3501" t="str">
            <v>Darebin</v>
          </cell>
          <cell r="W3501">
            <v>2017</v>
          </cell>
          <cell r="X3501" t="str">
            <v>Jun</v>
          </cell>
        </row>
        <row r="3502">
          <cell r="D3502" t="str">
            <v>House</v>
          </cell>
          <cell r="E3502">
            <v>870000</v>
          </cell>
          <cell r="R3502" t="str">
            <v>Darebin</v>
          </cell>
          <cell r="W3502">
            <v>2017</v>
          </cell>
          <cell r="X3502" t="str">
            <v>Jun</v>
          </cell>
        </row>
        <row r="3503">
          <cell r="D3503" t="str">
            <v>House</v>
          </cell>
          <cell r="E3503">
            <v>1088000</v>
          </cell>
          <cell r="R3503" t="str">
            <v>Darebin</v>
          </cell>
          <cell r="W3503">
            <v>2017</v>
          </cell>
          <cell r="X3503" t="str">
            <v>Jun</v>
          </cell>
        </row>
        <row r="3504">
          <cell r="D3504" t="str">
            <v>House</v>
          </cell>
          <cell r="E3504">
            <v>600000</v>
          </cell>
          <cell r="R3504" t="str">
            <v>Banyule</v>
          </cell>
          <cell r="W3504">
            <v>2017</v>
          </cell>
          <cell r="X3504" t="str">
            <v>Jun</v>
          </cell>
        </row>
        <row r="3505">
          <cell r="D3505" t="str">
            <v>House</v>
          </cell>
          <cell r="E3505">
            <v>1015000</v>
          </cell>
          <cell r="R3505" t="str">
            <v>Moonee Valley</v>
          </cell>
          <cell r="W3505">
            <v>2017</v>
          </cell>
          <cell r="X3505" t="str">
            <v>Jun</v>
          </cell>
        </row>
        <row r="3506">
          <cell r="D3506" t="str">
            <v>House</v>
          </cell>
          <cell r="E3506">
            <v>1605000</v>
          </cell>
          <cell r="R3506" t="str">
            <v>Moonee Valley</v>
          </cell>
          <cell r="W3506">
            <v>2017</v>
          </cell>
          <cell r="X3506" t="str">
            <v>Jun</v>
          </cell>
        </row>
        <row r="3507">
          <cell r="D3507" t="str">
            <v>Unit</v>
          </cell>
          <cell r="E3507">
            <v>712000</v>
          </cell>
          <cell r="R3507" t="str">
            <v>Moonee Valley</v>
          </cell>
          <cell r="W3507">
            <v>2017</v>
          </cell>
          <cell r="X3507" t="str">
            <v>Jun</v>
          </cell>
        </row>
        <row r="3508">
          <cell r="D3508" t="str">
            <v>Unit</v>
          </cell>
          <cell r="E3508">
            <v>598000</v>
          </cell>
          <cell r="R3508" t="str">
            <v>Darebin</v>
          </cell>
          <cell r="W3508">
            <v>2017</v>
          </cell>
          <cell r="X3508" t="str">
            <v>Jun</v>
          </cell>
        </row>
        <row r="3509">
          <cell r="D3509" t="str">
            <v>House</v>
          </cell>
          <cell r="E3509">
            <v>875000</v>
          </cell>
          <cell r="R3509" t="str">
            <v>Moonee Valley</v>
          </cell>
          <cell r="W3509">
            <v>2017</v>
          </cell>
          <cell r="X3509" t="str">
            <v>Jun</v>
          </cell>
        </row>
        <row r="3510">
          <cell r="D3510" t="str">
            <v>House</v>
          </cell>
          <cell r="E3510">
            <v>830000</v>
          </cell>
          <cell r="R3510" t="str">
            <v>Brimbank</v>
          </cell>
          <cell r="W3510">
            <v>2017</v>
          </cell>
          <cell r="X3510" t="str">
            <v>Jun</v>
          </cell>
        </row>
        <row r="3511">
          <cell r="D3511" t="str">
            <v>House</v>
          </cell>
          <cell r="E3511">
            <v>1085000</v>
          </cell>
          <cell r="R3511" t="str">
            <v>Banyule</v>
          </cell>
          <cell r="W3511">
            <v>2017</v>
          </cell>
          <cell r="X3511" t="str">
            <v>Jun</v>
          </cell>
        </row>
        <row r="3512">
          <cell r="D3512" t="str">
            <v>House</v>
          </cell>
          <cell r="E3512">
            <v>850000</v>
          </cell>
          <cell r="R3512" t="str">
            <v>Darebin</v>
          </cell>
          <cell r="W3512">
            <v>2017</v>
          </cell>
          <cell r="X3512" t="str">
            <v>Jun</v>
          </cell>
        </row>
        <row r="3513">
          <cell r="D3513" t="str">
            <v>House</v>
          </cell>
          <cell r="E3513">
            <v>1123000</v>
          </cell>
          <cell r="R3513" t="str">
            <v>Darebin</v>
          </cell>
          <cell r="W3513">
            <v>2017</v>
          </cell>
          <cell r="X3513" t="str">
            <v>Jun</v>
          </cell>
        </row>
        <row r="3514">
          <cell r="D3514" t="str">
            <v>House</v>
          </cell>
          <cell r="E3514">
            <v>856000</v>
          </cell>
          <cell r="R3514" t="str">
            <v>Banyule</v>
          </cell>
          <cell r="W3514">
            <v>2017</v>
          </cell>
          <cell r="X3514" t="str">
            <v>Jun</v>
          </cell>
        </row>
        <row r="3515">
          <cell r="D3515" t="str">
            <v>House</v>
          </cell>
          <cell r="E3515">
            <v>1120000</v>
          </cell>
          <cell r="R3515" t="str">
            <v>Darebin</v>
          </cell>
          <cell r="W3515">
            <v>2017</v>
          </cell>
          <cell r="X3515" t="str">
            <v>Jun</v>
          </cell>
        </row>
        <row r="3516">
          <cell r="D3516" t="str">
            <v>House</v>
          </cell>
          <cell r="E3516">
            <v>600000</v>
          </cell>
          <cell r="R3516" t="str">
            <v>Brimbank</v>
          </cell>
          <cell r="W3516">
            <v>2017</v>
          </cell>
          <cell r="X3516" t="str">
            <v>Jun</v>
          </cell>
        </row>
        <row r="3517">
          <cell r="D3517" t="str">
            <v>Unit</v>
          </cell>
          <cell r="E3517">
            <v>450000</v>
          </cell>
          <cell r="R3517" t="str">
            <v>Darebin</v>
          </cell>
          <cell r="W3517">
            <v>2017</v>
          </cell>
          <cell r="X3517" t="str">
            <v>Jun</v>
          </cell>
        </row>
        <row r="3518">
          <cell r="D3518" t="str">
            <v>House</v>
          </cell>
          <cell r="E3518">
            <v>910000</v>
          </cell>
          <cell r="R3518" t="str">
            <v>Moreland</v>
          </cell>
          <cell r="W3518">
            <v>2017</v>
          </cell>
          <cell r="X3518" t="str">
            <v>Jun</v>
          </cell>
        </row>
        <row r="3519">
          <cell r="D3519" t="str">
            <v>House</v>
          </cell>
          <cell r="E3519">
            <v>810000</v>
          </cell>
          <cell r="R3519" t="str">
            <v>Moonee Valley</v>
          </cell>
          <cell r="W3519">
            <v>2017</v>
          </cell>
          <cell r="X3519" t="str">
            <v>Jun</v>
          </cell>
        </row>
        <row r="3520">
          <cell r="D3520" t="str">
            <v>Unit</v>
          </cell>
          <cell r="E3520">
            <v>457000</v>
          </cell>
          <cell r="R3520" t="str">
            <v>Moonee Valley</v>
          </cell>
          <cell r="W3520">
            <v>2017</v>
          </cell>
          <cell r="X3520" t="str">
            <v>Jun</v>
          </cell>
        </row>
        <row r="3521">
          <cell r="D3521" t="str">
            <v>Unit</v>
          </cell>
          <cell r="E3521">
            <v>438000</v>
          </cell>
          <cell r="R3521" t="str">
            <v>Darebin</v>
          </cell>
          <cell r="W3521">
            <v>2017</v>
          </cell>
          <cell r="X3521" t="str">
            <v>Jun</v>
          </cell>
        </row>
        <row r="3522">
          <cell r="D3522" t="str">
            <v>House</v>
          </cell>
          <cell r="E3522">
            <v>1130000</v>
          </cell>
          <cell r="R3522" t="str">
            <v>Darebin</v>
          </cell>
          <cell r="W3522">
            <v>2017</v>
          </cell>
          <cell r="X3522" t="str">
            <v>Jun</v>
          </cell>
        </row>
        <row r="3523">
          <cell r="D3523" t="str">
            <v>House</v>
          </cell>
          <cell r="E3523">
            <v>1460000</v>
          </cell>
          <cell r="R3523" t="str">
            <v>Moonee Valley</v>
          </cell>
          <cell r="W3523">
            <v>2017</v>
          </cell>
          <cell r="X3523" t="str">
            <v>Jun</v>
          </cell>
        </row>
        <row r="3524">
          <cell r="D3524" t="str">
            <v>House</v>
          </cell>
          <cell r="E3524">
            <v>860000</v>
          </cell>
          <cell r="R3524" t="str">
            <v>Moreland</v>
          </cell>
          <cell r="W3524">
            <v>2017</v>
          </cell>
          <cell r="X3524" t="str">
            <v>Jun</v>
          </cell>
        </row>
        <row r="3525">
          <cell r="D3525" t="str">
            <v>House</v>
          </cell>
          <cell r="E3525">
            <v>921500</v>
          </cell>
          <cell r="R3525" t="str">
            <v>Moreland</v>
          </cell>
          <cell r="W3525">
            <v>2017</v>
          </cell>
          <cell r="X3525" t="str">
            <v>Jun</v>
          </cell>
        </row>
        <row r="3526">
          <cell r="D3526" t="str">
            <v>House</v>
          </cell>
          <cell r="E3526">
            <v>1200000</v>
          </cell>
          <cell r="R3526" t="str">
            <v>Moreland</v>
          </cell>
          <cell r="W3526">
            <v>2017</v>
          </cell>
          <cell r="X3526" t="str">
            <v>Jun</v>
          </cell>
        </row>
        <row r="3527">
          <cell r="D3527" t="str">
            <v>House</v>
          </cell>
          <cell r="E3527">
            <v>1223500</v>
          </cell>
          <cell r="R3527" t="str">
            <v>Banyule</v>
          </cell>
          <cell r="W3527">
            <v>2017</v>
          </cell>
          <cell r="X3527" t="str">
            <v>Jun</v>
          </cell>
        </row>
        <row r="3528">
          <cell r="D3528" t="str">
            <v>House</v>
          </cell>
          <cell r="E3528">
            <v>900000</v>
          </cell>
          <cell r="R3528" t="str">
            <v>Darebin</v>
          </cell>
          <cell r="W3528">
            <v>2017</v>
          </cell>
          <cell r="X3528" t="str">
            <v>Jun</v>
          </cell>
        </row>
        <row r="3529">
          <cell r="D3529" t="str">
            <v>House</v>
          </cell>
          <cell r="E3529">
            <v>1143000</v>
          </cell>
          <cell r="R3529" t="str">
            <v>Darebin</v>
          </cell>
          <cell r="W3529">
            <v>2017</v>
          </cell>
          <cell r="X3529" t="str">
            <v>Jun</v>
          </cell>
        </row>
        <row r="3530">
          <cell r="D3530" t="str">
            <v>House</v>
          </cell>
          <cell r="E3530">
            <v>1620000</v>
          </cell>
          <cell r="R3530" t="str">
            <v>Darebin</v>
          </cell>
          <cell r="W3530">
            <v>2017</v>
          </cell>
          <cell r="X3530" t="str">
            <v>Jun</v>
          </cell>
        </row>
        <row r="3531">
          <cell r="D3531" t="str">
            <v>House</v>
          </cell>
          <cell r="E3531">
            <v>920000</v>
          </cell>
          <cell r="R3531" t="str">
            <v>Manningham</v>
          </cell>
          <cell r="W3531">
            <v>2017</v>
          </cell>
          <cell r="X3531" t="str">
            <v>Jun</v>
          </cell>
        </row>
        <row r="3532">
          <cell r="D3532" t="str">
            <v>Unit</v>
          </cell>
          <cell r="E3532">
            <v>785000</v>
          </cell>
          <cell r="R3532" t="str">
            <v>Banyule</v>
          </cell>
          <cell r="W3532">
            <v>2017</v>
          </cell>
          <cell r="X3532" t="str">
            <v>Jun</v>
          </cell>
        </row>
        <row r="3533">
          <cell r="D3533" t="str">
            <v>House</v>
          </cell>
          <cell r="E3533">
            <v>1095000</v>
          </cell>
          <cell r="R3533" t="str">
            <v>Darebin</v>
          </cell>
          <cell r="W3533">
            <v>2017</v>
          </cell>
          <cell r="X3533" t="str">
            <v>Jun</v>
          </cell>
        </row>
        <row r="3534">
          <cell r="D3534" t="str">
            <v>House</v>
          </cell>
          <cell r="E3534">
            <v>860000</v>
          </cell>
          <cell r="R3534" t="str">
            <v>Moreland</v>
          </cell>
          <cell r="W3534">
            <v>2017</v>
          </cell>
          <cell r="X3534" t="str">
            <v>Jun</v>
          </cell>
        </row>
        <row r="3535">
          <cell r="D3535" t="str">
            <v>House</v>
          </cell>
          <cell r="E3535">
            <v>990000</v>
          </cell>
          <cell r="R3535" t="str">
            <v>Manningham</v>
          </cell>
          <cell r="W3535">
            <v>2017</v>
          </cell>
          <cell r="X3535" t="str">
            <v>Jun</v>
          </cell>
        </row>
        <row r="3536">
          <cell r="D3536" t="str">
            <v>Unit</v>
          </cell>
          <cell r="E3536">
            <v>285000</v>
          </cell>
          <cell r="R3536" t="str">
            <v>Moreland</v>
          </cell>
          <cell r="W3536">
            <v>2017</v>
          </cell>
          <cell r="X3536" t="str">
            <v>Jun</v>
          </cell>
        </row>
        <row r="3537">
          <cell r="D3537" t="str">
            <v>Unit</v>
          </cell>
          <cell r="E3537">
            <v>845000</v>
          </cell>
          <cell r="R3537" t="str">
            <v>Banyule</v>
          </cell>
          <cell r="W3537">
            <v>2017</v>
          </cell>
          <cell r="X3537" t="str">
            <v>Jun</v>
          </cell>
        </row>
        <row r="3538">
          <cell r="D3538" t="str">
            <v>House</v>
          </cell>
          <cell r="E3538">
            <v>710000</v>
          </cell>
          <cell r="R3538" t="str">
            <v>Brimbank</v>
          </cell>
          <cell r="W3538">
            <v>2017</v>
          </cell>
          <cell r="X3538" t="str">
            <v>Jun</v>
          </cell>
        </row>
        <row r="3539">
          <cell r="D3539" t="str">
            <v>Unit</v>
          </cell>
          <cell r="E3539">
            <v>1050000</v>
          </cell>
          <cell r="R3539" t="str">
            <v>Banyule</v>
          </cell>
          <cell r="W3539">
            <v>2017</v>
          </cell>
          <cell r="X3539" t="str">
            <v>Jun</v>
          </cell>
        </row>
        <row r="3540">
          <cell r="D3540" t="str">
            <v>Unit</v>
          </cell>
          <cell r="E3540">
            <v>440000</v>
          </cell>
          <cell r="R3540" t="str">
            <v>Maribyrnong</v>
          </cell>
          <cell r="W3540">
            <v>2017</v>
          </cell>
          <cell r="X3540" t="str">
            <v>Jun</v>
          </cell>
        </row>
        <row r="3541">
          <cell r="D3541" t="str">
            <v>House</v>
          </cell>
          <cell r="E3541">
            <v>1010000</v>
          </cell>
          <cell r="R3541" t="str">
            <v>Darebin</v>
          </cell>
          <cell r="W3541">
            <v>2017</v>
          </cell>
          <cell r="X3541" t="str">
            <v>Jun</v>
          </cell>
        </row>
        <row r="3542">
          <cell r="D3542" t="str">
            <v>Unit</v>
          </cell>
          <cell r="E3542">
            <v>537000</v>
          </cell>
          <cell r="R3542" t="str">
            <v>Moreland</v>
          </cell>
          <cell r="W3542">
            <v>2017</v>
          </cell>
          <cell r="X3542" t="str">
            <v>Jun</v>
          </cell>
        </row>
        <row r="3543">
          <cell r="D3543" t="str">
            <v>House</v>
          </cell>
          <cell r="E3543">
            <v>1474000</v>
          </cell>
          <cell r="R3543" t="str">
            <v>Manningham</v>
          </cell>
          <cell r="W3543">
            <v>2017</v>
          </cell>
          <cell r="X3543" t="str">
            <v>Jun</v>
          </cell>
        </row>
        <row r="3544">
          <cell r="D3544" t="str">
            <v>Unit</v>
          </cell>
          <cell r="E3544">
            <v>440000</v>
          </cell>
          <cell r="R3544" t="str">
            <v>Moreland</v>
          </cell>
          <cell r="W3544">
            <v>2017</v>
          </cell>
          <cell r="X3544" t="str">
            <v>Jun</v>
          </cell>
        </row>
        <row r="3545">
          <cell r="D3545" t="str">
            <v>House</v>
          </cell>
          <cell r="E3545">
            <v>1720000</v>
          </cell>
          <cell r="R3545" t="str">
            <v>Banyule</v>
          </cell>
          <cell r="W3545">
            <v>2017</v>
          </cell>
          <cell r="X3545" t="str">
            <v>Jun</v>
          </cell>
        </row>
        <row r="3546">
          <cell r="D3546" t="str">
            <v>House</v>
          </cell>
          <cell r="E3546">
            <v>625000</v>
          </cell>
          <cell r="R3546" t="str">
            <v>Brimbank</v>
          </cell>
          <cell r="W3546">
            <v>2017</v>
          </cell>
          <cell r="X3546" t="str">
            <v>Jun</v>
          </cell>
        </row>
        <row r="3547">
          <cell r="D3547" t="str">
            <v>House</v>
          </cell>
          <cell r="E3547">
            <v>1121000</v>
          </cell>
          <cell r="R3547" t="str">
            <v>Darebin</v>
          </cell>
          <cell r="W3547">
            <v>2017</v>
          </cell>
          <cell r="X3547" t="str">
            <v>Jun</v>
          </cell>
        </row>
        <row r="3548">
          <cell r="D3548" t="str">
            <v>House</v>
          </cell>
          <cell r="E3548">
            <v>725500</v>
          </cell>
          <cell r="R3548" t="str">
            <v>Maribyrnong</v>
          </cell>
          <cell r="W3548">
            <v>2017</v>
          </cell>
          <cell r="X3548" t="str">
            <v>Jun</v>
          </cell>
        </row>
        <row r="3549">
          <cell r="D3549" t="str">
            <v>House</v>
          </cell>
          <cell r="E3549">
            <v>1900000</v>
          </cell>
          <cell r="R3549" t="str">
            <v>Boroondara</v>
          </cell>
          <cell r="W3549">
            <v>2017</v>
          </cell>
          <cell r="X3549" t="str">
            <v>Jun</v>
          </cell>
        </row>
        <row r="3550">
          <cell r="D3550" t="str">
            <v>House</v>
          </cell>
          <cell r="E3550">
            <v>695000</v>
          </cell>
          <cell r="R3550" t="str">
            <v>Brimbank</v>
          </cell>
          <cell r="W3550">
            <v>2017</v>
          </cell>
          <cell r="X3550" t="str">
            <v>Jun</v>
          </cell>
        </row>
        <row r="3551">
          <cell r="D3551" t="str">
            <v>House</v>
          </cell>
          <cell r="E3551">
            <v>510000</v>
          </cell>
          <cell r="R3551" t="str">
            <v>Maribyrnong</v>
          </cell>
          <cell r="W3551">
            <v>2017</v>
          </cell>
          <cell r="X3551" t="str">
            <v>Jun</v>
          </cell>
        </row>
        <row r="3552">
          <cell r="D3552" t="str">
            <v>House</v>
          </cell>
          <cell r="E3552">
            <v>1280000</v>
          </cell>
          <cell r="R3552" t="str">
            <v>Melbourne</v>
          </cell>
          <cell r="W3552">
            <v>2017</v>
          </cell>
          <cell r="X3552" t="str">
            <v>Jun</v>
          </cell>
        </row>
        <row r="3553">
          <cell r="D3553" t="str">
            <v>Unit</v>
          </cell>
          <cell r="E3553">
            <v>185000</v>
          </cell>
          <cell r="R3553" t="str">
            <v>Brimbank</v>
          </cell>
          <cell r="W3553">
            <v>2017</v>
          </cell>
          <cell r="X3553" t="str">
            <v>Jun</v>
          </cell>
        </row>
        <row r="3554">
          <cell r="D3554" t="str">
            <v>House</v>
          </cell>
          <cell r="E3554">
            <v>1600000</v>
          </cell>
          <cell r="R3554" t="str">
            <v>Boroondara</v>
          </cell>
          <cell r="W3554">
            <v>2017</v>
          </cell>
          <cell r="X3554" t="str">
            <v>Jun</v>
          </cell>
        </row>
        <row r="3555">
          <cell r="D3555" t="str">
            <v>Unit</v>
          </cell>
          <cell r="E3555">
            <v>510000</v>
          </cell>
          <cell r="R3555" t="str">
            <v>Maribyrnong</v>
          </cell>
          <cell r="W3555">
            <v>2017</v>
          </cell>
          <cell r="X3555" t="str">
            <v>Jun</v>
          </cell>
        </row>
        <row r="3556">
          <cell r="D3556" t="str">
            <v>House</v>
          </cell>
          <cell r="E3556">
            <v>746000</v>
          </cell>
          <cell r="R3556" t="str">
            <v>Maribyrnong</v>
          </cell>
          <cell r="W3556">
            <v>2017</v>
          </cell>
          <cell r="X3556" t="str">
            <v>Jun</v>
          </cell>
        </row>
        <row r="3557">
          <cell r="D3557" t="str">
            <v>Unit</v>
          </cell>
          <cell r="E3557">
            <v>800000</v>
          </cell>
          <cell r="R3557" t="str">
            <v>Manningham</v>
          </cell>
          <cell r="W3557">
            <v>2017</v>
          </cell>
          <cell r="X3557" t="str">
            <v>Jun</v>
          </cell>
        </row>
        <row r="3558">
          <cell r="D3558" t="str">
            <v>House</v>
          </cell>
          <cell r="E3558">
            <v>587000</v>
          </cell>
          <cell r="R3558" t="str">
            <v>Brimbank</v>
          </cell>
          <cell r="W3558">
            <v>2017</v>
          </cell>
          <cell r="X3558" t="str">
            <v>Jun</v>
          </cell>
        </row>
        <row r="3559">
          <cell r="D3559" t="str">
            <v>Unit</v>
          </cell>
          <cell r="E3559">
            <v>370000</v>
          </cell>
          <cell r="R3559" t="str">
            <v>Melbourne</v>
          </cell>
          <cell r="W3559">
            <v>2017</v>
          </cell>
          <cell r="X3559" t="str">
            <v>Jun</v>
          </cell>
        </row>
        <row r="3560">
          <cell r="D3560" t="str">
            <v>Unit</v>
          </cell>
          <cell r="E3560">
            <v>734600</v>
          </cell>
          <cell r="R3560" t="str">
            <v>Melbourne</v>
          </cell>
          <cell r="W3560">
            <v>2017</v>
          </cell>
          <cell r="X3560" t="str">
            <v>Jun</v>
          </cell>
        </row>
        <row r="3561">
          <cell r="D3561" t="str">
            <v>Unit</v>
          </cell>
          <cell r="E3561">
            <v>700000</v>
          </cell>
          <cell r="R3561" t="str">
            <v>Melbourne</v>
          </cell>
          <cell r="W3561">
            <v>2017</v>
          </cell>
          <cell r="X3561" t="str">
            <v>Jun</v>
          </cell>
        </row>
        <row r="3562">
          <cell r="D3562" t="str">
            <v>Unit</v>
          </cell>
          <cell r="E3562">
            <v>699000</v>
          </cell>
          <cell r="R3562" t="str">
            <v>Maribyrnong</v>
          </cell>
          <cell r="W3562">
            <v>2017</v>
          </cell>
          <cell r="X3562" t="str">
            <v>Jun</v>
          </cell>
        </row>
        <row r="3563">
          <cell r="D3563" t="str">
            <v>House</v>
          </cell>
          <cell r="E3563">
            <v>1365000</v>
          </cell>
          <cell r="R3563" t="str">
            <v>Melbourne</v>
          </cell>
          <cell r="W3563">
            <v>2017</v>
          </cell>
          <cell r="X3563" t="str">
            <v>Jun</v>
          </cell>
        </row>
        <row r="3564">
          <cell r="D3564" t="str">
            <v>Unit</v>
          </cell>
          <cell r="E3564">
            <v>526000</v>
          </cell>
          <cell r="R3564" t="str">
            <v>Melbourne</v>
          </cell>
          <cell r="W3564">
            <v>2017</v>
          </cell>
          <cell r="X3564" t="str">
            <v>Jun</v>
          </cell>
        </row>
        <row r="3565">
          <cell r="D3565" t="str">
            <v>House</v>
          </cell>
          <cell r="E3565">
            <v>1230000</v>
          </cell>
          <cell r="R3565" t="str">
            <v>Melbourne</v>
          </cell>
          <cell r="W3565">
            <v>2017</v>
          </cell>
          <cell r="X3565" t="str">
            <v>Jun</v>
          </cell>
        </row>
        <row r="3566">
          <cell r="D3566" t="str">
            <v>House</v>
          </cell>
          <cell r="E3566">
            <v>1830000</v>
          </cell>
          <cell r="R3566" t="str">
            <v>Boroondara</v>
          </cell>
          <cell r="W3566">
            <v>2017</v>
          </cell>
          <cell r="X3566" t="str">
            <v>Jun</v>
          </cell>
        </row>
        <row r="3567">
          <cell r="D3567" t="str">
            <v>House</v>
          </cell>
          <cell r="E3567">
            <v>1350000</v>
          </cell>
          <cell r="R3567" t="str">
            <v>Boroondara</v>
          </cell>
          <cell r="W3567">
            <v>2017</v>
          </cell>
          <cell r="X3567" t="str">
            <v>Jun</v>
          </cell>
        </row>
        <row r="3568">
          <cell r="D3568" t="str">
            <v>House</v>
          </cell>
          <cell r="E3568">
            <v>1550000</v>
          </cell>
          <cell r="R3568" t="str">
            <v>Melbourne</v>
          </cell>
          <cell r="W3568">
            <v>2017</v>
          </cell>
          <cell r="X3568" t="str">
            <v>Jun</v>
          </cell>
        </row>
        <row r="3569">
          <cell r="D3569" t="str">
            <v>House</v>
          </cell>
          <cell r="E3569">
            <v>661000</v>
          </cell>
          <cell r="R3569" t="str">
            <v>Maribyrnong</v>
          </cell>
          <cell r="W3569">
            <v>2017</v>
          </cell>
          <cell r="X3569" t="str">
            <v>Jun</v>
          </cell>
        </row>
        <row r="3570">
          <cell r="D3570" t="str">
            <v>House</v>
          </cell>
          <cell r="E3570">
            <v>1851000</v>
          </cell>
          <cell r="R3570" t="str">
            <v>Melbourne</v>
          </cell>
          <cell r="W3570">
            <v>2017</v>
          </cell>
          <cell r="X3570" t="str">
            <v>Jun</v>
          </cell>
        </row>
        <row r="3571">
          <cell r="D3571" t="str">
            <v>Unit</v>
          </cell>
          <cell r="E3571">
            <v>713500</v>
          </cell>
          <cell r="R3571" t="str">
            <v>Yarra</v>
          </cell>
          <cell r="W3571">
            <v>2017</v>
          </cell>
          <cell r="X3571" t="str">
            <v>Jun</v>
          </cell>
        </row>
        <row r="3572">
          <cell r="D3572" t="str">
            <v>House</v>
          </cell>
          <cell r="E3572">
            <v>757500</v>
          </cell>
          <cell r="R3572" t="str">
            <v>Maribyrnong</v>
          </cell>
          <cell r="W3572">
            <v>2017</v>
          </cell>
          <cell r="X3572" t="str">
            <v>Jun</v>
          </cell>
        </row>
        <row r="3573">
          <cell r="D3573" t="str">
            <v>House</v>
          </cell>
          <cell r="E3573">
            <v>835000</v>
          </cell>
          <cell r="R3573" t="str">
            <v>Maribyrnong</v>
          </cell>
          <cell r="W3573">
            <v>2017</v>
          </cell>
          <cell r="X3573" t="str">
            <v>Jun</v>
          </cell>
        </row>
        <row r="3574">
          <cell r="D3574" t="str">
            <v>Unit</v>
          </cell>
          <cell r="E3574">
            <v>790000</v>
          </cell>
          <cell r="R3574" t="str">
            <v>Yarra</v>
          </cell>
          <cell r="W3574">
            <v>2017</v>
          </cell>
          <cell r="X3574" t="str">
            <v>Jun</v>
          </cell>
        </row>
        <row r="3575">
          <cell r="D3575" t="str">
            <v>House</v>
          </cell>
          <cell r="E3575">
            <v>600000</v>
          </cell>
          <cell r="R3575" t="str">
            <v>Brimbank</v>
          </cell>
          <cell r="W3575">
            <v>2017</v>
          </cell>
          <cell r="X3575" t="str">
            <v>Jun</v>
          </cell>
        </row>
        <row r="3576">
          <cell r="D3576" t="str">
            <v>House</v>
          </cell>
          <cell r="E3576">
            <v>1122000</v>
          </cell>
          <cell r="R3576" t="str">
            <v>Yarra</v>
          </cell>
          <cell r="W3576">
            <v>2017</v>
          </cell>
          <cell r="X3576" t="str">
            <v>Jun</v>
          </cell>
        </row>
        <row r="3577">
          <cell r="D3577" t="str">
            <v>Unit</v>
          </cell>
          <cell r="E3577">
            <v>540000</v>
          </cell>
          <cell r="R3577" t="str">
            <v>Melbourne</v>
          </cell>
          <cell r="W3577">
            <v>2017</v>
          </cell>
          <cell r="X3577" t="str">
            <v>Jun</v>
          </cell>
        </row>
        <row r="3578">
          <cell r="D3578" t="str">
            <v>Unit</v>
          </cell>
          <cell r="E3578">
            <v>790000</v>
          </cell>
          <cell r="R3578" t="str">
            <v>Melbourne</v>
          </cell>
          <cell r="W3578">
            <v>2017</v>
          </cell>
          <cell r="X3578" t="str">
            <v>Jun</v>
          </cell>
        </row>
        <row r="3579">
          <cell r="D3579" t="str">
            <v>House</v>
          </cell>
          <cell r="E3579">
            <v>555000</v>
          </cell>
          <cell r="R3579" t="str">
            <v>Brimbank</v>
          </cell>
          <cell r="W3579">
            <v>2017</v>
          </cell>
          <cell r="X3579" t="str">
            <v>Jun</v>
          </cell>
        </row>
        <row r="3580">
          <cell r="D3580" t="str">
            <v>House</v>
          </cell>
          <cell r="E3580">
            <v>1135000</v>
          </cell>
          <cell r="R3580" t="str">
            <v>Yarra</v>
          </cell>
          <cell r="W3580">
            <v>2017</v>
          </cell>
          <cell r="X3580" t="str">
            <v>Jun</v>
          </cell>
        </row>
        <row r="3581">
          <cell r="D3581" t="str">
            <v>House</v>
          </cell>
          <cell r="E3581">
            <v>3650000</v>
          </cell>
          <cell r="R3581" t="str">
            <v>Boroondara</v>
          </cell>
          <cell r="W3581">
            <v>2017</v>
          </cell>
          <cell r="X3581" t="str">
            <v>Jun</v>
          </cell>
        </row>
        <row r="3582">
          <cell r="D3582" t="str">
            <v>Unit</v>
          </cell>
          <cell r="E3582">
            <v>426000</v>
          </cell>
          <cell r="R3582" t="str">
            <v>Yarra</v>
          </cell>
          <cell r="W3582">
            <v>2017</v>
          </cell>
          <cell r="X3582" t="str">
            <v>Jun</v>
          </cell>
        </row>
        <row r="3583">
          <cell r="D3583" t="str">
            <v>House</v>
          </cell>
          <cell r="E3583">
            <v>1447500</v>
          </cell>
          <cell r="R3583" t="str">
            <v>Yarra</v>
          </cell>
          <cell r="W3583">
            <v>2017</v>
          </cell>
          <cell r="X3583" t="str">
            <v>Jun</v>
          </cell>
        </row>
        <row r="3584">
          <cell r="D3584" t="str">
            <v>House</v>
          </cell>
          <cell r="E3584">
            <v>1801000</v>
          </cell>
          <cell r="R3584" t="str">
            <v>Boroondara</v>
          </cell>
          <cell r="W3584">
            <v>2017</v>
          </cell>
          <cell r="X3584" t="str">
            <v>Jun</v>
          </cell>
        </row>
        <row r="3585">
          <cell r="D3585" t="str">
            <v>Unit</v>
          </cell>
          <cell r="E3585">
            <v>1500000</v>
          </cell>
          <cell r="R3585" t="str">
            <v>Yarra</v>
          </cell>
          <cell r="W3585">
            <v>2017</v>
          </cell>
          <cell r="X3585" t="str">
            <v>Jun</v>
          </cell>
        </row>
        <row r="3586">
          <cell r="D3586" t="str">
            <v>Unit</v>
          </cell>
          <cell r="E3586">
            <v>533000</v>
          </cell>
          <cell r="R3586" t="str">
            <v>Maribyrnong</v>
          </cell>
          <cell r="W3586">
            <v>2017</v>
          </cell>
          <cell r="X3586" t="str">
            <v>Jun</v>
          </cell>
        </row>
        <row r="3587">
          <cell r="D3587" t="str">
            <v>House</v>
          </cell>
          <cell r="E3587">
            <v>1200000</v>
          </cell>
          <cell r="R3587" t="str">
            <v>Maribyrnong</v>
          </cell>
          <cell r="W3587">
            <v>2017</v>
          </cell>
          <cell r="X3587" t="str">
            <v>Jun</v>
          </cell>
        </row>
        <row r="3588">
          <cell r="D3588" t="str">
            <v>Unit</v>
          </cell>
          <cell r="E3588">
            <v>457000</v>
          </cell>
          <cell r="R3588" t="str">
            <v>Yarra</v>
          </cell>
          <cell r="W3588">
            <v>2017</v>
          </cell>
          <cell r="X3588" t="str">
            <v>Jun</v>
          </cell>
        </row>
        <row r="3589">
          <cell r="D3589" t="str">
            <v>House</v>
          </cell>
          <cell r="E3589">
            <v>2665000</v>
          </cell>
          <cell r="R3589" t="str">
            <v>Boroondara</v>
          </cell>
          <cell r="W3589">
            <v>2017</v>
          </cell>
          <cell r="X3589" t="str">
            <v>Jun</v>
          </cell>
        </row>
        <row r="3590">
          <cell r="D3590" t="str">
            <v>House</v>
          </cell>
          <cell r="E3590">
            <v>1645000</v>
          </cell>
          <cell r="R3590" t="str">
            <v>Yarra</v>
          </cell>
          <cell r="W3590">
            <v>2017</v>
          </cell>
          <cell r="X3590" t="str">
            <v>Jun</v>
          </cell>
        </row>
        <row r="3591">
          <cell r="D3591" t="str">
            <v>Unit</v>
          </cell>
          <cell r="E3591">
            <v>700000</v>
          </cell>
          <cell r="R3591" t="str">
            <v>Melbourne</v>
          </cell>
          <cell r="W3591">
            <v>2017</v>
          </cell>
          <cell r="X3591" t="str">
            <v>Jun</v>
          </cell>
        </row>
        <row r="3592">
          <cell r="D3592" t="str">
            <v>House</v>
          </cell>
          <cell r="E3592">
            <v>1105000</v>
          </cell>
          <cell r="R3592" t="str">
            <v>Yarra</v>
          </cell>
          <cell r="W3592">
            <v>2017</v>
          </cell>
          <cell r="X3592" t="str">
            <v>Jun</v>
          </cell>
        </row>
        <row r="3593">
          <cell r="D3593" t="str">
            <v>Unit</v>
          </cell>
          <cell r="E3593">
            <v>440000</v>
          </cell>
          <cell r="R3593" t="str">
            <v>Melbourne</v>
          </cell>
          <cell r="W3593">
            <v>2017</v>
          </cell>
          <cell r="X3593" t="str">
            <v>Jun</v>
          </cell>
        </row>
        <row r="3594">
          <cell r="D3594" t="str">
            <v>House</v>
          </cell>
          <cell r="E3594">
            <v>2500000</v>
          </cell>
          <cell r="R3594" t="str">
            <v>Boroondara</v>
          </cell>
          <cell r="W3594">
            <v>2017</v>
          </cell>
          <cell r="X3594" t="str">
            <v>Jun</v>
          </cell>
        </row>
        <row r="3595">
          <cell r="D3595" t="str">
            <v>Unit</v>
          </cell>
          <cell r="E3595">
            <v>620000</v>
          </cell>
          <cell r="R3595" t="str">
            <v>Yarra</v>
          </cell>
          <cell r="W3595">
            <v>2017</v>
          </cell>
          <cell r="X3595" t="str">
            <v>Jun</v>
          </cell>
        </row>
        <row r="3596">
          <cell r="D3596" t="str">
            <v>House</v>
          </cell>
          <cell r="E3596">
            <v>965000</v>
          </cell>
          <cell r="R3596" t="str">
            <v>Yarra</v>
          </cell>
          <cell r="W3596">
            <v>2017</v>
          </cell>
          <cell r="X3596" t="str">
            <v>Jun</v>
          </cell>
        </row>
        <row r="3597">
          <cell r="D3597" t="str">
            <v>House</v>
          </cell>
          <cell r="E3597">
            <v>1377000</v>
          </cell>
          <cell r="R3597" t="str">
            <v>Boroondara</v>
          </cell>
          <cell r="W3597">
            <v>2017</v>
          </cell>
          <cell r="X3597" t="str">
            <v>Jun</v>
          </cell>
        </row>
        <row r="3598">
          <cell r="D3598" t="str">
            <v>House</v>
          </cell>
          <cell r="E3598">
            <v>925000</v>
          </cell>
          <cell r="R3598" t="str">
            <v>Maribyrnong</v>
          </cell>
          <cell r="W3598">
            <v>2017</v>
          </cell>
          <cell r="X3598" t="str">
            <v>Jun</v>
          </cell>
        </row>
        <row r="3599">
          <cell r="D3599" t="str">
            <v>House</v>
          </cell>
          <cell r="E3599">
            <v>1270000</v>
          </cell>
          <cell r="R3599" t="str">
            <v>Yarra</v>
          </cell>
          <cell r="W3599">
            <v>2017</v>
          </cell>
          <cell r="X3599" t="str">
            <v>Jun</v>
          </cell>
        </row>
        <row r="3600">
          <cell r="D3600" t="str">
            <v>House</v>
          </cell>
          <cell r="E3600">
            <v>2350000</v>
          </cell>
          <cell r="R3600" t="str">
            <v>Boroondara</v>
          </cell>
          <cell r="W3600">
            <v>2017</v>
          </cell>
          <cell r="X3600" t="str">
            <v>Jun</v>
          </cell>
        </row>
        <row r="3601">
          <cell r="D3601" t="str">
            <v>House</v>
          </cell>
          <cell r="E3601">
            <v>1100000</v>
          </cell>
          <cell r="R3601" t="str">
            <v>Yarra</v>
          </cell>
          <cell r="W3601">
            <v>2017</v>
          </cell>
          <cell r="X3601" t="str">
            <v>Jun</v>
          </cell>
        </row>
        <row r="3602">
          <cell r="D3602" t="str">
            <v>House</v>
          </cell>
          <cell r="E3602">
            <v>1850000</v>
          </cell>
          <cell r="R3602" t="str">
            <v>Yarra</v>
          </cell>
          <cell r="W3602">
            <v>2017</v>
          </cell>
          <cell r="X3602" t="str">
            <v>Jun</v>
          </cell>
        </row>
        <row r="3603">
          <cell r="D3603" t="str">
            <v>Unit</v>
          </cell>
          <cell r="E3603">
            <v>450000</v>
          </cell>
          <cell r="R3603" t="str">
            <v>Yarra</v>
          </cell>
          <cell r="W3603">
            <v>2017</v>
          </cell>
          <cell r="X3603" t="str">
            <v>Jun</v>
          </cell>
        </row>
        <row r="3604">
          <cell r="D3604" t="str">
            <v>Unit</v>
          </cell>
          <cell r="E3604">
            <v>805000</v>
          </cell>
          <cell r="R3604" t="str">
            <v>Boroondara</v>
          </cell>
          <cell r="W3604">
            <v>2017</v>
          </cell>
          <cell r="X3604" t="str">
            <v>Jun</v>
          </cell>
        </row>
        <row r="3605">
          <cell r="D3605" t="str">
            <v>Unit</v>
          </cell>
          <cell r="E3605">
            <v>306000</v>
          </cell>
          <cell r="R3605" t="str">
            <v>Yarra</v>
          </cell>
          <cell r="W3605">
            <v>2017</v>
          </cell>
          <cell r="X3605" t="str">
            <v>Jun</v>
          </cell>
        </row>
        <row r="3606">
          <cell r="D3606" t="str">
            <v>Unit</v>
          </cell>
          <cell r="E3606">
            <v>975000</v>
          </cell>
          <cell r="R3606" t="str">
            <v>Yarra</v>
          </cell>
          <cell r="W3606">
            <v>2017</v>
          </cell>
          <cell r="X3606" t="str">
            <v>Jun</v>
          </cell>
        </row>
        <row r="3607">
          <cell r="D3607" t="str">
            <v>House</v>
          </cell>
          <cell r="E3607">
            <v>1855000</v>
          </cell>
          <cell r="R3607" t="str">
            <v>Boroondara</v>
          </cell>
          <cell r="W3607">
            <v>2017</v>
          </cell>
          <cell r="X3607" t="str">
            <v>Jun</v>
          </cell>
        </row>
        <row r="3608">
          <cell r="D3608" t="str">
            <v>Unit</v>
          </cell>
          <cell r="E3608">
            <v>568000</v>
          </cell>
          <cell r="R3608" t="str">
            <v>Boroondara</v>
          </cell>
          <cell r="W3608">
            <v>2017</v>
          </cell>
          <cell r="X3608" t="str">
            <v>Jun</v>
          </cell>
        </row>
        <row r="3609">
          <cell r="D3609" t="str">
            <v>House</v>
          </cell>
          <cell r="E3609">
            <v>620000</v>
          </cell>
          <cell r="R3609" t="str">
            <v>Hobsons Bay</v>
          </cell>
          <cell r="W3609">
            <v>2017</v>
          </cell>
          <cell r="X3609" t="str">
            <v>Jun</v>
          </cell>
        </row>
        <row r="3610">
          <cell r="D3610" t="str">
            <v>House</v>
          </cell>
          <cell r="E3610">
            <v>728500</v>
          </cell>
          <cell r="R3610" t="str">
            <v>Hobsons Bay</v>
          </cell>
          <cell r="W3610">
            <v>2017</v>
          </cell>
          <cell r="X3610" t="str">
            <v>Jun</v>
          </cell>
        </row>
        <row r="3611">
          <cell r="D3611" t="str">
            <v>Unit</v>
          </cell>
          <cell r="E3611">
            <v>558000</v>
          </cell>
          <cell r="R3611" t="str">
            <v>Boroondara</v>
          </cell>
          <cell r="W3611">
            <v>2017</v>
          </cell>
          <cell r="X3611" t="str">
            <v>Jun</v>
          </cell>
        </row>
        <row r="3612">
          <cell r="D3612" t="str">
            <v>Unit</v>
          </cell>
          <cell r="E3612">
            <v>945000</v>
          </cell>
          <cell r="R3612" t="str">
            <v>Yarra</v>
          </cell>
          <cell r="W3612">
            <v>2017</v>
          </cell>
          <cell r="X3612" t="str">
            <v>Jun</v>
          </cell>
        </row>
        <row r="3613">
          <cell r="D3613" t="str">
            <v>House</v>
          </cell>
          <cell r="E3613">
            <v>1100000</v>
          </cell>
          <cell r="R3613" t="str">
            <v>Melbourne</v>
          </cell>
          <cell r="W3613">
            <v>2017</v>
          </cell>
          <cell r="X3613" t="str">
            <v>Jun</v>
          </cell>
        </row>
        <row r="3614">
          <cell r="D3614" t="str">
            <v>Unit</v>
          </cell>
          <cell r="E3614">
            <v>500000</v>
          </cell>
          <cell r="R3614" t="str">
            <v>Melbourne</v>
          </cell>
          <cell r="W3614">
            <v>2017</v>
          </cell>
          <cell r="X3614" t="str">
            <v>Jun</v>
          </cell>
        </row>
        <row r="3615">
          <cell r="D3615" t="str">
            <v>House</v>
          </cell>
          <cell r="E3615">
            <v>1185000</v>
          </cell>
          <cell r="R3615" t="str">
            <v>Boroondara</v>
          </cell>
          <cell r="W3615">
            <v>2017</v>
          </cell>
          <cell r="X3615" t="str">
            <v>Jun</v>
          </cell>
        </row>
        <row r="3616">
          <cell r="D3616" t="str">
            <v>House</v>
          </cell>
          <cell r="E3616">
            <v>1385000</v>
          </cell>
          <cell r="R3616" t="str">
            <v>Boroondara</v>
          </cell>
          <cell r="W3616">
            <v>2017</v>
          </cell>
          <cell r="X3616" t="str">
            <v>Jun</v>
          </cell>
        </row>
        <row r="3617">
          <cell r="D3617" t="str">
            <v>House</v>
          </cell>
          <cell r="E3617">
            <v>931000</v>
          </cell>
          <cell r="R3617" t="str">
            <v>Hobsons Bay</v>
          </cell>
          <cell r="W3617">
            <v>2017</v>
          </cell>
          <cell r="X3617" t="str">
            <v>Jun</v>
          </cell>
        </row>
        <row r="3618">
          <cell r="D3618" t="str">
            <v>House</v>
          </cell>
          <cell r="E3618">
            <v>1800000</v>
          </cell>
          <cell r="R3618" t="str">
            <v>Boroondara</v>
          </cell>
          <cell r="W3618">
            <v>2017</v>
          </cell>
          <cell r="X3618" t="str">
            <v>Jun</v>
          </cell>
        </row>
        <row r="3619">
          <cell r="D3619" t="str">
            <v>Unit</v>
          </cell>
          <cell r="E3619">
            <v>600000</v>
          </cell>
          <cell r="R3619" t="str">
            <v>Melbourne</v>
          </cell>
          <cell r="W3619">
            <v>2017</v>
          </cell>
          <cell r="X3619" t="str">
            <v>Jun</v>
          </cell>
        </row>
        <row r="3620">
          <cell r="D3620" t="str">
            <v>House</v>
          </cell>
          <cell r="E3620">
            <v>988000</v>
          </cell>
          <cell r="R3620" t="str">
            <v>Hobsons Bay</v>
          </cell>
          <cell r="W3620">
            <v>2017</v>
          </cell>
          <cell r="X3620" t="str">
            <v>Jun</v>
          </cell>
        </row>
        <row r="3621">
          <cell r="D3621" t="str">
            <v>Unit</v>
          </cell>
          <cell r="E3621">
            <v>670000</v>
          </cell>
          <cell r="R3621" t="str">
            <v>Melbourne</v>
          </cell>
          <cell r="W3621">
            <v>2017</v>
          </cell>
          <cell r="X3621" t="str">
            <v>Jun</v>
          </cell>
        </row>
        <row r="3622">
          <cell r="D3622" t="str">
            <v>House</v>
          </cell>
          <cell r="E3622">
            <v>891500</v>
          </cell>
          <cell r="R3622" t="str">
            <v>Hobsons Bay</v>
          </cell>
          <cell r="W3622">
            <v>2017</v>
          </cell>
          <cell r="X3622" t="str">
            <v>Jun</v>
          </cell>
        </row>
        <row r="3623">
          <cell r="D3623" t="str">
            <v>Unit</v>
          </cell>
          <cell r="E3623">
            <v>470000</v>
          </cell>
          <cell r="R3623" t="str">
            <v>Melbourne</v>
          </cell>
          <cell r="W3623">
            <v>2017</v>
          </cell>
          <cell r="X3623" t="str">
            <v>Jun</v>
          </cell>
        </row>
        <row r="3624">
          <cell r="D3624" t="str">
            <v>Unit</v>
          </cell>
          <cell r="E3624">
            <v>706000</v>
          </cell>
          <cell r="R3624" t="str">
            <v>Boroondara</v>
          </cell>
          <cell r="W3624">
            <v>2017</v>
          </cell>
          <cell r="X3624" t="str">
            <v>Jun</v>
          </cell>
        </row>
        <row r="3625">
          <cell r="D3625" t="str">
            <v>House</v>
          </cell>
          <cell r="E3625">
            <v>1130000</v>
          </cell>
          <cell r="R3625" t="str">
            <v>Melbourne</v>
          </cell>
          <cell r="W3625">
            <v>2017</v>
          </cell>
          <cell r="X3625" t="str">
            <v>Jun</v>
          </cell>
        </row>
        <row r="3626">
          <cell r="D3626" t="str">
            <v>House</v>
          </cell>
          <cell r="E3626">
            <v>2177000</v>
          </cell>
          <cell r="R3626" t="str">
            <v>Boroondara</v>
          </cell>
          <cell r="W3626">
            <v>2017</v>
          </cell>
          <cell r="X3626" t="str">
            <v>Jun</v>
          </cell>
        </row>
        <row r="3627">
          <cell r="D3627" t="str">
            <v>Unit</v>
          </cell>
          <cell r="E3627">
            <v>857000</v>
          </cell>
          <cell r="R3627" t="str">
            <v>Stonnington</v>
          </cell>
          <cell r="W3627">
            <v>2017</v>
          </cell>
          <cell r="X3627" t="str">
            <v>Jun</v>
          </cell>
        </row>
        <row r="3628">
          <cell r="D3628" t="str">
            <v>House</v>
          </cell>
          <cell r="E3628">
            <v>4525000</v>
          </cell>
          <cell r="R3628" t="str">
            <v>Stonnington</v>
          </cell>
          <cell r="W3628">
            <v>2017</v>
          </cell>
          <cell r="X3628" t="str">
            <v>Jun</v>
          </cell>
        </row>
        <row r="3629">
          <cell r="D3629" t="str">
            <v>House</v>
          </cell>
          <cell r="E3629">
            <v>3420000</v>
          </cell>
          <cell r="R3629" t="str">
            <v>Hobsons Bay</v>
          </cell>
          <cell r="W3629">
            <v>2017</v>
          </cell>
          <cell r="X3629" t="str">
            <v>Jun</v>
          </cell>
        </row>
        <row r="3630">
          <cell r="D3630" t="str">
            <v>Unit</v>
          </cell>
          <cell r="E3630">
            <v>600000</v>
          </cell>
          <cell r="R3630" t="str">
            <v>Boroondara</v>
          </cell>
          <cell r="W3630">
            <v>2017</v>
          </cell>
          <cell r="X3630" t="str">
            <v>Jun</v>
          </cell>
        </row>
        <row r="3631">
          <cell r="D3631" t="str">
            <v>House</v>
          </cell>
          <cell r="E3631">
            <v>1811000</v>
          </cell>
          <cell r="R3631" t="str">
            <v>Stonnington</v>
          </cell>
          <cell r="W3631">
            <v>2017</v>
          </cell>
          <cell r="X3631" t="str">
            <v>Jun</v>
          </cell>
        </row>
        <row r="3632">
          <cell r="D3632" t="str">
            <v>Unit</v>
          </cell>
          <cell r="E3632">
            <v>623000</v>
          </cell>
          <cell r="R3632" t="str">
            <v>Port Phillip</v>
          </cell>
          <cell r="W3632">
            <v>2017</v>
          </cell>
          <cell r="X3632" t="str">
            <v>Jun</v>
          </cell>
        </row>
        <row r="3633">
          <cell r="D3633" t="str">
            <v>Unit</v>
          </cell>
          <cell r="E3633">
            <v>315000</v>
          </cell>
          <cell r="R3633" t="str">
            <v>Stonnington</v>
          </cell>
          <cell r="W3633">
            <v>2017</v>
          </cell>
          <cell r="X3633" t="str">
            <v>Jun</v>
          </cell>
        </row>
        <row r="3634">
          <cell r="D3634" t="str">
            <v>Unit</v>
          </cell>
          <cell r="E3634">
            <v>360000</v>
          </cell>
          <cell r="R3634" t="str">
            <v>Port Phillip</v>
          </cell>
          <cell r="W3634">
            <v>2017</v>
          </cell>
          <cell r="X3634" t="str">
            <v>Jun</v>
          </cell>
        </row>
        <row r="3635">
          <cell r="D3635" t="str">
            <v>Unit</v>
          </cell>
          <cell r="E3635">
            <v>450000</v>
          </cell>
          <cell r="R3635" t="str">
            <v>Port Phillip</v>
          </cell>
          <cell r="W3635">
            <v>2017</v>
          </cell>
          <cell r="X3635" t="str">
            <v>Jun</v>
          </cell>
        </row>
        <row r="3636">
          <cell r="D3636" t="str">
            <v>House</v>
          </cell>
          <cell r="E3636">
            <v>1250000</v>
          </cell>
          <cell r="R3636" t="str">
            <v>Port Phillip</v>
          </cell>
          <cell r="W3636">
            <v>2017</v>
          </cell>
          <cell r="X3636" t="str">
            <v>Jun</v>
          </cell>
        </row>
        <row r="3637">
          <cell r="D3637" t="str">
            <v>House</v>
          </cell>
          <cell r="E3637">
            <v>1500000</v>
          </cell>
          <cell r="R3637" t="str">
            <v>Boroondara</v>
          </cell>
          <cell r="W3637">
            <v>2017</v>
          </cell>
          <cell r="X3637" t="str">
            <v>Jun</v>
          </cell>
        </row>
        <row r="3638">
          <cell r="D3638" t="str">
            <v>House</v>
          </cell>
          <cell r="E3638">
            <v>1750000</v>
          </cell>
          <cell r="R3638" t="str">
            <v>Stonnington</v>
          </cell>
          <cell r="W3638">
            <v>2017</v>
          </cell>
          <cell r="X3638" t="str">
            <v>Jun</v>
          </cell>
        </row>
        <row r="3639">
          <cell r="D3639" t="str">
            <v>House</v>
          </cell>
          <cell r="E3639">
            <v>1420000</v>
          </cell>
          <cell r="R3639" t="str">
            <v>Stonnington</v>
          </cell>
          <cell r="W3639">
            <v>2017</v>
          </cell>
          <cell r="X3639" t="str">
            <v>Jun</v>
          </cell>
        </row>
        <row r="3640">
          <cell r="D3640" t="str">
            <v>House</v>
          </cell>
          <cell r="E3640">
            <v>1326000</v>
          </cell>
          <cell r="R3640" t="str">
            <v>Stonnington</v>
          </cell>
          <cell r="W3640">
            <v>2017</v>
          </cell>
          <cell r="X3640" t="str">
            <v>Jun</v>
          </cell>
        </row>
        <row r="3641">
          <cell r="D3641" t="str">
            <v>House</v>
          </cell>
          <cell r="E3641">
            <v>1680000</v>
          </cell>
          <cell r="R3641" t="str">
            <v>Stonnington</v>
          </cell>
          <cell r="W3641">
            <v>2017</v>
          </cell>
          <cell r="X3641" t="str">
            <v>Jun</v>
          </cell>
        </row>
        <row r="3642">
          <cell r="D3642" t="str">
            <v>House</v>
          </cell>
          <cell r="E3642">
            <v>880000</v>
          </cell>
          <cell r="R3642" t="str">
            <v>Hobsons Bay</v>
          </cell>
          <cell r="W3642">
            <v>2017</v>
          </cell>
          <cell r="X3642" t="str">
            <v>Jun</v>
          </cell>
        </row>
        <row r="3643">
          <cell r="D3643" t="str">
            <v>Unit</v>
          </cell>
          <cell r="E3643">
            <v>1370000</v>
          </cell>
          <cell r="R3643" t="str">
            <v>Stonnington</v>
          </cell>
          <cell r="W3643">
            <v>2017</v>
          </cell>
          <cell r="X3643" t="str">
            <v>Jun</v>
          </cell>
        </row>
        <row r="3644">
          <cell r="D3644" t="str">
            <v>House</v>
          </cell>
          <cell r="E3644">
            <v>1300000</v>
          </cell>
          <cell r="R3644" t="str">
            <v>Stonnington</v>
          </cell>
          <cell r="W3644">
            <v>2017</v>
          </cell>
          <cell r="X3644" t="str">
            <v>Jun</v>
          </cell>
        </row>
        <row r="3645">
          <cell r="D3645" t="str">
            <v>Unit</v>
          </cell>
          <cell r="E3645">
            <v>700000</v>
          </cell>
          <cell r="R3645" t="str">
            <v>Monash</v>
          </cell>
          <cell r="W3645">
            <v>2017</v>
          </cell>
          <cell r="X3645" t="str">
            <v>Jun</v>
          </cell>
        </row>
        <row r="3646">
          <cell r="D3646" t="str">
            <v>House</v>
          </cell>
          <cell r="E3646">
            <v>2752000</v>
          </cell>
          <cell r="R3646" t="str">
            <v>Boroondara</v>
          </cell>
          <cell r="W3646">
            <v>2017</v>
          </cell>
          <cell r="X3646" t="str">
            <v>Jun</v>
          </cell>
        </row>
        <row r="3647">
          <cell r="D3647" t="str">
            <v>House</v>
          </cell>
          <cell r="E3647">
            <v>2960000</v>
          </cell>
          <cell r="R3647" t="str">
            <v>Stonnington</v>
          </cell>
          <cell r="W3647">
            <v>2017</v>
          </cell>
          <cell r="X3647" t="str">
            <v>Jun</v>
          </cell>
        </row>
        <row r="3648">
          <cell r="D3648" t="str">
            <v>House</v>
          </cell>
          <cell r="E3648">
            <v>2110000</v>
          </cell>
          <cell r="R3648" t="str">
            <v>Stonnington</v>
          </cell>
          <cell r="W3648">
            <v>2017</v>
          </cell>
          <cell r="X3648" t="str">
            <v>Jun</v>
          </cell>
        </row>
        <row r="3649">
          <cell r="D3649" t="str">
            <v>Unit</v>
          </cell>
          <cell r="E3649">
            <v>500000</v>
          </cell>
          <cell r="R3649" t="str">
            <v>Glen Eira</v>
          </cell>
          <cell r="W3649">
            <v>2017</v>
          </cell>
          <cell r="X3649" t="str">
            <v>Jun</v>
          </cell>
        </row>
        <row r="3650">
          <cell r="D3650" t="str">
            <v>Unit</v>
          </cell>
          <cell r="E3650">
            <v>983500</v>
          </cell>
          <cell r="R3650" t="str">
            <v>Glen Eira</v>
          </cell>
          <cell r="W3650">
            <v>2017</v>
          </cell>
          <cell r="X3650" t="str">
            <v>Jun</v>
          </cell>
        </row>
        <row r="3651">
          <cell r="D3651" t="str">
            <v>House</v>
          </cell>
          <cell r="E3651">
            <v>1490000</v>
          </cell>
          <cell r="R3651" t="str">
            <v>Glen Eira</v>
          </cell>
          <cell r="W3651">
            <v>2017</v>
          </cell>
          <cell r="X3651" t="str">
            <v>Jun</v>
          </cell>
        </row>
        <row r="3652">
          <cell r="D3652" t="str">
            <v>Unit</v>
          </cell>
          <cell r="E3652">
            <v>572000</v>
          </cell>
          <cell r="R3652" t="str">
            <v>Glen Eira</v>
          </cell>
          <cell r="W3652">
            <v>2017</v>
          </cell>
          <cell r="X3652" t="str">
            <v>Jun</v>
          </cell>
        </row>
        <row r="3653">
          <cell r="D3653" t="str">
            <v>House</v>
          </cell>
          <cell r="E3653">
            <v>2600000</v>
          </cell>
          <cell r="R3653" t="str">
            <v>Glen Eira</v>
          </cell>
          <cell r="W3653">
            <v>2017</v>
          </cell>
          <cell r="X3653" t="str">
            <v>Jun</v>
          </cell>
        </row>
        <row r="3654">
          <cell r="D3654" t="str">
            <v>House</v>
          </cell>
          <cell r="E3654">
            <v>1450000</v>
          </cell>
          <cell r="R3654" t="str">
            <v>Glen Eira</v>
          </cell>
          <cell r="W3654">
            <v>2017</v>
          </cell>
          <cell r="X3654" t="str">
            <v>Jun</v>
          </cell>
        </row>
        <row r="3655">
          <cell r="D3655" t="str">
            <v>House</v>
          </cell>
          <cell r="E3655">
            <v>2575000</v>
          </cell>
          <cell r="R3655" t="str">
            <v>Glen Eira</v>
          </cell>
          <cell r="W3655">
            <v>2017</v>
          </cell>
          <cell r="X3655" t="str">
            <v>Jun</v>
          </cell>
        </row>
        <row r="3656">
          <cell r="D3656" t="str">
            <v>Unit</v>
          </cell>
          <cell r="E3656">
            <v>835000</v>
          </cell>
          <cell r="R3656" t="str">
            <v>Glen Eira</v>
          </cell>
          <cell r="W3656">
            <v>2017</v>
          </cell>
          <cell r="X3656" t="str">
            <v>Jun</v>
          </cell>
        </row>
        <row r="3657">
          <cell r="D3657" t="str">
            <v>House</v>
          </cell>
          <cell r="E3657">
            <v>1115000</v>
          </cell>
          <cell r="R3657" t="str">
            <v>Glen Eira</v>
          </cell>
          <cell r="W3657">
            <v>2017</v>
          </cell>
          <cell r="X3657" t="str">
            <v>Jun</v>
          </cell>
        </row>
        <row r="3658">
          <cell r="D3658" t="str">
            <v>House</v>
          </cell>
          <cell r="E3658">
            <v>1210000</v>
          </cell>
          <cell r="R3658" t="str">
            <v>Monash</v>
          </cell>
          <cell r="W3658">
            <v>2017</v>
          </cell>
          <cell r="X3658" t="str">
            <v>Jun</v>
          </cell>
        </row>
        <row r="3659">
          <cell r="D3659" t="str">
            <v>House</v>
          </cell>
          <cell r="E3659">
            <v>1300000</v>
          </cell>
          <cell r="R3659" t="str">
            <v>Glen Eira</v>
          </cell>
          <cell r="W3659">
            <v>2017</v>
          </cell>
          <cell r="X3659" t="str">
            <v>Jun</v>
          </cell>
        </row>
        <row r="3660">
          <cell r="D3660" t="str">
            <v>Unit</v>
          </cell>
          <cell r="E3660">
            <v>835000</v>
          </cell>
          <cell r="R3660" t="str">
            <v>Bayside</v>
          </cell>
          <cell r="W3660">
            <v>2017</v>
          </cell>
          <cell r="X3660" t="str">
            <v>Jun</v>
          </cell>
        </row>
        <row r="3661">
          <cell r="D3661" t="str">
            <v>House</v>
          </cell>
          <cell r="E3661">
            <v>1532000</v>
          </cell>
          <cell r="R3661" t="str">
            <v>Bayside</v>
          </cell>
          <cell r="W3661">
            <v>2017</v>
          </cell>
          <cell r="X3661" t="str">
            <v>Jun</v>
          </cell>
        </row>
        <row r="3662">
          <cell r="D3662" t="str">
            <v>Unit</v>
          </cell>
          <cell r="E3662">
            <v>340000</v>
          </cell>
          <cell r="R3662" t="str">
            <v>Glen Eira</v>
          </cell>
          <cell r="W3662">
            <v>2017</v>
          </cell>
          <cell r="X3662" t="str">
            <v>Jun</v>
          </cell>
        </row>
        <row r="3663">
          <cell r="D3663" t="str">
            <v>House</v>
          </cell>
          <cell r="E3663">
            <v>1698888</v>
          </cell>
          <cell r="R3663" t="str">
            <v>Glen Eira</v>
          </cell>
          <cell r="W3663">
            <v>2017</v>
          </cell>
          <cell r="X3663" t="str">
            <v>Jun</v>
          </cell>
        </row>
        <row r="3664">
          <cell r="D3664" t="str">
            <v>House</v>
          </cell>
          <cell r="E3664">
            <v>2520000</v>
          </cell>
          <cell r="R3664" t="str">
            <v>Glen Eira</v>
          </cell>
          <cell r="W3664">
            <v>2017</v>
          </cell>
          <cell r="X3664" t="str">
            <v>Jun</v>
          </cell>
        </row>
        <row r="3665">
          <cell r="D3665" t="str">
            <v>House</v>
          </cell>
          <cell r="E3665">
            <v>910000</v>
          </cell>
          <cell r="R3665" t="str">
            <v>Glen Eira</v>
          </cell>
          <cell r="W3665">
            <v>2017</v>
          </cell>
          <cell r="X3665" t="str">
            <v>Jun</v>
          </cell>
        </row>
        <row r="3666">
          <cell r="D3666" t="str">
            <v>Unit</v>
          </cell>
          <cell r="E3666">
            <v>1250000</v>
          </cell>
          <cell r="R3666" t="str">
            <v>Bayside</v>
          </cell>
          <cell r="W3666">
            <v>2017</v>
          </cell>
          <cell r="X3666" t="str">
            <v>Jun</v>
          </cell>
        </row>
        <row r="3667">
          <cell r="D3667" t="str">
            <v>House</v>
          </cell>
          <cell r="E3667">
            <v>1150000</v>
          </cell>
          <cell r="R3667" t="str">
            <v>Glen Eira</v>
          </cell>
          <cell r="W3667">
            <v>2017</v>
          </cell>
          <cell r="X3667" t="str">
            <v>Jun</v>
          </cell>
        </row>
        <row r="3668">
          <cell r="D3668" t="str">
            <v>House</v>
          </cell>
          <cell r="E3668">
            <v>1430000</v>
          </cell>
          <cell r="R3668" t="str">
            <v>Glen Eira</v>
          </cell>
          <cell r="W3668">
            <v>2017</v>
          </cell>
          <cell r="X3668" t="str">
            <v>Jun</v>
          </cell>
        </row>
        <row r="3669">
          <cell r="D3669" t="str">
            <v>Unit</v>
          </cell>
          <cell r="E3669">
            <v>1150000</v>
          </cell>
          <cell r="R3669" t="str">
            <v>Bayside</v>
          </cell>
          <cell r="W3669">
            <v>2017</v>
          </cell>
          <cell r="X3669" t="str">
            <v>Jun</v>
          </cell>
        </row>
        <row r="3670">
          <cell r="D3670" t="str">
            <v>House</v>
          </cell>
          <cell r="E3670">
            <v>975000</v>
          </cell>
          <cell r="R3670" t="str">
            <v>Kingston</v>
          </cell>
          <cell r="W3670">
            <v>2017</v>
          </cell>
          <cell r="X3670" t="str">
            <v>Jun</v>
          </cell>
        </row>
        <row r="3671">
          <cell r="D3671" t="str">
            <v>House</v>
          </cell>
          <cell r="E3671">
            <v>2800000</v>
          </cell>
          <cell r="R3671" t="str">
            <v>Boroondara</v>
          </cell>
          <cell r="W3671">
            <v>2017</v>
          </cell>
          <cell r="X3671" t="str">
            <v>Jun</v>
          </cell>
        </row>
        <row r="3672">
          <cell r="D3672" t="str">
            <v>Unit</v>
          </cell>
          <cell r="E3672">
            <v>1300000</v>
          </cell>
          <cell r="R3672" t="str">
            <v>Glen Eira</v>
          </cell>
          <cell r="W3672">
            <v>2017</v>
          </cell>
          <cell r="X3672" t="str">
            <v>Jun</v>
          </cell>
        </row>
        <row r="3673">
          <cell r="D3673" t="str">
            <v>Unit</v>
          </cell>
          <cell r="E3673">
            <v>1260000</v>
          </cell>
          <cell r="R3673" t="str">
            <v>Glen Eira</v>
          </cell>
          <cell r="W3673">
            <v>2017</v>
          </cell>
          <cell r="X3673" t="str">
            <v>Jun</v>
          </cell>
        </row>
        <row r="3674">
          <cell r="D3674" t="str">
            <v>House</v>
          </cell>
          <cell r="E3674">
            <v>1100000</v>
          </cell>
          <cell r="R3674" t="str">
            <v>Manningham</v>
          </cell>
          <cell r="W3674">
            <v>2017</v>
          </cell>
          <cell r="X3674" t="str">
            <v>Jun</v>
          </cell>
        </row>
        <row r="3675">
          <cell r="D3675" t="str">
            <v>Unit</v>
          </cell>
          <cell r="E3675">
            <v>900000</v>
          </cell>
          <cell r="R3675" t="str">
            <v>Boroondara</v>
          </cell>
          <cell r="W3675">
            <v>2017</v>
          </cell>
          <cell r="X3675" t="str">
            <v>Jun</v>
          </cell>
        </row>
        <row r="3676">
          <cell r="D3676" t="str">
            <v>House</v>
          </cell>
          <cell r="E3676">
            <v>870000</v>
          </cell>
          <cell r="R3676" t="str">
            <v>Banyule</v>
          </cell>
          <cell r="W3676">
            <v>2017</v>
          </cell>
          <cell r="X3676" t="str">
            <v>Jun</v>
          </cell>
        </row>
        <row r="3677">
          <cell r="D3677" t="str">
            <v>House</v>
          </cell>
          <cell r="E3677">
            <v>600000</v>
          </cell>
          <cell r="R3677" t="str">
            <v>Moreland</v>
          </cell>
          <cell r="W3677">
            <v>2017</v>
          </cell>
          <cell r="X3677" t="str">
            <v>Jun</v>
          </cell>
        </row>
        <row r="3678">
          <cell r="D3678" t="str">
            <v>Unit</v>
          </cell>
          <cell r="E3678">
            <v>525000</v>
          </cell>
          <cell r="R3678" t="str">
            <v>Stonnington</v>
          </cell>
          <cell r="W3678">
            <v>2017</v>
          </cell>
          <cell r="X3678" t="str">
            <v>Jun</v>
          </cell>
        </row>
        <row r="3679">
          <cell r="D3679" t="str">
            <v>Unit</v>
          </cell>
          <cell r="E3679">
            <v>500000</v>
          </cell>
          <cell r="R3679" t="str">
            <v>Stonnington</v>
          </cell>
          <cell r="W3679">
            <v>2017</v>
          </cell>
          <cell r="X3679" t="str">
            <v>Jun</v>
          </cell>
        </row>
        <row r="3680">
          <cell r="D3680" t="str">
            <v>Unit</v>
          </cell>
          <cell r="E3680">
            <v>360000</v>
          </cell>
          <cell r="R3680" t="str">
            <v>Darebin</v>
          </cell>
          <cell r="W3680">
            <v>2017</v>
          </cell>
          <cell r="X3680" t="str">
            <v>Jun</v>
          </cell>
        </row>
        <row r="3681">
          <cell r="D3681" t="str">
            <v>House</v>
          </cell>
          <cell r="E3681">
            <v>3000000</v>
          </cell>
          <cell r="R3681" t="str">
            <v>Boroondara</v>
          </cell>
          <cell r="W3681">
            <v>2017</v>
          </cell>
          <cell r="X3681" t="str">
            <v>Jun</v>
          </cell>
        </row>
        <row r="3682">
          <cell r="D3682" t="str">
            <v>House</v>
          </cell>
          <cell r="E3682">
            <v>2605000</v>
          </cell>
          <cell r="R3682" t="str">
            <v>Stonnington</v>
          </cell>
          <cell r="W3682">
            <v>2017</v>
          </cell>
          <cell r="X3682" t="str">
            <v>Jun</v>
          </cell>
        </row>
        <row r="3683">
          <cell r="D3683" t="str">
            <v>House</v>
          </cell>
          <cell r="E3683">
            <v>1580000</v>
          </cell>
          <cell r="R3683" t="str">
            <v>Boroondara</v>
          </cell>
          <cell r="W3683">
            <v>2017</v>
          </cell>
          <cell r="X3683" t="str">
            <v>Jun</v>
          </cell>
        </row>
        <row r="3684">
          <cell r="D3684" t="str">
            <v>House</v>
          </cell>
          <cell r="E3684">
            <v>1560000</v>
          </cell>
          <cell r="R3684" t="str">
            <v>Monash</v>
          </cell>
          <cell r="W3684">
            <v>2017</v>
          </cell>
          <cell r="X3684" t="str">
            <v>Jun</v>
          </cell>
        </row>
        <row r="3685">
          <cell r="D3685" t="str">
            <v>House</v>
          </cell>
          <cell r="E3685">
            <v>1528000</v>
          </cell>
          <cell r="R3685" t="str">
            <v>Boroondara</v>
          </cell>
          <cell r="W3685">
            <v>2017</v>
          </cell>
          <cell r="X3685" t="str">
            <v>Jun</v>
          </cell>
        </row>
        <row r="3686">
          <cell r="D3686" t="str">
            <v>Unit</v>
          </cell>
          <cell r="E3686">
            <v>1400000</v>
          </cell>
          <cell r="R3686" t="str">
            <v>Glen Eira</v>
          </cell>
          <cell r="W3686">
            <v>2017</v>
          </cell>
          <cell r="X3686" t="str">
            <v>Jun</v>
          </cell>
        </row>
        <row r="3687">
          <cell r="D3687" t="str">
            <v>House</v>
          </cell>
          <cell r="E3687">
            <v>1370000</v>
          </cell>
          <cell r="R3687" t="str">
            <v>Melbourne</v>
          </cell>
          <cell r="W3687">
            <v>2017</v>
          </cell>
          <cell r="X3687" t="str">
            <v>Jun</v>
          </cell>
        </row>
        <row r="3688">
          <cell r="D3688" t="str">
            <v>House</v>
          </cell>
          <cell r="E3688">
            <v>1235000</v>
          </cell>
          <cell r="R3688" t="str">
            <v>Monash</v>
          </cell>
          <cell r="W3688">
            <v>2017</v>
          </cell>
          <cell r="X3688" t="str">
            <v>Jun</v>
          </cell>
        </row>
        <row r="3689">
          <cell r="D3689" t="str">
            <v>House</v>
          </cell>
          <cell r="E3689">
            <v>1220000</v>
          </cell>
          <cell r="R3689" t="str">
            <v>Yarra</v>
          </cell>
          <cell r="W3689">
            <v>2017</v>
          </cell>
          <cell r="X3689" t="str">
            <v>Jun</v>
          </cell>
        </row>
        <row r="3690">
          <cell r="D3690" t="str">
            <v>House</v>
          </cell>
          <cell r="E3690">
            <v>1210000</v>
          </cell>
          <cell r="R3690" t="str">
            <v>Banyule</v>
          </cell>
          <cell r="W3690">
            <v>2017</v>
          </cell>
          <cell r="X3690" t="str">
            <v>Jun</v>
          </cell>
        </row>
        <row r="3691">
          <cell r="D3691" t="str">
            <v>House</v>
          </cell>
          <cell r="E3691">
            <v>1150000</v>
          </cell>
          <cell r="R3691" t="str">
            <v>Manningham</v>
          </cell>
          <cell r="W3691">
            <v>2017</v>
          </cell>
          <cell r="X3691" t="str">
            <v>Jun</v>
          </cell>
        </row>
        <row r="3692">
          <cell r="D3692" t="str">
            <v>House</v>
          </cell>
          <cell r="E3692">
            <v>1100000</v>
          </cell>
          <cell r="R3692" t="str">
            <v>Moonee Valley</v>
          </cell>
          <cell r="W3692">
            <v>2017</v>
          </cell>
          <cell r="X3692" t="str">
            <v>Jun</v>
          </cell>
        </row>
        <row r="3693">
          <cell r="D3693" t="str">
            <v>House</v>
          </cell>
          <cell r="E3693">
            <v>1070000</v>
          </cell>
          <cell r="R3693" t="str">
            <v>Moonee Valley</v>
          </cell>
          <cell r="W3693">
            <v>2017</v>
          </cell>
          <cell r="X3693" t="str">
            <v>Jun</v>
          </cell>
        </row>
        <row r="3694">
          <cell r="D3694" t="str">
            <v>Unit</v>
          </cell>
          <cell r="E3694">
            <v>870000</v>
          </cell>
          <cell r="R3694" t="str">
            <v>Boroondara</v>
          </cell>
          <cell r="W3694">
            <v>2017</v>
          </cell>
          <cell r="X3694" t="str">
            <v>Jun</v>
          </cell>
        </row>
        <row r="3695">
          <cell r="D3695" t="str">
            <v>House</v>
          </cell>
          <cell r="E3695">
            <v>800000</v>
          </cell>
          <cell r="R3695" t="str">
            <v>Hobsons Bay</v>
          </cell>
          <cell r="W3695">
            <v>2017</v>
          </cell>
          <cell r="X3695" t="str">
            <v>Jun</v>
          </cell>
        </row>
        <row r="3696">
          <cell r="D3696" t="str">
            <v>House</v>
          </cell>
          <cell r="E3696">
            <v>682000</v>
          </cell>
          <cell r="R3696" t="str">
            <v>Darebin</v>
          </cell>
          <cell r="W3696">
            <v>2017</v>
          </cell>
          <cell r="X3696" t="str">
            <v>Jun</v>
          </cell>
        </row>
        <row r="3697">
          <cell r="D3697" t="str">
            <v>House</v>
          </cell>
          <cell r="E3697">
            <v>675500</v>
          </cell>
          <cell r="R3697" t="str">
            <v>Darebin</v>
          </cell>
          <cell r="W3697">
            <v>2017</v>
          </cell>
          <cell r="X3697" t="str">
            <v>Jun</v>
          </cell>
        </row>
        <row r="3698">
          <cell r="D3698" t="str">
            <v>House</v>
          </cell>
          <cell r="E3698">
            <v>590000</v>
          </cell>
          <cell r="R3698" t="str">
            <v>Darebin</v>
          </cell>
          <cell r="W3698">
            <v>2017</v>
          </cell>
          <cell r="X3698" t="str">
            <v>Jun</v>
          </cell>
        </row>
        <row r="3699">
          <cell r="D3699" t="str">
            <v>Unit</v>
          </cell>
          <cell r="E3699">
            <v>585000</v>
          </cell>
          <cell r="R3699" t="str">
            <v>Monash</v>
          </cell>
          <cell r="W3699">
            <v>2017</v>
          </cell>
          <cell r="X3699" t="str">
            <v>Jun</v>
          </cell>
        </row>
        <row r="3700">
          <cell r="D3700" t="str">
            <v>House</v>
          </cell>
          <cell r="E3700">
            <v>582000</v>
          </cell>
          <cell r="R3700" t="str">
            <v>Moreland</v>
          </cell>
          <cell r="W3700">
            <v>2017</v>
          </cell>
          <cell r="X3700" t="str">
            <v>Jun</v>
          </cell>
        </row>
        <row r="3701">
          <cell r="D3701" t="str">
            <v>House</v>
          </cell>
          <cell r="E3701">
            <v>545000</v>
          </cell>
          <cell r="R3701" t="str">
            <v>Brimbank</v>
          </cell>
          <cell r="W3701">
            <v>2017</v>
          </cell>
          <cell r="X3701" t="str">
            <v>Jun</v>
          </cell>
        </row>
        <row r="3702">
          <cell r="D3702" t="str">
            <v>House</v>
          </cell>
          <cell r="E3702">
            <v>451500</v>
          </cell>
          <cell r="R3702" t="str">
            <v>Brimbank</v>
          </cell>
          <cell r="W3702">
            <v>2017</v>
          </cell>
          <cell r="X3702" t="str">
            <v>Jun</v>
          </cell>
        </row>
        <row r="3703">
          <cell r="D3703" t="str">
            <v>Unit</v>
          </cell>
          <cell r="E3703">
            <v>427000</v>
          </cell>
          <cell r="R3703" t="str">
            <v>Stonnington</v>
          </cell>
          <cell r="W3703">
            <v>2017</v>
          </cell>
          <cell r="X3703" t="str">
            <v>Jun</v>
          </cell>
        </row>
        <row r="3704">
          <cell r="D3704" t="str">
            <v>Unit</v>
          </cell>
          <cell r="E3704">
            <v>403500</v>
          </cell>
          <cell r="R3704" t="str">
            <v>Melbourne</v>
          </cell>
          <cell r="W3704">
            <v>2017</v>
          </cell>
          <cell r="X3704" t="str">
            <v>Jun</v>
          </cell>
        </row>
        <row r="3705">
          <cell r="D3705" t="str">
            <v>Unit</v>
          </cell>
          <cell r="E3705">
            <v>1155000</v>
          </cell>
          <cell r="R3705" t="str">
            <v>Melbourne</v>
          </cell>
          <cell r="W3705">
            <v>2017</v>
          </cell>
          <cell r="X3705" t="str">
            <v>Jun</v>
          </cell>
        </row>
        <row r="3706">
          <cell r="D3706" t="str">
            <v>House</v>
          </cell>
          <cell r="E3706">
            <v>940000</v>
          </cell>
          <cell r="R3706" t="str">
            <v>Moreland</v>
          </cell>
          <cell r="W3706">
            <v>2017</v>
          </cell>
          <cell r="X3706" t="str">
            <v>Jun</v>
          </cell>
        </row>
        <row r="3707">
          <cell r="D3707" t="str">
            <v>Unit</v>
          </cell>
          <cell r="E3707">
            <v>676000</v>
          </cell>
          <cell r="R3707" t="str">
            <v>Maribyrnong</v>
          </cell>
          <cell r="W3707">
            <v>2017</v>
          </cell>
          <cell r="X3707" t="str">
            <v>Jun</v>
          </cell>
        </row>
        <row r="3708">
          <cell r="D3708" t="str">
            <v>Unit</v>
          </cell>
          <cell r="E3708">
            <v>664000</v>
          </cell>
          <cell r="R3708" t="str">
            <v>Darebin</v>
          </cell>
          <cell r="W3708">
            <v>2017</v>
          </cell>
          <cell r="X3708" t="str">
            <v>Jun</v>
          </cell>
        </row>
        <row r="3709">
          <cell r="D3709" t="str">
            <v>Unit</v>
          </cell>
          <cell r="E3709">
            <v>620000</v>
          </cell>
          <cell r="R3709" t="str">
            <v>Darebin</v>
          </cell>
          <cell r="W3709">
            <v>2017</v>
          </cell>
          <cell r="X3709" t="str">
            <v>Jun</v>
          </cell>
        </row>
        <row r="3710">
          <cell r="D3710" t="str">
            <v>Unit</v>
          </cell>
          <cell r="E3710">
            <v>312000</v>
          </cell>
          <cell r="R3710" t="str">
            <v>Melbourne</v>
          </cell>
          <cell r="W3710">
            <v>2017</v>
          </cell>
          <cell r="X3710" t="str">
            <v>Jun</v>
          </cell>
        </row>
        <row r="3711">
          <cell r="D3711" t="str">
            <v>House</v>
          </cell>
          <cell r="E3711">
            <v>1600000</v>
          </cell>
          <cell r="R3711" t="str">
            <v>Boroondara</v>
          </cell>
          <cell r="W3711">
            <v>2017</v>
          </cell>
          <cell r="X3711" t="str">
            <v>Jun</v>
          </cell>
        </row>
        <row r="3712">
          <cell r="D3712" t="str">
            <v>Unit</v>
          </cell>
          <cell r="E3712">
            <v>1500000</v>
          </cell>
          <cell r="R3712" t="str">
            <v>Monash</v>
          </cell>
          <cell r="W3712">
            <v>2017</v>
          </cell>
          <cell r="X3712" t="str">
            <v>Jun</v>
          </cell>
        </row>
        <row r="3713">
          <cell r="D3713" t="str">
            <v>Unit</v>
          </cell>
          <cell r="E3713">
            <v>1100000</v>
          </cell>
          <cell r="R3713" t="str">
            <v>Boroondara</v>
          </cell>
          <cell r="W3713">
            <v>2017</v>
          </cell>
          <cell r="X3713" t="str">
            <v>Jun</v>
          </cell>
        </row>
        <row r="3714">
          <cell r="D3714" t="str">
            <v>Unit</v>
          </cell>
          <cell r="E3714">
            <v>730000</v>
          </cell>
          <cell r="R3714" t="str">
            <v>Moonee Valley</v>
          </cell>
          <cell r="W3714">
            <v>2017</v>
          </cell>
          <cell r="X3714" t="str">
            <v>Jun</v>
          </cell>
        </row>
        <row r="3715">
          <cell r="D3715" t="str">
            <v>House</v>
          </cell>
          <cell r="E3715">
            <v>670000</v>
          </cell>
          <cell r="R3715" t="str">
            <v>Banyule</v>
          </cell>
          <cell r="W3715">
            <v>2017</v>
          </cell>
          <cell r="X3715" t="str">
            <v>Jun</v>
          </cell>
        </row>
        <row r="3716">
          <cell r="D3716" t="str">
            <v>Unit</v>
          </cell>
          <cell r="E3716">
            <v>640000</v>
          </cell>
          <cell r="R3716" t="str">
            <v>Maribyrnong</v>
          </cell>
          <cell r="W3716">
            <v>2017</v>
          </cell>
          <cell r="X3716" t="str">
            <v>Jun</v>
          </cell>
        </row>
        <row r="3717">
          <cell r="D3717" t="str">
            <v>Unit</v>
          </cell>
          <cell r="E3717">
            <v>520000</v>
          </cell>
          <cell r="R3717" t="str">
            <v>Moreland</v>
          </cell>
          <cell r="W3717">
            <v>2017</v>
          </cell>
          <cell r="X3717" t="str">
            <v>Jun</v>
          </cell>
        </row>
        <row r="3718">
          <cell r="D3718" t="str">
            <v>Unit</v>
          </cell>
          <cell r="E3718">
            <v>420000</v>
          </cell>
          <cell r="R3718" t="str">
            <v>Melbourne</v>
          </cell>
          <cell r="W3718">
            <v>2017</v>
          </cell>
          <cell r="X3718" t="str">
            <v>Jun</v>
          </cell>
        </row>
        <row r="3719">
          <cell r="D3719" t="str">
            <v>House</v>
          </cell>
          <cell r="E3719">
            <v>680000</v>
          </cell>
          <cell r="R3719" t="str">
            <v>Darebin</v>
          </cell>
          <cell r="W3719">
            <v>2017</v>
          </cell>
          <cell r="X3719" t="str">
            <v>Jun</v>
          </cell>
        </row>
        <row r="3720">
          <cell r="D3720" t="str">
            <v>House</v>
          </cell>
          <cell r="E3720">
            <v>660000</v>
          </cell>
          <cell r="R3720" t="str">
            <v>Moreland</v>
          </cell>
          <cell r="W3720">
            <v>2017</v>
          </cell>
          <cell r="X3720" t="str">
            <v>Jun</v>
          </cell>
        </row>
        <row r="3721">
          <cell r="D3721" t="str">
            <v>House</v>
          </cell>
          <cell r="E3721">
            <v>722000</v>
          </cell>
          <cell r="R3721" t="str">
            <v>Moreland</v>
          </cell>
          <cell r="W3721">
            <v>2017</v>
          </cell>
          <cell r="X3721" t="str">
            <v>Jun</v>
          </cell>
        </row>
        <row r="3722">
          <cell r="D3722" t="str">
            <v>House</v>
          </cell>
          <cell r="E3722">
            <v>645000</v>
          </cell>
          <cell r="R3722" t="str">
            <v>Banyule</v>
          </cell>
          <cell r="W3722">
            <v>2017</v>
          </cell>
          <cell r="X3722" t="str">
            <v>Jun</v>
          </cell>
        </row>
        <row r="3723">
          <cell r="D3723" t="str">
            <v>Unit</v>
          </cell>
          <cell r="E3723">
            <v>492000</v>
          </cell>
          <cell r="R3723" t="str">
            <v>Hume</v>
          </cell>
          <cell r="W3723">
            <v>2017</v>
          </cell>
          <cell r="X3723" t="str">
            <v>Jun</v>
          </cell>
        </row>
        <row r="3724">
          <cell r="D3724" t="str">
            <v>House</v>
          </cell>
          <cell r="E3724">
            <v>610000</v>
          </cell>
          <cell r="R3724" t="str">
            <v>Darebin</v>
          </cell>
          <cell r="W3724">
            <v>2017</v>
          </cell>
          <cell r="X3724" t="str">
            <v>Jun</v>
          </cell>
        </row>
        <row r="3725">
          <cell r="D3725" t="str">
            <v>House</v>
          </cell>
          <cell r="E3725">
            <v>607500</v>
          </cell>
          <cell r="R3725" t="str">
            <v>Darebin</v>
          </cell>
          <cell r="W3725">
            <v>2017</v>
          </cell>
          <cell r="X3725" t="str">
            <v>Jun</v>
          </cell>
        </row>
        <row r="3726">
          <cell r="D3726" t="str">
            <v>Unit</v>
          </cell>
          <cell r="E3726">
            <v>248500</v>
          </cell>
          <cell r="R3726" t="str">
            <v>Moreland</v>
          </cell>
          <cell r="W3726">
            <v>2017</v>
          </cell>
          <cell r="X3726" t="str">
            <v>Jun</v>
          </cell>
        </row>
        <row r="3727">
          <cell r="D3727" t="str">
            <v>Unit</v>
          </cell>
          <cell r="E3727">
            <v>430000</v>
          </cell>
          <cell r="R3727" t="str">
            <v>Darebin</v>
          </cell>
          <cell r="W3727">
            <v>2017</v>
          </cell>
          <cell r="X3727" t="str">
            <v>Jun</v>
          </cell>
        </row>
        <row r="3728">
          <cell r="D3728" t="str">
            <v>House</v>
          </cell>
          <cell r="E3728">
            <v>855333</v>
          </cell>
          <cell r="R3728" t="str">
            <v>Moreland</v>
          </cell>
          <cell r="W3728">
            <v>2017</v>
          </cell>
          <cell r="X3728" t="str">
            <v>Jun</v>
          </cell>
        </row>
        <row r="3729">
          <cell r="D3729" t="str">
            <v>House</v>
          </cell>
          <cell r="E3729">
            <v>1085000</v>
          </cell>
          <cell r="R3729" t="str">
            <v>Moreland</v>
          </cell>
          <cell r="W3729">
            <v>2017</v>
          </cell>
          <cell r="X3729" t="str">
            <v>Jun</v>
          </cell>
        </row>
        <row r="3730">
          <cell r="D3730" t="str">
            <v>House</v>
          </cell>
          <cell r="E3730">
            <v>810000</v>
          </cell>
          <cell r="R3730" t="str">
            <v>Darebin</v>
          </cell>
          <cell r="W3730">
            <v>2017</v>
          </cell>
          <cell r="X3730" t="str">
            <v>Jun</v>
          </cell>
        </row>
        <row r="3731">
          <cell r="D3731" t="str">
            <v>House</v>
          </cell>
          <cell r="E3731">
            <v>730000</v>
          </cell>
          <cell r="R3731" t="str">
            <v>Darebin</v>
          </cell>
          <cell r="W3731">
            <v>2017</v>
          </cell>
          <cell r="X3731" t="str">
            <v>Jun</v>
          </cell>
        </row>
        <row r="3732">
          <cell r="D3732" t="str">
            <v>Unit</v>
          </cell>
          <cell r="E3732">
            <v>600000</v>
          </cell>
          <cell r="R3732" t="str">
            <v>Moonee Valley</v>
          </cell>
          <cell r="W3732">
            <v>2017</v>
          </cell>
          <cell r="X3732" t="str">
            <v>Jun</v>
          </cell>
        </row>
        <row r="3733">
          <cell r="D3733" t="str">
            <v>House</v>
          </cell>
          <cell r="E3733">
            <v>960000</v>
          </cell>
          <cell r="R3733" t="str">
            <v>Moreland</v>
          </cell>
          <cell r="W3733">
            <v>2017</v>
          </cell>
          <cell r="X3733" t="str">
            <v>Jun</v>
          </cell>
        </row>
        <row r="3734">
          <cell r="D3734" t="str">
            <v>House</v>
          </cell>
          <cell r="E3734">
            <v>650000</v>
          </cell>
          <cell r="R3734" t="str">
            <v>Moreland</v>
          </cell>
          <cell r="W3734">
            <v>2017</v>
          </cell>
          <cell r="X3734" t="str">
            <v>Jun</v>
          </cell>
        </row>
        <row r="3735">
          <cell r="D3735" t="str">
            <v>House</v>
          </cell>
          <cell r="E3735">
            <v>875000</v>
          </cell>
          <cell r="R3735" t="str">
            <v>Darebin</v>
          </cell>
          <cell r="W3735">
            <v>2017</v>
          </cell>
          <cell r="X3735" t="str">
            <v>Jun</v>
          </cell>
        </row>
        <row r="3736">
          <cell r="D3736" t="str">
            <v>House</v>
          </cell>
          <cell r="E3736">
            <v>721000</v>
          </cell>
          <cell r="R3736" t="str">
            <v>Banyule</v>
          </cell>
          <cell r="W3736">
            <v>2017</v>
          </cell>
          <cell r="X3736" t="str">
            <v>Jun</v>
          </cell>
        </row>
        <row r="3737">
          <cell r="D3737" t="str">
            <v>Unit</v>
          </cell>
          <cell r="E3737">
            <v>570000</v>
          </cell>
          <cell r="R3737" t="str">
            <v>Darebin</v>
          </cell>
          <cell r="W3737">
            <v>2017</v>
          </cell>
          <cell r="X3737" t="str">
            <v>Jun</v>
          </cell>
        </row>
        <row r="3738">
          <cell r="D3738" t="str">
            <v>House</v>
          </cell>
          <cell r="E3738">
            <v>1007000</v>
          </cell>
          <cell r="R3738" t="str">
            <v>Darebin</v>
          </cell>
          <cell r="W3738">
            <v>2017</v>
          </cell>
          <cell r="X3738" t="str">
            <v>Jun</v>
          </cell>
        </row>
        <row r="3739">
          <cell r="D3739" t="str">
            <v>House</v>
          </cell>
          <cell r="E3739">
            <v>675000</v>
          </cell>
          <cell r="R3739" t="str">
            <v>Banyule</v>
          </cell>
          <cell r="W3739">
            <v>2017</v>
          </cell>
          <cell r="X3739" t="str">
            <v>Jun</v>
          </cell>
        </row>
        <row r="3740">
          <cell r="D3740" t="str">
            <v>House</v>
          </cell>
          <cell r="E3740">
            <v>930000</v>
          </cell>
          <cell r="R3740" t="str">
            <v>Darebin</v>
          </cell>
          <cell r="W3740">
            <v>2017</v>
          </cell>
          <cell r="X3740" t="str">
            <v>Jun</v>
          </cell>
        </row>
        <row r="3741">
          <cell r="D3741" t="str">
            <v>House</v>
          </cell>
          <cell r="E3741">
            <v>852000</v>
          </cell>
          <cell r="R3741" t="str">
            <v>Banyule</v>
          </cell>
          <cell r="W3741">
            <v>2017</v>
          </cell>
          <cell r="X3741" t="str">
            <v>Jun</v>
          </cell>
        </row>
        <row r="3742">
          <cell r="D3742" t="str">
            <v>House</v>
          </cell>
          <cell r="E3742">
            <v>465000</v>
          </cell>
          <cell r="R3742" t="str">
            <v>Banyule</v>
          </cell>
          <cell r="W3742">
            <v>2017</v>
          </cell>
          <cell r="X3742" t="str">
            <v>Jun</v>
          </cell>
        </row>
        <row r="3743">
          <cell r="D3743" t="str">
            <v>Unit</v>
          </cell>
          <cell r="E3743">
            <v>710000</v>
          </cell>
          <cell r="R3743" t="str">
            <v>Brimbank</v>
          </cell>
          <cell r="W3743">
            <v>2017</v>
          </cell>
          <cell r="X3743" t="str">
            <v>Jun</v>
          </cell>
        </row>
        <row r="3744">
          <cell r="D3744" t="str">
            <v>House</v>
          </cell>
          <cell r="E3744">
            <v>500000</v>
          </cell>
          <cell r="R3744" t="str">
            <v>Darebin</v>
          </cell>
          <cell r="W3744">
            <v>2017</v>
          </cell>
          <cell r="X3744" t="str">
            <v>Jun</v>
          </cell>
        </row>
        <row r="3745">
          <cell r="D3745" t="str">
            <v>House</v>
          </cell>
          <cell r="E3745">
            <v>1142500</v>
          </cell>
          <cell r="R3745" t="str">
            <v>Darebin</v>
          </cell>
          <cell r="W3745">
            <v>2017</v>
          </cell>
          <cell r="X3745" t="str">
            <v>Jun</v>
          </cell>
        </row>
        <row r="3746">
          <cell r="D3746" t="str">
            <v>House</v>
          </cell>
          <cell r="E3746">
            <v>1290000</v>
          </cell>
          <cell r="R3746" t="str">
            <v>Moonee Valley</v>
          </cell>
          <cell r="W3746">
            <v>2017</v>
          </cell>
          <cell r="X3746" t="str">
            <v>Jun</v>
          </cell>
        </row>
        <row r="3747">
          <cell r="D3747" t="str">
            <v>Unit</v>
          </cell>
          <cell r="E3747">
            <v>452000</v>
          </cell>
          <cell r="R3747" t="str">
            <v>Banyule</v>
          </cell>
          <cell r="W3747">
            <v>2017</v>
          </cell>
          <cell r="X3747" t="str">
            <v>Jun</v>
          </cell>
        </row>
        <row r="3748">
          <cell r="D3748" t="str">
            <v>Unit</v>
          </cell>
          <cell r="E3748">
            <v>241000</v>
          </cell>
          <cell r="R3748" t="str">
            <v>Darebin</v>
          </cell>
          <cell r="W3748">
            <v>2017</v>
          </cell>
          <cell r="X3748" t="str">
            <v>Jun</v>
          </cell>
        </row>
        <row r="3749">
          <cell r="D3749" t="str">
            <v>House</v>
          </cell>
          <cell r="E3749">
            <v>953000</v>
          </cell>
          <cell r="R3749" t="str">
            <v>Moonee Valley</v>
          </cell>
          <cell r="W3749">
            <v>2017</v>
          </cell>
          <cell r="X3749" t="str">
            <v>Jun</v>
          </cell>
        </row>
        <row r="3750">
          <cell r="D3750" t="str">
            <v>House</v>
          </cell>
          <cell r="E3750">
            <v>732000</v>
          </cell>
          <cell r="R3750" t="str">
            <v>Brimbank</v>
          </cell>
          <cell r="W3750">
            <v>2017</v>
          </cell>
          <cell r="X3750" t="str">
            <v>Jun</v>
          </cell>
        </row>
        <row r="3751">
          <cell r="D3751" t="str">
            <v>Unit</v>
          </cell>
          <cell r="E3751">
            <v>370000</v>
          </cell>
          <cell r="R3751" t="str">
            <v>Moonee Valley</v>
          </cell>
          <cell r="W3751">
            <v>2017</v>
          </cell>
          <cell r="X3751" t="str">
            <v>Jun</v>
          </cell>
        </row>
        <row r="3752">
          <cell r="D3752" t="str">
            <v>House</v>
          </cell>
          <cell r="E3752">
            <v>981000</v>
          </cell>
          <cell r="R3752" t="str">
            <v>Darebin</v>
          </cell>
          <cell r="W3752">
            <v>2017</v>
          </cell>
          <cell r="X3752" t="str">
            <v>Jun</v>
          </cell>
        </row>
        <row r="3753">
          <cell r="D3753" t="str">
            <v>House</v>
          </cell>
          <cell r="E3753">
            <v>1162500</v>
          </cell>
          <cell r="R3753" t="str">
            <v>Darebin</v>
          </cell>
          <cell r="W3753">
            <v>2017</v>
          </cell>
          <cell r="X3753" t="str">
            <v>Jun</v>
          </cell>
        </row>
        <row r="3754">
          <cell r="D3754" t="str">
            <v>House</v>
          </cell>
          <cell r="E3754">
            <v>1113000</v>
          </cell>
          <cell r="R3754" t="str">
            <v>Moonee Valley</v>
          </cell>
          <cell r="W3754">
            <v>2017</v>
          </cell>
          <cell r="X3754" t="str">
            <v>Jun</v>
          </cell>
        </row>
        <row r="3755">
          <cell r="D3755" t="str">
            <v>Unit</v>
          </cell>
          <cell r="E3755">
            <v>820000</v>
          </cell>
          <cell r="R3755" t="str">
            <v>Moonee Valley</v>
          </cell>
          <cell r="W3755">
            <v>2017</v>
          </cell>
          <cell r="X3755" t="str">
            <v>Jun</v>
          </cell>
        </row>
        <row r="3756">
          <cell r="D3756" t="str">
            <v>Unit</v>
          </cell>
          <cell r="E3756">
            <v>610000</v>
          </cell>
          <cell r="R3756" t="str">
            <v>Darebin</v>
          </cell>
          <cell r="W3756">
            <v>2017</v>
          </cell>
          <cell r="X3756" t="str">
            <v>Jun</v>
          </cell>
        </row>
        <row r="3757">
          <cell r="D3757" t="str">
            <v>House</v>
          </cell>
          <cell r="E3757">
            <v>1430000</v>
          </cell>
          <cell r="R3757" t="str">
            <v>Darebin</v>
          </cell>
          <cell r="W3757">
            <v>2017</v>
          </cell>
          <cell r="X3757" t="str">
            <v>Jun</v>
          </cell>
        </row>
        <row r="3758">
          <cell r="D3758" t="str">
            <v>House</v>
          </cell>
          <cell r="E3758">
            <v>1331000</v>
          </cell>
          <cell r="R3758" t="str">
            <v>Darebin</v>
          </cell>
          <cell r="W3758">
            <v>2017</v>
          </cell>
          <cell r="X3758" t="str">
            <v>Jun</v>
          </cell>
        </row>
        <row r="3759">
          <cell r="D3759" t="str">
            <v>House</v>
          </cell>
          <cell r="E3759">
            <v>1445000</v>
          </cell>
          <cell r="R3759" t="str">
            <v>Moonee Valley</v>
          </cell>
          <cell r="W3759">
            <v>2017</v>
          </cell>
          <cell r="X3759" t="str">
            <v>Jun</v>
          </cell>
        </row>
        <row r="3760">
          <cell r="D3760" t="str">
            <v>House</v>
          </cell>
          <cell r="E3760">
            <v>863000</v>
          </cell>
          <cell r="R3760" t="str">
            <v>Moonee Valley</v>
          </cell>
          <cell r="W3760">
            <v>2017</v>
          </cell>
          <cell r="X3760" t="str">
            <v>Jun</v>
          </cell>
        </row>
        <row r="3761">
          <cell r="D3761" t="str">
            <v>House</v>
          </cell>
          <cell r="E3761">
            <v>740000</v>
          </cell>
          <cell r="R3761" t="str">
            <v>Moonee Valley</v>
          </cell>
          <cell r="W3761">
            <v>2017</v>
          </cell>
          <cell r="X3761" t="str">
            <v>Jun</v>
          </cell>
        </row>
        <row r="3762">
          <cell r="D3762" t="str">
            <v>House</v>
          </cell>
          <cell r="E3762">
            <v>816000</v>
          </cell>
          <cell r="R3762" t="str">
            <v>Moreland</v>
          </cell>
          <cell r="W3762">
            <v>2017</v>
          </cell>
          <cell r="X3762" t="str">
            <v>Jun</v>
          </cell>
        </row>
        <row r="3763">
          <cell r="D3763" t="str">
            <v>House</v>
          </cell>
          <cell r="E3763">
            <v>1380000</v>
          </cell>
          <cell r="R3763" t="str">
            <v>Darebin</v>
          </cell>
          <cell r="W3763">
            <v>2017</v>
          </cell>
          <cell r="X3763" t="str">
            <v>Jun</v>
          </cell>
        </row>
        <row r="3764">
          <cell r="D3764" t="str">
            <v>House</v>
          </cell>
          <cell r="E3764">
            <v>1100000</v>
          </cell>
          <cell r="R3764" t="str">
            <v>Moonee Valley</v>
          </cell>
          <cell r="W3764">
            <v>2017</v>
          </cell>
          <cell r="X3764" t="str">
            <v>Jun</v>
          </cell>
        </row>
        <row r="3765">
          <cell r="D3765" t="str">
            <v>House</v>
          </cell>
          <cell r="E3765">
            <v>642000</v>
          </cell>
          <cell r="R3765" t="str">
            <v>Moonee Valley</v>
          </cell>
          <cell r="W3765">
            <v>2017</v>
          </cell>
          <cell r="X3765" t="str">
            <v>Jun</v>
          </cell>
        </row>
        <row r="3766">
          <cell r="D3766" t="str">
            <v>House</v>
          </cell>
          <cell r="E3766">
            <v>1270000</v>
          </cell>
          <cell r="R3766" t="str">
            <v>Moonee Valley</v>
          </cell>
          <cell r="W3766">
            <v>2017</v>
          </cell>
          <cell r="X3766" t="str">
            <v>Jun</v>
          </cell>
        </row>
        <row r="3767">
          <cell r="D3767" t="str">
            <v>House</v>
          </cell>
          <cell r="E3767">
            <v>440000</v>
          </cell>
          <cell r="R3767" t="str">
            <v>Moreland</v>
          </cell>
          <cell r="W3767">
            <v>2017</v>
          </cell>
          <cell r="X3767" t="str">
            <v>Jun</v>
          </cell>
        </row>
        <row r="3768">
          <cell r="D3768" t="str">
            <v>Unit</v>
          </cell>
          <cell r="E3768">
            <v>710000</v>
          </cell>
          <cell r="R3768" t="str">
            <v>Banyule</v>
          </cell>
          <cell r="W3768">
            <v>2017</v>
          </cell>
          <cell r="X3768" t="str">
            <v>Jun</v>
          </cell>
        </row>
        <row r="3769">
          <cell r="D3769" t="str">
            <v>House</v>
          </cell>
          <cell r="E3769">
            <v>1340000</v>
          </cell>
          <cell r="R3769" t="str">
            <v>Darebin</v>
          </cell>
          <cell r="W3769">
            <v>2017</v>
          </cell>
          <cell r="X3769" t="str">
            <v>Jun</v>
          </cell>
        </row>
        <row r="3770">
          <cell r="D3770" t="str">
            <v>House</v>
          </cell>
          <cell r="E3770">
            <v>822500</v>
          </cell>
          <cell r="R3770" t="str">
            <v>Moonee Valley</v>
          </cell>
          <cell r="W3770">
            <v>2017</v>
          </cell>
          <cell r="X3770" t="str">
            <v>Jun</v>
          </cell>
        </row>
        <row r="3771">
          <cell r="D3771" t="str">
            <v>House</v>
          </cell>
          <cell r="E3771">
            <v>1073000</v>
          </cell>
          <cell r="R3771" t="str">
            <v>Moreland</v>
          </cell>
          <cell r="W3771">
            <v>2017</v>
          </cell>
          <cell r="X3771" t="str">
            <v>Jun</v>
          </cell>
        </row>
        <row r="3772">
          <cell r="D3772" t="str">
            <v>House</v>
          </cell>
          <cell r="E3772">
            <v>1400000</v>
          </cell>
          <cell r="R3772" t="str">
            <v>Moonee Valley</v>
          </cell>
          <cell r="W3772">
            <v>2017</v>
          </cell>
          <cell r="X3772" t="str">
            <v>Jun</v>
          </cell>
        </row>
        <row r="3773">
          <cell r="D3773" t="str">
            <v>House</v>
          </cell>
          <cell r="E3773">
            <v>1300000</v>
          </cell>
          <cell r="R3773" t="str">
            <v>Darebin</v>
          </cell>
          <cell r="W3773">
            <v>2017</v>
          </cell>
          <cell r="X3773" t="str">
            <v>Jun</v>
          </cell>
        </row>
        <row r="3774">
          <cell r="D3774" t="str">
            <v>House</v>
          </cell>
          <cell r="E3774">
            <v>1080000</v>
          </cell>
          <cell r="R3774" t="str">
            <v>Moreland</v>
          </cell>
          <cell r="W3774">
            <v>2017</v>
          </cell>
          <cell r="X3774" t="str">
            <v>Jun</v>
          </cell>
        </row>
        <row r="3775">
          <cell r="D3775" t="str">
            <v>House</v>
          </cell>
          <cell r="E3775">
            <v>772000</v>
          </cell>
          <cell r="R3775" t="str">
            <v>Moreland</v>
          </cell>
          <cell r="W3775">
            <v>2017</v>
          </cell>
          <cell r="X3775" t="str">
            <v>Jun</v>
          </cell>
        </row>
        <row r="3776">
          <cell r="D3776" t="str">
            <v>House</v>
          </cell>
          <cell r="E3776">
            <v>1400000</v>
          </cell>
          <cell r="R3776" t="str">
            <v>Darebin</v>
          </cell>
          <cell r="W3776">
            <v>2017</v>
          </cell>
          <cell r="X3776" t="str">
            <v>Jun</v>
          </cell>
        </row>
        <row r="3777">
          <cell r="D3777" t="str">
            <v>House</v>
          </cell>
          <cell r="E3777">
            <v>900000</v>
          </cell>
          <cell r="R3777" t="str">
            <v>Moonee Valley</v>
          </cell>
          <cell r="W3777">
            <v>2017</v>
          </cell>
          <cell r="X3777" t="str">
            <v>Jun</v>
          </cell>
        </row>
        <row r="3778">
          <cell r="D3778" t="str">
            <v>House</v>
          </cell>
          <cell r="E3778">
            <v>2309000</v>
          </cell>
          <cell r="R3778" t="str">
            <v>Banyule</v>
          </cell>
          <cell r="W3778">
            <v>2017</v>
          </cell>
          <cell r="X3778" t="str">
            <v>Jun</v>
          </cell>
        </row>
        <row r="3779">
          <cell r="D3779" t="str">
            <v>Unit</v>
          </cell>
          <cell r="E3779">
            <v>336000</v>
          </cell>
          <cell r="R3779" t="str">
            <v>Moonee Valley</v>
          </cell>
          <cell r="W3779">
            <v>2017</v>
          </cell>
          <cell r="X3779" t="str">
            <v>Jun</v>
          </cell>
        </row>
        <row r="3780">
          <cell r="D3780" t="str">
            <v>House</v>
          </cell>
          <cell r="E3780">
            <v>1145000</v>
          </cell>
          <cell r="R3780" t="str">
            <v>Darebin</v>
          </cell>
          <cell r="W3780">
            <v>2017</v>
          </cell>
          <cell r="X3780" t="str">
            <v>Jun</v>
          </cell>
        </row>
        <row r="3781">
          <cell r="D3781" t="str">
            <v>Unit</v>
          </cell>
          <cell r="E3781">
            <v>545000</v>
          </cell>
          <cell r="R3781" t="str">
            <v>Darebin</v>
          </cell>
          <cell r="W3781">
            <v>2017</v>
          </cell>
          <cell r="X3781" t="str">
            <v>Jun</v>
          </cell>
        </row>
        <row r="3782">
          <cell r="D3782" t="str">
            <v>House</v>
          </cell>
          <cell r="E3782">
            <v>800000</v>
          </cell>
          <cell r="R3782" t="str">
            <v>Moonee Valley</v>
          </cell>
          <cell r="W3782">
            <v>2017</v>
          </cell>
          <cell r="X3782" t="str">
            <v>Jun</v>
          </cell>
        </row>
        <row r="3783">
          <cell r="D3783" t="str">
            <v>House</v>
          </cell>
          <cell r="E3783">
            <v>1111000</v>
          </cell>
          <cell r="R3783" t="str">
            <v>Moonee Valley</v>
          </cell>
          <cell r="W3783">
            <v>2017</v>
          </cell>
          <cell r="X3783" t="str">
            <v>Jun</v>
          </cell>
        </row>
        <row r="3784">
          <cell r="D3784" t="str">
            <v>Unit</v>
          </cell>
          <cell r="E3784">
            <v>650000</v>
          </cell>
          <cell r="R3784" t="str">
            <v>Banyule</v>
          </cell>
          <cell r="W3784">
            <v>2017</v>
          </cell>
          <cell r="X3784" t="str">
            <v>Jun</v>
          </cell>
        </row>
        <row r="3785">
          <cell r="D3785" t="str">
            <v>House</v>
          </cell>
          <cell r="E3785">
            <v>650000</v>
          </cell>
          <cell r="R3785" t="str">
            <v>Brimbank</v>
          </cell>
          <cell r="W3785">
            <v>2017</v>
          </cell>
          <cell r="X3785" t="str">
            <v>Jun</v>
          </cell>
        </row>
        <row r="3786">
          <cell r="D3786" t="str">
            <v>House</v>
          </cell>
          <cell r="E3786">
            <v>1358500</v>
          </cell>
          <cell r="R3786" t="str">
            <v>Manningham</v>
          </cell>
          <cell r="W3786">
            <v>2017</v>
          </cell>
          <cell r="X3786" t="str">
            <v>Jun</v>
          </cell>
        </row>
        <row r="3787">
          <cell r="D3787" t="str">
            <v>House</v>
          </cell>
          <cell r="E3787">
            <v>930000</v>
          </cell>
          <cell r="R3787" t="str">
            <v>Moonee Valley</v>
          </cell>
          <cell r="W3787">
            <v>2017</v>
          </cell>
          <cell r="X3787" t="str">
            <v>Jun</v>
          </cell>
        </row>
        <row r="3788">
          <cell r="D3788" t="str">
            <v>House</v>
          </cell>
          <cell r="E3788">
            <v>1210000</v>
          </cell>
          <cell r="R3788" t="str">
            <v>Moreland</v>
          </cell>
          <cell r="W3788">
            <v>2017</v>
          </cell>
          <cell r="X3788" t="str">
            <v>Jun</v>
          </cell>
        </row>
        <row r="3789">
          <cell r="D3789" t="str">
            <v>House</v>
          </cell>
          <cell r="E3789">
            <v>1375000</v>
          </cell>
          <cell r="R3789" t="str">
            <v>Darebin</v>
          </cell>
          <cell r="W3789">
            <v>2017</v>
          </cell>
          <cell r="X3789" t="str">
            <v>Jun</v>
          </cell>
        </row>
        <row r="3790">
          <cell r="D3790" t="str">
            <v>House</v>
          </cell>
          <cell r="E3790">
            <v>871000</v>
          </cell>
          <cell r="R3790" t="str">
            <v>Brimbank</v>
          </cell>
          <cell r="W3790">
            <v>2017</v>
          </cell>
          <cell r="X3790" t="str">
            <v>Jun</v>
          </cell>
        </row>
        <row r="3791">
          <cell r="D3791" t="str">
            <v>House</v>
          </cell>
          <cell r="E3791">
            <v>1755000</v>
          </cell>
          <cell r="R3791" t="str">
            <v>Moreland</v>
          </cell>
          <cell r="W3791">
            <v>2017</v>
          </cell>
          <cell r="X3791" t="str">
            <v>Jun</v>
          </cell>
        </row>
        <row r="3792">
          <cell r="D3792" t="str">
            <v>House</v>
          </cell>
          <cell r="E3792">
            <v>1450000</v>
          </cell>
          <cell r="R3792" t="str">
            <v>Darebin</v>
          </cell>
          <cell r="W3792">
            <v>2017</v>
          </cell>
          <cell r="X3792" t="str">
            <v>Jun</v>
          </cell>
        </row>
        <row r="3793">
          <cell r="D3793" t="str">
            <v>House</v>
          </cell>
          <cell r="E3793">
            <v>1215000</v>
          </cell>
          <cell r="R3793" t="str">
            <v>Moonee Valley</v>
          </cell>
          <cell r="W3793">
            <v>2017</v>
          </cell>
          <cell r="X3793" t="str">
            <v>Jun</v>
          </cell>
        </row>
        <row r="3794">
          <cell r="D3794" t="str">
            <v>Unit</v>
          </cell>
          <cell r="E3794">
            <v>570000</v>
          </cell>
          <cell r="R3794" t="str">
            <v>Darebin</v>
          </cell>
          <cell r="W3794">
            <v>2017</v>
          </cell>
          <cell r="X3794" t="str">
            <v>Jun</v>
          </cell>
        </row>
        <row r="3795">
          <cell r="D3795" t="str">
            <v>Unit</v>
          </cell>
          <cell r="E3795">
            <v>405000</v>
          </cell>
          <cell r="R3795" t="str">
            <v>Banyule</v>
          </cell>
          <cell r="W3795">
            <v>2017</v>
          </cell>
          <cell r="X3795" t="str">
            <v>Jun</v>
          </cell>
        </row>
        <row r="3796">
          <cell r="D3796" t="str">
            <v>House</v>
          </cell>
          <cell r="E3796">
            <v>650000</v>
          </cell>
          <cell r="R3796" t="str">
            <v>Moreland</v>
          </cell>
          <cell r="W3796">
            <v>2017</v>
          </cell>
          <cell r="X3796" t="str">
            <v>Jun</v>
          </cell>
        </row>
        <row r="3797">
          <cell r="D3797" t="str">
            <v>Unit</v>
          </cell>
          <cell r="E3797">
            <v>545000</v>
          </cell>
          <cell r="R3797" t="str">
            <v>Moonee Valley</v>
          </cell>
          <cell r="W3797">
            <v>2017</v>
          </cell>
          <cell r="X3797" t="str">
            <v>Jun</v>
          </cell>
        </row>
        <row r="3798">
          <cell r="D3798" t="str">
            <v>House</v>
          </cell>
          <cell r="E3798">
            <v>900000</v>
          </cell>
          <cell r="R3798" t="str">
            <v>Manningham</v>
          </cell>
          <cell r="W3798">
            <v>2017</v>
          </cell>
          <cell r="X3798" t="str">
            <v>Jun</v>
          </cell>
        </row>
        <row r="3799">
          <cell r="D3799" t="str">
            <v>House</v>
          </cell>
          <cell r="E3799">
            <v>1485000</v>
          </cell>
          <cell r="R3799" t="str">
            <v>Darebin</v>
          </cell>
          <cell r="W3799">
            <v>2017</v>
          </cell>
          <cell r="X3799" t="str">
            <v>Jun</v>
          </cell>
        </row>
        <row r="3800">
          <cell r="D3800" t="str">
            <v>House</v>
          </cell>
          <cell r="E3800">
            <v>1634000</v>
          </cell>
          <cell r="R3800" t="str">
            <v>Darebin</v>
          </cell>
          <cell r="W3800">
            <v>2017</v>
          </cell>
          <cell r="X3800" t="str">
            <v>Jun</v>
          </cell>
        </row>
        <row r="3801">
          <cell r="D3801" t="str">
            <v>House</v>
          </cell>
          <cell r="E3801">
            <v>965000</v>
          </cell>
          <cell r="R3801" t="str">
            <v>Moonee Valley</v>
          </cell>
          <cell r="W3801">
            <v>2017</v>
          </cell>
          <cell r="X3801" t="str">
            <v>Jun</v>
          </cell>
        </row>
        <row r="3802">
          <cell r="D3802" t="str">
            <v>House</v>
          </cell>
          <cell r="E3802">
            <v>711000</v>
          </cell>
          <cell r="R3802" t="str">
            <v>Brimbank</v>
          </cell>
          <cell r="W3802">
            <v>2017</v>
          </cell>
          <cell r="X3802" t="str">
            <v>Jun</v>
          </cell>
        </row>
        <row r="3803">
          <cell r="D3803" t="str">
            <v>Unit</v>
          </cell>
          <cell r="E3803">
            <v>602000</v>
          </cell>
          <cell r="R3803" t="str">
            <v>Moreland</v>
          </cell>
          <cell r="W3803">
            <v>2017</v>
          </cell>
          <cell r="X3803" t="str">
            <v>Jun</v>
          </cell>
        </row>
        <row r="3804">
          <cell r="D3804" t="str">
            <v>House</v>
          </cell>
          <cell r="E3804">
            <v>965000</v>
          </cell>
          <cell r="R3804" t="str">
            <v>Melbourne</v>
          </cell>
          <cell r="W3804">
            <v>2017</v>
          </cell>
          <cell r="X3804" t="str">
            <v>Jun</v>
          </cell>
        </row>
        <row r="3805">
          <cell r="D3805" t="str">
            <v>House</v>
          </cell>
          <cell r="E3805">
            <v>1080000</v>
          </cell>
          <cell r="R3805" t="str">
            <v>Darebin</v>
          </cell>
          <cell r="W3805">
            <v>2017</v>
          </cell>
          <cell r="X3805" t="str">
            <v>Jun</v>
          </cell>
        </row>
        <row r="3806">
          <cell r="D3806" t="str">
            <v>Unit</v>
          </cell>
          <cell r="E3806">
            <v>600000</v>
          </cell>
          <cell r="R3806" t="str">
            <v>Maribyrnong</v>
          </cell>
          <cell r="W3806">
            <v>2017</v>
          </cell>
          <cell r="X3806" t="str">
            <v>Jun</v>
          </cell>
        </row>
        <row r="3807">
          <cell r="D3807" t="str">
            <v>House</v>
          </cell>
          <cell r="E3807">
            <v>2340000</v>
          </cell>
          <cell r="R3807" t="str">
            <v>Darebin</v>
          </cell>
          <cell r="W3807">
            <v>2017</v>
          </cell>
          <cell r="X3807" t="str">
            <v>Jun</v>
          </cell>
        </row>
        <row r="3808">
          <cell r="D3808" t="str">
            <v>Unit</v>
          </cell>
          <cell r="E3808">
            <v>1040000</v>
          </cell>
          <cell r="R3808" t="str">
            <v>Melbourne</v>
          </cell>
          <cell r="W3808">
            <v>2017</v>
          </cell>
          <cell r="X3808" t="str">
            <v>Jun</v>
          </cell>
        </row>
        <row r="3809">
          <cell r="D3809" t="str">
            <v>House</v>
          </cell>
          <cell r="E3809">
            <v>1283000</v>
          </cell>
          <cell r="R3809" t="str">
            <v>Moreland</v>
          </cell>
          <cell r="W3809">
            <v>2017</v>
          </cell>
          <cell r="X3809" t="str">
            <v>Jun</v>
          </cell>
        </row>
        <row r="3810">
          <cell r="D3810" t="str">
            <v>House</v>
          </cell>
          <cell r="E3810">
            <v>1325000</v>
          </cell>
          <cell r="R3810" t="str">
            <v>Moreland</v>
          </cell>
          <cell r="W3810">
            <v>2017</v>
          </cell>
          <cell r="X3810" t="str">
            <v>Jun</v>
          </cell>
        </row>
        <row r="3811">
          <cell r="D3811" t="str">
            <v>House</v>
          </cell>
          <cell r="E3811">
            <v>826000</v>
          </cell>
          <cell r="R3811" t="str">
            <v>Manningham</v>
          </cell>
          <cell r="W3811">
            <v>2017</v>
          </cell>
          <cell r="X3811" t="str">
            <v>Jun</v>
          </cell>
        </row>
        <row r="3812">
          <cell r="D3812" t="str">
            <v>Unit</v>
          </cell>
          <cell r="E3812">
            <v>340000</v>
          </cell>
          <cell r="R3812" t="str">
            <v>Darebin</v>
          </cell>
          <cell r="W3812">
            <v>2017</v>
          </cell>
          <cell r="X3812" t="str">
            <v>Jun</v>
          </cell>
        </row>
        <row r="3813">
          <cell r="D3813" t="str">
            <v>House</v>
          </cell>
          <cell r="E3813">
            <v>1450000</v>
          </cell>
          <cell r="R3813" t="str">
            <v>Moreland</v>
          </cell>
          <cell r="W3813">
            <v>2017</v>
          </cell>
          <cell r="X3813" t="str">
            <v>Jun</v>
          </cell>
        </row>
        <row r="3814">
          <cell r="D3814" t="str">
            <v>House</v>
          </cell>
          <cell r="E3814">
            <v>1230000</v>
          </cell>
          <cell r="R3814" t="str">
            <v>Maribyrnong</v>
          </cell>
          <cell r="W3814">
            <v>2017</v>
          </cell>
          <cell r="X3814" t="str">
            <v>Jun</v>
          </cell>
        </row>
        <row r="3815">
          <cell r="D3815" t="str">
            <v>Unit</v>
          </cell>
          <cell r="E3815">
            <v>640000</v>
          </cell>
          <cell r="R3815" t="str">
            <v>Yarra</v>
          </cell>
          <cell r="W3815">
            <v>2017</v>
          </cell>
          <cell r="X3815" t="str">
            <v>Jun</v>
          </cell>
        </row>
        <row r="3816">
          <cell r="D3816" t="str">
            <v>House</v>
          </cell>
          <cell r="E3816">
            <v>865000</v>
          </cell>
          <cell r="R3816" t="str">
            <v>Maribyrnong</v>
          </cell>
          <cell r="W3816">
            <v>2017</v>
          </cell>
          <cell r="X3816" t="str">
            <v>Jun</v>
          </cell>
        </row>
        <row r="3817">
          <cell r="D3817" t="str">
            <v>House</v>
          </cell>
          <cell r="E3817">
            <v>715000</v>
          </cell>
          <cell r="R3817" t="str">
            <v>Brimbank</v>
          </cell>
          <cell r="W3817">
            <v>2017</v>
          </cell>
          <cell r="X3817" t="str">
            <v>Jun</v>
          </cell>
        </row>
        <row r="3818">
          <cell r="D3818" t="str">
            <v>House</v>
          </cell>
          <cell r="E3818">
            <v>786000</v>
          </cell>
          <cell r="R3818" t="str">
            <v>Melbourne</v>
          </cell>
          <cell r="W3818">
            <v>2017</v>
          </cell>
          <cell r="X3818" t="str">
            <v>Jun</v>
          </cell>
        </row>
        <row r="3819">
          <cell r="D3819" t="str">
            <v>House</v>
          </cell>
          <cell r="E3819">
            <v>545000</v>
          </cell>
          <cell r="R3819" t="str">
            <v>Brimbank</v>
          </cell>
          <cell r="W3819">
            <v>2017</v>
          </cell>
          <cell r="X3819" t="str">
            <v>Jun</v>
          </cell>
        </row>
        <row r="3820">
          <cell r="D3820" t="str">
            <v>House</v>
          </cell>
          <cell r="E3820">
            <v>975000</v>
          </cell>
          <cell r="R3820" t="str">
            <v>Boroondara</v>
          </cell>
          <cell r="W3820">
            <v>2017</v>
          </cell>
          <cell r="X3820" t="str">
            <v>Jun</v>
          </cell>
        </row>
        <row r="3821">
          <cell r="D3821" t="str">
            <v>House</v>
          </cell>
          <cell r="E3821">
            <v>697500</v>
          </cell>
          <cell r="R3821" t="str">
            <v>Maribyrnong</v>
          </cell>
          <cell r="W3821">
            <v>2017</v>
          </cell>
          <cell r="X3821" t="str">
            <v>Jun</v>
          </cell>
        </row>
        <row r="3822">
          <cell r="D3822" t="str">
            <v>House</v>
          </cell>
          <cell r="E3822">
            <v>1225000</v>
          </cell>
          <cell r="R3822" t="str">
            <v>Boroondara</v>
          </cell>
          <cell r="W3822">
            <v>2017</v>
          </cell>
          <cell r="X3822" t="str">
            <v>Jun</v>
          </cell>
        </row>
        <row r="3823">
          <cell r="D3823" t="str">
            <v>House</v>
          </cell>
          <cell r="E3823">
            <v>820000</v>
          </cell>
          <cell r="R3823" t="str">
            <v>Maribyrnong</v>
          </cell>
          <cell r="W3823">
            <v>2017</v>
          </cell>
          <cell r="X3823" t="str">
            <v>Jun</v>
          </cell>
        </row>
        <row r="3824">
          <cell r="D3824" t="str">
            <v>House</v>
          </cell>
          <cell r="E3824">
            <v>1770000</v>
          </cell>
          <cell r="R3824" t="str">
            <v>Boroondara</v>
          </cell>
          <cell r="W3824">
            <v>2017</v>
          </cell>
          <cell r="X3824" t="str">
            <v>Jun</v>
          </cell>
        </row>
        <row r="3825">
          <cell r="D3825" t="str">
            <v>Unit</v>
          </cell>
          <cell r="E3825">
            <v>888000</v>
          </cell>
          <cell r="R3825" t="str">
            <v>Manningham</v>
          </cell>
          <cell r="W3825">
            <v>2017</v>
          </cell>
          <cell r="X3825" t="str">
            <v>Jun</v>
          </cell>
        </row>
        <row r="3826">
          <cell r="D3826" t="str">
            <v>House</v>
          </cell>
          <cell r="E3826">
            <v>1450000</v>
          </cell>
          <cell r="R3826" t="str">
            <v>Maribyrnong</v>
          </cell>
          <cell r="W3826">
            <v>2017</v>
          </cell>
          <cell r="X3826" t="str">
            <v>Jun</v>
          </cell>
        </row>
        <row r="3827">
          <cell r="D3827" t="str">
            <v>House</v>
          </cell>
          <cell r="E3827">
            <v>2345000</v>
          </cell>
          <cell r="R3827" t="str">
            <v>Melbourne</v>
          </cell>
          <cell r="W3827">
            <v>2017</v>
          </cell>
          <cell r="X3827" t="str">
            <v>Jun</v>
          </cell>
        </row>
        <row r="3828">
          <cell r="D3828" t="str">
            <v>House</v>
          </cell>
          <cell r="E3828">
            <v>750500</v>
          </cell>
          <cell r="R3828" t="str">
            <v>Brimbank</v>
          </cell>
          <cell r="W3828">
            <v>2017</v>
          </cell>
          <cell r="X3828" t="str">
            <v>Jun</v>
          </cell>
        </row>
        <row r="3829">
          <cell r="D3829" t="str">
            <v>Unit</v>
          </cell>
          <cell r="E3829">
            <v>587134</v>
          </cell>
          <cell r="R3829" t="str">
            <v>Melbourne</v>
          </cell>
          <cell r="W3829">
            <v>2017</v>
          </cell>
          <cell r="X3829" t="str">
            <v>Jun</v>
          </cell>
        </row>
        <row r="3830">
          <cell r="D3830" t="str">
            <v>House</v>
          </cell>
          <cell r="E3830">
            <v>2155000</v>
          </cell>
          <cell r="R3830" t="str">
            <v>Boroondara</v>
          </cell>
          <cell r="W3830">
            <v>2017</v>
          </cell>
          <cell r="X3830" t="str">
            <v>Jun</v>
          </cell>
        </row>
        <row r="3831">
          <cell r="D3831" t="str">
            <v>Unit</v>
          </cell>
          <cell r="E3831">
            <v>757000</v>
          </cell>
          <cell r="R3831" t="str">
            <v>Maribyrnong</v>
          </cell>
          <cell r="W3831">
            <v>2017</v>
          </cell>
          <cell r="X3831" t="str">
            <v>Jun</v>
          </cell>
        </row>
        <row r="3832">
          <cell r="D3832" t="str">
            <v>House</v>
          </cell>
          <cell r="E3832">
            <v>2150000</v>
          </cell>
          <cell r="R3832" t="str">
            <v>Boroondara</v>
          </cell>
          <cell r="W3832">
            <v>2017</v>
          </cell>
          <cell r="X3832" t="str">
            <v>Jun</v>
          </cell>
        </row>
        <row r="3833">
          <cell r="D3833" t="str">
            <v>House</v>
          </cell>
          <cell r="E3833">
            <v>1117000</v>
          </cell>
          <cell r="R3833" t="str">
            <v>Melbourne</v>
          </cell>
          <cell r="W3833">
            <v>2017</v>
          </cell>
          <cell r="X3833" t="str">
            <v>Jun</v>
          </cell>
        </row>
        <row r="3834">
          <cell r="D3834" t="str">
            <v>House</v>
          </cell>
          <cell r="E3834">
            <v>2000000</v>
          </cell>
          <cell r="R3834" t="str">
            <v>Boroondara</v>
          </cell>
          <cell r="W3834">
            <v>2017</v>
          </cell>
          <cell r="X3834" t="str">
            <v>Jun</v>
          </cell>
        </row>
        <row r="3835">
          <cell r="D3835" t="str">
            <v>House</v>
          </cell>
          <cell r="E3835">
            <v>2800000</v>
          </cell>
          <cell r="R3835" t="str">
            <v>Boroondara</v>
          </cell>
          <cell r="W3835">
            <v>2017</v>
          </cell>
          <cell r="X3835" t="str">
            <v>Jun</v>
          </cell>
        </row>
        <row r="3836">
          <cell r="D3836" t="str">
            <v>House</v>
          </cell>
          <cell r="E3836">
            <v>1310000</v>
          </cell>
          <cell r="R3836" t="str">
            <v>Maribyrnong</v>
          </cell>
          <cell r="W3836">
            <v>2017</v>
          </cell>
          <cell r="X3836" t="str">
            <v>Jun</v>
          </cell>
        </row>
        <row r="3837">
          <cell r="D3837" t="str">
            <v>House</v>
          </cell>
          <cell r="E3837">
            <v>2600000</v>
          </cell>
          <cell r="R3837" t="str">
            <v>Boroondara</v>
          </cell>
          <cell r="W3837">
            <v>2017</v>
          </cell>
          <cell r="X3837" t="str">
            <v>Jun</v>
          </cell>
        </row>
        <row r="3838">
          <cell r="D3838" t="str">
            <v>House</v>
          </cell>
          <cell r="E3838">
            <v>885000</v>
          </cell>
          <cell r="R3838" t="str">
            <v>Melbourne</v>
          </cell>
          <cell r="W3838">
            <v>2017</v>
          </cell>
          <cell r="X3838" t="str">
            <v>Jun</v>
          </cell>
        </row>
        <row r="3839">
          <cell r="D3839" t="str">
            <v>House</v>
          </cell>
          <cell r="E3839">
            <v>3900000</v>
          </cell>
          <cell r="R3839" t="str">
            <v>Boroondara</v>
          </cell>
          <cell r="W3839">
            <v>2017</v>
          </cell>
          <cell r="X3839" t="str">
            <v>Jun</v>
          </cell>
        </row>
        <row r="3840">
          <cell r="D3840" t="str">
            <v>House</v>
          </cell>
          <cell r="E3840">
            <v>1420000</v>
          </cell>
          <cell r="R3840" t="str">
            <v>Boroondara</v>
          </cell>
          <cell r="W3840">
            <v>2017</v>
          </cell>
          <cell r="X3840" t="str">
            <v>Jun</v>
          </cell>
        </row>
        <row r="3841">
          <cell r="D3841" t="str">
            <v>House</v>
          </cell>
          <cell r="E3841">
            <v>1850000</v>
          </cell>
          <cell r="R3841" t="str">
            <v>Boroondara</v>
          </cell>
          <cell r="W3841">
            <v>2017</v>
          </cell>
          <cell r="X3841" t="str">
            <v>Jun</v>
          </cell>
        </row>
        <row r="3842">
          <cell r="D3842" t="str">
            <v>House</v>
          </cell>
          <cell r="E3842">
            <v>1800000</v>
          </cell>
          <cell r="R3842" t="str">
            <v>Boroondara</v>
          </cell>
          <cell r="W3842">
            <v>2017</v>
          </cell>
          <cell r="X3842" t="str">
            <v>Jun</v>
          </cell>
        </row>
        <row r="3843">
          <cell r="D3843" t="str">
            <v>House</v>
          </cell>
          <cell r="E3843">
            <v>1500000</v>
          </cell>
          <cell r="R3843" t="str">
            <v>Boroondara</v>
          </cell>
          <cell r="W3843">
            <v>2017</v>
          </cell>
          <cell r="X3843" t="str">
            <v>Jun</v>
          </cell>
        </row>
        <row r="3844">
          <cell r="D3844" t="str">
            <v>Unit</v>
          </cell>
          <cell r="E3844">
            <v>420000</v>
          </cell>
          <cell r="R3844" t="str">
            <v>Maribyrnong</v>
          </cell>
          <cell r="W3844">
            <v>2017</v>
          </cell>
          <cell r="X3844" t="str">
            <v>Jun</v>
          </cell>
        </row>
        <row r="3845">
          <cell r="D3845" t="str">
            <v>Unit</v>
          </cell>
          <cell r="E3845">
            <v>730000</v>
          </cell>
          <cell r="R3845" t="str">
            <v>Boroondara</v>
          </cell>
          <cell r="W3845">
            <v>2017</v>
          </cell>
          <cell r="X3845" t="str">
            <v>Jun</v>
          </cell>
        </row>
        <row r="3846">
          <cell r="D3846" t="str">
            <v>House</v>
          </cell>
          <cell r="E3846">
            <v>940000</v>
          </cell>
          <cell r="R3846" t="str">
            <v>Maribyrnong</v>
          </cell>
          <cell r="W3846">
            <v>2017</v>
          </cell>
          <cell r="X3846" t="str">
            <v>Jun</v>
          </cell>
        </row>
        <row r="3847">
          <cell r="D3847" t="str">
            <v>House</v>
          </cell>
          <cell r="E3847">
            <v>870000</v>
          </cell>
          <cell r="R3847" t="str">
            <v>Yarra</v>
          </cell>
          <cell r="W3847">
            <v>2017</v>
          </cell>
          <cell r="X3847" t="str">
            <v>Jun</v>
          </cell>
        </row>
        <row r="3848">
          <cell r="D3848" t="str">
            <v>House</v>
          </cell>
          <cell r="E3848">
            <v>900500</v>
          </cell>
          <cell r="R3848" t="str">
            <v>Maribyrnong</v>
          </cell>
          <cell r="W3848">
            <v>2017</v>
          </cell>
          <cell r="X3848" t="str">
            <v>Jun</v>
          </cell>
        </row>
        <row r="3849">
          <cell r="D3849" t="str">
            <v>House</v>
          </cell>
          <cell r="E3849">
            <v>1400000</v>
          </cell>
          <cell r="R3849" t="str">
            <v>Boroondara</v>
          </cell>
          <cell r="W3849">
            <v>2017</v>
          </cell>
          <cell r="X3849" t="str">
            <v>Jun</v>
          </cell>
        </row>
        <row r="3850">
          <cell r="D3850" t="str">
            <v>House</v>
          </cell>
          <cell r="E3850">
            <v>1165000</v>
          </cell>
          <cell r="R3850" t="str">
            <v>Yarra</v>
          </cell>
          <cell r="W3850">
            <v>2017</v>
          </cell>
          <cell r="X3850" t="str">
            <v>Jun</v>
          </cell>
        </row>
        <row r="3851">
          <cell r="D3851" t="str">
            <v>Unit</v>
          </cell>
          <cell r="E3851">
            <v>694000</v>
          </cell>
          <cell r="R3851" t="str">
            <v>Boroondara</v>
          </cell>
          <cell r="W3851">
            <v>2017</v>
          </cell>
          <cell r="X3851" t="str">
            <v>Jun</v>
          </cell>
        </row>
        <row r="3852">
          <cell r="D3852" t="str">
            <v>House</v>
          </cell>
          <cell r="E3852">
            <v>1751000</v>
          </cell>
          <cell r="R3852" t="str">
            <v>Boroondara</v>
          </cell>
          <cell r="W3852">
            <v>2017</v>
          </cell>
          <cell r="X3852" t="str">
            <v>Jun</v>
          </cell>
        </row>
        <row r="3853">
          <cell r="D3853" t="str">
            <v>Unit</v>
          </cell>
          <cell r="E3853">
            <v>765000</v>
          </cell>
          <cell r="R3853" t="str">
            <v>Melbourne</v>
          </cell>
          <cell r="W3853">
            <v>2017</v>
          </cell>
          <cell r="X3853" t="str">
            <v>Jun</v>
          </cell>
        </row>
        <row r="3854">
          <cell r="D3854" t="str">
            <v>House</v>
          </cell>
          <cell r="E3854">
            <v>850000</v>
          </cell>
          <cell r="R3854" t="str">
            <v>Maribyrnong</v>
          </cell>
          <cell r="W3854">
            <v>2017</v>
          </cell>
          <cell r="X3854" t="str">
            <v>Jun</v>
          </cell>
        </row>
        <row r="3855">
          <cell r="D3855" t="str">
            <v>Unit</v>
          </cell>
          <cell r="E3855">
            <v>790000</v>
          </cell>
          <cell r="R3855" t="str">
            <v>Yarra</v>
          </cell>
          <cell r="W3855">
            <v>2017</v>
          </cell>
          <cell r="X3855" t="str">
            <v>Jun</v>
          </cell>
        </row>
        <row r="3856">
          <cell r="D3856" t="str">
            <v>Unit</v>
          </cell>
          <cell r="E3856">
            <v>360000</v>
          </cell>
          <cell r="R3856" t="str">
            <v>Melbourne</v>
          </cell>
          <cell r="W3856">
            <v>2017</v>
          </cell>
          <cell r="X3856" t="str">
            <v>Jun</v>
          </cell>
        </row>
        <row r="3857">
          <cell r="D3857" t="str">
            <v>Unit</v>
          </cell>
          <cell r="E3857">
            <v>627500</v>
          </cell>
          <cell r="R3857" t="str">
            <v>Boroondara</v>
          </cell>
          <cell r="W3857">
            <v>2017</v>
          </cell>
          <cell r="X3857" t="str">
            <v>Jun</v>
          </cell>
        </row>
        <row r="3858">
          <cell r="D3858" t="str">
            <v>Unit</v>
          </cell>
          <cell r="E3858">
            <v>310000</v>
          </cell>
          <cell r="R3858" t="str">
            <v>Boroondara</v>
          </cell>
          <cell r="W3858">
            <v>2017</v>
          </cell>
          <cell r="X3858" t="str">
            <v>Jun</v>
          </cell>
        </row>
        <row r="3859">
          <cell r="D3859" t="str">
            <v>House</v>
          </cell>
          <cell r="E3859">
            <v>840000</v>
          </cell>
          <cell r="R3859" t="str">
            <v>Maribyrnong</v>
          </cell>
          <cell r="W3859">
            <v>2017</v>
          </cell>
          <cell r="X3859" t="str">
            <v>Jun</v>
          </cell>
        </row>
        <row r="3860">
          <cell r="D3860" t="str">
            <v>Unit</v>
          </cell>
          <cell r="E3860">
            <v>370000</v>
          </cell>
          <cell r="R3860" t="str">
            <v>Boroondara</v>
          </cell>
          <cell r="W3860">
            <v>2017</v>
          </cell>
          <cell r="X3860" t="str">
            <v>Jun</v>
          </cell>
        </row>
        <row r="3861">
          <cell r="D3861" t="str">
            <v>House</v>
          </cell>
          <cell r="E3861">
            <v>3120000</v>
          </cell>
          <cell r="R3861" t="str">
            <v>Boroondara</v>
          </cell>
          <cell r="W3861">
            <v>2017</v>
          </cell>
          <cell r="X3861" t="str">
            <v>Jun</v>
          </cell>
        </row>
        <row r="3862">
          <cell r="D3862" t="str">
            <v>House</v>
          </cell>
          <cell r="E3862">
            <v>892000</v>
          </cell>
          <cell r="R3862" t="str">
            <v>Brimbank</v>
          </cell>
          <cell r="W3862">
            <v>2017</v>
          </cell>
          <cell r="X3862" t="str">
            <v>Jun</v>
          </cell>
        </row>
        <row r="3863">
          <cell r="D3863" t="str">
            <v>Unit</v>
          </cell>
          <cell r="E3863">
            <v>710000</v>
          </cell>
          <cell r="R3863" t="str">
            <v>Boroondara</v>
          </cell>
          <cell r="W3863">
            <v>2017</v>
          </cell>
          <cell r="X3863" t="str">
            <v>Jun</v>
          </cell>
        </row>
        <row r="3864">
          <cell r="D3864" t="str">
            <v>Unit</v>
          </cell>
          <cell r="E3864">
            <v>485000</v>
          </cell>
          <cell r="R3864" t="str">
            <v>Boroondara</v>
          </cell>
          <cell r="W3864">
            <v>2017</v>
          </cell>
          <cell r="X3864" t="str">
            <v>Jun</v>
          </cell>
        </row>
        <row r="3865">
          <cell r="D3865" t="str">
            <v>House</v>
          </cell>
          <cell r="E3865">
            <v>1100000</v>
          </cell>
          <cell r="R3865" t="str">
            <v>Boroondara</v>
          </cell>
          <cell r="W3865">
            <v>2017</v>
          </cell>
          <cell r="X3865" t="str">
            <v>Jun</v>
          </cell>
        </row>
        <row r="3866">
          <cell r="D3866" t="str">
            <v>Unit</v>
          </cell>
          <cell r="E3866">
            <v>560000</v>
          </cell>
          <cell r="R3866" t="str">
            <v>Whitehorse</v>
          </cell>
          <cell r="W3866">
            <v>2017</v>
          </cell>
          <cell r="X3866" t="str">
            <v>Jun</v>
          </cell>
        </row>
        <row r="3867">
          <cell r="D3867" t="str">
            <v>Unit</v>
          </cell>
          <cell r="E3867">
            <v>1420000</v>
          </cell>
          <cell r="R3867" t="str">
            <v>Boroondara</v>
          </cell>
          <cell r="W3867">
            <v>2017</v>
          </cell>
          <cell r="X3867" t="str">
            <v>Jun</v>
          </cell>
        </row>
        <row r="3868">
          <cell r="D3868" t="str">
            <v>House</v>
          </cell>
          <cell r="E3868">
            <v>871500</v>
          </cell>
          <cell r="R3868" t="str">
            <v>Hobsons Bay</v>
          </cell>
          <cell r="W3868">
            <v>2017</v>
          </cell>
          <cell r="X3868" t="str">
            <v>Jun</v>
          </cell>
        </row>
        <row r="3869">
          <cell r="D3869" t="str">
            <v>House</v>
          </cell>
          <cell r="E3869">
            <v>2250000</v>
          </cell>
          <cell r="R3869" t="str">
            <v>Boroondara</v>
          </cell>
          <cell r="W3869">
            <v>2017</v>
          </cell>
          <cell r="X3869" t="str">
            <v>Jun</v>
          </cell>
        </row>
        <row r="3870">
          <cell r="D3870" t="str">
            <v>Unit</v>
          </cell>
          <cell r="E3870">
            <v>611000</v>
          </cell>
          <cell r="R3870" t="str">
            <v>Hobsons Bay</v>
          </cell>
          <cell r="W3870">
            <v>2017</v>
          </cell>
          <cell r="X3870" t="str">
            <v>Jun</v>
          </cell>
        </row>
        <row r="3871">
          <cell r="D3871" t="str">
            <v>Unit</v>
          </cell>
          <cell r="E3871">
            <v>292000</v>
          </cell>
          <cell r="R3871" t="str">
            <v>Hobsons Bay</v>
          </cell>
          <cell r="W3871">
            <v>2017</v>
          </cell>
          <cell r="X3871" t="str">
            <v>Jun</v>
          </cell>
        </row>
        <row r="3872">
          <cell r="D3872" t="str">
            <v>House</v>
          </cell>
          <cell r="E3872">
            <v>1700000</v>
          </cell>
          <cell r="R3872" t="str">
            <v>Melbourne</v>
          </cell>
          <cell r="W3872">
            <v>2017</v>
          </cell>
          <cell r="X3872" t="str">
            <v>Jun</v>
          </cell>
        </row>
        <row r="3873">
          <cell r="D3873" t="str">
            <v>Unit</v>
          </cell>
          <cell r="E3873">
            <v>380000</v>
          </cell>
          <cell r="R3873" t="str">
            <v>Hobsons Bay</v>
          </cell>
          <cell r="W3873">
            <v>2017</v>
          </cell>
          <cell r="X3873" t="str">
            <v>Jun</v>
          </cell>
        </row>
        <row r="3874">
          <cell r="D3874" t="str">
            <v>Unit</v>
          </cell>
          <cell r="E3874">
            <v>826000</v>
          </cell>
          <cell r="R3874" t="str">
            <v>Melbourne</v>
          </cell>
          <cell r="W3874">
            <v>2017</v>
          </cell>
          <cell r="X3874" t="str">
            <v>Jun</v>
          </cell>
        </row>
        <row r="3875">
          <cell r="D3875" t="str">
            <v>Unit</v>
          </cell>
          <cell r="E3875">
            <v>910000</v>
          </cell>
          <cell r="R3875" t="str">
            <v>Melbourne</v>
          </cell>
          <cell r="W3875">
            <v>2017</v>
          </cell>
          <cell r="X3875" t="str">
            <v>Jun</v>
          </cell>
        </row>
        <row r="3876">
          <cell r="D3876" t="str">
            <v>House</v>
          </cell>
          <cell r="E3876">
            <v>2000000</v>
          </cell>
          <cell r="R3876" t="str">
            <v>Boroondara</v>
          </cell>
          <cell r="W3876">
            <v>2017</v>
          </cell>
          <cell r="X3876" t="str">
            <v>Jun</v>
          </cell>
        </row>
        <row r="3877">
          <cell r="D3877" t="str">
            <v>Unit</v>
          </cell>
          <cell r="E3877">
            <v>1715000</v>
          </cell>
          <cell r="R3877" t="str">
            <v>Melbourne</v>
          </cell>
          <cell r="W3877">
            <v>2017</v>
          </cell>
          <cell r="X3877" t="str">
            <v>Jun</v>
          </cell>
        </row>
        <row r="3878">
          <cell r="D3878" t="str">
            <v>House</v>
          </cell>
          <cell r="E3878">
            <v>706000</v>
          </cell>
          <cell r="R3878" t="str">
            <v>Boroondara</v>
          </cell>
          <cell r="W3878">
            <v>2017</v>
          </cell>
          <cell r="X3878" t="str">
            <v>Jun</v>
          </cell>
        </row>
        <row r="3879">
          <cell r="D3879" t="str">
            <v>House</v>
          </cell>
          <cell r="E3879">
            <v>2740000</v>
          </cell>
          <cell r="R3879" t="str">
            <v>Boroondara</v>
          </cell>
          <cell r="W3879">
            <v>2017</v>
          </cell>
          <cell r="X3879" t="str">
            <v>Jun</v>
          </cell>
        </row>
        <row r="3880">
          <cell r="D3880" t="str">
            <v>House</v>
          </cell>
          <cell r="E3880">
            <v>3270000</v>
          </cell>
          <cell r="R3880" t="str">
            <v>Stonnington</v>
          </cell>
          <cell r="W3880">
            <v>2017</v>
          </cell>
          <cell r="X3880" t="str">
            <v>Jun</v>
          </cell>
        </row>
        <row r="3881">
          <cell r="D3881" t="str">
            <v>House</v>
          </cell>
          <cell r="E3881">
            <v>1740000</v>
          </cell>
          <cell r="R3881" t="str">
            <v>Port Phillip</v>
          </cell>
          <cell r="W3881">
            <v>2017</v>
          </cell>
          <cell r="X3881" t="str">
            <v>Jun</v>
          </cell>
        </row>
        <row r="3882">
          <cell r="D3882" t="str">
            <v>House</v>
          </cell>
          <cell r="E3882">
            <v>760000</v>
          </cell>
          <cell r="R3882" t="str">
            <v>Hobsons Bay</v>
          </cell>
          <cell r="W3882">
            <v>2017</v>
          </cell>
          <cell r="X3882" t="str">
            <v>Jun</v>
          </cell>
        </row>
        <row r="3883">
          <cell r="D3883" t="str">
            <v>House</v>
          </cell>
          <cell r="E3883">
            <v>1910000</v>
          </cell>
          <cell r="R3883" t="str">
            <v>Port Phillip</v>
          </cell>
          <cell r="W3883">
            <v>2017</v>
          </cell>
          <cell r="X3883" t="str">
            <v>Jun</v>
          </cell>
        </row>
        <row r="3884">
          <cell r="D3884" t="str">
            <v>House</v>
          </cell>
          <cell r="E3884">
            <v>2030000</v>
          </cell>
          <cell r="R3884" t="str">
            <v>Port Phillip</v>
          </cell>
          <cell r="W3884">
            <v>2017</v>
          </cell>
          <cell r="X3884" t="str">
            <v>Jun</v>
          </cell>
        </row>
        <row r="3885">
          <cell r="D3885" t="str">
            <v>House</v>
          </cell>
          <cell r="E3885">
            <v>643700</v>
          </cell>
          <cell r="R3885" t="str">
            <v>Hobsons Bay</v>
          </cell>
          <cell r="W3885">
            <v>2017</v>
          </cell>
          <cell r="X3885" t="str">
            <v>Jun</v>
          </cell>
        </row>
        <row r="3886">
          <cell r="D3886" t="str">
            <v>House</v>
          </cell>
          <cell r="E3886">
            <v>1250000</v>
          </cell>
          <cell r="R3886" t="str">
            <v>Boroondara</v>
          </cell>
          <cell r="W3886">
            <v>2017</v>
          </cell>
          <cell r="X3886" t="str">
            <v>Jun</v>
          </cell>
        </row>
        <row r="3887">
          <cell r="D3887" t="str">
            <v>House</v>
          </cell>
          <cell r="E3887">
            <v>1220000</v>
          </cell>
          <cell r="R3887" t="str">
            <v>Stonnington</v>
          </cell>
          <cell r="W3887">
            <v>2017</v>
          </cell>
          <cell r="X3887" t="str">
            <v>Jun</v>
          </cell>
        </row>
        <row r="3888">
          <cell r="D3888" t="str">
            <v>House</v>
          </cell>
          <cell r="E3888">
            <v>1350000</v>
          </cell>
          <cell r="R3888" t="str">
            <v>Port Phillip</v>
          </cell>
          <cell r="W3888">
            <v>2017</v>
          </cell>
          <cell r="X3888" t="str">
            <v>Jun</v>
          </cell>
        </row>
        <row r="3889">
          <cell r="D3889" t="str">
            <v>House</v>
          </cell>
          <cell r="E3889">
            <v>1910000</v>
          </cell>
          <cell r="R3889" t="str">
            <v>Port Phillip</v>
          </cell>
          <cell r="W3889">
            <v>2017</v>
          </cell>
          <cell r="X3889" t="str">
            <v>Jun</v>
          </cell>
        </row>
        <row r="3890">
          <cell r="D3890" t="str">
            <v>House</v>
          </cell>
          <cell r="E3890">
            <v>1310000</v>
          </cell>
          <cell r="R3890" t="str">
            <v>Boroondara</v>
          </cell>
          <cell r="W3890">
            <v>2017</v>
          </cell>
          <cell r="X3890" t="str">
            <v>Jun</v>
          </cell>
        </row>
        <row r="3891">
          <cell r="D3891" t="str">
            <v>Unit</v>
          </cell>
          <cell r="E3891">
            <v>584000</v>
          </cell>
          <cell r="R3891" t="str">
            <v>Stonnington</v>
          </cell>
          <cell r="W3891">
            <v>2017</v>
          </cell>
          <cell r="X3891" t="str">
            <v>Jun</v>
          </cell>
        </row>
        <row r="3892">
          <cell r="D3892" t="str">
            <v>House</v>
          </cell>
          <cell r="E3892">
            <v>1931000</v>
          </cell>
          <cell r="R3892" t="str">
            <v>Boroondara</v>
          </cell>
          <cell r="W3892">
            <v>2017</v>
          </cell>
          <cell r="X3892" t="str">
            <v>Jun</v>
          </cell>
        </row>
        <row r="3893">
          <cell r="D3893" t="str">
            <v>Unit</v>
          </cell>
          <cell r="E3893">
            <v>567000</v>
          </cell>
          <cell r="R3893" t="str">
            <v>Stonnington</v>
          </cell>
          <cell r="W3893">
            <v>2017</v>
          </cell>
          <cell r="X3893" t="str">
            <v>Jun</v>
          </cell>
        </row>
        <row r="3894">
          <cell r="D3894" t="str">
            <v>Unit</v>
          </cell>
          <cell r="E3894">
            <v>474000</v>
          </cell>
          <cell r="R3894" t="str">
            <v>Port Phillip</v>
          </cell>
          <cell r="W3894">
            <v>2017</v>
          </cell>
          <cell r="X3894" t="str">
            <v>Jun</v>
          </cell>
        </row>
        <row r="3895">
          <cell r="D3895" t="str">
            <v>Unit</v>
          </cell>
          <cell r="E3895">
            <v>702000</v>
          </cell>
          <cell r="R3895" t="str">
            <v>Monash</v>
          </cell>
          <cell r="W3895">
            <v>2017</v>
          </cell>
          <cell r="X3895" t="str">
            <v>Jun</v>
          </cell>
        </row>
        <row r="3896">
          <cell r="D3896" t="str">
            <v>House</v>
          </cell>
          <cell r="E3896">
            <v>1021000</v>
          </cell>
          <cell r="R3896" t="str">
            <v>Stonnington</v>
          </cell>
          <cell r="W3896">
            <v>2017</v>
          </cell>
          <cell r="X3896" t="str">
            <v>Jun</v>
          </cell>
        </row>
        <row r="3897">
          <cell r="D3897" t="str">
            <v>Unit</v>
          </cell>
          <cell r="E3897">
            <v>565000</v>
          </cell>
          <cell r="R3897" t="str">
            <v>Stonnington</v>
          </cell>
          <cell r="W3897">
            <v>2017</v>
          </cell>
          <cell r="X3897" t="str">
            <v>Jun</v>
          </cell>
        </row>
        <row r="3898">
          <cell r="D3898" t="str">
            <v>Unit</v>
          </cell>
          <cell r="E3898">
            <v>435000</v>
          </cell>
          <cell r="R3898" t="str">
            <v>Port Phillip</v>
          </cell>
          <cell r="W3898">
            <v>2017</v>
          </cell>
          <cell r="X3898" t="str">
            <v>Jun</v>
          </cell>
        </row>
        <row r="3899">
          <cell r="D3899" t="str">
            <v>House</v>
          </cell>
          <cell r="E3899">
            <v>2000000</v>
          </cell>
          <cell r="R3899" t="str">
            <v>Boroondara</v>
          </cell>
          <cell r="W3899">
            <v>2017</v>
          </cell>
          <cell r="X3899" t="str">
            <v>Jun</v>
          </cell>
        </row>
        <row r="3900">
          <cell r="D3900" t="str">
            <v>Unit</v>
          </cell>
          <cell r="E3900">
            <v>240000</v>
          </cell>
          <cell r="R3900" t="str">
            <v>Stonnington</v>
          </cell>
          <cell r="W3900">
            <v>2017</v>
          </cell>
          <cell r="X3900" t="str">
            <v>Jun</v>
          </cell>
        </row>
        <row r="3901">
          <cell r="D3901" t="str">
            <v>Unit</v>
          </cell>
          <cell r="E3901">
            <v>555000</v>
          </cell>
          <cell r="R3901" t="str">
            <v>Port Phillip</v>
          </cell>
          <cell r="W3901">
            <v>2017</v>
          </cell>
          <cell r="X3901" t="str">
            <v>Jun</v>
          </cell>
        </row>
        <row r="3902">
          <cell r="D3902" t="str">
            <v>Unit</v>
          </cell>
          <cell r="E3902">
            <v>400000</v>
          </cell>
          <cell r="R3902" t="str">
            <v>Port Phillip</v>
          </cell>
          <cell r="W3902">
            <v>2017</v>
          </cell>
          <cell r="X3902" t="str">
            <v>Jun</v>
          </cell>
        </row>
        <row r="3903">
          <cell r="D3903" t="str">
            <v>House</v>
          </cell>
          <cell r="E3903">
            <v>2810000</v>
          </cell>
          <cell r="R3903" t="str">
            <v>Stonnington</v>
          </cell>
          <cell r="W3903">
            <v>2017</v>
          </cell>
          <cell r="X3903" t="str">
            <v>Jun</v>
          </cell>
        </row>
        <row r="3904">
          <cell r="D3904" t="str">
            <v>House</v>
          </cell>
          <cell r="E3904">
            <v>740000</v>
          </cell>
          <cell r="R3904" t="str">
            <v>Hobsons Bay</v>
          </cell>
          <cell r="W3904">
            <v>2017</v>
          </cell>
          <cell r="X3904" t="str">
            <v>Jun</v>
          </cell>
        </row>
        <row r="3905">
          <cell r="D3905" t="str">
            <v>Unit</v>
          </cell>
          <cell r="E3905">
            <v>420000</v>
          </cell>
          <cell r="R3905" t="str">
            <v>Stonnington</v>
          </cell>
          <cell r="W3905">
            <v>2017</v>
          </cell>
          <cell r="X3905" t="str">
            <v>Jun</v>
          </cell>
        </row>
        <row r="3906">
          <cell r="D3906" t="str">
            <v>House</v>
          </cell>
          <cell r="E3906">
            <v>1650000</v>
          </cell>
          <cell r="R3906" t="str">
            <v>Boroondara</v>
          </cell>
          <cell r="W3906">
            <v>2017</v>
          </cell>
          <cell r="X3906" t="str">
            <v>Jun</v>
          </cell>
        </row>
        <row r="3907">
          <cell r="D3907" t="str">
            <v>House</v>
          </cell>
          <cell r="E3907">
            <v>931000</v>
          </cell>
          <cell r="R3907" t="str">
            <v>Hobsons Bay</v>
          </cell>
          <cell r="W3907">
            <v>2017</v>
          </cell>
          <cell r="X3907" t="str">
            <v>Jun</v>
          </cell>
        </row>
        <row r="3908">
          <cell r="D3908" t="str">
            <v>House</v>
          </cell>
          <cell r="E3908">
            <v>2170000</v>
          </cell>
          <cell r="R3908" t="str">
            <v>Glen Eira</v>
          </cell>
          <cell r="W3908">
            <v>2017</v>
          </cell>
          <cell r="X3908" t="str">
            <v>Jun</v>
          </cell>
        </row>
        <row r="3909">
          <cell r="D3909" t="str">
            <v>House</v>
          </cell>
          <cell r="E3909">
            <v>1225000</v>
          </cell>
          <cell r="R3909" t="str">
            <v>Port Phillip</v>
          </cell>
          <cell r="W3909">
            <v>2017</v>
          </cell>
          <cell r="X3909" t="str">
            <v>Jun</v>
          </cell>
        </row>
        <row r="3910">
          <cell r="D3910" t="str">
            <v>Unit</v>
          </cell>
          <cell r="E3910">
            <v>830000</v>
          </cell>
          <cell r="R3910" t="str">
            <v>Monash</v>
          </cell>
          <cell r="W3910">
            <v>2017</v>
          </cell>
          <cell r="X3910" t="str">
            <v>Jun</v>
          </cell>
        </row>
        <row r="3911">
          <cell r="D3911" t="str">
            <v>Unit</v>
          </cell>
          <cell r="E3911">
            <v>497500</v>
          </cell>
          <cell r="R3911" t="str">
            <v>Port Phillip</v>
          </cell>
          <cell r="W3911">
            <v>2017</v>
          </cell>
          <cell r="X3911" t="str">
            <v>Jun</v>
          </cell>
        </row>
        <row r="3912">
          <cell r="D3912" t="str">
            <v>House</v>
          </cell>
          <cell r="E3912">
            <v>1320000</v>
          </cell>
          <cell r="R3912" t="str">
            <v>Boroondara</v>
          </cell>
          <cell r="W3912">
            <v>2017</v>
          </cell>
          <cell r="X3912" t="str">
            <v>Jun</v>
          </cell>
        </row>
        <row r="3913">
          <cell r="D3913" t="str">
            <v>House</v>
          </cell>
          <cell r="E3913">
            <v>950000</v>
          </cell>
          <cell r="R3913" t="str">
            <v>Stonnington</v>
          </cell>
          <cell r="W3913">
            <v>2017</v>
          </cell>
          <cell r="X3913" t="str">
            <v>Jun</v>
          </cell>
        </row>
        <row r="3914">
          <cell r="D3914" t="str">
            <v>Unit</v>
          </cell>
          <cell r="E3914">
            <v>881000</v>
          </cell>
          <cell r="R3914" t="str">
            <v>Monash</v>
          </cell>
          <cell r="W3914">
            <v>2017</v>
          </cell>
          <cell r="X3914" t="str">
            <v>Jun</v>
          </cell>
        </row>
        <row r="3915">
          <cell r="D3915" t="str">
            <v>House</v>
          </cell>
          <cell r="E3915">
            <v>1925000</v>
          </cell>
          <cell r="R3915" t="str">
            <v>Port Phillip</v>
          </cell>
          <cell r="W3915">
            <v>2017</v>
          </cell>
          <cell r="X3915" t="str">
            <v>Jun</v>
          </cell>
        </row>
        <row r="3916">
          <cell r="D3916" t="str">
            <v>Unit</v>
          </cell>
          <cell r="E3916">
            <v>572500</v>
          </cell>
          <cell r="R3916" t="str">
            <v>Port Phillip</v>
          </cell>
          <cell r="W3916">
            <v>2017</v>
          </cell>
          <cell r="X3916" t="str">
            <v>Jun</v>
          </cell>
        </row>
        <row r="3917">
          <cell r="D3917" t="str">
            <v>House</v>
          </cell>
          <cell r="E3917">
            <v>1782500</v>
          </cell>
          <cell r="R3917" t="str">
            <v>Stonnington</v>
          </cell>
          <cell r="W3917">
            <v>2017</v>
          </cell>
          <cell r="X3917" t="str">
            <v>Jun</v>
          </cell>
        </row>
        <row r="3918">
          <cell r="D3918" t="str">
            <v>House</v>
          </cell>
          <cell r="E3918">
            <v>1550000</v>
          </cell>
          <cell r="R3918" t="str">
            <v>Stonnington</v>
          </cell>
          <cell r="W3918">
            <v>2017</v>
          </cell>
          <cell r="X3918" t="str">
            <v>Jun</v>
          </cell>
        </row>
        <row r="3919">
          <cell r="D3919" t="str">
            <v>House</v>
          </cell>
          <cell r="E3919">
            <v>1641000</v>
          </cell>
          <cell r="R3919" t="str">
            <v>Glen Eira</v>
          </cell>
          <cell r="W3919">
            <v>2017</v>
          </cell>
          <cell r="X3919" t="str">
            <v>Jun</v>
          </cell>
        </row>
        <row r="3920">
          <cell r="D3920" t="str">
            <v>Unit</v>
          </cell>
          <cell r="E3920">
            <v>468250</v>
          </cell>
          <cell r="R3920" t="str">
            <v>Glen Eira</v>
          </cell>
          <cell r="W3920">
            <v>2017</v>
          </cell>
          <cell r="X3920" t="str">
            <v>Jun</v>
          </cell>
        </row>
        <row r="3921">
          <cell r="D3921" t="str">
            <v>Unit</v>
          </cell>
          <cell r="E3921">
            <v>435000</v>
          </cell>
          <cell r="R3921" t="str">
            <v>Glen Eira</v>
          </cell>
          <cell r="W3921">
            <v>2017</v>
          </cell>
          <cell r="X3921" t="str">
            <v>Jun</v>
          </cell>
        </row>
        <row r="3922">
          <cell r="D3922" t="str">
            <v>House</v>
          </cell>
          <cell r="E3922">
            <v>2200000</v>
          </cell>
          <cell r="R3922" t="str">
            <v>Glen Eira</v>
          </cell>
          <cell r="W3922">
            <v>2017</v>
          </cell>
          <cell r="X3922" t="str">
            <v>Jun</v>
          </cell>
        </row>
        <row r="3923">
          <cell r="D3923" t="str">
            <v>House</v>
          </cell>
          <cell r="E3923">
            <v>1322000</v>
          </cell>
          <cell r="R3923" t="str">
            <v>Monash</v>
          </cell>
          <cell r="W3923">
            <v>2017</v>
          </cell>
          <cell r="X3923" t="str">
            <v>Jun</v>
          </cell>
        </row>
        <row r="3924">
          <cell r="D3924" t="str">
            <v>Unit</v>
          </cell>
          <cell r="E3924">
            <v>500000</v>
          </cell>
          <cell r="R3924" t="str">
            <v>Glen Eira</v>
          </cell>
          <cell r="W3924">
            <v>2017</v>
          </cell>
          <cell r="X3924" t="str">
            <v>Jun</v>
          </cell>
        </row>
        <row r="3925">
          <cell r="D3925" t="str">
            <v>House</v>
          </cell>
          <cell r="E3925">
            <v>1171000</v>
          </cell>
          <cell r="R3925" t="str">
            <v>Bayside</v>
          </cell>
          <cell r="W3925">
            <v>2017</v>
          </cell>
          <cell r="X3925" t="str">
            <v>Jun</v>
          </cell>
        </row>
        <row r="3926">
          <cell r="D3926" t="str">
            <v>House</v>
          </cell>
          <cell r="E3926">
            <v>1716000</v>
          </cell>
          <cell r="R3926" t="str">
            <v>Glen Eira</v>
          </cell>
          <cell r="W3926">
            <v>2017</v>
          </cell>
          <cell r="X3926" t="str">
            <v>Jun</v>
          </cell>
        </row>
        <row r="3927">
          <cell r="D3927" t="str">
            <v>Unit</v>
          </cell>
          <cell r="E3927">
            <v>405000</v>
          </cell>
          <cell r="R3927" t="str">
            <v>Glen Eira</v>
          </cell>
          <cell r="W3927">
            <v>2017</v>
          </cell>
          <cell r="X3927" t="str">
            <v>Jun</v>
          </cell>
        </row>
        <row r="3928">
          <cell r="D3928" t="str">
            <v>House</v>
          </cell>
          <cell r="E3928">
            <v>2050000</v>
          </cell>
          <cell r="R3928" t="str">
            <v>Glen Eira</v>
          </cell>
          <cell r="W3928">
            <v>2017</v>
          </cell>
          <cell r="X3928" t="str">
            <v>Jun</v>
          </cell>
        </row>
        <row r="3929">
          <cell r="D3929" t="str">
            <v>Unit</v>
          </cell>
          <cell r="E3929">
            <v>1352500</v>
          </cell>
          <cell r="R3929" t="str">
            <v>Bayside</v>
          </cell>
          <cell r="W3929">
            <v>2017</v>
          </cell>
          <cell r="X3929" t="str">
            <v>Jun</v>
          </cell>
        </row>
        <row r="3930">
          <cell r="D3930" t="str">
            <v>Unit</v>
          </cell>
          <cell r="E3930">
            <v>780000</v>
          </cell>
          <cell r="R3930" t="str">
            <v>Glen Eira</v>
          </cell>
          <cell r="W3930">
            <v>2017</v>
          </cell>
          <cell r="X3930" t="str">
            <v>Jun</v>
          </cell>
        </row>
        <row r="3931">
          <cell r="D3931" t="str">
            <v>House</v>
          </cell>
          <cell r="E3931">
            <v>1535000</v>
          </cell>
          <cell r="R3931" t="str">
            <v>Glen Eira</v>
          </cell>
          <cell r="W3931">
            <v>2017</v>
          </cell>
          <cell r="X3931" t="str">
            <v>Jun</v>
          </cell>
        </row>
        <row r="3932">
          <cell r="D3932" t="str">
            <v>House</v>
          </cell>
          <cell r="E3932">
            <v>2620000</v>
          </cell>
          <cell r="R3932" t="str">
            <v>Glen Eira</v>
          </cell>
          <cell r="W3932">
            <v>2017</v>
          </cell>
          <cell r="X3932" t="str">
            <v>Jun</v>
          </cell>
        </row>
        <row r="3933">
          <cell r="D3933" t="str">
            <v>Unit</v>
          </cell>
          <cell r="E3933">
            <v>1400000</v>
          </cell>
          <cell r="R3933" t="str">
            <v>Bayside</v>
          </cell>
          <cell r="W3933">
            <v>2017</v>
          </cell>
          <cell r="X3933" t="str">
            <v>Jun</v>
          </cell>
        </row>
        <row r="3934">
          <cell r="D3934" t="str">
            <v>Unit</v>
          </cell>
          <cell r="E3934">
            <v>503000</v>
          </cell>
          <cell r="R3934" t="str">
            <v>Glen Eira</v>
          </cell>
          <cell r="W3934">
            <v>2017</v>
          </cell>
          <cell r="X3934" t="str">
            <v>Jun</v>
          </cell>
        </row>
        <row r="3935">
          <cell r="D3935" t="str">
            <v>House</v>
          </cell>
          <cell r="E3935">
            <v>1320000</v>
          </cell>
          <cell r="R3935" t="str">
            <v>Glen Eira</v>
          </cell>
          <cell r="W3935">
            <v>2017</v>
          </cell>
          <cell r="X3935" t="str">
            <v>Jun</v>
          </cell>
        </row>
        <row r="3936">
          <cell r="D3936" t="str">
            <v>Unit</v>
          </cell>
          <cell r="E3936">
            <v>517500</v>
          </cell>
          <cell r="R3936" t="str">
            <v>Glen Eira</v>
          </cell>
          <cell r="W3936">
            <v>2017</v>
          </cell>
          <cell r="X3936" t="str">
            <v>Jun</v>
          </cell>
        </row>
        <row r="3937">
          <cell r="D3937" t="str">
            <v>House</v>
          </cell>
          <cell r="E3937">
            <v>2030000</v>
          </cell>
          <cell r="R3937" t="str">
            <v>Bayside</v>
          </cell>
          <cell r="W3937">
            <v>2017</v>
          </cell>
          <cell r="X3937" t="str">
            <v>Jun</v>
          </cell>
        </row>
        <row r="3938">
          <cell r="D3938" t="str">
            <v>House</v>
          </cell>
          <cell r="E3938">
            <v>3105000</v>
          </cell>
          <cell r="R3938" t="str">
            <v>Bayside</v>
          </cell>
          <cell r="W3938">
            <v>2017</v>
          </cell>
          <cell r="X3938" t="str">
            <v>Jun</v>
          </cell>
        </row>
        <row r="3939">
          <cell r="D3939" t="str">
            <v>House</v>
          </cell>
          <cell r="E3939">
            <v>1281000</v>
          </cell>
          <cell r="R3939" t="str">
            <v>Glen Eira</v>
          </cell>
          <cell r="W3939">
            <v>2017</v>
          </cell>
          <cell r="X3939" t="str">
            <v>Jun</v>
          </cell>
        </row>
        <row r="3940">
          <cell r="D3940" t="str">
            <v>House</v>
          </cell>
          <cell r="E3940">
            <v>1255000</v>
          </cell>
          <cell r="R3940" t="str">
            <v>Glen Eira</v>
          </cell>
          <cell r="W3940">
            <v>2017</v>
          </cell>
          <cell r="X3940" t="str">
            <v>Jun</v>
          </cell>
        </row>
        <row r="3941">
          <cell r="D3941" t="str">
            <v>House</v>
          </cell>
          <cell r="E3941">
            <v>870000</v>
          </cell>
          <cell r="R3941" t="str">
            <v>Glen Eira</v>
          </cell>
          <cell r="W3941">
            <v>2017</v>
          </cell>
          <cell r="X3941" t="str">
            <v>Jun</v>
          </cell>
        </row>
        <row r="3942">
          <cell r="D3942" t="str">
            <v>House</v>
          </cell>
          <cell r="E3942">
            <v>1241000</v>
          </cell>
          <cell r="R3942" t="str">
            <v>Glen Eira</v>
          </cell>
          <cell r="W3942">
            <v>2017</v>
          </cell>
          <cell r="X3942" t="str">
            <v>Jun</v>
          </cell>
        </row>
        <row r="3943">
          <cell r="D3943" t="str">
            <v>Unit</v>
          </cell>
          <cell r="E3943">
            <v>1420000</v>
          </cell>
          <cell r="R3943" t="str">
            <v>Bayside</v>
          </cell>
          <cell r="W3943">
            <v>2017</v>
          </cell>
          <cell r="X3943" t="str">
            <v>Jun</v>
          </cell>
        </row>
        <row r="3944">
          <cell r="D3944" t="str">
            <v>House</v>
          </cell>
          <cell r="E3944">
            <v>1385000</v>
          </cell>
          <cell r="R3944" t="str">
            <v>Glen Eira</v>
          </cell>
          <cell r="W3944">
            <v>2017</v>
          </cell>
          <cell r="X3944" t="str">
            <v>Jun</v>
          </cell>
        </row>
        <row r="3945">
          <cell r="D3945" t="str">
            <v>Unit</v>
          </cell>
          <cell r="E3945">
            <v>1096000</v>
          </cell>
          <cell r="R3945" t="str">
            <v>Glen Eira</v>
          </cell>
          <cell r="W3945">
            <v>2017</v>
          </cell>
          <cell r="X3945" t="str">
            <v>Jun</v>
          </cell>
        </row>
        <row r="3946">
          <cell r="D3946" t="str">
            <v>Unit</v>
          </cell>
          <cell r="E3946">
            <v>1245000</v>
          </cell>
          <cell r="R3946" t="str">
            <v>Glen Eira</v>
          </cell>
          <cell r="W3946">
            <v>2017</v>
          </cell>
          <cell r="X3946" t="str">
            <v>Jun</v>
          </cell>
        </row>
        <row r="3947">
          <cell r="D3947" t="str">
            <v>House</v>
          </cell>
          <cell r="E3947">
            <v>1416000</v>
          </cell>
          <cell r="R3947" t="str">
            <v>Bayside</v>
          </cell>
          <cell r="W3947">
            <v>2017</v>
          </cell>
          <cell r="X3947" t="str">
            <v>Jun</v>
          </cell>
        </row>
        <row r="3948">
          <cell r="D3948" t="str">
            <v>House</v>
          </cell>
          <cell r="E3948">
            <v>1472500</v>
          </cell>
          <cell r="R3948" t="str">
            <v>Glen Eira</v>
          </cell>
          <cell r="W3948">
            <v>2017</v>
          </cell>
          <cell r="X3948" t="str">
            <v>Jun</v>
          </cell>
        </row>
        <row r="3949">
          <cell r="D3949" t="str">
            <v>Unit</v>
          </cell>
          <cell r="E3949">
            <v>830000</v>
          </cell>
          <cell r="R3949" t="str">
            <v>Glen Eira</v>
          </cell>
          <cell r="W3949">
            <v>2017</v>
          </cell>
          <cell r="X3949" t="str">
            <v>Jun</v>
          </cell>
        </row>
        <row r="3950">
          <cell r="D3950" t="str">
            <v>House</v>
          </cell>
          <cell r="E3950">
            <v>1015000</v>
          </cell>
          <cell r="R3950" t="str">
            <v>Glen Eira</v>
          </cell>
          <cell r="W3950">
            <v>2017</v>
          </cell>
          <cell r="X3950" t="str">
            <v>Jun</v>
          </cell>
        </row>
        <row r="3951">
          <cell r="D3951" t="str">
            <v>Unit</v>
          </cell>
          <cell r="E3951">
            <v>800000</v>
          </cell>
          <cell r="R3951" t="str">
            <v>Kingston</v>
          </cell>
          <cell r="W3951">
            <v>2017</v>
          </cell>
          <cell r="X3951" t="str">
            <v>Jun</v>
          </cell>
        </row>
        <row r="3952">
          <cell r="D3952" t="str">
            <v>House</v>
          </cell>
          <cell r="E3952">
            <v>2439500</v>
          </cell>
          <cell r="R3952" t="str">
            <v>Bayside</v>
          </cell>
          <cell r="W3952">
            <v>2017</v>
          </cell>
          <cell r="X3952" t="str">
            <v>Jun</v>
          </cell>
        </row>
        <row r="3953">
          <cell r="D3953" t="str">
            <v>House</v>
          </cell>
          <cell r="E3953">
            <v>1200000</v>
          </cell>
          <cell r="R3953" t="str">
            <v>Bayside</v>
          </cell>
          <cell r="W3953">
            <v>2017</v>
          </cell>
          <cell r="X3953" t="str">
            <v>Jun</v>
          </cell>
        </row>
        <row r="3954">
          <cell r="D3954" t="str">
            <v>House</v>
          </cell>
          <cell r="E3954">
            <v>2250000</v>
          </cell>
          <cell r="R3954" t="str">
            <v>Bayside</v>
          </cell>
          <cell r="W3954">
            <v>2017</v>
          </cell>
          <cell r="X3954" t="str">
            <v>Jun</v>
          </cell>
        </row>
        <row r="3955">
          <cell r="D3955" t="str">
            <v>Unit</v>
          </cell>
          <cell r="E3955">
            <v>865000</v>
          </cell>
          <cell r="R3955" t="str">
            <v>Bayside</v>
          </cell>
          <cell r="W3955">
            <v>2017</v>
          </cell>
          <cell r="X3955" t="str">
            <v>Jun</v>
          </cell>
        </row>
        <row r="3956">
          <cell r="D3956" t="str">
            <v>House</v>
          </cell>
          <cell r="E3956">
            <v>1800000</v>
          </cell>
          <cell r="R3956" t="str">
            <v>Bayside</v>
          </cell>
          <cell r="W3956">
            <v>2017</v>
          </cell>
          <cell r="X3956" t="str">
            <v>Jun</v>
          </cell>
        </row>
        <row r="3957">
          <cell r="D3957" t="str">
            <v>House</v>
          </cell>
          <cell r="E3957">
            <v>1500000</v>
          </cell>
          <cell r="R3957" t="str">
            <v>Boroondara</v>
          </cell>
          <cell r="W3957">
            <v>2017</v>
          </cell>
          <cell r="X3957" t="str">
            <v>Jun</v>
          </cell>
        </row>
        <row r="3958">
          <cell r="D3958" t="str">
            <v>Unit</v>
          </cell>
          <cell r="E3958">
            <v>1200000</v>
          </cell>
          <cell r="R3958" t="str">
            <v>Glen Eira</v>
          </cell>
          <cell r="W3958">
            <v>2017</v>
          </cell>
          <cell r="X3958" t="str">
            <v>Jun</v>
          </cell>
        </row>
        <row r="3959">
          <cell r="D3959" t="str">
            <v>Unit</v>
          </cell>
          <cell r="E3959">
            <v>1025000</v>
          </cell>
          <cell r="R3959" t="str">
            <v>Glen Eira</v>
          </cell>
          <cell r="W3959">
            <v>2017</v>
          </cell>
          <cell r="X3959" t="str">
            <v>Jun</v>
          </cell>
        </row>
        <row r="3960">
          <cell r="D3960" t="str">
            <v>House</v>
          </cell>
          <cell r="E3960">
            <v>815000</v>
          </cell>
          <cell r="R3960" t="str">
            <v>Darebin</v>
          </cell>
          <cell r="W3960">
            <v>2017</v>
          </cell>
          <cell r="X3960" t="str">
            <v>Jun</v>
          </cell>
        </row>
        <row r="3961">
          <cell r="D3961" t="str">
            <v>Unit</v>
          </cell>
          <cell r="E3961">
            <v>640000</v>
          </cell>
          <cell r="R3961" t="str">
            <v>Hobsons Bay</v>
          </cell>
          <cell r="W3961">
            <v>2017</v>
          </cell>
          <cell r="X3961" t="str">
            <v>Jun</v>
          </cell>
        </row>
        <row r="3962">
          <cell r="D3962" t="str">
            <v>Unit</v>
          </cell>
          <cell r="E3962">
            <v>230000</v>
          </cell>
          <cell r="R3962" t="str">
            <v>Brimbank</v>
          </cell>
          <cell r="W3962">
            <v>2017</v>
          </cell>
          <cell r="X3962" t="str">
            <v>Jun</v>
          </cell>
        </row>
        <row r="3963">
          <cell r="D3963" t="str">
            <v>House</v>
          </cell>
          <cell r="E3963">
            <v>4940000</v>
          </cell>
          <cell r="R3963" t="str">
            <v>Stonnington</v>
          </cell>
          <cell r="W3963">
            <v>2017</v>
          </cell>
          <cell r="X3963" t="str">
            <v>Jun</v>
          </cell>
        </row>
        <row r="3964">
          <cell r="D3964" t="str">
            <v>House</v>
          </cell>
          <cell r="E3964">
            <v>2865000</v>
          </cell>
          <cell r="R3964" t="str">
            <v>Stonnington</v>
          </cell>
          <cell r="W3964">
            <v>2017</v>
          </cell>
          <cell r="X3964" t="str">
            <v>Jun</v>
          </cell>
        </row>
        <row r="3965">
          <cell r="D3965" t="str">
            <v>House</v>
          </cell>
          <cell r="E3965">
            <v>2020000</v>
          </cell>
          <cell r="R3965" t="str">
            <v>Stonnington</v>
          </cell>
          <cell r="W3965">
            <v>2017</v>
          </cell>
          <cell r="X3965" t="str">
            <v>Jun</v>
          </cell>
        </row>
        <row r="3966">
          <cell r="D3966" t="str">
            <v>House</v>
          </cell>
          <cell r="E3966">
            <v>1970000</v>
          </cell>
          <cell r="R3966" t="str">
            <v>Melbourne</v>
          </cell>
          <cell r="W3966">
            <v>2017</v>
          </cell>
          <cell r="X3966" t="str">
            <v>Jun</v>
          </cell>
        </row>
        <row r="3967">
          <cell r="D3967" t="str">
            <v>House</v>
          </cell>
          <cell r="E3967">
            <v>1950000</v>
          </cell>
          <cell r="R3967" t="str">
            <v>Boroondara</v>
          </cell>
          <cell r="W3967">
            <v>2017</v>
          </cell>
          <cell r="X3967" t="str">
            <v>Jun</v>
          </cell>
        </row>
        <row r="3968">
          <cell r="D3968" t="str">
            <v>House</v>
          </cell>
          <cell r="E3968">
            <v>1880000</v>
          </cell>
          <cell r="R3968" t="str">
            <v>Bayside</v>
          </cell>
          <cell r="W3968">
            <v>2017</v>
          </cell>
          <cell r="X3968" t="str">
            <v>Jun</v>
          </cell>
        </row>
        <row r="3969">
          <cell r="D3969" t="str">
            <v>House</v>
          </cell>
          <cell r="E3969">
            <v>1800000</v>
          </cell>
          <cell r="R3969" t="str">
            <v>Moonee Valley</v>
          </cell>
          <cell r="W3969">
            <v>2017</v>
          </cell>
          <cell r="X3969" t="str">
            <v>Jun</v>
          </cell>
        </row>
        <row r="3970">
          <cell r="D3970" t="str">
            <v>House</v>
          </cell>
          <cell r="E3970">
            <v>1560000</v>
          </cell>
          <cell r="R3970" t="str">
            <v>Melbourne</v>
          </cell>
          <cell r="W3970">
            <v>2017</v>
          </cell>
          <cell r="X3970" t="str">
            <v>Jun</v>
          </cell>
        </row>
        <row r="3971">
          <cell r="D3971" t="str">
            <v>House</v>
          </cell>
          <cell r="E3971">
            <v>1530000</v>
          </cell>
          <cell r="R3971" t="str">
            <v>Boroondara</v>
          </cell>
          <cell r="W3971">
            <v>2017</v>
          </cell>
          <cell r="X3971" t="str">
            <v>Jun</v>
          </cell>
        </row>
        <row r="3972">
          <cell r="D3972" t="str">
            <v>House</v>
          </cell>
          <cell r="E3972">
            <v>1528800</v>
          </cell>
          <cell r="R3972" t="str">
            <v>Boroondara</v>
          </cell>
          <cell r="W3972">
            <v>2017</v>
          </cell>
          <cell r="X3972" t="str">
            <v>Jun</v>
          </cell>
        </row>
        <row r="3973">
          <cell r="D3973" t="str">
            <v>House</v>
          </cell>
          <cell r="E3973">
            <v>1516000</v>
          </cell>
          <cell r="R3973" t="str">
            <v>Glen Eira</v>
          </cell>
          <cell r="W3973">
            <v>2017</v>
          </cell>
          <cell r="X3973" t="str">
            <v>Jun</v>
          </cell>
        </row>
        <row r="3974">
          <cell r="D3974" t="str">
            <v>House</v>
          </cell>
          <cell r="E3974">
            <v>1505000</v>
          </cell>
          <cell r="R3974" t="str">
            <v>Boroondara</v>
          </cell>
          <cell r="W3974">
            <v>2017</v>
          </cell>
          <cell r="X3974" t="str">
            <v>Jun</v>
          </cell>
        </row>
        <row r="3975">
          <cell r="D3975" t="str">
            <v>House</v>
          </cell>
          <cell r="E3975">
            <v>1363000</v>
          </cell>
          <cell r="R3975" t="str">
            <v>Manningham</v>
          </cell>
          <cell r="W3975">
            <v>2017</v>
          </cell>
          <cell r="X3975" t="str">
            <v>Jun</v>
          </cell>
        </row>
        <row r="3976">
          <cell r="D3976" t="str">
            <v>House</v>
          </cell>
          <cell r="E3976">
            <v>1330000</v>
          </cell>
          <cell r="R3976" t="str">
            <v>Glen Eira</v>
          </cell>
          <cell r="W3976">
            <v>2017</v>
          </cell>
          <cell r="X3976" t="str">
            <v>Jun</v>
          </cell>
        </row>
        <row r="3977">
          <cell r="D3977" t="str">
            <v>House</v>
          </cell>
          <cell r="E3977">
            <v>1309000</v>
          </cell>
          <cell r="R3977" t="str">
            <v>Manningham</v>
          </cell>
          <cell r="W3977">
            <v>2017</v>
          </cell>
          <cell r="X3977" t="str">
            <v>Jun</v>
          </cell>
        </row>
        <row r="3978">
          <cell r="D3978" t="str">
            <v>House</v>
          </cell>
          <cell r="E3978">
            <v>1300000</v>
          </cell>
          <cell r="R3978" t="str">
            <v>Bayside</v>
          </cell>
          <cell r="W3978">
            <v>2017</v>
          </cell>
          <cell r="X3978" t="str">
            <v>Jun</v>
          </cell>
        </row>
        <row r="3979">
          <cell r="D3979" t="str">
            <v>House</v>
          </cell>
          <cell r="E3979">
            <v>1270000</v>
          </cell>
          <cell r="R3979" t="str">
            <v>Yarra</v>
          </cell>
          <cell r="W3979">
            <v>2017</v>
          </cell>
          <cell r="X3979" t="str">
            <v>Jun</v>
          </cell>
        </row>
        <row r="3980">
          <cell r="D3980" t="str">
            <v>House</v>
          </cell>
          <cell r="E3980">
            <v>1230000</v>
          </cell>
          <cell r="R3980" t="str">
            <v>Boroondara</v>
          </cell>
          <cell r="W3980">
            <v>2017</v>
          </cell>
          <cell r="X3980" t="str">
            <v>Jun</v>
          </cell>
        </row>
        <row r="3981">
          <cell r="D3981" t="str">
            <v>House</v>
          </cell>
          <cell r="E3981">
            <v>1230000</v>
          </cell>
          <cell r="R3981" t="str">
            <v>Hobsons Bay</v>
          </cell>
          <cell r="W3981">
            <v>2017</v>
          </cell>
          <cell r="X3981" t="str">
            <v>Jun</v>
          </cell>
        </row>
        <row r="3982">
          <cell r="D3982" t="str">
            <v>House</v>
          </cell>
          <cell r="E3982">
            <v>852000</v>
          </cell>
          <cell r="R3982" t="str">
            <v>Darebin</v>
          </cell>
          <cell r="W3982">
            <v>2017</v>
          </cell>
          <cell r="X3982" t="str">
            <v>Jun</v>
          </cell>
        </row>
        <row r="3983">
          <cell r="D3983" t="str">
            <v>Unit</v>
          </cell>
          <cell r="E3983">
            <v>820000</v>
          </cell>
          <cell r="R3983" t="str">
            <v>Moonee Valley</v>
          </cell>
          <cell r="W3983">
            <v>2017</v>
          </cell>
          <cell r="X3983" t="str">
            <v>Jun</v>
          </cell>
        </row>
        <row r="3984">
          <cell r="D3984" t="str">
            <v>Unit</v>
          </cell>
          <cell r="E3984">
            <v>810000</v>
          </cell>
          <cell r="R3984" t="str">
            <v>Moreland</v>
          </cell>
          <cell r="W3984">
            <v>2017</v>
          </cell>
          <cell r="X3984" t="str">
            <v>Jun</v>
          </cell>
        </row>
        <row r="3985">
          <cell r="D3985" t="str">
            <v>House</v>
          </cell>
          <cell r="E3985">
            <v>810000</v>
          </cell>
          <cell r="R3985" t="str">
            <v>Banyule</v>
          </cell>
          <cell r="W3985">
            <v>2017</v>
          </cell>
          <cell r="X3985" t="str">
            <v>Jun</v>
          </cell>
        </row>
        <row r="3986">
          <cell r="D3986" t="str">
            <v>House</v>
          </cell>
          <cell r="E3986">
            <v>775000</v>
          </cell>
          <cell r="R3986" t="str">
            <v>Darebin</v>
          </cell>
          <cell r="W3986">
            <v>2017</v>
          </cell>
          <cell r="X3986" t="str">
            <v>Jun</v>
          </cell>
        </row>
        <row r="3987">
          <cell r="D3987" t="str">
            <v>House</v>
          </cell>
          <cell r="E3987">
            <v>730000</v>
          </cell>
          <cell r="R3987" t="str">
            <v>Moonee Valley</v>
          </cell>
          <cell r="W3987">
            <v>2017</v>
          </cell>
          <cell r="X3987" t="str">
            <v>Jun</v>
          </cell>
        </row>
        <row r="3988">
          <cell r="D3988" t="str">
            <v>Unit</v>
          </cell>
          <cell r="E3988">
            <v>691500</v>
          </cell>
          <cell r="R3988" t="str">
            <v>Moreland</v>
          </cell>
          <cell r="W3988">
            <v>2017</v>
          </cell>
          <cell r="X3988" t="str">
            <v>Jun</v>
          </cell>
        </row>
        <row r="3989">
          <cell r="D3989" t="str">
            <v>House</v>
          </cell>
          <cell r="E3989">
            <v>675000</v>
          </cell>
          <cell r="R3989" t="str">
            <v>Moreland</v>
          </cell>
          <cell r="W3989">
            <v>2017</v>
          </cell>
          <cell r="X3989" t="str">
            <v>Jun</v>
          </cell>
        </row>
        <row r="3990">
          <cell r="D3990" t="str">
            <v>House</v>
          </cell>
          <cell r="E3990">
            <v>626000</v>
          </cell>
          <cell r="R3990" t="str">
            <v>Hume</v>
          </cell>
          <cell r="W3990">
            <v>2017</v>
          </cell>
          <cell r="X3990" t="str">
            <v>Jun</v>
          </cell>
        </row>
        <row r="3991">
          <cell r="D3991" t="str">
            <v>House</v>
          </cell>
          <cell r="E3991">
            <v>607000</v>
          </cell>
          <cell r="R3991" t="str">
            <v>Moreland</v>
          </cell>
          <cell r="W3991">
            <v>2017</v>
          </cell>
          <cell r="X3991" t="str">
            <v>Jun</v>
          </cell>
        </row>
        <row r="3992">
          <cell r="D3992" t="str">
            <v>House</v>
          </cell>
          <cell r="E3992">
            <v>600000</v>
          </cell>
          <cell r="R3992" t="str">
            <v>Moreland</v>
          </cell>
          <cell r="W3992">
            <v>2017</v>
          </cell>
          <cell r="X3992" t="str">
            <v>Jun</v>
          </cell>
        </row>
        <row r="3993">
          <cell r="D3993" t="str">
            <v>House</v>
          </cell>
          <cell r="E3993">
            <v>600000</v>
          </cell>
          <cell r="R3993" t="str">
            <v>Brimbank</v>
          </cell>
          <cell r="W3993">
            <v>2017</v>
          </cell>
          <cell r="X3993" t="str">
            <v>Jun</v>
          </cell>
        </row>
        <row r="3994">
          <cell r="D3994" t="str">
            <v>House</v>
          </cell>
          <cell r="E3994">
            <v>590500</v>
          </cell>
          <cell r="R3994" t="str">
            <v>Darebin</v>
          </cell>
          <cell r="W3994">
            <v>2017</v>
          </cell>
          <cell r="X3994" t="str">
            <v>Jun</v>
          </cell>
        </row>
        <row r="3995">
          <cell r="D3995" t="str">
            <v>Unit</v>
          </cell>
          <cell r="E3995">
            <v>577000</v>
          </cell>
          <cell r="R3995" t="str">
            <v>Stonnington</v>
          </cell>
          <cell r="W3995">
            <v>2017</v>
          </cell>
          <cell r="X3995" t="str">
            <v>Jun</v>
          </cell>
        </row>
        <row r="3996">
          <cell r="D3996" t="str">
            <v>Unit</v>
          </cell>
          <cell r="E3996">
            <v>572000</v>
          </cell>
          <cell r="R3996" t="str">
            <v>Moreland</v>
          </cell>
          <cell r="W3996">
            <v>2017</v>
          </cell>
          <cell r="X3996" t="str">
            <v>Jun</v>
          </cell>
        </row>
        <row r="3997">
          <cell r="D3997" t="str">
            <v>Unit</v>
          </cell>
          <cell r="E3997">
            <v>530000</v>
          </cell>
          <cell r="R3997" t="str">
            <v>Brimbank</v>
          </cell>
          <cell r="W3997">
            <v>2017</v>
          </cell>
          <cell r="X3997" t="str">
            <v>Jun</v>
          </cell>
        </row>
        <row r="3998">
          <cell r="D3998" t="str">
            <v>House</v>
          </cell>
          <cell r="E3998">
            <v>465000</v>
          </cell>
          <cell r="R3998" t="str">
            <v>Moreland</v>
          </cell>
          <cell r="W3998">
            <v>2017</v>
          </cell>
          <cell r="X3998" t="str">
            <v>Jun</v>
          </cell>
        </row>
        <row r="3999">
          <cell r="D3999" t="str">
            <v>Unit</v>
          </cell>
          <cell r="E3999">
            <v>460000</v>
          </cell>
          <cell r="R3999" t="str">
            <v>Melbourne</v>
          </cell>
          <cell r="W3999">
            <v>2017</v>
          </cell>
          <cell r="X3999" t="str">
            <v>Jun</v>
          </cell>
        </row>
        <row r="4000">
          <cell r="D4000" t="str">
            <v>Unit</v>
          </cell>
          <cell r="E4000">
            <v>435000</v>
          </cell>
          <cell r="R4000" t="str">
            <v>Melbourne</v>
          </cell>
          <cell r="W4000">
            <v>2017</v>
          </cell>
          <cell r="X4000" t="str">
            <v>Jun</v>
          </cell>
        </row>
        <row r="4001">
          <cell r="D4001" t="str">
            <v>Unit</v>
          </cell>
          <cell r="E4001">
            <v>425000</v>
          </cell>
          <cell r="R4001" t="str">
            <v>Melbourne</v>
          </cell>
          <cell r="W4001">
            <v>2017</v>
          </cell>
          <cell r="X4001" t="str">
            <v>Jun</v>
          </cell>
        </row>
        <row r="4002">
          <cell r="D4002" t="str">
            <v>Unit</v>
          </cell>
          <cell r="E4002">
            <v>393000</v>
          </cell>
          <cell r="R4002" t="str">
            <v>Boroondara</v>
          </cell>
          <cell r="W4002">
            <v>2017</v>
          </cell>
          <cell r="X4002" t="str">
            <v>Jun</v>
          </cell>
        </row>
        <row r="4003">
          <cell r="D4003" t="str">
            <v>Unit</v>
          </cell>
          <cell r="E4003">
            <v>382000</v>
          </cell>
          <cell r="R4003" t="str">
            <v>Moreland</v>
          </cell>
          <cell r="W4003">
            <v>2017</v>
          </cell>
          <cell r="X4003" t="str">
            <v>Jun</v>
          </cell>
        </row>
        <row r="4004">
          <cell r="D4004" t="str">
            <v>Unit</v>
          </cell>
          <cell r="E4004">
            <v>370000</v>
          </cell>
          <cell r="R4004" t="str">
            <v>Brimbank</v>
          </cell>
          <cell r="W4004">
            <v>2017</v>
          </cell>
          <cell r="X4004" t="str">
            <v>Jun</v>
          </cell>
        </row>
        <row r="4005">
          <cell r="D4005" t="str">
            <v>House</v>
          </cell>
          <cell r="E4005">
            <v>1500000</v>
          </cell>
          <cell r="R4005" t="str">
            <v>Moonee Valley</v>
          </cell>
          <cell r="W4005">
            <v>2017</v>
          </cell>
          <cell r="X4005" t="str">
            <v>Jun</v>
          </cell>
        </row>
        <row r="4006">
          <cell r="D4006" t="str">
            <v>Unit</v>
          </cell>
          <cell r="E4006">
            <v>1450000</v>
          </cell>
          <cell r="R4006" t="str">
            <v>Glen Eira</v>
          </cell>
          <cell r="W4006">
            <v>2017</v>
          </cell>
          <cell r="X4006" t="str">
            <v>Jun</v>
          </cell>
        </row>
        <row r="4007">
          <cell r="D4007" t="str">
            <v>House</v>
          </cell>
          <cell r="E4007">
            <v>1060000</v>
          </cell>
          <cell r="R4007" t="str">
            <v>Banyule</v>
          </cell>
          <cell r="W4007">
            <v>2017</v>
          </cell>
          <cell r="X4007" t="str">
            <v>Jun</v>
          </cell>
        </row>
        <row r="4008">
          <cell r="D4008" t="str">
            <v>Unit</v>
          </cell>
          <cell r="E4008">
            <v>840000</v>
          </cell>
          <cell r="R4008" t="str">
            <v>Moonee Valley</v>
          </cell>
          <cell r="W4008">
            <v>2017</v>
          </cell>
          <cell r="X4008" t="str">
            <v>Jun</v>
          </cell>
        </row>
        <row r="4009">
          <cell r="D4009" t="str">
            <v>Unit</v>
          </cell>
          <cell r="E4009">
            <v>662000</v>
          </cell>
          <cell r="R4009" t="str">
            <v>Banyule</v>
          </cell>
          <cell r="W4009">
            <v>2017</v>
          </cell>
          <cell r="X4009" t="str">
            <v>Jun</v>
          </cell>
        </row>
        <row r="4010">
          <cell r="D4010" t="str">
            <v>Unit</v>
          </cell>
          <cell r="E4010">
            <v>535000</v>
          </cell>
          <cell r="R4010" t="str">
            <v>Maribyrnong</v>
          </cell>
          <cell r="W4010">
            <v>2017</v>
          </cell>
          <cell r="X4010" t="str">
            <v>Jun</v>
          </cell>
        </row>
        <row r="4011">
          <cell r="D4011" t="str">
            <v>Unit</v>
          </cell>
          <cell r="E4011">
            <v>462000</v>
          </cell>
          <cell r="R4011" t="str">
            <v>Brimbank</v>
          </cell>
          <cell r="W4011">
            <v>2017</v>
          </cell>
          <cell r="X4011" t="str">
            <v>Jun</v>
          </cell>
        </row>
        <row r="4012">
          <cell r="D4012" t="str">
            <v>Unit</v>
          </cell>
          <cell r="E4012">
            <v>940000</v>
          </cell>
          <cell r="R4012" t="str">
            <v>Bayside</v>
          </cell>
          <cell r="W4012">
            <v>2017</v>
          </cell>
          <cell r="X4012" t="str">
            <v>Jun</v>
          </cell>
        </row>
        <row r="4013">
          <cell r="D4013" t="str">
            <v>Unit</v>
          </cell>
          <cell r="E4013">
            <v>900000</v>
          </cell>
          <cell r="R4013" t="str">
            <v>Banyule</v>
          </cell>
          <cell r="W4013">
            <v>2017</v>
          </cell>
          <cell r="X4013" t="str">
            <v>Jun</v>
          </cell>
        </row>
        <row r="4014">
          <cell r="D4014" t="str">
            <v>Unit</v>
          </cell>
          <cell r="E4014">
            <v>780000</v>
          </cell>
          <cell r="R4014" t="str">
            <v>Moonee Valley</v>
          </cell>
          <cell r="W4014">
            <v>2017</v>
          </cell>
          <cell r="X4014" t="str">
            <v>Jun</v>
          </cell>
        </row>
        <row r="4015">
          <cell r="D4015" t="str">
            <v>Unit</v>
          </cell>
          <cell r="E4015">
            <v>400000</v>
          </cell>
          <cell r="R4015" t="str">
            <v>Glen Eira</v>
          </cell>
          <cell r="W4015">
            <v>2017</v>
          </cell>
          <cell r="X4015" t="str">
            <v>Jun</v>
          </cell>
        </row>
        <row r="4016">
          <cell r="D4016" t="str">
            <v>Unit</v>
          </cell>
          <cell r="E4016">
            <v>400000</v>
          </cell>
          <cell r="R4016" t="str">
            <v>Melbourne</v>
          </cell>
          <cell r="W4016">
            <v>2017</v>
          </cell>
          <cell r="X4016" t="str">
            <v>Jun</v>
          </cell>
        </row>
        <row r="4017">
          <cell r="D4017" t="str">
            <v>Unit</v>
          </cell>
          <cell r="E4017">
            <v>290000</v>
          </cell>
          <cell r="R4017" t="str">
            <v>Moreland</v>
          </cell>
          <cell r="W4017">
            <v>2017</v>
          </cell>
          <cell r="X4017" t="str">
            <v>Jun</v>
          </cell>
        </row>
        <row r="4018">
          <cell r="D4018" t="str">
            <v>House</v>
          </cell>
          <cell r="E4018">
            <v>610000</v>
          </cell>
          <cell r="R4018" t="str">
            <v>Moreland</v>
          </cell>
          <cell r="W4018">
            <v>2017</v>
          </cell>
          <cell r="X4018" t="str">
            <v>Jun</v>
          </cell>
        </row>
        <row r="4019">
          <cell r="D4019" t="str">
            <v>Unit</v>
          </cell>
          <cell r="E4019">
            <v>475000</v>
          </cell>
          <cell r="R4019" t="str">
            <v>Darebin</v>
          </cell>
          <cell r="W4019">
            <v>2017</v>
          </cell>
          <cell r="X4019" t="str">
            <v>Jun</v>
          </cell>
        </row>
        <row r="4020">
          <cell r="D4020" t="str">
            <v>Unit</v>
          </cell>
          <cell r="E4020">
            <v>532000</v>
          </cell>
          <cell r="R4020" t="str">
            <v>Moreland</v>
          </cell>
          <cell r="W4020">
            <v>2017</v>
          </cell>
          <cell r="X4020" t="str">
            <v>Jun</v>
          </cell>
        </row>
        <row r="4021">
          <cell r="D4021" t="str">
            <v>House</v>
          </cell>
          <cell r="E4021">
            <v>685500</v>
          </cell>
          <cell r="R4021" t="str">
            <v>Moreland</v>
          </cell>
          <cell r="W4021">
            <v>2017</v>
          </cell>
          <cell r="X4021" t="str">
            <v>Jun</v>
          </cell>
        </row>
        <row r="4022">
          <cell r="D4022" t="str">
            <v>Unit</v>
          </cell>
          <cell r="E4022">
            <v>415000</v>
          </cell>
          <cell r="R4022" t="str">
            <v>Darebin</v>
          </cell>
          <cell r="W4022">
            <v>2017</v>
          </cell>
          <cell r="X4022" t="str">
            <v>Jun</v>
          </cell>
        </row>
        <row r="4023">
          <cell r="D4023" t="str">
            <v>House</v>
          </cell>
          <cell r="E4023">
            <v>631000</v>
          </cell>
          <cell r="R4023" t="str">
            <v>Moreland</v>
          </cell>
          <cell r="W4023">
            <v>2017</v>
          </cell>
          <cell r="X4023" t="str">
            <v>Jun</v>
          </cell>
        </row>
        <row r="4024">
          <cell r="D4024" t="str">
            <v>House</v>
          </cell>
          <cell r="E4024">
            <v>605000</v>
          </cell>
          <cell r="R4024" t="str">
            <v>Moreland</v>
          </cell>
          <cell r="W4024">
            <v>2017</v>
          </cell>
          <cell r="X4024" t="str">
            <v>Jun</v>
          </cell>
        </row>
        <row r="4025">
          <cell r="D4025" t="str">
            <v>House</v>
          </cell>
          <cell r="E4025">
            <v>592000</v>
          </cell>
          <cell r="R4025" t="str">
            <v>Moreland</v>
          </cell>
          <cell r="W4025">
            <v>2017</v>
          </cell>
          <cell r="X4025" t="str">
            <v>Jun</v>
          </cell>
        </row>
        <row r="4026">
          <cell r="D4026" t="str">
            <v>House</v>
          </cell>
          <cell r="E4026">
            <v>770000</v>
          </cell>
          <cell r="R4026" t="str">
            <v>Moreland</v>
          </cell>
          <cell r="W4026">
            <v>2017</v>
          </cell>
          <cell r="X4026" t="str">
            <v>Jun</v>
          </cell>
        </row>
        <row r="4027">
          <cell r="D4027" t="str">
            <v>Unit</v>
          </cell>
          <cell r="E4027">
            <v>840000</v>
          </cell>
          <cell r="R4027" t="str">
            <v>Moonee Valley</v>
          </cell>
          <cell r="W4027">
            <v>2017</v>
          </cell>
          <cell r="X4027" t="str">
            <v>Jun</v>
          </cell>
        </row>
        <row r="4028">
          <cell r="D4028" t="str">
            <v>House</v>
          </cell>
          <cell r="E4028">
            <v>892000</v>
          </cell>
          <cell r="R4028" t="str">
            <v>Moreland</v>
          </cell>
          <cell r="W4028">
            <v>2017</v>
          </cell>
          <cell r="X4028" t="str">
            <v>Jun</v>
          </cell>
        </row>
        <row r="4029">
          <cell r="D4029" t="str">
            <v>House</v>
          </cell>
          <cell r="E4029">
            <v>1052000</v>
          </cell>
          <cell r="R4029" t="str">
            <v>Moonee Valley</v>
          </cell>
          <cell r="W4029">
            <v>2017</v>
          </cell>
          <cell r="X4029" t="str">
            <v>Jun</v>
          </cell>
        </row>
        <row r="4030">
          <cell r="D4030" t="str">
            <v>House</v>
          </cell>
          <cell r="E4030">
            <v>700000</v>
          </cell>
          <cell r="R4030" t="str">
            <v>Banyule</v>
          </cell>
          <cell r="W4030">
            <v>2017</v>
          </cell>
          <cell r="X4030" t="str">
            <v>Jun</v>
          </cell>
        </row>
        <row r="4031">
          <cell r="D4031" t="str">
            <v>House</v>
          </cell>
          <cell r="E4031">
            <v>960000</v>
          </cell>
          <cell r="R4031" t="str">
            <v>Banyule</v>
          </cell>
          <cell r="W4031">
            <v>2017</v>
          </cell>
          <cell r="X4031" t="str">
            <v>Jun</v>
          </cell>
        </row>
        <row r="4032">
          <cell r="D4032" t="str">
            <v>House</v>
          </cell>
          <cell r="E4032">
            <v>855000</v>
          </cell>
          <cell r="R4032" t="str">
            <v>Darebin</v>
          </cell>
          <cell r="W4032">
            <v>2017</v>
          </cell>
          <cell r="X4032" t="str">
            <v>Jun</v>
          </cell>
        </row>
        <row r="4033">
          <cell r="D4033" t="str">
            <v>House</v>
          </cell>
          <cell r="E4033">
            <v>1120000</v>
          </cell>
          <cell r="R4033" t="str">
            <v>Moreland</v>
          </cell>
          <cell r="W4033">
            <v>2017</v>
          </cell>
          <cell r="X4033" t="str">
            <v>Jun</v>
          </cell>
        </row>
        <row r="4034">
          <cell r="D4034" t="str">
            <v>House</v>
          </cell>
          <cell r="E4034">
            <v>1004000</v>
          </cell>
          <cell r="R4034" t="str">
            <v>Darebin</v>
          </cell>
          <cell r="W4034">
            <v>2017</v>
          </cell>
          <cell r="X4034" t="str">
            <v>Jun</v>
          </cell>
        </row>
        <row r="4035">
          <cell r="D4035" t="str">
            <v>House</v>
          </cell>
          <cell r="E4035">
            <v>910000</v>
          </cell>
          <cell r="R4035" t="str">
            <v>Banyule</v>
          </cell>
          <cell r="W4035">
            <v>2017</v>
          </cell>
          <cell r="X4035" t="str">
            <v>Jun</v>
          </cell>
        </row>
        <row r="4036">
          <cell r="D4036" t="str">
            <v>House</v>
          </cell>
          <cell r="E4036">
            <v>850000</v>
          </cell>
          <cell r="R4036" t="str">
            <v>Darebin</v>
          </cell>
          <cell r="W4036">
            <v>2017</v>
          </cell>
          <cell r="X4036" t="str">
            <v>Jun</v>
          </cell>
        </row>
        <row r="4037">
          <cell r="D4037" t="str">
            <v>House</v>
          </cell>
          <cell r="E4037">
            <v>780000</v>
          </cell>
          <cell r="R4037" t="str">
            <v>Moonee Valley</v>
          </cell>
          <cell r="W4037">
            <v>2017</v>
          </cell>
          <cell r="X4037" t="str">
            <v>Jun</v>
          </cell>
        </row>
        <row r="4038">
          <cell r="D4038" t="str">
            <v>House</v>
          </cell>
          <cell r="E4038">
            <v>765000</v>
          </cell>
          <cell r="R4038" t="str">
            <v>Banyule</v>
          </cell>
          <cell r="W4038">
            <v>2017</v>
          </cell>
          <cell r="X4038" t="str">
            <v>Jun</v>
          </cell>
        </row>
        <row r="4039">
          <cell r="D4039" t="str">
            <v>House</v>
          </cell>
          <cell r="E4039">
            <v>905000</v>
          </cell>
          <cell r="R4039" t="str">
            <v>Moonee Valley</v>
          </cell>
          <cell r="W4039">
            <v>2017</v>
          </cell>
          <cell r="X4039" t="str">
            <v>Jun</v>
          </cell>
        </row>
        <row r="4040">
          <cell r="D4040" t="str">
            <v>House</v>
          </cell>
          <cell r="E4040">
            <v>930000</v>
          </cell>
          <cell r="R4040" t="str">
            <v>Darebin</v>
          </cell>
          <cell r="W4040">
            <v>2017</v>
          </cell>
          <cell r="X4040" t="str">
            <v>Jun</v>
          </cell>
        </row>
        <row r="4041">
          <cell r="D4041" t="str">
            <v>House</v>
          </cell>
          <cell r="E4041">
            <v>1101500</v>
          </cell>
          <cell r="R4041" t="str">
            <v>Banyule</v>
          </cell>
          <cell r="W4041">
            <v>2017</v>
          </cell>
          <cell r="X4041" t="str">
            <v>Jun</v>
          </cell>
        </row>
        <row r="4042">
          <cell r="D4042" t="str">
            <v>House</v>
          </cell>
          <cell r="E4042">
            <v>703000</v>
          </cell>
          <cell r="R4042" t="str">
            <v>Brimbank</v>
          </cell>
          <cell r="W4042">
            <v>2017</v>
          </cell>
          <cell r="X4042" t="str">
            <v>Jun</v>
          </cell>
        </row>
        <row r="4043">
          <cell r="D4043" t="str">
            <v>House</v>
          </cell>
          <cell r="E4043">
            <v>900000</v>
          </cell>
          <cell r="R4043" t="str">
            <v>Darebin</v>
          </cell>
          <cell r="W4043">
            <v>2017</v>
          </cell>
          <cell r="X4043" t="str">
            <v>Jun</v>
          </cell>
        </row>
        <row r="4044">
          <cell r="D4044" t="str">
            <v>Unit</v>
          </cell>
          <cell r="E4044">
            <v>660000</v>
          </cell>
          <cell r="R4044" t="str">
            <v>Moonee Valley</v>
          </cell>
          <cell r="W4044">
            <v>2017</v>
          </cell>
          <cell r="X4044" t="str">
            <v>Jun</v>
          </cell>
        </row>
        <row r="4045">
          <cell r="D4045" t="str">
            <v>House</v>
          </cell>
          <cell r="E4045">
            <v>930000</v>
          </cell>
          <cell r="R4045" t="str">
            <v>Darebin</v>
          </cell>
          <cell r="W4045">
            <v>2017</v>
          </cell>
          <cell r="X4045" t="str">
            <v>Jun</v>
          </cell>
        </row>
        <row r="4046">
          <cell r="D4046" t="str">
            <v>House</v>
          </cell>
          <cell r="E4046">
            <v>1250000</v>
          </cell>
          <cell r="R4046" t="str">
            <v>Darebin</v>
          </cell>
          <cell r="W4046">
            <v>2017</v>
          </cell>
          <cell r="X4046" t="str">
            <v>Jun</v>
          </cell>
        </row>
        <row r="4047">
          <cell r="D4047" t="str">
            <v>Unit</v>
          </cell>
          <cell r="E4047">
            <v>830000</v>
          </cell>
          <cell r="R4047" t="str">
            <v>Moonee Valley</v>
          </cell>
          <cell r="W4047">
            <v>2017</v>
          </cell>
          <cell r="X4047" t="str">
            <v>Jun</v>
          </cell>
        </row>
        <row r="4048">
          <cell r="D4048" t="str">
            <v>House</v>
          </cell>
          <cell r="E4048">
            <v>784000</v>
          </cell>
          <cell r="R4048" t="str">
            <v>Darebin</v>
          </cell>
          <cell r="W4048">
            <v>2017</v>
          </cell>
          <cell r="X4048" t="str">
            <v>Jun</v>
          </cell>
        </row>
        <row r="4049">
          <cell r="D4049" t="str">
            <v>Unit</v>
          </cell>
          <cell r="E4049">
            <v>396000</v>
          </cell>
          <cell r="R4049" t="str">
            <v>Moonee Valley</v>
          </cell>
          <cell r="W4049">
            <v>2017</v>
          </cell>
          <cell r="X4049" t="str">
            <v>Jun</v>
          </cell>
        </row>
        <row r="4050">
          <cell r="D4050" t="str">
            <v>House</v>
          </cell>
          <cell r="E4050">
            <v>650000</v>
          </cell>
          <cell r="R4050" t="str">
            <v>Brimbank</v>
          </cell>
          <cell r="W4050">
            <v>2017</v>
          </cell>
          <cell r="X4050" t="str">
            <v>Jun</v>
          </cell>
        </row>
        <row r="4051">
          <cell r="D4051" t="str">
            <v>House</v>
          </cell>
          <cell r="E4051">
            <v>691000</v>
          </cell>
          <cell r="R4051" t="str">
            <v>Banyule</v>
          </cell>
          <cell r="W4051">
            <v>2017</v>
          </cell>
          <cell r="X4051" t="str">
            <v>Jun</v>
          </cell>
        </row>
        <row r="4052">
          <cell r="D4052" t="str">
            <v>House</v>
          </cell>
          <cell r="E4052">
            <v>815000</v>
          </cell>
          <cell r="R4052" t="str">
            <v>Banyule</v>
          </cell>
          <cell r="W4052">
            <v>2017</v>
          </cell>
          <cell r="X4052" t="str">
            <v>Jun</v>
          </cell>
        </row>
        <row r="4053">
          <cell r="D4053" t="str">
            <v>Unit</v>
          </cell>
          <cell r="E4053">
            <v>550000</v>
          </cell>
          <cell r="R4053" t="str">
            <v>Moonee Valley</v>
          </cell>
          <cell r="W4053">
            <v>2017</v>
          </cell>
          <cell r="X4053" t="str">
            <v>Jun</v>
          </cell>
        </row>
        <row r="4054">
          <cell r="D4054" t="str">
            <v>House</v>
          </cell>
          <cell r="E4054">
            <v>1425000</v>
          </cell>
          <cell r="R4054" t="str">
            <v>Moonee Valley</v>
          </cell>
          <cell r="W4054">
            <v>2017</v>
          </cell>
          <cell r="X4054" t="str">
            <v>Jun</v>
          </cell>
        </row>
        <row r="4055">
          <cell r="D4055" t="str">
            <v>Unit</v>
          </cell>
          <cell r="E4055">
            <v>510000</v>
          </cell>
          <cell r="R4055" t="str">
            <v>Darebin</v>
          </cell>
          <cell r="W4055">
            <v>2017</v>
          </cell>
          <cell r="X4055" t="str">
            <v>Jun</v>
          </cell>
        </row>
        <row r="4056">
          <cell r="D4056" t="str">
            <v>Unit</v>
          </cell>
          <cell r="E4056">
            <v>428000</v>
          </cell>
          <cell r="R4056" t="str">
            <v>Moreland</v>
          </cell>
          <cell r="W4056">
            <v>2017</v>
          </cell>
          <cell r="X4056" t="str">
            <v>Jun</v>
          </cell>
        </row>
        <row r="4057">
          <cell r="D4057" t="str">
            <v>Unit</v>
          </cell>
          <cell r="E4057">
            <v>851000</v>
          </cell>
          <cell r="R4057" t="str">
            <v>Manningham</v>
          </cell>
          <cell r="W4057">
            <v>2017</v>
          </cell>
          <cell r="X4057" t="str">
            <v>Jun</v>
          </cell>
        </row>
        <row r="4058">
          <cell r="D4058" t="str">
            <v>House</v>
          </cell>
          <cell r="E4058">
            <v>1300000</v>
          </cell>
          <cell r="R4058" t="str">
            <v>Manningham</v>
          </cell>
          <cell r="W4058">
            <v>2017</v>
          </cell>
          <cell r="X4058" t="str">
            <v>Jun</v>
          </cell>
        </row>
        <row r="4059">
          <cell r="D4059" t="str">
            <v>House</v>
          </cell>
          <cell r="E4059">
            <v>1201000</v>
          </cell>
          <cell r="R4059" t="str">
            <v>Manningham</v>
          </cell>
          <cell r="W4059">
            <v>2017</v>
          </cell>
          <cell r="X4059" t="str">
            <v>Jun</v>
          </cell>
        </row>
        <row r="4060">
          <cell r="D4060" t="str">
            <v>House</v>
          </cell>
          <cell r="E4060">
            <v>1110000</v>
          </cell>
          <cell r="R4060" t="str">
            <v>Manningham</v>
          </cell>
          <cell r="W4060">
            <v>2017</v>
          </cell>
          <cell r="X4060" t="str">
            <v>Jun</v>
          </cell>
        </row>
        <row r="4061">
          <cell r="D4061" t="str">
            <v>House</v>
          </cell>
          <cell r="E4061">
            <v>750000</v>
          </cell>
          <cell r="R4061" t="str">
            <v>Moonee Valley</v>
          </cell>
          <cell r="W4061">
            <v>2017</v>
          </cell>
          <cell r="X4061" t="str">
            <v>Jun</v>
          </cell>
        </row>
        <row r="4062">
          <cell r="D4062" t="str">
            <v>House</v>
          </cell>
          <cell r="E4062">
            <v>1150000</v>
          </cell>
          <cell r="R4062" t="str">
            <v>Manningham</v>
          </cell>
          <cell r="W4062">
            <v>2017</v>
          </cell>
          <cell r="X4062" t="str">
            <v>Jun</v>
          </cell>
        </row>
        <row r="4063">
          <cell r="D4063" t="str">
            <v>House</v>
          </cell>
          <cell r="E4063">
            <v>1235000</v>
          </cell>
          <cell r="R4063" t="str">
            <v>Manningham</v>
          </cell>
          <cell r="W4063">
            <v>2017</v>
          </cell>
          <cell r="X4063" t="str">
            <v>Jun</v>
          </cell>
        </row>
        <row r="4064">
          <cell r="D4064" t="str">
            <v>House</v>
          </cell>
          <cell r="E4064">
            <v>1286000</v>
          </cell>
          <cell r="R4064" t="str">
            <v>Darebin</v>
          </cell>
          <cell r="W4064">
            <v>2017</v>
          </cell>
          <cell r="X4064" t="str">
            <v>Jun</v>
          </cell>
        </row>
        <row r="4065">
          <cell r="D4065" t="str">
            <v>Unit</v>
          </cell>
          <cell r="E4065">
            <v>670000</v>
          </cell>
          <cell r="R4065" t="str">
            <v>Moonee Valley</v>
          </cell>
          <cell r="W4065">
            <v>2017</v>
          </cell>
          <cell r="X4065" t="str">
            <v>Jun</v>
          </cell>
        </row>
        <row r="4066">
          <cell r="D4066" t="str">
            <v>House</v>
          </cell>
          <cell r="E4066">
            <v>1026000</v>
          </cell>
          <cell r="R4066" t="str">
            <v>Moreland</v>
          </cell>
          <cell r="W4066">
            <v>2017</v>
          </cell>
          <cell r="X4066" t="str">
            <v>Jun</v>
          </cell>
        </row>
        <row r="4067">
          <cell r="D4067" t="str">
            <v>House</v>
          </cell>
          <cell r="E4067">
            <v>850000</v>
          </cell>
          <cell r="R4067" t="str">
            <v>Moonee Valley</v>
          </cell>
          <cell r="W4067">
            <v>2017</v>
          </cell>
          <cell r="X4067" t="str">
            <v>Jun</v>
          </cell>
        </row>
        <row r="4068">
          <cell r="D4068" t="str">
            <v>Unit</v>
          </cell>
          <cell r="E4068">
            <v>630000</v>
          </cell>
          <cell r="R4068" t="str">
            <v>Darebin</v>
          </cell>
          <cell r="W4068">
            <v>2017</v>
          </cell>
          <cell r="X4068" t="str">
            <v>Jun</v>
          </cell>
        </row>
        <row r="4069">
          <cell r="D4069" t="str">
            <v>Unit</v>
          </cell>
          <cell r="E4069">
            <v>521500</v>
          </cell>
          <cell r="R4069" t="str">
            <v>Moreland</v>
          </cell>
          <cell r="W4069">
            <v>2017</v>
          </cell>
          <cell r="X4069" t="str">
            <v>Jun</v>
          </cell>
        </row>
        <row r="4070">
          <cell r="D4070" t="str">
            <v>House</v>
          </cell>
          <cell r="E4070">
            <v>716000</v>
          </cell>
          <cell r="R4070" t="str">
            <v>Brimbank</v>
          </cell>
          <cell r="W4070">
            <v>2017</v>
          </cell>
          <cell r="X4070" t="str">
            <v>Jun</v>
          </cell>
        </row>
        <row r="4071">
          <cell r="D4071" t="str">
            <v>Unit</v>
          </cell>
          <cell r="E4071">
            <v>480000</v>
          </cell>
          <cell r="R4071" t="str">
            <v>Banyule</v>
          </cell>
          <cell r="W4071">
            <v>2017</v>
          </cell>
          <cell r="X4071" t="str">
            <v>Jun</v>
          </cell>
        </row>
        <row r="4072">
          <cell r="D4072" t="str">
            <v>House</v>
          </cell>
          <cell r="E4072">
            <v>2000000</v>
          </cell>
          <cell r="R4072" t="str">
            <v>Darebin</v>
          </cell>
          <cell r="W4072">
            <v>2017</v>
          </cell>
          <cell r="X4072" t="str">
            <v>Jun</v>
          </cell>
        </row>
        <row r="4073">
          <cell r="D4073" t="str">
            <v>House</v>
          </cell>
          <cell r="E4073">
            <v>1382500</v>
          </cell>
          <cell r="R4073" t="str">
            <v>Darebin</v>
          </cell>
          <cell r="W4073">
            <v>2017</v>
          </cell>
          <cell r="X4073" t="str">
            <v>Jun</v>
          </cell>
        </row>
        <row r="4074">
          <cell r="D4074" t="str">
            <v>House</v>
          </cell>
          <cell r="E4074">
            <v>1250000</v>
          </cell>
          <cell r="R4074" t="str">
            <v>Darebin</v>
          </cell>
          <cell r="W4074">
            <v>2017</v>
          </cell>
          <cell r="X4074" t="str">
            <v>Jun</v>
          </cell>
        </row>
        <row r="4075">
          <cell r="D4075" t="str">
            <v>Unit</v>
          </cell>
          <cell r="E4075">
            <v>455000</v>
          </cell>
          <cell r="R4075" t="str">
            <v>Moonee Valley</v>
          </cell>
          <cell r="W4075">
            <v>2017</v>
          </cell>
          <cell r="X4075" t="str">
            <v>Jun</v>
          </cell>
        </row>
        <row r="4076">
          <cell r="D4076" t="str">
            <v>House</v>
          </cell>
          <cell r="E4076">
            <v>1200000</v>
          </cell>
          <cell r="R4076" t="str">
            <v>Darebin</v>
          </cell>
          <cell r="W4076">
            <v>2017</v>
          </cell>
          <cell r="X4076" t="str">
            <v>Jun</v>
          </cell>
        </row>
        <row r="4077">
          <cell r="D4077" t="str">
            <v>House</v>
          </cell>
          <cell r="E4077">
            <v>1230000</v>
          </cell>
          <cell r="R4077" t="str">
            <v>Melbourne</v>
          </cell>
          <cell r="W4077">
            <v>2017</v>
          </cell>
          <cell r="X4077" t="str">
            <v>Jun</v>
          </cell>
        </row>
        <row r="4078">
          <cell r="D4078" t="str">
            <v>Unit</v>
          </cell>
          <cell r="E4078">
            <v>615000</v>
          </cell>
          <cell r="R4078" t="str">
            <v>Maribyrnong</v>
          </cell>
          <cell r="W4078">
            <v>2017</v>
          </cell>
          <cell r="X4078" t="str">
            <v>Jun</v>
          </cell>
        </row>
        <row r="4079">
          <cell r="D4079" t="str">
            <v>House</v>
          </cell>
          <cell r="E4079">
            <v>1924500</v>
          </cell>
          <cell r="R4079" t="str">
            <v>Manningham</v>
          </cell>
          <cell r="W4079">
            <v>2017</v>
          </cell>
          <cell r="X4079" t="str">
            <v>Jun</v>
          </cell>
        </row>
        <row r="4080">
          <cell r="D4080" t="str">
            <v>House</v>
          </cell>
          <cell r="E4080">
            <v>1450000</v>
          </cell>
          <cell r="R4080" t="str">
            <v>Moreland</v>
          </cell>
          <cell r="W4080">
            <v>2017</v>
          </cell>
          <cell r="X4080" t="str">
            <v>Jun</v>
          </cell>
        </row>
        <row r="4081">
          <cell r="D4081" t="str">
            <v>House</v>
          </cell>
          <cell r="E4081">
            <v>1600000</v>
          </cell>
          <cell r="R4081" t="str">
            <v>Darebin</v>
          </cell>
          <cell r="W4081">
            <v>2017</v>
          </cell>
          <cell r="X4081" t="str">
            <v>Jun</v>
          </cell>
        </row>
        <row r="4082">
          <cell r="D4082" t="str">
            <v>House</v>
          </cell>
          <cell r="E4082">
            <v>715000</v>
          </cell>
          <cell r="R4082" t="str">
            <v>Maribyrnong</v>
          </cell>
          <cell r="W4082">
            <v>2017</v>
          </cell>
          <cell r="X4082" t="str">
            <v>Jun</v>
          </cell>
        </row>
        <row r="4083">
          <cell r="D4083" t="str">
            <v>House</v>
          </cell>
          <cell r="E4083">
            <v>870000</v>
          </cell>
          <cell r="R4083" t="str">
            <v>Maribyrnong</v>
          </cell>
          <cell r="W4083">
            <v>2017</v>
          </cell>
          <cell r="X4083" t="str">
            <v>Jun</v>
          </cell>
        </row>
        <row r="4084">
          <cell r="D4084" t="str">
            <v>House</v>
          </cell>
          <cell r="E4084">
            <v>670000</v>
          </cell>
          <cell r="R4084" t="str">
            <v>Maribyrnong</v>
          </cell>
          <cell r="W4084">
            <v>2017</v>
          </cell>
          <cell r="X4084" t="str">
            <v>Jun</v>
          </cell>
        </row>
        <row r="4085">
          <cell r="D4085" t="str">
            <v>House</v>
          </cell>
          <cell r="E4085">
            <v>826000</v>
          </cell>
          <cell r="R4085" t="str">
            <v>Maribyrnong</v>
          </cell>
          <cell r="W4085">
            <v>2017</v>
          </cell>
          <cell r="X4085" t="str">
            <v>Jun</v>
          </cell>
        </row>
        <row r="4086">
          <cell r="D4086" t="str">
            <v>House</v>
          </cell>
          <cell r="E4086">
            <v>865500</v>
          </cell>
          <cell r="R4086" t="str">
            <v>Melbourne</v>
          </cell>
          <cell r="W4086">
            <v>2017</v>
          </cell>
          <cell r="X4086" t="str">
            <v>Jun</v>
          </cell>
        </row>
        <row r="4087">
          <cell r="D4087" t="str">
            <v>House</v>
          </cell>
          <cell r="E4087">
            <v>645000</v>
          </cell>
          <cell r="R4087" t="str">
            <v>Maribyrnong</v>
          </cell>
          <cell r="W4087">
            <v>2017</v>
          </cell>
          <cell r="X4087" t="str">
            <v>Jun</v>
          </cell>
        </row>
        <row r="4088">
          <cell r="D4088" t="str">
            <v>Unit</v>
          </cell>
          <cell r="E4088">
            <v>700000</v>
          </cell>
          <cell r="R4088" t="str">
            <v>Moreland</v>
          </cell>
          <cell r="W4088">
            <v>2017</v>
          </cell>
          <cell r="X4088" t="str">
            <v>Jun</v>
          </cell>
        </row>
        <row r="4089">
          <cell r="D4089" t="str">
            <v>House</v>
          </cell>
          <cell r="E4089">
            <v>1110000</v>
          </cell>
          <cell r="R4089" t="str">
            <v>Darebin</v>
          </cell>
          <cell r="W4089">
            <v>2017</v>
          </cell>
          <cell r="X4089" t="str">
            <v>Jun</v>
          </cell>
        </row>
        <row r="4090">
          <cell r="D4090" t="str">
            <v>House</v>
          </cell>
          <cell r="E4090">
            <v>1330000</v>
          </cell>
          <cell r="R4090" t="str">
            <v>Melbourne</v>
          </cell>
          <cell r="W4090">
            <v>2017</v>
          </cell>
          <cell r="X4090" t="str">
            <v>Jun</v>
          </cell>
        </row>
        <row r="4091">
          <cell r="D4091" t="str">
            <v>Unit</v>
          </cell>
          <cell r="E4091">
            <v>492500</v>
          </cell>
          <cell r="R4091" t="str">
            <v>Manningham</v>
          </cell>
          <cell r="W4091">
            <v>2017</v>
          </cell>
          <cell r="X4091" t="str">
            <v>Jun</v>
          </cell>
        </row>
        <row r="4092">
          <cell r="D4092" t="str">
            <v>House</v>
          </cell>
          <cell r="E4092">
            <v>870000</v>
          </cell>
          <cell r="R4092" t="str">
            <v>Moreland</v>
          </cell>
          <cell r="W4092">
            <v>2017</v>
          </cell>
          <cell r="X4092" t="str">
            <v>Jun</v>
          </cell>
        </row>
        <row r="4093">
          <cell r="D4093" t="str">
            <v>House</v>
          </cell>
          <cell r="E4093">
            <v>1270000</v>
          </cell>
          <cell r="R4093" t="str">
            <v>Yarra</v>
          </cell>
          <cell r="W4093">
            <v>2017</v>
          </cell>
          <cell r="X4093" t="str">
            <v>Jun</v>
          </cell>
        </row>
        <row r="4094">
          <cell r="D4094" t="str">
            <v>Unit</v>
          </cell>
          <cell r="E4094">
            <v>930000</v>
          </cell>
          <cell r="R4094" t="str">
            <v>Moreland</v>
          </cell>
          <cell r="W4094">
            <v>2017</v>
          </cell>
          <cell r="X4094" t="str">
            <v>Jun</v>
          </cell>
        </row>
        <row r="4095">
          <cell r="D4095" t="str">
            <v>House</v>
          </cell>
          <cell r="E4095">
            <v>785000</v>
          </cell>
          <cell r="R4095" t="str">
            <v>Melbourne</v>
          </cell>
          <cell r="W4095">
            <v>2017</v>
          </cell>
          <cell r="X4095" t="str">
            <v>Jun</v>
          </cell>
        </row>
        <row r="4096">
          <cell r="D4096" t="str">
            <v>House</v>
          </cell>
          <cell r="E4096">
            <v>1116000</v>
          </cell>
          <cell r="R4096" t="str">
            <v>Moreland</v>
          </cell>
          <cell r="W4096">
            <v>2017</v>
          </cell>
          <cell r="X4096" t="str">
            <v>Jun</v>
          </cell>
        </row>
        <row r="4097">
          <cell r="D4097" t="str">
            <v>Unit</v>
          </cell>
          <cell r="E4097">
            <v>85000</v>
          </cell>
          <cell r="R4097" t="str">
            <v>Maribyrnong</v>
          </cell>
          <cell r="W4097">
            <v>2017</v>
          </cell>
          <cell r="X4097" t="str">
            <v>Jun</v>
          </cell>
        </row>
        <row r="4098">
          <cell r="D4098" t="str">
            <v>House</v>
          </cell>
          <cell r="E4098">
            <v>1080000</v>
          </cell>
          <cell r="R4098" t="str">
            <v>Boroondara</v>
          </cell>
          <cell r="W4098">
            <v>2017</v>
          </cell>
          <cell r="X4098" t="str">
            <v>Jun</v>
          </cell>
        </row>
        <row r="4099">
          <cell r="D4099" t="str">
            <v>House</v>
          </cell>
          <cell r="E4099">
            <v>860000</v>
          </cell>
          <cell r="R4099" t="str">
            <v>Moreland</v>
          </cell>
          <cell r="W4099">
            <v>2017</v>
          </cell>
          <cell r="X4099" t="str">
            <v>Jun</v>
          </cell>
        </row>
        <row r="4100">
          <cell r="D4100" t="str">
            <v>House</v>
          </cell>
          <cell r="E4100">
            <v>852000</v>
          </cell>
          <cell r="R4100" t="str">
            <v>Melbourne</v>
          </cell>
          <cell r="W4100">
            <v>2017</v>
          </cell>
          <cell r="X4100" t="str">
            <v>Jun</v>
          </cell>
        </row>
        <row r="4101">
          <cell r="D4101" t="str">
            <v>House</v>
          </cell>
          <cell r="E4101">
            <v>2490000</v>
          </cell>
          <cell r="R4101" t="str">
            <v>Boroondara</v>
          </cell>
          <cell r="W4101">
            <v>2017</v>
          </cell>
          <cell r="X4101" t="str">
            <v>Jun</v>
          </cell>
        </row>
        <row r="4102">
          <cell r="D4102" t="str">
            <v>House</v>
          </cell>
          <cell r="E4102">
            <v>1500000</v>
          </cell>
          <cell r="R4102" t="str">
            <v>Boroondara</v>
          </cell>
          <cell r="W4102">
            <v>2017</v>
          </cell>
          <cell r="X4102" t="str">
            <v>Jun</v>
          </cell>
        </row>
        <row r="4103">
          <cell r="D4103" t="str">
            <v>House</v>
          </cell>
          <cell r="E4103">
            <v>1000000</v>
          </cell>
          <cell r="R4103" t="str">
            <v>Yarra</v>
          </cell>
          <cell r="W4103">
            <v>2017</v>
          </cell>
          <cell r="X4103" t="str">
            <v>Jun</v>
          </cell>
        </row>
        <row r="4104">
          <cell r="D4104" t="str">
            <v>Unit</v>
          </cell>
          <cell r="E4104">
            <v>260000</v>
          </cell>
          <cell r="R4104" t="str">
            <v>Brimbank</v>
          </cell>
          <cell r="W4104">
            <v>2017</v>
          </cell>
          <cell r="X4104" t="str">
            <v>Jun</v>
          </cell>
        </row>
        <row r="4105">
          <cell r="D4105" t="str">
            <v>House</v>
          </cell>
          <cell r="E4105">
            <v>1037000</v>
          </cell>
          <cell r="R4105" t="str">
            <v>Melbourne</v>
          </cell>
          <cell r="W4105">
            <v>2017</v>
          </cell>
          <cell r="X4105" t="str">
            <v>Jun</v>
          </cell>
        </row>
        <row r="4106">
          <cell r="D4106" t="str">
            <v>Unit</v>
          </cell>
          <cell r="E4106">
            <v>585000</v>
          </cell>
          <cell r="R4106" t="str">
            <v>Maribyrnong</v>
          </cell>
          <cell r="W4106">
            <v>2017</v>
          </cell>
          <cell r="X4106" t="str">
            <v>Jun</v>
          </cell>
        </row>
        <row r="4107">
          <cell r="D4107" t="str">
            <v>House</v>
          </cell>
          <cell r="E4107">
            <v>2920000</v>
          </cell>
          <cell r="R4107" t="str">
            <v>Melbourne</v>
          </cell>
          <cell r="W4107">
            <v>2017</v>
          </cell>
          <cell r="X4107" t="str">
            <v>Jun</v>
          </cell>
        </row>
        <row r="4108">
          <cell r="D4108" t="str">
            <v>Unit</v>
          </cell>
          <cell r="E4108">
            <v>1315000</v>
          </cell>
          <cell r="R4108" t="str">
            <v>Boroondara</v>
          </cell>
          <cell r="W4108">
            <v>2017</v>
          </cell>
          <cell r="X4108" t="str">
            <v>Jun</v>
          </cell>
        </row>
        <row r="4109">
          <cell r="D4109" t="str">
            <v>House</v>
          </cell>
          <cell r="E4109">
            <v>1635000</v>
          </cell>
          <cell r="R4109" t="str">
            <v>Melbourne</v>
          </cell>
          <cell r="W4109">
            <v>2017</v>
          </cell>
          <cell r="X4109" t="str">
            <v>Jun</v>
          </cell>
        </row>
        <row r="4110">
          <cell r="D4110" t="str">
            <v>Unit</v>
          </cell>
          <cell r="E4110">
            <v>750000</v>
          </cell>
          <cell r="R4110" t="str">
            <v>Yarra</v>
          </cell>
          <cell r="W4110">
            <v>2017</v>
          </cell>
          <cell r="X4110" t="str">
            <v>Jun</v>
          </cell>
        </row>
        <row r="4111">
          <cell r="D4111" t="str">
            <v>Unit</v>
          </cell>
          <cell r="E4111">
            <v>620000</v>
          </cell>
          <cell r="R4111" t="str">
            <v>Boroondara</v>
          </cell>
          <cell r="W4111">
            <v>2017</v>
          </cell>
          <cell r="X4111" t="str">
            <v>Jun</v>
          </cell>
        </row>
        <row r="4112">
          <cell r="D4112" t="str">
            <v>House</v>
          </cell>
          <cell r="E4112">
            <v>890000</v>
          </cell>
          <cell r="R4112" t="str">
            <v>Yarra</v>
          </cell>
          <cell r="W4112">
            <v>2017</v>
          </cell>
          <cell r="X4112" t="str">
            <v>Jun</v>
          </cell>
        </row>
        <row r="4113">
          <cell r="D4113" t="str">
            <v>House</v>
          </cell>
          <cell r="E4113">
            <v>496000</v>
          </cell>
          <cell r="R4113" t="str">
            <v>Brimbank</v>
          </cell>
          <cell r="W4113">
            <v>2017</v>
          </cell>
          <cell r="X4113" t="str">
            <v>Jun</v>
          </cell>
        </row>
        <row r="4114">
          <cell r="D4114" t="str">
            <v>House</v>
          </cell>
          <cell r="E4114">
            <v>3230000</v>
          </cell>
          <cell r="R4114" t="str">
            <v>Boroondara</v>
          </cell>
          <cell r="W4114">
            <v>2017</v>
          </cell>
          <cell r="X4114" t="str">
            <v>Jun</v>
          </cell>
        </row>
        <row r="4115">
          <cell r="D4115" t="str">
            <v>House</v>
          </cell>
          <cell r="E4115">
            <v>1252000</v>
          </cell>
          <cell r="R4115" t="str">
            <v>Yarra</v>
          </cell>
          <cell r="W4115">
            <v>2017</v>
          </cell>
          <cell r="X4115" t="str">
            <v>Jun</v>
          </cell>
        </row>
        <row r="4116">
          <cell r="D4116" t="str">
            <v>Unit</v>
          </cell>
          <cell r="E4116">
            <v>1260000</v>
          </cell>
          <cell r="R4116" t="str">
            <v>Yarra</v>
          </cell>
          <cell r="W4116">
            <v>2017</v>
          </cell>
          <cell r="X4116" t="str">
            <v>Jun</v>
          </cell>
        </row>
        <row r="4117">
          <cell r="D4117" t="str">
            <v>Unit</v>
          </cell>
          <cell r="E4117">
            <v>855000</v>
          </cell>
          <cell r="R4117" t="str">
            <v>Yarra</v>
          </cell>
          <cell r="W4117">
            <v>2017</v>
          </cell>
          <cell r="X4117" t="str">
            <v>Jun</v>
          </cell>
        </row>
        <row r="4118">
          <cell r="D4118" t="str">
            <v>Unit</v>
          </cell>
          <cell r="E4118">
            <v>491000</v>
          </cell>
          <cell r="R4118" t="str">
            <v>Melbourne</v>
          </cell>
          <cell r="W4118">
            <v>2017</v>
          </cell>
          <cell r="X4118" t="str">
            <v>Jun</v>
          </cell>
        </row>
        <row r="4119">
          <cell r="D4119" t="str">
            <v>Unit</v>
          </cell>
          <cell r="E4119">
            <v>1010000</v>
          </cell>
          <cell r="R4119" t="str">
            <v>Melbourne</v>
          </cell>
          <cell r="W4119">
            <v>2017</v>
          </cell>
          <cell r="X4119" t="str">
            <v>Jun</v>
          </cell>
        </row>
        <row r="4120">
          <cell r="D4120" t="str">
            <v>House</v>
          </cell>
          <cell r="E4120">
            <v>2100000</v>
          </cell>
          <cell r="R4120" t="str">
            <v>Boroondara</v>
          </cell>
          <cell r="W4120">
            <v>2017</v>
          </cell>
          <cell r="X4120" t="str">
            <v>Jun</v>
          </cell>
        </row>
        <row r="4121">
          <cell r="D4121" t="str">
            <v>House</v>
          </cell>
          <cell r="E4121">
            <v>1145000</v>
          </cell>
          <cell r="R4121" t="str">
            <v>Maribyrnong</v>
          </cell>
          <cell r="W4121">
            <v>2017</v>
          </cell>
          <cell r="X4121" t="str">
            <v>Jun</v>
          </cell>
        </row>
        <row r="4122">
          <cell r="D4122" t="str">
            <v>House</v>
          </cell>
          <cell r="E4122">
            <v>1635000</v>
          </cell>
          <cell r="R4122" t="str">
            <v>Boroondara</v>
          </cell>
          <cell r="W4122">
            <v>2017</v>
          </cell>
          <cell r="X4122" t="str">
            <v>Jun</v>
          </cell>
        </row>
        <row r="4123">
          <cell r="D4123" t="str">
            <v>House</v>
          </cell>
          <cell r="E4123">
            <v>937000</v>
          </cell>
          <cell r="R4123" t="str">
            <v>Yarra</v>
          </cell>
          <cell r="W4123">
            <v>2017</v>
          </cell>
          <cell r="X4123" t="str">
            <v>Jun</v>
          </cell>
        </row>
        <row r="4124">
          <cell r="D4124" t="str">
            <v>House</v>
          </cell>
          <cell r="E4124">
            <v>1800000</v>
          </cell>
          <cell r="R4124" t="str">
            <v>Boroondara</v>
          </cell>
          <cell r="W4124">
            <v>2017</v>
          </cell>
          <cell r="X4124" t="str">
            <v>Jun</v>
          </cell>
        </row>
        <row r="4125">
          <cell r="D4125" t="str">
            <v>House</v>
          </cell>
          <cell r="E4125">
            <v>4800000</v>
          </cell>
          <cell r="R4125" t="str">
            <v>Boroondara</v>
          </cell>
          <cell r="W4125">
            <v>2017</v>
          </cell>
          <cell r="X4125" t="str">
            <v>Jun</v>
          </cell>
        </row>
        <row r="4126">
          <cell r="D4126" t="str">
            <v>Unit</v>
          </cell>
          <cell r="E4126">
            <v>1255000</v>
          </cell>
          <cell r="R4126" t="str">
            <v>Boroondara</v>
          </cell>
          <cell r="W4126">
            <v>2017</v>
          </cell>
          <cell r="X4126" t="str">
            <v>Jun</v>
          </cell>
        </row>
        <row r="4127">
          <cell r="D4127" t="str">
            <v>House</v>
          </cell>
          <cell r="E4127">
            <v>890000</v>
          </cell>
          <cell r="R4127" t="str">
            <v>Maribyrnong</v>
          </cell>
          <cell r="W4127">
            <v>2017</v>
          </cell>
          <cell r="X4127" t="str">
            <v>Jun</v>
          </cell>
        </row>
        <row r="4128">
          <cell r="D4128" t="str">
            <v>House</v>
          </cell>
          <cell r="E4128">
            <v>1620000</v>
          </cell>
          <cell r="R4128" t="str">
            <v>Whitehorse</v>
          </cell>
          <cell r="W4128">
            <v>2017</v>
          </cell>
          <cell r="X4128" t="str">
            <v>Jun</v>
          </cell>
        </row>
        <row r="4129">
          <cell r="D4129" t="str">
            <v>House</v>
          </cell>
          <cell r="E4129">
            <v>2440000</v>
          </cell>
          <cell r="R4129" t="str">
            <v>Boroondara</v>
          </cell>
          <cell r="W4129">
            <v>2017</v>
          </cell>
          <cell r="X4129" t="str">
            <v>Jun</v>
          </cell>
        </row>
        <row r="4130">
          <cell r="D4130" t="str">
            <v>Unit</v>
          </cell>
          <cell r="E4130">
            <v>795250</v>
          </cell>
          <cell r="R4130" t="str">
            <v>Yarra</v>
          </cell>
          <cell r="W4130">
            <v>2017</v>
          </cell>
          <cell r="X4130" t="str">
            <v>Jun</v>
          </cell>
        </row>
        <row r="4131">
          <cell r="D4131" t="str">
            <v>House</v>
          </cell>
          <cell r="E4131">
            <v>1260000</v>
          </cell>
          <cell r="R4131" t="str">
            <v>Yarra</v>
          </cell>
          <cell r="W4131">
            <v>2017</v>
          </cell>
          <cell r="X4131" t="str">
            <v>Jun</v>
          </cell>
        </row>
        <row r="4132">
          <cell r="D4132" t="str">
            <v>House</v>
          </cell>
          <cell r="E4132">
            <v>1165000</v>
          </cell>
          <cell r="R4132" t="str">
            <v>Maribyrnong</v>
          </cell>
          <cell r="W4132">
            <v>2017</v>
          </cell>
          <cell r="X4132" t="str">
            <v>Jun</v>
          </cell>
        </row>
        <row r="4133">
          <cell r="D4133" t="str">
            <v>House</v>
          </cell>
          <cell r="E4133">
            <v>2200000</v>
          </cell>
          <cell r="R4133" t="str">
            <v>Boroondara</v>
          </cell>
          <cell r="W4133">
            <v>2017</v>
          </cell>
          <cell r="X4133" t="str">
            <v>Jun</v>
          </cell>
        </row>
        <row r="4134">
          <cell r="D4134" t="str">
            <v>House</v>
          </cell>
          <cell r="E4134">
            <v>760000</v>
          </cell>
          <cell r="R4134" t="str">
            <v>Maribyrnong</v>
          </cell>
          <cell r="W4134">
            <v>2017</v>
          </cell>
          <cell r="X4134" t="str">
            <v>Jun</v>
          </cell>
        </row>
        <row r="4135">
          <cell r="D4135" t="str">
            <v>House</v>
          </cell>
          <cell r="E4135">
            <v>2950000</v>
          </cell>
          <cell r="R4135" t="str">
            <v>Boroondara</v>
          </cell>
          <cell r="W4135">
            <v>2017</v>
          </cell>
          <cell r="X4135" t="str">
            <v>Jun</v>
          </cell>
        </row>
        <row r="4136">
          <cell r="D4136" t="str">
            <v>Unit</v>
          </cell>
          <cell r="E4136">
            <v>540000</v>
          </cell>
          <cell r="R4136" t="str">
            <v>Yarra</v>
          </cell>
          <cell r="W4136">
            <v>2017</v>
          </cell>
          <cell r="X4136" t="str">
            <v>Jun</v>
          </cell>
        </row>
        <row r="4137">
          <cell r="D4137" t="str">
            <v>House</v>
          </cell>
          <cell r="E4137">
            <v>2850000</v>
          </cell>
          <cell r="R4137" t="str">
            <v>Boroondara</v>
          </cell>
          <cell r="W4137">
            <v>2017</v>
          </cell>
          <cell r="X4137" t="str">
            <v>Jun</v>
          </cell>
        </row>
        <row r="4138">
          <cell r="D4138" t="str">
            <v>Unit</v>
          </cell>
          <cell r="E4138">
            <v>1236000</v>
          </cell>
          <cell r="R4138" t="str">
            <v>Yarra</v>
          </cell>
          <cell r="W4138">
            <v>2017</v>
          </cell>
          <cell r="X4138" t="str">
            <v>Jun</v>
          </cell>
        </row>
        <row r="4139">
          <cell r="D4139" t="str">
            <v>House</v>
          </cell>
          <cell r="E4139">
            <v>2009000</v>
          </cell>
          <cell r="R4139" t="str">
            <v>Boroondara</v>
          </cell>
          <cell r="W4139">
            <v>2017</v>
          </cell>
          <cell r="X4139" t="str">
            <v>Jun</v>
          </cell>
        </row>
        <row r="4140">
          <cell r="D4140" t="str">
            <v>Unit</v>
          </cell>
          <cell r="E4140">
            <v>500000</v>
          </cell>
          <cell r="R4140" t="str">
            <v>Yarra</v>
          </cell>
          <cell r="W4140">
            <v>2017</v>
          </cell>
          <cell r="X4140" t="str">
            <v>Jun</v>
          </cell>
        </row>
        <row r="4141">
          <cell r="D4141" t="str">
            <v>House</v>
          </cell>
          <cell r="E4141">
            <v>1000000</v>
          </cell>
          <cell r="R4141" t="str">
            <v>Maribyrnong</v>
          </cell>
          <cell r="W4141">
            <v>2017</v>
          </cell>
          <cell r="X4141" t="str">
            <v>Jun</v>
          </cell>
        </row>
        <row r="4142">
          <cell r="D4142" t="str">
            <v>Unit</v>
          </cell>
          <cell r="E4142">
            <v>720000</v>
          </cell>
          <cell r="R4142" t="str">
            <v>Melbourne</v>
          </cell>
          <cell r="W4142">
            <v>2017</v>
          </cell>
          <cell r="X4142" t="str">
            <v>Jun</v>
          </cell>
        </row>
        <row r="4143">
          <cell r="D4143" t="str">
            <v>House</v>
          </cell>
          <cell r="E4143">
            <v>1320000</v>
          </cell>
          <cell r="R4143" t="str">
            <v>Boroondara</v>
          </cell>
          <cell r="W4143">
            <v>2017</v>
          </cell>
          <cell r="X4143" t="str">
            <v>Jun</v>
          </cell>
        </row>
        <row r="4144">
          <cell r="D4144" t="str">
            <v>House</v>
          </cell>
          <cell r="E4144">
            <v>2128000</v>
          </cell>
          <cell r="R4144" t="str">
            <v>Boroondara</v>
          </cell>
          <cell r="W4144">
            <v>2017</v>
          </cell>
          <cell r="X4144" t="str">
            <v>Jun</v>
          </cell>
        </row>
        <row r="4145">
          <cell r="D4145" t="str">
            <v>Unit</v>
          </cell>
          <cell r="E4145">
            <v>582000</v>
          </cell>
          <cell r="R4145" t="str">
            <v>Yarra</v>
          </cell>
          <cell r="W4145">
            <v>2017</v>
          </cell>
          <cell r="X4145" t="str">
            <v>Jun</v>
          </cell>
        </row>
        <row r="4146">
          <cell r="D4146" t="str">
            <v>House</v>
          </cell>
          <cell r="E4146">
            <v>1040000</v>
          </cell>
          <cell r="R4146" t="str">
            <v>Hobsons Bay</v>
          </cell>
          <cell r="W4146">
            <v>2017</v>
          </cell>
          <cell r="X4146" t="str">
            <v>Jun</v>
          </cell>
        </row>
        <row r="4147">
          <cell r="D4147" t="str">
            <v>House</v>
          </cell>
          <cell r="E4147">
            <v>2650000</v>
          </cell>
          <cell r="R4147" t="str">
            <v>Boroondara</v>
          </cell>
          <cell r="W4147">
            <v>2017</v>
          </cell>
          <cell r="X4147" t="str">
            <v>Jun</v>
          </cell>
        </row>
        <row r="4148">
          <cell r="D4148" t="str">
            <v>House</v>
          </cell>
          <cell r="E4148">
            <v>781000</v>
          </cell>
          <cell r="R4148" t="str">
            <v>Hobsons Bay</v>
          </cell>
          <cell r="W4148">
            <v>2017</v>
          </cell>
          <cell r="X4148" t="str">
            <v>Jun</v>
          </cell>
        </row>
        <row r="4149">
          <cell r="D4149" t="str">
            <v>Unit</v>
          </cell>
          <cell r="E4149">
            <v>1110000</v>
          </cell>
          <cell r="R4149" t="str">
            <v>Boroondara</v>
          </cell>
          <cell r="W4149">
            <v>2017</v>
          </cell>
          <cell r="X4149" t="str">
            <v>Jun</v>
          </cell>
        </row>
        <row r="4150">
          <cell r="D4150" t="str">
            <v>Unit</v>
          </cell>
          <cell r="E4150">
            <v>593000</v>
          </cell>
          <cell r="R4150" t="str">
            <v>Port Phillip</v>
          </cell>
          <cell r="W4150">
            <v>2017</v>
          </cell>
          <cell r="X4150" t="str">
            <v>Jun</v>
          </cell>
        </row>
        <row r="4151">
          <cell r="D4151" t="str">
            <v>House</v>
          </cell>
          <cell r="E4151">
            <v>1650000</v>
          </cell>
          <cell r="R4151" t="str">
            <v>Boroondara</v>
          </cell>
          <cell r="W4151">
            <v>2017</v>
          </cell>
          <cell r="X4151" t="str">
            <v>Jun</v>
          </cell>
        </row>
        <row r="4152">
          <cell r="D4152" t="str">
            <v>Unit</v>
          </cell>
          <cell r="E4152">
            <v>430000</v>
          </cell>
          <cell r="R4152" t="str">
            <v>Melbourne</v>
          </cell>
          <cell r="W4152">
            <v>2017</v>
          </cell>
          <cell r="X4152" t="str">
            <v>Jun</v>
          </cell>
        </row>
        <row r="4153">
          <cell r="D4153" t="str">
            <v>Unit</v>
          </cell>
          <cell r="E4153">
            <v>930000</v>
          </cell>
          <cell r="R4153" t="str">
            <v>Melbourne</v>
          </cell>
          <cell r="W4153">
            <v>2017</v>
          </cell>
          <cell r="X4153" t="str">
            <v>Jun</v>
          </cell>
        </row>
        <row r="4154">
          <cell r="D4154" t="str">
            <v>House</v>
          </cell>
          <cell r="E4154">
            <v>1600000</v>
          </cell>
          <cell r="R4154" t="str">
            <v>Port Phillip</v>
          </cell>
          <cell r="W4154">
            <v>2017</v>
          </cell>
          <cell r="X4154" t="str">
            <v>Jun</v>
          </cell>
        </row>
        <row r="4155">
          <cell r="D4155" t="str">
            <v>Unit</v>
          </cell>
          <cell r="E4155">
            <v>467500</v>
          </cell>
          <cell r="R4155" t="str">
            <v>Melbourne</v>
          </cell>
          <cell r="W4155">
            <v>2017</v>
          </cell>
          <cell r="X4155" t="str">
            <v>Jun</v>
          </cell>
        </row>
        <row r="4156">
          <cell r="D4156" t="str">
            <v>House</v>
          </cell>
          <cell r="E4156">
            <v>1085000</v>
          </cell>
          <cell r="R4156" t="str">
            <v>Hobsons Bay</v>
          </cell>
          <cell r="W4156">
            <v>2017</v>
          </cell>
          <cell r="X4156" t="str">
            <v>Jun</v>
          </cell>
        </row>
        <row r="4157">
          <cell r="D4157" t="str">
            <v>Unit</v>
          </cell>
          <cell r="E4157">
            <v>475000</v>
          </cell>
          <cell r="R4157" t="str">
            <v>Melbourne</v>
          </cell>
          <cell r="W4157">
            <v>2017</v>
          </cell>
          <cell r="X4157" t="str">
            <v>Jun</v>
          </cell>
        </row>
        <row r="4158">
          <cell r="D4158" t="str">
            <v>Unit</v>
          </cell>
          <cell r="E4158">
            <v>722000</v>
          </cell>
          <cell r="R4158" t="str">
            <v>Melbourne</v>
          </cell>
          <cell r="W4158">
            <v>2017</v>
          </cell>
          <cell r="X4158" t="str">
            <v>Jun</v>
          </cell>
        </row>
        <row r="4159">
          <cell r="D4159" t="str">
            <v>Unit</v>
          </cell>
          <cell r="E4159">
            <v>1100000</v>
          </cell>
          <cell r="R4159" t="str">
            <v>Melbourne</v>
          </cell>
          <cell r="W4159">
            <v>2017</v>
          </cell>
          <cell r="X4159" t="str">
            <v>Jun</v>
          </cell>
        </row>
        <row r="4160">
          <cell r="D4160" t="str">
            <v>House</v>
          </cell>
          <cell r="E4160">
            <v>1025000</v>
          </cell>
          <cell r="R4160" t="str">
            <v>Hobsons Bay</v>
          </cell>
          <cell r="W4160">
            <v>2017</v>
          </cell>
          <cell r="X4160" t="str">
            <v>Jun</v>
          </cell>
        </row>
        <row r="4161">
          <cell r="D4161" t="str">
            <v>Unit</v>
          </cell>
          <cell r="E4161">
            <v>1615000</v>
          </cell>
          <cell r="R4161" t="str">
            <v>Boroondara</v>
          </cell>
          <cell r="W4161">
            <v>2017</v>
          </cell>
          <cell r="X4161" t="str">
            <v>Jun</v>
          </cell>
        </row>
        <row r="4162">
          <cell r="D4162" t="str">
            <v>House</v>
          </cell>
          <cell r="E4162">
            <v>1455000</v>
          </cell>
          <cell r="R4162" t="str">
            <v>Port Phillip</v>
          </cell>
          <cell r="W4162">
            <v>2017</v>
          </cell>
          <cell r="X4162" t="str">
            <v>Jun</v>
          </cell>
        </row>
        <row r="4163">
          <cell r="D4163" t="str">
            <v>House</v>
          </cell>
          <cell r="E4163">
            <v>826000</v>
          </cell>
          <cell r="R4163" t="str">
            <v>Hobsons Bay</v>
          </cell>
          <cell r="W4163">
            <v>2017</v>
          </cell>
          <cell r="X4163" t="str">
            <v>Jun</v>
          </cell>
        </row>
        <row r="4164">
          <cell r="D4164" t="str">
            <v>House</v>
          </cell>
          <cell r="E4164">
            <v>1275000</v>
          </cell>
          <cell r="R4164" t="str">
            <v>Port Phillip</v>
          </cell>
          <cell r="W4164">
            <v>2017</v>
          </cell>
          <cell r="X4164" t="str">
            <v>Jun</v>
          </cell>
        </row>
        <row r="4165">
          <cell r="D4165" t="str">
            <v>House</v>
          </cell>
          <cell r="E4165">
            <v>1590000</v>
          </cell>
          <cell r="R4165" t="str">
            <v>Monash</v>
          </cell>
          <cell r="W4165">
            <v>2017</v>
          </cell>
          <cell r="X4165" t="str">
            <v>Jun</v>
          </cell>
        </row>
        <row r="4166">
          <cell r="D4166" t="str">
            <v>Unit</v>
          </cell>
          <cell r="E4166">
            <v>342000</v>
          </cell>
          <cell r="R4166" t="str">
            <v>Stonnington</v>
          </cell>
          <cell r="W4166">
            <v>2017</v>
          </cell>
          <cell r="X4166" t="str">
            <v>Jun</v>
          </cell>
        </row>
        <row r="4167">
          <cell r="D4167" t="str">
            <v>House</v>
          </cell>
          <cell r="E4167">
            <v>3225000</v>
          </cell>
          <cell r="R4167" t="str">
            <v>Boroondara</v>
          </cell>
          <cell r="W4167">
            <v>2017</v>
          </cell>
          <cell r="X4167" t="str">
            <v>Jun</v>
          </cell>
        </row>
        <row r="4168">
          <cell r="D4168" t="str">
            <v>House</v>
          </cell>
          <cell r="E4168">
            <v>2600000</v>
          </cell>
          <cell r="R4168" t="str">
            <v>Port Phillip</v>
          </cell>
          <cell r="W4168">
            <v>2017</v>
          </cell>
          <cell r="X4168" t="str">
            <v>Jun</v>
          </cell>
        </row>
        <row r="4169">
          <cell r="D4169" t="str">
            <v>Unit</v>
          </cell>
          <cell r="E4169">
            <v>650000</v>
          </cell>
          <cell r="R4169" t="str">
            <v>Stonnington</v>
          </cell>
          <cell r="W4169">
            <v>2017</v>
          </cell>
          <cell r="X4169" t="str">
            <v>Jun</v>
          </cell>
        </row>
        <row r="4170">
          <cell r="D4170" t="str">
            <v>House</v>
          </cell>
          <cell r="E4170">
            <v>950000</v>
          </cell>
          <cell r="R4170" t="str">
            <v>Stonnington</v>
          </cell>
          <cell r="W4170">
            <v>2017</v>
          </cell>
          <cell r="X4170" t="str">
            <v>Jun</v>
          </cell>
        </row>
        <row r="4171">
          <cell r="D4171" t="str">
            <v>Unit</v>
          </cell>
          <cell r="E4171">
            <v>781000</v>
          </cell>
          <cell r="R4171" t="str">
            <v>Stonnington</v>
          </cell>
          <cell r="W4171">
            <v>2017</v>
          </cell>
          <cell r="X4171" t="str">
            <v>Jun</v>
          </cell>
        </row>
        <row r="4172">
          <cell r="D4172" t="str">
            <v>House</v>
          </cell>
          <cell r="E4172">
            <v>1735000</v>
          </cell>
          <cell r="R4172" t="str">
            <v>Boroondara</v>
          </cell>
          <cell r="W4172">
            <v>2017</v>
          </cell>
          <cell r="X4172" t="str">
            <v>Jun</v>
          </cell>
        </row>
        <row r="4173">
          <cell r="D4173" t="str">
            <v>Unit</v>
          </cell>
          <cell r="E4173">
            <v>599000</v>
          </cell>
          <cell r="R4173" t="str">
            <v>Stonnington</v>
          </cell>
          <cell r="W4173">
            <v>2017</v>
          </cell>
          <cell r="X4173" t="str">
            <v>Jun</v>
          </cell>
        </row>
        <row r="4174">
          <cell r="D4174" t="str">
            <v>House</v>
          </cell>
          <cell r="E4174">
            <v>1325000</v>
          </cell>
          <cell r="R4174" t="str">
            <v>Hobsons Bay</v>
          </cell>
          <cell r="W4174">
            <v>2017</v>
          </cell>
          <cell r="X4174" t="str">
            <v>Jun</v>
          </cell>
        </row>
        <row r="4175">
          <cell r="D4175" t="str">
            <v>Unit</v>
          </cell>
          <cell r="E4175">
            <v>580000</v>
          </cell>
          <cell r="R4175" t="str">
            <v>Port Phillip</v>
          </cell>
          <cell r="W4175">
            <v>2017</v>
          </cell>
          <cell r="X4175" t="str">
            <v>Jun</v>
          </cell>
        </row>
        <row r="4176">
          <cell r="D4176" t="str">
            <v>Unit</v>
          </cell>
          <cell r="E4176">
            <v>500000</v>
          </cell>
          <cell r="R4176" t="str">
            <v>Hobsons Bay</v>
          </cell>
          <cell r="W4176">
            <v>2017</v>
          </cell>
          <cell r="X4176" t="str">
            <v>Jun</v>
          </cell>
        </row>
        <row r="4177">
          <cell r="D4177" t="str">
            <v>House</v>
          </cell>
          <cell r="E4177">
            <v>1699000</v>
          </cell>
          <cell r="R4177" t="str">
            <v>Boroondara</v>
          </cell>
          <cell r="W4177">
            <v>2017</v>
          </cell>
          <cell r="X4177" t="str">
            <v>Jun</v>
          </cell>
        </row>
        <row r="4178">
          <cell r="D4178" t="str">
            <v>House</v>
          </cell>
          <cell r="E4178">
            <v>1400000</v>
          </cell>
          <cell r="R4178" t="str">
            <v>Hobsons Bay</v>
          </cell>
          <cell r="W4178">
            <v>2017</v>
          </cell>
          <cell r="X4178" t="str">
            <v>Jun</v>
          </cell>
        </row>
        <row r="4179">
          <cell r="D4179" t="str">
            <v>House</v>
          </cell>
          <cell r="E4179">
            <v>3400000</v>
          </cell>
          <cell r="R4179" t="str">
            <v>Boroondara</v>
          </cell>
          <cell r="W4179">
            <v>2017</v>
          </cell>
          <cell r="X4179" t="str">
            <v>Jun</v>
          </cell>
        </row>
        <row r="4180">
          <cell r="D4180" t="str">
            <v>House</v>
          </cell>
          <cell r="E4180">
            <v>1750000</v>
          </cell>
          <cell r="R4180" t="str">
            <v>Glen Eira</v>
          </cell>
          <cell r="W4180">
            <v>2017</v>
          </cell>
          <cell r="X4180" t="str">
            <v>Jun</v>
          </cell>
        </row>
        <row r="4181">
          <cell r="D4181" t="str">
            <v>House</v>
          </cell>
          <cell r="E4181">
            <v>3730000</v>
          </cell>
          <cell r="R4181" t="str">
            <v>Boroondara</v>
          </cell>
          <cell r="W4181">
            <v>2017</v>
          </cell>
          <cell r="X4181" t="str">
            <v>Jun</v>
          </cell>
        </row>
        <row r="4182">
          <cell r="D4182" t="str">
            <v>Unit</v>
          </cell>
          <cell r="E4182">
            <v>380000</v>
          </cell>
          <cell r="R4182" t="str">
            <v>Port Phillip</v>
          </cell>
          <cell r="W4182">
            <v>2017</v>
          </cell>
          <cell r="X4182" t="str">
            <v>Jun</v>
          </cell>
        </row>
        <row r="4183">
          <cell r="D4183" t="str">
            <v>House</v>
          </cell>
          <cell r="E4183">
            <v>1819000</v>
          </cell>
          <cell r="R4183" t="str">
            <v>Port Phillip</v>
          </cell>
          <cell r="W4183">
            <v>2017</v>
          </cell>
          <cell r="X4183" t="str">
            <v>Jun</v>
          </cell>
        </row>
        <row r="4184">
          <cell r="D4184" t="str">
            <v>House</v>
          </cell>
          <cell r="E4184">
            <v>2650000</v>
          </cell>
          <cell r="R4184" t="str">
            <v>Boroondara</v>
          </cell>
          <cell r="W4184">
            <v>2017</v>
          </cell>
          <cell r="X4184" t="str">
            <v>Jun</v>
          </cell>
        </row>
        <row r="4185">
          <cell r="D4185" t="str">
            <v>House</v>
          </cell>
          <cell r="E4185">
            <v>1365000</v>
          </cell>
          <cell r="R4185" t="str">
            <v>Glen Eira</v>
          </cell>
          <cell r="W4185">
            <v>2017</v>
          </cell>
          <cell r="X4185" t="str">
            <v>Jun</v>
          </cell>
        </row>
        <row r="4186">
          <cell r="D4186" t="str">
            <v>Unit</v>
          </cell>
          <cell r="E4186">
            <v>509000</v>
          </cell>
          <cell r="R4186" t="str">
            <v>Port Phillip</v>
          </cell>
          <cell r="W4186">
            <v>2017</v>
          </cell>
          <cell r="X4186" t="str">
            <v>Jun</v>
          </cell>
        </row>
        <row r="4187">
          <cell r="D4187" t="str">
            <v>House</v>
          </cell>
          <cell r="E4187">
            <v>1535000</v>
          </cell>
          <cell r="R4187" t="str">
            <v>Hobsons Bay</v>
          </cell>
          <cell r="W4187">
            <v>2017</v>
          </cell>
          <cell r="X4187" t="str">
            <v>Jun</v>
          </cell>
        </row>
        <row r="4188">
          <cell r="D4188" t="str">
            <v>House</v>
          </cell>
          <cell r="E4188">
            <v>2400000</v>
          </cell>
          <cell r="R4188" t="str">
            <v>Port Phillip</v>
          </cell>
          <cell r="W4188">
            <v>2017</v>
          </cell>
          <cell r="X4188" t="str">
            <v>Jun</v>
          </cell>
        </row>
        <row r="4189">
          <cell r="D4189" t="str">
            <v>House</v>
          </cell>
          <cell r="E4189">
            <v>995000</v>
          </cell>
          <cell r="R4189" t="str">
            <v>Monash</v>
          </cell>
          <cell r="W4189">
            <v>2017</v>
          </cell>
          <cell r="X4189" t="str">
            <v>Jun</v>
          </cell>
        </row>
        <row r="4190">
          <cell r="D4190" t="str">
            <v>House</v>
          </cell>
          <cell r="E4190">
            <v>520000</v>
          </cell>
          <cell r="R4190" t="str">
            <v>Hobsons Bay</v>
          </cell>
          <cell r="W4190">
            <v>2017</v>
          </cell>
          <cell r="X4190" t="str">
            <v>Jun</v>
          </cell>
        </row>
        <row r="4191">
          <cell r="D4191" t="str">
            <v>Unit</v>
          </cell>
          <cell r="E4191">
            <v>502000</v>
          </cell>
          <cell r="R4191" t="str">
            <v>Port Phillip</v>
          </cell>
          <cell r="W4191">
            <v>2017</v>
          </cell>
          <cell r="X4191" t="str">
            <v>Jun</v>
          </cell>
        </row>
        <row r="4192">
          <cell r="D4192" t="str">
            <v>House</v>
          </cell>
          <cell r="E4192">
            <v>1490000</v>
          </cell>
          <cell r="R4192" t="str">
            <v>Stonnington</v>
          </cell>
          <cell r="W4192">
            <v>2017</v>
          </cell>
          <cell r="X4192" t="str">
            <v>Jun</v>
          </cell>
        </row>
        <row r="4193">
          <cell r="D4193" t="str">
            <v>House</v>
          </cell>
          <cell r="E4193">
            <v>1300000</v>
          </cell>
          <cell r="R4193" t="str">
            <v>Stonnington</v>
          </cell>
          <cell r="W4193">
            <v>2017</v>
          </cell>
          <cell r="X4193" t="str">
            <v>Jun</v>
          </cell>
        </row>
        <row r="4194">
          <cell r="D4194" t="str">
            <v>Unit</v>
          </cell>
          <cell r="E4194">
            <v>520000</v>
          </cell>
          <cell r="R4194" t="str">
            <v>Port Phillip</v>
          </cell>
          <cell r="W4194">
            <v>2017</v>
          </cell>
          <cell r="X4194" t="str">
            <v>Jun</v>
          </cell>
        </row>
        <row r="4195">
          <cell r="D4195" t="str">
            <v>House</v>
          </cell>
          <cell r="E4195">
            <v>1675000</v>
          </cell>
          <cell r="R4195" t="str">
            <v>Stonnington</v>
          </cell>
          <cell r="W4195">
            <v>2017</v>
          </cell>
          <cell r="X4195" t="str">
            <v>Jun</v>
          </cell>
        </row>
        <row r="4196">
          <cell r="D4196" t="str">
            <v>Unit</v>
          </cell>
          <cell r="E4196">
            <v>752000</v>
          </cell>
          <cell r="R4196" t="str">
            <v>Monash</v>
          </cell>
          <cell r="W4196">
            <v>2017</v>
          </cell>
          <cell r="X4196" t="str">
            <v>Jun</v>
          </cell>
        </row>
        <row r="4197">
          <cell r="D4197" t="str">
            <v>Unit</v>
          </cell>
          <cell r="E4197">
            <v>1350000</v>
          </cell>
          <cell r="R4197" t="str">
            <v>Port Phillip</v>
          </cell>
          <cell r="W4197">
            <v>2017</v>
          </cell>
          <cell r="X4197" t="str">
            <v>Jun</v>
          </cell>
        </row>
        <row r="4198">
          <cell r="D4198" t="str">
            <v>House</v>
          </cell>
          <cell r="E4198">
            <v>1210000</v>
          </cell>
          <cell r="R4198" t="str">
            <v>Stonnington</v>
          </cell>
          <cell r="W4198">
            <v>2017</v>
          </cell>
          <cell r="X4198" t="str">
            <v>Jun</v>
          </cell>
        </row>
        <row r="4199">
          <cell r="D4199" t="str">
            <v>House</v>
          </cell>
          <cell r="E4199">
            <v>900000</v>
          </cell>
          <cell r="R4199" t="str">
            <v>Glen Eira</v>
          </cell>
          <cell r="W4199">
            <v>2017</v>
          </cell>
          <cell r="X4199" t="str">
            <v>Jun</v>
          </cell>
        </row>
        <row r="4200">
          <cell r="D4200" t="str">
            <v>Unit</v>
          </cell>
          <cell r="E4200">
            <v>722500</v>
          </cell>
          <cell r="R4200" t="str">
            <v>Glen Eira</v>
          </cell>
          <cell r="W4200">
            <v>2017</v>
          </cell>
          <cell r="X4200" t="str">
            <v>Jun</v>
          </cell>
        </row>
        <row r="4201">
          <cell r="D4201" t="str">
            <v>House</v>
          </cell>
          <cell r="E4201">
            <v>1577500</v>
          </cell>
          <cell r="R4201" t="str">
            <v>Glen Eira</v>
          </cell>
          <cell r="W4201">
            <v>2017</v>
          </cell>
          <cell r="X4201" t="str">
            <v>Jun</v>
          </cell>
        </row>
        <row r="4202">
          <cell r="D4202" t="str">
            <v>Unit</v>
          </cell>
          <cell r="E4202">
            <v>795000</v>
          </cell>
          <cell r="R4202" t="str">
            <v>Glen Eira</v>
          </cell>
          <cell r="W4202">
            <v>2017</v>
          </cell>
          <cell r="X4202" t="str">
            <v>Jun</v>
          </cell>
        </row>
        <row r="4203">
          <cell r="D4203" t="str">
            <v>House</v>
          </cell>
          <cell r="E4203">
            <v>1550000</v>
          </cell>
          <cell r="R4203" t="str">
            <v>Monash</v>
          </cell>
          <cell r="W4203">
            <v>2017</v>
          </cell>
          <cell r="X4203" t="str">
            <v>Jun</v>
          </cell>
        </row>
        <row r="4204">
          <cell r="D4204" t="str">
            <v>Unit</v>
          </cell>
          <cell r="E4204">
            <v>516000</v>
          </cell>
          <cell r="R4204" t="str">
            <v>Monash</v>
          </cell>
          <cell r="W4204">
            <v>2017</v>
          </cell>
          <cell r="X4204" t="str">
            <v>Jun</v>
          </cell>
        </row>
        <row r="4205">
          <cell r="D4205" t="str">
            <v>Unit</v>
          </cell>
          <cell r="E4205">
            <v>820000</v>
          </cell>
          <cell r="R4205" t="str">
            <v>Glen Eira</v>
          </cell>
          <cell r="W4205">
            <v>2017</v>
          </cell>
          <cell r="X4205" t="str">
            <v>Jun</v>
          </cell>
        </row>
        <row r="4206">
          <cell r="D4206" t="str">
            <v>House</v>
          </cell>
          <cell r="E4206">
            <v>1635000</v>
          </cell>
          <cell r="R4206" t="str">
            <v>Bayside</v>
          </cell>
          <cell r="W4206">
            <v>2017</v>
          </cell>
          <cell r="X4206" t="str">
            <v>Jun</v>
          </cell>
        </row>
        <row r="4207">
          <cell r="D4207" t="str">
            <v>House</v>
          </cell>
          <cell r="E4207">
            <v>1550000</v>
          </cell>
          <cell r="R4207" t="str">
            <v>Bayside</v>
          </cell>
          <cell r="W4207">
            <v>2017</v>
          </cell>
          <cell r="X4207" t="str">
            <v>Jun</v>
          </cell>
        </row>
        <row r="4208">
          <cell r="D4208" t="str">
            <v>Unit</v>
          </cell>
          <cell r="E4208">
            <v>636000</v>
          </cell>
          <cell r="R4208" t="str">
            <v>Glen Eira</v>
          </cell>
          <cell r="W4208">
            <v>2017</v>
          </cell>
          <cell r="X4208" t="str">
            <v>Jun</v>
          </cell>
        </row>
        <row r="4209">
          <cell r="D4209" t="str">
            <v>House</v>
          </cell>
          <cell r="E4209">
            <v>1850000</v>
          </cell>
          <cell r="R4209" t="str">
            <v>Bayside</v>
          </cell>
          <cell r="W4209">
            <v>2017</v>
          </cell>
          <cell r="X4209" t="str">
            <v>Jun</v>
          </cell>
        </row>
        <row r="4210">
          <cell r="D4210" t="str">
            <v>House</v>
          </cell>
          <cell r="E4210">
            <v>1940000</v>
          </cell>
          <cell r="R4210" t="str">
            <v>Bayside</v>
          </cell>
          <cell r="W4210">
            <v>2017</v>
          </cell>
          <cell r="X4210" t="str">
            <v>Jun</v>
          </cell>
        </row>
        <row r="4211">
          <cell r="D4211" t="str">
            <v>House</v>
          </cell>
          <cell r="E4211">
            <v>825000</v>
          </cell>
          <cell r="R4211" t="str">
            <v>Glen Eira</v>
          </cell>
          <cell r="W4211">
            <v>2017</v>
          </cell>
          <cell r="X4211" t="str">
            <v>Jun</v>
          </cell>
        </row>
        <row r="4212">
          <cell r="D4212" t="str">
            <v>House</v>
          </cell>
          <cell r="E4212">
            <v>1275000</v>
          </cell>
          <cell r="R4212" t="str">
            <v>Glen Eira</v>
          </cell>
          <cell r="W4212">
            <v>2017</v>
          </cell>
          <cell r="X4212" t="str">
            <v>Jun</v>
          </cell>
        </row>
        <row r="4213">
          <cell r="D4213" t="str">
            <v>Unit</v>
          </cell>
          <cell r="E4213">
            <v>760000</v>
          </cell>
          <cell r="R4213" t="str">
            <v>Glen Eira</v>
          </cell>
          <cell r="W4213">
            <v>2017</v>
          </cell>
          <cell r="X4213" t="str">
            <v>Jun</v>
          </cell>
        </row>
        <row r="4214">
          <cell r="D4214" t="str">
            <v>Unit</v>
          </cell>
          <cell r="E4214">
            <v>875000</v>
          </cell>
          <cell r="R4214" t="str">
            <v>Glen Eira</v>
          </cell>
          <cell r="W4214">
            <v>2017</v>
          </cell>
          <cell r="X4214" t="str">
            <v>Jun</v>
          </cell>
        </row>
        <row r="4215">
          <cell r="D4215" t="str">
            <v>House</v>
          </cell>
          <cell r="E4215">
            <v>1410000</v>
          </cell>
          <cell r="R4215" t="str">
            <v>Glen Eira</v>
          </cell>
          <cell r="W4215">
            <v>2017</v>
          </cell>
          <cell r="X4215" t="str">
            <v>Jun</v>
          </cell>
        </row>
        <row r="4216">
          <cell r="D4216" t="str">
            <v>House</v>
          </cell>
          <cell r="E4216">
            <v>930000</v>
          </cell>
          <cell r="R4216" t="str">
            <v>Bayside</v>
          </cell>
          <cell r="W4216">
            <v>2017</v>
          </cell>
          <cell r="X4216" t="str">
            <v>Jun</v>
          </cell>
        </row>
        <row r="4217">
          <cell r="D4217" t="str">
            <v>Unit</v>
          </cell>
          <cell r="E4217">
            <v>895000</v>
          </cell>
          <cell r="R4217" t="str">
            <v>Glen Eira</v>
          </cell>
          <cell r="W4217">
            <v>2017</v>
          </cell>
          <cell r="X4217" t="str">
            <v>Jun</v>
          </cell>
        </row>
        <row r="4218">
          <cell r="D4218" t="str">
            <v>Unit</v>
          </cell>
          <cell r="E4218">
            <v>895000</v>
          </cell>
          <cell r="R4218" t="str">
            <v>Bayside</v>
          </cell>
          <cell r="W4218">
            <v>2017</v>
          </cell>
          <cell r="X4218" t="str">
            <v>Jun</v>
          </cell>
        </row>
        <row r="4219">
          <cell r="D4219" t="str">
            <v>Unit</v>
          </cell>
          <cell r="E4219">
            <v>380500</v>
          </cell>
          <cell r="R4219" t="str">
            <v>Kingston</v>
          </cell>
          <cell r="W4219">
            <v>2017</v>
          </cell>
          <cell r="X4219" t="str">
            <v>Jun</v>
          </cell>
        </row>
        <row r="4220">
          <cell r="D4220" t="str">
            <v>House</v>
          </cell>
          <cell r="E4220">
            <v>1020000</v>
          </cell>
          <cell r="R4220" t="str">
            <v>Kingston</v>
          </cell>
          <cell r="W4220">
            <v>2017</v>
          </cell>
          <cell r="X4220" t="str">
            <v>Jun</v>
          </cell>
        </row>
        <row r="4221">
          <cell r="D4221" t="str">
            <v>House</v>
          </cell>
          <cell r="E4221">
            <v>1224000</v>
          </cell>
          <cell r="R4221" t="str">
            <v>Kingston</v>
          </cell>
          <cell r="W4221">
            <v>2017</v>
          </cell>
          <cell r="X4221" t="str">
            <v>Jun</v>
          </cell>
        </row>
        <row r="4222">
          <cell r="D4222" t="str">
            <v>Unit</v>
          </cell>
          <cell r="E4222">
            <v>720000</v>
          </cell>
          <cell r="R4222" t="str">
            <v>Bayside</v>
          </cell>
          <cell r="W4222">
            <v>2017</v>
          </cell>
          <cell r="X4222" t="str">
            <v>Jun</v>
          </cell>
        </row>
        <row r="4223">
          <cell r="D4223" t="str">
            <v>House</v>
          </cell>
          <cell r="E4223">
            <v>3250000</v>
          </cell>
          <cell r="R4223" t="str">
            <v>Bayside</v>
          </cell>
          <cell r="W4223">
            <v>2017</v>
          </cell>
          <cell r="X4223" t="str">
            <v>Jun</v>
          </cell>
        </row>
        <row r="4224">
          <cell r="D4224" t="str">
            <v>House</v>
          </cell>
          <cell r="E4224">
            <v>2800000</v>
          </cell>
          <cell r="R4224" t="str">
            <v>Bayside</v>
          </cell>
          <cell r="W4224">
            <v>2017</v>
          </cell>
          <cell r="X4224" t="str">
            <v>Jun</v>
          </cell>
        </row>
        <row r="4225">
          <cell r="D4225" t="str">
            <v>Unit</v>
          </cell>
          <cell r="E4225">
            <v>587000</v>
          </cell>
          <cell r="R4225" t="str">
            <v>Bayside</v>
          </cell>
          <cell r="W4225">
            <v>2017</v>
          </cell>
          <cell r="X4225" t="str">
            <v>Jun</v>
          </cell>
        </row>
        <row r="4226">
          <cell r="D4226" t="str">
            <v>House</v>
          </cell>
          <cell r="E4226">
            <v>1000000</v>
          </cell>
          <cell r="R4226" t="str">
            <v>Kingston</v>
          </cell>
          <cell r="W4226">
            <v>2017</v>
          </cell>
          <cell r="X4226" t="str">
            <v>Jun</v>
          </cell>
        </row>
        <row r="4227">
          <cell r="D4227" t="str">
            <v>House</v>
          </cell>
          <cell r="E4227">
            <v>3850000</v>
          </cell>
          <cell r="R4227" t="str">
            <v>Stonnington</v>
          </cell>
          <cell r="W4227">
            <v>2017</v>
          </cell>
          <cell r="X4227" t="str">
            <v>Jun</v>
          </cell>
        </row>
        <row r="4228">
          <cell r="D4228" t="str">
            <v>House</v>
          </cell>
          <cell r="E4228">
            <v>2040000</v>
          </cell>
          <cell r="R4228" t="str">
            <v>Boroondara</v>
          </cell>
          <cell r="W4228">
            <v>2017</v>
          </cell>
          <cell r="X4228" t="str">
            <v>Jun</v>
          </cell>
        </row>
        <row r="4229">
          <cell r="D4229" t="str">
            <v>House</v>
          </cell>
          <cell r="E4229">
            <v>1820000</v>
          </cell>
          <cell r="R4229" t="str">
            <v>Yarra</v>
          </cell>
          <cell r="W4229">
            <v>2017</v>
          </cell>
          <cell r="X4229" t="str">
            <v>Jun</v>
          </cell>
        </row>
        <row r="4230">
          <cell r="D4230" t="str">
            <v>Unit</v>
          </cell>
          <cell r="E4230">
            <v>1020000</v>
          </cell>
          <cell r="R4230" t="str">
            <v>Glen Eira</v>
          </cell>
          <cell r="W4230">
            <v>2017</v>
          </cell>
          <cell r="X4230" t="str">
            <v>Jun</v>
          </cell>
        </row>
        <row r="4231">
          <cell r="D4231" t="str">
            <v>House</v>
          </cell>
          <cell r="E4231">
            <v>670000</v>
          </cell>
          <cell r="R4231" t="str">
            <v>Brimbank</v>
          </cell>
          <cell r="W4231">
            <v>2017</v>
          </cell>
          <cell r="X4231" t="str">
            <v>Jun</v>
          </cell>
        </row>
        <row r="4232">
          <cell r="D4232" t="str">
            <v>House</v>
          </cell>
          <cell r="E4232">
            <v>650000</v>
          </cell>
          <cell r="R4232" t="str">
            <v>Brimbank</v>
          </cell>
          <cell r="W4232">
            <v>2017</v>
          </cell>
          <cell r="X4232" t="str">
            <v>Jun</v>
          </cell>
        </row>
        <row r="4233">
          <cell r="D4233" t="str">
            <v>Unit</v>
          </cell>
          <cell r="E4233">
            <v>640000</v>
          </cell>
          <cell r="R4233" t="str">
            <v>Maribyrnong</v>
          </cell>
          <cell r="W4233">
            <v>2017</v>
          </cell>
          <cell r="X4233" t="str">
            <v>Jun</v>
          </cell>
        </row>
        <row r="4234">
          <cell r="D4234" t="str">
            <v>Unit</v>
          </cell>
          <cell r="E4234">
            <v>400000</v>
          </cell>
          <cell r="R4234" t="str">
            <v>Melbourne</v>
          </cell>
          <cell r="W4234">
            <v>2017</v>
          </cell>
          <cell r="X4234" t="str">
            <v>Jun</v>
          </cell>
        </row>
        <row r="4235">
          <cell r="D4235" t="str">
            <v>Unit</v>
          </cell>
          <cell r="E4235">
            <v>355000</v>
          </cell>
          <cell r="R4235" t="str">
            <v>Darebin</v>
          </cell>
          <cell r="W4235">
            <v>2017</v>
          </cell>
          <cell r="X4235" t="str">
            <v>Jun</v>
          </cell>
        </row>
        <row r="4236">
          <cell r="D4236" t="str">
            <v>House</v>
          </cell>
          <cell r="E4236">
            <v>6240000</v>
          </cell>
          <cell r="R4236" t="str">
            <v>Boroondara</v>
          </cell>
          <cell r="W4236">
            <v>2017</v>
          </cell>
          <cell r="X4236" t="str">
            <v>Jun</v>
          </cell>
        </row>
        <row r="4237">
          <cell r="D4237" t="str">
            <v>House</v>
          </cell>
          <cell r="E4237">
            <v>2680000</v>
          </cell>
          <cell r="R4237" t="str">
            <v>Stonnington</v>
          </cell>
          <cell r="W4237">
            <v>2017</v>
          </cell>
          <cell r="X4237" t="str">
            <v>Jun</v>
          </cell>
        </row>
        <row r="4238">
          <cell r="D4238" t="str">
            <v>House</v>
          </cell>
          <cell r="E4238">
            <v>2500000</v>
          </cell>
          <cell r="R4238" t="str">
            <v>Stonnington</v>
          </cell>
          <cell r="W4238">
            <v>2017</v>
          </cell>
          <cell r="X4238" t="str">
            <v>Jun</v>
          </cell>
        </row>
        <row r="4239">
          <cell r="D4239" t="str">
            <v>House</v>
          </cell>
          <cell r="E4239">
            <v>1952000</v>
          </cell>
          <cell r="R4239" t="str">
            <v>Bayside</v>
          </cell>
          <cell r="W4239">
            <v>2017</v>
          </cell>
          <cell r="X4239" t="str">
            <v>Jun</v>
          </cell>
        </row>
        <row r="4240">
          <cell r="D4240" t="str">
            <v>House</v>
          </cell>
          <cell r="E4240">
            <v>1820000</v>
          </cell>
          <cell r="R4240" t="str">
            <v>Boroondara</v>
          </cell>
          <cell r="W4240">
            <v>2017</v>
          </cell>
          <cell r="X4240" t="str">
            <v>Jun</v>
          </cell>
        </row>
        <row r="4241">
          <cell r="D4241" t="str">
            <v>House</v>
          </cell>
          <cell r="E4241">
            <v>1802000</v>
          </cell>
          <cell r="R4241" t="str">
            <v>Glen Eira</v>
          </cell>
          <cell r="W4241">
            <v>2017</v>
          </cell>
          <cell r="X4241" t="str">
            <v>Jun</v>
          </cell>
        </row>
        <row r="4242">
          <cell r="D4242" t="str">
            <v>House</v>
          </cell>
          <cell r="E4242">
            <v>1681000</v>
          </cell>
          <cell r="R4242" t="str">
            <v>Melbourne</v>
          </cell>
          <cell r="W4242">
            <v>2017</v>
          </cell>
          <cell r="X4242" t="str">
            <v>Jun</v>
          </cell>
        </row>
        <row r="4243">
          <cell r="D4243" t="str">
            <v>House</v>
          </cell>
          <cell r="E4243">
            <v>1525000</v>
          </cell>
          <cell r="R4243" t="str">
            <v>Bayside</v>
          </cell>
          <cell r="W4243">
            <v>2017</v>
          </cell>
          <cell r="X4243" t="str">
            <v>Jun</v>
          </cell>
        </row>
        <row r="4244">
          <cell r="D4244" t="str">
            <v>Unit</v>
          </cell>
          <cell r="E4244">
            <v>1450000</v>
          </cell>
          <cell r="R4244" t="str">
            <v>Boroondara</v>
          </cell>
          <cell r="W4244">
            <v>2017</v>
          </cell>
          <cell r="X4244" t="str">
            <v>Jun</v>
          </cell>
        </row>
        <row r="4245">
          <cell r="D4245" t="str">
            <v>House</v>
          </cell>
          <cell r="E4245">
            <v>1416000</v>
          </cell>
          <cell r="R4245" t="str">
            <v>Manningham</v>
          </cell>
          <cell r="W4245">
            <v>2017</v>
          </cell>
          <cell r="X4245" t="str">
            <v>Jun</v>
          </cell>
        </row>
        <row r="4246">
          <cell r="D4246" t="str">
            <v>House</v>
          </cell>
          <cell r="E4246">
            <v>1390000</v>
          </cell>
          <cell r="R4246" t="str">
            <v>Moonee Valley</v>
          </cell>
          <cell r="W4246">
            <v>2017</v>
          </cell>
          <cell r="X4246" t="str">
            <v>Jun</v>
          </cell>
        </row>
        <row r="4247">
          <cell r="D4247" t="str">
            <v>House</v>
          </cell>
          <cell r="E4247">
            <v>1310000</v>
          </cell>
          <cell r="R4247" t="str">
            <v>Moonee Valley</v>
          </cell>
          <cell r="W4247">
            <v>2017</v>
          </cell>
          <cell r="X4247" t="str">
            <v>Jun</v>
          </cell>
        </row>
        <row r="4248">
          <cell r="D4248" t="str">
            <v>House</v>
          </cell>
          <cell r="E4248">
            <v>1305000</v>
          </cell>
          <cell r="R4248" t="str">
            <v>Boroondara</v>
          </cell>
          <cell r="W4248">
            <v>2017</v>
          </cell>
          <cell r="X4248" t="str">
            <v>Jun</v>
          </cell>
        </row>
        <row r="4249">
          <cell r="D4249" t="str">
            <v>Unit</v>
          </cell>
          <cell r="E4249">
            <v>1230000</v>
          </cell>
          <cell r="R4249" t="str">
            <v>Glen Eira</v>
          </cell>
          <cell r="W4249">
            <v>2017</v>
          </cell>
          <cell r="X4249" t="str">
            <v>Jun</v>
          </cell>
        </row>
        <row r="4250">
          <cell r="D4250" t="str">
            <v>Unit</v>
          </cell>
          <cell r="E4250">
            <v>1065000</v>
          </cell>
          <cell r="R4250" t="str">
            <v>Moonee Valley</v>
          </cell>
          <cell r="W4250">
            <v>2017</v>
          </cell>
          <cell r="X4250" t="str">
            <v>Jun</v>
          </cell>
        </row>
        <row r="4251">
          <cell r="D4251" t="str">
            <v>House</v>
          </cell>
          <cell r="E4251">
            <v>1060000</v>
          </cell>
          <cell r="R4251" t="str">
            <v>Bayside</v>
          </cell>
          <cell r="W4251">
            <v>2017</v>
          </cell>
          <cell r="X4251" t="str">
            <v>Jun</v>
          </cell>
        </row>
        <row r="4252">
          <cell r="D4252" t="str">
            <v>House</v>
          </cell>
          <cell r="E4252">
            <v>1057000</v>
          </cell>
          <cell r="R4252" t="str">
            <v>Glen Eira</v>
          </cell>
          <cell r="W4252">
            <v>2017</v>
          </cell>
          <cell r="X4252" t="str">
            <v>Jun</v>
          </cell>
        </row>
        <row r="4253">
          <cell r="D4253" t="str">
            <v>House</v>
          </cell>
          <cell r="E4253">
            <v>1055000</v>
          </cell>
          <cell r="R4253" t="str">
            <v>Moonee Valley</v>
          </cell>
          <cell r="W4253">
            <v>2017</v>
          </cell>
          <cell r="X4253" t="str">
            <v>Jun</v>
          </cell>
        </row>
        <row r="4254">
          <cell r="D4254" t="str">
            <v>House</v>
          </cell>
          <cell r="E4254">
            <v>1030000</v>
          </cell>
          <cell r="R4254" t="str">
            <v>Darebin</v>
          </cell>
          <cell r="W4254">
            <v>2017</v>
          </cell>
          <cell r="X4254" t="str">
            <v>Jun</v>
          </cell>
        </row>
        <row r="4255">
          <cell r="D4255" t="str">
            <v>Unit</v>
          </cell>
          <cell r="E4255">
            <v>990000</v>
          </cell>
          <cell r="R4255" t="str">
            <v>Glen Eira</v>
          </cell>
          <cell r="W4255">
            <v>2017</v>
          </cell>
          <cell r="X4255" t="str">
            <v>Jun</v>
          </cell>
        </row>
        <row r="4256">
          <cell r="D4256" t="str">
            <v>Unit</v>
          </cell>
          <cell r="E4256">
            <v>970000</v>
          </cell>
          <cell r="R4256" t="str">
            <v>Boroondara</v>
          </cell>
          <cell r="W4256">
            <v>2017</v>
          </cell>
          <cell r="X4256" t="str">
            <v>Jun</v>
          </cell>
        </row>
        <row r="4257">
          <cell r="D4257" t="str">
            <v>House</v>
          </cell>
          <cell r="E4257">
            <v>857500</v>
          </cell>
          <cell r="R4257" t="str">
            <v>Hobsons Bay</v>
          </cell>
          <cell r="W4257">
            <v>2017</v>
          </cell>
          <cell r="X4257" t="str">
            <v>Jun</v>
          </cell>
        </row>
        <row r="4258">
          <cell r="D4258" t="str">
            <v>House</v>
          </cell>
          <cell r="E4258">
            <v>845000</v>
          </cell>
          <cell r="R4258" t="str">
            <v>Darebin</v>
          </cell>
          <cell r="W4258">
            <v>2017</v>
          </cell>
          <cell r="X4258" t="str">
            <v>Jun</v>
          </cell>
        </row>
        <row r="4259">
          <cell r="D4259" t="str">
            <v>Unit</v>
          </cell>
          <cell r="E4259">
            <v>788750</v>
          </cell>
          <cell r="R4259" t="str">
            <v>Melbourne</v>
          </cell>
          <cell r="W4259">
            <v>2017</v>
          </cell>
          <cell r="X4259" t="str">
            <v>Jun</v>
          </cell>
        </row>
        <row r="4260">
          <cell r="D4260" t="str">
            <v>House</v>
          </cell>
          <cell r="E4260">
            <v>738000</v>
          </cell>
          <cell r="R4260" t="str">
            <v>Darebin</v>
          </cell>
          <cell r="W4260">
            <v>2017</v>
          </cell>
          <cell r="X4260" t="str">
            <v>Jun</v>
          </cell>
        </row>
        <row r="4261">
          <cell r="D4261" t="str">
            <v>House</v>
          </cell>
          <cell r="E4261">
            <v>712000</v>
          </cell>
          <cell r="R4261" t="str">
            <v>Moreland</v>
          </cell>
          <cell r="W4261">
            <v>2017</v>
          </cell>
          <cell r="X4261" t="str">
            <v>Jun</v>
          </cell>
        </row>
        <row r="4262">
          <cell r="D4262" t="str">
            <v>House</v>
          </cell>
          <cell r="E4262">
            <v>681500</v>
          </cell>
          <cell r="R4262" t="str">
            <v>Moreland</v>
          </cell>
          <cell r="W4262">
            <v>2017</v>
          </cell>
          <cell r="X4262" t="str">
            <v>Jun</v>
          </cell>
        </row>
        <row r="4263">
          <cell r="D4263" t="str">
            <v>Unit</v>
          </cell>
          <cell r="E4263">
            <v>670000</v>
          </cell>
          <cell r="R4263" t="str">
            <v>Monash</v>
          </cell>
          <cell r="W4263">
            <v>2017</v>
          </cell>
          <cell r="X4263" t="str">
            <v>Jun</v>
          </cell>
        </row>
        <row r="4264">
          <cell r="D4264" t="str">
            <v>Unit</v>
          </cell>
          <cell r="E4264">
            <v>666000</v>
          </cell>
          <cell r="R4264" t="str">
            <v>Darebin</v>
          </cell>
          <cell r="W4264">
            <v>2017</v>
          </cell>
          <cell r="X4264" t="str">
            <v>Jun</v>
          </cell>
        </row>
        <row r="4265">
          <cell r="D4265" t="str">
            <v>House</v>
          </cell>
          <cell r="E4265">
            <v>665000</v>
          </cell>
          <cell r="R4265" t="str">
            <v>Banyule</v>
          </cell>
          <cell r="W4265">
            <v>2017</v>
          </cell>
          <cell r="X4265" t="str">
            <v>Jun</v>
          </cell>
        </row>
        <row r="4266">
          <cell r="D4266" t="str">
            <v>House</v>
          </cell>
          <cell r="E4266">
            <v>661000</v>
          </cell>
          <cell r="R4266" t="str">
            <v>Brimbank</v>
          </cell>
          <cell r="W4266">
            <v>2017</v>
          </cell>
          <cell r="X4266" t="str">
            <v>Jun</v>
          </cell>
        </row>
        <row r="4267">
          <cell r="D4267" t="str">
            <v>Unit</v>
          </cell>
          <cell r="E4267">
            <v>650000</v>
          </cell>
          <cell r="R4267" t="str">
            <v>Melbourne</v>
          </cell>
          <cell r="W4267">
            <v>2017</v>
          </cell>
          <cell r="X4267" t="str">
            <v>Jun</v>
          </cell>
        </row>
        <row r="4268">
          <cell r="D4268" t="str">
            <v>House</v>
          </cell>
          <cell r="E4268">
            <v>640000</v>
          </cell>
          <cell r="R4268" t="str">
            <v>Moreland</v>
          </cell>
          <cell r="W4268">
            <v>2017</v>
          </cell>
          <cell r="X4268" t="str">
            <v>Jun</v>
          </cell>
        </row>
        <row r="4269">
          <cell r="D4269" t="str">
            <v>House</v>
          </cell>
          <cell r="E4269">
            <v>620000</v>
          </cell>
          <cell r="R4269" t="str">
            <v>Banyule</v>
          </cell>
          <cell r="W4269">
            <v>2017</v>
          </cell>
          <cell r="X4269" t="str">
            <v>Jun</v>
          </cell>
        </row>
        <row r="4270">
          <cell r="D4270" t="str">
            <v>House</v>
          </cell>
          <cell r="E4270">
            <v>590000</v>
          </cell>
          <cell r="R4270" t="str">
            <v>Darebin</v>
          </cell>
          <cell r="W4270">
            <v>2017</v>
          </cell>
          <cell r="X4270" t="str">
            <v>Jun</v>
          </cell>
        </row>
        <row r="4271">
          <cell r="D4271" t="str">
            <v>Unit</v>
          </cell>
          <cell r="E4271">
            <v>585000</v>
          </cell>
          <cell r="R4271" t="str">
            <v>Moreland</v>
          </cell>
          <cell r="W4271">
            <v>2017</v>
          </cell>
          <cell r="X4271" t="str">
            <v>Jun</v>
          </cell>
        </row>
        <row r="4272">
          <cell r="D4272" t="str">
            <v>House</v>
          </cell>
          <cell r="E4272">
            <v>570000</v>
          </cell>
          <cell r="R4272" t="str">
            <v>Moreland</v>
          </cell>
          <cell r="W4272">
            <v>2017</v>
          </cell>
          <cell r="X4272" t="str">
            <v>Jun</v>
          </cell>
        </row>
        <row r="4273">
          <cell r="D4273" t="str">
            <v>Unit</v>
          </cell>
          <cell r="E4273">
            <v>531000</v>
          </cell>
          <cell r="R4273" t="str">
            <v>Melbourne</v>
          </cell>
          <cell r="W4273">
            <v>2017</v>
          </cell>
          <cell r="X4273" t="str">
            <v>Jun</v>
          </cell>
        </row>
        <row r="4274">
          <cell r="D4274" t="str">
            <v>House</v>
          </cell>
          <cell r="E4274">
            <v>428000</v>
          </cell>
          <cell r="R4274" t="str">
            <v>Darebin</v>
          </cell>
          <cell r="W4274">
            <v>2017</v>
          </cell>
          <cell r="X4274" t="str">
            <v>Jun</v>
          </cell>
        </row>
        <row r="4275">
          <cell r="D4275" t="str">
            <v>House</v>
          </cell>
          <cell r="E4275">
            <v>950000</v>
          </cell>
          <cell r="R4275" t="str">
            <v>Moonee Valley</v>
          </cell>
          <cell r="W4275">
            <v>2017</v>
          </cell>
          <cell r="X4275" t="str">
            <v>Jun</v>
          </cell>
        </row>
        <row r="4276">
          <cell r="D4276" t="str">
            <v>House</v>
          </cell>
          <cell r="E4276">
            <v>950000</v>
          </cell>
          <cell r="R4276" t="str">
            <v>Moonee Valley</v>
          </cell>
          <cell r="W4276">
            <v>2017</v>
          </cell>
          <cell r="X4276" t="str">
            <v>Jun</v>
          </cell>
        </row>
        <row r="4277">
          <cell r="D4277" t="str">
            <v>House</v>
          </cell>
          <cell r="E4277">
            <v>920000</v>
          </cell>
          <cell r="R4277" t="str">
            <v>Hobsons Bay</v>
          </cell>
          <cell r="W4277">
            <v>2017</v>
          </cell>
          <cell r="X4277" t="str">
            <v>Jun</v>
          </cell>
        </row>
        <row r="4278">
          <cell r="D4278" t="str">
            <v>Unit</v>
          </cell>
          <cell r="E4278">
            <v>670000</v>
          </cell>
          <cell r="R4278" t="str">
            <v>Moreland</v>
          </cell>
          <cell r="W4278">
            <v>2017</v>
          </cell>
          <cell r="X4278" t="str">
            <v>Jun</v>
          </cell>
        </row>
        <row r="4279">
          <cell r="D4279" t="str">
            <v>Unit</v>
          </cell>
          <cell r="E4279">
            <v>540000</v>
          </cell>
          <cell r="R4279" t="str">
            <v>Darebin</v>
          </cell>
          <cell r="W4279">
            <v>2017</v>
          </cell>
          <cell r="X4279" t="str">
            <v>Jun</v>
          </cell>
        </row>
        <row r="4280">
          <cell r="D4280" t="str">
            <v>House</v>
          </cell>
          <cell r="E4280">
            <v>2000000</v>
          </cell>
          <cell r="R4280" t="str">
            <v>Port Phillip</v>
          </cell>
          <cell r="W4280">
            <v>2017</v>
          </cell>
          <cell r="X4280" t="str">
            <v>Jun</v>
          </cell>
        </row>
        <row r="4281">
          <cell r="D4281" t="str">
            <v>House</v>
          </cell>
          <cell r="E4281">
            <v>680000</v>
          </cell>
          <cell r="R4281" t="str">
            <v>Brimbank</v>
          </cell>
          <cell r="W4281">
            <v>2017</v>
          </cell>
          <cell r="X4281" t="str">
            <v>Jun</v>
          </cell>
        </row>
        <row r="4282">
          <cell r="D4282" t="str">
            <v>Unit</v>
          </cell>
          <cell r="E4282">
            <v>490000</v>
          </cell>
          <cell r="R4282" t="str">
            <v>Boroondara</v>
          </cell>
          <cell r="W4282">
            <v>2017</v>
          </cell>
          <cell r="X4282" t="str">
            <v>Jun</v>
          </cell>
        </row>
        <row r="4283">
          <cell r="D4283" t="str">
            <v>Unit</v>
          </cell>
          <cell r="E4283">
            <v>480000</v>
          </cell>
          <cell r="R4283" t="str">
            <v>Moreland</v>
          </cell>
          <cell r="W4283">
            <v>2017</v>
          </cell>
          <cell r="X4283" t="str">
            <v>Jun</v>
          </cell>
        </row>
        <row r="4284">
          <cell r="D4284" t="str">
            <v>House</v>
          </cell>
          <cell r="E4284">
            <v>500000</v>
          </cell>
          <cell r="R4284" t="str">
            <v>Moreland</v>
          </cell>
          <cell r="W4284">
            <v>2017</v>
          </cell>
          <cell r="X4284" t="str">
            <v>Jun</v>
          </cell>
        </row>
        <row r="4285">
          <cell r="D4285" t="str">
            <v>House</v>
          </cell>
          <cell r="E4285">
            <v>700000</v>
          </cell>
          <cell r="R4285" t="str">
            <v>Moreland</v>
          </cell>
          <cell r="W4285">
            <v>2017</v>
          </cell>
          <cell r="X4285" t="str">
            <v>Jun</v>
          </cell>
        </row>
        <row r="4286">
          <cell r="D4286" t="str">
            <v>Unit</v>
          </cell>
          <cell r="E4286">
            <v>416000</v>
          </cell>
          <cell r="R4286" t="str">
            <v>Darebin</v>
          </cell>
          <cell r="W4286">
            <v>2017</v>
          </cell>
          <cell r="X4286" t="str">
            <v>Jun</v>
          </cell>
        </row>
        <row r="4287">
          <cell r="D4287" t="str">
            <v>House</v>
          </cell>
          <cell r="E4287">
            <v>600500</v>
          </cell>
          <cell r="R4287" t="str">
            <v>Moreland</v>
          </cell>
          <cell r="W4287">
            <v>2017</v>
          </cell>
          <cell r="X4287" t="str">
            <v>Jun</v>
          </cell>
        </row>
        <row r="4288">
          <cell r="D4288" t="str">
            <v>House</v>
          </cell>
          <cell r="E4288">
            <v>691000</v>
          </cell>
          <cell r="R4288" t="str">
            <v>Moreland</v>
          </cell>
          <cell r="W4288">
            <v>2017</v>
          </cell>
          <cell r="X4288" t="str">
            <v>Jun</v>
          </cell>
        </row>
        <row r="4289">
          <cell r="D4289" t="str">
            <v>House</v>
          </cell>
          <cell r="E4289">
            <v>650000</v>
          </cell>
          <cell r="R4289" t="str">
            <v>Darebin</v>
          </cell>
          <cell r="W4289">
            <v>2017</v>
          </cell>
          <cell r="X4289" t="str">
            <v>Jun</v>
          </cell>
        </row>
        <row r="4290">
          <cell r="D4290" t="str">
            <v>Unit</v>
          </cell>
          <cell r="E4290">
            <v>545000</v>
          </cell>
          <cell r="R4290" t="str">
            <v>Moreland</v>
          </cell>
          <cell r="W4290">
            <v>2017</v>
          </cell>
          <cell r="X4290" t="str">
            <v>Jun</v>
          </cell>
        </row>
        <row r="4291">
          <cell r="D4291" t="str">
            <v>House</v>
          </cell>
          <cell r="E4291">
            <v>650000</v>
          </cell>
          <cell r="R4291" t="str">
            <v>Darebin</v>
          </cell>
          <cell r="W4291">
            <v>2017</v>
          </cell>
          <cell r="X4291" t="str">
            <v>Jun</v>
          </cell>
        </row>
        <row r="4292">
          <cell r="D4292" t="str">
            <v>House</v>
          </cell>
          <cell r="E4292">
            <v>650000</v>
          </cell>
          <cell r="R4292" t="str">
            <v>Darebin</v>
          </cell>
          <cell r="W4292">
            <v>2017</v>
          </cell>
          <cell r="X4292" t="str">
            <v>Jun</v>
          </cell>
        </row>
        <row r="4293">
          <cell r="D4293" t="str">
            <v>Unit</v>
          </cell>
          <cell r="E4293">
            <v>487000</v>
          </cell>
          <cell r="R4293" t="str">
            <v>Moreland</v>
          </cell>
          <cell r="W4293">
            <v>2017</v>
          </cell>
          <cell r="X4293" t="str">
            <v>Jun</v>
          </cell>
        </row>
        <row r="4294">
          <cell r="D4294" t="str">
            <v>House</v>
          </cell>
          <cell r="E4294">
            <v>740000</v>
          </cell>
          <cell r="R4294" t="str">
            <v>Banyule</v>
          </cell>
          <cell r="W4294">
            <v>2017</v>
          </cell>
          <cell r="X4294" t="str">
            <v>Jun</v>
          </cell>
        </row>
        <row r="4295">
          <cell r="D4295" t="str">
            <v>House</v>
          </cell>
          <cell r="E4295">
            <v>1260000</v>
          </cell>
          <cell r="R4295" t="str">
            <v>Moonee Valley</v>
          </cell>
          <cell r="W4295">
            <v>2017</v>
          </cell>
          <cell r="X4295" t="str">
            <v>Jun</v>
          </cell>
        </row>
        <row r="4296">
          <cell r="D4296" t="str">
            <v>House</v>
          </cell>
          <cell r="E4296">
            <v>690000</v>
          </cell>
          <cell r="R4296" t="str">
            <v>Moreland</v>
          </cell>
          <cell r="W4296">
            <v>2017</v>
          </cell>
          <cell r="X4296" t="str">
            <v>Jun</v>
          </cell>
        </row>
        <row r="4297">
          <cell r="D4297" t="str">
            <v>House</v>
          </cell>
          <cell r="E4297">
            <v>890000</v>
          </cell>
          <cell r="R4297" t="str">
            <v>Darebin</v>
          </cell>
          <cell r="W4297">
            <v>2017</v>
          </cell>
          <cell r="X4297" t="str">
            <v>Jun</v>
          </cell>
        </row>
        <row r="4298">
          <cell r="D4298" t="str">
            <v>House</v>
          </cell>
          <cell r="E4298">
            <v>610000</v>
          </cell>
          <cell r="R4298" t="str">
            <v>Darebin</v>
          </cell>
          <cell r="W4298">
            <v>2017</v>
          </cell>
          <cell r="X4298" t="str">
            <v>Jun</v>
          </cell>
        </row>
        <row r="4299">
          <cell r="D4299" t="str">
            <v>House</v>
          </cell>
          <cell r="E4299">
            <v>865000</v>
          </cell>
          <cell r="R4299" t="str">
            <v>Darebin</v>
          </cell>
          <cell r="W4299">
            <v>2017</v>
          </cell>
          <cell r="X4299" t="str">
            <v>Jun</v>
          </cell>
        </row>
        <row r="4300">
          <cell r="D4300" t="str">
            <v>Unit</v>
          </cell>
          <cell r="E4300">
            <v>358500</v>
          </cell>
          <cell r="R4300" t="str">
            <v>Moreland</v>
          </cell>
          <cell r="W4300">
            <v>2017</v>
          </cell>
          <cell r="X4300" t="str">
            <v>Jun</v>
          </cell>
        </row>
        <row r="4301">
          <cell r="D4301" t="str">
            <v>Unit</v>
          </cell>
          <cell r="E4301">
            <v>530000</v>
          </cell>
          <cell r="R4301" t="str">
            <v>Moonee Valley</v>
          </cell>
          <cell r="W4301">
            <v>2017</v>
          </cell>
          <cell r="X4301" t="str">
            <v>Jun</v>
          </cell>
        </row>
        <row r="4302">
          <cell r="D4302" t="str">
            <v>Unit</v>
          </cell>
          <cell r="E4302">
            <v>432000</v>
          </cell>
          <cell r="R4302" t="str">
            <v>Darebin</v>
          </cell>
          <cell r="W4302">
            <v>2017</v>
          </cell>
          <cell r="X4302" t="str">
            <v>Jun</v>
          </cell>
        </row>
        <row r="4303">
          <cell r="D4303" t="str">
            <v>House</v>
          </cell>
          <cell r="E4303">
            <v>895000</v>
          </cell>
          <cell r="R4303" t="str">
            <v>Moonee Valley</v>
          </cell>
          <cell r="W4303">
            <v>2017</v>
          </cell>
          <cell r="X4303" t="str">
            <v>Jun</v>
          </cell>
        </row>
        <row r="4304">
          <cell r="D4304" t="str">
            <v>Unit</v>
          </cell>
          <cell r="E4304">
            <v>380000</v>
          </cell>
          <cell r="R4304" t="str">
            <v>Brimbank</v>
          </cell>
          <cell r="W4304">
            <v>2017</v>
          </cell>
          <cell r="X4304" t="str">
            <v>Jun</v>
          </cell>
        </row>
        <row r="4305">
          <cell r="D4305" t="str">
            <v>House</v>
          </cell>
          <cell r="E4305">
            <v>730000</v>
          </cell>
          <cell r="R4305" t="str">
            <v>Moreland</v>
          </cell>
          <cell r="W4305">
            <v>2017</v>
          </cell>
          <cell r="X4305" t="str">
            <v>Jun</v>
          </cell>
        </row>
        <row r="4306">
          <cell r="D4306" t="str">
            <v>House</v>
          </cell>
          <cell r="E4306">
            <v>775000</v>
          </cell>
          <cell r="R4306" t="str">
            <v>Moreland</v>
          </cell>
          <cell r="W4306">
            <v>2017</v>
          </cell>
          <cell r="X4306" t="str">
            <v>Jun</v>
          </cell>
        </row>
        <row r="4307">
          <cell r="D4307" t="str">
            <v>Unit</v>
          </cell>
          <cell r="E4307">
            <v>301000</v>
          </cell>
          <cell r="R4307" t="str">
            <v>Darebin</v>
          </cell>
          <cell r="W4307">
            <v>2017</v>
          </cell>
          <cell r="X4307" t="str">
            <v>Jun</v>
          </cell>
        </row>
        <row r="4308">
          <cell r="D4308" t="str">
            <v>Unit</v>
          </cell>
          <cell r="E4308">
            <v>436000</v>
          </cell>
          <cell r="R4308" t="str">
            <v>Darebin</v>
          </cell>
          <cell r="W4308">
            <v>2017</v>
          </cell>
          <cell r="X4308" t="str">
            <v>Jun</v>
          </cell>
        </row>
        <row r="4309">
          <cell r="D4309" t="str">
            <v>House</v>
          </cell>
          <cell r="E4309">
            <v>625000</v>
          </cell>
          <cell r="R4309" t="str">
            <v>Darebin</v>
          </cell>
          <cell r="W4309">
            <v>2017</v>
          </cell>
          <cell r="X4309" t="str">
            <v>Jun</v>
          </cell>
        </row>
        <row r="4310">
          <cell r="D4310" t="str">
            <v>House</v>
          </cell>
          <cell r="E4310">
            <v>920000</v>
          </cell>
          <cell r="R4310" t="str">
            <v>Brimbank</v>
          </cell>
          <cell r="W4310">
            <v>2017</v>
          </cell>
          <cell r="X4310" t="str">
            <v>Jun</v>
          </cell>
        </row>
        <row r="4311">
          <cell r="D4311" t="str">
            <v>House</v>
          </cell>
          <cell r="E4311">
            <v>570000</v>
          </cell>
          <cell r="R4311" t="str">
            <v>Brimbank</v>
          </cell>
          <cell r="W4311">
            <v>2017</v>
          </cell>
          <cell r="X4311" t="str">
            <v>Jun</v>
          </cell>
        </row>
        <row r="4312">
          <cell r="D4312" t="str">
            <v>House</v>
          </cell>
          <cell r="E4312">
            <v>843000</v>
          </cell>
          <cell r="R4312" t="str">
            <v>Darebin</v>
          </cell>
          <cell r="W4312">
            <v>2017</v>
          </cell>
          <cell r="X4312" t="str">
            <v>Jun</v>
          </cell>
        </row>
        <row r="4313">
          <cell r="D4313" t="str">
            <v>House</v>
          </cell>
          <cell r="E4313">
            <v>1330000</v>
          </cell>
          <cell r="R4313" t="str">
            <v>Moonee Valley</v>
          </cell>
          <cell r="W4313">
            <v>2017</v>
          </cell>
          <cell r="X4313" t="str">
            <v>Jun</v>
          </cell>
        </row>
        <row r="4314">
          <cell r="D4314" t="str">
            <v>House</v>
          </cell>
          <cell r="E4314">
            <v>810000</v>
          </cell>
          <cell r="R4314" t="str">
            <v>Darebin</v>
          </cell>
          <cell r="W4314">
            <v>2017</v>
          </cell>
          <cell r="X4314" t="str">
            <v>Jun</v>
          </cell>
        </row>
        <row r="4315">
          <cell r="D4315" t="str">
            <v>Unit</v>
          </cell>
          <cell r="E4315">
            <v>617500</v>
          </cell>
          <cell r="R4315" t="str">
            <v>Moonee Valley</v>
          </cell>
          <cell r="W4315">
            <v>2017</v>
          </cell>
          <cell r="X4315" t="str">
            <v>Jun</v>
          </cell>
        </row>
        <row r="4316">
          <cell r="D4316" t="str">
            <v>Unit</v>
          </cell>
          <cell r="E4316">
            <v>434000</v>
          </cell>
          <cell r="R4316" t="str">
            <v>Darebin</v>
          </cell>
          <cell r="W4316">
            <v>2017</v>
          </cell>
          <cell r="X4316" t="str">
            <v>Jun</v>
          </cell>
        </row>
        <row r="4317">
          <cell r="D4317" t="str">
            <v>Unit</v>
          </cell>
          <cell r="E4317">
            <v>653000</v>
          </cell>
          <cell r="R4317" t="str">
            <v>Darebin</v>
          </cell>
          <cell r="W4317">
            <v>2017</v>
          </cell>
          <cell r="X4317" t="str">
            <v>Jun</v>
          </cell>
        </row>
        <row r="4318">
          <cell r="D4318" t="str">
            <v>House</v>
          </cell>
          <cell r="E4318">
            <v>758500</v>
          </cell>
          <cell r="R4318" t="str">
            <v>Banyule</v>
          </cell>
          <cell r="W4318">
            <v>2017</v>
          </cell>
          <cell r="X4318" t="str">
            <v>Jun</v>
          </cell>
        </row>
        <row r="4319">
          <cell r="D4319" t="str">
            <v>Unit</v>
          </cell>
          <cell r="E4319">
            <v>260000</v>
          </cell>
          <cell r="R4319" t="str">
            <v>Moonee Valley</v>
          </cell>
          <cell r="W4319">
            <v>2017</v>
          </cell>
          <cell r="X4319" t="str">
            <v>Jun</v>
          </cell>
        </row>
        <row r="4320">
          <cell r="D4320" t="str">
            <v>House</v>
          </cell>
          <cell r="E4320">
            <v>1200000</v>
          </cell>
          <cell r="R4320" t="str">
            <v>Moonee Valley</v>
          </cell>
          <cell r="W4320">
            <v>2017</v>
          </cell>
          <cell r="X4320" t="str">
            <v>Jun</v>
          </cell>
        </row>
        <row r="4321">
          <cell r="D4321" t="str">
            <v>House</v>
          </cell>
          <cell r="E4321">
            <v>1155000</v>
          </cell>
          <cell r="R4321" t="str">
            <v>Banyule</v>
          </cell>
          <cell r="W4321">
            <v>2017</v>
          </cell>
          <cell r="X4321" t="str">
            <v>Jun</v>
          </cell>
        </row>
        <row r="4322">
          <cell r="D4322" t="str">
            <v>House</v>
          </cell>
          <cell r="E4322">
            <v>600000</v>
          </cell>
          <cell r="R4322" t="str">
            <v>Darebin</v>
          </cell>
          <cell r="W4322">
            <v>2017</v>
          </cell>
          <cell r="X4322" t="str">
            <v>Jun</v>
          </cell>
        </row>
        <row r="4323">
          <cell r="D4323" t="str">
            <v>House</v>
          </cell>
          <cell r="E4323">
            <v>583000</v>
          </cell>
          <cell r="R4323" t="str">
            <v>Brimbank</v>
          </cell>
          <cell r="W4323">
            <v>2017</v>
          </cell>
          <cell r="X4323" t="str">
            <v>Jun</v>
          </cell>
        </row>
        <row r="4324">
          <cell r="D4324" t="str">
            <v>Unit</v>
          </cell>
          <cell r="E4324">
            <v>531000</v>
          </cell>
          <cell r="R4324" t="str">
            <v>Banyule</v>
          </cell>
          <cell r="W4324">
            <v>2017</v>
          </cell>
          <cell r="X4324" t="str">
            <v>Jun</v>
          </cell>
        </row>
        <row r="4325">
          <cell r="D4325" t="str">
            <v>House</v>
          </cell>
          <cell r="E4325">
            <v>1705000</v>
          </cell>
          <cell r="R4325" t="str">
            <v>Banyule</v>
          </cell>
          <cell r="W4325">
            <v>2017</v>
          </cell>
          <cell r="X4325" t="str">
            <v>Jun</v>
          </cell>
        </row>
        <row r="4326">
          <cell r="D4326" t="str">
            <v>Unit</v>
          </cell>
          <cell r="E4326">
            <v>521000</v>
          </cell>
          <cell r="R4326" t="str">
            <v>Moonee Valley</v>
          </cell>
          <cell r="W4326">
            <v>2017</v>
          </cell>
          <cell r="X4326" t="str">
            <v>Jun</v>
          </cell>
        </row>
        <row r="4327">
          <cell r="D4327" t="str">
            <v>House</v>
          </cell>
          <cell r="E4327">
            <v>1160000</v>
          </cell>
          <cell r="R4327" t="str">
            <v>Moonee Valley</v>
          </cell>
          <cell r="W4327">
            <v>2017</v>
          </cell>
          <cell r="X4327" t="str">
            <v>Jun</v>
          </cell>
        </row>
        <row r="4328">
          <cell r="D4328" t="str">
            <v>Unit</v>
          </cell>
          <cell r="E4328">
            <v>645000</v>
          </cell>
          <cell r="R4328" t="str">
            <v>Moonee Valley</v>
          </cell>
          <cell r="W4328">
            <v>2017</v>
          </cell>
          <cell r="X4328" t="str">
            <v>Jun</v>
          </cell>
        </row>
        <row r="4329">
          <cell r="D4329" t="str">
            <v>House</v>
          </cell>
          <cell r="E4329">
            <v>1210000</v>
          </cell>
          <cell r="R4329" t="str">
            <v>Darebin</v>
          </cell>
          <cell r="W4329">
            <v>2017</v>
          </cell>
          <cell r="X4329" t="str">
            <v>Jun</v>
          </cell>
        </row>
        <row r="4330">
          <cell r="D4330" t="str">
            <v>House</v>
          </cell>
          <cell r="E4330">
            <v>1020000</v>
          </cell>
          <cell r="R4330" t="str">
            <v>Banyule</v>
          </cell>
          <cell r="W4330">
            <v>2017</v>
          </cell>
          <cell r="X4330" t="str">
            <v>Jun</v>
          </cell>
        </row>
        <row r="4331">
          <cell r="D4331" t="str">
            <v>House</v>
          </cell>
          <cell r="E4331">
            <v>1056000</v>
          </cell>
          <cell r="R4331" t="str">
            <v>Moreland</v>
          </cell>
          <cell r="W4331">
            <v>2017</v>
          </cell>
          <cell r="X4331" t="str">
            <v>Jun</v>
          </cell>
        </row>
        <row r="4332">
          <cell r="D4332" t="str">
            <v>Unit</v>
          </cell>
          <cell r="E4332">
            <v>260000</v>
          </cell>
          <cell r="R4332" t="str">
            <v>Darebin</v>
          </cell>
          <cell r="W4332">
            <v>2017</v>
          </cell>
          <cell r="X4332" t="str">
            <v>Jun</v>
          </cell>
        </row>
        <row r="4333">
          <cell r="D4333" t="str">
            <v>Unit</v>
          </cell>
          <cell r="E4333">
            <v>935000</v>
          </cell>
          <cell r="R4333" t="str">
            <v>Moonee Valley</v>
          </cell>
          <cell r="W4333">
            <v>2017</v>
          </cell>
          <cell r="X4333" t="str">
            <v>Jun</v>
          </cell>
        </row>
        <row r="4334">
          <cell r="D4334" t="str">
            <v>Unit</v>
          </cell>
          <cell r="E4334">
            <v>380000</v>
          </cell>
          <cell r="R4334" t="str">
            <v>Moreland</v>
          </cell>
          <cell r="W4334">
            <v>2017</v>
          </cell>
          <cell r="X4334" t="str">
            <v>Jun</v>
          </cell>
        </row>
        <row r="4335">
          <cell r="D4335" t="str">
            <v>House</v>
          </cell>
          <cell r="E4335">
            <v>1650000</v>
          </cell>
          <cell r="R4335" t="str">
            <v>Banyule</v>
          </cell>
          <cell r="W4335">
            <v>2017</v>
          </cell>
          <cell r="X4335" t="str">
            <v>Jun</v>
          </cell>
        </row>
        <row r="4336">
          <cell r="D4336" t="str">
            <v>House</v>
          </cell>
          <cell r="E4336">
            <v>1260000</v>
          </cell>
          <cell r="R4336" t="str">
            <v>Manningham</v>
          </cell>
          <cell r="W4336">
            <v>2017</v>
          </cell>
          <cell r="X4336" t="str">
            <v>Jun</v>
          </cell>
        </row>
        <row r="4337">
          <cell r="D4337" t="str">
            <v>Unit</v>
          </cell>
          <cell r="E4337">
            <v>505000</v>
          </cell>
          <cell r="R4337" t="str">
            <v>Darebin</v>
          </cell>
          <cell r="W4337">
            <v>2017</v>
          </cell>
          <cell r="X4337" t="str">
            <v>Jun</v>
          </cell>
        </row>
        <row r="4338">
          <cell r="D4338" t="str">
            <v>Unit</v>
          </cell>
          <cell r="E4338">
            <v>550000</v>
          </cell>
          <cell r="R4338" t="str">
            <v>Moonee Valley</v>
          </cell>
          <cell r="W4338">
            <v>2017</v>
          </cell>
          <cell r="X4338" t="str">
            <v>Jun</v>
          </cell>
        </row>
        <row r="4339">
          <cell r="D4339" t="str">
            <v>House</v>
          </cell>
          <cell r="E4339">
            <v>2400000</v>
          </cell>
          <cell r="R4339" t="str">
            <v>Moonee Valley</v>
          </cell>
          <cell r="W4339">
            <v>2017</v>
          </cell>
          <cell r="X4339" t="str">
            <v>Jun</v>
          </cell>
        </row>
        <row r="4340">
          <cell r="D4340" t="str">
            <v>House</v>
          </cell>
          <cell r="E4340">
            <v>1020000</v>
          </cell>
          <cell r="R4340" t="str">
            <v>Darebin</v>
          </cell>
          <cell r="W4340">
            <v>2017</v>
          </cell>
          <cell r="X4340" t="str">
            <v>Jun</v>
          </cell>
        </row>
        <row r="4341">
          <cell r="D4341" t="str">
            <v>House</v>
          </cell>
          <cell r="E4341">
            <v>1211000</v>
          </cell>
          <cell r="R4341" t="str">
            <v>Moonee Valley</v>
          </cell>
          <cell r="W4341">
            <v>2017</v>
          </cell>
          <cell r="X4341" t="str">
            <v>Jun</v>
          </cell>
        </row>
        <row r="4342">
          <cell r="D4342" t="str">
            <v>House</v>
          </cell>
          <cell r="E4342">
            <v>1465000</v>
          </cell>
          <cell r="R4342" t="str">
            <v>Banyule</v>
          </cell>
          <cell r="W4342">
            <v>2017</v>
          </cell>
          <cell r="X4342" t="str">
            <v>Jun</v>
          </cell>
        </row>
        <row r="4343">
          <cell r="D4343" t="str">
            <v>House</v>
          </cell>
          <cell r="E4343">
            <v>790000</v>
          </cell>
          <cell r="R4343" t="str">
            <v>Darebin</v>
          </cell>
          <cell r="W4343">
            <v>2017</v>
          </cell>
          <cell r="X4343" t="str">
            <v>Jun</v>
          </cell>
        </row>
        <row r="4344">
          <cell r="D4344" t="str">
            <v>House</v>
          </cell>
          <cell r="E4344">
            <v>790000</v>
          </cell>
          <cell r="R4344" t="str">
            <v>Banyule</v>
          </cell>
          <cell r="W4344">
            <v>2017</v>
          </cell>
          <cell r="X4344" t="str">
            <v>Jun</v>
          </cell>
        </row>
        <row r="4345">
          <cell r="D4345" t="str">
            <v>House</v>
          </cell>
          <cell r="E4345">
            <v>950000</v>
          </cell>
          <cell r="R4345" t="str">
            <v>Manningham</v>
          </cell>
          <cell r="W4345">
            <v>2017</v>
          </cell>
          <cell r="X4345" t="str">
            <v>Jun</v>
          </cell>
        </row>
        <row r="4346">
          <cell r="D4346" t="str">
            <v>House</v>
          </cell>
          <cell r="E4346">
            <v>1320000</v>
          </cell>
          <cell r="R4346" t="str">
            <v>Maribyrnong</v>
          </cell>
          <cell r="W4346">
            <v>2017</v>
          </cell>
          <cell r="X4346" t="str">
            <v>Jun</v>
          </cell>
        </row>
        <row r="4347">
          <cell r="D4347" t="str">
            <v>Unit</v>
          </cell>
          <cell r="E4347">
            <v>565000</v>
          </cell>
          <cell r="R4347" t="str">
            <v>Moonee Valley</v>
          </cell>
          <cell r="W4347">
            <v>2017</v>
          </cell>
          <cell r="X4347" t="str">
            <v>Jun</v>
          </cell>
        </row>
        <row r="4348">
          <cell r="D4348" t="str">
            <v>House</v>
          </cell>
          <cell r="E4348">
            <v>1901000</v>
          </cell>
          <cell r="R4348" t="str">
            <v>Banyule</v>
          </cell>
          <cell r="W4348">
            <v>2017</v>
          </cell>
          <cell r="X4348" t="str">
            <v>Jun</v>
          </cell>
        </row>
        <row r="4349">
          <cell r="D4349" t="str">
            <v>House</v>
          </cell>
          <cell r="E4349">
            <v>1255000</v>
          </cell>
          <cell r="R4349" t="str">
            <v>Darebin</v>
          </cell>
          <cell r="W4349">
            <v>2017</v>
          </cell>
          <cell r="X4349" t="str">
            <v>Jun</v>
          </cell>
        </row>
        <row r="4350">
          <cell r="D4350" t="str">
            <v>House</v>
          </cell>
          <cell r="E4350">
            <v>1421000</v>
          </cell>
          <cell r="R4350" t="str">
            <v>Manningham</v>
          </cell>
          <cell r="W4350">
            <v>2017</v>
          </cell>
          <cell r="X4350" t="str">
            <v>Jun</v>
          </cell>
        </row>
        <row r="4351">
          <cell r="D4351" t="str">
            <v>House</v>
          </cell>
          <cell r="E4351">
            <v>680000</v>
          </cell>
          <cell r="R4351" t="str">
            <v>Maribyrnong</v>
          </cell>
          <cell r="W4351">
            <v>2017</v>
          </cell>
          <cell r="X4351" t="str">
            <v>Jun</v>
          </cell>
        </row>
        <row r="4352">
          <cell r="D4352" t="str">
            <v>Unit</v>
          </cell>
          <cell r="E4352">
            <v>420000</v>
          </cell>
          <cell r="R4352" t="str">
            <v>Moonee Valley</v>
          </cell>
          <cell r="W4352">
            <v>2017</v>
          </cell>
          <cell r="X4352" t="str">
            <v>Jun</v>
          </cell>
        </row>
        <row r="4353">
          <cell r="D4353" t="str">
            <v>House</v>
          </cell>
          <cell r="E4353">
            <v>1530000</v>
          </cell>
          <cell r="R4353" t="str">
            <v>Moonee Valley</v>
          </cell>
          <cell r="W4353">
            <v>2017</v>
          </cell>
          <cell r="X4353" t="str">
            <v>Jun</v>
          </cell>
        </row>
        <row r="4354">
          <cell r="D4354" t="str">
            <v>House</v>
          </cell>
          <cell r="E4354">
            <v>1350000</v>
          </cell>
          <cell r="R4354" t="str">
            <v>Moonee Valley</v>
          </cell>
          <cell r="W4354">
            <v>2017</v>
          </cell>
          <cell r="X4354" t="str">
            <v>Jun</v>
          </cell>
        </row>
        <row r="4355">
          <cell r="D4355" t="str">
            <v>House</v>
          </cell>
          <cell r="E4355">
            <v>1100000</v>
          </cell>
          <cell r="R4355" t="str">
            <v>Moreland</v>
          </cell>
          <cell r="W4355">
            <v>2017</v>
          </cell>
          <cell r="X4355" t="str">
            <v>Jun</v>
          </cell>
        </row>
        <row r="4356">
          <cell r="D4356" t="str">
            <v>House</v>
          </cell>
          <cell r="E4356">
            <v>832000</v>
          </cell>
          <cell r="R4356" t="str">
            <v>Moonee Valley</v>
          </cell>
          <cell r="W4356">
            <v>2017</v>
          </cell>
          <cell r="X4356" t="str">
            <v>Jun</v>
          </cell>
        </row>
        <row r="4357">
          <cell r="D4357" t="str">
            <v>House</v>
          </cell>
          <cell r="E4357">
            <v>1150000</v>
          </cell>
          <cell r="R4357" t="str">
            <v>Maribyrnong</v>
          </cell>
          <cell r="W4357">
            <v>2017</v>
          </cell>
          <cell r="X4357" t="str">
            <v>Jun</v>
          </cell>
        </row>
        <row r="4358">
          <cell r="D4358" t="str">
            <v>Unit</v>
          </cell>
          <cell r="E4358">
            <v>400000</v>
          </cell>
          <cell r="R4358" t="str">
            <v>Darebin</v>
          </cell>
          <cell r="W4358">
            <v>2017</v>
          </cell>
          <cell r="X4358" t="str">
            <v>Jun</v>
          </cell>
        </row>
        <row r="4359">
          <cell r="D4359" t="str">
            <v>Unit</v>
          </cell>
          <cell r="E4359">
            <v>750000</v>
          </cell>
          <cell r="R4359" t="str">
            <v>Moreland</v>
          </cell>
          <cell r="W4359">
            <v>2017</v>
          </cell>
          <cell r="X4359" t="str">
            <v>Jun</v>
          </cell>
        </row>
        <row r="4360">
          <cell r="D4360" t="str">
            <v>Unit</v>
          </cell>
          <cell r="E4360">
            <v>410000</v>
          </cell>
          <cell r="R4360" t="str">
            <v>Maribyrnong</v>
          </cell>
          <cell r="W4360">
            <v>2017</v>
          </cell>
          <cell r="X4360" t="str">
            <v>Jun</v>
          </cell>
        </row>
        <row r="4361">
          <cell r="D4361" t="str">
            <v>House</v>
          </cell>
          <cell r="E4361">
            <v>990000</v>
          </cell>
          <cell r="R4361" t="str">
            <v>Darebin</v>
          </cell>
          <cell r="W4361">
            <v>2017</v>
          </cell>
          <cell r="X4361" t="str">
            <v>Jun</v>
          </cell>
        </row>
        <row r="4362">
          <cell r="D4362" t="str">
            <v>House</v>
          </cell>
          <cell r="E4362">
            <v>1080000</v>
          </cell>
          <cell r="R4362" t="str">
            <v>Moreland</v>
          </cell>
          <cell r="W4362">
            <v>2017</v>
          </cell>
          <cell r="X4362" t="str">
            <v>Jun</v>
          </cell>
        </row>
        <row r="4363">
          <cell r="D4363" t="str">
            <v>Unit</v>
          </cell>
          <cell r="E4363">
            <v>601000</v>
          </cell>
          <cell r="R4363" t="str">
            <v>Darebin</v>
          </cell>
          <cell r="W4363">
            <v>2017</v>
          </cell>
          <cell r="X4363" t="str">
            <v>Jun</v>
          </cell>
        </row>
        <row r="4364">
          <cell r="D4364" t="str">
            <v>House</v>
          </cell>
          <cell r="E4364">
            <v>1796000</v>
          </cell>
          <cell r="R4364" t="str">
            <v>Banyule</v>
          </cell>
          <cell r="W4364">
            <v>2017</v>
          </cell>
          <cell r="X4364" t="str">
            <v>Jun</v>
          </cell>
        </row>
        <row r="4365">
          <cell r="D4365" t="str">
            <v>House</v>
          </cell>
          <cell r="E4365">
            <v>770000</v>
          </cell>
          <cell r="R4365" t="str">
            <v>Moonee Valley</v>
          </cell>
          <cell r="W4365">
            <v>2017</v>
          </cell>
          <cell r="X4365" t="str">
            <v>Jun</v>
          </cell>
        </row>
        <row r="4366">
          <cell r="D4366" t="str">
            <v>House</v>
          </cell>
          <cell r="E4366">
            <v>1900000</v>
          </cell>
          <cell r="R4366" t="str">
            <v>Moreland</v>
          </cell>
          <cell r="W4366">
            <v>2017</v>
          </cell>
          <cell r="X4366" t="str">
            <v>Jun</v>
          </cell>
        </row>
        <row r="4367">
          <cell r="D4367" t="str">
            <v>House</v>
          </cell>
          <cell r="E4367">
            <v>2168000</v>
          </cell>
          <cell r="R4367" t="str">
            <v>Manningham</v>
          </cell>
          <cell r="W4367">
            <v>2017</v>
          </cell>
          <cell r="X4367" t="str">
            <v>Jun</v>
          </cell>
        </row>
        <row r="4368">
          <cell r="D4368" t="str">
            <v>House</v>
          </cell>
          <cell r="E4368">
            <v>920000</v>
          </cell>
          <cell r="R4368" t="str">
            <v>Maribyrnong</v>
          </cell>
          <cell r="W4368">
            <v>2017</v>
          </cell>
          <cell r="X4368" t="str">
            <v>Jun</v>
          </cell>
        </row>
        <row r="4369">
          <cell r="D4369" t="str">
            <v>House</v>
          </cell>
          <cell r="E4369">
            <v>816000</v>
          </cell>
          <cell r="R4369" t="str">
            <v>Brimbank</v>
          </cell>
          <cell r="W4369">
            <v>2017</v>
          </cell>
          <cell r="X4369" t="str">
            <v>Jun</v>
          </cell>
        </row>
        <row r="4370">
          <cell r="D4370" t="str">
            <v>Unit</v>
          </cell>
          <cell r="E4370">
            <v>605000</v>
          </cell>
          <cell r="R4370" t="str">
            <v>Darebin</v>
          </cell>
          <cell r="W4370">
            <v>2017</v>
          </cell>
          <cell r="X4370" t="str">
            <v>Jun</v>
          </cell>
        </row>
        <row r="4371">
          <cell r="D4371" t="str">
            <v>House</v>
          </cell>
          <cell r="E4371">
            <v>1388800</v>
          </cell>
          <cell r="R4371" t="str">
            <v>Boroondara</v>
          </cell>
          <cell r="W4371">
            <v>2017</v>
          </cell>
          <cell r="X4371" t="str">
            <v>Jun</v>
          </cell>
        </row>
        <row r="4372">
          <cell r="D4372" t="str">
            <v>House</v>
          </cell>
          <cell r="E4372">
            <v>1371000</v>
          </cell>
          <cell r="R4372" t="str">
            <v>Moreland</v>
          </cell>
          <cell r="W4372">
            <v>2017</v>
          </cell>
          <cell r="X4372" t="str">
            <v>Jun</v>
          </cell>
        </row>
        <row r="4373">
          <cell r="D4373" t="str">
            <v>House</v>
          </cell>
          <cell r="E4373">
            <v>918000</v>
          </cell>
          <cell r="R4373" t="str">
            <v>Melbourne</v>
          </cell>
          <cell r="W4373">
            <v>2017</v>
          </cell>
          <cell r="X4373" t="str">
            <v>Jun</v>
          </cell>
        </row>
        <row r="4374">
          <cell r="D4374" t="str">
            <v>Unit</v>
          </cell>
          <cell r="E4374">
            <v>435000</v>
          </cell>
          <cell r="R4374" t="str">
            <v>Darebin</v>
          </cell>
          <cell r="W4374">
            <v>2017</v>
          </cell>
          <cell r="X4374" t="str">
            <v>Jun</v>
          </cell>
        </row>
        <row r="4375">
          <cell r="D4375" t="str">
            <v>House</v>
          </cell>
          <cell r="E4375">
            <v>1740000</v>
          </cell>
          <cell r="R4375" t="str">
            <v>Boroondara</v>
          </cell>
          <cell r="W4375">
            <v>2017</v>
          </cell>
          <cell r="X4375" t="str">
            <v>Jun</v>
          </cell>
        </row>
        <row r="4376">
          <cell r="D4376" t="str">
            <v>House</v>
          </cell>
          <cell r="E4376">
            <v>930000</v>
          </cell>
          <cell r="R4376" t="str">
            <v>Maribyrnong</v>
          </cell>
          <cell r="W4376">
            <v>2017</v>
          </cell>
          <cell r="X4376" t="str">
            <v>Jun</v>
          </cell>
        </row>
        <row r="4377">
          <cell r="D4377" t="str">
            <v>House</v>
          </cell>
          <cell r="E4377">
            <v>950000</v>
          </cell>
          <cell r="R4377" t="str">
            <v>Melbourne</v>
          </cell>
          <cell r="W4377">
            <v>2017</v>
          </cell>
          <cell r="X4377" t="str">
            <v>Jun</v>
          </cell>
        </row>
        <row r="4378">
          <cell r="D4378" t="str">
            <v>House</v>
          </cell>
          <cell r="E4378">
            <v>730000</v>
          </cell>
          <cell r="R4378" t="str">
            <v>Melbourne</v>
          </cell>
          <cell r="W4378">
            <v>2017</v>
          </cell>
          <cell r="X4378" t="str">
            <v>Jun</v>
          </cell>
        </row>
        <row r="4379">
          <cell r="D4379" t="str">
            <v>House</v>
          </cell>
          <cell r="E4379">
            <v>1710000</v>
          </cell>
          <cell r="R4379" t="str">
            <v>Melbourne</v>
          </cell>
          <cell r="W4379">
            <v>2017</v>
          </cell>
          <cell r="X4379" t="str">
            <v>Jun</v>
          </cell>
        </row>
        <row r="4380">
          <cell r="D4380" t="str">
            <v>House</v>
          </cell>
          <cell r="E4380">
            <v>3010000</v>
          </cell>
          <cell r="R4380" t="str">
            <v>Yarra</v>
          </cell>
          <cell r="W4380">
            <v>2017</v>
          </cell>
          <cell r="X4380" t="str">
            <v>Jun</v>
          </cell>
        </row>
        <row r="4381">
          <cell r="D4381" t="str">
            <v>House</v>
          </cell>
          <cell r="E4381">
            <v>1048000</v>
          </cell>
          <cell r="R4381" t="str">
            <v>Maribyrnong</v>
          </cell>
          <cell r="W4381">
            <v>2017</v>
          </cell>
          <cell r="X4381" t="str">
            <v>Jun</v>
          </cell>
        </row>
        <row r="4382">
          <cell r="D4382" t="str">
            <v>Unit</v>
          </cell>
          <cell r="E4382">
            <v>1054000</v>
          </cell>
          <cell r="R4382" t="str">
            <v>Moreland</v>
          </cell>
          <cell r="W4382">
            <v>2017</v>
          </cell>
          <cell r="X4382" t="str">
            <v>Jun</v>
          </cell>
        </row>
        <row r="4383">
          <cell r="D4383" t="str">
            <v>House</v>
          </cell>
          <cell r="E4383">
            <v>1330000</v>
          </cell>
          <cell r="R4383" t="str">
            <v>Melbourne</v>
          </cell>
          <cell r="W4383">
            <v>2017</v>
          </cell>
          <cell r="X4383" t="str">
            <v>Jun</v>
          </cell>
        </row>
        <row r="4384">
          <cell r="D4384" t="str">
            <v>House</v>
          </cell>
          <cell r="E4384">
            <v>1435000</v>
          </cell>
          <cell r="R4384" t="str">
            <v>Yarra</v>
          </cell>
          <cell r="W4384">
            <v>2017</v>
          </cell>
          <cell r="X4384" t="str">
            <v>Jun</v>
          </cell>
        </row>
        <row r="4385">
          <cell r="D4385" t="str">
            <v>House</v>
          </cell>
          <cell r="E4385">
            <v>1165000</v>
          </cell>
          <cell r="R4385" t="str">
            <v>Melbourne</v>
          </cell>
          <cell r="W4385">
            <v>2017</v>
          </cell>
          <cell r="X4385" t="str">
            <v>Jun</v>
          </cell>
        </row>
        <row r="4386">
          <cell r="D4386" t="str">
            <v>House</v>
          </cell>
          <cell r="E4386">
            <v>580000</v>
          </cell>
          <cell r="R4386" t="str">
            <v>Brimbank</v>
          </cell>
          <cell r="W4386">
            <v>2017</v>
          </cell>
          <cell r="X4386" t="str">
            <v>Jun</v>
          </cell>
        </row>
        <row r="4387">
          <cell r="D4387" t="str">
            <v>Unit</v>
          </cell>
          <cell r="E4387">
            <v>620000</v>
          </cell>
          <cell r="R4387" t="str">
            <v>Maribyrnong</v>
          </cell>
          <cell r="W4387">
            <v>2017</v>
          </cell>
          <cell r="X4387" t="str">
            <v>Jun</v>
          </cell>
        </row>
        <row r="4388">
          <cell r="D4388" t="str">
            <v>House</v>
          </cell>
          <cell r="E4388">
            <v>702000</v>
          </cell>
          <cell r="R4388" t="str">
            <v>Brimbank</v>
          </cell>
          <cell r="W4388">
            <v>2017</v>
          </cell>
          <cell r="X4388" t="str">
            <v>Jun</v>
          </cell>
        </row>
        <row r="4389">
          <cell r="D4389" t="str">
            <v>House</v>
          </cell>
          <cell r="E4389">
            <v>2575000</v>
          </cell>
          <cell r="R4389" t="str">
            <v>Boroondara</v>
          </cell>
          <cell r="W4389">
            <v>2017</v>
          </cell>
          <cell r="X4389" t="str">
            <v>Jun</v>
          </cell>
        </row>
        <row r="4390">
          <cell r="D4390" t="str">
            <v>Unit</v>
          </cell>
          <cell r="E4390">
            <v>910000</v>
          </cell>
          <cell r="R4390" t="str">
            <v>Yarra</v>
          </cell>
          <cell r="W4390">
            <v>2017</v>
          </cell>
          <cell r="X4390" t="str">
            <v>Jun</v>
          </cell>
        </row>
        <row r="4391">
          <cell r="D4391" t="str">
            <v>House</v>
          </cell>
          <cell r="E4391">
            <v>1875000</v>
          </cell>
          <cell r="R4391" t="str">
            <v>Boroondara</v>
          </cell>
          <cell r="W4391">
            <v>2017</v>
          </cell>
          <cell r="X4391" t="str">
            <v>Jun</v>
          </cell>
        </row>
        <row r="4392">
          <cell r="D4392" t="str">
            <v>House</v>
          </cell>
          <cell r="E4392">
            <v>415000</v>
          </cell>
          <cell r="R4392" t="str">
            <v>Maribyrnong</v>
          </cell>
          <cell r="W4392">
            <v>2017</v>
          </cell>
          <cell r="X4392" t="str">
            <v>Jun</v>
          </cell>
        </row>
        <row r="4393">
          <cell r="D4393" t="str">
            <v>House</v>
          </cell>
          <cell r="E4393">
            <v>723000</v>
          </cell>
          <cell r="R4393" t="str">
            <v>Maribyrnong</v>
          </cell>
          <cell r="W4393">
            <v>2017</v>
          </cell>
          <cell r="X4393" t="str">
            <v>Jun</v>
          </cell>
        </row>
        <row r="4394">
          <cell r="D4394" t="str">
            <v>House</v>
          </cell>
          <cell r="E4394">
            <v>1878000</v>
          </cell>
          <cell r="R4394" t="str">
            <v>Boroondara</v>
          </cell>
          <cell r="W4394">
            <v>2017</v>
          </cell>
          <cell r="X4394" t="str">
            <v>Jun</v>
          </cell>
        </row>
        <row r="4395">
          <cell r="D4395" t="str">
            <v>Unit</v>
          </cell>
          <cell r="E4395">
            <v>530000</v>
          </cell>
          <cell r="R4395" t="str">
            <v>Maribyrnong</v>
          </cell>
          <cell r="W4395">
            <v>2017</v>
          </cell>
          <cell r="X4395" t="str">
            <v>Jun</v>
          </cell>
        </row>
        <row r="4396">
          <cell r="D4396" t="str">
            <v>House</v>
          </cell>
          <cell r="E4396">
            <v>2550000</v>
          </cell>
          <cell r="R4396" t="str">
            <v>Boroondara</v>
          </cell>
          <cell r="W4396">
            <v>2017</v>
          </cell>
          <cell r="X4396" t="str">
            <v>Jun</v>
          </cell>
        </row>
        <row r="4397">
          <cell r="D4397" t="str">
            <v>House</v>
          </cell>
          <cell r="E4397">
            <v>1785000</v>
          </cell>
          <cell r="R4397" t="str">
            <v>Maribyrnong</v>
          </cell>
          <cell r="W4397">
            <v>2017</v>
          </cell>
          <cell r="X4397" t="str">
            <v>Jun</v>
          </cell>
        </row>
        <row r="4398">
          <cell r="D4398" t="str">
            <v>House</v>
          </cell>
          <cell r="E4398">
            <v>2850000</v>
          </cell>
          <cell r="R4398" t="str">
            <v>Boroondara</v>
          </cell>
          <cell r="W4398">
            <v>2017</v>
          </cell>
          <cell r="X4398" t="str">
            <v>Jun</v>
          </cell>
        </row>
        <row r="4399">
          <cell r="D4399" t="str">
            <v>House</v>
          </cell>
          <cell r="E4399">
            <v>390000</v>
          </cell>
          <cell r="R4399" t="str">
            <v>Boroondara</v>
          </cell>
          <cell r="W4399">
            <v>2017</v>
          </cell>
          <cell r="X4399" t="str">
            <v>Jun</v>
          </cell>
        </row>
        <row r="4400">
          <cell r="D4400" t="str">
            <v>Unit</v>
          </cell>
          <cell r="E4400">
            <v>386000</v>
          </cell>
          <cell r="R4400" t="str">
            <v>Melbourne</v>
          </cell>
          <cell r="W4400">
            <v>2017</v>
          </cell>
          <cell r="X4400" t="str">
            <v>Jun</v>
          </cell>
        </row>
        <row r="4401">
          <cell r="D4401" t="str">
            <v>Unit</v>
          </cell>
          <cell r="E4401">
            <v>330000</v>
          </cell>
          <cell r="R4401" t="str">
            <v>Maribyrnong</v>
          </cell>
          <cell r="W4401">
            <v>2017</v>
          </cell>
          <cell r="X4401" t="str">
            <v>Jun</v>
          </cell>
        </row>
        <row r="4402">
          <cell r="D4402" t="str">
            <v>Unit</v>
          </cell>
          <cell r="E4402">
            <v>1000000</v>
          </cell>
          <cell r="R4402" t="str">
            <v>Boroondara</v>
          </cell>
          <cell r="W4402">
            <v>2017</v>
          </cell>
          <cell r="X4402" t="str">
            <v>Jun</v>
          </cell>
        </row>
        <row r="4403">
          <cell r="D4403" t="str">
            <v>Unit</v>
          </cell>
          <cell r="E4403">
            <v>526000</v>
          </cell>
          <cell r="R4403" t="str">
            <v>Boroondara</v>
          </cell>
          <cell r="W4403">
            <v>2017</v>
          </cell>
          <cell r="X4403" t="str">
            <v>Jun</v>
          </cell>
        </row>
        <row r="4404">
          <cell r="D4404" t="str">
            <v>Unit</v>
          </cell>
          <cell r="E4404">
            <v>855000</v>
          </cell>
          <cell r="R4404" t="str">
            <v>Yarra</v>
          </cell>
          <cell r="W4404">
            <v>2017</v>
          </cell>
          <cell r="X4404" t="str">
            <v>Jun</v>
          </cell>
        </row>
        <row r="4405">
          <cell r="D4405" t="str">
            <v>House</v>
          </cell>
          <cell r="E4405">
            <v>1741000</v>
          </cell>
          <cell r="R4405" t="str">
            <v>Boroondara</v>
          </cell>
          <cell r="W4405">
            <v>2017</v>
          </cell>
          <cell r="X4405" t="str">
            <v>Jun</v>
          </cell>
        </row>
        <row r="4406">
          <cell r="D4406" t="str">
            <v>Unit</v>
          </cell>
          <cell r="E4406">
            <v>659000</v>
          </cell>
          <cell r="R4406" t="str">
            <v>Melbourne</v>
          </cell>
          <cell r="W4406">
            <v>2017</v>
          </cell>
          <cell r="X4406" t="str">
            <v>Jun</v>
          </cell>
        </row>
        <row r="4407">
          <cell r="D4407" t="str">
            <v>Unit</v>
          </cell>
          <cell r="E4407">
            <v>439000</v>
          </cell>
          <cell r="R4407" t="str">
            <v>Yarra</v>
          </cell>
          <cell r="W4407">
            <v>2017</v>
          </cell>
          <cell r="X4407" t="str">
            <v>Jun</v>
          </cell>
        </row>
        <row r="4408">
          <cell r="D4408" t="str">
            <v>House</v>
          </cell>
          <cell r="E4408">
            <v>2610000</v>
          </cell>
          <cell r="R4408" t="str">
            <v>Boroondara</v>
          </cell>
          <cell r="W4408">
            <v>2017</v>
          </cell>
          <cell r="X4408" t="str">
            <v>Jun</v>
          </cell>
        </row>
        <row r="4409">
          <cell r="D4409" t="str">
            <v>Unit</v>
          </cell>
          <cell r="E4409">
            <v>440000</v>
          </cell>
          <cell r="R4409" t="str">
            <v>Boroondara</v>
          </cell>
          <cell r="W4409">
            <v>2017</v>
          </cell>
          <cell r="X4409" t="str">
            <v>Jun</v>
          </cell>
        </row>
        <row r="4410">
          <cell r="D4410" t="str">
            <v>Unit</v>
          </cell>
          <cell r="E4410">
            <v>1040000</v>
          </cell>
          <cell r="R4410" t="str">
            <v>Yarra</v>
          </cell>
          <cell r="W4410">
            <v>2017</v>
          </cell>
          <cell r="X4410" t="str">
            <v>Jun</v>
          </cell>
        </row>
        <row r="4411">
          <cell r="D4411" t="str">
            <v>Unit</v>
          </cell>
          <cell r="E4411">
            <v>512000</v>
          </cell>
          <cell r="R4411" t="str">
            <v>Yarra</v>
          </cell>
          <cell r="W4411">
            <v>2017</v>
          </cell>
          <cell r="X4411" t="str">
            <v>Jun</v>
          </cell>
        </row>
        <row r="4412">
          <cell r="D4412" t="str">
            <v>Unit</v>
          </cell>
          <cell r="E4412">
            <v>430000</v>
          </cell>
          <cell r="R4412" t="str">
            <v>Brimbank</v>
          </cell>
          <cell r="W4412">
            <v>2017</v>
          </cell>
          <cell r="X4412" t="str">
            <v>Jun</v>
          </cell>
        </row>
        <row r="4413">
          <cell r="D4413" t="str">
            <v>House</v>
          </cell>
          <cell r="E4413">
            <v>1864000</v>
          </cell>
          <cell r="R4413" t="str">
            <v>Boroondara</v>
          </cell>
          <cell r="W4413">
            <v>2017</v>
          </cell>
          <cell r="X4413" t="str">
            <v>Jun</v>
          </cell>
        </row>
        <row r="4414">
          <cell r="D4414" t="str">
            <v>Unit</v>
          </cell>
          <cell r="E4414">
            <v>342000</v>
          </cell>
          <cell r="R4414" t="str">
            <v>Yarra</v>
          </cell>
          <cell r="W4414">
            <v>2017</v>
          </cell>
          <cell r="X4414" t="str">
            <v>Jun</v>
          </cell>
        </row>
        <row r="4415">
          <cell r="D4415" t="str">
            <v>Unit</v>
          </cell>
          <cell r="E4415">
            <v>681000</v>
          </cell>
          <cell r="R4415" t="str">
            <v>Yarra</v>
          </cell>
          <cell r="W4415">
            <v>2017</v>
          </cell>
          <cell r="X4415" t="str">
            <v>Jun</v>
          </cell>
        </row>
        <row r="4416">
          <cell r="D4416" t="str">
            <v>House</v>
          </cell>
          <cell r="E4416">
            <v>1560000</v>
          </cell>
          <cell r="R4416" t="str">
            <v>Whitehorse</v>
          </cell>
          <cell r="W4416">
            <v>2017</v>
          </cell>
          <cell r="X4416" t="str">
            <v>Jun</v>
          </cell>
        </row>
        <row r="4417">
          <cell r="D4417" t="str">
            <v>House</v>
          </cell>
          <cell r="E4417">
            <v>928000</v>
          </cell>
          <cell r="R4417" t="str">
            <v>Boroondara</v>
          </cell>
          <cell r="W4417">
            <v>2017</v>
          </cell>
          <cell r="X4417" t="str">
            <v>Jun</v>
          </cell>
        </row>
        <row r="4418">
          <cell r="D4418" t="str">
            <v>House</v>
          </cell>
          <cell r="E4418">
            <v>3100000</v>
          </cell>
          <cell r="R4418" t="str">
            <v>Boroondara</v>
          </cell>
          <cell r="W4418">
            <v>2017</v>
          </cell>
          <cell r="X4418" t="str">
            <v>Jun</v>
          </cell>
        </row>
        <row r="4419">
          <cell r="D4419" t="str">
            <v>Unit</v>
          </cell>
          <cell r="E4419">
            <v>887000</v>
          </cell>
          <cell r="R4419" t="str">
            <v>Boroondara</v>
          </cell>
          <cell r="W4419">
            <v>2017</v>
          </cell>
          <cell r="X4419" t="str">
            <v>Jun</v>
          </cell>
        </row>
        <row r="4420">
          <cell r="D4420" t="str">
            <v>Unit</v>
          </cell>
          <cell r="E4420">
            <v>335000</v>
          </cell>
          <cell r="R4420" t="str">
            <v>Boroondara</v>
          </cell>
          <cell r="W4420">
            <v>2017</v>
          </cell>
          <cell r="X4420" t="str">
            <v>Jun</v>
          </cell>
        </row>
        <row r="4421">
          <cell r="D4421" t="str">
            <v>House</v>
          </cell>
          <cell r="E4421">
            <v>1475000</v>
          </cell>
          <cell r="R4421" t="str">
            <v>Yarra</v>
          </cell>
          <cell r="W4421">
            <v>2017</v>
          </cell>
          <cell r="X4421" t="str">
            <v>Jun</v>
          </cell>
        </row>
        <row r="4422">
          <cell r="D4422" t="str">
            <v>House</v>
          </cell>
          <cell r="E4422">
            <v>2325000</v>
          </cell>
          <cell r="R4422" t="str">
            <v>Boroondara</v>
          </cell>
          <cell r="W4422">
            <v>2017</v>
          </cell>
          <cell r="X4422" t="str">
            <v>Jun</v>
          </cell>
        </row>
        <row r="4423">
          <cell r="D4423" t="str">
            <v>Unit</v>
          </cell>
          <cell r="E4423">
            <v>485000</v>
          </cell>
          <cell r="R4423" t="str">
            <v>Melbourne</v>
          </cell>
          <cell r="W4423">
            <v>2017</v>
          </cell>
          <cell r="X4423" t="str">
            <v>Jun</v>
          </cell>
        </row>
        <row r="4424">
          <cell r="D4424" t="str">
            <v>Unit</v>
          </cell>
          <cell r="E4424">
            <v>680000</v>
          </cell>
          <cell r="R4424" t="str">
            <v>Boroondara</v>
          </cell>
          <cell r="W4424">
            <v>2017</v>
          </cell>
          <cell r="X4424" t="str">
            <v>Jun</v>
          </cell>
        </row>
        <row r="4425">
          <cell r="D4425" t="str">
            <v>House</v>
          </cell>
          <cell r="E4425">
            <v>1080000</v>
          </cell>
          <cell r="R4425" t="str">
            <v>Hobsons Bay</v>
          </cell>
          <cell r="W4425">
            <v>2017</v>
          </cell>
          <cell r="X4425" t="str">
            <v>Jun</v>
          </cell>
        </row>
        <row r="4426">
          <cell r="D4426" t="str">
            <v>House</v>
          </cell>
          <cell r="E4426">
            <v>2200000</v>
          </cell>
          <cell r="R4426" t="str">
            <v>Boroondara</v>
          </cell>
          <cell r="W4426">
            <v>2017</v>
          </cell>
          <cell r="X4426" t="str">
            <v>Jun</v>
          </cell>
        </row>
        <row r="4427">
          <cell r="D4427" t="str">
            <v>Unit</v>
          </cell>
          <cell r="E4427">
            <v>862000</v>
          </cell>
          <cell r="R4427" t="str">
            <v>Port Phillip</v>
          </cell>
          <cell r="W4427">
            <v>2017</v>
          </cell>
          <cell r="X4427" t="str">
            <v>Jun</v>
          </cell>
        </row>
        <row r="4428">
          <cell r="D4428" t="str">
            <v>Unit</v>
          </cell>
          <cell r="E4428">
            <v>900400</v>
          </cell>
          <cell r="R4428" t="str">
            <v>Boroondara</v>
          </cell>
          <cell r="W4428">
            <v>2017</v>
          </cell>
          <cell r="X4428" t="str">
            <v>Jun</v>
          </cell>
        </row>
        <row r="4429">
          <cell r="D4429" t="str">
            <v>Unit</v>
          </cell>
          <cell r="E4429">
            <v>555000</v>
          </cell>
          <cell r="R4429" t="str">
            <v>Boroondara</v>
          </cell>
          <cell r="W4429">
            <v>2017</v>
          </cell>
          <cell r="X4429" t="str">
            <v>Jun</v>
          </cell>
        </row>
        <row r="4430">
          <cell r="D4430" t="str">
            <v>Unit</v>
          </cell>
          <cell r="E4430">
            <v>695000</v>
          </cell>
          <cell r="R4430" t="str">
            <v>Yarra</v>
          </cell>
          <cell r="W4430">
            <v>2017</v>
          </cell>
          <cell r="X4430" t="str">
            <v>Jun</v>
          </cell>
        </row>
        <row r="4431">
          <cell r="D4431" t="str">
            <v>House</v>
          </cell>
          <cell r="E4431">
            <v>1700000</v>
          </cell>
          <cell r="R4431" t="str">
            <v>Boroondara</v>
          </cell>
          <cell r="W4431">
            <v>2017</v>
          </cell>
          <cell r="X4431" t="str">
            <v>Jun</v>
          </cell>
        </row>
        <row r="4432">
          <cell r="D4432" t="str">
            <v>House</v>
          </cell>
          <cell r="E4432">
            <v>1300000</v>
          </cell>
          <cell r="R4432" t="str">
            <v>Boroondara</v>
          </cell>
          <cell r="W4432">
            <v>2017</v>
          </cell>
          <cell r="X4432" t="str">
            <v>Jun</v>
          </cell>
        </row>
        <row r="4433">
          <cell r="D4433" t="str">
            <v>House</v>
          </cell>
          <cell r="E4433">
            <v>4000000</v>
          </cell>
          <cell r="R4433" t="str">
            <v>Stonnington</v>
          </cell>
          <cell r="W4433">
            <v>2017</v>
          </cell>
          <cell r="X4433" t="str">
            <v>Jun</v>
          </cell>
        </row>
        <row r="4434">
          <cell r="D4434" t="str">
            <v>House</v>
          </cell>
          <cell r="E4434">
            <v>860000</v>
          </cell>
          <cell r="R4434" t="str">
            <v>Hobsons Bay</v>
          </cell>
          <cell r="W4434">
            <v>2017</v>
          </cell>
          <cell r="X4434" t="str">
            <v>Jun</v>
          </cell>
        </row>
        <row r="4435">
          <cell r="D4435" t="str">
            <v>House</v>
          </cell>
          <cell r="E4435">
            <v>1560000</v>
          </cell>
          <cell r="R4435" t="str">
            <v>Melbourne</v>
          </cell>
          <cell r="W4435">
            <v>2017</v>
          </cell>
          <cell r="X4435" t="str">
            <v>Jun</v>
          </cell>
        </row>
        <row r="4436">
          <cell r="D4436" t="str">
            <v>House</v>
          </cell>
          <cell r="E4436">
            <v>1016500</v>
          </cell>
          <cell r="R4436" t="str">
            <v>Melbourne</v>
          </cell>
          <cell r="W4436">
            <v>2017</v>
          </cell>
          <cell r="X4436" t="str">
            <v>Jun</v>
          </cell>
        </row>
        <row r="4437">
          <cell r="D4437" t="str">
            <v>Unit</v>
          </cell>
          <cell r="E4437">
            <v>1630000</v>
          </cell>
          <cell r="R4437" t="str">
            <v>Melbourne</v>
          </cell>
          <cell r="W4437">
            <v>2017</v>
          </cell>
          <cell r="X4437" t="str">
            <v>Jun</v>
          </cell>
        </row>
        <row r="4438">
          <cell r="D4438" t="str">
            <v>House</v>
          </cell>
          <cell r="E4438">
            <v>930000</v>
          </cell>
          <cell r="R4438" t="str">
            <v>Hobsons Bay</v>
          </cell>
          <cell r="W4438">
            <v>2017</v>
          </cell>
          <cell r="X4438" t="str">
            <v>Jun</v>
          </cell>
        </row>
        <row r="4439">
          <cell r="D4439" t="str">
            <v>Unit</v>
          </cell>
          <cell r="E4439">
            <v>655000</v>
          </cell>
          <cell r="R4439" t="str">
            <v>Melbourne</v>
          </cell>
          <cell r="W4439">
            <v>2017</v>
          </cell>
          <cell r="X4439" t="str">
            <v>Jun</v>
          </cell>
        </row>
        <row r="4440">
          <cell r="D4440" t="str">
            <v>House</v>
          </cell>
          <cell r="E4440">
            <v>1350000</v>
          </cell>
          <cell r="R4440" t="str">
            <v>Melbourne</v>
          </cell>
          <cell r="W4440">
            <v>2017</v>
          </cell>
          <cell r="X4440" t="str">
            <v>Jun</v>
          </cell>
        </row>
        <row r="4441">
          <cell r="D4441" t="str">
            <v>House</v>
          </cell>
          <cell r="E4441">
            <v>1800000</v>
          </cell>
          <cell r="R4441" t="str">
            <v>Port Phillip</v>
          </cell>
          <cell r="W4441">
            <v>2017</v>
          </cell>
          <cell r="X4441" t="str">
            <v>Jun</v>
          </cell>
        </row>
        <row r="4442">
          <cell r="D4442" t="str">
            <v>House</v>
          </cell>
          <cell r="E4442">
            <v>2120000</v>
          </cell>
          <cell r="R4442" t="str">
            <v>Port Phillip</v>
          </cell>
          <cell r="W4442">
            <v>2017</v>
          </cell>
          <cell r="X4442" t="str">
            <v>Jun</v>
          </cell>
        </row>
        <row r="4443">
          <cell r="D4443" t="str">
            <v>House</v>
          </cell>
          <cell r="E4443">
            <v>1220000</v>
          </cell>
          <cell r="R4443" t="str">
            <v>Hobsons Bay</v>
          </cell>
          <cell r="W4443">
            <v>2017</v>
          </cell>
          <cell r="X4443" t="str">
            <v>Jun</v>
          </cell>
        </row>
        <row r="4444">
          <cell r="D4444" t="str">
            <v>Unit</v>
          </cell>
          <cell r="E4444">
            <v>2650000</v>
          </cell>
          <cell r="R4444" t="str">
            <v>Stonnington</v>
          </cell>
          <cell r="W4444">
            <v>2017</v>
          </cell>
          <cell r="X4444" t="str">
            <v>Jun</v>
          </cell>
        </row>
        <row r="4445">
          <cell r="D4445" t="str">
            <v>Unit</v>
          </cell>
          <cell r="E4445">
            <v>1035000</v>
          </cell>
          <cell r="R4445" t="str">
            <v>Melbourne</v>
          </cell>
          <cell r="W4445">
            <v>2017</v>
          </cell>
          <cell r="X4445" t="str">
            <v>Jun</v>
          </cell>
        </row>
        <row r="4446">
          <cell r="D4446" t="str">
            <v>Unit</v>
          </cell>
          <cell r="E4446">
            <v>1070000</v>
          </cell>
          <cell r="R4446" t="str">
            <v>Melbourne</v>
          </cell>
          <cell r="W4446">
            <v>2017</v>
          </cell>
          <cell r="X4446" t="str">
            <v>Jun</v>
          </cell>
        </row>
        <row r="4447">
          <cell r="D4447" t="str">
            <v>Unit</v>
          </cell>
          <cell r="E4447">
            <v>1635000</v>
          </cell>
          <cell r="R4447" t="str">
            <v>Stonnington</v>
          </cell>
          <cell r="W4447">
            <v>2017</v>
          </cell>
          <cell r="X4447" t="str">
            <v>Jun</v>
          </cell>
        </row>
        <row r="4448">
          <cell r="D4448" t="str">
            <v>House</v>
          </cell>
          <cell r="E4448">
            <v>1800000</v>
          </cell>
          <cell r="R4448" t="str">
            <v>Port Phillip</v>
          </cell>
          <cell r="W4448">
            <v>2017</v>
          </cell>
          <cell r="X4448" t="str">
            <v>Jun</v>
          </cell>
        </row>
        <row r="4449">
          <cell r="D4449" t="str">
            <v>House</v>
          </cell>
          <cell r="E4449">
            <v>1660000</v>
          </cell>
          <cell r="R4449" t="str">
            <v>Boroondara</v>
          </cell>
          <cell r="W4449">
            <v>2017</v>
          </cell>
          <cell r="X4449" t="str">
            <v>Jun</v>
          </cell>
        </row>
        <row r="4450">
          <cell r="D4450" t="str">
            <v>Unit</v>
          </cell>
          <cell r="E4450">
            <v>2400000</v>
          </cell>
          <cell r="R4450" t="str">
            <v>Stonnington</v>
          </cell>
          <cell r="W4450">
            <v>2017</v>
          </cell>
          <cell r="X4450" t="str">
            <v>Jun</v>
          </cell>
        </row>
        <row r="4451">
          <cell r="D4451" t="str">
            <v>Unit</v>
          </cell>
          <cell r="E4451">
            <v>345000</v>
          </cell>
          <cell r="R4451" t="str">
            <v>Stonnington</v>
          </cell>
          <cell r="W4451">
            <v>2017</v>
          </cell>
          <cell r="X4451" t="str">
            <v>Jun</v>
          </cell>
        </row>
        <row r="4452">
          <cell r="D4452" t="str">
            <v>Unit</v>
          </cell>
          <cell r="E4452">
            <v>780000</v>
          </cell>
          <cell r="R4452" t="str">
            <v>Monash</v>
          </cell>
          <cell r="W4452">
            <v>2017</v>
          </cell>
          <cell r="X4452" t="str">
            <v>Jun</v>
          </cell>
        </row>
        <row r="4453">
          <cell r="D4453" t="str">
            <v>House</v>
          </cell>
          <cell r="E4453">
            <v>1090000</v>
          </cell>
          <cell r="R4453" t="str">
            <v>Stonnington</v>
          </cell>
          <cell r="W4453">
            <v>2017</v>
          </cell>
          <cell r="X4453" t="str">
            <v>Jun</v>
          </cell>
        </row>
        <row r="4454">
          <cell r="D4454" t="str">
            <v>House</v>
          </cell>
          <cell r="E4454">
            <v>2250000</v>
          </cell>
          <cell r="R4454" t="str">
            <v>Boroondara</v>
          </cell>
          <cell r="W4454">
            <v>2017</v>
          </cell>
          <cell r="X4454" t="str">
            <v>Jun</v>
          </cell>
        </row>
        <row r="4455">
          <cell r="D4455" t="str">
            <v>House</v>
          </cell>
          <cell r="E4455">
            <v>1370000</v>
          </cell>
          <cell r="R4455" t="str">
            <v>Port Phillip</v>
          </cell>
          <cell r="W4455">
            <v>2017</v>
          </cell>
          <cell r="X4455" t="str">
            <v>Jun</v>
          </cell>
        </row>
        <row r="4456">
          <cell r="D4456" t="str">
            <v>Unit</v>
          </cell>
          <cell r="E4456">
            <v>625000</v>
          </cell>
          <cell r="R4456" t="str">
            <v>Monash</v>
          </cell>
          <cell r="W4456">
            <v>2017</v>
          </cell>
          <cell r="X4456" t="str">
            <v>Jun</v>
          </cell>
        </row>
        <row r="4457">
          <cell r="D4457" t="str">
            <v>House</v>
          </cell>
          <cell r="E4457">
            <v>1358000</v>
          </cell>
          <cell r="R4457" t="str">
            <v>Stonnington</v>
          </cell>
          <cell r="W4457">
            <v>2017</v>
          </cell>
          <cell r="X4457" t="str">
            <v>Jun</v>
          </cell>
        </row>
        <row r="4458">
          <cell r="D4458" t="str">
            <v>Unit</v>
          </cell>
          <cell r="E4458">
            <v>542500</v>
          </cell>
          <cell r="R4458" t="str">
            <v>Port Phillip</v>
          </cell>
          <cell r="W4458">
            <v>2017</v>
          </cell>
          <cell r="X4458" t="str">
            <v>Jun</v>
          </cell>
        </row>
        <row r="4459">
          <cell r="D4459" t="str">
            <v>Unit</v>
          </cell>
          <cell r="E4459">
            <v>285000</v>
          </cell>
          <cell r="R4459" t="str">
            <v>Hobsons Bay</v>
          </cell>
          <cell r="W4459">
            <v>2017</v>
          </cell>
          <cell r="X4459" t="str">
            <v>Jun</v>
          </cell>
        </row>
        <row r="4460">
          <cell r="D4460" t="str">
            <v>Unit</v>
          </cell>
          <cell r="E4460">
            <v>1162000</v>
          </cell>
          <cell r="R4460" t="str">
            <v>Boroondara</v>
          </cell>
          <cell r="W4460">
            <v>2017</v>
          </cell>
          <cell r="X4460" t="str">
            <v>Jun</v>
          </cell>
        </row>
        <row r="4461">
          <cell r="D4461" t="str">
            <v>Unit</v>
          </cell>
          <cell r="E4461">
            <v>585000</v>
          </cell>
          <cell r="R4461" t="str">
            <v>Stonnington</v>
          </cell>
          <cell r="W4461">
            <v>2017</v>
          </cell>
          <cell r="X4461" t="str">
            <v>Jun</v>
          </cell>
        </row>
        <row r="4462">
          <cell r="D4462" t="str">
            <v>Unit</v>
          </cell>
          <cell r="E4462">
            <v>560000</v>
          </cell>
          <cell r="R4462" t="str">
            <v>Port Phillip</v>
          </cell>
          <cell r="W4462">
            <v>2017</v>
          </cell>
          <cell r="X4462" t="str">
            <v>Jun</v>
          </cell>
        </row>
        <row r="4463">
          <cell r="D4463" t="str">
            <v>House</v>
          </cell>
          <cell r="E4463">
            <v>1510000</v>
          </cell>
          <cell r="R4463" t="str">
            <v>Boroondara</v>
          </cell>
          <cell r="W4463">
            <v>2017</v>
          </cell>
          <cell r="X4463" t="str">
            <v>Jun</v>
          </cell>
        </row>
        <row r="4464">
          <cell r="D4464" t="str">
            <v>Unit</v>
          </cell>
          <cell r="E4464">
            <v>420000</v>
          </cell>
          <cell r="R4464" t="str">
            <v>Glen Eira</v>
          </cell>
          <cell r="W4464">
            <v>2017</v>
          </cell>
          <cell r="X4464" t="str">
            <v>Jun</v>
          </cell>
        </row>
        <row r="4465">
          <cell r="D4465" t="str">
            <v>House</v>
          </cell>
          <cell r="E4465">
            <v>2215000</v>
          </cell>
          <cell r="R4465" t="str">
            <v>Boroondara</v>
          </cell>
          <cell r="W4465">
            <v>2017</v>
          </cell>
          <cell r="X4465" t="str">
            <v>Jun</v>
          </cell>
        </row>
        <row r="4466">
          <cell r="D4466" t="str">
            <v>Unit</v>
          </cell>
          <cell r="E4466">
            <v>280000</v>
          </cell>
          <cell r="R4466" t="str">
            <v>Stonnington</v>
          </cell>
          <cell r="W4466">
            <v>2017</v>
          </cell>
          <cell r="X4466" t="str">
            <v>Jun</v>
          </cell>
        </row>
        <row r="4467">
          <cell r="D4467" t="str">
            <v>Unit</v>
          </cell>
          <cell r="E4467">
            <v>395000</v>
          </cell>
          <cell r="R4467" t="str">
            <v>Port Phillip</v>
          </cell>
          <cell r="W4467">
            <v>2017</v>
          </cell>
          <cell r="X4467" t="str">
            <v>Jun</v>
          </cell>
        </row>
        <row r="4468">
          <cell r="D4468" t="str">
            <v>House</v>
          </cell>
          <cell r="E4468">
            <v>845000</v>
          </cell>
          <cell r="R4468" t="str">
            <v>Boroondara</v>
          </cell>
          <cell r="W4468">
            <v>2017</v>
          </cell>
          <cell r="X4468" t="str">
            <v>Jun</v>
          </cell>
        </row>
        <row r="4469">
          <cell r="D4469" t="str">
            <v>House</v>
          </cell>
          <cell r="E4469">
            <v>1365000</v>
          </cell>
          <cell r="R4469" t="str">
            <v>Monash</v>
          </cell>
          <cell r="W4469">
            <v>2017</v>
          </cell>
          <cell r="X4469" t="str">
            <v>Jun</v>
          </cell>
        </row>
        <row r="4470">
          <cell r="D4470" t="str">
            <v>House</v>
          </cell>
          <cell r="E4470">
            <v>2230000</v>
          </cell>
          <cell r="R4470" t="str">
            <v>Hobsons Bay</v>
          </cell>
          <cell r="W4470">
            <v>2017</v>
          </cell>
          <cell r="X4470" t="str">
            <v>Jun</v>
          </cell>
        </row>
        <row r="4471">
          <cell r="D4471" t="str">
            <v>House</v>
          </cell>
          <cell r="E4471">
            <v>2720000</v>
          </cell>
          <cell r="R4471" t="str">
            <v>Port Phillip</v>
          </cell>
          <cell r="W4471">
            <v>2017</v>
          </cell>
          <cell r="X4471" t="str">
            <v>Jun</v>
          </cell>
        </row>
        <row r="4472">
          <cell r="D4472" t="str">
            <v>House</v>
          </cell>
          <cell r="E4472">
            <v>2020000</v>
          </cell>
          <cell r="R4472" t="str">
            <v>Boroondara</v>
          </cell>
          <cell r="W4472">
            <v>2017</v>
          </cell>
          <cell r="X4472" t="str">
            <v>Jun</v>
          </cell>
        </row>
        <row r="4473">
          <cell r="D4473" t="str">
            <v>House</v>
          </cell>
          <cell r="E4473">
            <v>1518000</v>
          </cell>
          <cell r="R4473" t="str">
            <v>Boroondara</v>
          </cell>
          <cell r="W4473">
            <v>2017</v>
          </cell>
          <cell r="X4473" t="str">
            <v>Jun</v>
          </cell>
        </row>
        <row r="4474">
          <cell r="D4474" t="str">
            <v>Unit</v>
          </cell>
          <cell r="E4474">
            <v>510000</v>
          </cell>
          <cell r="R4474" t="str">
            <v>Hobsons Bay</v>
          </cell>
          <cell r="W4474">
            <v>2017</v>
          </cell>
          <cell r="X4474" t="str">
            <v>Jun</v>
          </cell>
        </row>
        <row r="4475">
          <cell r="D4475" t="str">
            <v>Unit</v>
          </cell>
          <cell r="E4475">
            <v>425000</v>
          </cell>
          <cell r="R4475" t="str">
            <v>Hobsons Bay</v>
          </cell>
          <cell r="W4475">
            <v>2017</v>
          </cell>
          <cell r="X4475" t="str">
            <v>Jun</v>
          </cell>
        </row>
        <row r="4476">
          <cell r="D4476" t="str">
            <v>Unit</v>
          </cell>
          <cell r="E4476">
            <v>520000</v>
          </cell>
          <cell r="R4476" t="str">
            <v>Port Phillip</v>
          </cell>
          <cell r="W4476">
            <v>2017</v>
          </cell>
          <cell r="X4476" t="str">
            <v>Jun</v>
          </cell>
        </row>
        <row r="4477">
          <cell r="D4477" t="str">
            <v>House</v>
          </cell>
          <cell r="E4477">
            <v>2950000</v>
          </cell>
          <cell r="R4477" t="str">
            <v>Boroondara</v>
          </cell>
          <cell r="W4477">
            <v>2017</v>
          </cell>
          <cell r="X4477" t="str">
            <v>Jun</v>
          </cell>
        </row>
        <row r="4478">
          <cell r="D4478" t="str">
            <v>House</v>
          </cell>
          <cell r="E4478">
            <v>1070000</v>
          </cell>
          <cell r="R4478" t="str">
            <v>Hobsons Bay</v>
          </cell>
          <cell r="W4478">
            <v>2017</v>
          </cell>
          <cell r="X4478" t="str">
            <v>Jun</v>
          </cell>
        </row>
        <row r="4479">
          <cell r="D4479" t="str">
            <v>Unit</v>
          </cell>
          <cell r="E4479">
            <v>590000</v>
          </cell>
          <cell r="R4479" t="str">
            <v>Port Phillip</v>
          </cell>
          <cell r="W4479">
            <v>2017</v>
          </cell>
          <cell r="X4479" t="str">
            <v>Jun</v>
          </cell>
        </row>
        <row r="4480">
          <cell r="D4480" t="str">
            <v>House</v>
          </cell>
          <cell r="E4480">
            <v>1810000</v>
          </cell>
          <cell r="R4480" t="str">
            <v>Stonnington</v>
          </cell>
          <cell r="W4480">
            <v>2017</v>
          </cell>
          <cell r="X4480" t="str">
            <v>Jun</v>
          </cell>
        </row>
        <row r="4481">
          <cell r="D4481" t="str">
            <v>Unit</v>
          </cell>
          <cell r="E4481">
            <v>922000</v>
          </cell>
          <cell r="R4481" t="str">
            <v>Stonnington</v>
          </cell>
          <cell r="W4481">
            <v>2017</v>
          </cell>
          <cell r="X4481" t="str">
            <v>Jun</v>
          </cell>
        </row>
        <row r="4482">
          <cell r="D4482" t="str">
            <v>House</v>
          </cell>
          <cell r="E4482">
            <v>1330000</v>
          </cell>
          <cell r="R4482" t="str">
            <v>Glen Eira</v>
          </cell>
          <cell r="W4482">
            <v>2017</v>
          </cell>
          <cell r="X4482" t="str">
            <v>Jun</v>
          </cell>
        </row>
        <row r="4483">
          <cell r="D4483" t="str">
            <v>House</v>
          </cell>
          <cell r="E4483">
            <v>1314000</v>
          </cell>
          <cell r="R4483" t="str">
            <v>Glen Eira</v>
          </cell>
          <cell r="W4483">
            <v>2017</v>
          </cell>
          <cell r="X4483" t="str">
            <v>Jun</v>
          </cell>
        </row>
        <row r="4484">
          <cell r="D4484" t="str">
            <v>Unit</v>
          </cell>
          <cell r="E4484">
            <v>695000</v>
          </cell>
          <cell r="R4484" t="str">
            <v>Glen Eira</v>
          </cell>
          <cell r="W4484">
            <v>2017</v>
          </cell>
          <cell r="X4484" t="str">
            <v>Jun</v>
          </cell>
        </row>
        <row r="4485">
          <cell r="D4485" t="str">
            <v>House</v>
          </cell>
          <cell r="E4485">
            <v>2120000</v>
          </cell>
          <cell r="R4485" t="str">
            <v>Monash</v>
          </cell>
          <cell r="W4485">
            <v>2017</v>
          </cell>
          <cell r="X4485" t="str">
            <v>Jun</v>
          </cell>
        </row>
        <row r="4486">
          <cell r="D4486" t="str">
            <v>House</v>
          </cell>
          <cell r="E4486">
            <v>1830000</v>
          </cell>
          <cell r="R4486" t="str">
            <v>Glen Eira</v>
          </cell>
          <cell r="W4486">
            <v>2017</v>
          </cell>
          <cell r="X4486" t="str">
            <v>Jun</v>
          </cell>
        </row>
        <row r="4487">
          <cell r="D4487" t="str">
            <v>Unit</v>
          </cell>
          <cell r="E4487">
            <v>545000</v>
          </cell>
          <cell r="R4487" t="str">
            <v>Glen Eira</v>
          </cell>
          <cell r="W4487">
            <v>2017</v>
          </cell>
          <cell r="X4487" t="str">
            <v>Jun</v>
          </cell>
        </row>
        <row r="4488">
          <cell r="D4488" t="str">
            <v>Unit</v>
          </cell>
          <cell r="E4488">
            <v>1170000</v>
          </cell>
          <cell r="R4488" t="str">
            <v>Glen Eira</v>
          </cell>
          <cell r="W4488">
            <v>2017</v>
          </cell>
          <cell r="X4488" t="str">
            <v>Jun</v>
          </cell>
        </row>
        <row r="4489">
          <cell r="D4489" t="str">
            <v>Unit</v>
          </cell>
          <cell r="E4489">
            <v>250000</v>
          </cell>
          <cell r="R4489" t="str">
            <v>Glen Eira</v>
          </cell>
          <cell r="W4489">
            <v>2017</v>
          </cell>
          <cell r="X4489" t="str">
            <v>Jun</v>
          </cell>
        </row>
        <row r="4490">
          <cell r="D4490" t="str">
            <v>Unit</v>
          </cell>
          <cell r="E4490">
            <v>623000</v>
          </cell>
          <cell r="R4490" t="str">
            <v>Monash</v>
          </cell>
          <cell r="W4490">
            <v>2017</v>
          </cell>
          <cell r="X4490" t="str">
            <v>Jun</v>
          </cell>
        </row>
        <row r="4491">
          <cell r="D4491" t="str">
            <v>Unit</v>
          </cell>
          <cell r="E4491">
            <v>435000</v>
          </cell>
          <cell r="R4491" t="str">
            <v>Glen Eira</v>
          </cell>
          <cell r="W4491">
            <v>2017</v>
          </cell>
          <cell r="X4491" t="str">
            <v>Jun</v>
          </cell>
        </row>
        <row r="4492">
          <cell r="D4492" t="str">
            <v>Unit</v>
          </cell>
          <cell r="E4492">
            <v>1250000</v>
          </cell>
          <cell r="R4492" t="str">
            <v>Glen Eira</v>
          </cell>
          <cell r="W4492">
            <v>2017</v>
          </cell>
          <cell r="X4492" t="str">
            <v>Jun</v>
          </cell>
        </row>
        <row r="4493">
          <cell r="D4493" t="str">
            <v>House</v>
          </cell>
          <cell r="E4493">
            <v>1836000</v>
          </cell>
          <cell r="R4493" t="str">
            <v>Glen Eira</v>
          </cell>
          <cell r="W4493">
            <v>2017</v>
          </cell>
          <cell r="X4493" t="str">
            <v>Jun</v>
          </cell>
        </row>
        <row r="4494">
          <cell r="D4494" t="str">
            <v>House</v>
          </cell>
          <cell r="E4494">
            <v>1580000</v>
          </cell>
          <cell r="R4494" t="str">
            <v>Bayside</v>
          </cell>
          <cell r="W4494">
            <v>2017</v>
          </cell>
          <cell r="X4494" t="str">
            <v>Jun</v>
          </cell>
        </row>
        <row r="4495">
          <cell r="D4495" t="str">
            <v>House</v>
          </cell>
          <cell r="E4495">
            <v>1770000</v>
          </cell>
          <cell r="R4495" t="str">
            <v>Glen Eira</v>
          </cell>
          <cell r="W4495">
            <v>2017</v>
          </cell>
          <cell r="X4495" t="str">
            <v>Jun</v>
          </cell>
        </row>
        <row r="4496">
          <cell r="D4496" t="str">
            <v>Unit</v>
          </cell>
          <cell r="E4496">
            <v>590000</v>
          </cell>
          <cell r="R4496" t="str">
            <v>Bayside</v>
          </cell>
          <cell r="W4496">
            <v>2017</v>
          </cell>
          <cell r="X4496" t="str">
            <v>Jun</v>
          </cell>
        </row>
        <row r="4497">
          <cell r="D4497" t="str">
            <v>House</v>
          </cell>
          <cell r="E4497">
            <v>1010000</v>
          </cell>
          <cell r="R4497" t="str">
            <v>Glen Eira</v>
          </cell>
          <cell r="W4497">
            <v>2017</v>
          </cell>
          <cell r="X4497" t="str">
            <v>Jun</v>
          </cell>
        </row>
        <row r="4498">
          <cell r="D4498" t="str">
            <v>House</v>
          </cell>
          <cell r="E4498">
            <v>2840000</v>
          </cell>
          <cell r="R4498" t="str">
            <v>Bayside</v>
          </cell>
          <cell r="W4498">
            <v>2017</v>
          </cell>
          <cell r="X4498" t="str">
            <v>Jun</v>
          </cell>
        </row>
        <row r="4499">
          <cell r="D4499" t="str">
            <v>House</v>
          </cell>
          <cell r="E4499">
            <v>1000000</v>
          </cell>
          <cell r="R4499" t="str">
            <v>Bayside</v>
          </cell>
          <cell r="W4499">
            <v>2017</v>
          </cell>
          <cell r="X4499" t="str">
            <v>Jun</v>
          </cell>
        </row>
        <row r="4500">
          <cell r="D4500" t="str">
            <v>House</v>
          </cell>
          <cell r="E4500">
            <v>1415000</v>
          </cell>
          <cell r="R4500" t="str">
            <v>Glen Eira</v>
          </cell>
          <cell r="W4500">
            <v>2017</v>
          </cell>
          <cell r="X4500" t="str">
            <v>Jun</v>
          </cell>
        </row>
        <row r="4501">
          <cell r="D4501" t="str">
            <v>House</v>
          </cell>
          <cell r="E4501">
            <v>1650000</v>
          </cell>
          <cell r="R4501" t="str">
            <v>Bayside</v>
          </cell>
          <cell r="W4501">
            <v>2017</v>
          </cell>
          <cell r="X4501" t="str">
            <v>Jun</v>
          </cell>
        </row>
        <row r="4502">
          <cell r="D4502" t="str">
            <v>House</v>
          </cell>
          <cell r="E4502">
            <v>2400000</v>
          </cell>
          <cell r="R4502" t="str">
            <v>Bayside</v>
          </cell>
          <cell r="W4502">
            <v>2017</v>
          </cell>
          <cell r="X4502" t="str">
            <v>Jun</v>
          </cell>
        </row>
        <row r="4503">
          <cell r="D4503" t="str">
            <v>Unit</v>
          </cell>
          <cell r="E4503">
            <v>1155000</v>
          </cell>
          <cell r="R4503" t="str">
            <v>Glen Eira</v>
          </cell>
          <cell r="W4503">
            <v>2017</v>
          </cell>
          <cell r="X4503" t="str">
            <v>Jun</v>
          </cell>
        </row>
        <row r="4504">
          <cell r="D4504" t="str">
            <v>House</v>
          </cell>
          <cell r="E4504">
            <v>1562500</v>
          </cell>
          <cell r="R4504" t="str">
            <v>Bayside</v>
          </cell>
          <cell r="W4504">
            <v>2017</v>
          </cell>
          <cell r="X4504" t="str">
            <v>Jun</v>
          </cell>
        </row>
        <row r="4505">
          <cell r="D4505" t="str">
            <v>House</v>
          </cell>
          <cell r="E4505">
            <v>1275000</v>
          </cell>
          <cell r="R4505" t="str">
            <v>Glen Eira</v>
          </cell>
          <cell r="W4505">
            <v>2017</v>
          </cell>
          <cell r="X4505" t="str">
            <v>Jun</v>
          </cell>
        </row>
        <row r="4506">
          <cell r="D4506" t="str">
            <v>House</v>
          </cell>
          <cell r="E4506">
            <v>1340000</v>
          </cell>
          <cell r="R4506" t="str">
            <v>Glen Eira</v>
          </cell>
          <cell r="W4506">
            <v>2017</v>
          </cell>
          <cell r="X4506" t="str">
            <v>Jun</v>
          </cell>
        </row>
        <row r="4507">
          <cell r="D4507" t="str">
            <v>House</v>
          </cell>
          <cell r="E4507">
            <v>1328000</v>
          </cell>
          <cell r="R4507" t="str">
            <v>Glen Eira</v>
          </cell>
          <cell r="W4507">
            <v>2017</v>
          </cell>
          <cell r="X4507" t="str">
            <v>Jun</v>
          </cell>
        </row>
        <row r="4508">
          <cell r="D4508" t="str">
            <v>House</v>
          </cell>
          <cell r="E4508">
            <v>2880000</v>
          </cell>
          <cell r="R4508" t="str">
            <v>Bayside</v>
          </cell>
          <cell r="W4508">
            <v>2017</v>
          </cell>
          <cell r="X4508" t="str">
            <v>Jun</v>
          </cell>
        </row>
        <row r="4509">
          <cell r="D4509" t="str">
            <v>House</v>
          </cell>
          <cell r="E4509">
            <v>899000</v>
          </cell>
          <cell r="R4509" t="str">
            <v>Glen Eira</v>
          </cell>
          <cell r="W4509">
            <v>2017</v>
          </cell>
          <cell r="X4509" t="str">
            <v>Jun</v>
          </cell>
        </row>
        <row r="4510">
          <cell r="D4510" t="str">
            <v>Unit</v>
          </cell>
          <cell r="E4510">
            <v>1100000</v>
          </cell>
          <cell r="R4510" t="str">
            <v>Bayside</v>
          </cell>
          <cell r="W4510">
            <v>2017</v>
          </cell>
          <cell r="X4510" t="str">
            <v>Jun</v>
          </cell>
        </row>
        <row r="4511">
          <cell r="D4511" t="str">
            <v>House</v>
          </cell>
          <cell r="E4511">
            <v>3200000</v>
          </cell>
          <cell r="R4511" t="str">
            <v>Bayside</v>
          </cell>
          <cell r="W4511">
            <v>2017</v>
          </cell>
          <cell r="X4511" t="str">
            <v>Jun</v>
          </cell>
        </row>
        <row r="4512">
          <cell r="D4512" t="str">
            <v>House</v>
          </cell>
          <cell r="E4512">
            <v>2420000</v>
          </cell>
          <cell r="R4512" t="str">
            <v>Bayside</v>
          </cell>
          <cell r="W4512">
            <v>2017</v>
          </cell>
          <cell r="X4512" t="str">
            <v>Jun</v>
          </cell>
        </row>
        <row r="4513">
          <cell r="D4513" t="str">
            <v>House</v>
          </cell>
          <cell r="E4513">
            <v>1250000</v>
          </cell>
          <cell r="R4513" t="str">
            <v>Bayside</v>
          </cell>
          <cell r="W4513">
            <v>2017</v>
          </cell>
          <cell r="X4513" t="str">
            <v>Jun</v>
          </cell>
        </row>
        <row r="4514">
          <cell r="D4514" t="str">
            <v>House</v>
          </cell>
          <cell r="E4514">
            <v>1426000</v>
          </cell>
          <cell r="R4514" t="str">
            <v>Kingston</v>
          </cell>
          <cell r="W4514">
            <v>2017</v>
          </cell>
          <cell r="X4514" t="str">
            <v>Jun</v>
          </cell>
        </row>
        <row r="4515">
          <cell r="D4515" t="str">
            <v>House</v>
          </cell>
          <cell r="E4515">
            <v>987000</v>
          </cell>
          <cell r="R4515" t="str">
            <v>Kingston</v>
          </cell>
          <cell r="W4515">
            <v>2017</v>
          </cell>
          <cell r="X4515" t="str">
            <v>Jun</v>
          </cell>
        </row>
        <row r="4516">
          <cell r="D4516" t="str">
            <v>House</v>
          </cell>
          <cell r="E4516">
            <v>1805000</v>
          </cell>
          <cell r="R4516" t="str">
            <v>Bayside</v>
          </cell>
          <cell r="W4516">
            <v>2017</v>
          </cell>
          <cell r="X4516" t="str">
            <v>Jun</v>
          </cell>
        </row>
        <row r="4517">
          <cell r="D4517" t="str">
            <v>House</v>
          </cell>
          <cell r="E4517">
            <v>937000</v>
          </cell>
          <cell r="R4517" t="str">
            <v>Kingston</v>
          </cell>
          <cell r="W4517">
            <v>2017</v>
          </cell>
          <cell r="X4517" t="str">
            <v>Jun</v>
          </cell>
        </row>
        <row r="4518">
          <cell r="D4518" t="str">
            <v>House</v>
          </cell>
          <cell r="E4518">
            <v>2000000</v>
          </cell>
          <cell r="R4518" t="str">
            <v>Bayside</v>
          </cell>
          <cell r="W4518">
            <v>2017</v>
          </cell>
          <cell r="X4518" t="str">
            <v>Jun</v>
          </cell>
        </row>
        <row r="4519">
          <cell r="D4519" t="str">
            <v>House</v>
          </cell>
          <cell r="E4519">
            <v>2110000</v>
          </cell>
          <cell r="R4519" t="str">
            <v>Boroondara</v>
          </cell>
          <cell r="W4519">
            <v>2017</v>
          </cell>
          <cell r="X4519" t="str">
            <v>Jun</v>
          </cell>
        </row>
        <row r="4520">
          <cell r="D4520" t="str">
            <v>House</v>
          </cell>
          <cell r="E4520">
            <v>1550000</v>
          </cell>
          <cell r="R4520" t="str">
            <v>Boroondara</v>
          </cell>
          <cell r="W4520">
            <v>2017</v>
          </cell>
          <cell r="X4520" t="str">
            <v>Jun</v>
          </cell>
        </row>
        <row r="4521">
          <cell r="D4521" t="str">
            <v>Unit</v>
          </cell>
          <cell r="E4521">
            <v>1500000</v>
          </cell>
          <cell r="R4521" t="str">
            <v>Boroondara</v>
          </cell>
          <cell r="W4521">
            <v>2017</v>
          </cell>
          <cell r="X4521" t="str">
            <v>Jun</v>
          </cell>
        </row>
        <row r="4522">
          <cell r="D4522" t="str">
            <v>House</v>
          </cell>
          <cell r="E4522">
            <v>1175000</v>
          </cell>
          <cell r="R4522" t="str">
            <v>Moonee Valley</v>
          </cell>
          <cell r="W4522">
            <v>2017</v>
          </cell>
          <cell r="X4522" t="str">
            <v>Jun</v>
          </cell>
        </row>
        <row r="4523">
          <cell r="D4523" t="str">
            <v>House</v>
          </cell>
          <cell r="E4523">
            <v>1130000</v>
          </cell>
          <cell r="R4523" t="str">
            <v>Glen Eira</v>
          </cell>
          <cell r="W4523">
            <v>2017</v>
          </cell>
          <cell r="X4523" t="str">
            <v>Jun</v>
          </cell>
        </row>
        <row r="4524">
          <cell r="D4524" t="str">
            <v>Unit</v>
          </cell>
          <cell r="E4524">
            <v>1050000</v>
          </cell>
          <cell r="R4524" t="str">
            <v>Melbourne</v>
          </cell>
          <cell r="W4524">
            <v>2017</v>
          </cell>
          <cell r="X4524" t="str">
            <v>Jun</v>
          </cell>
        </row>
        <row r="4525">
          <cell r="D4525" t="str">
            <v>Unit</v>
          </cell>
          <cell r="E4525">
            <v>655000</v>
          </cell>
          <cell r="R4525" t="str">
            <v>Port Phillip</v>
          </cell>
          <cell r="W4525">
            <v>2017</v>
          </cell>
          <cell r="X4525" t="str">
            <v>Jun</v>
          </cell>
        </row>
        <row r="4526">
          <cell r="D4526" t="str">
            <v>Unit</v>
          </cell>
          <cell r="E4526">
            <v>490000</v>
          </cell>
          <cell r="R4526" t="str">
            <v>Moonee Valley</v>
          </cell>
          <cell r="W4526">
            <v>2017</v>
          </cell>
          <cell r="X4526" t="str">
            <v>Jun</v>
          </cell>
        </row>
        <row r="4527">
          <cell r="D4527" t="str">
            <v>Unit</v>
          </cell>
          <cell r="E4527">
            <v>345000</v>
          </cell>
          <cell r="R4527" t="str">
            <v>Brimbank</v>
          </cell>
          <cell r="W4527">
            <v>2017</v>
          </cell>
          <cell r="X4527" t="str">
            <v>Jun</v>
          </cell>
        </row>
        <row r="4528">
          <cell r="D4528" t="str">
            <v>Unit</v>
          </cell>
          <cell r="E4528">
            <v>260000</v>
          </cell>
          <cell r="R4528" t="str">
            <v>Maribyrnong</v>
          </cell>
          <cell r="W4528">
            <v>2017</v>
          </cell>
          <cell r="X4528" t="str">
            <v>Jun</v>
          </cell>
        </row>
        <row r="4529">
          <cell r="D4529" t="str">
            <v>House</v>
          </cell>
          <cell r="E4529">
            <v>3360000</v>
          </cell>
          <cell r="R4529" t="str">
            <v>Boroondara</v>
          </cell>
          <cell r="W4529">
            <v>2017</v>
          </cell>
          <cell r="X4529" t="str">
            <v>Jun</v>
          </cell>
        </row>
        <row r="4530">
          <cell r="D4530" t="str">
            <v>House</v>
          </cell>
          <cell r="E4530">
            <v>3165000</v>
          </cell>
          <cell r="R4530" t="str">
            <v>Boroondara</v>
          </cell>
          <cell r="W4530">
            <v>2017</v>
          </cell>
          <cell r="X4530" t="str">
            <v>Jun</v>
          </cell>
        </row>
        <row r="4531">
          <cell r="D4531" t="str">
            <v>House</v>
          </cell>
          <cell r="E4531">
            <v>2350000</v>
          </cell>
          <cell r="R4531" t="str">
            <v>Boroondara</v>
          </cell>
          <cell r="W4531">
            <v>2017</v>
          </cell>
          <cell r="X4531" t="str">
            <v>Jun</v>
          </cell>
        </row>
        <row r="4532">
          <cell r="D4532" t="str">
            <v>House</v>
          </cell>
          <cell r="E4532">
            <v>2100000</v>
          </cell>
          <cell r="R4532" t="str">
            <v>Boroondara</v>
          </cell>
          <cell r="W4532">
            <v>2017</v>
          </cell>
          <cell r="X4532" t="str">
            <v>Jun</v>
          </cell>
        </row>
        <row r="4533">
          <cell r="D4533" t="str">
            <v>House</v>
          </cell>
          <cell r="E4533">
            <v>2027500</v>
          </cell>
          <cell r="R4533" t="str">
            <v>Port Phillip</v>
          </cell>
          <cell r="W4533">
            <v>2017</v>
          </cell>
          <cell r="X4533" t="str">
            <v>Jun</v>
          </cell>
        </row>
        <row r="4534">
          <cell r="D4534" t="str">
            <v>House</v>
          </cell>
          <cell r="E4534">
            <v>1880000</v>
          </cell>
          <cell r="R4534" t="str">
            <v>Boroondara</v>
          </cell>
          <cell r="W4534">
            <v>2017</v>
          </cell>
          <cell r="X4534" t="str">
            <v>Jun</v>
          </cell>
        </row>
        <row r="4535">
          <cell r="D4535" t="str">
            <v>House</v>
          </cell>
          <cell r="E4535">
            <v>1705000</v>
          </cell>
          <cell r="R4535" t="str">
            <v>Glen Eira</v>
          </cell>
          <cell r="W4535">
            <v>2017</v>
          </cell>
          <cell r="X4535" t="str">
            <v>Jun</v>
          </cell>
        </row>
        <row r="4536">
          <cell r="D4536" t="str">
            <v>House</v>
          </cell>
          <cell r="E4536">
            <v>1687000</v>
          </cell>
          <cell r="R4536" t="str">
            <v>Banyule</v>
          </cell>
          <cell r="W4536">
            <v>2017</v>
          </cell>
          <cell r="X4536" t="str">
            <v>Jun</v>
          </cell>
        </row>
        <row r="4537">
          <cell r="D4537" t="str">
            <v>Unit</v>
          </cell>
          <cell r="E4537">
            <v>1375000</v>
          </cell>
          <cell r="R4537" t="str">
            <v>Glen Eira</v>
          </cell>
          <cell r="W4537">
            <v>2017</v>
          </cell>
          <cell r="X4537" t="str">
            <v>Jun</v>
          </cell>
        </row>
        <row r="4538">
          <cell r="D4538" t="str">
            <v>House</v>
          </cell>
          <cell r="E4538">
            <v>1260000</v>
          </cell>
          <cell r="R4538" t="str">
            <v>Darebin</v>
          </cell>
          <cell r="W4538">
            <v>2017</v>
          </cell>
          <cell r="X4538" t="str">
            <v>Jun</v>
          </cell>
        </row>
        <row r="4539">
          <cell r="D4539" t="str">
            <v>Unit</v>
          </cell>
          <cell r="E4539">
            <v>1250000</v>
          </cell>
          <cell r="R4539" t="str">
            <v>Boroondara</v>
          </cell>
          <cell r="W4539">
            <v>2017</v>
          </cell>
          <cell r="X4539" t="str">
            <v>Jun</v>
          </cell>
        </row>
        <row r="4540">
          <cell r="D4540" t="str">
            <v>Unit</v>
          </cell>
          <cell r="E4540">
            <v>1205000</v>
          </cell>
          <cell r="R4540" t="str">
            <v>Glen Eira</v>
          </cell>
          <cell r="W4540">
            <v>2017</v>
          </cell>
          <cell r="X4540" t="str">
            <v>Jun</v>
          </cell>
        </row>
        <row r="4541">
          <cell r="D4541" t="str">
            <v>House</v>
          </cell>
          <cell r="E4541">
            <v>1185000</v>
          </cell>
          <cell r="R4541" t="str">
            <v>Glen Eira</v>
          </cell>
          <cell r="W4541">
            <v>2017</v>
          </cell>
          <cell r="X4541" t="str">
            <v>Jun</v>
          </cell>
        </row>
        <row r="4542">
          <cell r="D4542" t="str">
            <v>Unit</v>
          </cell>
          <cell r="E4542">
            <v>1082000</v>
          </cell>
          <cell r="R4542" t="str">
            <v>Melbourne</v>
          </cell>
          <cell r="W4542">
            <v>2017</v>
          </cell>
          <cell r="X4542" t="str">
            <v>Jun</v>
          </cell>
        </row>
        <row r="4543">
          <cell r="D4543" t="str">
            <v>House</v>
          </cell>
          <cell r="E4543">
            <v>1050000</v>
          </cell>
          <cell r="R4543" t="str">
            <v>Darebin</v>
          </cell>
          <cell r="W4543">
            <v>2017</v>
          </cell>
          <cell r="X4543" t="str">
            <v>Jun</v>
          </cell>
        </row>
        <row r="4544">
          <cell r="D4544" t="str">
            <v>House</v>
          </cell>
          <cell r="E4544">
            <v>1045000</v>
          </cell>
          <cell r="R4544" t="str">
            <v>Moreland</v>
          </cell>
          <cell r="W4544">
            <v>2017</v>
          </cell>
          <cell r="X4544" t="str">
            <v>Jun</v>
          </cell>
        </row>
        <row r="4545">
          <cell r="D4545" t="str">
            <v>House</v>
          </cell>
          <cell r="E4545">
            <v>1030000</v>
          </cell>
          <cell r="R4545" t="str">
            <v>Moonee Valley</v>
          </cell>
          <cell r="W4545">
            <v>2017</v>
          </cell>
          <cell r="X4545" t="str">
            <v>Jun</v>
          </cell>
        </row>
        <row r="4546">
          <cell r="D4546" t="str">
            <v>House</v>
          </cell>
          <cell r="E4546">
            <v>1010000</v>
          </cell>
          <cell r="R4546" t="str">
            <v>Darebin</v>
          </cell>
          <cell r="W4546">
            <v>2017</v>
          </cell>
          <cell r="X4546" t="str">
            <v>Jun</v>
          </cell>
        </row>
        <row r="4547">
          <cell r="D4547" t="str">
            <v>House</v>
          </cell>
          <cell r="E4547">
            <v>962000</v>
          </cell>
          <cell r="R4547" t="str">
            <v>Darebin</v>
          </cell>
          <cell r="W4547">
            <v>2017</v>
          </cell>
          <cell r="X4547" t="str">
            <v>Jun</v>
          </cell>
        </row>
        <row r="4548">
          <cell r="D4548" t="str">
            <v>Unit</v>
          </cell>
          <cell r="E4548">
            <v>955000</v>
          </cell>
          <cell r="R4548" t="str">
            <v>Moonee Valley</v>
          </cell>
          <cell r="W4548">
            <v>2017</v>
          </cell>
          <cell r="X4548" t="str">
            <v>Jun</v>
          </cell>
        </row>
        <row r="4549">
          <cell r="D4549" t="str">
            <v>House</v>
          </cell>
          <cell r="E4549">
            <v>915000</v>
          </cell>
          <cell r="R4549" t="str">
            <v>Banyule</v>
          </cell>
          <cell r="W4549">
            <v>2017</v>
          </cell>
          <cell r="X4549" t="str">
            <v>Jun</v>
          </cell>
        </row>
        <row r="4550">
          <cell r="D4550" t="str">
            <v>House</v>
          </cell>
          <cell r="E4550">
            <v>846000</v>
          </cell>
          <cell r="R4550" t="str">
            <v>Darebin</v>
          </cell>
          <cell r="W4550">
            <v>2017</v>
          </cell>
          <cell r="X4550" t="str">
            <v>Jun</v>
          </cell>
        </row>
        <row r="4551">
          <cell r="D4551" t="str">
            <v>House</v>
          </cell>
          <cell r="E4551">
            <v>775000</v>
          </cell>
          <cell r="R4551" t="str">
            <v>Darebin</v>
          </cell>
          <cell r="W4551">
            <v>2017</v>
          </cell>
          <cell r="X4551" t="str">
            <v>Jun</v>
          </cell>
        </row>
        <row r="4552">
          <cell r="D4552" t="str">
            <v>Unit</v>
          </cell>
          <cell r="E4552">
            <v>775000</v>
          </cell>
          <cell r="R4552" t="str">
            <v>Stonnington</v>
          </cell>
          <cell r="W4552">
            <v>2017</v>
          </cell>
          <cell r="X4552" t="str">
            <v>Jun</v>
          </cell>
        </row>
        <row r="4553">
          <cell r="D4553" t="str">
            <v>Unit</v>
          </cell>
          <cell r="E4553">
            <v>768000</v>
          </cell>
          <cell r="R4553" t="str">
            <v>Boroondara</v>
          </cell>
          <cell r="W4553">
            <v>2017</v>
          </cell>
          <cell r="X4553" t="str">
            <v>Jun</v>
          </cell>
        </row>
        <row r="4554">
          <cell r="D4554" t="str">
            <v>House</v>
          </cell>
          <cell r="E4554">
            <v>740000</v>
          </cell>
          <cell r="R4554" t="str">
            <v>Maribyrnong</v>
          </cell>
          <cell r="W4554">
            <v>2017</v>
          </cell>
          <cell r="X4554" t="str">
            <v>Jun</v>
          </cell>
        </row>
        <row r="4555">
          <cell r="D4555" t="str">
            <v>Unit</v>
          </cell>
          <cell r="E4555">
            <v>713500</v>
          </cell>
          <cell r="R4555" t="str">
            <v>Hobsons Bay</v>
          </cell>
          <cell r="W4555">
            <v>2017</v>
          </cell>
          <cell r="X4555" t="str">
            <v>Jun</v>
          </cell>
        </row>
        <row r="4556">
          <cell r="D4556" t="str">
            <v>House</v>
          </cell>
          <cell r="E4556">
            <v>695000</v>
          </cell>
          <cell r="R4556" t="str">
            <v>Darebin</v>
          </cell>
          <cell r="W4556">
            <v>2017</v>
          </cell>
          <cell r="X4556" t="str">
            <v>Jun</v>
          </cell>
        </row>
        <row r="4557">
          <cell r="D4557" t="str">
            <v>Unit</v>
          </cell>
          <cell r="E4557">
            <v>659000</v>
          </cell>
          <cell r="R4557" t="str">
            <v>Glen Eira</v>
          </cell>
          <cell r="W4557">
            <v>2017</v>
          </cell>
          <cell r="X4557" t="str">
            <v>Jun</v>
          </cell>
        </row>
        <row r="4558">
          <cell r="D4558" t="str">
            <v>House</v>
          </cell>
          <cell r="E4558">
            <v>597000</v>
          </cell>
          <cell r="R4558" t="str">
            <v>Glen Eira</v>
          </cell>
          <cell r="W4558">
            <v>2017</v>
          </cell>
          <cell r="X4558" t="str">
            <v>Jun</v>
          </cell>
        </row>
        <row r="4559">
          <cell r="D4559" t="str">
            <v>Unit</v>
          </cell>
          <cell r="E4559">
            <v>522000</v>
          </cell>
          <cell r="R4559" t="str">
            <v>Boroondara</v>
          </cell>
          <cell r="W4559">
            <v>2017</v>
          </cell>
          <cell r="X4559" t="str">
            <v>Jun</v>
          </cell>
        </row>
        <row r="4560">
          <cell r="D4560" t="str">
            <v>House</v>
          </cell>
          <cell r="E4560">
            <v>485000</v>
          </cell>
          <cell r="R4560" t="str">
            <v>Moreland</v>
          </cell>
          <cell r="W4560">
            <v>2017</v>
          </cell>
          <cell r="X4560" t="str">
            <v>Jun</v>
          </cell>
        </row>
        <row r="4561">
          <cell r="D4561" t="str">
            <v>House</v>
          </cell>
          <cell r="E4561">
            <v>470000</v>
          </cell>
          <cell r="R4561" t="str">
            <v>Brimbank</v>
          </cell>
          <cell r="W4561">
            <v>2017</v>
          </cell>
          <cell r="X4561" t="str">
            <v>Jun</v>
          </cell>
        </row>
        <row r="4562">
          <cell r="D4562" t="str">
            <v>Unit</v>
          </cell>
          <cell r="E4562">
            <v>402000</v>
          </cell>
          <cell r="R4562" t="str">
            <v>Moreland</v>
          </cell>
          <cell r="W4562">
            <v>2017</v>
          </cell>
          <cell r="X4562" t="str">
            <v>Jun</v>
          </cell>
        </row>
        <row r="4563">
          <cell r="D4563" t="str">
            <v>Unit</v>
          </cell>
          <cell r="E4563">
            <v>402000</v>
          </cell>
          <cell r="R4563" t="str">
            <v>Glen Eira</v>
          </cell>
          <cell r="W4563">
            <v>2017</v>
          </cell>
          <cell r="X4563" t="str">
            <v>Jun</v>
          </cell>
        </row>
        <row r="4564">
          <cell r="D4564" t="str">
            <v>Unit</v>
          </cell>
          <cell r="E4564">
            <v>1560000</v>
          </cell>
          <cell r="R4564" t="str">
            <v>Stonnington</v>
          </cell>
          <cell r="W4564">
            <v>2017</v>
          </cell>
          <cell r="X4564" t="str">
            <v>Jun</v>
          </cell>
        </row>
        <row r="4565">
          <cell r="D4565" t="str">
            <v>House</v>
          </cell>
          <cell r="E4565">
            <v>1400000</v>
          </cell>
          <cell r="R4565" t="str">
            <v>Glen Eira</v>
          </cell>
          <cell r="W4565">
            <v>2017</v>
          </cell>
          <cell r="X4565" t="str">
            <v>Jun</v>
          </cell>
        </row>
        <row r="4566">
          <cell r="D4566" t="str">
            <v>House</v>
          </cell>
          <cell r="E4566">
            <v>1200000</v>
          </cell>
          <cell r="R4566" t="str">
            <v>Boroondara</v>
          </cell>
          <cell r="W4566">
            <v>2017</v>
          </cell>
          <cell r="X4566" t="str">
            <v>Jun</v>
          </cell>
        </row>
        <row r="4567">
          <cell r="D4567" t="str">
            <v>Unit</v>
          </cell>
          <cell r="E4567">
            <v>600000</v>
          </cell>
          <cell r="R4567" t="str">
            <v>Glen Eira</v>
          </cell>
          <cell r="W4567">
            <v>2017</v>
          </cell>
          <cell r="X4567" t="str">
            <v>Jun</v>
          </cell>
        </row>
        <row r="4568">
          <cell r="D4568" t="str">
            <v>House</v>
          </cell>
          <cell r="E4568">
            <v>570000</v>
          </cell>
          <cell r="R4568" t="str">
            <v>Maribyrnong</v>
          </cell>
          <cell r="W4568">
            <v>2017</v>
          </cell>
          <cell r="X4568" t="str">
            <v>Jun</v>
          </cell>
        </row>
        <row r="4569">
          <cell r="D4569" t="str">
            <v>Unit</v>
          </cell>
          <cell r="E4569">
            <v>541000</v>
          </cell>
          <cell r="R4569" t="str">
            <v>Moreland</v>
          </cell>
          <cell r="W4569">
            <v>2017</v>
          </cell>
          <cell r="X4569" t="str">
            <v>Jun</v>
          </cell>
        </row>
        <row r="4570">
          <cell r="D4570" t="str">
            <v>House</v>
          </cell>
          <cell r="E4570">
            <v>1900000</v>
          </cell>
          <cell r="R4570" t="str">
            <v>Boroondara</v>
          </cell>
          <cell r="W4570">
            <v>2017</v>
          </cell>
          <cell r="X4570" t="str">
            <v>Jun</v>
          </cell>
        </row>
        <row r="4571">
          <cell r="D4571" t="str">
            <v>Unit</v>
          </cell>
          <cell r="E4571">
            <v>600000</v>
          </cell>
          <cell r="R4571" t="str">
            <v>Moonee Valley</v>
          </cell>
          <cell r="W4571">
            <v>2017</v>
          </cell>
          <cell r="X4571" t="str">
            <v>Jun</v>
          </cell>
        </row>
        <row r="4572">
          <cell r="D4572" t="str">
            <v>Unit</v>
          </cell>
          <cell r="E4572">
            <v>500000</v>
          </cell>
          <cell r="R4572" t="str">
            <v>Boroondara</v>
          </cell>
          <cell r="W4572">
            <v>2017</v>
          </cell>
          <cell r="X4572" t="str">
            <v>Jun</v>
          </cell>
        </row>
        <row r="4573">
          <cell r="D4573" t="str">
            <v>Unit</v>
          </cell>
          <cell r="E4573">
            <v>460000</v>
          </cell>
          <cell r="R4573" t="str">
            <v>Darebin</v>
          </cell>
          <cell r="W4573">
            <v>2017</v>
          </cell>
          <cell r="X4573" t="str">
            <v>Jun</v>
          </cell>
        </row>
        <row r="4574">
          <cell r="D4574" t="str">
            <v>Unit</v>
          </cell>
          <cell r="E4574">
            <v>440000</v>
          </cell>
          <cell r="R4574" t="str">
            <v>Maribyrnong</v>
          </cell>
          <cell r="W4574">
            <v>2017</v>
          </cell>
          <cell r="X4574" t="str">
            <v>Jun</v>
          </cell>
        </row>
        <row r="4575">
          <cell r="D4575" t="str">
            <v>Unit</v>
          </cell>
          <cell r="E4575">
            <v>310000</v>
          </cell>
          <cell r="R4575" t="str">
            <v>Glen Eira</v>
          </cell>
          <cell r="W4575">
            <v>2017</v>
          </cell>
          <cell r="X4575" t="str">
            <v>Jun</v>
          </cell>
        </row>
        <row r="4576">
          <cell r="D4576" t="str">
            <v>House</v>
          </cell>
          <cell r="E4576">
            <v>668000</v>
          </cell>
          <cell r="R4576" t="str">
            <v>Darebin</v>
          </cell>
          <cell r="W4576">
            <v>2017</v>
          </cell>
          <cell r="X4576" t="str">
            <v>Jun</v>
          </cell>
        </row>
        <row r="4577">
          <cell r="D4577" t="str">
            <v>House</v>
          </cell>
          <cell r="E4577">
            <v>609000</v>
          </cell>
          <cell r="R4577" t="str">
            <v>Hume</v>
          </cell>
          <cell r="W4577">
            <v>2017</v>
          </cell>
          <cell r="X4577" t="str">
            <v>Jun</v>
          </cell>
        </row>
        <row r="4578">
          <cell r="D4578" t="str">
            <v>Unit</v>
          </cell>
          <cell r="E4578">
            <v>608000</v>
          </cell>
          <cell r="R4578" t="str">
            <v>Moreland</v>
          </cell>
          <cell r="W4578">
            <v>2017</v>
          </cell>
          <cell r="X4578" t="str">
            <v>Jun</v>
          </cell>
        </row>
        <row r="4579">
          <cell r="D4579" t="str">
            <v>House</v>
          </cell>
          <cell r="E4579">
            <v>703000</v>
          </cell>
          <cell r="R4579" t="str">
            <v>Moreland</v>
          </cell>
          <cell r="W4579">
            <v>2017</v>
          </cell>
          <cell r="X4579" t="str">
            <v>Jun</v>
          </cell>
        </row>
        <row r="4580">
          <cell r="D4580" t="str">
            <v>House</v>
          </cell>
          <cell r="E4580">
            <v>705000</v>
          </cell>
          <cell r="R4580" t="str">
            <v>Moreland</v>
          </cell>
          <cell r="W4580">
            <v>2017</v>
          </cell>
          <cell r="X4580" t="str">
            <v>Jun</v>
          </cell>
        </row>
        <row r="4581">
          <cell r="D4581" t="str">
            <v>House</v>
          </cell>
          <cell r="E4581">
            <v>605000</v>
          </cell>
          <cell r="R4581" t="str">
            <v>Hume</v>
          </cell>
          <cell r="W4581">
            <v>2017</v>
          </cell>
          <cell r="X4581" t="str">
            <v>Jun</v>
          </cell>
        </row>
        <row r="4582">
          <cell r="D4582" t="str">
            <v>House</v>
          </cell>
          <cell r="E4582">
            <v>622500</v>
          </cell>
          <cell r="R4582" t="str">
            <v>Darebin</v>
          </cell>
          <cell r="W4582">
            <v>2017</v>
          </cell>
          <cell r="X4582" t="str">
            <v>Jun</v>
          </cell>
        </row>
        <row r="4583">
          <cell r="D4583" t="str">
            <v>House</v>
          </cell>
          <cell r="E4583">
            <v>767500</v>
          </cell>
          <cell r="R4583" t="str">
            <v>Darebin</v>
          </cell>
          <cell r="W4583">
            <v>2017</v>
          </cell>
          <cell r="X4583" t="str">
            <v>Jun</v>
          </cell>
        </row>
        <row r="4584">
          <cell r="D4584" t="str">
            <v>Unit</v>
          </cell>
          <cell r="E4584">
            <v>320500</v>
          </cell>
          <cell r="R4584" t="str">
            <v>Moreland</v>
          </cell>
          <cell r="W4584">
            <v>2017</v>
          </cell>
          <cell r="X4584" t="str">
            <v>Jun</v>
          </cell>
        </row>
        <row r="4585">
          <cell r="D4585" t="str">
            <v>House</v>
          </cell>
          <cell r="E4585">
            <v>691500</v>
          </cell>
          <cell r="R4585" t="str">
            <v>Hume</v>
          </cell>
          <cell r="W4585">
            <v>2017</v>
          </cell>
          <cell r="X4585" t="str">
            <v>Jun</v>
          </cell>
        </row>
        <row r="4586">
          <cell r="D4586" t="str">
            <v>House</v>
          </cell>
          <cell r="E4586">
            <v>751000</v>
          </cell>
          <cell r="R4586" t="str">
            <v>Hume</v>
          </cell>
          <cell r="W4586">
            <v>2017</v>
          </cell>
          <cell r="X4586" t="str">
            <v>Jun</v>
          </cell>
        </row>
        <row r="4587">
          <cell r="D4587" t="str">
            <v>House</v>
          </cell>
          <cell r="E4587">
            <v>542500</v>
          </cell>
          <cell r="R4587" t="str">
            <v>Moreland</v>
          </cell>
          <cell r="W4587">
            <v>2017</v>
          </cell>
          <cell r="X4587" t="str">
            <v>Jun</v>
          </cell>
        </row>
        <row r="4588">
          <cell r="D4588" t="str">
            <v>House</v>
          </cell>
          <cell r="E4588">
            <v>770000</v>
          </cell>
          <cell r="R4588" t="str">
            <v>Moreland</v>
          </cell>
          <cell r="W4588">
            <v>2017</v>
          </cell>
          <cell r="X4588" t="str">
            <v>Jun</v>
          </cell>
        </row>
        <row r="4589">
          <cell r="D4589" t="str">
            <v>Unit</v>
          </cell>
          <cell r="E4589">
            <v>600000</v>
          </cell>
          <cell r="R4589" t="str">
            <v>Moreland</v>
          </cell>
          <cell r="W4589">
            <v>2017</v>
          </cell>
          <cell r="X4589" t="str">
            <v>Jun</v>
          </cell>
        </row>
        <row r="4590">
          <cell r="D4590" t="str">
            <v>House</v>
          </cell>
          <cell r="E4590">
            <v>910000</v>
          </cell>
          <cell r="R4590" t="str">
            <v>Moonee Valley</v>
          </cell>
          <cell r="W4590">
            <v>2017</v>
          </cell>
          <cell r="X4590" t="str">
            <v>Jun</v>
          </cell>
        </row>
        <row r="4591">
          <cell r="D4591" t="str">
            <v>House</v>
          </cell>
          <cell r="E4591">
            <v>780000</v>
          </cell>
          <cell r="R4591" t="str">
            <v>Darebin</v>
          </cell>
          <cell r="W4591">
            <v>2017</v>
          </cell>
          <cell r="X4591" t="str">
            <v>Jun</v>
          </cell>
        </row>
        <row r="4592">
          <cell r="D4592" t="str">
            <v>House</v>
          </cell>
          <cell r="E4592">
            <v>1215000</v>
          </cell>
          <cell r="R4592" t="str">
            <v>Darebin</v>
          </cell>
          <cell r="W4592">
            <v>2017</v>
          </cell>
          <cell r="X4592" t="str">
            <v>Jun</v>
          </cell>
        </row>
        <row r="4593">
          <cell r="D4593" t="str">
            <v>House</v>
          </cell>
          <cell r="E4593">
            <v>773000</v>
          </cell>
          <cell r="R4593" t="str">
            <v>Moonee Valley</v>
          </cell>
          <cell r="W4593">
            <v>2017</v>
          </cell>
          <cell r="X4593" t="str">
            <v>Jun</v>
          </cell>
        </row>
        <row r="4594">
          <cell r="D4594" t="str">
            <v>House</v>
          </cell>
          <cell r="E4594">
            <v>940000</v>
          </cell>
          <cell r="R4594" t="str">
            <v>Moreland</v>
          </cell>
          <cell r="W4594">
            <v>2017</v>
          </cell>
          <cell r="X4594" t="str">
            <v>Jun</v>
          </cell>
        </row>
        <row r="4595">
          <cell r="D4595" t="str">
            <v>Unit</v>
          </cell>
          <cell r="E4595">
            <v>510000</v>
          </cell>
          <cell r="R4595" t="str">
            <v>Moreland</v>
          </cell>
          <cell r="W4595">
            <v>2017</v>
          </cell>
          <cell r="X4595" t="str">
            <v>Jun</v>
          </cell>
        </row>
        <row r="4596">
          <cell r="D4596" t="str">
            <v>House</v>
          </cell>
          <cell r="E4596">
            <v>650000</v>
          </cell>
          <cell r="R4596" t="str">
            <v>Banyule</v>
          </cell>
          <cell r="W4596">
            <v>2017</v>
          </cell>
          <cell r="X4596" t="str">
            <v>Jun</v>
          </cell>
        </row>
        <row r="4597">
          <cell r="D4597" t="str">
            <v>House</v>
          </cell>
          <cell r="E4597">
            <v>930000</v>
          </cell>
          <cell r="R4597" t="str">
            <v>Darebin</v>
          </cell>
          <cell r="W4597">
            <v>2017</v>
          </cell>
          <cell r="X4597" t="str">
            <v>Jun</v>
          </cell>
        </row>
        <row r="4598">
          <cell r="D4598" t="str">
            <v>House</v>
          </cell>
          <cell r="E4598">
            <v>1000000</v>
          </cell>
          <cell r="R4598" t="str">
            <v>Darebin</v>
          </cell>
          <cell r="W4598">
            <v>2017</v>
          </cell>
          <cell r="X4598" t="str">
            <v>Jun</v>
          </cell>
        </row>
        <row r="4599">
          <cell r="D4599" t="str">
            <v>House</v>
          </cell>
          <cell r="E4599">
            <v>1020000</v>
          </cell>
          <cell r="R4599" t="str">
            <v>Banyule</v>
          </cell>
          <cell r="W4599">
            <v>2017</v>
          </cell>
          <cell r="X4599" t="str">
            <v>Jun</v>
          </cell>
        </row>
        <row r="4600">
          <cell r="D4600" t="str">
            <v>House</v>
          </cell>
          <cell r="E4600">
            <v>886000</v>
          </cell>
          <cell r="R4600" t="str">
            <v>Darebin</v>
          </cell>
          <cell r="W4600">
            <v>2017</v>
          </cell>
          <cell r="X4600" t="str">
            <v>Jun</v>
          </cell>
        </row>
        <row r="4601">
          <cell r="D4601" t="str">
            <v>House</v>
          </cell>
          <cell r="E4601">
            <v>1012000</v>
          </cell>
          <cell r="R4601" t="str">
            <v>Banyule</v>
          </cell>
          <cell r="W4601">
            <v>2017</v>
          </cell>
          <cell r="X4601" t="str">
            <v>Jun</v>
          </cell>
        </row>
        <row r="4602">
          <cell r="D4602" t="str">
            <v>House</v>
          </cell>
          <cell r="E4602">
            <v>659500</v>
          </cell>
          <cell r="R4602" t="str">
            <v>Banyule</v>
          </cell>
          <cell r="W4602">
            <v>2017</v>
          </cell>
          <cell r="X4602" t="str">
            <v>Jun</v>
          </cell>
        </row>
        <row r="4603">
          <cell r="D4603" t="str">
            <v>House</v>
          </cell>
          <cell r="E4603">
            <v>1042500</v>
          </cell>
          <cell r="R4603" t="str">
            <v>Banyule</v>
          </cell>
          <cell r="W4603">
            <v>2017</v>
          </cell>
          <cell r="X4603" t="str">
            <v>Jun</v>
          </cell>
        </row>
        <row r="4604">
          <cell r="D4604" t="str">
            <v>Unit</v>
          </cell>
          <cell r="E4604">
            <v>590000</v>
          </cell>
          <cell r="R4604" t="str">
            <v>Darebin</v>
          </cell>
          <cell r="W4604">
            <v>2017</v>
          </cell>
          <cell r="X4604" t="str">
            <v>Jun</v>
          </cell>
        </row>
        <row r="4605">
          <cell r="D4605" t="str">
            <v>House</v>
          </cell>
          <cell r="E4605">
            <v>1025000</v>
          </cell>
          <cell r="R4605" t="str">
            <v>Banyule</v>
          </cell>
          <cell r="W4605">
            <v>2017</v>
          </cell>
          <cell r="X4605" t="str">
            <v>Jun</v>
          </cell>
        </row>
        <row r="4606">
          <cell r="D4606" t="str">
            <v>House</v>
          </cell>
          <cell r="E4606">
            <v>690500</v>
          </cell>
          <cell r="R4606" t="str">
            <v>Banyule</v>
          </cell>
          <cell r="W4606">
            <v>2017</v>
          </cell>
          <cell r="X4606" t="str">
            <v>Jun</v>
          </cell>
        </row>
        <row r="4607">
          <cell r="D4607" t="str">
            <v>House</v>
          </cell>
          <cell r="E4607">
            <v>1400000</v>
          </cell>
          <cell r="R4607" t="str">
            <v>Moonee Valley</v>
          </cell>
          <cell r="W4607">
            <v>2017</v>
          </cell>
          <cell r="X4607" t="str">
            <v>Jun</v>
          </cell>
        </row>
        <row r="4608">
          <cell r="D4608" t="str">
            <v>House</v>
          </cell>
          <cell r="E4608">
            <v>800000</v>
          </cell>
          <cell r="R4608" t="str">
            <v>Darebin</v>
          </cell>
          <cell r="W4608">
            <v>2017</v>
          </cell>
          <cell r="X4608" t="str">
            <v>Jun</v>
          </cell>
        </row>
        <row r="4609">
          <cell r="D4609" t="str">
            <v>House</v>
          </cell>
          <cell r="E4609">
            <v>980000</v>
          </cell>
          <cell r="R4609" t="str">
            <v>Darebin</v>
          </cell>
          <cell r="W4609">
            <v>2017</v>
          </cell>
          <cell r="X4609" t="str">
            <v>Jun</v>
          </cell>
        </row>
        <row r="4610">
          <cell r="D4610" t="str">
            <v>Unit</v>
          </cell>
          <cell r="E4610">
            <v>667000</v>
          </cell>
          <cell r="R4610" t="str">
            <v>Moonee Valley</v>
          </cell>
          <cell r="W4610">
            <v>2017</v>
          </cell>
          <cell r="X4610" t="str">
            <v>Jun</v>
          </cell>
        </row>
        <row r="4611">
          <cell r="D4611" t="str">
            <v>House</v>
          </cell>
          <cell r="E4611">
            <v>1500000</v>
          </cell>
          <cell r="R4611" t="str">
            <v>Moonee Valley</v>
          </cell>
          <cell r="W4611">
            <v>2017</v>
          </cell>
          <cell r="X4611" t="str">
            <v>Jun</v>
          </cell>
        </row>
        <row r="4612">
          <cell r="D4612" t="str">
            <v>House</v>
          </cell>
          <cell r="E4612">
            <v>1610000</v>
          </cell>
          <cell r="R4612" t="str">
            <v>Moonee Valley</v>
          </cell>
          <cell r="W4612">
            <v>2017</v>
          </cell>
          <cell r="X4612" t="str">
            <v>Jun</v>
          </cell>
        </row>
        <row r="4613">
          <cell r="D4613" t="str">
            <v>House</v>
          </cell>
          <cell r="E4613">
            <v>1080000</v>
          </cell>
          <cell r="R4613" t="str">
            <v>Moonee Valley</v>
          </cell>
          <cell r="W4613">
            <v>2017</v>
          </cell>
          <cell r="X4613" t="str">
            <v>Jun</v>
          </cell>
        </row>
        <row r="4614">
          <cell r="D4614" t="str">
            <v>Unit</v>
          </cell>
          <cell r="E4614">
            <v>590000</v>
          </cell>
          <cell r="R4614" t="str">
            <v>Darebin</v>
          </cell>
          <cell r="W4614">
            <v>2017</v>
          </cell>
          <cell r="X4614" t="str">
            <v>Jun</v>
          </cell>
        </row>
        <row r="4615">
          <cell r="D4615" t="str">
            <v>Unit</v>
          </cell>
          <cell r="E4615">
            <v>650000</v>
          </cell>
          <cell r="R4615" t="str">
            <v>Moonee Valley</v>
          </cell>
          <cell r="W4615">
            <v>2017</v>
          </cell>
          <cell r="X4615" t="str">
            <v>Jun</v>
          </cell>
        </row>
        <row r="4616">
          <cell r="D4616" t="str">
            <v>House</v>
          </cell>
          <cell r="E4616">
            <v>758000</v>
          </cell>
          <cell r="R4616" t="str">
            <v>Banyule</v>
          </cell>
          <cell r="W4616">
            <v>2017</v>
          </cell>
          <cell r="X4616" t="str">
            <v>Jun</v>
          </cell>
        </row>
        <row r="4617">
          <cell r="D4617" t="str">
            <v>House</v>
          </cell>
          <cell r="E4617">
            <v>930000</v>
          </cell>
          <cell r="R4617" t="str">
            <v>Darebin</v>
          </cell>
          <cell r="W4617">
            <v>2017</v>
          </cell>
          <cell r="X4617" t="str">
            <v>Jun</v>
          </cell>
        </row>
        <row r="4618">
          <cell r="D4618" t="str">
            <v>House</v>
          </cell>
          <cell r="E4618">
            <v>1040000</v>
          </cell>
          <cell r="R4618" t="str">
            <v>Darebin</v>
          </cell>
          <cell r="W4618">
            <v>2017</v>
          </cell>
          <cell r="X4618" t="str">
            <v>Jun</v>
          </cell>
        </row>
        <row r="4619">
          <cell r="D4619" t="str">
            <v>House</v>
          </cell>
          <cell r="E4619">
            <v>1756000</v>
          </cell>
          <cell r="R4619" t="str">
            <v>Moonee Valley</v>
          </cell>
          <cell r="W4619">
            <v>2017</v>
          </cell>
          <cell r="X4619" t="str">
            <v>Jun</v>
          </cell>
        </row>
        <row r="4620">
          <cell r="D4620" t="str">
            <v>House</v>
          </cell>
          <cell r="E4620">
            <v>1065000</v>
          </cell>
          <cell r="R4620" t="str">
            <v>Moonee Valley</v>
          </cell>
          <cell r="W4620">
            <v>2017</v>
          </cell>
          <cell r="X4620" t="str">
            <v>Jun</v>
          </cell>
        </row>
        <row r="4621">
          <cell r="D4621" t="str">
            <v>House</v>
          </cell>
          <cell r="E4621">
            <v>1030000</v>
          </cell>
          <cell r="R4621" t="str">
            <v>Darebin</v>
          </cell>
          <cell r="W4621">
            <v>2017</v>
          </cell>
          <cell r="X4621" t="str">
            <v>Jun</v>
          </cell>
        </row>
        <row r="4622">
          <cell r="D4622" t="str">
            <v>House</v>
          </cell>
          <cell r="E4622">
            <v>1080000</v>
          </cell>
          <cell r="R4622" t="str">
            <v>Darebin</v>
          </cell>
          <cell r="W4622">
            <v>2017</v>
          </cell>
          <cell r="X4622" t="str">
            <v>Jun</v>
          </cell>
        </row>
        <row r="4623">
          <cell r="D4623" t="str">
            <v>House</v>
          </cell>
          <cell r="E4623">
            <v>1200000</v>
          </cell>
          <cell r="R4623" t="str">
            <v>Darebin</v>
          </cell>
          <cell r="W4623">
            <v>2017</v>
          </cell>
          <cell r="X4623" t="str">
            <v>Jun</v>
          </cell>
        </row>
        <row r="4624">
          <cell r="D4624" t="str">
            <v>Unit</v>
          </cell>
          <cell r="E4624">
            <v>320500</v>
          </cell>
          <cell r="R4624" t="str">
            <v>Moonee Valley</v>
          </cell>
          <cell r="W4624">
            <v>2017</v>
          </cell>
          <cell r="X4624" t="str">
            <v>Jun</v>
          </cell>
        </row>
        <row r="4625">
          <cell r="D4625" t="str">
            <v>House</v>
          </cell>
          <cell r="E4625">
            <v>1134000</v>
          </cell>
          <cell r="R4625" t="str">
            <v>Moonee Valley</v>
          </cell>
          <cell r="W4625">
            <v>2017</v>
          </cell>
          <cell r="X4625" t="str">
            <v>Jun</v>
          </cell>
        </row>
        <row r="4626">
          <cell r="D4626" t="str">
            <v>House</v>
          </cell>
          <cell r="E4626">
            <v>1075000</v>
          </cell>
          <cell r="R4626" t="str">
            <v>Moreland</v>
          </cell>
          <cell r="W4626">
            <v>2017</v>
          </cell>
          <cell r="X4626" t="str">
            <v>Jun</v>
          </cell>
        </row>
        <row r="4627">
          <cell r="D4627" t="str">
            <v>House</v>
          </cell>
          <cell r="E4627">
            <v>925000</v>
          </cell>
          <cell r="R4627" t="str">
            <v>Moonee Valley</v>
          </cell>
          <cell r="W4627">
            <v>2017</v>
          </cell>
          <cell r="X4627" t="str">
            <v>Jun</v>
          </cell>
        </row>
        <row r="4628">
          <cell r="D4628" t="str">
            <v>House</v>
          </cell>
          <cell r="E4628">
            <v>1200000</v>
          </cell>
          <cell r="R4628" t="str">
            <v>Darebin</v>
          </cell>
          <cell r="W4628">
            <v>2017</v>
          </cell>
          <cell r="X4628" t="str">
            <v>Jun</v>
          </cell>
        </row>
        <row r="4629">
          <cell r="D4629" t="str">
            <v>Unit</v>
          </cell>
          <cell r="E4629">
            <v>620000</v>
          </cell>
          <cell r="R4629" t="str">
            <v>Moreland</v>
          </cell>
          <cell r="W4629">
            <v>2017</v>
          </cell>
          <cell r="X4629" t="str">
            <v>Jun</v>
          </cell>
        </row>
        <row r="4630">
          <cell r="D4630" t="str">
            <v>Unit</v>
          </cell>
          <cell r="E4630">
            <v>595000</v>
          </cell>
          <cell r="R4630" t="str">
            <v>Banyule</v>
          </cell>
          <cell r="W4630">
            <v>2017</v>
          </cell>
          <cell r="X4630" t="str">
            <v>Jun</v>
          </cell>
        </row>
        <row r="4631">
          <cell r="D4631" t="str">
            <v>House</v>
          </cell>
          <cell r="E4631">
            <v>1730000</v>
          </cell>
          <cell r="R4631" t="str">
            <v>Banyule</v>
          </cell>
          <cell r="W4631">
            <v>2017</v>
          </cell>
          <cell r="X4631" t="str">
            <v>Jun</v>
          </cell>
        </row>
        <row r="4632">
          <cell r="D4632" t="str">
            <v>Unit</v>
          </cell>
          <cell r="E4632">
            <v>560000</v>
          </cell>
          <cell r="R4632" t="str">
            <v>Darebin</v>
          </cell>
          <cell r="W4632">
            <v>2017</v>
          </cell>
          <cell r="X4632" t="str">
            <v>Jun</v>
          </cell>
        </row>
        <row r="4633">
          <cell r="D4633" t="str">
            <v>House</v>
          </cell>
          <cell r="E4633">
            <v>1400000</v>
          </cell>
          <cell r="R4633" t="str">
            <v>Darebin</v>
          </cell>
          <cell r="W4633">
            <v>2017</v>
          </cell>
          <cell r="X4633" t="str">
            <v>Jun</v>
          </cell>
        </row>
        <row r="4634">
          <cell r="D4634" t="str">
            <v>Unit</v>
          </cell>
          <cell r="E4634">
            <v>672000</v>
          </cell>
          <cell r="R4634" t="str">
            <v>Moonee Valley</v>
          </cell>
          <cell r="W4634">
            <v>2017</v>
          </cell>
          <cell r="X4634" t="str">
            <v>Jun</v>
          </cell>
        </row>
        <row r="4635">
          <cell r="D4635" t="str">
            <v>Unit</v>
          </cell>
          <cell r="E4635">
            <v>410000</v>
          </cell>
          <cell r="R4635" t="str">
            <v>Moonee Valley</v>
          </cell>
          <cell r="W4635">
            <v>2017</v>
          </cell>
          <cell r="X4635" t="str">
            <v>Jun</v>
          </cell>
        </row>
        <row r="4636">
          <cell r="D4636" t="str">
            <v>House</v>
          </cell>
          <cell r="E4636">
            <v>1110000</v>
          </cell>
          <cell r="R4636" t="str">
            <v>Darebin</v>
          </cell>
          <cell r="W4636">
            <v>2017</v>
          </cell>
          <cell r="X4636" t="str">
            <v>Jun</v>
          </cell>
        </row>
        <row r="4637">
          <cell r="D4637" t="str">
            <v>House</v>
          </cell>
          <cell r="E4637">
            <v>920000</v>
          </cell>
          <cell r="R4637" t="str">
            <v>Darebin</v>
          </cell>
          <cell r="W4637">
            <v>2017</v>
          </cell>
          <cell r="X4637" t="str">
            <v>Jun</v>
          </cell>
        </row>
        <row r="4638">
          <cell r="D4638" t="str">
            <v>House</v>
          </cell>
          <cell r="E4638">
            <v>1190000</v>
          </cell>
          <cell r="R4638" t="str">
            <v>Moonee Valley</v>
          </cell>
          <cell r="W4638">
            <v>2017</v>
          </cell>
          <cell r="X4638" t="str">
            <v>Jun</v>
          </cell>
        </row>
        <row r="4639">
          <cell r="D4639" t="str">
            <v>Unit</v>
          </cell>
          <cell r="E4639">
            <v>779000</v>
          </cell>
          <cell r="R4639" t="str">
            <v>Banyule</v>
          </cell>
          <cell r="W4639">
            <v>2017</v>
          </cell>
          <cell r="X4639" t="str">
            <v>Jun</v>
          </cell>
        </row>
        <row r="4640">
          <cell r="D4640" t="str">
            <v>House</v>
          </cell>
          <cell r="E4640">
            <v>1005000</v>
          </cell>
          <cell r="R4640" t="str">
            <v>Moreland</v>
          </cell>
          <cell r="W4640">
            <v>2017</v>
          </cell>
          <cell r="X4640" t="str">
            <v>Jun</v>
          </cell>
        </row>
        <row r="4641">
          <cell r="D4641" t="str">
            <v>Unit</v>
          </cell>
          <cell r="E4641">
            <v>810000</v>
          </cell>
          <cell r="R4641" t="str">
            <v>Darebin</v>
          </cell>
          <cell r="W4641">
            <v>2017</v>
          </cell>
          <cell r="X4641" t="str">
            <v>Jun</v>
          </cell>
        </row>
        <row r="4642">
          <cell r="D4642" t="str">
            <v>House</v>
          </cell>
          <cell r="E4642">
            <v>621000</v>
          </cell>
          <cell r="R4642" t="str">
            <v>Brimbank</v>
          </cell>
          <cell r="W4642">
            <v>2017</v>
          </cell>
          <cell r="X4642" t="str">
            <v>Jun</v>
          </cell>
        </row>
        <row r="4643">
          <cell r="D4643" t="str">
            <v>House</v>
          </cell>
          <cell r="E4643">
            <v>335000</v>
          </cell>
          <cell r="R4643" t="str">
            <v>Maribyrnong</v>
          </cell>
          <cell r="W4643">
            <v>2017</v>
          </cell>
          <cell r="X4643" t="str">
            <v>Jun</v>
          </cell>
        </row>
        <row r="4644">
          <cell r="D4644" t="str">
            <v>House</v>
          </cell>
          <cell r="E4644">
            <v>1900000</v>
          </cell>
          <cell r="R4644" t="str">
            <v>Maribyrnong</v>
          </cell>
          <cell r="W4644">
            <v>2017</v>
          </cell>
          <cell r="X4644" t="str">
            <v>Jun</v>
          </cell>
        </row>
        <row r="4645">
          <cell r="D4645" t="str">
            <v>House</v>
          </cell>
          <cell r="E4645">
            <v>585000</v>
          </cell>
          <cell r="R4645" t="str">
            <v>Moonee Valley</v>
          </cell>
          <cell r="W4645">
            <v>2017</v>
          </cell>
          <cell r="X4645" t="str">
            <v>Jun</v>
          </cell>
        </row>
        <row r="4646">
          <cell r="D4646" t="str">
            <v>House</v>
          </cell>
          <cell r="E4646">
            <v>1480000</v>
          </cell>
          <cell r="R4646" t="str">
            <v>Moonee Valley</v>
          </cell>
          <cell r="W4646">
            <v>2017</v>
          </cell>
          <cell r="X4646" t="str">
            <v>Jun</v>
          </cell>
        </row>
        <row r="4647">
          <cell r="D4647" t="str">
            <v>Unit</v>
          </cell>
          <cell r="E4647">
            <v>701000</v>
          </cell>
          <cell r="R4647" t="str">
            <v>Darebin</v>
          </cell>
          <cell r="W4647">
            <v>2017</v>
          </cell>
          <cell r="X4647" t="str">
            <v>Jun</v>
          </cell>
        </row>
        <row r="4648">
          <cell r="D4648" t="str">
            <v>House</v>
          </cell>
          <cell r="E4648">
            <v>1024000</v>
          </cell>
          <cell r="R4648" t="str">
            <v>Moreland</v>
          </cell>
          <cell r="W4648">
            <v>2017</v>
          </cell>
          <cell r="X4648" t="str">
            <v>Jun</v>
          </cell>
        </row>
        <row r="4649">
          <cell r="D4649" t="str">
            <v>House</v>
          </cell>
          <cell r="E4649">
            <v>1325000</v>
          </cell>
          <cell r="R4649" t="str">
            <v>Manningham</v>
          </cell>
          <cell r="W4649">
            <v>2017</v>
          </cell>
          <cell r="X4649" t="str">
            <v>Jun</v>
          </cell>
        </row>
        <row r="4650">
          <cell r="D4650" t="str">
            <v>House</v>
          </cell>
          <cell r="E4650">
            <v>1180000</v>
          </cell>
          <cell r="R4650" t="str">
            <v>Moonee Valley</v>
          </cell>
          <cell r="W4650">
            <v>2017</v>
          </cell>
          <cell r="X4650" t="str">
            <v>Jun</v>
          </cell>
        </row>
        <row r="4651">
          <cell r="D4651" t="str">
            <v>House</v>
          </cell>
          <cell r="E4651">
            <v>1300000</v>
          </cell>
          <cell r="R4651" t="str">
            <v>Darebin</v>
          </cell>
          <cell r="W4651">
            <v>2017</v>
          </cell>
          <cell r="X4651" t="str">
            <v>Jun</v>
          </cell>
        </row>
        <row r="4652">
          <cell r="D4652" t="str">
            <v>Unit</v>
          </cell>
          <cell r="E4652">
            <v>590000</v>
          </cell>
          <cell r="R4652" t="str">
            <v>Moreland</v>
          </cell>
          <cell r="W4652">
            <v>2017</v>
          </cell>
          <cell r="X4652" t="str">
            <v>Jun</v>
          </cell>
        </row>
        <row r="4653">
          <cell r="D4653" t="str">
            <v>House</v>
          </cell>
          <cell r="E4653">
            <v>1480000</v>
          </cell>
          <cell r="R4653" t="str">
            <v>Moonee Valley</v>
          </cell>
          <cell r="W4653">
            <v>2017</v>
          </cell>
          <cell r="X4653" t="str">
            <v>Jun</v>
          </cell>
        </row>
        <row r="4654">
          <cell r="D4654" t="str">
            <v>House</v>
          </cell>
          <cell r="E4654">
            <v>1050000</v>
          </cell>
          <cell r="R4654" t="str">
            <v>Moreland</v>
          </cell>
          <cell r="W4654">
            <v>2017</v>
          </cell>
          <cell r="X4654" t="str">
            <v>Jun</v>
          </cell>
        </row>
        <row r="4655">
          <cell r="D4655" t="str">
            <v>House</v>
          </cell>
          <cell r="E4655">
            <v>915000</v>
          </cell>
          <cell r="R4655" t="str">
            <v>Maribyrnong</v>
          </cell>
          <cell r="W4655">
            <v>2017</v>
          </cell>
          <cell r="X4655" t="str">
            <v>Jun</v>
          </cell>
        </row>
        <row r="4656">
          <cell r="D4656" t="str">
            <v>House</v>
          </cell>
          <cell r="E4656">
            <v>1691500</v>
          </cell>
          <cell r="R4656" t="str">
            <v>Moreland</v>
          </cell>
          <cell r="W4656">
            <v>2017</v>
          </cell>
          <cell r="X4656" t="str">
            <v>Jun</v>
          </cell>
        </row>
        <row r="4657">
          <cell r="D4657" t="str">
            <v>Unit</v>
          </cell>
          <cell r="E4657">
            <v>410000</v>
          </cell>
          <cell r="R4657" t="str">
            <v>Darebin</v>
          </cell>
          <cell r="W4657">
            <v>2017</v>
          </cell>
          <cell r="X4657" t="str">
            <v>Jun</v>
          </cell>
        </row>
        <row r="4658">
          <cell r="D4658" t="str">
            <v>House</v>
          </cell>
          <cell r="E4658">
            <v>655000</v>
          </cell>
          <cell r="R4658" t="str">
            <v>Brimbank</v>
          </cell>
          <cell r="W4658">
            <v>2017</v>
          </cell>
          <cell r="X4658" t="str">
            <v>Jun</v>
          </cell>
        </row>
        <row r="4659">
          <cell r="D4659" t="str">
            <v>House</v>
          </cell>
          <cell r="E4659">
            <v>815000</v>
          </cell>
          <cell r="R4659" t="str">
            <v>Maribyrnong</v>
          </cell>
          <cell r="W4659">
            <v>2017</v>
          </cell>
          <cell r="X4659" t="str">
            <v>Jun</v>
          </cell>
        </row>
        <row r="4660">
          <cell r="D4660" t="str">
            <v>House</v>
          </cell>
          <cell r="E4660">
            <v>1250000</v>
          </cell>
          <cell r="R4660" t="str">
            <v>Manningham</v>
          </cell>
          <cell r="W4660">
            <v>2017</v>
          </cell>
          <cell r="X4660" t="str">
            <v>Jun</v>
          </cell>
        </row>
        <row r="4661">
          <cell r="D4661" t="str">
            <v>House</v>
          </cell>
          <cell r="E4661">
            <v>1030000</v>
          </cell>
          <cell r="R4661" t="str">
            <v>Manningham</v>
          </cell>
          <cell r="W4661">
            <v>2017</v>
          </cell>
          <cell r="X4661" t="str">
            <v>Jun</v>
          </cell>
        </row>
        <row r="4662">
          <cell r="D4662" t="str">
            <v>Unit</v>
          </cell>
          <cell r="E4662">
            <v>555000</v>
          </cell>
          <cell r="R4662" t="str">
            <v>Maribyrnong</v>
          </cell>
          <cell r="W4662">
            <v>2017</v>
          </cell>
          <cell r="X4662" t="str">
            <v>Jun</v>
          </cell>
        </row>
        <row r="4663">
          <cell r="D4663" t="str">
            <v>Unit</v>
          </cell>
          <cell r="E4663">
            <v>310000</v>
          </cell>
          <cell r="R4663" t="str">
            <v>Maribyrnong</v>
          </cell>
          <cell r="W4663">
            <v>2017</v>
          </cell>
          <cell r="X4663" t="str">
            <v>Jun</v>
          </cell>
        </row>
        <row r="4664">
          <cell r="D4664" t="str">
            <v>House</v>
          </cell>
          <cell r="E4664">
            <v>1712000</v>
          </cell>
          <cell r="R4664" t="str">
            <v>Boroondara</v>
          </cell>
          <cell r="W4664">
            <v>2017</v>
          </cell>
          <cell r="X4664" t="str">
            <v>Jun</v>
          </cell>
        </row>
        <row r="4665">
          <cell r="D4665" t="str">
            <v>House</v>
          </cell>
          <cell r="E4665">
            <v>1405000</v>
          </cell>
          <cell r="R4665" t="str">
            <v>Yarra</v>
          </cell>
          <cell r="W4665">
            <v>2017</v>
          </cell>
          <cell r="X4665" t="str">
            <v>Jun</v>
          </cell>
        </row>
        <row r="4666">
          <cell r="D4666" t="str">
            <v>House</v>
          </cell>
          <cell r="E4666">
            <v>575000</v>
          </cell>
          <cell r="R4666" t="str">
            <v>Brimbank</v>
          </cell>
          <cell r="W4666">
            <v>2017</v>
          </cell>
          <cell r="X4666" t="str">
            <v>Jun</v>
          </cell>
        </row>
        <row r="4667">
          <cell r="D4667" t="str">
            <v>Unit</v>
          </cell>
          <cell r="E4667">
            <v>305000</v>
          </cell>
          <cell r="R4667" t="str">
            <v>Maribyrnong</v>
          </cell>
          <cell r="W4667">
            <v>2017</v>
          </cell>
          <cell r="X4667" t="str">
            <v>Jun</v>
          </cell>
        </row>
        <row r="4668">
          <cell r="D4668" t="str">
            <v>House</v>
          </cell>
          <cell r="E4668">
            <v>915000</v>
          </cell>
          <cell r="R4668" t="str">
            <v>Maribyrnong</v>
          </cell>
          <cell r="W4668">
            <v>2017</v>
          </cell>
          <cell r="X4668" t="str">
            <v>Jun</v>
          </cell>
        </row>
        <row r="4669">
          <cell r="D4669" t="str">
            <v>House</v>
          </cell>
          <cell r="E4669">
            <v>610000</v>
          </cell>
          <cell r="R4669" t="str">
            <v>Maribyrnong</v>
          </cell>
          <cell r="W4669">
            <v>2017</v>
          </cell>
          <cell r="X4669" t="str">
            <v>Jun</v>
          </cell>
        </row>
        <row r="4670">
          <cell r="D4670" t="str">
            <v>House</v>
          </cell>
          <cell r="E4670">
            <v>830000</v>
          </cell>
          <cell r="R4670" t="str">
            <v>Maribyrnong</v>
          </cell>
          <cell r="W4670">
            <v>2017</v>
          </cell>
          <cell r="X4670" t="str">
            <v>Jun</v>
          </cell>
        </row>
        <row r="4671">
          <cell r="D4671" t="str">
            <v>House</v>
          </cell>
          <cell r="E4671">
            <v>1800000</v>
          </cell>
          <cell r="R4671" t="str">
            <v>Boroondara</v>
          </cell>
          <cell r="W4671">
            <v>2017</v>
          </cell>
          <cell r="X4671" t="str">
            <v>Jun</v>
          </cell>
        </row>
        <row r="4672">
          <cell r="D4672" t="str">
            <v>House</v>
          </cell>
          <cell r="E4672">
            <v>611000</v>
          </cell>
          <cell r="R4672" t="str">
            <v>Brimbank</v>
          </cell>
          <cell r="W4672">
            <v>2017</v>
          </cell>
          <cell r="X4672" t="str">
            <v>Jun</v>
          </cell>
        </row>
        <row r="4673">
          <cell r="D4673" t="str">
            <v>House</v>
          </cell>
          <cell r="E4673">
            <v>1600000</v>
          </cell>
          <cell r="R4673" t="str">
            <v>Melbourne</v>
          </cell>
          <cell r="W4673">
            <v>2017</v>
          </cell>
          <cell r="X4673" t="str">
            <v>Jun</v>
          </cell>
        </row>
        <row r="4674">
          <cell r="D4674" t="str">
            <v>House</v>
          </cell>
          <cell r="E4674">
            <v>860500</v>
          </cell>
          <cell r="R4674" t="str">
            <v>Maribyrnong</v>
          </cell>
          <cell r="W4674">
            <v>2017</v>
          </cell>
          <cell r="X4674" t="str">
            <v>Jun</v>
          </cell>
        </row>
        <row r="4675">
          <cell r="D4675" t="str">
            <v>House</v>
          </cell>
          <cell r="E4675">
            <v>981000</v>
          </cell>
          <cell r="R4675" t="str">
            <v>Yarra</v>
          </cell>
          <cell r="W4675">
            <v>2017</v>
          </cell>
          <cell r="X4675" t="str">
            <v>Jun</v>
          </cell>
        </row>
        <row r="4676">
          <cell r="D4676" t="str">
            <v>House</v>
          </cell>
          <cell r="E4676">
            <v>1250000</v>
          </cell>
          <cell r="R4676" t="str">
            <v>Yarra</v>
          </cell>
          <cell r="W4676">
            <v>2017</v>
          </cell>
          <cell r="X4676" t="str">
            <v>Jun</v>
          </cell>
        </row>
        <row r="4677">
          <cell r="D4677" t="str">
            <v>House</v>
          </cell>
          <cell r="E4677">
            <v>1470000</v>
          </cell>
          <cell r="R4677" t="str">
            <v>Melbourne</v>
          </cell>
          <cell r="W4677">
            <v>2017</v>
          </cell>
          <cell r="X4677" t="str">
            <v>Jun</v>
          </cell>
        </row>
        <row r="4678">
          <cell r="D4678" t="str">
            <v>House</v>
          </cell>
          <cell r="E4678">
            <v>1315000</v>
          </cell>
          <cell r="R4678" t="str">
            <v>Boroondara</v>
          </cell>
          <cell r="W4678">
            <v>2017</v>
          </cell>
          <cell r="X4678" t="str">
            <v>Jun</v>
          </cell>
        </row>
        <row r="4679">
          <cell r="D4679" t="str">
            <v>House</v>
          </cell>
          <cell r="E4679">
            <v>1331000</v>
          </cell>
          <cell r="R4679" t="str">
            <v>Boroondara</v>
          </cell>
          <cell r="W4679">
            <v>2017</v>
          </cell>
          <cell r="X4679" t="str">
            <v>Jun</v>
          </cell>
        </row>
        <row r="4680">
          <cell r="D4680" t="str">
            <v>House</v>
          </cell>
          <cell r="E4680">
            <v>1750000</v>
          </cell>
          <cell r="R4680" t="str">
            <v>Boroondara</v>
          </cell>
          <cell r="W4680">
            <v>2017</v>
          </cell>
          <cell r="X4680" t="str">
            <v>Jun</v>
          </cell>
        </row>
        <row r="4681">
          <cell r="D4681" t="str">
            <v>Unit</v>
          </cell>
          <cell r="E4681">
            <v>591500</v>
          </cell>
          <cell r="R4681" t="str">
            <v>Melbourne</v>
          </cell>
          <cell r="W4681">
            <v>2017</v>
          </cell>
          <cell r="X4681" t="str">
            <v>Jun</v>
          </cell>
        </row>
        <row r="4682">
          <cell r="D4682" t="str">
            <v>House</v>
          </cell>
          <cell r="E4682">
            <v>890000</v>
          </cell>
          <cell r="R4682" t="str">
            <v>Yarra</v>
          </cell>
          <cell r="W4682">
            <v>2017</v>
          </cell>
          <cell r="X4682" t="str">
            <v>Jun</v>
          </cell>
        </row>
        <row r="4683">
          <cell r="D4683" t="str">
            <v>House</v>
          </cell>
          <cell r="E4683">
            <v>955000</v>
          </cell>
          <cell r="R4683" t="str">
            <v>Yarra</v>
          </cell>
          <cell r="W4683">
            <v>2017</v>
          </cell>
          <cell r="X4683" t="str">
            <v>Jun</v>
          </cell>
        </row>
        <row r="4684">
          <cell r="D4684" t="str">
            <v>House</v>
          </cell>
          <cell r="E4684">
            <v>1440000</v>
          </cell>
          <cell r="R4684" t="str">
            <v>Yarra</v>
          </cell>
          <cell r="W4684">
            <v>2017</v>
          </cell>
          <cell r="X4684" t="str">
            <v>Jun</v>
          </cell>
        </row>
        <row r="4685">
          <cell r="D4685" t="str">
            <v>House</v>
          </cell>
          <cell r="E4685">
            <v>822500</v>
          </cell>
          <cell r="R4685" t="str">
            <v>Maribyrnong</v>
          </cell>
          <cell r="W4685">
            <v>2017</v>
          </cell>
          <cell r="X4685" t="str">
            <v>Jun</v>
          </cell>
        </row>
        <row r="4686">
          <cell r="D4686" t="str">
            <v>Unit</v>
          </cell>
          <cell r="E4686">
            <v>683000</v>
          </cell>
          <cell r="R4686" t="str">
            <v>Yarra</v>
          </cell>
          <cell r="W4686">
            <v>2017</v>
          </cell>
          <cell r="X4686" t="str">
            <v>Jun</v>
          </cell>
        </row>
        <row r="4687">
          <cell r="D4687" t="str">
            <v>House</v>
          </cell>
          <cell r="E4687">
            <v>2513000</v>
          </cell>
          <cell r="R4687" t="str">
            <v>Boroondara</v>
          </cell>
          <cell r="W4687">
            <v>2017</v>
          </cell>
          <cell r="X4687" t="str">
            <v>Jun</v>
          </cell>
        </row>
        <row r="4688">
          <cell r="D4688" t="str">
            <v>House</v>
          </cell>
          <cell r="E4688">
            <v>2120000</v>
          </cell>
          <cell r="R4688" t="str">
            <v>Boroondara</v>
          </cell>
          <cell r="W4688">
            <v>2017</v>
          </cell>
          <cell r="X4688" t="str">
            <v>Jun</v>
          </cell>
        </row>
        <row r="4689">
          <cell r="D4689" t="str">
            <v>House</v>
          </cell>
          <cell r="E4689">
            <v>1910000</v>
          </cell>
          <cell r="R4689" t="str">
            <v>Boroondara</v>
          </cell>
          <cell r="W4689">
            <v>2017</v>
          </cell>
          <cell r="X4689" t="str">
            <v>Jun</v>
          </cell>
        </row>
        <row r="4690">
          <cell r="D4690" t="str">
            <v>House</v>
          </cell>
          <cell r="E4690">
            <v>2350000</v>
          </cell>
          <cell r="R4690" t="str">
            <v>Boroondara</v>
          </cell>
          <cell r="W4690">
            <v>2017</v>
          </cell>
          <cell r="X4690" t="str">
            <v>Jun</v>
          </cell>
        </row>
        <row r="4691">
          <cell r="D4691" t="str">
            <v>House</v>
          </cell>
          <cell r="E4691">
            <v>685000</v>
          </cell>
          <cell r="R4691" t="str">
            <v>Maribyrnong</v>
          </cell>
          <cell r="W4691">
            <v>2017</v>
          </cell>
          <cell r="X4691" t="str">
            <v>Jun</v>
          </cell>
        </row>
        <row r="4692">
          <cell r="D4692" t="str">
            <v>House</v>
          </cell>
          <cell r="E4692">
            <v>2117000</v>
          </cell>
          <cell r="R4692" t="str">
            <v>Boroondara</v>
          </cell>
          <cell r="W4692">
            <v>2017</v>
          </cell>
          <cell r="X4692" t="str">
            <v>Jun</v>
          </cell>
        </row>
        <row r="4693">
          <cell r="D4693" t="str">
            <v>Unit</v>
          </cell>
          <cell r="E4693">
            <v>672000</v>
          </cell>
          <cell r="R4693" t="str">
            <v>Boroondara</v>
          </cell>
          <cell r="W4693">
            <v>2017</v>
          </cell>
          <cell r="X4693" t="str">
            <v>Jun</v>
          </cell>
        </row>
        <row r="4694">
          <cell r="D4694" t="str">
            <v>House</v>
          </cell>
          <cell r="E4694">
            <v>1312000</v>
          </cell>
          <cell r="R4694" t="str">
            <v>Boroondara</v>
          </cell>
          <cell r="W4694">
            <v>2017</v>
          </cell>
          <cell r="X4694" t="str">
            <v>Jun</v>
          </cell>
        </row>
        <row r="4695">
          <cell r="D4695" t="str">
            <v>Unit</v>
          </cell>
          <cell r="E4695">
            <v>402000</v>
          </cell>
          <cell r="R4695" t="str">
            <v>Yarra</v>
          </cell>
          <cell r="W4695">
            <v>2017</v>
          </cell>
          <cell r="X4695" t="str">
            <v>Jun</v>
          </cell>
        </row>
        <row r="4696">
          <cell r="D4696" t="str">
            <v>Unit</v>
          </cell>
          <cell r="E4696">
            <v>680000</v>
          </cell>
          <cell r="R4696" t="str">
            <v>Melbourne</v>
          </cell>
          <cell r="W4696">
            <v>2017</v>
          </cell>
          <cell r="X4696" t="str">
            <v>Jun</v>
          </cell>
        </row>
        <row r="4697">
          <cell r="D4697" t="str">
            <v>House</v>
          </cell>
          <cell r="E4697">
            <v>1365000</v>
          </cell>
          <cell r="R4697" t="str">
            <v>Yarra</v>
          </cell>
          <cell r="W4697">
            <v>2017</v>
          </cell>
          <cell r="X4697" t="str">
            <v>Jun</v>
          </cell>
        </row>
        <row r="4698">
          <cell r="D4698" t="str">
            <v>House</v>
          </cell>
          <cell r="E4698">
            <v>900000</v>
          </cell>
          <cell r="R4698" t="str">
            <v>Yarra</v>
          </cell>
          <cell r="W4698">
            <v>2017</v>
          </cell>
          <cell r="X4698" t="str">
            <v>Jun</v>
          </cell>
        </row>
        <row r="4699">
          <cell r="D4699" t="str">
            <v>Unit</v>
          </cell>
          <cell r="E4699">
            <v>487500</v>
          </cell>
          <cell r="R4699" t="str">
            <v>Boroondara</v>
          </cell>
          <cell r="W4699">
            <v>2017</v>
          </cell>
          <cell r="X4699" t="str">
            <v>Jun</v>
          </cell>
        </row>
        <row r="4700">
          <cell r="D4700" t="str">
            <v>House</v>
          </cell>
          <cell r="E4700">
            <v>1936000</v>
          </cell>
          <cell r="R4700" t="str">
            <v>Boroondara</v>
          </cell>
          <cell r="W4700">
            <v>2017</v>
          </cell>
          <cell r="X4700" t="str">
            <v>Jun</v>
          </cell>
        </row>
        <row r="4701">
          <cell r="D4701" t="str">
            <v>Unit</v>
          </cell>
          <cell r="E4701">
            <v>890000</v>
          </cell>
          <cell r="R4701" t="str">
            <v>Boroondara</v>
          </cell>
          <cell r="W4701">
            <v>2017</v>
          </cell>
          <cell r="X4701" t="str">
            <v>Jun</v>
          </cell>
        </row>
        <row r="4702">
          <cell r="D4702" t="str">
            <v>House</v>
          </cell>
          <cell r="E4702">
            <v>1150000</v>
          </cell>
          <cell r="R4702" t="str">
            <v>Maribyrnong</v>
          </cell>
          <cell r="W4702">
            <v>2017</v>
          </cell>
          <cell r="X4702" t="str">
            <v>Jun</v>
          </cell>
        </row>
        <row r="4703">
          <cell r="D4703" t="str">
            <v>House</v>
          </cell>
          <cell r="E4703">
            <v>1670000</v>
          </cell>
          <cell r="R4703" t="str">
            <v>Whitehorse</v>
          </cell>
          <cell r="W4703">
            <v>2017</v>
          </cell>
          <cell r="X4703" t="str">
            <v>Jun</v>
          </cell>
        </row>
        <row r="4704">
          <cell r="D4704" t="str">
            <v>House</v>
          </cell>
          <cell r="E4704">
            <v>1355000</v>
          </cell>
          <cell r="R4704" t="str">
            <v>Boroondara</v>
          </cell>
          <cell r="W4704">
            <v>2017</v>
          </cell>
          <cell r="X4704" t="str">
            <v>Jun</v>
          </cell>
        </row>
        <row r="4705">
          <cell r="D4705" t="str">
            <v>House</v>
          </cell>
          <cell r="E4705">
            <v>1506000</v>
          </cell>
          <cell r="R4705" t="str">
            <v>Whitehorse</v>
          </cell>
          <cell r="W4705">
            <v>2017</v>
          </cell>
          <cell r="X4705" t="str">
            <v>Jun</v>
          </cell>
        </row>
        <row r="4706">
          <cell r="D4706" t="str">
            <v>Unit</v>
          </cell>
          <cell r="E4706">
            <v>381000</v>
          </cell>
          <cell r="R4706" t="str">
            <v>Maribyrnong</v>
          </cell>
          <cell r="W4706">
            <v>2017</v>
          </cell>
          <cell r="X4706" t="str">
            <v>Jun</v>
          </cell>
        </row>
        <row r="4707">
          <cell r="D4707" t="str">
            <v>Unit</v>
          </cell>
          <cell r="E4707">
            <v>770500</v>
          </cell>
          <cell r="R4707" t="str">
            <v>Boroondara</v>
          </cell>
          <cell r="W4707">
            <v>2017</v>
          </cell>
          <cell r="X4707" t="str">
            <v>Jun</v>
          </cell>
        </row>
        <row r="4708">
          <cell r="D4708" t="str">
            <v>Unit</v>
          </cell>
          <cell r="E4708">
            <v>823000</v>
          </cell>
          <cell r="R4708" t="str">
            <v>Boroondara</v>
          </cell>
          <cell r="W4708">
            <v>2017</v>
          </cell>
          <cell r="X4708" t="str">
            <v>Jun</v>
          </cell>
        </row>
        <row r="4709">
          <cell r="D4709" t="str">
            <v>House</v>
          </cell>
          <cell r="E4709">
            <v>1765000</v>
          </cell>
          <cell r="R4709" t="str">
            <v>Yarra</v>
          </cell>
          <cell r="W4709">
            <v>2017</v>
          </cell>
          <cell r="X4709" t="str">
            <v>Jun</v>
          </cell>
        </row>
        <row r="4710">
          <cell r="D4710" t="str">
            <v>House</v>
          </cell>
          <cell r="E4710">
            <v>1920000</v>
          </cell>
          <cell r="R4710" t="str">
            <v>Boroondara</v>
          </cell>
          <cell r="W4710">
            <v>2017</v>
          </cell>
          <cell r="X4710" t="str">
            <v>Jun</v>
          </cell>
        </row>
        <row r="4711">
          <cell r="D4711" t="str">
            <v>House</v>
          </cell>
          <cell r="E4711">
            <v>1088000</v>
          </cell>
          <cell r="R4711" t="str">
            <v>Yarra</v>
          </cell>
          <cell r="W4711">
            <v>2017</v>
          </cell>
          <cell r="X4711" t="str">
            <v>Jun</v>
          </cell>
        </row>
        <row r="4712">
          <cell r="D4712" t="str">
            <v>House</v>
          </cell>
          <cell r="E4712">
            <v>1461400</v>
          </cell>
          <cell r="R4712" t="str">
            <v>Whitehorse</v>
          </cell>
          <cell r="W4712">
            <v>2017</v>
          </cell>
          <cell r="X4712" t="str">
            <v>Jun</v>
          </cell>
        </row>
        <row r="4713">
          <cell r="D4713" t="str">
            <v>House</v>
          </cell>
          <cell r="E4713">
            <v>1695000</v>
          </cell>
          <cell r="R4713" t="str">
            <v>Yarra</v>
          </cell>
          <cell r="W4713">
            <v>2017</v>
          </cell>
          <cell r="X4713" t="str">
            <v>Jun</v>
          </cell>
        </row>
        <row r="4714">
          <cell r="D4714" t="str">
            <v>House</v>
          </cell>
          <cell r="E4714">
            <v>835000</v>
          </cell>
          <cell r="R4714" t="str">
            <v>Hobsons Bay</v>
          </cell>
          <cell r="W4714">
            <v>2017</v>
          </cell>
          <cell r="X4714" t="str">
            <v>Jun</v>
          </cell>
        </row>
        <row r="4715">
          <cell r="D4715" t="str">
            <v>House</v>
          </cell>
          <cell r="E4715">
            <v>1680000</v>
          </cell>
          <cell r="R4715" t="str">
            <v>Boroondara</v>
          </cell>
          <cell r="W4715">
            <v>2017</v>
          </cell>
          <cell r="X4715" t="str">
            <v>Jun</v>
          </cell>
        </row>
        <row r="4716">
          <cell r="D4716" t="str">
            <v>House</v>
          </cell>
          <cell r="E4716">
            <v>1591000</v>
          </cell>
          <cell r="R4716" t="str">
            <v>Yarra</v>
          </cell>
          <cell r="W4716">
            <v>2017</v>
          </cell>
          <cell r="X4716" t="str">
            <v>Jun</v>
          </cell>
        </row>
        <row r="4717">
          <cell r="D4717" t="str">
            <v>Unit</v>
          </cell>
          <cell r="E4717">
            <v>840000</v>
          </cell>
          <cell r="R4717" t="str">
            <v>Hobsons Bay</v>
          </cell>
          <cell r="W4717">
            <v>2017</v>
          </cell>
          <cell r="X4717" t="str">
            <v>Jun</v>
          </cell>
        </row>
        <row r="4718">
          <cell r="D4718" t="str">
            <v>Unit</v>
          </cell>
          <cell r="E4718">
            <v>600000</v>
          </cell>
          <cell r="R4718" t="str">
            <v>Boroondara</v>
          </cell>
          <cell r="W4718">
            <v>2017</v>
          </cell>
          <cell r="X4718" t="str">
            <v>Jun</v>
          </cell>
        </row>
        <row r="4719">
          <cell r="D4719" t="str">
            <v>House</v>
          </cell>
          <cell r="E4719">
            <v>1335000</v>
          </cell>
          <cell r="R4719" t="str">
            <v>Boroondara</v>
          </cell>
          <cell r="W4719">
            <v>2017</v>
          </cell>
          <cell r="X4719" t="str">
            <v>Jun</v>
          </cell>
        </row>
        <row r="4720">
          <cell r="D4720" t="str">
            <v>House</v>
          </cell>
          <cell r="E4720">
            <v>1825000</v>
          </cell>
          <cell r="R4720" t="str">
            <v>Boroondara</v>
          </cell>
          <cell r="W4720">
            <v>2017</v>
          </cell>
          <cell r="X4720" t="str">
            <v>Jun</v>
          </cell>
        </row>
        <row r="4721">
          <cell r="D4721" t="str">
            <v>Unit</v>
          </cell>
          <cell r="E4721">
            <v>775000</v>
          </cell>
          <cell r="R4721" t="str">
            <v>Whitehorse</v>
          </cell>
          <cell r="W4721">
            <v>2017</v>
          </cell>
          <cell r="X4721" t="str">
            <v>Jun</v>
          </cell>
        </row>
        <row r="4722">
          <cell r="D4722" t="str">
            <v>House</v>
          </cell>
          <cell r="E4722">
            <v>4250000</v>
          </cell>
          <cell r="R4722" t="str">
            <v>Boroondara</v>
          </cell>
          <cell r="W4722">
            <v>2017</v>
          </cell>
          <cell r="X4722" t="str">
            <v>Jun</v>
          </cell>
        </row>
        <row r="4723">
          <cell r="D4723" t="str">
            <v>House</v>
          </cell>
          <cell r="E4723">
            <v>1045000</v>
          </cell>
          <cell r="R4723" t="str">
            <v>Yarra</v>
          </cell>
          <cell r="W4723">
            <v>2017</v>
          </cell>
          <cell r="X4723" t="str">
            <v>Jun</v>
          </cell>
        </row>
        <row r="4724">
          <cell r="D4724" t="str">
            <v>House</v>
          </cell>
          <cell r="E4724">
            <v>3500000</v>
          </cell>
          <cell r="R4724" t="str">
            <v>Boroondara</v>
          </cell>
          <cell r="W4724">
            <v>2017</v>
          </cell>
          <cell r="X4724" t="str">
            <v>Jun</v>
          </cell>
        </row>
        <row r="4725">
          <cell r="D4725" t="str">
            <v>House</v>
          </cell>
          <cell r="E4725">
            <v>2100000</v>
          </cell>
          <cell r="R4725" t="str">
            <v>Boroondara</v>
          </cell>
          <cell r="W4725">
            <v>2017</v>
          </cell>
          <cell r="X4725" t="str">
            <v>Jun</v>
          </cell>
        </row>
        <row r="4726">
          <cell r="D4726" t="str">
            <v>Unit</v>
          </cell>
          <cell r="E4726">
            <v>600000</v>
          </cell>
          <cell r="R4726" t="str">
            <v>Melbourne</v>
          </cell>
          <cell r="W4726">
            <v>2017</v>
          </cell>
          <cell r="X4726" t="str">
            <v>Jun</v>
          </cell>
        </row>
        <row r="4727">
          <cell r="D4727" t="str">
            <v>House</v>
          </cell>
          <cell r="E4727">
            <v>1420000</v>
          </cell>
          <cell r="R4727" t="str">
            <v>Boroondara</v>
          </cell>
          <cell r="W4727">
            <v>2017</v>
          </cell>
          <cell r="X4727" t="str">
            <v>Jun</v>
          </cell>
        </row>
        <row r="4728">
          <cell r="D4728" t="str">
            <v>House</v>
          </cell>
          <cell r="E4728">
            <v>1100000</v>
          </cell>
          <cell r="R4728" t="str">
            <v>Port Phillip</v>
          </cell>
          <cell r="W4728">
            <v>2017</v>
          </cell>
          <cell r="X4728" t="str">
            <v>Jun</v>
          </cell>
        </row>
        <row r="4729">
          <cell r="D4729" t="str">
            <v>Unit</v>
          </cell>
          <cell r="E4729">
            <v>400000</v>
          </cell>
          <cell r="R4729" t="str">
            <v>Boroondara</v>
          </cell>
          <cell r="W4729">
            <v>2017</v>
          </cell>
          <cell r="X4729" t="str">
            <v>Jun</v>
          </cell>
        </row>
        <row r="4730">
          <cell r="D4730" t="str">
            <v>House</v>
          </cell>
          <cell r="E4730">
            <v>845000</v>
          </cell>
          <cell r="R4730" t="str">
            <v>Hobsons Bay</v>
          </cell>
          <cell r="W4730">
            <v>2017</v>
          </cell>
          <cell r="X4730" t="str">
            <v>Jun</v>
          </cell>
        </row>
        <row r="4731">
          <cell r="D4731" t="str">
            <v>House</v>
          </cell>
          <cell r="E4731">
            <v>2100000</v>
          </cell>
          <cell r="R4731" t="str">
            <v>Boroondara</v>
          </cell>
          <cell r="W4731">
            <v>2017</v>
          </cell>
          <cell r="X4731" t="str">
            <v>Jun</v>
          </cell>
        </row>
        <row r="4732">
          <cell r="D4732" t="str">
            <v>Unit</v>
          </cell>
          <cell r="E4732">
            <v>1790000</v>
          </cell>
          <cell r="R4732" t="str">
            <v>Boroondara</v>
          </cell>
          <cell r="W4732">
            <v>2017</v>
          </cell>
          <cell r="X4732" t="str">
            <v>Jun</v>
          </cell>
        </row>
        <row r="4733">
          <cell r="D4733" t="str">
            <v>House</v>
          </cell>
          <cell r="E4733">
            <v>1650000</v>
          </cell>
          <cell r="R4733" t="str">
            <v>Port Phillip</v>
          </cell>
          <cell r="W4733">
            <v>2017</v>
          </cell>
          <cell r="X4733" t="str">
            <v>Jun</v>
          </cell>
        </row>
        <row r="4734">
          <cell r="D4734" t="str">
            <v>House</v>
          </cell>
          <cell r="E4734">
            <v>1150000</v>
          </cell>
          <cell r="R4734" t="str">
            <v>Boroondara</v>
          </cell>
          <cell r="W4734">
            <v>2017</v>
          </cell>
          <cell r="X4734" t="str">
            <v>Jun</v>
          </cell>
        </row>
        <row r="4735">
          <cell r="D4735" t="str">
            <v>House</v>
          </cell>
          <cell r="E4735">
            <v>1250000</v>
          </cell>
          <cell r="R4735" t="str">
            <v>Boroondara</v>
          </cell>
          <cell r="W4735">
            <v>2017</v>
          </cell>
          <cell r="X4735" t="str">
            <v>Jun</v>
          </cell>
        </row>
        <row r="4736">
          <cell r="D4736" t="str">
            <v>Unit</v>
          </cell>
          <cell r="E4736">
            <v>630000</v>
          </cell>
          <cell r="R4736" t="str">
            <v>Melbourne</v>
          </cell>
          <cell r="W4736">
            <v>2017</v>
          </cell>
          <cell r="X4736" t="str">
            <v>Jun</v>
          </cell>
        </row>
        <row r="4737">
          <cell r="D4737" t="str">
            <v>House</v>
          </cell>
          <cell r="E4737">
            <v>1250000</v>
          </cell>
          <cell r="R4737" t="str">
            <v>Port Phillip</v>
          </cell>
          <cell r="W4737">
            <v>2017</v>
          </cell>
          <cell r="X4737" t="str">
            <v>Jun</v>
          </cell>
        </row>
        <row r="4738">
          <cell r="D4738" t="str">
            <v>Unit</v>
          </cell>
          <cell r="E4738">
            <v>1050000</v>
          </cell>
          <cell r="R4738" t="str">
            <v>Port Phillip</v>
          </cell>
          <cell r="W4738">
            <v>2017</v>
          </cell>
          <cell r="X4738" t="str">
            <v>Jun</v>
          </cell>
        </row>
        <row r="4739">
          <cell r="D4739" t="str">
            <v>House</v>
          </cell>
          <cell r="E4739">
            <v>1570000</v>
          </cell>
          <cell r="R4739" t="str">
            <v>Melbourne</v>
          </cell>
          <cell r="W4739">
            <v>2017</v>
          </cell>
          <cell r="X4739" t="str">
            <v>Jun</v>
          </cell>
        </row>
        <row r="4740">
          <cell r="D4740" t="str">
            <v>Unit</v>
          </cell>
          <cell r="E4740">
            <v>2050000</v>
          </cell>
          <cell r="R4740" t="str">
            <v>Stonnington</v>
          </cell>
          <cell r="W4740">
            <v>2017</v>
          </cell>
          <cell r="X4740" t="str">
            <v>Jun</v>
          </cell>
        </row>
        <row r="4741">
          <cell r="D4741" t="str">
            <v>House</v>
          </cell>
          <cell r="E4741">
            <v>2115000</v>
          </cell>
          <cell r="R4741" t="str">
            <v>Melbourne</v>
          </cell>
          <cell r="W4741">
            <v>2017</v>
          </cell>
          <cell r="X4741" t="str">
            <v>Jun</v>
          </cell>
        </row>
        <row r="4742">
          <cell r="D4742" t="str">
            <v>Unit</v>
          </cell>
          <cell r="E4742">
            <v>900000</v>
          </cell>
          <cell r="R4742" t="str">
            <v>Boroondara</v>
          </cell>
          <cell r="W4742">
            <v>2017</v>
          </cell>
          <cell r="X4742" t="str">
            <v>Jun</v>
          </cell>
        </row>
        <row r="4743">
          <cell r="D4743" t="str">
            <v>House</v>
          </cell>
          <cell r="E4743">
            <v>2700000</v>
          </cell>
          <cell r="R4743" t="str">
            <v>Boroondara</v>
          </cell>
          <cell r="W4743">
            <v>2017</v>
          </cell>
          <cell r="X4743" t="str">
            <v>Jun</v>
          </cell>
        </row>
        <row r="4744">
          <cell r="D4744" t="str">
            <v>House</v>
          </cell>
          <cell r="E4744">
            <v>1540000</v>
          </cell>
          <cell r="R4744" t="str">
            <v>Monash</v>
          </cell>
          <cell r="W4744">
            <v>2017</v>
          </cell>
          <cell r="X4744" t="str">
            <v>Jun</v>
          </cell>
        </row>
        <row r="4745">
          <cell r="D4745" t="str">
            <v>Unit</v>
          </cell>
          <cell r="E4745">
            <v>805000</v>
          </cell>
          <cell r="R4745" t="str">
            <v>Melbourne</v>
          </cell>
          <cell r="W4745">
            <v>2017</v>
          </cell>
          <cell r="X4745" t="str">
            <v>Jun</v>
          </cell>
        </row>
        <row r="4746">
          <cell r="D4746" t="str">
            <v>House</v>
          </cell>
          <cell r="E4746">
            <v>2150000</v>
          </cell>
          <cell r="R4746" t="str">
            <v>Monash</v>
          </cell>
          <cell r="W4746">
            <v>2017</v>
          </cell>
          <cell r="X4746" t="str">
            <v>Jun</v>
          </cell>
        </row>
        <row r="4747">
          <cell r="D4747" t="str">
            <v>Unit</v>
          </cell>
          <cell r="E4747">
            <v>523000</v>
          </cell>
          <cell r="R4747" t="str">
            <v>Melbourne</v>
          </cell>
          <cell r="W4747">
            <v>2017</v>
          </cell>
          <cell r="X4747" t="str">
            <v>Jun</v>
          </cell>
        </row>
        <row r="4748">
          <cell r="D4748" t="str">
            <v>House</v>
          </cell>
          <cell r="E4748">
            <v>2415000</v>
          </cell>
          <cell r="R4748" t="str">
            <v>Hobsons Bay</v>
          </cell>
          <cell r="W4748">
            <v>2017</v>
          </cell>
          <cell r="X4748" t="str">
            <v>Jun</v>
          </cell>
        </row>
        <row r="4749">
          <cell r="D4749" t="str">
            <v>House</v>
          </cell>
          <cell r="E4749">
            <v>922000</v>
          </cell>
          <cell r="R4749" t="str">
            <v>Hobsons Bay</v>
          </cell>
          <cell r="W4749">
            <v>2017</v>
          </cell>
          <cell r="X4749" t="str">
            <v>Jun</v>
          </cell>
        </row>
        <row r="4750">
          <cell r="D4750" t="str">
            <v>House</v>
          </cell>
          <cell r="E4750">
            <v>1780000</v>
          </cell>
          <cell r="R4750" t="str">
            <v>Melbourne</v>
          </cell>
          <cell r="W4750">
            <v>2017</v>
          </cell>
          <cell r="X4750" t="str">
            <v>Jun</v>
          </cell>
        </row>
        <row r="4751">
          <cell r="D4751" t="str">
            <v>House</v>
          </cell>
          <cell r="E4751">
            <v>2170000</v>
          </cell>
          <cell r="R4751" t="str">
            <v>Stonnington</v>
          </cell>
          <cell r="W4751">
            <v>2017</v>
          </cell>
          <cell r="X4751" t="str">
            <v>Jun</v>
          </cell>
        </row>
        <row r="4752">
          <cell r="D4752" t="str">
            <v>House</v>
          </cell>
          <cell r="E4752">
            <v>1040000</v>
          </cell>
          <cell r="R4752" t="str">
            <v>Hobsons Bay</v>
          </cell>
          <cell r="W4752">
            <v>2017</v>
          </cell>
          <cell r="X4752" t="str">
            <v>Jun</v>
          </cell>
        </row>
        <row r="4753">
          <cell r="D4753" t="str">
            <v>Unit</v>
          </cell>
          <cell r="E4753">
            <v>530000</v>
          </cell>
          <cell r="R4753" t="str">
            <v>Boroondara</v>
          </cell>
          <cell r="W4753">
            <v>2017</v>
          </cell>
          <cell r="X4753" t="str">
            <v>Jun</v>
          </cell>
        </row>
        <row r="4754">
          <cell r="D4754" t="str">
            <v>House</v>
          </cell>
          <cell r="E4754">
            <v>1500000</v>
          </cell>
          <cell r="R4754" t="str">
            <v>Stonnington</v>
          </cell>
          <cell r="W4754">
            <v>2017</v>
          </cell>
          <cell r="X4754" t="str">
            <v>Jun</v>
          </cell>
        </row>
        <row r="4755">
          <cell r="D4755" t="str">
            <v>House</v>
          </cell>
          <cell r="E4755">
            <v>1825000</v>
          </cell>
          <cell r="R4755" t="str">
            <v>Boroondara</v>
          </cell>
          <cell r="W4755">
            <v>2017</v>
          </cell>
          <cell r="X4755" t="str">
            <v>Jun</v>
          </cell>
        </row>
        <row r="4756">
          <cell r="D4756" t="str">
            <v>Unit</v>
          </cell>
          <cell r="E4756">
            <v>375000</v>
          </cell>
          <cell r="R4756" t="str">
            <v>Hobsons Bay</v>
          </cell>
          <cell r="W4756">
            <v>2017</v>
          </cell>
          <cell r="X4756" t="str">
            <v>Jun</v>
          </cell>
        </row>
        <row r="4757">
          <cell r="D4757" t="str">
            <v>Unit</v>
          </cell>
          <cell r="E4757">
            <v>746000</v>
          </cell>
          <cell r="R4757" t="str">
            <v>Monash</v>
          </cell>
          <cell r="W4757">
            <v>2017</v>
          </cell>
          <cell r="X4757" t="str">
            <v>Jun</v>
          </cell>
        </row>
        <row r="4758">
          <cell r="D4758" t="str">
            <v>Unit</v>
          </cell>
          <cell r="E4758">
            <v>1155000</v>
          </cell>
          <cell r="R4758" t="str">
            <v>Stonnington</v>
          </cell>
          <cell r="W4758">
            <v>2017</v>
          </cell>
          <cell r="X4758" t="str">
            <v>Jun</v>
          </cell>
        </row>
        <row r="4759">
          <cell r="D4759" t="str">
            <v>House</v>
          </cell>
          <cell r="E4759">
            <v>1125000</v>
          </cell>
          <cell r="R4759" t="str">
            <v>Stonnington</v>
          </cell>
          <cell r="W4759">
            <v>2017</v>
          </cell>
          <cell r="X4759" t="str">
            <v>Jun</v>
          </cell>
        </row>
        <row r="4760">
          <cell r="D4760" t="str">
            <v>House</v>
          </cell>
          <cell r="E4760">
            <v>2250000</v>
          </cell>
          <cell r="R4760" t="str">
            <v>Stonnington</v>
          </cell>
          <cell r="W4760">
            <v>2017</v>
          </cell>
          <cell r="X4760" t="str">
            <v>Jun</v>
          </cell>
        </row>
        <row r="4761">
          <cell r="D4761" t="str">
            <v>Unit</v>
          </cell>
          <cell r="E4761">
            <v>745000</v>
          </cell>
          <cell r="R4761" t="str">
            <v>Monash</v>
          </cell>
          <cell r="W4761">
            <v>2017</v>
          </cell>
          <cell r="X4761" t="str">
            <v>Jun</v>
          </cell>
        </row>
        <row r="4762">
          <cell r="D4762" t="str">
            <v>Unit</v>
          </cell>
          <cell r="E4762">
            <v>752000</v>
          </cell>
          <cell r="R4762" t="str">
            <v>Monash</v>
          </cell>
          <cell r="W4762">
            <v>2017</v>
          </cell>
          <cell r="X4762" t="str">
            <v>Jun</v>
          </cell>
        </row>
        <row r="4763">
          <cell r="D4763" t="str">
            <v>House</v>
          </cell>
          <cell r="E4763">
            <v>1460000</v>
          </cell>
          <cell r="R4763" t="str">
            <v>Monash</v>
          </cell>
          <cell r="W4763">
            <v>2017</v>
          </cell>
          <cell r="X4763" t="str">
            <v>Jun</v>
          </cell>
        </row>
        <row r="4764">
          <cell r="D4764" t="str">
            <v>Unit</v>
          </cell>
          <cell r="E4764">
            <v>520000</v>
          </cell>
          <cell r="R4764" t="str">
            <v>Boroondara</v>
          </cell>
          <cell r="W4764">
            <v>2017</v>
          </cell>
          <cell r="X4764" t="str">
            <v>Jun</v>
          </cell>
        </row>
        <row r="4765">
          <cell r="D4765" t="str">
            <v>House</v>
          </cell>
          <cell r="E4765">
            <v>570000</v>
          </cell>
          <cell r="R4765" t="str">
            <v>Monash</v>
          </cell>
          <cell r="W4765">
            <v>2017</v>
          </cell>
          <cell r="X4765" t="str">
            <v>Jun</v>
          </cell>
        </row>
        <row r="4766">
          <cell r="D4766" t="str">
            <v>House</v>
          </cell>
          <cell r="E4766">
            <v>1825000</v>
          </cell>
          <cell r="R4766" t="str">
            <v>Boroondara</v>
          </cell>
          <cell r="W4766">
            <v>2017</v>
          </cell>
          <cell r="X4766" t="str">
            <v>Jun</v>
          </cell>
        </row>
        <row r="4767">
          <cell r="D4767" t="str">
            <v>House</v>
          </cell>
          <cell r="E4767">
            <v>2825000</v>
          </cell>
          <cell r="R4767" t="str">
            <v>Boroondara</v>
          </cell>
          <cell r="W4767">
            <v>2017</v>
          </cell>
          <cell r="X4767" t="str">
            <v>Jun</v>
          </cell>
        </row>
        <row r="4768">
          <cell r="D4768" t="str">
            <v>House</v>
          </cell>
          <cell r="E4768">
            <v>895000</v>
          </cell>
          <cell r="R4768" t="str">
            <v>Hobsons Bay</v>
          </cell>
          <cell r="W4768">
            <v>2017</v>
          </cell>
          <cell r="X4768" t="str">
            <v>Jun</v>
          </cell>
        </row>
        <row r="4769">
          <cell r="D4769" t="str">
            <v>House</v>
          </cell>
          <cell r="E4769">
            <v>5525000</v>
          </cell>
          <cell r="R4769" t="str">
            <v>Stonnington</v>
          </cell>
          <cell r="W4769">
            <v>2017</v>
          </cell>
          <cell r="X4769" t="str">
            <v>Jun</v>
          </cell>
        </row>
        <row r="4770">
          <cell r="D4770" t="str">
            <v>Unit</v>
          </cell>
          <cell r="E4770">
            <v>722000</v>
          </cell>
          <cell r="R4770" t="str">
            <v>Glen Eira</v>
          </cell>
          <cell r="W4770">
            <v>2017</v>
          </cell>
          <cell r="X4770" t="str">
            <v>Jun</v>
          </cell>
        </row>
        <row r="4771">
          <cell r="D4771" t="str">
            <v>House</v>
          </cell>
          <cell r="E4771">
            <v>2825000</v>
          </cell>
          <cell r="R4771" t="str">
            <v>Boroondara</v>
          </cell>
          <cell r="W4771">
            <v>2017</v>
          </cell>
          <cell r="X4771" t="str">
            <v>Jun</v>
          </cell>
        </row>
        <row r="4772">
          <cell r="D4772" t="str">
            <v>House</v>
          </cell>
          <cell r="E4772">
            <v>1529500</v>
          </cell>
          <cell r="R4772" t="str">
            <v>Monash</v>
          </cell>
          <cell r="W4772">
            <v>2017</v>
          </cell>
          <cell r="X4772" t="str">
            <v>Jun</v>
          </cell>
        </row>
        <row r="4773">
          <cell r="D4773" t="str">
            <v>House</v>
          </cell>
          <cell r="E4773">
            <v>1415000</v>
          </cell>
          <cell r="R4773" t="str">
            <v>Hobsons Bay</v>
          </cell>
          <cell r="W4773">
            <v>2017</v>
          </cell>
          <cell r="X4773" t="str">
            <v>Jun</v>
          </cell>
        </row>
        <row r="4774">
          <cell r="D4774" t="str">
            <v>House</v>
          </cell>
          <cell r="E4774">
            <v>712000</v>
          </cell>
          <cell r="R4774" t="str">
            <v>Hobsons Bay</v>
          </cell>
          <cell r="W4774">
            <v>2017</v>
          </cell>
          <cell r="X4774" t="str">
            <v>Jun</v>
          </cell>
        </row>
        <row r="4775">
          <cell r="D4775" t="str">
            <v>Unit</v>
          </cell>
          <cell r="E4775">
            <v>442000</v>
          </cell>
          <cell r="R4775" t="str">
            <v>Port Phillip</v>
          </cell>
          <cell r="W4775">
            <v>2017</v>
          </cell>
          <cell r="X4775" t="str">
            <v>Jun</v>
          </cell>
        </row>
        <row r="4776">
          <cell r="D4776" t="str">
            <v>Unit</v>
          </cell>
          <cell r="E4776">
            <v>965000</v>
          </cell>
          <cell r="R4776" t="str">
            <v>Monash</v>
          </cell>
          <cell r="W4776">
            <v>2017</v>
          </cell>
          <cell r="X4776" t="str">
            <v>Jun</v>
          </cell>
        </row>
        <row r="4777">
          <cell r="D4777" t="str">
            <v>Unit</v>
          </cell>
          <cell r="E4777">
            <v>1122000</v>
          </cell>
          <cell r="R4777" t="str">
            <v>Port Phillip</v>
          </cell>
          <cell r="W4777">
            <v>2017</v>
          </cell>
          <cell r="X4777" t="str">
            <v>Jun</v>
          </cell>
        </row>
        <row r="4778">
          <cell r="D4778" t="str">
            <v>Unit</v>
          </cell>
          <cell r="E4778">
            <v>1135000</v>
          </cell>
          <cell r="R4778" t="str">
            <v>Stonnington</v>
          </cell>
          <cell r="W4778">
            <v>2017</v>
          </cell>
          <cell r="X4778" t="str">
            <v>Jun</v>
          </cell>
        </row>
        <row r="4779">
          <cell r="D4779" t="str">
            <v>House</v>
          </cell>
          <cell r="E4779">
            <v>920000</v>
          </cell>
          <cell r="R4779" t="str">
            <v>Monash</v>
          </cell>
          <cell r="W4779">
            <v>2017</v>
          </cell>
          <cell r="X4779" t="str">
            <v>Jun</v>
          </cell>
        </row>
        <row r="4780">
          <cell r="D4780" t="str">
            <v>Unit</v>
          </cell>
          <cell r="E4780">
            <v>559000</v>
          </cell>
          <cell r="R4780" t="str">
            <v>Port Phillip</v>
          </cell>
          <cell r="W4780">
            <v>2017</v>
          </cell>
          <cell r="X4780" t="str">
            <v>Jun</v>
          </cell>
        </row>
        <row r="4781">
          <cell r="D4781" t="str">
            <v>House</v>
          </cell>
          <cell r="E4781">
            <v>1625000</v>
          </cell>
          <cell r="R4781" t="str">
            <v>Port Phillip</v>
          </cell>
          <cell r="W4781">
            <v>2017</v>
          </cell>
          <cell r="X4781" t="str">
            <v>Jun</v>
          </cell>
        </row>
        <row r="4782">
          <cell r="D4782" t="str">
            <v>Unit</v>
          </cell>
          <cell r="E4782">
            <v>662000</v>
          </cell>
          <cell r="R4782" t="str">
            <v>Glen Eira</v>
          </cell>
          <cell r="W4782">
            <v>2017</v>
          </cell>
          <cell r="X4782" t="str">
            <v>Jun</v>
          </cell>
        </row>
        <row r="4783">
          <cell r="D4783" t="str">
            <v>Unit</v>
          </cell>
          <cell r="E4783">
            <v>626000</v>
          </cell>
          <cell r="R4783" t="str">
            <v>Glen Eira</v>
          </cell>
          <cell r="W4783">
            <v>2017</v>
          </cell>
          <cell r="X4783" t="str">
            <v>Jun</v>
          </cell>
        </row>
        <row r="4784">
          <cell r="D4784" t="str">
            <v>House</v>
          </cell>
          <cell r="E4784">
            <v>1420000</v>
          </cell>
          <cell r="R4784" t="str">
            <v>Glen Eira</v>
          </cell>
          <cell r="W4784">
            <v>2017</v>
          </cell>
          <cell r="X4784" t="str">
            <v>Jun</v>
          </cell>
        </row>
        <row r="4785">
          <cell r="D4785" t="str">
            <v>Unit</v>
          </cell>
          <cell r="E4785">
            <v>400000</v>
          </cell>
          <cell r="R4785" t="str">
            <v>Monash</v>
          </cell>
          <cell r="W4785">
            <v>2017</v>
          </cell>
          <cell r="X4785" t="str">
            <v>Jun</v>
          </cell>
        </row>
        <row r="4786">
          <cell r="D4786" t="str">
            <v>House</v>
          </cell>
          <cell r="E4786">
            <v>2275000</v>
          </cell>
          <cell r="R4786" t="str">
            <v>Bayside</v>
          </cell>
          <cell r="W4786">
            <v>2017</v>
          </cell>
          <cell r="X4786" t="str">
            <v>Jun</v>
          </cell>
        </row>
        <row r="4787">
          <cell r="D4787" t="str">
            <v>Unit</v>
          </cell>
          <cell r="E4787">
            <v>920000</v>
          </cell>
          <cell r="R4787" t="str">
            <v>Glen Eira</v>
          </cell>
          <cell r="W4787">
            <v>2017</v>
          </cell>
          <cell r="X4787" t="str">
            <v>Jun</v>
          </cell>
        </row>
        <row r="4788">
          <cell r="D4788" t="str">
            <v>House</v>
          </cell>
          <cell r="E4788">
            <v>1045000</v>
          </cell>
          <cell r="R4788" t="str">
            <v>Monash</v>
          </cell>
          <cell r="W4788">
            <v>2017</v>
          </cell>
          <cell r="X4788" t="str">
            <v>Jun</v>
          </cell>
        </row>
        <row r="4789">
          <cell r="D4789" t="str">
            <v>Unit</v>
          </cell>
          <cell r="E4789">
            <v>296000</v>
          </cell>
          <cell r="R4789" t="str">
            <v>Glen Eira</v>
          </cell>
          <cell r="W4789">
            <v>2017</v>
          </cell>
          <cell r="X4789" t="str">
            <v>Jun</v>
          </cell>
        </row>
        <row r="4790">
          <cell r="D4790" t="str">
            <v>Unit</v>
          </cell>
          <cell r="E4790">
            <v>1762000</v>
          </cell>
          <cell r="R4790" t="str">
            <v>Bayside</v>
          </cell>
          <cell r="W4790">
            <v>2017</v>
          </cell>
          <cell r="X4790" t="str">
            <v>Jun</v>
          </cell>
        </row>
        <row r="4791">
          <cell r="D4791" t="str">
            <v>House</v>
          </cell>
          <cell r="E4791">
            <v>1710000</v>
          </cell>
          <cell r="R4791" t="str">
            <v>Bayside</v>
          </cell>
          <cell r="W4791">
            <v>2017</v>
          </cell>
          <cell r="X4791" t="str">
            <v>Jun</v>
          </cell>
        </row>
        <row r="4792">
          <cell r="D4792" t="str">
            <v>House</v>
          </cell>
          <cell r="E4792">
            <v>865000</v>
          </cell>
          <cell r="R4792" t="str">
            <v>Monash</v>
          </cell>
          <cell r="W4792">
            <v>2017</v>
          </cell>
          <cell r="X4792" t="str">
            <v>Jun</v>
          </cell>
        </row>
        <row r="4793">
          <cell r="D4793" t="str">
            <v>House</v>
          </cell>
          <cell r="E4793">
            <v>750000</v>
          </cell>
          <cell r="R4793" t="str">
            <v>Glen Eira</v>
          </cell>
          <cell r="W4793">
            <v>2017</v>
          </cell>
          <cell r="X4793" t="str">
            <v>Jun</v>
          </cell>
        </row>
        <row r="4794">
          <cell r="D4794" t="str">
            <v>House</v>
          </cell>
          <cell r="E4794">
            <v>1690000</v>
          </cell>
          <cell r="R4794" t="str">
            <v>Glen Eira</v>
          </cell>
          <cell r="W4794">
            <v>2017</v>
          </cell>
          <cell r="X4794" t="str">
            <v>Jun</v>
          </cell>
        </row>
        <row r="4795">
          <cell r="D4795" t="str">
            <v>House</v>
          </cell>
          <cell r="E4795">
            <v>1706000</v>
          </cell>
          <cell r="R4795" t="str">
            <v>Bayside</v>
          </cell>
          <cell r="W4795">
            <v>2017</v>
          </cell>
          <cell r="X4795" t="str">
            <v>Jun</v>
          </cell>
        </row>
        <row r="4796">
          <cell r="D4796" t="str">
            <v>House</v>
          </cell>
          <cell r="E4796">
            <v>1189000</v>
          </cell>
          <cell r="R4796" t="str">
            <v>Glen Eira</v>
          </cell>
          <cell r="W4796">
            <v>2017</v>
          </cell>
          <cell r="X4796" t="str">
            <v>Jun</v>
          </cell>
        </row>
        <row r="4797">
          <cell r="D4797" t="str">
            <v>Unit</v>
          </cell>
          <cell r="E4797">
            <v>835000</v>
          </cell>
          <cell r="R4797" t="str">
            <v>Glen Eira</v>
          </cell>
          <cell r="W4797">
            <v>2017</v>
          </cell>
          <cell r="X4797" t="str">
            <v>Jun</v>
          </cell>
        </row>
        <row r="4798">
          <cell r="D4798" t="str">
            <v>Unit</v>
          </cell>
          <cell r="E4798">
            <v>791000</v>
          </cell>
          <cell r="R4798" t="str">
            <v>Glen Eira</v>
          </cell>
          <cell r="W4798">
            <v>2017</v>
          </cell>
          <cell r="X4798" t="str">
            <v>Jun</v>
          </cell>
        </row>
        <row r="4799">
          <cell r="D4799" t="str">
            <v>House</v>
          </cell>
          <cell r="E4799">
            <v>1601000</v>
          </cell>
          <cell r="R4799" t="str">
            <v>Bayside</v>
          </cell>
          <cell r="W4799">
            <v>2017</v>
          </cell>
          <cell r="X4799" t="str">
            <v>Jun</v>
          </cell>
        </row>
        <row r="4800">
          <cell r="D4800" t="str">
            <v>House</v>
          </cell>
          <cell r="E4800">
            <v>780000</v>
          </cell>
          <cell r="R4800" t="str">
            <v>Glen Eira</v>
          </cell>
          <cell r="W4800">
            <v>2017</v>
          </cell>
          <cell r="X4800" t="str">
            <v>Jun</v>
          </cell>
        </row>
        <row r="4801">
          <cell r="D4801" t="str">
            <v>House</v>
          </cell>
          <cell r="E4801">
            <v>1800000</v>
          </cell>
          <cell r="R4801" t="str">
            <v>Bayside</v>
          </cell>
          <cell r="W4801">
            <v>2017</v>
          </cell>
          <cell r="X4801" t="str">
            <v>Jun</v>
          </cell>
        </row>
        <row r="4802">
          <cell r="D4802" t="str">
            <v>House</v>
          </cell>
          <cell r="E4802">
            <v>1475000</v>
          </cell>
          <cell r="R4802" t="str">
            <v>Glen Eira</v>
          </cell>
          <cell r="W4802">
            <v>2017</v>
          </cell>
          <cell r="X4802" t="str">
            <v>Jun</v>
          </cell>
        </row>
        <row r="4803">
          <cell r="D4803" t="str">
            <v>Unit</v>
          </cell>
          <cell r="E4803">
            <v>1300000</v>
          </cell>
          <cell r="R4803" t="str">
            <v>Bayside</v>
          </cell>
          <cell r="W4803">
            <v>2017</v>
          </cell>
          <cell r="X4803" t="str">
            <v>Jun</v>
          </cell>
        </row>
        <row r="4804">
          <cell r="D4804" t="str">
            <v>House</v>
          </cell>
          <cell r="E4804">
            <v>1300000</v>
          </cell>
          <cell r="R4804" t="str">
            <v>Glen Eira</v>
          </cell>
          <cell r="W4804">
            <v>2017</v>
          </cell>
          <cell r="X4804" t="str">
            <v>Jun</v>
          </cell>
        </row>
        <row r="4805">
          <cell r="D4805" t="str">
            <v>House</v>
          </cell>
          <cell r="E4805">
            <v>1200000</v>
          </cell>
          <cell r="R4805" t="str">
            <v>Glen Eira</v>
          </cell>
          <cell r="W4805">
            <v>2017</v>
          </cell>
          <cell r="X4805" t="str">
            <v>Jun</v>
          </cell>
        </row>
        <row r="4806">
          <cell r="D4806" t="str">
            <v>House</v>
          </cell>
          <cell r="E4806">
            <v>1385000</v>
          </cell>
          <cell r="R4806" t="str">
            <v>Bayside</v>
          </cell>
          <cell r="W4806">
            <v>2017</v>
          </cell>
          <cell r="X4806" t="str">
            <v>Jun</v>
          </cell>
        </row>
        <row r="4807">
          <cell r="D4807" t="str">
            <v>Unit</v>
          </cell>
          <cell r="E4807">
            <v>797500</v>
          </cell>
          <cell r="R4807" t="str">
            <v>Glen Eira</v>
          </cell>
          <cell r="W4807">
            <v>2017</v>
          </cell>
          <cell r="X4807" t="str">
            <v>Jun</v>
          </cell>
        </row>
        <row r="4808">
          <cell r="D4808" t="str">
            <v>House</v>
          </cell>
          <cell r="E4808">
            <v>1110000</v>
          </cell>
          <cell r="R4808" t="str">
            <v>Glen Eira</v>
          </cell>
          <cell r="W4808">
            <v>2017</v>
          </cell>
          <cell r="X4808" t="str">
            <v>Jun</v>
          </cell>
        </row>
        <row r="4809">
          <cell r="D4809" t="str">
            <v>Unit</v>
          </cell>
          <cell r="E4809">
            <v>825000</v>
          </cell>
          <cell r="R4809" t="str">
            <v>Glen Eira</v>
          </cell>
          <cell r="W4809">
            <v>2017</v>
          </cell>
          <cell r="X4809" t="str">
            <v>Jun</v>
          </cell>
        </row>
        <row r="4810">
          <cell r="D4810" t="str">
            <v>House</v>
          </cell>
          <cell r="E4810">
            <v>2375000</v>
          </cell>
          <cell r="R4810" t="str">
            <v>Bayside</v>
          </cell>
          <cell r="W4810">
            <v>2017</v>
          </cell>
          <cell r="X4810" t="str">
            <v>Jun</v>
          </cell>
        </row>
        <row r="4811">
          <cell r="D4811" t="str">
            <v>House</v>
          </cell>
          <cell r="E4811">
            <v>2020000</v>
          </cell>
          <cell r="R4811" t="str">
            <v>Bayside</v>
          </cell>
          <cell r="W4811">
            <v>2017</v>
          </cell>
          <cell r="X4811" t="str">
            <v>Jun</v>
          </cell>
        </row>
        <row r="4812">
          <cell r="D4812" t="str">
            <v>House</v>
          </cell>
          <cell r="E4812">
            <v>1095000</v>
          </cell>
          <cell r="R4812" t="str">
            <v>Glen Eira</v>
          </cell>
          <cell r="W4812">
            <v>2017</v>
          </cell>
          <cell r="X4812" t="str">
            <v>Jun</v>
          </cell>
        </row>
        <row r="4813">
          <cell r="D4813" t="str">
            <v>Unit</v>
          </cell>
          <cell r="E4813">
            <v>1275000</v>
          </cell>
          <cell r="R4813" t="str">
            <v>Glen Eira</v>
          </cell>
          <cell r="W4813">
            <v>2017</v>
          </cell>
          <cell r="X4813" t="str">
            <v>Jun</v>
          </cell>
        </row>
        <row r="4814">
          <cell r="D4814" t="str">
            <v>Unit</v>
          </cell>
          <cell r="E4814">
            <v>1250000</v>
          </cell>
          <cell r="R4814" t="str">
            <v>Glen Eira</v>
          </cell>
          <cell r="W4814">
            <v>2017</v>
          </cell>
          <cell r="X4814" t="str">
            <v>Jun</v>
          </cell>
        </row>
        <row r="4815">
          <cell r="D4815" t="str">
            <v>House</v>
          </cell>
          <cell r="E4815">
            <v>900000</v>
          </cell>
          <cell r="R4815" t="str">
            <v>Glen Eira</v>
          </cell>
          <cell r="W4815">
            <v>2017</v>
          </cell>
          <cell r="X4815" t="str">
            <v>Jun</v>
          </cell>
        </row>
        <row r="4816">
          <cell r="D4816" t="str">
            <v>House</v>
          </cell>
          <cell r="E4816">
            <v>1300000</v>
          </cell>
          <cell r="R4816" t="str">
            <v>Kingston</v>
          </cell>
          <cell r="W4816">
            <v>2017</v>
          </cell>
          <cell r="X4816" t="str">
            <v>Jun</v>
          </cell>
        </row>
        <row r="4817">
          <cell r="D4817" t="str">
            <v>House</v>
          </cell>
          <cell r="E4817">
            <v>975000</v>
          </cell>
          <cell r="R4817" t="str">
            <v>Kingston</v>
          </cell>
          <cell r="W4817">
            <v>2017</v>
          </cell>
          <cell r="X4817" t="str">
            <v>Jun</v>
          </cell>
        </row>
        <row r="4818">
          <cell r="D4818" t="str">
            <v>House</v>
          </cell>
          <cell r="E4818">
            <v>2400000</v>
          </cell>
          <cell r="R4818" t="str">
            <v>Bayside</v>
          </cell>
          <cell r="W4818">
            <v>2017</v>
          </cell>
          <cell r="X4818" t="str">
            <v>Jun</v>
          </cell>
        </row>
        <row r="4819">
          <cell r="D4819" t="str">
            <v>House</v>
          </cell>
          <cell r="E4819">
            <v>3075000</v>
          </cell>
          <cell r="R4819" t="str">
            <v>Bayside</v>
          </cell>
          <cell r="W4819">
            <v>2017</v>
          </cell>
          <cell r="X4819" t="str">
            <v>Jun</v>
          </cell>
        </row>
        <row r="4820">
          <cell r="D4820" t="str">
            <v>House</v>
          </cell>
          <cell r="E4820">
            <v>1460000</v>
          </cell>
          <cell r="R4820" t="str">
            <v>Manningham</v>
          </cell>
          <cell r="W4820">
            <v>2017</v>
          </cell>
          <cell r="X4820" t="str">
            <v>Jun</v>
          </cell>
        </row>
        <row r="4821">
          <cell r="D4821" t="str">
            <v>Unit</v>
          </cell>
          <cell r="E4821">
            <v>1060000</v>
          </cell>
          <cell r="R4821" t="str">
            <v>Hobsons Bay</v>
          </cell>
          <cell r="W4821">
            <v>2017</v>
          </cell>
          <cell r="X4821" t="str">
            <v>Jun</v>
          </cell>
        </row>
        <row r="4822">
          <cell r="D4822" t="str">
            <v>Unit</v>
          </cell>
          <cell r="E4822">
            <v>1000000</v>
          </cell>
          <cell r="R4822" t="str">
            <v>Yarra</v>
          </cell>
          <cell r="W4822">
            <v>2017</v>
          </cell>
          <cell r="X4822" t="str">
            <v>Jun</v>
          </cell>
        </row>
        <row r="4823">
          <cell r="D4823" t="str">
            <v>House</v>
          </cell>
          <cell r="E4823">
            <v>875000</v>
          </cell>
          <cell r="R4823" t="str">
            <v>Monash</v>
          </cell>
          <cell r="W4823">
            <v>2017</v>
          </cell>
          <cell r="X4823" t="str">
            <v>Jun</v>
          </cell>
        </row>
        <row r="4824">
          <cell r="D4824" t="str">
            <v>House</v>
          </cell>
          <cell r="E4824">
            <v>680000</v>
          </cell>
          <cell r="R4824" t="str">
            <v>Darebin</v>
          </cell>
          <cell r="W4824">
            <v>2017</v>
          </cell>
          <cell r="X4824" t="str">
            <v>Jun</v>
          </cell>
        </row>
        <row r="4825">
          <cell r="D4825" t="str">
            <v>Unit</v>
          </cell>
          <cell r="E4825">
            <v>600000</v>
          </cell>
          <cell r="R4825" t="str">
            <v>Maribyrnong</v>
          </cell>
          <cell r="W4825">
            <v>2017</v>
          </cell>
          <cell r="X4825" t="str">
            <v>Jun</v>
          </cell>
        </row>
        <row r="4826">
          <cell r="D4826" t="str">
            <v>Unit</v>
          </cell>
          <cell r="E4826">
            <v>590000</v>
          </cell>
          <cell r="R4826" t="str">
            <v>Darebin</v>
          </cell>
          <cell r="W4826">
            <v>2017</v>
          </cell>
          <cell r="X4826" t="str">
            <v>Jun</v>
          </cell>
        </row>
        <row r="4827">
          <cell r="D4827" t="str">
            <v>Unit</v>
          </cell>
          <cell r="E4827">
            <v>551000</v>
          </cell>
          <cell r="R4827" t="str">
            <v>Melbourne</v>
          </cell>
          <cell r="W4827">
            <v>2017</v>
          </cell>
          <cell r="X4827" t="str">
            <v>Jun</v>
          </cell>
        </row>
        <row r="4828">
          <cell r="D4828" t="str">
            <v>Unit</v>
          </cell>
          <cell r="E4828">
            <v>400000</v>
          </cell>
          <cell r="R4828" t="str">
            <v>Glen Eira</v>
          </cell>
          <cell r="W4828">
            <v>2017</v>
          </cell>
          <cell r="X4828" t="str">
            <v>Jun</v>
          </cell>
        </row>
        <row r="4829">
          <cell r="D4829" t="str">
            <v>House</v>
          </cell>
          <cell r="E4829">
            <v>2355000</v>
          </cell>
          <cell r="R4829" t="str">
            <v>Bayside</v>
          </cell>
          <cell r="W4829">
            <v>2017</v>
          </cell>
          <cell r="X4829" t="str">
            <v>Jun</v>
          </cell>
        </row>
        <row r="4830">
          <cell r="D4830" t="str">
            <v>House</v>
          </cell>
          <cell r="E4830">
            <v>1880000</v>
          </cell>
          <cell r="R4830" t="str">
            <v>Stonnington</v>
          </cell>
          <cell r="W4830">
            <v>2017</v>
          </cell>
          <cell r="X4830" t="str">
            <v>Jun</v>
          </cell>
        </row>
        <row r="4831">
          <cell r="D4831" t="str">
            <v>House</v>
          </cell>
          <cell r="E4831">
            <v>1811000</v>
          </cell>
          <cell r="R4831" t="str">
            <v>Bayside</v>
          </cell>
          <cell r="W4831">
            <v>2017</v>
          </cell>
          <cell r="X4831" t="str">
            <v>Jun</v>
          </cell>
        </row>
        <row r="4832">
          <cell r="D4832" t="str">
            <v>House</v>
          </cell>
          <cell r="E4832">
            <v>1260000</v>
          </cell>
          <cell r="R4832" t="str">
            <v>Glen Eira</v>
          </cell>
          <cell r="W4832">
            <v>2017</v>
          </cell>
          <cell r="X4832" t="str">
            <v>Jun</v>
          </cell>
        </row>
        <row r="4833">
          <cell r="D4833" t="str">
            <v>House</v>
          </cell>
          <cell r="E4833">
            <v>972000</v>
          </cell>
          <cell r="R4833" t="str">
            <v>Hobsons Bay</v>
          </cell>
          <cell r="W4833">
            <v>2017</v>
          </cell>
          <cell r="X4833" t="str">
            <v>Jun</v>
          </cell>
        </row>
        <row r="4834">
          <cell r="D4834" t="str">
            <v>House</v>
          </cell>
          <cell r="E4834">
            <v>970000</v>
          </cell>
          <cell r="R4834" t="str">
            <v>Banyule</v>
          </cell>
          <cell r="W4834">
            <v>2017</v>
          </cell>
          <cell r="X4834" t="str">
            <v>Jun</v>
          </cell>
        </row>
        <row r="4835">
          <cell r="D4835" t="str">
            <v>House</v>
          </cell>
          <cell r="E4835">
            <v>961000</v>
          </cell>
          <cell r="R4835" t="str">
            <v>Yarra</v>
          </cell>
          <cell r="W4835">
            <v>2017</v>
          </cell>
          <cell r="X4835" t="str">
            <v>Jun</v>
          </cell>
        </row>
        <row r="4836">
          <cell r="D4836" t="str">
            <v>House</v>
          </cell>
          <cell r="E4836">
            <v>955000</v>
          </cell>
          <cell r="R4836" t="str">
            <v>Darebin</v>
          </cell>
          <cell r="W4836">
            <v>2017</v>
          </cell>
          <cell r="X4836" t="str">
            <v>Jun</v>
          </cell>
        </row>
        <row r="4837">
          <cell r="D4837" t="str">
            <v>Unit</v>
          </cell>
          <cell r="E4837">
            <v>905000</v>
          </cell>
          <cell r="R4837" t="str">
            <v>Monash</v>
          </cell>
          <cell r="W4837">
            <v>2017</v>
          </cell>
          <cell r="X4837" t="str">
            <v>Jun</v>
          </cell>
        </row>
        <row r="4838">
          <cell r="D4838" t="str">
            <v>House</v>
          </cell>
          <cell r="E4838">
            <v>905000</v>
          </cell>
          <cell r="R4838" t="str">
            <v>Manningham</v>
          </cell>
          <cell r="W4838">
            <v>2017</v>
          </cell>
          <cell r="X4838" t="str">
            <v>Jun</v>
          </cell>
        </row>
        <row r="4839">
          <cell r="D4839" t="str">
            <v>Unit</v>
          </cell>
          <cell r="E4839">
            <v>902000</v>
          </cell>
          <cell r="R4839" t="str">
            <v>Moonee Valley</v>
          </cell>
          <cell r="W4839">
            <v>2017</v>
          </cell>
          <cell r="X4839" t="str">
            <v>Jun</v>
          </cell>
        </row>
        <row r="4840">
          <cell r="D4840" t="str">
            <v>House</v>
          </cell>
          <cell r="E4840">
            <v>900000</v>
          </cell>
          <cell r="R4840" t="str">
            <v>Boroondara</v>
          </cell>
          <cell r="W4840">
            <v>2017</v>
          </cell>
          <cell r="X4840" t="str">
            <v>Jun</v>
          </cell>
        </row>
        <row r="4841">
          <cell r="D4841" t="str">
            <v>House</v>
          </cell>
          <cell r="E4841">
            <v>876000</v>
          </cell>
          <cell r="R4841" t="str">
            <v>Maribyrnong</v>
          </cell>
          <cell r="W4841">
            <v>2017</v>
          </cell>
          <cell r="X4841" t="str">
            <v>Jun</v>
          </cell>
        </row>
        <row r="4842">
          <cell r="D4842" t="str">
            <v>House</v>
          </cell>
          <cell r="E4842">
            <v>870000</v>
          </cell>
          <cell r="R4842" t="str">
            <v>Darebin</v>
          </cell>
          <cell r="W4842">
            <v>2017</v>
          </cell>
          <cell r="X4842" t="str">
            <v>Jun</v>
          </cell>
        </row>
        <row r="4843">
          <cell r="D4843" t="str">
            <v>Unit</v>
          </cell>
          <cell r="E4843">
            <v>860000</v>
          </cell>
          <cell r="R4843" t="str">
            <v>Melbourne</v>
          </cell>
          <cell r="W4843">
            <v>2017</v>
          </cell>
          <cell r="X4843" t="str">
            <v>Jun</v>
          </cell>
        </row>
        <row r="4844">
          <cell r="D4844" t="str">
            <v>Unit</v>
          </cell>
          <cell r="E4844">
            <v>852000</v>
          </cell>
          <cell r="R4844" t="str">
            <v>Melbourne</v>
          </cell>
          <cell r="W4844">
            <v>2017</v>
          </cell>
          <cell r="X4844" t="str">
            <v>Jun</v>
          </cell>
        </row>
        <row r="4845">
          <cell r="D4845" t="str">
            <v>Unit</v>
          </cell>
          <cell r="E4845">
            <v>796000</v>
          </cell>
          <cell r="R4845" t="str">
            <v>Melbourne</v>
          </cell>
          <cell r="W4845">
            <v>2017</v>
          </cell>
          <cell r="X4845" t="str">
            <v>Jun</v>
          </cell>
        </row>
        <row r="4846">
          <cell r="D4846" t="str">
            <v>Unit</v>
          </cell>
          <cell r="E4846">
            <v>787000</v>
          </cell>
          <cell r="R4846" t="str">
            <v>Boroondara</v>
          </cell>
          <cell r="W4846">
            <v>2017</v>
          </cell>
          <cell r="X4846" t="str">
            <v>Jun</v>
          </cell>
        </row>
        <row r="4847">
          <cell r="D4847" t="str">
            <v>House</v>
          </cell>
          <cell r="E4847">
            <v>770000</v>
          </cell>
          <cell r="R4847" t="str">
            <v>Moreland</v>
          </cell>
          <cell r="W4847">
            <v>2017</v>
          </cell>
          <cell r="X4847" t="str">
            <v>Jun</v>
          </cell>
        </row>
        <row r="4848">
          <cell r="D4848" t="str">
            <v>House</v>
          </cell>
          <cell r="E4848">
            <v>757000</v>
          </cell>
          <cell r="R4848" t="str">
            <v>Monash</v>
          </cell>
          <cell r="W4848">
            <v>2017</v>
          </cell>
          <cell r="X4848" t="str">
            <v>Jun</v>
          </cell>
        </row>
        <row r="4849">
          <cell r="D4849" t="str">
            <v>Unit</v>
          </cell>
          <cell r="E4849">
            <v>750000</v>
          </cell>
          <cell r="R4849" t="str">
            <v>Yarra</v>
          </cell>
          <cell r="W4849">
            <v>2017</v>
          </cell>
          <cell r="X4849" t="str">
            <v>Jun</v>
          </cell>
        </row>
        <row r="4850">
          <cell r="D4850" t="str">
            <v>House</v>
          </cell>
          <cell r="E4850">
            <v>730000</v>
          </cell>
          <cell r="R4850" t="str">
            <v>Darebin</v>
          </cell>
          <cell r="W4850">
            <v>2017</v>
          </cell>
          <cell r="X4850" t="str">
            <v>Jun</v>
          </cell>
        </row>
        <row r="4851">
          <cell r="D4851" t="str">
            <v>House</v>
          </cell>
          <cell r="E4851">
            <v>715000</v>
          </cell>
          <cell r="R4851" t="str">
            <v>Moonee Valley</v>
          </cell>
          <cell r="W4851">
            <v>2017</v>
          </cell>
          <cell r="X4851" t="str">
            <v>Jun</v>
          </cell>
        </row>
        <row r="4852">
          <cell r="D4852" t="str">
            <v>House</v>
          </cell>
          <cell r="E4852">
            <v>705000</v>
          </cell>
          <cell r="R4852" t="str">
            <v>Darebin</v>
          </cell>
          <cell r="W4852">
            <v>2017</v>
          </cell>
          <cell r="X4852" t="str">
            <v>Jun</v>
          </cell>
        </row>
        <row r="4853">
          <cell r="D4853" t="str">
            <v>Unit</v>
          </cell>
          <cell r="E4853">
            <v>677000</v>
          </cell>
          <cell r="R4853" t="str">
            <v>Moreland</v>
          </cell>
          <cell r="W4853">
            <v>2017</v>
          </cell>
          <cell r="X4853" t="str">
            <v>Jun</v>
          </cell>
        </row>
        <row r="4854">
          <cell r="D4854" t="str">
            <v>Unit</v>
          </cell>
          <cell r="E4854">
            <v>646000</v>
          </cell>
          <cell r="R4854" t="str">
            <v>Darebin</v>
          </cell>
          <cell r="W4854">
            <v>2017</v>
          </cell>
          <cell r="X4854" t="str">
            <v>Jun</v>
          </cell>
        </row>
        <row r="4855">
          <cell r="D4855" t="str">
            <v>House</v>
          </cell>
          <cell r="E4855">
            <v>600000</v>
          </cell>
          <cell r="R4855" t="str">
            <v>Maribyrnong</v>
          </cell>
          <cell r="W4855">
            <v>2017</v>
          </cell>
          <cell r="X4855" t="str">
            <v>Jun</v>
          </cell>
        </row>
        <row r="4856">
          <cell r="D4856" t="str">
            <v>Unit</v>
          </cell>
          <cell r="E4856">
            <v>599900</v>
          </cell>
          <cell r="R4856" t="str">
            <v>Moreland</v>
          </cell>
          <cell r="W4856">
            <v>2017</v>
          </cell>
          <cell r="X4856" t="str">
            <v>Jun</v>
          </cell>
        </row>
        <row r="4857">
          <cell r="D4857" t="str">
            <v>Unit</v>
          </cell>
          <cell r="E4857">
            <v>585000</v>
          </cell>
          <cell r="R4857" t="str">
            <v>Boroondara</v>
          </cell>
          <cell r="W4857">
            <v>2017</v>
          </cell>
          <cell r="X4857" t="str">
            <v>Jun</v>
          </cell>
        </row>
        <row r="4858">
          <cell r="D4858" t="str">
            <v>Unit</v>
          </cell>
          <cell r="E4858">
            <v>560000</v>
          </cell>
          <cell r="R4858" t="str">
            <v>Boroondara</v>
          </cell>
          <cell r="W4858">
            <v>2017</v>
          </cell>
          <cell r="X4858" t="str">
            <v>Jun</v>
          </cell>
        </row>
        <row r="4859">
          <cell r="D4859" t="str">
            <v>Unit</v>
          </cell>
          <cell r="E4859">
            <v>557000</v>
          </cell>
          <cell r="R4859" t="str">
            <v>Darebin</v>
          </cell>
          <cell r="W4859">
            <v>2017</v>
          </cell>
          <cell r="X4859" t="str">
            <v>Jun</v>
          </cell>
        </row>
        <row r="4860">
          <cell r="D4860" t="str">
            <v>Unit</v>
          </cell>
          <cell r="E4860">
            <v>542000</v>
          </cell>
          <cell r="R4860" t="str">
            <v>Melbourne</v>
          </cell>
          <cell r="W4860">
            <v>2017</v>
          </cell>
          <cell r="X4860" t="str">
            <v>Jun</v>
          </cell>
        </row>
        <row r="4861">
          <cell r="D4861" t="str">
            <v>House</v>
          </cell>
          <cell r="E4861">
            <v>500000</v>
          </cell>
          <cell r="R4861" t="str">
            <v>Hume</v>
          </cell>
          <cell r="W4861">
            <v>2017</v>
          </cell>
          <cell r="X4861" t="str">
            <v>Jun</v>
          </cell>
        </row>
        <row r="4862">
          <cell r="D4862" t="str">
            <v>Unit</v>
          </cell>
          <cell r="E4862">
            <v>1220000</v>
          </cell>
          <cell r="R4862" t="str">
            <v>Port Phillip</v>
          </cell>
          <cell r="W4862">
            <v>2017</v>
          </cell>
          <cell r="X4862" t="str">
            <v>Jun</v>
          </cell>
        </row>
        <row r="4863">
          <cell r="D4863" t="str">
            <v>Unit</v>
          </cell>
          <cell r="E4863">
            <v>672000</v>
          </cell>
          <cell r="R4863" t="str">
            <v>Maribyrnong</v>
          </cell>
          <cell r="W4863">
            <v>2017</v>
          </cell>
          <cell r="X4863" t="str">
            <v>Jun</v>
          </cell>
        </row>
        <row r="4864">
          <cell r="D4864" t="str">
            <v>Unit</v>
          </cell>
          <cell r="E4864">
            <v>672000</v>
          </cell>
          <cell r="R4864" t="str">
            <v>Maribyrnong</v>
          </cell>
          <cell r="W4864">
            <v>2017</v>
          </cell>
          <cell r="X4864" t="str">
            <v>Jun</v>
          </cell>
        </row>
        <row r="4865">
          <cell r="D4865" t="str">
            <v>House</v>
          </cell>
          <cell r="E4865">
            <v>620000</v>
          </cell>
          <cell r="R4865" t="str">
            <v>Darebin</v>
          </cell>
          <cell r="W4865">
            <v>2017</v>
          </cell>
          <cell r="X4865" t="str">
            <v>Jun</v>
          </cell>
        </row>
        <row r="4866">
          <cell r="D4866" t="str">
            <v>Unit</v>
          </cell>
          <cell r="E4866">
            <v>480000</v>
          </cell>
          <cell r="R4866" t="str">
            <v>Glen Eira</v>
          </cell>
          <cell r="W4866">
            <v>2017</v>
          </cell>
          <cell r="X4866" t="str">
            <v>Jun</v>
          </cell>
        </row>
        <row r="4867">
          <cell r="D4867" t="str">
            <v>Unit</v>
          </cell>
          <cell r="E4867">
            <v>2100000</v>
          </cell>
          <cell r="R4867" t="str">
            <v>Stonnington</v>
          </cell>
          <cell r="W4867">
            <v>2017</v>
          </cell>
          <cell r="X4867" t="str">
            <v>Jun</v>
          </cell>
        </row>
        <row r="4868">
          <cell r="D4868" t="str">
            <v>House</v>
          </cell>
          <cell r="E4868">
            <v>1900000</v>
          </cell>
          <cell r="R4868" t="str">
            <v>Boroondara</v>
          </cell>
          <cell r="W4868">
            <v>2017</v>
          </cell>
          <cell r="X4868" t="str">
            <v>Jun</v>
          </cell>
        </row>
        <row r="4869">
          <cell r="D4869" t="str">
            <v>House</v>
          </cell>
          <cell r="E4869">
            <v>1800000</v>
          </cell>
          <cell r="R4869" t="str">
            <v>Boroondara</v>
          </cell>
          <cell r="W4869">
            <v>2017</v>
          </cell>
          <cell r="X4869" t="str">
            <v>Jun</v>
          </cell>
        </row>
        <row r="4870">
          <cell r="D4870" t="str">
            <v>House</v>
          </cell>
          <cell r="E4870">
            <v>1350000</v>
          </cell>
          <cell r="R4870" t="str">
            <v>Glen Eira</v>
          </cell>
          <cell r="W4870">
            <v>2017</v>
          </cell>
          <cell r="X4870" t="str">
            <v>Jun</v>
          </cell>
        </row>
        <row r="4871">
          <cell r="D4871" t="str">
            <v>Unit</v>
          </cell>
          <cell r="E4871">
            <v>1300000</v>
          </cell>
          <cell r="R4871" t="str">
            <v>Boroondara</v>
          </cell>
          <cell r="W4871">
            <v>2017</v>
          </cell>
          <cell r="X4871" t="str">
            <v>Jun</v>
          </cell>
        </row>
        <row r="4872">
          <cell r="D4872" t="str">
            <v>House</v>
          </cell>
          <cell r="E4872">
            <v>990000</v>
          </cell>
          <cell r="R4872" t="str">
            <v>Monash</v>
          </cell>
          <cell r="W4872">
            <v>2017</v>
          </cell>
          <cell r="X4872" t="str">
            <v>Jun</v>
          </cell>
        </row>
        <row r="4873">
          <cell r="D4873" t="str">
            <v>House</v>
          </cell>
          <cell r="E4873">
            <v>980000</v>
          </cell>
          <cell r="R4873" t="str">
            <v>Boroondara</v>
          </cell>
          <cell r="W4873">
            <v>2017</v>
          </cell>
          <cell r="X4873" t="str">
            <v>Jun</v>
          </cell>
        </row>
        <row r="4874">
          <cell r="D4874" t="str">
            <v>House</v>
          </cell>
          <cell r="E4874">
            <v>890000</v>
          </cell>
          <cell r="R4874" t="str">
            <v>Hobsons Bay</v>
          </cell>
          <cell r="W4874">
            <v>2017</v>
          </cell>
          <cell r="X4874" t="str">
            <v>Jun</v>
          </cell>
        </row>
        <row r="4875">
          <cell r="D4875" t="str">
            <v>House</v>
          </cell>
          <cell r="E4875">
            <v>800000</v>
          </cell>
          <cell r="R4875" t="str">
            <v>Moreland</v>
          </cell>
          <cell r="W4875">
            <v>2017</v>
          </cell>
          <cell r="X4875" t="str">
            <v>Jun</v>
          </cell>
        </row>
        <row r="4876">
          <cell r="D4876" t="str">
            <v>Unit</v>
          </cell>
          <cell r="E4876">
            <v>400000</v>
          </cell>
          <cell r="R4876" t="str">
            <v>Glen Eira</v>
          </cell>
          <cell r="W4876">
            <v>2017</v>
          </cell>
          <cell r="X4876" t="str">
            <v>Jun</v>
          </cell>
        </row>
        <row r="4877">
          <cell r="D4877" t="str">
            <v>House</v>
          </cell>
          <cell r="E4877">
            <v>460000</v>
          </cell>
          <cell r="R4877" t="str">
            <v>Hume</v>
          </cell>
          <cell r="W4877">
            <v>2017</v>
          </cell>
          <cell r="X4877" t="str">
            <v>Jul</v>
          </cell>
        </row>
        <row r="4878">
          <cell r="D4878" t="str">
            <v>House</v>
          </cell>
          <cell r="E4878">
            <v>550000</v>
          </cell>
          <cell r="R4878" t="str">
            <v>Hume</v>
          </cell>
          <cell r="W4878">
            <v>2017</v>
          </cell>
          <cell r="X4878" t="str">
            <v>Jul</v>
          </cell>
        </row>
        <row r="4879">
          <cell r="D4879" t="str">
            <v>House</v>
          </cell>
          <cell r="E4879">
            <v>925000</v>
          </cell>
          <cell r="R4879" t="str">
            <v>Darebin</v>
          </cell>
          <cell r="W4879">
            <v>2017</v>
          </cell>
          <cell r="X4879" t="str">
            <v>Jul</v>
          </cell>
        </row>
        <row r="4880">
          <cell r="D4880" t="str">
            <v>House</v>
          </cell>
          <cell r="E4880">
            <v>570000</v>
          </cell>
          <cell r="R4880" t="str">
            <v>Moreland</v>
          </cell>
          <cell r="W4880">
            <v>2017</v>
          </cell>
          <cell r="X4880" t="str">
            <v>Jul</v>
          </cell>
        </row>
        <row r="4881">
          <cell r="D4881" t="str">
            <v>House</v>
          </cell>
          <cell r="E4881">
            <v>655000</v>
          </cell>
          <cell r="R4881" t="str">
            <v>Moreland</v>
          </cell>
          <cell r="W4881">
            <v>2017</v>
          </cell>
          <cell r="X4881" t="str">
            <v>Jul</v>
          </cell>
        </row>
        <row r="4882">
          <cell r="D4882" t="str">
            <v>House</v>
          </cell>
          <cell r="E4882">
            <v>631000</v>
          </cell>
          <cell r="R4882" t="str">
            <v>Hume</v>
          </cell>
          <cell r="W4882">
            <v>2017</v>
          </cell>
          <cell r="X4882" t="str">
            <v>Jul</v>
          </cell>
        </row>
        <row r="4883">
          <cell r="D4883" t="str">
            <v>House</v>
          </cell>
          <cell r="E4883">
            <v>600000</v>
          </cell>
          <cell r="R4883" t="str">
            <v>Moreland</v>
          </cell>
          <cell r="W4883">
            <v>2017</v>
          </cell>
          <cell r="X4883" t="str">
            <v>Jul</v>
          </cell>
        </row>
        <row r="4884">
          <cell r="D4884" t="str">
            <v>House</v>
          </cell>
          <cell r="E4884">
            <v>801000</v>
          </cell>
          <cell r="R4884" t="str">
            <v>Darebin</v>
          </cell>
          <cell r="W4884">
            <v>2017</v>
          </cell>
          <cell r="X4884" t="str">
            <v>Jul</v>
          </cell>
        </row>
        <row r="4885">
          <cell r="D4885" t="str">
            <v>House</v>
          </cell>
          <cell r="E4885">
            <v>643000</v>
          </cell>
          <cell r="R4885" t="str">
            <v>Hume</v>
          </cell>
          <cell r="W4885">
            <v>2017</v>
          </cell>
          <cell r="X4885" t="str">
            <v>Jul</v>
          </cell>
        </row>
        <row r="4886">
          <cell r="D4886" t="str">
            <v>House</v>
          </cell>
          <cell r="E4886">
            <v>860500</v>
          </cell>
          <cell r="R4886" t="str">
            <v>Banyule</v>
          </cell>
          <cell r="W4886">
            <v>2017</v>
          </cell>
          <cell r="X4886" t="str">
            <v>Jul</v>
          </cell>
        </row>
        <row r="4887">
          <cell r="D4887" t="str">
            <v>House</v>
          </cell>
          <cell r="E4887">
            <v>785000</v>
          </cell>
          <cell r="R4887" t="str">
            <v>Darebin</v>
          </cell>
          <cell r="W4887">
            <v>2017</v>
          </cell>
          <cell r="X4887" t="str">
            <v>Jul</v>
          </cell>
        </row>
        <row r="4888">
          <cell r="D4888" t="str">
            <v>House</v>
          </cell>
          <cell r="E4888">
            <v>1217500</v>
          </cell>
          <cell r="R4888" t="str">
            <v>Moreland</v>
          </cell>
          <cell r="W4888">
            <v>2017</v>
          </cell>
          <cell r="X4888" t="str">
            <v>Jul</v>
          </cell>
        </row>
        <row r="4889">
          <cell r="D4889" t="str">
            <v>Unit</v>
          </cell>
          <cell r="E4889">
            <v>220000</v>
          </cell>
          <cell r="R4889" t="str">
            <v>Darebin</v>
          </cell>
          <cell r="W4889">
            <v>2017</v>
          </cell>
          <cell r="X4889" t="str">
            <v>Jul</v>
          </cell>
        </row>
        <row r="4890">
          <cell r="D4890" t="str">
            <v>Unit</v>
          </cell>
          <cell r="E4890">
            <v>216000</v>
          </cell>
          <cell r="R4890" t="str">
            <v>Darebin</v>
          </cell>
          <cell r="W4890">
            <v>2017</v>
          </cell>
          <cell r="X4890" t="str">
            <v>Jul</v>
          </cell>
        </row>
        <row r="4891">
          <cell r="D4891" t="str">
            <v>House</v>
          </cell>
          <cell r="E4891">
            <v>702000</v>
          </cell>
          <cell r="R4891" t="str">
            <v>Banyule</v>
          </cell>
          <cell r="W4891">
            <v>2017</v>
          </cell>
          <cell r="X4891" t="str">
            <v>Jul</v>
          </cell>
        </row>
        <row r="4892">
          <cell r="D4892" t="str">
            <v>Unit</v>
          </cell>
          <cell r="E4892">
            <v>340000</v>
          </cell>
          <cell r="R4892" t="str">
            <v>Darebin</v>
          </cell>
          <cell r="W4892">
            <v>2017</v>
          </cell>
          <cell r="X4892" t="str">
            <v>Jul</v>
          </cell>
        </row>
        <row r="4893">
          <cell r="D4893" t="str">
            <v>House</v>
          </cell>
          <cell r="E4893">
            <v>725000</v>
          </cell>
          <cell r="R4893" t="str">
            <v>Moreland</v>
          </cell>
          <cell r="W4893">
            <v>2017</v>
          </cell>
          <cell r="X4893" t="str">
            <v>Jul</v>
          </cell>
        </row>
        <row r="4894">
          <cell r="D4894" t="str">
            <v>House</v>
          </cell>
          <cell r="E4894">
            <v>627500</v>
          </cell>
          <cell r="R4894" t="str">
            <v>Banyule</v>
          </cell>
          <cell r="W4894">
            <v>2017</v>
          </cell>
          <cell r="X4894" t="str">
            <v>Jul</v>
          </cell>
        </row>
        <row r="4895">
          <cell r="D4895" t="str">
            <v>Unit</v>
          </cell>
          <cell r="E4895">
            <v>540000</v>
          </cell>
          <cell r="R4895" t="str">
            <v>Hume</v>
          </cell>
          <cell r="W4895">
            <v>2017</v>
          </cell>
          <cell r="X4895" t="str">
            <v>Jul</v>
          </cell>
        </row>
        <row r="4896">
          <cell r="D4896" t="str">
            <v>House</v>
          </cell>
          <cell r="E4896">
            <v>700000</v>
          </cell>
          <cell r="R4896" t="str">
            <v>Darebin</v>
          </cell>
          <cell r="W4896">
            <v>2017</v>
          </cell>
          <cell r="X4896" t="str">
            <v>Jul</v>
          </cell>
        </row>
        <row r="4897">
          <cell r="D4897" t="str">
            <v>House</v>
          </cell>
          <cell r="E4897">
            <v>616000</v>
          </cell>
          <cell r="R4897" t="str">
            <v>Moreland</v>
          </cell>
          <cell r="W4897">
            <v>2017</v>
          </cell>
          <cell r="X4897" t="str">
            <v>Jul</v>
          </cell>
        </row>
        <row r="4898">
          <cell r="D4898" t="str">
            <v>House</v>
          </cell>
          <cell r="E4898">
            <v>720000</v>
          </cell>
          <cell r="R4898" t="str">
            <v>Banyule</v>
          </cell>
          <cell r="W4898">
            <v>2017</v>
          </cell>
          <cell r="X4898" t="str">
            <v>Jul</v>
          </cell>
        </row>
        <row r="4899">
          <cell r="D4899" t="str">
            <v>House</v>
          </cell>
          <cell r="E4899">
            <v>792000</v>
          </cell>
          <cell r="R4899" t="str">
            <v>Moreland</v>
          </cell>
          <cell r="W4899">
            <v>2017</v>
          </cell>
          <cell r="X4899" t="str">
            <v>Jul</v>
          </cell>
        </row>
        <row r="4900">
          <cell r="D4900" t="str">
            <v>House</v>
          </cell>
          <cell r="E4900">
            <v>840000</v>
          </cell>
          <cell r="R4900" t="str">
            <v>Darebin</v>
          </cell>
          <cell r="W4900">
            <v>2017</v>
          </cell>
          <cell r="X4900" t="str">
            <v>Jul</v>
          </cell>
        </row>
        <row r="4901">
          <cell r="D4901" t="str">
            <v>House</v>
          </cell>
          <cell r="E4901">
            <v>978000</v>
          </cell>
          <cell r="R4901" t="str">
            <v>Moonee Valley</v>
          </cell>
          <cell r="W4901">
            <v>2017</v>
          </cell>
          <cell r="X4901" t="str">
            <v>Jul</v>
          </cell>
        </row>
        <row r="4902">
          <cell r="D4902" t="str">
            <v>House</v>
          </cell>
          <cell r="E4902">
            <v>2000000</v>
          </cell>
          <cell r="R4902" t="str">
            <v>Darebin</v>
          </cell>
          <cell r="W4902">
            <v>2017</v>
          </cell>
          <cell r="X4902" t="str">
            <v>Jul</v>
          </cell>
        </row>
        <row r="4903">
          <cell r="D4903" t="str">
            <v>House</v>
          </cell>
          <cell r="E4903">
            <v>1075000</v>
          </cell>
          <cell r="R4903" t="str">
            <v>Moonee Valley</v>
          </cell>
          <cell r="W4903">
            <v>2017</v>
          </cell>
          <cell r="X4903" t="str">
            <v>Jul</v>
          </cell>
        </row>
        <row r="4904">
          <cell r="D4904" t="str">
            <v>House</v>
          </cell>
          <cell r="E4904">
            <v>866000</v>
          </cell>
          <cell r="R4904" t="str">
            <v>Darebin</v>
          </cell>
          <cell r="W4904">
            <v>2017</v>
          </cell>
          <cell r="X4904" t="str">
            <v>Jul</v>
          </cell>
        </row>
        <row r="4905">
          <cell r="D4905" t="str">
            <v>House</v>
          </cell>
          <cell r="E4905">
            <v>720000</v>
          </cell>
          <cell r="R4905" t="str">
            <v>Brimbank</v>
          </cell>
          <cell r="W4905">
            <v>2017</v>
          </cell>
          <cell r="X4905" t="str">
            <v>Jul</v>
          </cell>
        </row>
        <row r="4906">
          <cell r="D4906" t="str">
            <v>House</v>
          </cell>
          <cell r="E4906">
            <v>515000</v>
          </cell>
          <cell r="R4906" t="str">
            <v>Banyule</v>
          </cell>
          <cell r="W4906">
            <v>2017</v>
          </cell>
          <cell r="X4906" t="str">
            <v>Jul</v>
          </cell>
        </row>
        <row r="4907">
          <cell r="D4907" t="str">
            <v>House</v>
          </cell>
          <cell r="E4907">
            <v>560000</v>
          </cell>
          <cell r="R4907" t="str">
            <v>Brimbank</v>
          </cell>
          <cell r="W4907">
            <v>2017</v>
          </cell>
          <cell r="X4907" t="str">
            <v>Jul</v>
          </cell>
        </row>
        <row r="4908">
          <cell r="D4908" t="str">
            <v>House</v>
          </cell>
          <cell r="E4908">
            <v>735000</v>
          </cell>
          <cell r="R4908" t="str">
            <v>Brimbank</v>
          </cell>
          <cell r="W4908">
            <v>2017</v>
          </cell>
          <cell r="X4908" t="str">
            <v>Jul</v>
          </cell>
        </row>
        <row r="4909">
          <cell r="D4909" t="str">
            <v>House</v>
          </cell>
          <cell r="E4909">
            <v>1050000</v>
          </cell>
          <cell r="R4909" t="str">
            <v>Darebin</v>
          </cell>
          <cell r="W4909">
            <v>2017</v>
          </cell>
          <cell r="X4909" t="str">
            <v>Jul</v>
          </cell>
        </row>
        <row r="4910">
          <cell r="D4910" t="str">
            <v>House</v>
          </cell>
          <cell r="E4910">
            <v>890000</v>
          </cell>
          <cell r="R4910" t="str">
            <v>Darebin</v>
          </cell>
          <cell r="W4910">
            <v>2017</v>
          </cell>
          <cell r="X4910" t="str">
            <v>Jul</v>
          </cell>
        </row>
        <row r="4911">
          <cell r="D4911" t="str">
            <v>Unit</v>
          </cell>
          <cell r="E4911">
            <v>405000</v>
          </cell>
          <cell r="R4911" t="str">
            <v>Moonee Valley</v>
          </cell>
          <cell r="W4911">
            <v>2017</v>
          </cell>
          <cell r="X4911" t="str">
            <v>Jul</v>
          </cell>
        </row>
        <row r="4912">
          <cell r="D4912" t="str">
            <v>Unit</v>
          </cell>
          <cell r="E4912">
            <v>300000</v>
          </cell>
          <cell r="R4912" t="str">
            <v>Darebin</v>
          </cell>
          <cell r="W4912">
            <v>2017</v>
          </cell>
          <cell r="X4912" t="str">
            <v>Jul</v>
          </cell>
        </row>
        <row r="4913">
          <cell r="D4913" t="str">
            <v>House</v>
          </cell>
          <cell r="E4913">
            <v>1362000</v>
          </cell>
          <cell r="R4913" t="str">
            <v>Banyule</v>
          </cell>
          <cell r="W4913">
            <v>2017</v>
          </cell>
          <cell r="X4913" t="str">
            <v>Jul</v>
          </cell>
        </row>
        <row r="4914">
          <cell r="D4914" t="str">
            <v>Unit</v>
          </cell>
          <cell r="E4914">
            <v>450000</v>
          </cell>
          <cell r="R4914" t="str">
            <v>Moonee Valley</v>
          </cell>
          <cell r="W4914">
            <v>2017</v>
          </cell>
          <cell r="X4914" t="str">
            <v>Jul</v>
          </cell>
        </row>
        <row r="4915">
          <cell r="D4915" t="str">
            <v>Unit</v>
          </cell>
          <cell r="E4915">
            <v>740000</v>
          </cell>
          <cell r="R4915" t="str">
            <v>Moonee Valley</v>
          </cell>
          <cell r="W4915">
            <v>2017</v>
          </cell>
          <cell r="X4915" t="str">
            <v>Jul</v>
          </cell>
        </row>
        <row r="4916">
          <cell r="D4916" t="str">
            <v>Unit</v>
          </cell>
          <cell r="E4916">
            <v>599000</v>
          </cell>
          <cell r="R4916" t="str">
            <v>Darebin</v>
          </cell>
          <cell r="W4916">
            <v>2017</v>
          </cell>
          <cell r="X4916" t="str">
            <v>Jul</v>
          </cell>
        </row>
        <row r="4917">
          <cell r="D4917" t="str">
            <v>House</v>
          </cell>
          <cell r="E4917">
            <v>1076000</v>
          </cell>
          <cell r="R4917" t="str">
            <v>Banyule</v>
          </cell>
          <cell r="W4917">
            <v>2017</v>
          </cell>
          <cell r="X4917" t="str">
            <v>Jul</v>
          </cell>
        </row>
        <row r="4918">
          <cell r="D4918" t="str">
            <v>House</v>
          </cell>
          <cell r="E4918">
            <v>850000</v>
          </cell>
          <cell r="R4918" t="str">
            <v>Banyule</v>
          </cell>
          <cell r="W4918">
            <v>2017</v>
          </cell>
          <cell r="X4918" t="str">
            <v>Jul</v>
          </cell>
        </row>
        <row r="4919">
          <cell r="D4919" t="str">
            <v>Unit</v>
          </cell>
          <cell r="E4919">
            <v>970000</v>
          </cell>
          <cell r="R4919" t="str">
            <v>Moonee Valley</v>
          </cell>
          <cell r="W4919">
            <v>2017</v>
          </cell>
          <cell r="X4919" t="str">
            <v>Jul</v>
          </cell>
        </row>
        <row r="4920">
          <cell r="D4920" t="str">
            <v>House</v>
          </cell>
          <cell r="E4920">
            <v>1008000</v>
          </cell>
          <cell r="R4920" t="str">
            <v>Darebin</v>
          </cell>
          <cell r="W4920">
            <v>2017</v>
          </cell>
          <cell r="X4920" t="str">
            <v>Jul</v>
          </cell>
        </row>
        <row r="4921">
          <cell r="D4921" t="str">
            <v>House</v>
          </cell>
          <cell r="E4921">
            <v>1195000</v>
          </cell>
          <cell r="R4921" t="str">
            <v>Banyule</v>
          </cell>
          <cell r="W4921">
            <v>2017</v>
          </cell>
          <cell r="X4921" t="str">
            <v>Jul</v>
          </cell>
        </row>
        <row r="4922">
          <cell r="D4922" t="str">
            <v>Unit</v>
          </cell>
          <cell r="E4922">
            <v>500000</v>
          </cell>
          <cell r="R4922" t="str">
            <v>Moonee Valley</v>
          </cell>
          <cell r="W4922">
            <v>2017</v>
          </cell>
          <cell r="X4922" t="str">
            <v>Jul</v>
          </cell>
        </row>
        <row r="4923">
          <cell r="D4923" t="str">
            <v>House</v>
          </cell>
          <cell r="E4923">
            <v>860000</v>
          </cell>
          <cell r="R4923" t="str">
            <v>Darebin</v>
          </cell>
          <cell r="W4923">
            <v>2017</v>
          </cell>
          <cell r="X4923" t="str">
            <v>Jul</v>
          </cell>
        </row>
        <row r="4924">
          <cell r="D4924" t="str">
            <v>Unit</v>
          </cell>
          <cell r="E4924">
            <v>451000</v>
          </cell>
          <cell r="R4924" t="str">
            <v>Darebin</v>
          </cell>
          <cell r="W4924">
            <v>2017</v>
          </cell>
          <cell r="X4924" t="str">
            <v>Jul</v>
          </cell>
        </row>
        <row r="4925">
          <cell r="D4925" t="str">
            <v>House</v>
          </cell>
          <cell r="E4925">
            <v>1040000</v>
          </cell>
          <cell r="R4925" t="str">
            <v>Darebin</v>
          </cell>
          <cell r="W4925">
            <v>2017</v>
          </cell>
          <cell r="X4925" t="str">
            <v>Jul</v>
          </cell>
        </row>
        <row r="4926">
          <cell r="D4926" t="str">
            <v>House</v>
          </cell>
          <cell r="E4926">
            <v>990000</v>
          </cell>
          <cell r="R4926" t="str">
            <v>Darebin</v>
          </cell>
          <cell r="W4926">
            <v>2017</v>
          </cell>
          <cell r="X4926" t="str">
            <v>Jul</v>
          </cell>
        </row>
        <row r="4927">
          <cell r="D4927" t="str">
            <v>Unit</v>
          </cell>
          <cell r="E4927">
            <v>371000</v>
          </cell>
          <cell r="R4927" t="str">
            <v>Darebin</v>
          </cell>
          <cell r="W4927">
            <v>2017</v>
          </cell>
          <cell r="X4927" t="str">
            <v>Jul</v>
          </cell>
        </row>
        <row r="4928">
          <cell r="D4928" t="str">
            <v>Unit</v>
          </cell>
          <cell r="E4928">
            <v>830000</v>
          </cell>
          <cell r="R4928" t="str">
            <v>Banyule</v>
          </cell>
          <cell r="W4928">
            <v>2017</v>
          </cell>
          <cell r="X4928" t="str">
            <v>Jul</v>
          </cell>
        </row>
        <row r="4929">
          <cell r="D4929" t="str">
            <v>House</v>
          </cell>
          <cell r="E4929">
            <v>522500</v>
          </cell>
          <cell r="R4929" t="str">
            <v>Moonee Valley</v>
          </cell>
          <cell r="W4929">
            <v>2017</v>
          </cell>
          <cell r="X4929" t="str">
            <v>Jul</v>
          </cell>
        </row>
        <row r="4930">
          <cell r="D4930" t="str">
            <v>House</v>
          </cell>
          <cell r="E4930">
            <v>1475000</v>
          </cell>
          <cell r="R4930" t="str">
            <v>Manningham</v>
          </cell>
          <cell r="W4930">
            <v>2017</v>
          </cell>
          <cell r="X4930" t="str">
            <v>Jul</v>
          </cell>
        </row>
        <row r="4931">
          <cell r="D4931" t="str">
            <v>House</v>
          </cell>
          <cell r="E4931">
            <v>1570000</v>
          </cell>
          <cell r="R4931" t="str">
            <v>Darebin</v>
          </cell>
          <cell r="W4931">
            <v>2017</v>
          </cell>
          <cell r="X4931" t="str">
            <v>Jul</v>
          </cell>
        </row>
        <row r="4932">
          <cell r="D4932" t="str">
            <v>House</v>
          </cell>
          <cell r="E4932">
            <v>925000</v>
          </cell>
          <cell r="R4932" t="str">
            <v>Darebin</v>
          </cell>
          <cell r="W4932">
            <v>2017</v>
          </cell>
          <cell r="X4932" t="str">
            <v>Jul</v>
          </cell>
        </row>
        <row r="4933">
          <cell r="D4933" t="str">
            <v>Unit</v>
          </cell>
          <cell r="E4933">
            <v>1070000</v>
          </cell>
          <cell r="R4933" t="str">
            <v>Darebin</v>
          </cell>
          <cell r="W4933">
            <v>2017</v>
          </cell>
          <cell r="X4933" t="str">
            <v>Jul</v>
          </cell>
        </row>
        <row r="4934">
          <cell r="D4934" t="str">
            <v>Unit</v>
          </cell>
          <cell r="E4934">
            <v>550000</v>
          </cell>
          <cell r="R4934" t="str">
            <v>Moonee Valley</v>
          </cell>
          <cell r="W4934">
            <v>2017</v>
          </cell>
          <cell r="X4934" t="str">
            <v>Jul</v>
          </cell>
        </row>
        <row r="4935">
          <cell r="D4935" t="str">
            <v>House</v>
          </cell>
          <cell r="E4935">
            <v>880000</v>
          </cell>
          <cell r="R4935" t="str">
            <v>Moreland</v>
          </cell>
          <cell r="W4935">
            <v>2017</v>
          </cell>
          <cell r="X4935" t="str">
            <v>Jul</v>
          </cell>
        </row>
        <row r="4936">
          <cell r="D4936" t="str">
            <v>Unit</v>
          </cell>
          <cell r="E4936">
            <v>726000</v>
          </cell>
          <cell r="R4936" t="str">
            <v>Moonee Valley</v>
          </cell>
          <cell r="W4936">
            <v>2017</v>
          </cell>
          <cell r="X4936" t="str">
            <v>Jul</v>
          </cell>
        </row>
        <row r="4937">
          <cell r="D4937" t="str">
            <v>Unit</v>
          </cell>
          <cell r="E4937">
            <v>650000</v>
          </cell>
          <cell r="R4937" t="str">
            <v>Moonee Valley</v>
          </cell>
          <cell r="W4937">
            <v>2017</v>
          </cell>
          <cell r="X4937" t="str">
            <v>Jul</v>
          </cell>
        </row>
        <row r="4938">
          <cell r="D4938" t="str">
            <v>Unit</v>
          </cell>
          <cell r="E4938">
            <v>370000</v>
          </cell>
          <cell r="R4938" t="str">
            <v>Moreland</v>
          </cell>
          <cell r="W4938">
            <v>2017</v>
          </cell>
          <cell r="X4938" t="str">
            <v>Jul</v>
          </cell>
        </row>
        <row r="4939">
          <cell r="D4939" t="str">
            <v>House</v>
          </cell>
          <cell r="E4939">
            <v>1725000</v>
          </cell>
          <cell r="R4939" t="str">
            <v>Moonee Valley</v>
          </cell>
          <cell r="W4939">
            <v>2017</v>
          </cell>
          <cell r="X4939" t="str">
            <v>Jul</v>
          </cell>
        </row>
        <row r="4940">
          <cell r="D4940" t="str">
            <v>Unit</v>
          </cell>
          <cell r="E4940">
            <v>486000</v>
          </cell>
          <cell r="R4940" t="str">
            <v>Darebin</v>
          </cell>
          <cell r="W4940">
            <v>2017</v>
          </cell>
          <cell r="X4940" t="str">
            <v>Jul</v>
          </cell>
        </row>
        <row r="4941">
          <cell r="D4941" t="str">
            <v>House</v>
          </cell>
          <cell r="E4941">
            <v>1250000</v>
          </cell>
          <cell r="R4941" t="str">
            <v>Darebin</v>
          </cell>
          <cell r="W4941">
            <v>2017</v>
          </cell>
          <cell r="X4941" t="str">
            <v>Jul</v>
          </cell>
        </row>
        <row r="4942">
          <cell r="D4942" t="str">
            <v>Unit</v>
          </cell>
          <cell r="E4942">
            <v>415000</v>
          </cell>
          <cell r="R4942" t="str">
            <v>Moonee Valley</v>
          </cell>
          <cell r="W4942">
            <v>2017</v>
          </cell>
          <cell r="X4942" t="str">
            <v>Jul</v>
          </cell>
        </row>
        <row r="4943">
          <cell r="D4943" t="str">
            <v>House</v>
          </cell>
          <cell r="E4943">
            <v>1140000</v>
          </cell>
          <cell r="R4943" t="str">
            <v>Manningham</v>
          </cell>
          <cell r="W4943">
            <v>2017</v>
          </cell>
          <cell r="X4943" t="str">
            <v>Jul</v>
          </cell>
        </row>
        <row r="4944">
          <cell r="D4944" t="str">
            <v>Unit</v>
          </cell>
          <cell r="E4944">
            <v>600000</v>
          </cell>
          <cell r="R4944" t="str">
            <v>Moonee Valley</v>
          </cell>
          <cell r="W4944">
            <v>2017</v>
          </cell>
          <cell r="X4944" t="str">
            <v>Jul</v>
          </cell>
        </row>
        <row r="4945">
          <cell r="D4945" t="str">
            <v>Unit</v>
          </cell>
          <cell r="E4945">
            <v>754000</v>
          </cell>
          <cell r="R4945" t="str">
            <v>Moreland</v>
          </cell>
          <cell r="W4945">
            <v>2017</v>
          </cell>
          <cell r="X4945" t="str">
            <v>Jul</v>
          </cell>
        </row>
        <row r="4946">
          <cell r="D4946" t="str">
            <v>House</v>
          </cell>
          <cell r="E4946">
            <v>1000000</v>
          </cell>
          <cell r="R4946" t="str">
            <v>Moreland</v>
          </cell>
          <cell r="W4946">
            <v>2017</v>
          </cell>
          <cell r="X4946" t="str">
            <v>Jul</v>
          </cell>
        </row>
        <row r="4947">
          <cell r="D4947" t="str">
            <v>House</v>
          </cell>
          <cell r="E4947">
            <v>1000000</v>
          </cell>
          <cell r="R4947" t="str">
            <v>Moreland</v>
          </cell>
          <cell r="W4947">
            <v>2017</v>
          </cell>
          <cell r="X4947" t="str">
            <v>Jul</v>
          </cell>
        </row>
        <row r="4948">
          <cell r="D4948" t="str">
            <v>House</v>
          </cell>
          <cell r="E4948">
            <v>680000</v>
          </cell>
          <cell r="R4948" t="str">
            <v>Moonee Valley</v>
          </cell>
          <cell r="W4948">
            <v>2017</v>
          </cell>
          <cell r="X4948" t="str">
            <v>Jul</v>
          </cell>
        </row>
        <row r="4949">
          <cell r="D4949" t="str">
            <v>House</v>
          </cell>
          <cell r="E4949">
            <v>1053000</v>
          </cell>
          <cell r="R4949" t="str">
            <v>Manningham</v>
          </cell>
          <cell r="W4949">
            <v>2017</v>
          </cell>
          <cell r="X4949" t="str">
            <v>Jul</v>
          </cell>
        </row>
        <row r="4950">
          <cell r="D4950" t="str">
            <v>Unit</v>
          </cell>
          <cell r="E4950">
            <v>735000</v>
          </cell>
          <cell r="R4950" t="str">
            <v>Moreland</v>
          </cell>
          <cell r="W4950">
            <v>2017</v>
          </cell>
          <cell r="X4950" t="str">
            <v>Jul</v>
          </cell>
        </row>
        <row r="4951">
          <cell r="D4951" t="str">
            <v>House</v>
          </cell>
          <cell r="E4951">
            <v>1000000</v>
          </cell>
          <cell r="R4951" t="str">
            <v>Darebin</v>
          </cell>
          <cell r="W4951">
            <v>2017</v>
          </cell>
          <cell r="X4951" t="str">
            <v>Jul</v>
          </cell>
        </row>
        <row r="4952">
          <cell r="D4952" t="str">
            <v>Unit</v>
          </cell>
          <cell r="E4952">
            <v>630000</v>
          </cell>
          <cell r="R4952" t="str">
            <v>Banyule</v>
          </cell>
          <cell r="W4952">
            <v>2017</v>
          </cell>
          <cell r="X4952" t="str">
            <v>Jul</v>
          </cell>
        </row>
        <row r="4953">
          <cell r="D4953" t="str">
            <v>Unit</v>
          </cell>
          <cell r="E4953">
            <v>770000</v>
          </cell>
          <cell r="R4953" t="str">
            <v>Darebin</v>
          </cell>
          <cell r="W4953">
            <v>2017</v>
          </cell>
          <cell r="X4953" t="str">
            <v>Jul</v>
          </cell>
        </row>
        <row r="4954">
          <cell r="D4954" t="str">
            <v>Unit</v>
          </cell>
          <cell r="E4954">
            <v>805000</v>
          </cell>
          <cell r="R4954" t="str">
            <v>Darebin</v>
          </cell>
          <cell r="W4954">
            <v>2017</v>
          </cell>
          <cell r="X4954" t="str">
            <v>Jul</v>
          </cell>
        </row>
        <row r="4955">
          <cell r="D4955" t="str">
            <v>House</v>
          </cell>
          <cell r="E4955">
            <v>1002000</v>
          </cell>
          <cell r="R4955" t="str">
            <v>Manningham</v>
          </cell>
          <cell r="W4955">
            <v>2017</v>
          </cell>
          <cell r="X4955" t="str">
            <v>Jul</v>
          </cell>
        </row>
        <row r="4956">
          <cell r="D4956" t="str">
            <v>Unit</v>
          </cell>
          <cell r="E4956">
            <v>590000</v>
          </cell>
          <cell r="R4956" t="str">
            <v>Moreland</v>
          </cell>
          <cell r="W4956">
            <v>2017</v>
          </cell>
          <cell r="X4956" t="str">
            <v>Jul</v>
          </cell>
        </row>
        <row r="4957">
          <cell r="D4957" t="str">
            <v>House</v>
          </cell>
          <cell r="E4957">
            <v>1460000</v>
          </cell>
          <cell r="R4957" t="str">
            <v>Banyule</v>
          </cell>
          <cell r="W4957">
            <v>2017</v>
          </cell>
          <cell r="X4957" t="str">
            <v>Jul</v>
          </cell>
        </row>
        <row r="4958">
          <cell r="D4958" t="str">
            <v>House</v>
          </cell>
          <cell r="E4958">
            <v>1315000</v>
          </cell>
          <cell r="R4958" t="str">
            <v>Moreland</v>
          </cell>
          <cell r="W4958">
            <v>2017</v>
          </cell>
          <cell r="X4958" t="str">
            <v>Jul</v>
          </cell>
        </row>
        <row r="4959">
          <cell r="D4959" t="str">
            <v>House</v>
          </cell>
          <cell r="E4959">
            <v>2004000</v>
          </cell>
          <cell r="R4959" t="str">
            <v>Darebin</v>
          </cell>
          <cell r="W4959">
            <v>2017</v>
          </cell>
          <cell r="X4959" t="str">
            <v>Jul</v>
          </cell>
        </row>
        <row r="4960">
          <cell r="D4960" t="str">
            <v>Unit</v>
          </cell>
          <cell r="E4960">
            <v>790000</v>
          </cell>
          <cell r="R4960" t="str">
            <v>Moonee Valley</v>
          </cell>
          <cell r="W4960">
            <v>2017</v>
          </cell>
          <cell r="X4960" t="str">
            <v>Jul</v>
          </cell>
        </row>
        <row r="4961">
          <cell r="D4961" t="str">
            <v>House</v>
          </cell>
          <cell r="E4961">
            <v>916000</v>
          </cell>
          <cell r="R4961" t="str">
            <v>Moreland</v>
          </cell>
          <cell r="W4961">
            <v>2017</v>
          </cell>
          <cell r="X4961" t="str">
            <v>Jul</v>
          </cell>
        </row>
        <row r="4962">
          <cell r="D4962" t="str">
            <v>House</v>
          </cell>
          <cell r="E4962">
            <v>1090000</v>
          </cell>
          <cell r="R4962" t="str">
            <v>Darebin</v>
          </cell>
          <cell r="W4962">
            <v>2017</v>
          </cell>
          <cell r="X4962" t="str">
            <v>Jul</v>
          </cell>
        </row>
        <row r="4963">
          <cell r="D4963" t="str">
            <v>Unit</v>
          </cell>
          <cell r="E4963">
            <v>400000</v>
          </cell>
          <cell r="R4963" t="str">
            <v>Maribyrnong</v>
          </cell>
          <cell r="W4963">
            <v>2017</v>
          </cell>
          <cell r="X4963" t="str">
            <v>Jul</v>
          </cell>
        </row>
        <row r="4964">
          <cell r="D4964" t="str">
            <v>House</v>
          </cell>
          <cell r="E4964">
            <v>1100000</v>
          </cell>
          <cell r="R4964" t="str">
            <v>Manningham</v>
          </cell>
          <cell r="W4964">
            <v>2017</v>
          </cell>
          <cell r="X4964" t="str">
            <v>Jul</v>
          </cell>
        </row>
        <row r="4965">
          <cell r="D4965" t="str">
            <v>Unit</v>
          </cell>
          <cell r="E4965">
            <v>421000</v>
          </cell>
          <cell r="R4965" t="str">
            <v>Banyule</v>
          </cell>
          <cell r="W4965">
            <v>2017</v>
          </cell>
          <cell r="X4965" t="str">
            <v>Jul</v>
          </cell>
        </row>
        <row r="4966">
          <cell r="D4966" t="str">
            <v>House</v>
          </cell>
          <cell r="E4966">
            <v>1830000</v>
          </cell>
          <cell r="R4966" t="str">
            <v>Darebin</v>
          </cell>
          <cell r="W4966">
            <v>2017</v>
          </cell>
          <cell r="X4966" t="str">
            <v>Jul</v>
          </cell>
        </row>
        <row r="4967">
          <cell r="D4967" t="str">
            <v>House</v>
          </cell>
          <cell r="E4967">
            <v>910000</v>
          </cell>
          <cell r="R4967" t="str">
            <v>Moreland</v>
          </cell>
          <cell r="W4967">
            <v>2017</v>
          </cell>
          <cell r="X4967" t="str">
            <v>Jul</v>
          </cell>
        </row>
        <row r="4968">
          <cell r="D4968" t="str">
            <v>Unit</v>
          </cell>
          <cell r="E4968">
            <v>463000</v>
          </cell>
          <cell r="R4968" t="str">
            <v>Brimbank</v>
          </cell>
          <cell r="W4968">
            <v>2017</v>
          </cell>
          <cell r="X4968" t="str">
            <v>Jul</v>
          </cell>
        </row>
        <row r="4969">
          <cell r="D4969" t="str">
            <v>House</v>
          </cell>
          <cell r="E4969">
            <v>4300000</v>
          </cell>
          <cell r="R4969" t="str">
            <v>Darebin</v>
          </cell>
          <cell r="W4969">
            <v>2017</v>
          </cell>
          <cell r="X4969" t="str">
            <v>Jul</v>
          </cell>
        </row>
        <row r="4970">
          <cell r="D4970" t="str">
            <v>House</v>
          </cell>
          <cell r="E4970">
            <v>1211000</v>
          </cell>
          <cell r="R4970" t="str">
            <v>Darebin</v>
          </cell>
          <cell r="W4970">
            <v>2017</v>
          </cell>
          <cell r="X4970" t="str">
            <v>Jul</v>
          </cell>
        </row>
        <row r="4971">
          <cell r="D4971" t="str">
            <v>House</v>
          </cell>
          <cell r="E4971">
            <v>1135000</v>
          </cell>
          <cell r="R4971" t="str">
            <v>Moonee Valley</v>
          </cell>
          <cell r="W4971">
            <v>2017</v>
          </cell>
          <cell r="X4971" t="str">
            <v>Jul</v>
          </cell>
        </row>
        <row r="4972">
          <cell r="D4972" t="str">
            <v>Unit</v>
          </cell>
          <cell r="E4972">
            <v>575000</v>
          </cell>
          <cell r="R4972" t="str">
            <v>Moreland</v>
          </cell>
          <cell r="W4972">
            <v>2017</v>
          </cell>
          <cell r="X4972" t="str">
            <v>Jul</v>
          </cell>
        </row>
        <row r="4973">
          <cell r="D4973" t="str">
            <v>House</v>
          </cell>
          <cell r="E4973">
            <v>950000</v>
          </cell>
          <cell r="R4973" t="str">
            <v>Moonee Valley</v>
          </cell>
          <cell r="W4973">
            <v>2017</v>
          </cell>
          <cell r="X4973" t="str">
            <v>Jul</v>
          </cell>
        </row>
        <row r="4974">
          <cell r="D4974" t="str">
            <v>House</v>
          </cell>
          <cell r="E4974">
            <v>1710000</v>
          </cell>
          <cell r="R4974" t="str">
            <v>Moreland</v>
          </cell>
          <cell r="W4974">
            <v>2017</v>
          </cell>
          <cell r="X4974" t="str">
            <v>Jul</v>
          </cell>
        </row>
        <row r="4975">
          <cell r="D4975" t="str">
            <v>Unit</v>
          </cell>
          <cell r="E4975">
            <v>319000</v>
          </cell>
          <cell r="R4975" t="str">
            <v>Brimbank</v>
          </cell>
          <cell r="W4975">
            <v>2017</v>
          </cell>
          <cell r="X4975" t="str">
            <v>Jul</v>
          </cell>
        </row>
        <row r="4976">
          <cell r="D4976" t="str">
            <v>Unit</v>
          </cell>
          <cell r="E4976">
            <v>437000</v>
          </cell>
          <cell r="R4976" t="str">
            <v>Melbourne</v>
          </cell>
          <cell r="W4976">
            <v>2017</v>
          </cell>
          <cell r="X4976" t="str">
            <v>Jul</v>
          </cell>
        </row>
        <row r="4977">
          <cell r="D4977" t="str">
            <v>House</v>
          </cell>
          <cell r="E4977">
            <v>1215000</v>
          </cell>
          <cell r="R4977" t="str">
            <v>Maribyrnong</v>
          </cell>
          <cell r="W4977">
            <v>2017</v>
          </cell>
          <cell r="X4977" t="str">
            <v>Jul</v>
          </cell>
        </row>
        <row r="4978">
          <cell r="D4978" t="str">
            <v>Unit</v>
          </cell>
          <cell r="E4978">
            <v>520000</v>
          </cell>
          <cell r="R4978" t="str">
            <v>Melbourne</v>
          </cell>
          <cell r="W4978">
            <v>2017</v>
          </cell>
          <cell r="X4978" t="str">
            <v>Jul</v>
          </cell>
        </row>
        <row r="4979">
          <cell r="D4979" t="str">
            <v>House</v>
          </cell>
          <cell r="E4979">
            <v>1400000</v>
          </cell>
          <cell r="R4979" t="str">
            <v>Darebin</v>
          </cell>
          <cell r="W4979">
            <v>2017</v>
          </cell>
          <cell r="X4979" t="str">
            <v>Jul</v>
          </cell>
        </row>
        <row r="4980">
          <cell r="D4980" t="str">
            <v>House</v>
          </cell>
          <cell r="E4980">
            <v>765000</v>
          </cell>
          <cell r="R4980" t="str">
            <v>Maribyrnong</v>
          </cell>
          <cell r="W4980">
            <v>2017</v>
          </cell>
          <cell r="X4980" t="str">
            <v>Jul</v>
          </cell>
        </row>
        <row r="4981">
          <cell r="D4981" t="str">
            <v>House</v>
          </cell>
          <cell r="E4981">
            <v>1150000</v>
          </cell>
          <cell r="R4981" t="str">
            <v>Melbourne</v>
          </cell>
          <cell r="W4981">
            <v>2017</v>
          </cell>
          <cell r="X4981" t="str">
            <v>Jul</v>
          </cell>
        </row>
        <row r="4982">
          <cell r="D4982" t="str">
            <v>Unit</v>
          </cell>
          <cell r="E4982">
            <v>600000</v>
          </cell>
          <cell r="R4982" t="str">
            <v>Darebin</v>
          </cell>
          <cell r="W4982">
            <v>2017</v>
          </cell>
          <cell r="X4982" t="str">
            <v>Jul</v>
          </cell>
        </row>
        <row r="4983">
          <cell r="D4983" t="str">
            <v>Unit</v>
          </cell>
          <cell r="E4983">
            <v>350000</v>
          </cell>
          <cell r="R4983" t="str">
            <v>Brimbank</v>
          </cell>
          <cell r="W4983">
            <v>2017</v>
          </cell>
          <cell r="X4983" t="str">
            <v>Jul</v>
          </cell>
        </row>
        <row r="4984">
          <cell r="D4984" t="str">
            <v>Unit</v>
          </cell>
          <cell r="E4984">
            <v>650000</v>
          </cell>
          <cell r="R4984" t="str">
            <v>Darebin</v>
          </cell>
          <cell r="W4984">
            <v>2017</v>
          </cell>
          <cell r="X4984" t="str">
            <v>Jul</v>
          </cell>
        </row>
        <row r="4985">
          <cell r="D4985" t="str">
            <v>House</v>
          </cell>
          <cell r="E4985">
            <v>850000</v>
          </cell>
          <cell r="R4985" t="str">
            <v>Melbourne</v>
          </cell>
          <cell r="W4985">
            <v>2017</v>
          </cell>
          <cell r="X4985" t="str">
            <v>Jul</v>
          </cell>
        </row>
        <row r="4986">
          <cell r="D4986" t="str">
            <v>House</v>
          </cell>
          <cell r="E4986">
            <v>622500</v>
          </cell>
          <cell r="R4986" t="str">
            <v>Brimbank</v>
          </cell>
          <cell r="W4986">
            <v>2017</v>
          </cell>
          <cell r="X4986" t="str">
            <v>Jul</v>
          </cell>
        </row>
        <row r="4987">
          <cell r="D4987" t="str">
            <v>House</v>
          </cell>
          <cell r="E4987">
            <v>1001000</v>
          </cell>
          <cell r="R4987" t="str">
            <v>Melbourne</v>
          </cell>
          <cell r="W4987">
            <v>2017</v>
          </cell>
          <cell r="X4987" t="str">
            <v>Jul</v>
          </cell>
        </row>
        <row r="4988">
          <cell r="D4988" t="str">
            <v>House</v>
          </cell>
          <cell r="E4988">
            <v>1060000</v>
          </cell>
          <cell r="R4988" t="str">
            <v>Maribyrnong</v>
          </cell>
          <cell r="W4988">
            <v>2017</v>
          </cell>
          <cell r="X4988" t="str">
            <v>Jul</v>
          </cell>
        </row>
        <row r="4989">
          <cell r="D4989" t="str">
            <v>House</v>
          </cell>
          <cell r="E4989">
            <v>495000</v>
          </cell>
          <cell r="R4989" t="str">
            <v>Maribyrnong</v>
          </cell>
          <cell r="W4989">
            <v>2017</v>
          </cell>
          <cell r="X4989" t="str">
            <v>Jul</v>
          </cell>
        </row>
        <row r="4990">
          <cell r="D4990" t="str">
            <v>Unit</v>
          </cell>
          <cell r="E4990">
            <v>1963000</v>
          </cell>
          <cell r="R4990" t="str">
            <v>Boroondara</v>
          </cell>
          <cell r="W4990">
            <v>2017</v>
          </cell>
          <cell r="X4990" t="str">
            <v>Jul</v>
          </cell>
        </row>
        <row r="4991">
          <cell r="D4991" t="str">
            <v>Unit</v>
          </cell>
          <cell r="E4991">
            <v>699000</v>
          </cell>
          <cell r="R4991" t="str">
            <v>Maribyrnong</v>
          </cell>
          <cell r="W4991">
            <v>2017</v>
          </cell>
          <cell r="X4991" t="str">
            <v>Jul</v>
          </cell>
        </row>
        <row r="4992">
          <cell r="D4992" t="str">
            <v>House</v>
          </cell>
          <cell r="E4992">
            <v>900000</v>
          </cell>
          <cell r="R4992" t="str">
            <v>Maribyrnong</v>
          </cell>
          <cell r="W4992">
            <v>2017</v>
          </cell>
          <cell r="X4992" t="str">
            <v>Jul</v>
          </cell>
        </row>
        <row r="4993">
          <cell r="D4993" t="str">
            <v>House</v>
          </cell>
          <cell r="E4993">
            <v>850000</v>
          </cell>
          <cell r="R4993" t="str">
            <v>Melbourne</v>
          </cell>
          <cell r="W4993">
            <v>2017</v>
          </cell>
          <cell r="X4993" t="str">
            <v>Jul</v>
          </cell>
        </row>
        <row r="4994">
          <cell r="D4994" t="str">
            <v>Unit</v>
          </cell>
          <cell r="E4994">
            <v>533000</v>
          </cell>
          <cell r="R4994" t="str">
            <v>Yarra</v>
          </cell>
          <cell r="W4994">
            <v>2017</v>
          </cell>
          <cell r="X4994" t="str">
            <v>Jul</v>
          </cell>
        </row>
        <row r="4995">
          <cell r="D4995" t="str">
            <v>House</v>
          </cell>
          <cell r="E4995">
            <v>1322000</v>
          </cell>
          <cell r="R4995" t="str">
            <v>Manningham</v>
          </cell>
          <cell r="W4995">
            <v>2017</v>
          </cell>
          <cell r="X4995" t="str">
            <v>Jul</v>
          </cell>
        </row>
        <row r="4996">
          <cell r="D4996" t="str">
            <v>Unit</v>
          </cell>
          <cell r="E4996">
            <v>1000000</v>
          </cell>
          <cell r="R4996" t="str">
            <v>Boroondara</v>
          </cell>
          <cell r="W4996">
            <v>2017</v>
          </cell>
          <cell r="X4996" t="str">
            <v>Jul</v>
          </cell>
        </row>
        <row r="4997">
          <cell r="D4997" t="str">
            <v>House</v>
          </cell>
          <cell r="E4997">
            <v>1300000</v>
          </cell>
          <cell r="R4997" t="str">
            <v>Yarra</v>
          </cell>
          <cell r="W4997">
            <v>2017</v>
          </cell>
          <cell r="X4997" t="str">
            <v>Jul</v>
          </cell>
        </row>
        <row r="4998">
          <cell r="D4998" t="str">
            <v>House</v>
          </cell>
          <cell r="E4998">
            <v>1928000</v>
          </cell>
          <cell r="R4998" t="str">
            <v>Melbourne</v>
          </cell>
          <cell r="W4998">
            <v>2017</v>
          </cell>
          <cell r="X4998" t="str">
            <v>Jul</v>
          </cell>
        </row>
        <row r="4999">
          <cell r="D4999" t="str">
            <v>Unit</v>
          </cell>
          <cell r="E4999">
            <v>1110000</v>
          </cell>
          <cell r="R4999" t="str">
            <v>Melbourne</v>
          </cell>
          <cell r="W4999">
            <v>2017</v>
          </cell>
          <cell r="X4999" t="str">
            <v>Jul</v>
          </cell>
        </row>
        <row r="5000">
          <cell r="D5000" t="str">
            <v>Unit</v>
          </cell>
          <cell r="E5000">
            <v>825000</v>
          </cell>
          <cell r="R5000" t="str">
            <v>Yarra</v>
          </cell>
          <cell r="W5000">
            <v>2017</v>
          </cell>
          <cell r="X5000" t="str">
            <v>Jul</v>
          </cell>
        </row>
        <row r="5001">
          <cell r="D5001" t="str">
            <v>Unit</v>
          </cell>
          <cell r="E5001">
            <v>282000</v>
          </cell>
          <cell r="R5001" t="str">
            <v>Maribyrnong</v>
          </cell>
          <cell r="W5001">
            <v>2017</v>
          </cell>
          <cell r="X5001" t="str">
            <v>Jul</v>
          </cell>
        </row>
        <row r="5002">
          <cell r="D5002" t="str">
            <v>House</v>
          </cell>
          <cell r="E5002">
            <v>1200000</v>
          </cell>
          <cell r="R5002" t="str">
            <v>Melbourne</v>
          </cell>
          <cell r="W5002">
            <v>2017</v>
          </cell>
          <cell r="X5002" t="str">
            <v>Jul</v>
          </cell>
        </row>
        <row r="5003">
          <cell r="D5003" t="str">
            <v>House</v>
          </cell>
          <cell r="E5003">
            <v>1410000</v>
          </cell>
          <cell r="R5003" t="str">
            <v>Boroondara</v>
          </cell>
          <cell r="W5003">
            <v>2017</v>
          </cell>
          <cell r="X5003" t="str">
            <v>Jul</v>
          </cell>
        </row>
        <row r="5004">
          <cell r="D5004" t="str">
            <v>House</v>
          </cell>
          <cell r="E5004">
            <v>1315000</v>
          </cell>
          <cell r="R5004" t="str">
            <v>Boroondara</v>
          </cell>
          <cell r="W5004">
            <v>2017</v>
          </cell>
          <cell r="X5004" t="str">
            <v>Jul</v>
          </cell>
        </row>
        <row r="5005">
          <cell r="D5005" t="str">
            <v>House</v>
          </cell>
          <cell r="E5005">
            <v>1542000</v>
          </cell>
          <cell r="R5005" t="str">
            <v>Yarra</v>
          </cell>
          <cell r="W5005">
            <v>2017</v>
          </cell>
          <cell r="X5005" t="str">
            <v>Jul</v>
          </cell>
        </row>
        <row r="5006">
          <cell r="D5006" t="str">
            <v>Unit</v>
          </cell>
          <cell r="E5006">
            <v>1040000</v>
          </cell>
          <cell r="R5006" t="str">
            <v>Boroondara</v>
          </cell>
          <cell r="W5006">
            <v>2017</v>
          </cell>
          <cell r="X5006" t="str">
            <v>Jul</v>
          </cell>
        </row>
        <row r="5007">
          <cell r="D5007" t="str">
            <v>House</v>
          </cell>
          <cell r="E5007">
            <v>770000</v>
          </cell>
          <cell r="R5007" t="str">
            <v>Maribyrnong</v>
          </cell>
          <cell r="W5007">
            <v>2017</v>
          </cell>
          <cell r="X5007" t="str">
            <v>Jul</v>
          </cell>
        </row>
        <row r="5008">
          <cell r="D5008" t="str">
            <v>Unit</v>
          </cell>
          <cell r="E5008">
            <v>557000</v>
          </cell>
          <cell r="R5008" t="str">
            <v>Boroondara</v>
          </cell>
          <cell r="W5008">
            <v>2017</v>
          </cell>
          <cell r="X5008" t="str">
            <v>Jul</v>
          </cell>
        </row>
        <row r="5009">
          <cell r="D5009" t="str">
            <v>Unit</v>
          </cell>
          <cell r="E5009">
            <v>1215000</v>
          </cell>
          <cell r="R5009" t="str">
            <v>Yarra</v>
          </cell>
          <cell r="W5009">
            <v>2017</v>
          </cell>
          <cell r="X5009" t="str">
            <v>Jul</v>
          </cell>
        </row>
        <row r="5010">
          <cell r="D5010" t="str">
            <v>House</v>
          </cell>
          <cell r="E5010">
            <v>2460000</v>
          </cell>
          <cell r="R5010" t="str">
            <v>Boroondara</v>
          </cell>
          <cell r="W5010">
            <v>2017</v>
          </cell>
          <cell r="X5010" t="str">
            <v>Jul</v>
          </cell>
        </row>
        <row r="5011">
          <cell r="D5011" t="str">
            <v>Unit</v>
          </cell>
          <cell r="E5011">
            <v>672000</v>
          </cell>
          <cell r="R5011" t="str">
            <v>Yarra</v>
          </cell>
          <cell r="W5011">
            <v>2017</v>
          </cell>
          <cell r="X5011" t="str">
            <v>Jul</v>
          </cell>
        </row>
        <row r="5012">
          <cell r="D5012" t="str">
            <v>Unit</v>
          </cell>
          <cell r="E5012">
            <v>630000</v>
          </cell>
          <cell r="R5012" t="str">
            <v>Melbourne</v>
          </cell>
          <cell r="W5012">
            <v>2017</v>
          </cell>
          <cell r="X5012" t="str">
            <v>Jul</v>
          </cell>
        </row>
        <row r="5013">
          <cell r="D5013" t="str">
            <v>House</v>
          </cell>
          <cell r="E5013">
            <v>2410000</v>
          </cell>
          <cell r="R5013" t="str">
            <v>Boroondara</v>
          </cell>
          <cell r="W5013">
            <v>2017</v>
          </cell>
          <cell r="X5013" t="str">
            <v>Jul</v>
          </cell>
        </row>
        <row r="5014">
          <cell r="D5014" t="str">
            <v>House</v>
          </cell>
          <cell r="E5014">
            <v>790000</v>
          </cell>
          <cell r="R5014" t="str">
            <v>Maribyrnong</v>
          </cell>
          <cell r="W5014">
            <v>2017</v>
          </cell>
          <cell r="X5014" t="str">
            <v>Jul</v>
          </cell>
        </row>
        <row r="5015">
          <cell r="D5015" t="str">
            <v>Unit</v>
          </cell>
          <cell r="E5015">
            <v>443000</v>
          </cell>
          <cell r="R5015" t="str">
            <v>Melbourne</v>
          </cell>
          <cell r="W5015">
            <v>2017</v>
          </cell>
          <cell r="X5015" t="str">
            <v>Jul</v>
          </cell>
        </row>
        <row r="5016">
          <cell r="D5016" t="str">
            <v>Unit</v>
          </cell>
          <cell r="E5016">
            <v>355000</v>
          </cell>
          <cell r="R5016" t="str">
            <v>Maribyrnong</v>
          </cell>
          <cell r="W5016">
            <v>2017</v>
          </cell>
          <cell r="X5016" t="str">
            <v>Jul</v>
          </cell>
        </row>
        <row r="5017">
          <cell r="D5017" t="str">
            <v>House</v>
          </cell>
          <cell r="E5017">
            <v>2450000</v>
          </cell>
          <cell r="R5017" t="str">
            <v>Boroondara</v>
          </cell>
          <cell r="W5017">
            <v>2017</v>
          </cell>
          <cell r="X5017" t="str">
            <v>Jul</v>
          </cell>
        </row>
        <row r="5018">
          <cell r="D5018" t="str">
            <v>House</v>
          </cell>
          <cell r="E5018">
            <v>1275000</v>
          </cell>
          <cell r="R5018" t="str">
            <v>Maribyrnong</v>
          </cell>
          <cell r="W5018">
            <v>2017</v>
          </cell>
          <cell r="X5018" t="str">
            <v>Jul</v>
          </cell>
        </row>
        <row r="5019">
          <cell r="D5019" t="str">
            <v>House</v>
          </cell>
          <cell r="E5019">
            <v>925000</v>
          </cell>
          <cell r="R5019" t="str">
            <v>Maribyrnong</v>
          </cell>
          <cell r="W5019">
            <v>2017</v>
          </cell>
          <cell r="X5019" t="str">
            <v>Jul</v>
          </cell>
        </row>
        <row r="5020">
          <cell r="D5020" t="str">
            <v>House</v>
          </cell>
          <cell r="E5020">
            <v>725000</v>
          </cell>
          <cell r="R5020" t="str">
            <v>Maribyrnong</v>
          </cell>
          <cell r="W5020">
            <v>2017</v>
          </cell>
          <cell r="X5020" t="str">
            <v>Jul</v>
          </cell>
        </row>
        <row r="5021">
          <cell r="D5021" t="str">
            <v>House</v>
          </cell>
          <cell r="E5021">
            <v>955000</v>
          </cell>
          <cell r="R5021" t="str">
            <v>Maribyrnong</v>
          </cell>
          <cell r="W5021">
            <v>2017</v>
          </cell>
          <cell r="X5021" t="str">
            <v>Jul</v>
          </cell>
        </row>
        <row r="5022">
          <cell r="D5022" t="str">
            <v>Unit</v>
          </cell>
          <cell r="E5022">
            <v>751000</v>
          </cell>
          <cell r="R5022" t="str">
            <v>Boroondara</v>
          </cell>
          <cell r="W5022">
            <v>2017</v>
          </cell>
          <cell r="X5022" t="str">
            <v>Jul</v>
          </cell>
        </row>
        <row r="5023">
          <cell r="D5023" t="str">
            <v>Unit</v>
          </cell>
          <cell r="E5023">
            <v>650000</v>
          </cell>
          <cell r="R5023" t="str">
            <v>Boroondara</v>
          </cell>
          <cell r="W5023">
            <v>2017</v>
          </cell>
          <cell r="X5023" t="str">
            <v>Jul</v>
          </cell>
        </row>
        <row r="5024">
          <cell r="D5024" t="str">
            <v>House</v>
          </cell>
          <cell r="E5024">
            <v>915000</v>
          </cell>
          <cell r="R5024" t="str">
            <v>Yarra</v>
          </cell>
          <cell r="W5024">
            <v>2017</v>
          </cell>
          <cell r="X5024" t="str">
            <v>Jul</v>
          </cell>
        </row>
        <row r="5025">
          <cell r="D5025" t="str">
            <v>Unit</v>
          </cell>
          <cell r="E5025">
            <v>565000</v>
          </cell>
          <cell r="R5025" t="str">
            <v>Melbourne</v>
          </cell>
          <cell r="W5025">
            <v>2017</v>
          </cell>
          <cell r="X5025" t="str">
            <v>Jul</v>
          </cell>
        </row>
        <row r="5026">
          <cell r="D5026" t="str">
            <v>Unit</v>
          </cell>
          <cell r="E5026">
            <v>675000</v>
          </cell>
          <cell r="R5026" t="str">
            <v>Melbourne</v>
          </cell>
          <cell r="W5026">
            <v>2017</v>
          </cell>
          <cell r="X5026" t="str">
            <v>Jul</v>
          </cell>
        </row>
        <row r="5027">
          <cell r="D5027" t="str">
            <v>House</v>
          </cell>
          <cell r="E5027">
            <v>1560000</v>
          </cell>
          <cell r="R5027" t="str">
            <v>Boroondara</v>
          </cell>
          <cell r="W5027">
            <v>2017</v>
          </cell>
          <cell r="X5027" t="str">
            <v>Jul</v>
          </cell>
        </row>
        <row r="5028">
          <cell r="D5028" t="str">
            <v>House</v>
          </cell>
          <cell r="E5028">
            <v>1320000</v>
          </cell>
          <cell r="R5028" t="str">
            <v>Yarra</v>
          </cell>
          <cell r="W5028">
            <v>2017</v>
          </cell>
          <cell r="X5028" t="str">
            <v>Jul</v>
          </cell>
        </row>
        <row r="5029">
          <cell r="D5029" t="str">
            <v>Unit</v>
          </cell>
          <cell r="E5029">
            <v>733000</v>
          </cell>
          <cell r="R5029" t="str">
            <v>Melbourne</v>
          </cell>
          <cell r="W5029">
            <v>2017</v>
          </cell>
          <cell r="X5029" t="str">
            <v>Jul</v>
          </cell>
        </row>
        <row r="5030">
          <cell r="D5030" t="str">
            <v>House</v>
          </cell>
          <cell r="E5030">
            <v>1081000</v>
          </cell>
          <cell r="R5030" t="str">
            <v>Maribyrnong</v>
          </cell>
          <cell r="W5030">
            <v>2017</v>
          </cell>
          <cell r="X5030" t="str">
            <v>Jul</v>
          </cell>
        </row>
        <row r="5031">
          <cell r="D5031" t="str">
            <v>House</v>
          </cell>
          <cell r="E5031">
            <v>1551000</v>
          </cell>
          <cell r="R5031" t="str">
            <v>Boroondara</v>
          </cell>
          <cell r="W5031">
            <v>2017</v>
          </cell>
          <cell r="X5031" t="str">
            <v>Jul</v>
          </cell>
        </row>
        <row r="5032">
          <cell r="D5032" t="str">
            <v>Unit</v>
          </cell>
          <cell r="E5032">
            <v>791500</v>
          </cell>
          <cell r="R5032" t="str">
            <v>Yarra</v>
          </cell>
          <cell r="W5032">
            <v>2017</v>
          </cell>
          <cell r="X5032" t="str">
            <v>Jul</v>
          </cell>
        </row>
        <row r="5033">
          <cell r="D5033" t="str">
            <v>Unit</v>
          </cell>
          <cell r="E5033">
            <v>415000</v>
          </cell>
          <cell r="R5033" t="str">
            <v>Boroondara</v>
          </cell>
          <cell r="W5033">
            <v>2017</v>
          </cell>
          <cell r="X5033" t="str">
            <v>Jul</v>
          </cell>
        </row>
        <row r="5034">
          <cell r="D5034" t="str">
            <v>House</v>
          </cell>
          <cell r="E5034">
            <v>1075000</v>
          </cell>
          <cell r="R5034" t="str">
            <v>Yarra</v>
          </cell>
          <cell r="W5034">
            <v>2017</v>
          </cell>
          <cell r="X5034" t="str">
            <v>Jul</v>
          </cell>
        </row>
        <row r="5035">
          <cell r="D5035" t="str">
            <v>House</v>
          </cell>
          <cell r="E5035">
            <v>1032000</v>
          </cell>
          <cell r="R5035" t="str">
            <v>Yarra</v>
          </cell>
          <cell r="W5035">
            <v>2017</v>
          </cell>
          <cell r="X5035" t="str">
            <v>Jul</v>
          </cell>
        </row>
        <row r="5036">
          <cell r="D5036" t="str">
            <v>House</v>
          </cell>
          <cell r="E5036">
            <v>1651000</v>
          </cell>
          <cell r="R5036" t="str">
            <v>Yarra</v>
          </cell>
          <cell r="W5036">
            <v>2017</v>
          </cell>
          <cell r="X5036" t="str">
            <v>Jul</v>
          </cell>
        </row>
        <row r="5037">
          <cell r="D5037" t="str">
            <v>House</v>
          </cell>
          <cell r="E5037">
            <v>1666000</v>
          </cell>
          <cell r="R5037" t="str">
            <v>Boroondara</v>
          </cell>
          <cell r="W5037">
            <v>2017</v>
          </cell>
          <cell r="X5037" t="str">
            <v>Jul</v>
          </cell>
        </row>
        <row r="5038">
          <cell r="D5038" t="str">
            <v>Unit</v>
          </cell>
          <cell r="E5038">
            <v>540000</v>
          </cell>
          <cell r="R5038" t="str">
            <v>Melbourne</v>
          </cell>
          <cell r="W5038">
            <v>2017</v>
          </cell>
          <cell r="X5038" t="str">
            <v>Jul</v>
          </cell>
        </row>
        <row r="5039">
          <cell r="D5039" t="str">
            <v>Unit</v>
          </cell>
          <cell r="E5039">
            <v>800000</v>
          </cell>
          <cell r="R5039" t="str">
            <v>Melbourne</v>
          </cell>
          <cell r="W5039">
            <v>2017</v>
          </cell>
          <cell r="X5039" t="str">
            <v>Jul</v>
          </cell>
        </row>
        <row r="5040">
          <cell r="D5040" t="str">
            <v>House</v>
          </cell>
          <cell r="E5040">
            <v>1600000</v>
          </cell>
          <cell r="R5040" t="str">
            <v>Yarra</v>
          </cell>
          <cell r="W5040">
            <v>2017</v>
          </cell>
          <cell r="X5040" t="str">
            <v>Jul</v>
          </cell>
        </row>
        <row r="5041">
          <cell r="D5041" t="str">
            <v>Unit</v>
          </cell>
          <cell r="E5041">
            <v>743000</v>
          </cell>
          <cell r="R5041" t="str">
            <v>Boroondara</v>
          </cell>
          <cell r="W5041">
            <v>2017</v>
          </cell>
          <cell r="X5041" t="str">
            <v>Jul</v>
          </cell>
        </row>
        <row r="5042">
          <cell r="D5042" t="str">
            <v>House</v>
          </cell>
          <cell r="E5042">
            <v>1800000</v>
          </cell>
          <cell r="R5042" t="str">
            <v>Yarra</v>
          </cell>
          <cell r="W5042">
            <v>2017</v>
          </cell>
          <cell r="X5042" t="str">
            <v>Jul</v>
          </cell>
        </row>
        <row r="5043">
          <cell r="D5043" t="str">
            <v>House</v>
          </cell>
          <cell r="E5043">
            <v>1202500</v>
          </cell>
          <cell r="R5043" t="str">
            <v>Yarra</v>
          </cell>
          <cell r="W5043">
            <v>2017</v>
          </cell>
          <cell r="X5043" t="str">
            <v>Jul</v>
          </cell>
        </row>
        <row r="5044">
          <cell r="D5044" t="str">
            <v>House</v>
          </cell>
          <cell r="E5044">
            <v>1110000</v>
          </cell>
          <cell r="R5044" t="str">
            <v>Yarra</v>
          </cell>
          <cell r="W5044">
            <v>2017</v>
          </cell>
          <cell r="X5044" t="str">
            <v>Jul</v>
          </cell>
        </row>
        <row r="5045">
          <cell r="D5045" t="str">
            <v>Unit</v>
          </cell>
          <cell r="E5045">
            <v>565000</v>
          </cell>
          <cell r="R5045" t="str">
            <v>Yarra</v>
          </cell>
          <cell r="W5045">
            <v>2017</v>
          </cell>
          <cell r="X5045" t="str">
            <v>Jul</v>
          </cell>
        </row>
        <row r="5046">
          <cell r="D5046" t="str">
            <v>Unit</v>
          </cell>
          <cell r="E5046">
            <v>1010000</v>
          </cell>
          <cell r="R5046" t="str">
            <v>Yarra</v>
          </cell>
          <cell r="W5046">
            <v>2017</v>
          </cell>
          <cell r="X5046" t="str">
            <v>Jul</v>
          </cell>
        </row>
        <row r="5047">
          <cell r="D5047" t="str">
            <v>House</v>
          </cell>
          <cell r="E5047">
            <v>790000</v>
          </cell>
          <cell r="R5047" t="str">
            <v>Melbourne</v>
          </cell>
          <cell r="W5047">
            <v>2017</v>
          </cell>
          <cell r="X5047" t="str">
            <v>Jul</v>
          </cell>
        </row>
        <row r="5048">
          <cell r="D5048" t="str">
            <v>House</v>
          </cell>
          <cell r="E5048">
            <v>392250</v>
          </cell>
          <cell r="R5048" t="str">
            <v>Hobsons Bay</v>
          </cell>
          <cell r="W5048">
            <v>2017</v>
          </cell>
          <cell r="X5048" t="str">
            <v>Jul</v>
          </cell>
        </row>
        <row r="5049">
          <cell r="D5049" t="str">
            <v>House</v>
          </cell>
          <cell r="E5049">
            <v>610000</v>
          </cell>
          <cell r="R5049" t="str">
            <v>Hobsons Bay</v>
          </cell>
          <cell r="W5049">
            <v>2017</v>
          </cell>
          <cell r="X5049" t="str">
            <v>Jul</v>
          </cell>
        </row>
        <row r="5050">
          <cell r="D5050" t="str">
            <v>House</v>
          </cell>
          <cell r="E5050">
            <v>1010000</v>
          </cell>
          <cell r="R5050" t="str">
            <v>Melbourne</v>
          </cell>
          <cell r="W5050">
            <v>2017</v>
          </cell>
          <cell r="X5050" t="str">
            <v>Jul</v>
          </cell>
        </row>
        <row r="5051">
          <cell r="D5051" t="str">
            <v>House</v>
          </cell>
          <cell r="E5051">
            <v>2300000</v>
          </cell>
          <cell r="R5051" t="str">
            <v>Port Phillip</v>
          </cell>
          <cell r="W5051">
            <v>2017</v>
          </cell>
          <cell r="X5051" t="str">
            <v>Jul</v>
          </cell>
        </row>
        <row r="5052">
          <cell r="D5052" t="str">
            <v>Unit</v>
          </cell>
          <cell r="E5052">
            <v>779000</v>
          </cell>
          <cell r="R5052" t="str">
            <v>Melbourne</v>
          </cell>
          <cell r="W5052">
            <v>2017</v>
          </cell>
          <cell r="X5052" t="str">
            <v>Jul</v>
          </cell>
        </row>
        <row r="5053">
          <cell r="D5053" t="str">
            <v>Unit</v>
          </cell>
          <cell r="E5053">
            <v>1252000</v>
          </cell>
          <cell r="R5053" t="str">
            <v>Melbourne</v>
          </cell>
          <cell r="W5053">
            <v>2017</v>
          </cell>
          <cell r="X5053" t="str">
            <v>Jul</v>
          </cell>
        </row>
        <row r="5054">
          <cell r="D5054" t="str">
            <v>House</v>
          </cell>
          <cell r="E5054">
            <v>988000</v>
          </cell>
          <cell r="R5054" t="str">
            <v>Hobsons Bay</v>
          </cell>
          <cell r="W5054">
            <v>2017</v>
          </cell>
          <cell r="X5054" t="str">
            <v>Jul</v>
          </cell>
        </row>
        <row r="5055">
          <cell r="D5055" t="str">
            <v>Unit</v>
          </cell>
          <cell r="E5055">
            <v>455500</v>
          </cell>
          <cell r="R5055" t="str">
            <v>Melbourne</v>
          </cell>
          <cell r="W5055">
            <v>2017</v>
          </cell>
          <cell r="X5055" t="str">
            <v>Jul</v>
          </cell>
        </row>
        <row r="5056">
          <cell r="D5056" t="str">
            <v>House</v>
          </cell>
          <cell r="E5056">
            <v>2155000</v>
          </cell>
          <cell r="R5056" t="str">
            <v>Boroondara</v>
          </cell>
          <cell r="W5056">
            <v>2017</v>
          </cell>
          <cell r="X5056" t="str">
            <v>Jul</v>
          </cell>
        </row>
        <row r="5057">
          <cell r="D5057" t="str">
            <v>House</v>
          </cell>
          <cell r="E5057">
            <v>910000</v>
          </cell>
          <cell r="R5057" t="str">
            <v>Hobsons Bay</v>
          </cell>
          <cell r="W5057">
            <v>2017</v>
          </cell>
          <cell r="X5057" t="str">
            <v>Jul</v>
          </cell>
        </row>
        <row r="5058">
          <cell r="D5058" t="str">
            <v>Unit</v>
          </cell>
          <cell r="E5058">
            <v>747000</v>
          </cell>
          <cell r="R5058" t="str">
            <v>Hobsons Bay</v>
          </cell>
          <cell r="W5058">
            <v>2017</v>
          </cell>
          <cell r="X5058" t="str">
            <v>Jul</v>
          </cell>
        </row>
        <row r="5059">
          <cell r="D5059" t="str">
            <v>Unit</v>
          </cell>
          <cell r="E5059">
            <v>827500</v>
          </cell>
          <cell r="R5059" t="str">
            <v>Hobsons Bay</v>
          </cell>
          <cell r="W5059">
            <v>2017</v>
          </cell>
          <cell r="X5059" t="str">
            <v>Jul</v>
          </cell>
        </row>
        <row r="5060">
          <cell r="D5060" t="str">
            <v>Unit</v>
          </cell>
          <cell r="E5060">
            <v>410000</v>
          </cell>
          <cell r="R5060" t="str">
            <v>Melbourne</v>
          </cell>
          <cell r="W5060">
            <v>2017</v>
          </cell>
          <cell r="X5060" t="str">
            <v>Jul</v>
          </cell>
        </row>
        <row r="5061">
          <cell r="D5061" t="str">
            <v>House</v>
          </cell>
          <cell r="E5061">
            <v>1100000</v>
          </cell>
          <cell r="R5061" t="str">
            <v>Melbourne</v>
          </cell>
          <cell r="W5061">
            <v>2017</v>
          </cell>
          <cell r="X5061" t="str">
            <v>Jul</v>
          </cell>
        </row>
        <row r="5062">
          <cell r="D5062" t="str">
            <v>House</v>
          </cell>
          <cell r="E5062">
            <v>793000</v>
          </cell>
          <cell r="R5062" t="str">
            <v>Hobsons Bay</v>
          </cell>
          <cell r="W5062">
            <v>2017</v>
          </cell>
          <cell r="X5062" t="str">
            <v>Jul</v>
          </cell>
        </row>
        <row r="5063">
          <cell r="D5063" t="str">
            <v>House</v>
          </cell>
          <cell r="E5063">
            <v>1125000</v>
          </cell>
          <cell r="R5063" t="str">
            <v>Melbourne</v>
          </cell>
          <cell r="W5063">
            <v>2017</v>
          </cell>
          <cell r="X5063" t="str">
            <v>Jul</v>
          </cell>
        </row>
        <row r="5064">
          <cell r="D5064" t="str">
            <v>House</v>
          </cell>
          <cell r="E5064">
            <v>2000000</v>
          </cell>
          <cell r="R5064" t="str">
            <v>Port Phillip</v>
          </cell>
          <cell r="W5064">
            <v>2017</v>
          </cell>
          <cell r="X5064" t="str">
            <v>Jul</v>
          </cell>
        </row>
        <row r="5065">
          <cell r="D5065" t="str">
            <v>House</v>
          </cell>
          <cell r="E5065">
            <v>3010000</v>
          </cell>
          <cell r="R5065" t="str">
            <v>Boroondara</v>
          </cell>
          <cell r="W5065">
            <v>2017</v>
          </cell>
          <cell r="X5065" t="str">
            <v>Jul</v>
          </cell>
        </row>
        <row r="5066">
          <cell r="D5066" t="str">
            <v>Unit</v>
          </cell>
          <cell r="E5066">
            <v>785000</v>
          </cell>
          <cell r="R5066" t="str">
            <v>Boroondara</v>
          </cell>
          <cell r="W5066">
            <v>2017</v>
          </cell>
          <cell r="X5066" t="str">
            <v>Jul</v>
          </cell>
        </row>
        <row r="5067">
          <cell r="D5067" t="str">
            <v>House</v>
          </cell>
          <cell r="E5067">
            <v>896000</v>
          </cell>
          <cell r="R5067" t="str">
            <v>Hobsons Bay</v>
          </cell>
          <cell r="W5067">
            <v>2017</v>
          </cell>
          <cell r="X5067" t="str">
            <v>Jul</v>
          </cell>
        </row>
        <row r="5068">
          <cell r="D5068" t="str">
            <v>Unit</v>
          </cell>
          <cell r="E5068">
            <v>450000</v>
          </cell>
          <cell r="R5068" t="str">
            <v>Stonnington</v>
          </cell>
          <cell r="W5068">
            <v>2017</v>
          </cell>
          <cell r="X5068" t="str">
            <v>Jul</v>
          </cell>
        </row>
        <row r="5069">
          <cell r="D5069" t="str">
            <v>Unit</v>
          </cell>
          <cell r="E5069">
            <v>1015000</v>
          </cell>
          <cell r="R5069" t="str">
            <v>Stonnington</v>
          </cell>
          <cell r="W5069">
            <v>2017</v>
          </cell>
          <cell r="X5069" t="str">
            <v>Jul</v>
          </cell>
        </row>
        <row r="5070">
          <cell r="D5070" t="str">
            <v>Unit</v>
          </cell>
          <cell r="E5070">
            <v>830000</v>
          </cell>
          <cell r="R5070" t="str">
            <v>Hobsons Bay</v>
          </cell>
          <cell r="W5070">
            <v>2017</v>
          </cell>
          <cell r="X5070" t="str">
            <v>Jul</v>
          </cell>
        </row>
        <row r="5071">
          <cell r="D5071" t="str">
            <v>Unit</v>
          </cell>
          <cell r="E5071">
            <v>660000</v>
          </cell>
          <cell r="R5071" t="str">
            <v>Stonnington</v>
          </cell>
          <cell r="W5071">
            <v>2017</v>
          </cell>
          <cell r="X5071" t="str">
            <v>Jul</v>
          </cell>
        </row>
        <row r="5072">
          <cell r="D5072" t="str">
            <v>Unit</v>
          </cell>
          <cell r="E5072">
            <v>600000</v>
          </cell>
          <cell r="R5072" t="str">
            <v>Port Phillip</v>
          </cell>
          <cell r="W5072">
            <v>2017</v>
          </cell>
          <cell r="X5072" t="str">
            <v>Jul</v>
          </cell>
        </row>
        <row r="5073">
          <cell r="D5073" t="str">
            <v>Unit</v>
          </cell>
          <cell r="E5073">
            <v>565000</v>
          </cell>
          <cell r="R5073" t="str">
            <v>Port Phillip</v>
          </cell>
          <cell r="W5073">
            <v>2017</v>
          </cell>
          <cell r="X5073" t="str">
            <v>Jul</v>
          </cell>
        </row>
        <row r="5074">
          <cell r="D5074" t="str">
            <v>Unit</v>
          </cell>
          <cell r="E5074">
            <v>491500</v>
          </cell>
          <cell r="R5074" t="str">
            <v>Hobsons Bay</v>
          </cell>
          <cell r="W5074">
            <v>2017</v>
          </cell>
          <cell r="X5074" t="str">
            <v>Jul</v>
          </cell>
        </row>
        <row r="5075">
          <cell r="D5075" t="str">
            <v>Unit</v>
          </cell>
          <cell r="E5075">
            <v>367500</v>
          </cell>
          <cell r="R5075" t="str">
            <v>Hobsons Bay</v>
          </cell>
          <cell r="W5075">
            <v>2017</v>
          </cell>
          <cell r="X5075" t="str">
            <v>Jul</v>
          </cell>
        </row>
        <row r="5076">
          <cell r="D5076" t="str">
            <v>House</v>
          </cell>
          <cell r="E5076">
            <v>1617000</v>
          </cell>
          <cell r="R5076" t="str">
            <v>Stonnington</v>
          </cell>
          <cell r="W5076">
            <v>2017</v>
          </cell>
          <cell r="X5076" t="str">
            <v>Jul</v>
          </cell>
        </row>
        <row r="5077">
          <cell r="D5077" t="str">
            <v>House</v>
          </cell>
          <cell r="E5077">
            <v>1250000</v>
          </cell>
          <cell r="R5077" t="str">
            <v>Monash</v>
          </cell>
          <cell r="W5077">
            <v>2017</v>
          </cell>
          <cell r="X5077" t="str">
            <v>Jul</v>
          </cell>
        </row>
        <row r="5078">
          <cell r="D5078" t="str">
            <v>Unit</v>
          </cell>
          <cell r="E5078">
            <v>549000</v>
          </cell>
          <cell r="R5078" t="str">
            <v>Port Phillip</v>
          </cell>
          <cell r="W5078">
            <v>2017</v>
          </cell>
          <cell r="X5078" t="str">
            <v>Jul</v>
          </cell>
        </row>
        <row r="5079">
          <cell r="D5079" t="str">
            <v>Unit</v>
          </cell>
          <cell r="E5079">
            <v>547500</v>
          </cell>
          <cell r="R5079" t="str">
            <v>Hobsons Bay</v>
          </cell>
          <cell r="W5079">
            <v>2017</v>
          </cell>
          <cell r="X5079" t="str">
            <v>Jul</v>
          </cell>
        </row>
        <row r="5080">
          <cell r="D5080" t="str">
            <v>Unit</v>
          </cell>
          <cell r="E5080">
            <v>1200000</v>
          </cell>
          <cell r="R5080" t="str">
            <v>Boroondara</v>
          </cell>
          <cell r="W5080">
            <v>2017</v>
          </cell>
          <cell r="X5080" t="str">
            <v>Jul</v>
          </cell>
        </row>
        <row r="5081">
          <cell r="D5081" t="str">
            <v>Unit</v>
          </cell>
          <cell r="E5081">
            <v>690000</v>
          </cell>
          <cell r="R5081" t="str">
            <v>Boroondara</v>
          </cell>
          <cell r="W5081">
            <v>2017</v>
          </cell>
          <cell r="X5081" t="str">
            <v>Jul</v>
          </cell>
        </row>
        <row r="5082">
          <cell r="D5082" t="str">
            <v>House</v>
          </cell>
          <cell r="E5082">
            <v>1170000</v>
          </cell>
          <cell r="R5082" t="str">
            <v>Port Phillip</v>
          </cell>
          <cell r="W5082">
            <v>2017</v>
          </cell>
          <cell r="X5082" t="str">
            <v>Jul</v>
          </cell>
        </row>
        <row r="5083">
          <cell r="D5083" t="str">
            <v>House</v>
          </cell>
          <cell r="E5083">
            <v>1200500</v>
          </cell>
          <cell r="R5083" t="str">
            <v>Port Phillip</v>
          </cell>
          <cell r="W5083">
            <v>2017</v>
          </cell>
          <cell r="X5083" t="str">
            <v>Jul</v>
          </cell>
        </row>
        <row r="5084">
          <cell r="D5084" t="str">
            <v>House</v>
          </cell>
          <cell r="E5084">
            <v>1310000</v>
          </cell>
          <cell r="R5084" t="str">
            <v>Hobsons Bay</v>
          </cell>
          <cell r="W5084">
            <v>2017</v>
          </cell>
          <cell r="X5084" t="str">
            <v>Jul</v>
          </cell>
        </row>
        <row r="5085">
          <cell r="D5085" t="str">
            <v>House</v>
          </cell>
          <cell r="E5085">
            <v>1350000</v>
          </cell>
          <cell r="R5085" t="str">
            <v>Monash</v>
          </cell>
          <cell r="W5085">
            <v>2017</v>
          </cell>
          <cell r="X5085" t="str">
            <v>Jul</v>
          </cell>
        </row>
        <row r="5086">
          <cell r="D5086" t="str">
            <v>House</v>
          </cell>
          <cell r="E5086">
            <v>1110000</v>
          </cell>
          <cell r="R5086" t="str">
            <v>Monash</v>
          </cell>
          <cell r="W5086">
            <v>2017</v>
          </cell>
          <cell r="X5086" t="str">
            <v>Jul</v>
          </cell>
        </row>
        <row r="5087">
          <cell r="D5087" t="str">
            <v>Unit</v>
          </cell>
          <cell r="E5087">
            <v>536000</v>
          </cell>
          <cell r="R5087" t="str">
            <v>Stonnington</v>
          </cell>
          <cell r="W5087">
            <v>2017</v>
          </cell>
          <cell r="X5087" t="str">
            <v>Jul</v>
          </cell>
        </row>
        <row r="5088">
          <cell r="D5088" t="str">
            <v>Unit</v>
          </cell>
          <cell r="E5088">
            <v>600000</v>
          </cell>
          <cell r="R5088" t="str">
            <v>Port Phillip</v>
          </cell>
          <cell r="W5088">
            <v>2017</v>
          </cell>
          <cell r="X5088" t="str">
            <v>Jul</v>
          </cell>
        </row>
        <row r="5089">
          <cell r="D5089" t="str">
            <v>Unit</v>
          </cell>
          <cell r="E5089">
            <v>373000</v>
          </cell>
          <cell r="R5089" t="str">
            <v>Stonnington</v>
          </cell>
          <cell r="W5089">
            <v>2017</v>
          </cell>
          <cell r="X5089" t="str">
            <v>Jul</v>
          </cell>
        </row>
        <row r="5090">
          <cell r="D5090" t="str">
            <v>House</v>
          </cell>
          <cell r="E5090">
            <v>1100000</v>
          </cell>
          <cell r="R5090" t="str">
            <v>Stonnington</v>
          </cell>
          <cell r="W5090">
            <v>2017</v>
          </cell>
          <cell r="X5090" t="str">
            <v>Jul</v>
          </cell>
        </row>
        <row r="5091">
          <cell r="D5091" t="str">
            <v>Unit</v>
          </cell>
          <cell r="E5091">
            <v>370000</v>
          </cell>
          <cell r="R5091" t="str">
            <v>Port Phillip</v>
          </cell>
          <cell r="W5091">
            <v>2017</v>
          </cell>
          <cell r="X5091" t="str">
            <v>Jul</v>
          </cell>
        </row>
        <row r="5092">
          <cell r="D5092" t="str">
            <v>House</v>
          </cell>
          <cell r="E5092">
            <v>1230000</v>
          </cell>
          <cell r="R5092" t="str">
            <v>Stonnington</v>
          </cell>
          <cell r="W5092">
            <v>2017</v>
          </cell>
          <cell r="X5092" t="str">
            <v>Jul</v>
          </cell>
        </row>
        <row r="5093">
          <cell r="D5093" t="str">
            <v>Unit</v>
          </cell>
          <cell r="E5093">
            <v>680000</v>
          </cell>
          <cell r="R5093" t="str">
            <v>Port Phillip</v>
          </cell>
          <cell r="W5093">
            <v>2017</v>
          </cell>
          <cell r="X5093" t="str">
            <v>Jul</v>
          </cell>
        </row>
        <row r="5094">
          <cell r="D5094" t="str">
            <v>House</v>
          </cell>
          <cell r="E5094">
            <v>705000</v>
          </cell>
          <cell r="R5094" t="str">
            <v>Monash</v>
          </cell>
          <cell r="W5094">
            <v>2017</v>
          </cell>
          <cell r="X5094" t="str">
            <v>Jul</v>
          </cell>
        </row>
        <row r="5095">
          <cell r="D5095" t="str">
            <v>Unit</v>
          </cell>
          <cell r="E5095">
            <v>612000</v>
          </cell>
          <cell r="R5095" t="str">
            <v>Port Phillip</v>
          </cell>
          <cell r="W5095">
            <v>2017</v>
          </cell>
          <cell r="X5095" t="str">
            <v>Jul</v>
          </cell>
        </row>
        <row r="5096">
          <cell r="D5096" t="str">
            <v>Unit</v>
          </cell>
          <cell r="E5096">
            <v>751000</v>
          </cell>
          <cell r="R5096" t="str">
            <v>Glen Eira</v>
          </cell>
          <cell r="W5096">
            <v>2017</v>
          </cell>
          <cell r="X5096" t="str">
            <v>Jul</v>
          </cell>
        </row>
        <row r="5097">
          <cell r="D5097" t="str">
            <v>Unit</v>
          </cell>
          <cell r="E5097">
            <v>500000</v>
          </cell>
          <cell r="R5097" t="str">
            <v>Glen Eira</v>
          </cell>
          <cell r="W5097">
            <v>2017</v>
          </cell>
          <cell r="X5097" t="str">
            <v>Jul</v>
          </cell>
        </row>
        <row r="5098">
          <cell r="D5098" t="str">
            <v>House</v>
          </cell>
          <cell r="E5098">
            <v>1670000</v>
          </cell>
          <cell r="R5098" t="str">
            <v>Glen Eira</v>
          </cell>
          <cell r="W5098">
            <v>2017</v>
          </cell>
          <cell r="X5098" t="str">
            <v>Jul</v>
          </cell>
        </row>
        <row r="5099">
          <cell r="D5099" t="str">
            <v>Unit</v>
          </cell>
          <cell r="E5099">
            <v>445000</v>
          </cell>
          <cell r="R5099" t="str">
            <v>Glen Eira</v>
          </cell>
          <cell r="W5099">
            <v>2017</v>
          </cell>
          <cell r="X5099" t="str">
            <v>Jul</v>
          </cell>
        </row>
        <row r="5100">
          <cell r="D5100" t="str">
            <v>House</v>
          </cell>
          <cell r="E5100">
            <v>1340000</v>
          </cell>
          <cell r="R5100" t="str">
            <v>Glen Eira</v>
          </cell>
          <cell r="W5100">
            <v>2017</v>
          </cell>
          <cell r="X5100" t="str">
            <v>Jul</v>
          </cell>
        </row>
        <row r="5101">
          <cell r="D5101" t="str">
            <v>House</v>
          </cell>
          <cell r="E5101">
            <v>861500</v>
          </cell>
          <cell r="R5101" t="str">
            <v>Glen Eira</v>
          </cell>
          <cell r="W5101">
            <v>2017</v>
          </cell>
          <cell r="X5101" t="str">
            <v>Jul</v>
          </cell>
        </row>
        <row r="5102">
          <cell r="D5102" t="str">
            <v>House</v>
          </cell>
          <cell r="E5102">
            <v>1668000</v>
          </cell>
          <cell r="R5102" t="str">
            <v>Glen Eira</v>
          </cell>
          <cell r="W5102">
            <v>2017</v>
          </cell>
          <cell r="X5102" t="str">
            <v>Jul</v>
          </cell>
        </row>
        <row r="5103">
          <cell r="D5103" t="str">
            <v>House</v>
          </cell>
          <cell r="E5103">
            <v>1161000</v>
          </cell>
          <cell r="R5103" t="str">
            <v>Glen Eira</v>
          </cell>
          <cell r="W5103">
            <v>2017</v>
          </cell>
          <cell r="X5103" t="str">
            <v>Jul</v>
          </cell>
        </row>
        <row r="5104">
          <cell r="D5104" t="str">
            <v>Unit</v>
          </cell>
          <cell r="E5104">
            <v>965000</v>
          </cell>
          <cell r="R5104" t="str">
            <v>Glen Eira</v>
          </cell>
          <cell r="W5104">
            <v>2017</v>
          </cell>
          <cell r="X5104" t="str">
            <v>Jul</v>
          </cell>
        </row>
        <row r="5105">
          <cell r="D5105" t="str">
            <v>House</v>
          </cell>
          <cell r="E5105">
            <v>1405000</v>
          </cell>
          <cell r="R5105" t="str">
            <v>Glen Eira</v>
          </cell>
          <cell r="W5105">
            <v>2017</v>
          </cell>
          <cell r="X5105" t="str">
            <v>Jul</v>
          </cell>
        </row>
        <row r="5106">
          <cell r="D5106" t="str">
            <v>Unit</v>
          </cell>
          <cell r="E5106">
            <v>681000</v>
          </cell>
          <cell r="R5106" t="str">
            <v>Bayside</v>
          </cell>
          <cell r="W5106">
            <v>2017</v>
          </cell>
          <cell r="X5106" t="str">
            <v>Jul</v>
          </cell>
        </row>
        <row r="5107">
          <cell r="D5107" t="str">
            <v>House</v>
          </cell>
          <cell r="E5107">
            <v>1310000</v>
          </cell>
          <cell r="R5107" t="str">
            <v>Bayside</v>
          </cell>
          <cell r="W5107">
            <v>2017</v>
          </cell>
          <cell r="X5107" t="str">
            <v>Jul</v>
          </cell>
        </row>
        <row r="5108">
          <cell r="D5108" t="str">
            <v>Unit</v>
          </cell>
          <cell r="E5108">
            <v>870000</v>
          </cell>
          <cell r="R5108" t="str">
            <v>Glen Eira</v>
          </cell>
          <cell r="W5108">
            <v>2017</v>
          </cell>
          <cell r="X5108" t="str">
            <v>Jul</v>
          </cell>
        </row>
        <row r="5109">
          <cell r="D5109" t="str">
            <v>Unit</v>
          </cell>
          <cell r="E5109">
            <v>1511000</v>
          </cell>
          <cell r="R5109" t="str">
            <v>Bayside</v>
          </cell>
          <cell r="W5109">
            <v>2017</v>
          </cell>
          <cell r="X5109" t="str">
            <v>Jul</v>
          </cell>
        </row>
        <row r="5110">
          <cell r="D5110" t="str">
            <v>Unit</v>
          </cell>
          <cell r="E5110">
            <v>635000</v>
          </cell>
          <cell r="R5110" t="str">
            <v>Glen Eira</v>
          </cell>
          <cell r="W5110">
            <v>2017</v>
          </cell>
          <cell r="X5110" t="str">
            <v>Jul</v>
          </cell>
        </row>
        <row r="5111">
          <cell r="D5111" t="str">
            <v>House</v>
          </cell>
          <cell r="E5111">
            <v>2320000</v>
          </cell>
          <cell r="R5111" t="str">
            <v>Bayside</v>
          </cell>
          <cell r="W5111">
            <v>2017</v>
          </cell>
          <cell r="X5111" t="str">
            <v>Jul</v>
          </cell>
        </row>
        <row r="5112">
          <cell r="D5112" t="str">
            <v>Unit</v>
          </cell>
          <cell r="E5112">
            <v>700000</v>
          </cell>
          <cell r="R5112" t="str">
            <v>Glen Eira</v>
          </cell>
          <cell r="W5112">
            <v>2017</v>
          </cell>
          <cell r="X5112" t="str">
            <v>Jul</v>
          </cell>
        </row>
        <row r="5113">
          <cell r="D5113" t="str">
            <v>House</v>
          </cell>
          <cell r="E5113">
            <v>1350000</v>
          </cell>
          <cell r="R5113" t="str">
            <v>Glen Eira</v>
          </cell>
          <cell r="W5113">
            <v>2017</v>
          </cell>
          <cell r="X5113" t="str">
            <v>Jul</v>
          </cell>
        </row>
        <row r="5114">
          <cell r="D5114" t="str">
            <v>House</v>
          </cell>
          <cell r="E5114">
            <v>1266000</v>
          </cell>
          <cell r="R5114" t="str">
            <v>Glen Eira</v>
          </cell>
          <cell r="W5114">
            <v>2017</v>
          </cell>
          <cell r="X5114" t="str">
            <v>Jul</v>
          </cell>
        </row>
        <row r="5115">
          <cell r="D5115" t="str">
            <v>House</v>
          </cell>
          <cell r="E5115">
            <v>1000000</v>
          </cell>
          <cell r="R5115" t="str">
            <v>Glen Eira</v>
          </cell>
          <cell r="W5115">
            <v>2017</v>
          </cell>
          <cell r="X5115" t="str">
            <v>Jul</v>
          </cell>
        </row>
        <row r="5116">
          <cell r="D5116" t="str">
            <v>Unit</v>
          </cell>
          <cell r="E5116">
            <v>1100000</v>
          </cell>
          <cell r="R5116" t="str">
            <v>Bayside</v>
          </cell>
          <cell r="W5116">
            <v>2017</v>
          </cell>
          <cell r="X5116" t="str">
            <v>Jul</v>
          </cell>
        </row>
        <row r="5117">
          <cell r="D5117" t="str">
            <v>Unit</v>
          </cell>
          <cell r="E5117">
            <v>500000</v>
          </cell>
          <cell r="R5117" t="str">
            <v>Bayside</v>
          </cell>
          <cell r="W5117">
            <v>2017</v>
          </cell>
          <cell r="X5117" t="str">
            <v>Jul</v>
          </cell>
        </row>
        <row r="5118">
          <cell r="D5118" t="str">
            <v>Unit</v>
          </cell>
          <cell r="E5118">
            <v>800000</v>
          </cell>
          <cell r="R5118" t="str">
            <v>Darebin</v>
          </cell>
          <cell r="W5118">
            <v>2017</v>
          </cell>
          <cell r="X5118" t="str">
            <v>Jul</v>
          </cell>
        </row>
        <row r="5119">
          <cell r="D5119" t="str">
            <v>House</v>
          </cell>
          <cell r="E5119">
            <v>780000</v>
          </cell>
          <cell r="R5119" t="str">
            <v>Moonee Valley</v>
          </cell>
          <cell r="W5119">
            <v>2017</v>
          </cell>
          <cell r="X5119" t="str">
            <v>Jul</v>
          </cell>
        </row>
        <row r="5120">
          <cell r="D5120" t="str">
            <v>House</v>
          </cell>
          <cell r="E5120">
            <v>600000</v>
          </cell>
          <cell r="R5120" t="str">
            <v>Darebin</v>
          </cell>
          <cell r="W5120">
            <v>2017</v>
          </cell>
          <cell r="X5120" t="str">
            <v>Jul</v>
          </cell>
        </row>
        <row r="5121">
          <cell r="D5121" t="str">
            <v>House</v>
          </cell>
          <cell r="E5121">
            <v>570000</v>
          </cell>
          <cell r="R5121" t="str">
            <v>Brimbank</v>
          </cell>
          <cell r="W5121">
            <v>2017</v>
          </cell>
          <cell r="X5121" t="str">
            <v>Jul</v>
          </cell>
        </row>
        <row r="5122">
          <cell r="D5122" t="str">
            <v>Unit</v>
          </cell>
          <cell r="E5122">
            <v>525000</v>
          </cell>
          <cell r="R5122" t="str">
            <v>Maribyrnong</v>
          </cell>
          <cell r="W5122">
            <v>2017</v>
          </cell>
          <cell r="X5122" t="str">
            <v>Jul</v>
          </cell>
        </row>
        <row r="5123">
          <cell r="D5123" t="str">
            <v>Unit</v>
          </cell>
          <cell r="E5123">
            <v>460000</v>
          </cell>
          <cell r="R5123" t="str">
            <v>Kingston</v>
          </cell>
          <cell r="W5123">
            <v>2017</v>
          </cell>
          <cell r="X5123" t="str">
            <v>Jul</v>
          </cell>
        </row>
        <row r="5124">
          <cell r="D5124" t="str">
            <v>Unit</v>
          </cell>
          <cell r="E5124">
            <v>426000</v>
          </cell>
          <cell r="R5124" t="str">
            <v>Melbourne</v>
          </cell>
          <cell r="W5124">
            <v>2017</v>
          </cell>
          <cell r="X5124" t="str">
            <v>Jul</v>
          </cell>
        </row>
        <row r="5125">
          <cell r="D5125" t="str">
            <v>Unit</v>
          </cell>
          <cell r="E5125">
            <v>310000</v>
          </cell>
          <cell r="R5125" t="str">
            <v>Melbourne</v>
          </cell>
          <cell r="W5125">
            <v>2017</v>
          </cell>
          <cell r="X5125" t="str">
            <v>Jul</v>
          </cell>
        </row>
        <row r="5126">
          <cell r="D5126" t="str">
            <v>House</v>
          </cell>
          <cell r="E5126">
            <v>1960000</v>
          </cell>
          <cell r="R5126" t="str">
            <v>Glen Eira</v>
          </cell>
          <cell r="W5126">
            <v>2017</v>
          </cell>
          <cell r="X5126" t="str">
            <v>Jul</v>
          </cell>
        </row>
        <row r="5127">
          <cell r="D5127" t="str">
            <v>House</v>
          </cell>
          <cell r="E5127">
            <v>1860000</v>
          </cell>
          <cell r="R5127" t="str">
            <v>Glen Eira</v>
          </cell>
          <cell r="W5127">
            <v>2017</v>
          </cell>
          <cell r="X5127" t="str">
            <v>Jul</v>
          </cell>
        </row>
        <row r="5128">
          <cell r="D5128" t="str">
            <v>House</v>
          </cell>
          <cell r="E5128">
            <v>1505000</v>
          </cell>
          <cell r="R5128" t="str">
            <v>Manningham</v>
          </cell>
          <cell r="W5128">
            <v>2017</v>
          </cell>
          <cell r="X5128" t="str">
            <v>Jul</v>
          </cell>
        </row>
        <row r="5129">
          <cell r="D5129" t="str">
            <v>Unit</v>
          </cell>
          <cell r="E5129">
            <v>1505000</v>
          </cell>
          <cell r="R5129" t="str">
            <v>Melbourne</v>
          </cell>
          <cell r="W5129">
            <v>2017</v>
          </cell>
          <cell r="X5129" t="str">
            <v>Jul</v>
          </cell>
        </row>
        <row r="5130">
          <cell r="D5130" t="str">
            <v>House</v>
          </cell>
          <cell r="E5130">
            <v>1270000</v>
          </cell>
          <cell r="R5130" t="str">
            <v>Yarra</v>
          </cell>
          <cell r="W5130">
            <v>2017</v>
          </cell>
          <cell r="X5130" t="str">
            <v>Jul</v>
          </cell>
        </row>
        <row r="5131">
          <cell r="D5131" t="str">
            <v>Unit</v>
          </cell>
          <cell r="E5131">
            <v>1150000</v>
          </cell>
          <cell r="R5131" t="str">
            <v>Glen Eira</v>
          </cell>
          <cell r="W5131">
            <v>2017</v>
          </cell>
          <cell r="X5131" t="str">
            <v>Jul</v>
          </cell>
        </row>
        <row r="5132">
          <cell r="D5132" t="str">
            <v>House</v>
          </cell>
          <cell r="E5132">
            <v>1149000</v>
          </cell>
          <cell r="R5132" t="str">
            <v>Stonnington</v>
          </cell>
          <cell r="W5132">
            <v>2017</v>
          </cell>
          <cell r="X5132" t="str">
            <v>Jul</v>
          </cell>
        </row>
        <row r="5133">
          <cell r="D5133" t="str">
            <v>House</v>
          </cell>
          <cell r="E5133">
            <v>1116000</v>
          </cell>
          <cell r="R5133" t="str">
            <v>Monash</v>
          </cell>
          <cell r="W5133">
            <v>2017</v>
          </cell>
          <cell r="X5133" t="str">
            <v>Jul</v>
          </cell>
        </row>
        <row r="5134">
          <cell r="D5134" t="str">
            <v>Unit</v>
          </cell>
          <cell r="E5134">
            <v>1080000</v>
          </cell>
          <cell r="R5134" t="str">
            <v>Glen Eira</v>
          </cell>
          <cell r="W5134">
            <v>2017</v>
          </cell>
          <cell r="X5134" t="str">
            <v>Jul</v>
          </cell>
        </row>
        <row r="5135">
          <cell r="D5135" t="str">
            <v>House</v>
          </cell>
          <cell r="E5135">
            <v>1035000</v>
          </cell>
          <cell r="R5135" t="str">
            <v>Kingston</v>
          </cell>
          <cell r="W5135">
            <v>2017</v>
          </cell>
          <cell r="X5135" t="str">
            <v>Jul</v>
          </cell>
        </row>
        <row r="5136">
          <cell r="D5136" t="str">
            <v>House</v>
          </cell>
          <cell r="E5136">
            <v>990000</v>
          </cell>
          <cell r="R5136" t="str">
            <v>Moonee Valley</v>
          </cell>
          <cell r="W5136">
            <v>2017</v>
          </cell>
          <cell r="X5136" t="str">
            <v>Jul</v>
          </cell>
        </row>
        <row r="5137">
          <cell r="D5137" t="str">
            <v>Unit</v>
          </cell>
          <cell r="E5137">
            <v>985000</v>
          </cell>
          <cell r="R5137" t="str">
            <v>Moreland</v>
          </cell>
          <cell r="W5137">
            <v>2017</v>
          </cell>
          <cell r="X5137" t="str">
            <v>Jul</v>
          </cell>
        </row>
        <row r="5138">
          <cell r="D5138" t="str">
            <v>House</v>
          </cell>
          <cell r="E5138">
            <v>892500</v>
          </cell>
          <cell r="R5138" t="str">
            <v>Banyule</v>
          </cell>
          <cell r="W5138">
            <v>2017</v>
          </cell>
          <cell r="X5138" t="str">
            <v>Jul</v>
          </cell>
        </row>
        <row r="5139">
          <cell r="D5139" t="str">
            <v>House</v>
          </cell>
          <cell r="E5139">
            <v>810000</v>
          </cell>
          <cell r="R5139" t="str">
            <v>Brimbank</v>
          </cell>
          <cell r="W5139">
            <v>2017</v>
          </cell>
          <cell r="X5139" t="str">
            <v>Jul</v>
          </cell>
        </row>
        <row r="5140">
          <cell r="D5140" t="str">
            <v>Unit</v>
          </cell>
          <cell r="E5140">
            <v>805000</v>
          </cell>
          <cell r="R5140" t="str">
            <v>Kingston</v>
          </cell>
          <cell r="W5140">
            <v>2017</v>
          </cell>
          <cell r="X5140" t="str">
            <v>Jul</v>
          </cell>
        </row>
        <row r="5141">
          <cell r="D5141" t="str">
            <v>House</v>
          </cell>
          <cell r="E5141">
            <v>780000</v>
          </cell>
          <cell r="R5141" t="str">
            <v>Banyule</v>
          </cell>
          <cell r="W5141">
            <v>2017</v>
          </cell>
          <cell r="X5141" t="str">
            <v>Jul</v>
          </cell>
        </row>
        <row r="5142">
          <cell r="D5142" t="str">
            <v>Unit</v>
          </cell>
          <cell r="E5142">
            <v>765000</v>
          </cell>
          <cell r="R5142" t="str">
            <v>Darebin</v>
          </cell>
          <cell r="W5142">
            <v>2017</v>
          </cell>
          <cell r="X5142" t="str">
            <v>Jul</v>
          </cell>
        </row>
        <row r="5143">
          <cell r="D5143" t="str">
            <v>House</v>
          </cell>
          <cell r="E5143">
            <v>750500</v>
          </cell>
          <cell r="R5143" t="str">
            <v>Darebin</v>
          </cell>
          <cell r="W5143">
            <v>2017</v>
          </cell>
          <cell r="X5143" t="str">
            <v>Jul</v>
          </cell>
        </row>
        <row r="5144">
          <cell r="D5144" t="str">
            <v>House</v>
          </cell>
          <cell r="E5144">
            <v>728000</v>
          </cell>
          <cell r="R5144" t="str">
            <v>Banyule</v>
          </cell>
          <cell r="W5144">
            <v>2017</v>
          </cell>
          <cell r="X5144" t="str">
            <v>Jul</v>
          </cell>
        </row>
        <row r="5145">
          <cell r="D5145" t="str">
            <v>House</v>
          </cell>
          <cell r="E5145">
            <v>723000</v>
          </cell>
          <cell r="R5145" t="str">
            <v>Moreland</v>
          </cell>
          <cell r="W5145">
            <v>2017</v>
          </cell>
          <cell r="X5145" t="str">
            <v>Jul</v>
          </cell>
        </row>
        <row r="5146">
          <cell r="D5146" t="str">
            <v>House</v>
          </cell>
          <cell r="E5146">
            <v>690000</v>
          </cell>
          <cell r="R5146" t="str">
            <v>Melbourne</v>
          </cell>
          <cell r="W5146">
            <v>2017</v>
          </cell>
          <cell r="X5146" t="str">
            <v>Jul</v>
          </cell>
        </row>
        <row r="5147">
          <cell r="D5147" t="str">
            <v>House</v>
          </cell>
          <cell r="E5147">
            <v>687000</v>
          </cell>
          <cell r="R5147" t="str">
            <v>Banyule</v>
          </cell>
          <cell r="W5147">
            <v>2017</v>
          </cell>
          <cell r="X5147" t="str">
            <v>Jul</v>
          </cell>
        </row>
        <row r="5148">
          <cell r="D5148" t="str">
            <v>Unit</v>
          </cell>
          <cell r="E5148">
            <v>680000</v>
          </cell>
          <cell r="R5148" t="str">
            <v>Darebin</v>
          </cell>
          <cell r="W5148">
            <v>2017</v>
          </cell>
          <cell r="X5148" t="str">
            <v>Jul</v>
          </cell>
        </row>
        <row r="5149">
          <cell r="D5149" t="str">
            <v>Unit</v>
          </cell>
          <cell r="E5149">
            <v>675500</v>
          </cell>
          <cell r="R5149" t="str">
            <v>Moreland</v>
          </cell>
          <cell r="W5149">
            <v>2017</v>
          </cell>
          <cell r="X5149" t="str">
            <v>Jul</v>
          </cell>
        </row>
        <row r="5150">
          <cell r="D5150" t="str">
            <v>Unit</v>
          </cell>
          <cell r="E5150">
            <v>675000</v>
          </cell>
          <cell r="R5150" t="str">
            <v>Monash</v>
          </cell>
          <cell r="W5150">
            <v>2017</v>
          </cell>
          <cell r="X5150" t="str">
            <v>Jul</v>
          </cell>
        </row>
        <row r="5151">
          <cell r="D5151" t="str">
            <v>House</v>
          </cell>
          <cell r="E5151">
            <v>675000</v>
          </cell>
          <cell r="R5151" t="str">
            <v>Banyule</v>
          </cell>
          <cell r="W5151">
            <v>2017</v>
          </cell>
          <cell r="X5151" t="str">
            <v>Jul</v>
          </cell>
        </row>
        <row r="5152">
          <cell r="D5152" t="str">
            <v>Unit</v>
          </cell>
          <cell r="E5152">
            <v>675000</v>
          </cell>
          <cell r="R5152" t="str">
            <v>Boroondara</v>
          </cell>
          <cell r="W5152">
            <v>2017</v>
          </cell>
          <cell r="X5152" t="str">
            <v>Jul</v>
          </cell>
        </row>
        <row r="5153">
          <cell r="D5153" t="str">
            <v>House</v>
          </cell>
          <cell r="E5153">
            <v>650000</v>
          </cell>
          <cell r="R5153" t="str">
            <v>Brimbank</v>
          </cell>
          <cell r="W5153">
            <v>2017</v>
          </cell>
          <cell r="X5153" t="str">
            <v>Jul</v>
          </cell>
        </row>
        <row r="5154">
          <cell r="D5154" t="str">
            <v>Unit</v>
          </cell>
          <cell r="E5154">
            <v>600000</v>
          </cell>
          <cell r="R5154" t="str">
            <v>Moreland</v>
          </cell>
          <cell r="W5154">
            <v>2017</v>
          </cell>
          <cell r="X5154" t="str">
            <v>Jul</v>
          </cell>
        </row>
        <row r="5155">
          <cell r="D5155" t="str">
            <v>Unit</v>
          </cell>
          <cell r="E5155">
            <v>580000</v>
          </cell>
          <cell r="R5155" t="str">
            <v>Monash</v>
          </cell>
          <cell r="W5155">
            <v>2017</v>
          </cell>
          <cell r="X5155" t="str">
            <v>Jul</v>
          </cell>
        </row>
        <row r="5156">
          <cell r="D5156" t="str">
            <v>Unit</v>
          </cell>
          <cell r="E5156">
            <v>455000</v>
          </cell>
          <cell r="R5156" t="str">
            <v>Brimbank</v>
          </cell>
          <cell r="W5156">
            <v>2017</v>
          </cell>
          <cell r="X5156" t="str">
            <v>Jul</v>
          </cell>
        </row>
        <row r="5157">
          <cell r="D5157" t="str">
            <v>House</v>
          </cell>
          <cell r="E5157">
            <v>452000</v>
          </cell>
          <cell r="R5157" t="str">
            <v>Moreland</v>
          </cell>
          <cell r="W5157">
            <v>2017</v>
          </cell>
          <cell r="X5157" t="str">
            <v>Jul</v>
          </cell>
        </row>
        <row r="5158">
          <cell r="D5158" t="str">
            <v>Unit</v>
          </cell>
          <cell r="E5158">
            <v>420000</v>
          </cell>
          <cell r="R5158" t="str">
            <v>Boroondara</v>
          </cell>
          <cell r="W5158">
            <v>2017</v>
          </cell>
          <cell r="X5158" t="str">
            <v>Jul</v>
          </cell>
        </row>
        <row r="5159">
          <cell r="D5159" t="str">
            <v>House</v>
          </cell>
          <cell r="E5159">
            <v>401000</v>
          </cell>
          <cell r="R5159" t="str">
            <v>Darebin</v>
          </cell>
          <cell r="W5159">
            <v>2017</v>
          </cell>
          <cell r="X5159" t="str">
            <v>Jul</v>
          </cell>
        </row>
        <row r="5160">
          <cell r="D5160" t="str">
            <v>Unit</v>
          </cell>
          <cell r="E5160">
            <v>375000</v>
          </cell>
          <cell r="R5160" t="str">
            <v>Melbourne</v>
          </cell>
          <cell r="W5160">
            <v>2017</v>
          </cell>
          <cell r="X5160" t="str">
            <v>Jul</v>
          </cell>
        </row>
        <row r="5161">
          <cell r="D5161" t="str">
            <v>House</v>
          </cell>
          <cell r="E5161">
            <v>2682000</v>
          </cell>
          <cell r="R5161" t="str">
            <v>Melbourne</v>
          </cell>
          <cell r="W5161">
            <v>2017</v>
          </cell>
          <cell r="X5161" t="str">
            <v>Jul</v>
          </cell>
        </row>
        <row r="5162">
          <cell r="D5162" t="str">
            <v>House</v>
          </cell>
          <cell r="E5162">
            <v>1200000</v>
          </cell>
          <cell r="R5162" t="str">
            <v>Banyule</v>
          </cell>
          <cell r="W5162">
            <v>2017</v>
          </cell>
          <cell r="X5162" t="str">
            <v>Jul</v>
          </cell>
        </row>
        <row r="5163">
          <cell r="D5163" t="str">
            <v>Unit</v>
          </cell>
          <cell r="E5163">
            <v>851000</v>
          </cell>
          <cell r="R5163" t="str">
            <v>Stonnington</v>
          </cell>
          <cell r="W5163">
            <v>2017</v>
          </cell>
          <cell r="X5163" t="str">
            <v>Jul</v>
          </cell>
        </row>
        <row r="5164">
          <cell r="D5164" t="str">
            <v>Unit</v>
          </cell>
          <cell r="E5164">
            <v>800000</v>
          </cell>
          <cell r="R5164" t="str">
            <v>Moreland</v>
          </cell>
          <cell r="W5164">
            <v>2017</v>
          </cell>
          <cell r="X5164" t="str">
            <v>Jul</v>
          </cell>
        </row>
        <row r="5165">
          <cell r="D5165" t="str">
            <v>Unit</v>
          </cell>
          <cell r="E5165">
            <v>725000</v>
          </cell>
          <cell r="R5165" t="str">
            <v>Manningham</v>
          </cell>
          <cell r="W5165">
            <v>2017</v>
          </cell>
          <cell r="X5165" t="str">
            <v>Jul</v>
          </cell>
        </row>
        <row r="5166">
          <cell r="D5166" t="str">
            <v>Unit</v>
          </cell>
          <cell r="E5166">
            <v>670000</v>
          </cell>
          <cell r="R5166" t="str">
            <v>Moonee Valley</v>
          </cell>
          <cell r="W5166">
            <v>2017</v>
          </cell>
          <cell r="X5166" t="str">
            <v>Jul</v>
          </cell>
        </row>
        <row r="5167">
          <cell r="D5167" t="str">
            <v>Unit</v>
          </cell>
          <cell r="E5167">
            <v>662500</v>
          </cell>
          <cell r="R5167" t="str">
            <v>Darebin</v>
          </cell>
          <cell r="W5167">
            <v>2017</v>
          </cell>
          <cell r="X5167" t="str">
            <v>Jul</v>
          </cell>
        </row>
        <row r="5168">
          <cell r="D5168" t="str">
            <v>House</v>
          </cell>
          <cell r="E5168">
            <v>625000</v>
          </cell>
          <cell r="R5168" t="str">
            <v>Darebin</v>
          </cell>
          <cell r="W5168">
            <v>2017</v>
          </cell>
          <cell r="X5168" t="str">
            <v>Jul</v>
          </cell>
        </row>
        <row r="5169">
          <cell r="D5169" t="str">
            <v>House</v>
          </cell>
          <cell r="E5169">
            <v>540000</v>
          </cell>
          <cell r="R5169" t="str">
            <v>Brimbank</v>
          </cell>
          <cell r="W5169">
            <v>2017</v>
          </cell>
          <cell r="X5169" t="str">
            <v>Jul</v>
          </cell>
        </row>
        <row r="5170">
          <cell r="D5170" t="str">
            <v>Unit</v>
          </cell>
          <cell r="E5170">
            <v>470000</v>
          </cell>
          <cell r="R5170" t="str">
            <v>Moreland</v>
          </cell>
          <cell r="W5170">
            <v>2017</v>
          </cell>
          <cell r="X5170" t="str">
            <v>Jul</v>
          </cell>
        </row>
        <row r="5171">
          <cell r="D5171" t="str">
            <v>House</v>
          </cell>
          <cell r="E5171">
            <v>1500000</v>
          </cell>
          <cell r="R5171" t="str">
            <v>Stonnington</v>
          </cell>
          <cell r="W5171">
            <v>2017</v>
          </cell>
          <cell r="X5171" t="str">
            <v>Jul</v>
          </cell>
        </row>
        <row r="5172">
          <cell r="D5172" t="str">
            <v>House</v>
          </cell>
          <cell r="E5172">
            <v>1100000</v>
          </cell>
          <cell r="R5172" t="str">
            <v>Glen Eira</v>
          </cell>
          <cell r="W5172">
            <v>2017</v>
          </cell>
          <cell r="X5172" t="str">
            <v>Jul</v>
          </cell>
        </row>
        <row r="5173">
          <cell r="D5173" t="str">
            <v>House</v>
          </cell>
          <cell r="E5173">
            <v>750000</v>
          </cell>
          <cell r="R5173" t="str">
            <v>Monash</v>
          </cell>
          <cell r="W5173">
            <v>2017</v>
          </cell>
          <cell r="X5173" t="str">
            <v>Jul</v>
          </cell>
        </row>
        <row r="5174">
          <cell r="D5174" t="str">
            <v>Unit</v>
          </cell>
          <cell r="E5174">
            <v>310000</v>
          </cell>
          <cell r="R5174" t="str">
            <v>Melbourne</v>
          </cell>
          <cell r="W5174">
            <v>2017</v>
          </cell>
          <cell r="X5174" t="str">
            <v>Jul</v>
          </cell>
        </row>
        <row r="5175">
          <cell r="D5175" t="str">
            <v>House</v>
          </cell>
          <cell r="E5175">
            <v>575500</v>
          </cell>
          <cell r="R5175" t="str">
            <v>Moreland</v>
          </cell>
          <cell r="W5175">
            <v>2017</v>
          </cell>
          <cell r="X5175" t="str">
            <v>Jul</v>
          </cell>
        </row>
        <row r="5176">
          <cell r="D5176" t="str">
            <v>Unit</v>
          </cell>
          <cell r="E5176">
            <v>370000</v>
          </cell>
          <cell r="R5176" t="str">
            <v>Moreland</v>
          </cell>
          <cell r="W5176">
            <v>2017</v>
          </cell>
          <cell r="X5176" t="str">
            <v>Jul</v>
          </cell>
        </row>
        <row r="5177">
          <cell r="D5177" t="str">
            <v>House</v>
          </cell>
          <cell r="E5177">
            <v>737000</v>
          </cell>
          <cell r="R5177" t="str">
            <v>Moreland</v>
          </cell>
          <cell r="W5177">
            <v>2017</v>
          </cell>
          <cell r="X5177" t="str">
            <v>Jul</v>
          </cell>
        </row>
        <row r="5178">
          <cell r="D5178" t="str">
            <v>House</v>
          </cell>
          <cell r="E5178">
            <v>380000</v>
          </cell>
          <cell r="R5178" t="str">
            <v>Darebin</v>
          </cell>
          <cell r="W5178">
            <v>2017</v>
          </cell>
          <cell r="X5178" t="str">
            <v>Jul</v>
          </cell>
        </row>
        <row r="5179">
          <cell r="D5179" t="str">
            <v>House</v>
          </cell>
          <cell r="E5179">
            <v>600000</v>
          </cell>
          <cell r="R5179" t="str">
            <v>Moreland</v>
          </cell>
          <cell r="W5179">
            <v>2017</v>
          </cell>
          <cell r="X5179" t="str">
            <v>Jul</v>
          </cell>
        </row>
        <row r="5180">
          <cell r="D5180" t="str">
            <v>Unit</v>
          </cell>
          <cell r="E5180">
            <v>592000</v>
          </cell>
          <cell r="R5180" t="str">
            <v>Darebin</v>
          </cell>
          <cell r="W5180">
            <v>2017</v>
          </cell>
          <cell r="X5180" t="str">
            <v>Jul</v>
          </cell>
        </row>
        <row r="5181">
          <cell r="D5181" t="str">
            <v>House</v>
          </cell>
          <cell r="E5181">
            <v>460000</v>
          </cell>
          <cell r="R5181" t="str">
            <v>Moreland</v>
          </cell>
          <cell r="W5181">
            <v>2017</v>
          </cell>
          <cell r="X5181" t="str">
            <v>Jul</v>
          </cell>
        </row>
        <row r="5182">
          <cell r="D5182" t="str">
            <v>Unit</v>
          </cell>
          <cell r="E5182">
            <v>434000</v>
          </cell>
          <cell r="R5182" t="str">
            <v>Darebin</v>
          </cell>
          <cell r="W5182">
            <v>2017</v>
          </cell>
          <cell r="X5182" t="str">
            <v>Jul</v>
          </cell>
        </row>
        <row r="5183">
          <cell r="D5183" t="str">
            <v>Unit</v>
          </cell>
          <cell r="E5183">
            <v>530000</v>
          </cell>
          <cell r="R5183" t="str">
            <v>Darebin</v>
          </cell>
          <cell r="W5183">
            <v>2017</v>
          </cell>
          <cell r="X5183" t="str">
            <v>Jul</v>
          </cell>
        </row>
        <row r="5184">
          <cell r="D5184" t="str">
            <v>House</v>
          </cell>
          <cell r="E5184">
            <v>540000</v>
          </cell>
          <cell r="R5184" t="str">
            <v>Hume</v>
          </cell>
          <cell r="W5184">
            <v>2017</v>
          </cell>
          <cell r="X5184" t="str">
            <v>Jul</v>
          </cell>
        </row>
        <row r="5185">
          <cell r="D5185" t="str">
            <v>House</v>
          </cell>
          <cell r="E5185">
            <v>719000</v>
          </cell>
          <cell r="R5185" t="str">
            <v>Moreland</v>
          </cell>
          <cell r="W5185">
            <v>2017</v>
          </cell>
          <cell r="X5185" t="str">
            <v>Jul</v>
          </cell>
        </row>
        <row r="5186">
          <cell r="D5186" t="str">
            <v>Unit</v>
          </cell>
          <cell r="E5186">
            <v>440000</v>
          </cell>
          <cell r="R5186" t="str">
            <v>Darebin</v>
          </cell>
          <cell r="W5186">
            <v>2017</v>
          </cell>
          <cell r="X5186" t="str">
            <v>Jul</v>
          </cell>
        </row>
        <row r="5187">
          <cell r="D5187" t="str">
            <v>House</v>
          </cell>
          <cell r="E5187">
            <v>721000</v>
          </cell>
          <cell r="R5187" t="str">
            <v>Moreland</v>
          </cell>
          <cell r="W5187">
            <v>2017</v>
          </cell>
          <cell r="X5187" t="str">
            <v>Jul</v>
          </cell>
        </row>
        <row r="5188">
          <cell r="D5188" t="str">
            <v>House</v>
          </cell>
          <cell r="E5188">
            <v>611000</v>
          </cell>
          <cell r="R5188" t="str">
            <v>Darebin</v>
          </cell>
          <cell r="W5188">
            <v>2017</v>
          </cell>
          <cell r="X5188" t="str">
            <v>Jul</v>
          </cell>
        </row>
        <row r="5189">
          <cell r="D5189" t="str">
            <v>House</v>
          </cell>
          <cell r="E5189">
            <v>980000</v>
          </cell>
          <cell r="R5189" t="str">
            <v>Darebin</v>
          </cell>
          <cell r="W5189">
            <v>2017</v>
          </cell>
          <cell r="X5189" t="str">
            <v>Jul</v>
          </cell>
        </row>
        <row r="5190">
          <cell r="D5190" t="str">
            <v>House</v>
          </cell>
          <cell r="E5190">
            <v>915000</v>
          </cell>
          <cell r="R5190" t="str">
            <v>Darebin</v>
          </cell>
          <cell r="W5190">
            <v>2017</v>
          </cell>
          <cell r="X5190" t="str">
            <v>Jul</v>
          </cell>
        </row>
        <row r="5191">
          <cell r="D5191" t="str">
            <v>House</v>
          </cell>
          <cell r="E5191">
            <v>930000</v>
          </cell>
          <cell r="R5191" t="str">
            <v>Moreland</v>
          </cell>
          <cell r="W5191">
            <v>2017</v>
          </cell>
          <cell r="X5191" t="str">
            <v>Jul</v>
          </cell>
        </row>
        <row r="5192">
          <cell r="D5192" t="str">
            <v>House</v>
          </cell>
          <cell r="E5192">
            <v>582000</v>
          </cell>
          <cell r="R5192" t="str">
            <v>Banyule</v>
          </cell>
          <cell r="W5192">
            <v>2017</v>
          </cell>
          <cell r="X5192" t="str">
            <v>Jul</v>
          </cell>
        </row>
        <row r="5193">
          <cell r="D5193" t="str">
            <v>Unit</v>
          </cell>
          <cell r="E5193">
            <v>468000</v>
          </cell>
          <cell r="R5193" t="str">
            <v>Darebin</v>
          </cell>
          <cell r="W5193">
            <v>2017</v>
          </cell>
          <cell r="X5193" t="str">
            <v>Jul</v>
          </cell>
        </row>
        <row r="5194">
          <cell r="D5194" t="str">
            <v>Unit</v>
          </cell>
          <cell r="E5194">
            <v>380000</v>
          </cell>
          <cell r="R5194" t="str">
            <v>Darebin</v>
          </cell>
          <cell r="W5194">
            <v>2017</v>
          </cell>
          <cell r="X5194" t="str">
            <v>Jul</v>
          </cell>
        </row>
        <row r="5195">
          <cell r="D5195" t="str">
            <v>House</v>
          </cell>
          <cell r="E5195">
            <v>800000</v>
          </cell>
          <cell r="R5195" t="str">
            <v>Darebin</v>
          </cell>
          <cell r="W5195">
            <v>2017</v>
          </cell>
          <cell r="X5195" t="str">
            <v>Jul</v>
          </cell>
        </row>
        <row r="5196">
          <cell r="D5196" t="str">
            <v>House</v>
          </cell>
          <cell r="E5196">
            <v>600000</v>
          </cell>
          <cell r="R5196" t="str">
            <v>Darebin</v>
          </cell>
          <cell r="W5196">
            <v>2017</v>
          </cell>
          <cell r="X5196" t="str">
            <v>Jul</v>
          </cell>
        </row>
        <row r="5197">
          <cell r="D5197" t="str">
            <v>Unit</v>
          </cell>
          <cell r="E5197">
            <v>522000</v>
          </cell>
          <cell r="R5197" t="str">
            <v>Moreland</v>
          </cell>
          <cell r="W5197">
            <v>2017</v>
          </cell>
          <cell r="X5197" t="str">
            <v>Jul</v>
          </cell>
        </row>
        <row r="5198">
          <cell r="D5198" t="str">
            <v>House</v>
          </cell>
          <cell r="E5198">
            <v>860000</v>
          </cell>
          <cell r="R5198" t="str">
            <v>Darebin</v>
          </cell>
          <cell r="W5198">
            <v>2017</v>
          </cell>
          <cell r="X5198" t="str">
            <v>Jul</v>
          </cell>
        </row>
        <row r="5199">
          <cell r="D5199" t="str">
            <v>House</v>
          </cell>
          <cell r="E5199">
            <v>765000</v>
          </cell>
          <cell r="R5199" t="str">
            <v>Darebin</v>
          </cell>
          <cell r="W5199">
            <v>2017</v>
          </cell>
          <cell r="X5199" t="str">
            <v>Jul</v>
          </cell>
        </row>
        <row r="5200">
          <cell r="D5200" t="str">
            <v>House</v>
          </cell>
          <cell r="E5200">
            <v>500000</v>
          </cell>
          <cell r="R5200" t="str">
            <v>Darebin</v>
          </cell>
          <cell r="W5200">
            <v>2017</v>
          </cell>
          <cell r="X5200" t="str">
            <v>Jul</v>
          </cell>
        </row>
        <row r="5201">
          <cell r="D5201" t="str">
            <v>House</v>
          </cell>
          <cell r="E5201">
            <v>720000</v>
          </cell>
          <cell r="R5201" t="str">
            <v>Brimbank</v>
          </cell>
          <cell r="W5201">
            <v>2017</v>
          </cell>
          <cell r="X5201" t="str">
            <v>Jul</v>
          </cell>
        </row>
        <row r="5202">
          <cell r="D5202" t="str">
            <v>House</v>
          </cell>
          <cell r="E5202">
            <v>1015000</v>
          </cell>
          <cell r="R5202" t="str">
            <v>Darebin</v>
          </cell>
          <cell r="W5202">
            <v>2017</v>
          </cell>
          <cell r="X5202" t="str">
            <v>Jul</v>
          </cell>
        </row>
        <row r="5203">
          <cell r="D5203" t="str">
            <v>Unit</v>
          </cell>
          <cell r="E5203">
            <v>521500</v>
          </cell>
          <cell r="R5203" t="str">
            <v>Moreland</v>
          </cell>
          <cell r="W5203">
            <v>2017</v>
          </cell>
          <cell r="X5203" t="str">
            <v>Jul</v>
          </cell>
        </row>
        <row r="5204">
          <cell r="D5204" t="str">
            <v>House</v>
          </cell>
          <cell r="E5204">
            <v>1345000</v>
          </cell>
          <cell r="R5204" t="str">
            <v>Moreland</v>
          </cell>
          <cell r="W5204">
            <v>2017</v>
          </cell>
          <cell r="X5204" t="str">
            <v>Jul</v>
          </cell>
        </row>
        <row r="5205">
          <cell r="D5205" t="str">
            <v>Unit</v>
          </cell>
          <cell r="E5205">
            <v>530000</v>
          </cell>
          <cell r="R5205" t="str">
            <v>Moreland</v>
          </cell>
          <cell r="W5205">
            <v>2017</v>
          </cell>
          <cell r="X5205" t="str">
            <v>Jul</v>
          </cell>
        </row>
        <row r="5206">
          <cell r="D5206" t="str">
            <v>House</v>
          </cell>
          <cell r="E5206">
            <v>550000</v>
          </cell>
          <cell r="R5206" t="str">
            <v>Darebin</v>
          </cell>
          <cell r="W5206">
            <v>2017</v>
          </cell>
          <cell r="X5206" t="str">
            <v>Jul</v>
          </cell>
        </row>
        <row r="5207">
          <cell r="D5207" t="str">
            <v>House</v>
          </cell>
          <cell r="E5207">
            <v>815000</v>
          </cell>
          <cell r="R5207" t="str">
            <v>Moreland</v>
          </cell>
          <cell r="W5207">
            <v>2017</v>
          </cell>
          <cell r="X5207" t="str">
            <v>Jul</v>
          </cell>
        </row>
        <row r="5208">
          <cell r="D5208" t="str">
            <v>House</v>
          </cell>
          <cell r="E5208">
            <v>1000000</v>
          </cell>
          <cell r="R5208" t="str">
            <v>Darebin</v>
          </cell>
          <cell r="W5208">
            <v>2017</v>
          </cell>
          <cell r="X5208" t="str">
            <v>Jul</v>
          </cell>
        </row>
        <row r="5209">
          <cell r="D5209" t="str">
            <v>House</v>
          </cell>
          <cell r="E5209">
            <v>700000</v>
          </cell>
          <cell r="R5209" t="str">
            <v>Darebin</v>
          </cell>
          <cell r="W5209">
            <v>2017</v>
          </cell>
          <cell r="X5209" t="str">
            <v>Jul</v>
          </cell>
        </row>
        <row r="5210">
          <cell r="D5210" t="str">
            <v>House</v>
          </cell>
          <cell r="E5210">
            <v>525500</v>
          </cell>
          <cell r="R5210" t="str">
            <v>Banyule</v>
          </cell>
          <cell r="W5210">
            <v>2017</v>
          </cell>
          <cell r="X5210" t="str">
            <v>Jul</v>
          </cell>
        </row>
        <row r="5211">
          <cell r="D5211" t="str">
            <v>House</v>
          </cell>
          <cell r="E5211">
            <v>780000</v>
          </cell>
          <cell r="R5211" t="str">
            <v>Darebin</v>
          </cell>
          <cell r="W5211">
            <v>2017</v>
          </cell>
          <cell r="X5211" t="str">
            <v>Jul</v>
          </cell>
        </row>
        <row r="5212">
          <cell r="D5212" t="str">
            <v>House</v>
          </cell>
          <cell r="E5212">
            <v>1131000</v>
          </cell>
          <cell r="R5212" t="str">
            <v>Darebin</v>
          </cell>
          <cell r="W5212">
            <v>2017</v>
          </cell>
          <cell r="X5212" t="str">
            <v>Jul</v>
          </cell>
        </row>
        <row r="5213">
          <cell r="D5213" t="str">
            <v>House</v>
          </cell>
          <cell r="E5213">
            <v>735000</v>
          </cell>
          <cell r="R5213" t="str">
            <v>Darebin</v>
          </cell>
          <cell r="W5213">
            <v>2017</v>
          </cell>
          <cell r="X5213" t="str">
            <v>Jul</v>
          </cell>
        </row>
        <row r="5214">
          <cell r="D5214" t="str">
            <v>House</v>
          </cell>
          <cell r="E5214">
            <v>501500</v>
          </cell>
          <cell r="R5214" t="str">
            <v>Banyule</v>
          </cell>
          <cell r="W5214">
            <v>2017</v>
          </cell>
          <cell r="X5214" t="str">
            <v>Jul</v>
          </cell>
        </row>
        <row r="5215">
          <cell r="D5215" t="str">
            <v>House</v>
          </cell>
          <cell r="E5215">
            <v>775000</v>
          </cell>
          <cell r="R5215" t="str">
            <v>Darebin</v>
          </cell>
          <cell r="W5215">
            <v>2017</v>
          </cell>
          <cell r="X5215" t="str">
            <v>Jul</v>
          </cell>
        </row>
        <row r="5216">
          <cell r="D5216" t="str">
            <v>House</v>
          </cell>
          <cell r="E5216">
            <v>615000</v>
          </cell>
          <cell r="R5216" t="str">
            <v>Darebin</v>
          </cell>
          <cell r="W5216">
            <v>2017</v>
          </cell>
          <cell r="X5216" t="str">
            <v>Jul</v>
          </cell>
        </row>
        <row r="5217">
          <cell r="D5217" t="str">
            <v>House</v>
          </cell>
          <cell r="E5217">
            <v>686000</v>
          </cell>
          <cell r="R5217" t="str">
            <v>Banyule</v>
          </cell>
          <cell r="W5217">
            <v>2017</v>
          </cell>
          <cell r="X5217" t="str">
            <v>Jul</v>
          </cell>
        </row>
        <row r="5218">
          <cell r="D5218" t="str">
            <v>Unit</v>
          </cell>
          <cell r="E5218">
            <v>325000</v>
          </cell>
          <cell r="R5218" t="str">
            <v>Moonee Valley</v>
          </cell>
          <cell r="W5218">
            <v>2017</v>
          </cell>
          <cell r="X5218" t="str">
            <v>Jul</v>
          </cell>
        </row>
        <row r="5219">
          <cell r="D5219" t="str">
            <v>Unit</v>
          </cell>
          <cell r="E5219">
            <v>610000</v>
          </cell>
          <cell r="R5219" t="str">
            <v>Darebin</v>
          </cell>
          <cell r="W5219">
            <v>2017</v>
          </cell>
          <cell r="X5219" t="str">
            <v>Jul</v>
          </cell>
        </row>
        <row r="5220">
          <cell r="D5220" t="str">
            <v>House</v>
          </cell>
          <cell r="E5220">
            <v>690000</v>
          </cell>
          <cell r="R5220" t="str">
            <v>Brimbank</v>
          </cell>
          <cell r="W5220">
            <v>2017</v>
          </cell>
          <cell r="X5220" t="str">
            <v>Jul</v>
          </cell>
        </row>
        <row r="5221">
          <cell r="D5221" t="str">
            <v>House</v>
          </cell>
          <cell r="E5221">
            <v>1064000</v>
          </cell>
          <cell r="R5221" t="str">
            <v>Darebin</v>
          </cell>
          <cell r="W5221">
            <v>2017</v>
          </cell>
          <cell r="X5221" t="str">
            <v>Jul</v>
          </cell>
        </row>
        <row r="5222">
          <cell r="D5222" t="str">
            <v>House</v>
          </cell>
          <cell r="E5222">
            <v>2800000</v>
          </cell>
          <cell r="R5222" t="str">
            <v>Moonee Valley</v>
          </cell>
          <cell r="W5222">
            <v>2017</v>
          </cell>
          <cell r="X5222" t="str">
            <v>Jul</v>
          </cell>
        </row>
        <row r="5223">
          <cell r="D5223" t="str">
            <v>Unit</v>
          </cell>
          <cell r="E5223">
            <v>785000</v>
          </cell>
          <cell r="R5223" t="str">
            <v>Brimbank</v>
          </cell>
          <cell r="W5223">
            <v>2017</v>
          </cell>
          <cell r="X5223" t="str">
            <v>Jul</v>
          </cell>
        </row>
        <row r="5224">
          <cell r="D5224" t="str">
            <v>Unit</v>
          </cell>
          <cell r="E5224">
            <v>880000</v>
          </cell>
          <cell r="R5224" t="str">
            <v>Moonee Valley</v>
          </cell>
          <cell r="W5224">
            <v>2017</v>
          </cell>
          <cell r="X5224" t="str">
            <v>Jul</v>
          </cell>
        </row>
        <row r="5225">
          <cell r="D5225" t="str">
            <v>Unit</v>
          </cell>
          <cell r="E5225">
            <v>466000</v>
          </cell>
          <cell r="R5225" t="str">
            <v>Darebin</v>
          </cell>
          <cell r="W5225">
            <v>2017</v>
          </cell>
          <cell r="X5225" t="str">
            <v>Jul</v>
          </cell>
        </row>
        <row r="5226">
          <cell r="D5226" t="str">
            <v>House</v>
          </cell>
          <cell r="E5226">
            <v>1240000</v>
          </cell>
          <cell r="R5226" t="str">
            <v>Moonee Valley</v>
          </cell>
          <cell r="W5226">
            <v>2017</v>
          </cell>
          <cell r="X5226" t="str">
            <v>Jul</v>
          </cell>
        </row>
        <row r="5227">
          <cell r="D5227" t="str">
            <v>Unit</v>
          </cell>
          <cell r="E5227">
            <v>740000</v>
          </cell>
          <cell r="R5227" t="str">
            <v>Darebin</v>
          </cell>
          <cell r="W5227">
            <v>2017</v>
          </cell>
          <cell r="X5227" t="str">
            <v>Jul</v>
          </cell>
        </row>
        <row r="5228">
          <cell r="D5228" t="str">
            <v>House</v>
          </cell>
          <cell r="E5228">
            <v>1430000</v>
          </cell>
          <cell r="R5228" t="str">
            <v>Moonee Valley</v>
          </cell>
          <cell r="W5228">
            <v>2017</v>
          </cell>
          <cell r="X5228" t="str">
            <v>Jul</v>
          </cell>
        </row>
        <row r="5229">
          <cell r="D5229" t="str">
            <v>Unit</v>
          </cell>
          <cell r="E5229">
            <v>456000</v>
          </cell>
          <cell r="R5229" t="str">
            <v>Moonee Valley</v>
          </cell>
          <cell r="W5229">
            <v>2017</v>
          </cell>
          <cell r="X5229" t="str">
            <v>Jul</v>
          </cell>
        </row>
        <row r="5230">
          <cell r="D5230" t="str">
            <v>House</v>
          </cell>
          <cell r="E5230">
            <v>825000</v>
          </cell>
          <cell r="R5230" t="str">
            <v>Darebin</v>
          </cell>
          <cell r="W5230">
            <v>2017</v>
          </cell>
          <cell r="X5230" t="str">
            <v>Jul</v>
          </cell>
        </row>
        <row r="5231">
          <cell r="D5231" t="str">
            <v>House</v>
          </cell>
          <cell r="E5231">
            <v>812000</v>
          </cell>
          <cell r="R5231" t="str">
            <v>Darebin</v>
          </cell>
          <cell r="W5231">
            <v>2017</v>
          </cell>
          <cell r="X5231" t="str">
            <v>Jul</v>
          </cell>
        </row>
        <row r="5232">
          <cell r="D5232" t="str">
            <v>House</v>
          </cell>
          <cell r="E5232">
            <v>766000</v>
          </cell>
          <cell r="R5232" t="str">
            <v>Darebin</v>
          </cell>
          <cell r="W5232">
            <v>2017</v>
          </cell>
          <cell r="X5232" t="str">
            <v>Jul</v>
          </cell>
        </row>
        <row r="5233">
          <cell r="D5233" t="str">
            <v>House</v>
          </cell>
          <cell r="E5233">
            <v>571500</v>
          </cell>
          <cell r="R5233" t="str">
            <v>Brimbank</v>
          </cell>
          <cell r="W5233">
            <v>2017</v>
          </cell>
          <cell r="X5233" t="str">
            <v>Jul</v>
          </cell>
        </row>
        <row r="5234">
          <cell r="D5234" t="str">
            <v>Unit</v>
          </cell>
          <cell r="E5234">
            <v>940000</v>
          </cell>
          <cell r="R5234" t="str">
            <v>Moreland</v>
          </cell>
          <cell r="W5234">
            <v>2017</v>
          </cell>
          <cell r="X5234" t="str">
            <v>Jul</v>
          </cell>
        </row>
        <row r="5235">
          <cell r="D5235" t="str">
            <v>House</v>
          </cell>
          <cell r="E5235">
            <v>1170000</v>
          </cell>
          <cell r="R5235" t="str">
            <v>Moonee Valley</v>
          </cell>
          <cell r="W5235">
            <v>2017</v>
          </cell>
          <cell r="X5235" t="str">
            <v>Jul</v>
          </cell>
        </row>
        <row r="5236">
          <cell r="D5236" t="str">
            <v>House</v>
          </cell>
          <cell r="E5236">
            <v>1135000</v>
          </cell>
          <cell r="R5236" t="str">
            <v>Darebin</v>
          </cell>
          <cell r="W5236">
            <v>2017</v>
          </cell>
          <cell r="X5236" t="str">
            <v>Jul</v>
          </cell>
        </row>
        <row r="5237">
          <cell r="D5237" t="str">
            <v>Unit</v>
          </cell>
          <cell r="E5237">
            <v>1250000</v>
          </cell>
          <cell r="R5237" t="str">
            <v>Manningham</v>
          </cell>
          <cell r="W5237">
            <v>2017</v>
          </cell>
          <cell r="X5237" t="str">
            <v>Jul</v>
          </cell>
        </row>
        <row r="5238">
          <cell r="D5238" t="str">
            <v>House</v>
          </cell>
          <cell r="E5238">
            <v>1115000</v>
          </cell>
          <cell r="R5238" t="str">
            <v>Moreland</v>
          </cell>
          <cell r="W5238">
            <v>2017</v>
          </cell>
          <cell r="X5238" t="str">
            <v>Jul</v>
          </cell>
        </row>
        <row r="5239">
          <cell r="D5239" t="str">
            <v>House</v>
          </cell>
          <cell r="E5239">
            <v>1346000</v>
          </cell>
          <cell r="R5239" t="str">
            <v>Moonee Valley</v>
          </cell>
          <cell r="W5239">
            <v>2017</v>
          </cell>
          <cell r="X5239" t="str">
            <v>Jul</v>
          </cell>
        </row>
        <row r="5240">
          <cell r="D5240" t="str">
            <v>House</v>
          </cell>
          <cell r="E5240">
            <v>1300000</v>
          </cell>
          <cell r="R5240" t="str">
            <v>Moonee Valley</v>
          </cell>
          <cell r="W5240">
            <v>2017</v>
          </cell>
          <cell r="X5240" t="str">
            <v>Jul</v>
          </cell>
        </row>
        <row r="5241">
          <cell r="D5241" t="str">
            <v>House</v>
          </cell>
          <cell r="E5241">
            <v>855000</v>
          </cell>
          <cell r="R5241" t="str">
            <v>Moreland</v>
          </cell>
          <cell r="W5241">
            <v>2017</v>
          </cell>
          <cell r="X5241" t="str">
            <v>Jul</v>
          </cell>
        </row>
        <row r="5242">
          <cell r="D5242" t="str">
            <v>House</v>
          </cell>
          <cell r="E5242">
            <v>905000</v>
          </cell>
          <cell r="R5242" t="str">
            <v>Darebin</v>
          </cell>
          <cell r="W5242">
            <v>2017</v>
          </cell>
          <cell r="X5242" t="str">
            <v>Jul</v>
          </cell>
        </row>
        <row r="5243">
          <cell r="D5243" t="str">
            <v>House</v>
          </cell>
          <cell r="E5243">
            <v>790000</v>
          </cell>
          <cell r="R5243" t="str">
            <v>Manningham</v>
          </cell>
          <cell r="W5243">
            <v>2017</v>
          </cell>
          <cell r="X5243" t="str">
            <v>Jul</v>
          </cell>
        </row>
        <row r="5244">
          <cell r="D5244" t="str">
            <v>House</v>
          </cell>
          <cell r="E5244">
            <v>627500</v>
          </cell>
          <cell r="R5244" t="str">
            <v>Moonee Valley</v>
          </cell>
          <cell r="W5244">
            <v>2017</v>
          </cell>
          <cell r="X5244" t="str">
            <v>Jul</v>
          </cell>
        </row>
        <row r="5245">
          <cell r="D5245" t="str">
            <v>House</v>
          </cell>
          <cell r="E5245">
            <v>910000</v>
          </cell>
          <cell r="R5245" t="str">
            <v>Moreland</v>
          </cell>
          <cell r="W5245">
            <v>2017</v>
          </cell>
          <cell r="X5245" t="str">
            <v>Jul</v>
          </cell>
        </row>
        <row r="5246">
          <cell r="D5246" t="str">
            <v>Unit</v>
          </cell>
          <cell r="E5246">
            <v>570000</v>
          </cell>
          <cell r="R5246" t="str">
            <v>Moreland</v>
          </cell>
          <cell r="W5246">
            <v>2017</v>
          </cell>
          <cell r="X5246" t="str">
            <v>Jul</v>
          </cell>
        </row>
        <row r="5247">
          <cell r="D5247" t="str">
            <v>House</v>
          </cell>
          <cell r="E5247">
            <v>1120000</v>
          </cell>
          <cell r="R5247" t="str">
            <v>Moonee Valley</v>
          </cell>
          <cell r="W5247">
            <v>2017</v>
          </cell>
          <cell r="X5247" t="str">
            <v>Jul</v>
          </cell>
        </row>
        <row r="5248">
          <cell r="D5248" t="str">
            <v>House</v>
          </cell>
          <cell r="E5248">
            <v>1550000</v>
          </cell>
          <cell r="R5248" t="str">
            <v>Moonee Valley</v>
          </cell>
          <cell r="W5248">
            <v>2017</v>
          </cell>
          <cell r="X5248" t="str">
            <v>Jul</v>
          </cell>
        </row>
        <row r="5249">
          <cell r="D5249" t="str">
            <v>Unit</v>
          </cell>
          <cell r="E5249">
            <v>846000</v>
          </cell>
          <cell r="R5249" t="str">
            <v>Darebin</v>
          </cell>
          <cell r="W5249">
            <v>2017</v>
          </cell>
          <cell r="X5249" t="str">
            <v>Jul</v>
          </cell>
        </row>
        <row r="5250">
          <cell r="D5250" t="str">
            <v>House</v>
          </cell>
          <cell r="E5250">
            <v>1660000</v>
          </cell>
          <cell r="R5250" t="str">
            <v>Banyule</v>
          </cell>
          <cell r="W5250">
            <v>2017</v>
          </cell>
          <cell r="X5250" t="str">
            <v>Jul</v>
          </cell>
        </row>
        <row r="5251">
          <cell r="D5251" t="str">
            <v>House</v>
          </cell>
          <cell r="E5251">
            <v>880000</v>
          </cell>
          <cell r="R5251" t="str">
            <v>Moonee Valley</v>
          </cell>
          <cell r="W5251">
            <v>2017</v>
          </cell>
          <cell r="X5251" t="str">
            <v>Jul</v>
          </cell>
        </row>
        <row r="5252">
          <cell r="D5252" t="str">
            <v>Unit</v>
          </cell>
          <cell r="E5252">
            <v>675000</v>
          </cell>
          <cell r="R5252" t="str">
            <v>Moonee Valley</v>
          </cell>
          <cell r="W5252">
            <v>2017</v>
          </cell>
          <cell r="X5252" t="str">
            <v>Jul</v>
          </cell>
        </row>
        <row r="5253">
          <cell r="D5253" t="str">
            <v>House</v>
          </cell>
          <cell r="E5253">
            <v>1125000</v>
          </cell>
          <cell r="R5253" t="str">
            <v>Moreland</v>
          </cell>
          <cell r="W5253">
            <v>2017</v>
          </cell>
          <cell r="X5253" t="str">
            <v>Jul</v>
          </cell>
        </row>
        <row r="5254">
          <cell r="D5254" t="str">
            <v>House</v>
          </cell>
          <cell r="E5254">
            <v>1717500</v>
          </cell>
          <cell r="R5254" t="str">
            <v>Darebin</v>
          </cell>
          <cell r="W5254">
            <v>2017</v>
          </cell>
          <cell r="X5254" t="str">
            <v>Jul</v>
          </cell>
        </row>
        <row r="5255">
          <cell r="D5255" t="str">
            <v>Unit</v>
          </cell>
          <cell r="E5255">
            <v>435000</v>
          </cell>
          <cell r="R5255" t="str">
            <v>Moreland</v>
          </cell>
          <cell r="W5255">
            <v>2017</v>
          </cell>
          <cell r="X5255" t="str">
            <v>Jul</v>
          </cell>
        </row>
        <row r="5256">
          <cell r="D5256" t="str">
            <v>House</v>
          </cell>
          <cell r="E5256">
            <v>750000</v>
          </cell>
          <cell r="R5256" t="str">
            <v>Moonee Valley</v>
          </cell>
          <cell r="W5256">
            <v>2017</v>
          </cell>
          <cell r="X5256" t="str">
            <v>Jul</v>
          </cell>
        </row>
        <row r="5257">
          <cell r="D5257" t="str">
            <v>House</v>
          </cell>
          <cell r="E5257">
            <v>1950000</v>
          </cell>
          <cell r="R5257" t="str">
            <v>Darebin</v>
          </cell>
          <cell r="W5257">
            <v>2017</v>
          </cell>
          <cell r="X5257" t="str">
            <v>Jul</v>
          </cell>
        </row>
        <row r="5258">
          <cell r="D5258" t="str">
            <v>House</v>
          </cell>
          <cell r="E5258">
            <v>636500</v>
          </cell>
          <cell r="R5258" t="str">
            <v>Moonee Valley</v>
          </cell>
          <cell r="W5258">
            <v>2017</v>
          </cell>
          <cell r="X5258" t="str">
            <v>Jul</v>
          </cell>
        </row>
        <row r="5259">
          <cell r="D5259" t="str">
            <v>House</v>
          </cell>
          <cell r="E5259">
            <v>910000</v>
          </cell>
          <cell r="R5259" t="str">
            <v>Moonee Valley</v>
          </cell>
          <cell r="W5259">
            <v>2017</v>
          </cell>
          <cell r="X5259" t="str">
            <v>Jul</v>
          </cell>
        </row>
        <row r="5260">
          <cell r="D5260" t="str">
            <v>House</v>
          </cell>
          <cell r="E5260">
            <v>670000</v>
          </cell>
          <cell r="R5260" t="str">
            <v>Brimbank</v>
          </cell>
          <cell r="W5260">
            <v>2017</v>
          </cell>
          <cell r="X5260" t="str">
            <v>Jul</v>
          </cell>
        </row>
        <row r="5261">
          <cell r="D5261" t="str">
            <v>House</v>
          </cell>
          <cell r="E5261">
            <v>1400000</v>
          </cell>
          <cell r="R5261" t="str">
            <v>Manningham</v>
          </cell>
          <cell r="W5261">
            <v>2017</v>
          </cell>
          <cell r="X5261" t="str">
            <v>Jul</v>
          </cell>
        </row>
        <row r="5262">
          <cell r="D5262" t="str">
            <v>Unit</v>
          </cell>
          <cell r="E5262">
            <v>315000</v>
          </cell>
          <cell r="R5262" t="str">
            <v>Brimbank</v>
          </cell>
          <cell r="W5262">
            <v>2017</v>
          </cell>
          <cell r="X5262" t="str">
            <v>Jul</v>
          </cell>
        </row>
        <row r="5263">
          <cell r="D5263" t="str">
            <v>House</v>
          </cell>
          <cell r="E5263">
            <v>1655000</v>
          </cell>
          <cell r="R5263" t="str">
            <v>Darebin</v>
          </cell>
          <cell r="W5263">
            <v>2017</v>
          </cell>
          <cell r="X5263" t="str">
            <v>Jul</v>
          </cell>
        </row>
        <row r="5264">
          <cell r="D5264" t="str">
            <v>House</v>
          </cell>
          <cell r="E5264">
            <v>1002000</v>
          </cell>
          <cell r="R5264" t="str">
            <v>Manningham</v>
          </cell>
          <cell r="W5264">
            <v>2017</v>
          </cell>
          <cell r="X5264" t="str">
            <v>Jul</v>
          </cell>
        </row>
        <row r="5265">
          <cell r="D5265" t="str">
            <v>House</v>
          </cell>
          <cell r="E5265">
            <v>986500</v>
          </cell>
          <cell r="R5265" t="str">
            <v>Maribyrnong</v>
          </cell>
          <cell r="W5265">
            <v>2017</v>
          </cell>
          <cell r="X5265" t="str">
            <v>Jul</v>
          </cell>
        </row>
        <row r="5266">
          <cell r="D5266" t="str">
            <v>House</v>
          </cell>
          <cell r="E5266">
            <v>1230000</v>
          </cell>
          <cell r="R5266" t="str">
            <v>Moonee Valley</v>
          </cell>
          <cell r="W5266">
            <v>2017</v>
          </cell>
          <cell r="X5266" t="str">
            <v>Jul</v>
          </cell>
        </row>
        <row r="5267">
          <cell r="D5267" t="str">
            <v>House</v>
          </cell>
          <cell r="E5267">
            <v>2130000</v>
          </cell>
          <cell r="R5267" t="str">
            <v>Boroondara</v>
          </cell>
          <cell r="W5267">
            <v>2017</v>
          </cell>
          <cell r="X5267" t="str">
            <v>Jul</v>
          </cell>
        </row>
        <row r="5268">
          <cell r="D5268" t="str">
            <v>Unit</v>
          </cell>
          <cell r="E5268">
            <v>391000</v>
          </cell>
          <cell r="R5268" t="str">
            <v>Melbourne</v>
          </cell>
          <cell r="W5268">
            <v>2017</v>
          </cell>
          <cell r="X5268" t="str">
            <v>Jul</v>
          </cell>
        </row>
        <row r="5269">
          <cell r="D5269" t="str">
            <v>Unit</v>
          </cell>
          <cell r="E5269">
            <v>765000</v>
          </cell>
          <cell r="R5269" t="str">
            <v>Melbourne</v>
          </cell>
          <cell r="W5269">
            <v>2017</v>
          </cell>
          <cell r="X5269" t="str">
            <v>Jul</v>
          </cell>
        </row>
        <row r="5270">
          <cell r="D5270" t="str">
            <v>House</v>
          </cell>
          <cell r="E5270">
            <v>715000</v>
          </cell>
          <cell r="R5270" t="str">
            <v>Melbourne</v>
          </cell>
          <cell r="W5270">
            <v>2017</v>
          </cell>
          <cell r="X5270" t="str">
            <v>Jul</v>
          </cell>
        </row>
        <row r="5271">
          <cell r="D5271" t="str">
            <v>House</v>
          </cell>
          <cell r="E5271">
            <v>1130000</v>
          </cell>
          <cell r="R5271" t="str">
            <v>Melbourne</v>
          </cell>
          <cell r="W5271">
            <v>2017</v>
          </cell>
          <cell r="X5271" t="str">
            <v>Jul</v>
          </cell>
        </row>
        <row r="5272">
          <cell r="D5272" t="str">
            <v>House</v>
          </cell>
          <cell r="E5272">
            <v>1110000</v>
          </cell>
          <cell r="R5272" t="str">
            <v>Melbourne</v>
          </cell>
          <cell r="W5272">
            <v>2017</v>
          </cell>
          <cell r="X5272" t="str">
            <v>Jul</v>
          </cell>
        </row>
        <row r="5273">
          <cell r="D5273" t="str">
            <v>Unit</v>
          </cell>
          <cell r="E5273">
            <v>352500</v>
          </cell>
          <cell r="R5273" t="str">
            <v>Melbourne</v>
          </cell>
          <cell r="W5273">
            <v>2017</v>
          </cell>
          <cell r="X5273" t="str">
            <v>Jul</v>
          </cell>
        </row>
        <row r="5274">
          <cell r="D5274" t="str">
            <v>House</v>
          </cell>
          <cell r="E5274">
            <v>652000</v>
          </cell>
          <cell r="R5274" t="str">
            <v>Maribyrnong</v>
          </cell>
          <cell r="W5274">
            <v>2017</v>
          </cell>
          <cell r="X5274" t="str">
            <v>Jul</v>
          </cell>
        </row>
        <row r="5275">
          <cell r="D5275" t="str">
            <v>Unit</v>
          </cell>
          <cell r="E5275">
            <v>400000</v>
          </cell>
          <cell r="R5275" t="str">
            <v>Manningham</v>
          </cell>
          <cell r="W5275">
            <v>2017</v>
          </cell>
          <cell r="X5275" t="str">
            <v>Jul</v>
          </cell>
        </row>
        <row r="5276">
          <cell r="D5276" t="str">
            <v>House</v>
          </cell>
          <cell r="E5276">
            <v>870000</v>
          </cell>
          <cell r="R5276" t="str">
            <v>Melbourne</v>
          </cell>
          <cell r="W5276">
            <v>2017</v>
          </cell>
          <cell r="X5276" t="str">
            <v>Jul</v>
          </cell>
        </row>
        <row r="5277">
          <cell r="D5277" t="str">
            <v>House</v>
          </cell>
          <cell r="E5277">
            <v>850000</v>
          </cell>
          <cell r="R5277" t="str">
            <v>Maribyrnong</v>
          </cell>
          <cell r="W5277">
            <v>2017</v>
          </cell>
          <cell r="X5277" t="str">
            <v>Jul</v>
          </cell>
        </row>
        <row r="5278">
          <cell r="D5278" t="str">
            <v>House</v>
          </cell>
          <cell r="E5278">
            <v>721000</v>
          </cell>
          <cell r="R5278" t="str">
            <v>Maribyrnong</v>
          </cell>
          <cell r="W5278">
            <v>2017</v>
          </cell>
          <cell r="X5278" t="str">
            <v>Jul</v>
          </cell>
        </row>
        <row r="5279">
          <cell r="D5279" t="str">
            <v>House</v>
          </cell>
          <cell r="E5279">
            <v>870000</v>
          </cell>
          <cell r="R5279" t="str">
            <v>Melbourne</v>
          </cell>
          <cell r="W5279">
            <v>2017</v>
          </cell>
          <cell r="X5279" t="str">
            <v>Jul</v>
          </cell>
        </row>
        <row r="5280">
          <cell r="D5280" t="str">
            <v>House</v>
          </cell>
          <cell r="E5280">
            <v>502000</v>
          </cell>
          <cell r="R5280" t="str">
            <v>Maribyrnong</v>
          </cell>
          <cell r="W5280">
            <v>2017</v>
          </cell>
          <cell r="X5280" t="str">
            <v>Jul</v>
          </cell>
        </row>
        <row r="5281">
          <cell r="D5281" t="str">
            <v>House</v>
          </cell>
          <cell r="E5281">
            <v>1420000</v>
          </cell>
          <cell r="R5281" t="str">
            <v>Yarra</v>
          </cell>
          <cell r="W5281">
            <v>2017</v>
          </cell>
          <cell r="X5281" t="str">
            <v>Jul</v>
          </cell>
        </row>
        <row r="5282">
          <cell r="D5282" t="str">
            <v>House</v>
          </cell>
          <cell r="E5282">
            <v>775000</v>
          </cell>
          <cell r="R5282" t="str">
            <v>Maribyrnong</v>
          </cell>
          <cell r="W5282">
            <v>2017</v>
          </cell>
          <cell r="X5282" t="str">
            <v>Jul</v>
          </cell>
        </row>
        <row r="5283">
          <cell r="D5283" t="str">
            <v>House</v>
          </cell>
          <cell r="E5283">
            <v>676500</v>
          </cell>
          <cell r="R5283" t="str">
            <v>Maribyrnong</v>
          </cell>
          <cell r="W5283">
            <v>2017</v>
          </cell>
          <cell r="X5283" t="str">
            <v>Jul</v>
          </cell>
        </row>
        <row r="5284">
          <cell r="D5284" t="str">
            <v>House</v>
          </cell>
          <cell r="E5284">
            <v>620000</v>
          </cell>
          <cell r="R5284" t="str">
            <v>Brimbank</v>
          </cell>
          <cell r="W5284">
            <v>2017</v>
          </cell>
          <cell r="X5284" t="str">
            <v>Jul</v>
          </cell>
        </row>
        <row r="5285">
          <cell r="D5285" t="str">
            <v>Unit</v>
          </cell>
          <cell r="E5285">
            <v>1015000</v>
          </cell>
          <cell r="R5285" t="str">
            <v>Moreland</v>
          </cell>
          <cell r="W5285">
            <v>2017</v>
          </cell>
          <cell r="X5285" t="str">
            <v>Jul</v>
          </cell>
        </row>
        <row r="5286">
          <cell r="D5286" t="str">
            <v>House</v>
          </cell>
          <cell r="E5286">
            <v>1209000</v>
          </cell>
          <cell r="R5286" t="str">
            <v>Yarra</v>
          </cell>
          <cell r="W5286">
            <v>2017</v>
          </cell>
          <cell r="X5286" t="str">
            <v>Jul</v>
          </cell>
        </row>
        <row r="5287">
          <cell r="D5287" t="str">
            <v>House</v>
          </cell>
          <cell r="E5287">
            <v>1105000</v>
          </cell>
          <cell r="R5287" t="str">
            <v>Yarra</v>
          </cell>
          <cell r="W5287">
            <v>2017</v>
          </cell>
          <cell r="X5287" t="str">
            <v>Jul</v>
          </cell>
        </row>
        <row r="5288">
          <cell r="D5288" t="str">
            <v>House</v>
          </cell>
          <cell r="E5288">
            <v>1075000</v>
          </cell>
          <cell r="R5288" t="str">
            <v>Yarra</v>
          </cell>
          <cell r="W5288">
            <v>2017</v>
          </cell>
          <cell r="X5288" t="str">
            <v>Jul</v>
          </cell>
        </row>
        <row r="5289">
          <cell r="D5289" t="str">
            <v>House</v>
          </cell>
          <cell r="E5289">
            <v>1031000</v>
          </cell>
          <cell r="R5289" t="str">
            <v>Melbourne</v>
          </cell>
          <cell r="W5289">
            <v>2017</v>
          </cell>
          <cell r="X5289" t="str">
            <v>Jul</v>
          </cell>
        </row>
        <row r="5290">
          <cell r="D5290" t="str">
            <v>House</v>
          </cell>
          <cell r="E5290">
            <v>930000</v>
          </cell>
          <cell r="R5290" t="str">
            <v>Maribyrnong</v>
          </cell>
          <cell r="W5290">
            <v>2017</v>
          </cell>
          <cell r="X5290" t="str">
            <v>Jul</v>
          </cell>
        </row>
        <row r="5291">
          <cell r="D5291" t="str">
            <v>Unit</v>
          </cell>
          <cell r="E5291">
            <v>1050000</v>
          </cell>
          <cell r="R5291" t="str">
            <v>Boroondara</v>
          </cell>
          <cell r="W5291">
            <v>2017</v>
          </cell>
          <cell r="X5291" t="str">
            <v>Jul</v>
          </cell>
        </row>
        <row r="5292">
          <cell r="D5292" t="str">
            <v>Unit</v>
          </cell>
          <cell r="E5292">
            <v>918000</v>
          </cell>
          <cell r="R5292" t="str">
            <v>Melbourne</v>
          </cell>
          <cell r="W5292">
            <v>2017</v>
          </cell>
          <cell r="X5292" t="str">
            <v>Jul</v>
          </cell>
        </row>
        <row r="5293">
          <cell r="D5293" t="str">
            <v>House</v>
          </cell>
          <cell r="E5293">
            <v>1805000</v>
          </cell>
          <cell r="R5293" t="str">
            <v>Melbourne</v>
          </cell>
          <cell r="W5293">
            <v>2017</v>
          </cell>
          <cell r="X5293" t="str">
            <v>Jul</v>
          </cell>
        </row>
        <row r="5294">
          <cell r="D5294" t="str">
            <v>House</v>
          </cell>
          <cell r="E5294">
            <v>1015000</v>
          </cell>
          <cell r="R5294" t="str">
            <v>Yarra</v>
          </cell>
          <cell r="W5294">
            <v>2017</v>
          </cell>
          <cell r="X5294" t="str">
            <v>Jul</v>
          </cell>
        </row>
        <row r="5295">
          <cell r="D5295" t="str">
            <v>Unit</v>
          </cell>
          <cell r="E5295">
            <v>480000</v>
          </cell>
          <cell r="R5295" t="str">
            <v>Maribyrnong</v>
          </cell>
          <cell r="W5295">
            <v>2017</v>
          </cell>
          <cell r="X5295" t="str">
            <v>Jul</v>
          </cell>
        </row>
        <row r="5296">
          <cell r="D5296" t="str">
            <v>House</v>
          </cell>
          <cell r="E5296">
            <v>438000</v>
          </cell>
          <cell r="R5296" t="str">
            <v>Maribyrnong</v>
          </cell>
          <cell r="W5296">
            <v>2017</v>
          </cell>
          <cell r="X5296" t="str">
            <v>Jul</v>
          </cell>
        </row>
        <row r="5297">
          <cell r="D5297" t="str">
            <v>House</v>
          </cell>
          <cell r="E5297">
            <v>960000</v>
          </cell>
          <cell r="R5297" t="str">
            <v>Melbourne</v>
          </cell>
          <cell r="W5297">
            <v>2017</v>
          </cell>
          <cell r="X5297" t="str">
            <v>Jul</v>
          </cell>
        </row>
        <row r="5298">
          <cell r="D5298" t="str">
            <v>House</v>
          </cell>
          <cell r="E5298">
            <v>853000</v>
          </cell>
          <cell r="R5298" t="str">
            <v>Maribyrnong</v>
          </cell>
          <cell r="W5298">
            <v>2017</v>
          </cell>
          <cell r="X5298" t="str">
            <v>Jul</v>
          </cell>
        </row>
        <row r="5299">
          <cell r="D5299" t="str">
            <v>House</v>
          </cell>
          <cell r="E5299">
            <v>1290000</v>
          </cell>
          <cell r="R5299" t="str">
            <v>Maribyrnong</v>
          </cell>
          <cell r="W5299">
            <v>2017</v>
          </cell>
          <cell r="X5299" t="str">
            <v>Jul</v>
          </cell>
        </row>
        <row r="5300">
          <cell r="D5300" t="str">
            <v>Unit</v>
          </cell>
          <cell r="E5300">
            <v>475000</v>
          </cell>
          <cell r="R5300" t="str">
            <v>Melbourne</v>
          </cell>
          <cell r="W5300">
            <v>2017</v>
          </cell>
          <cell r="X5300" t="str">
            <v>Jul</v>
          </cell>
        </row>
        <row r="5301">
          <cell r="D5301" t="str">
            <v>House</v>
          </cell>
          <cell r="E5301">
            <v>905000</v>
          </cell>
          <cell r="R5301" t="str">
            <v>Melbourne</v>
          </cell>
          <cell r="W5301">
            <v>2017</v>
          </cell>
          <cell r="X5301" t="str">
            <v>Jul</v>
          </cell>
        </row>
        <row r="5302">
          <cell r="D5302" t="str">
            <v>Unit</v>
          </cell>
          <cell r="E5302">
            <v>490000</v>
          </cell>
          <cell r="R5302" t="str">
            <v>Maribyrnong</v>
          </cell>
          <cell r="W5302">
            <v>2017</v>
          </cell>
          <cell r="X5302" t="str">
            <v>Jul</v>
          </cell>
        </row>
        <row r="5303">
          <cell r="D5303" t="str">
            <v>House</v>
          </cell>
          <cell r="E5303">
            <v>1400000</v>
          </cell>
          <cell r="R5303" t="str">
            <v>Boroondara</v>
          </cell>
          <cell r="W5303">
            <v>2017</v>
          </cell>
          <cell r="X5303" t="str">
            <v>Jul</v>
          </cell>
        </row>
        <row r="5304">
          <cell r="D5304" t="str">
            <v>Unit</v>
          </cell>
          <cell r="E5304">
            <v>300000</v>
          </cell>
          <cell r="R5304" t="str">
            <v>Yarra</v>
          </cell>
          <cell r="W5304">
            <v>2017</v>
          </cell>
          <cell r="X5304" t="str">
            <v>Jul</v>
          </cell>
        </row>
        <row r="5305">
          <cell r="D5305" t="str">
            <v>House</v>
          </cell>
          <cell r="E5305">
            <v>1097000</v>
          </cell>
          <cell r="R5305" t="str">
            <v>Yarra</v>
          </cell>
          <cell r="W5305">
            <v>2017</v>
          </cell>
          <cell r="X5305" t="str">
            <v>Jul</v>
          </cell>
        </row>
        <row r="5306">
          <cell r="D5306" t="str">
            <v>House</v>
          </cell>
          <cell r="E5306">
            <v>3690000</v>
          </cell>
          <cell r="R5306" t="str">
            <v>Boroondara</v>
          </cell>
          <cell r="W5306">
            <v>2017</v>
          </cell>
          <cell r="X5306" t="str">
            <v>Jul</v>
          </cell>
        </row>
        <row r="5307">
          <cell r="D5307" t="str">
            <v>Unit</v>
          </cell>
          <cell r="E5307">
            <v>640000</v>
          </cell>
          <cell r="R5307" t="str">
            <v>Melbourne</v>
          </cell>
          <cell r="W5307">
            <v>2017</v>
          </cell>
          <cell r="X5307" t="str">
            <v>Jul</v>
          </cell>
        </row>
        <row r="5308">
          <cell r="D5308" t="str">
            <v>House</v>
          </cell>
          <cell r="E5308">
            <v>1800000</v>
          </cell>
          <cell r="R5308" t="str">
            <v>Boroondara</v>
          </cell>
          <cell r="W5308">
            <v>2017</v>
          </cell>
          <cell r="X5308" t="str">
            <v>Jul</v>
          </cell>
        </row>
        <row r="5309">
          <cell r="D5309" t="str">
            <v>Unit</v>
          </cell>
          <cell r="E5309">
            <v>1326000</v>
          </cell>
          <cell r="R5309" t="str">
            <v>Yarra</v>
          </cell>
          <cell r="W5309">
            <v>2017</v>
          </cell>
          <cell r="X5309" t="str">
            <v>Jul</v>
          </cell>
        </row>
        <row r="5310">
          <cell r="D5310" t="str">
            <v>House</v>
          </cell>
          <cell r="E5310">
            <v>1350000</v>
          </cell>
          <cell r="R5310" t="str">
            <v>Maribyrnong</v>
          </cell>
          <cell r="W5310">
            <v>2017</v>
          </cell>
          <cell r="X5310" t="str">
            <v>Jul</v>
          </cell>
        </row>
        <row r="5311">
          <cell r="D5311" t="str">
            <v>House</v>
          </cell>
          <cell r="E5311">
            <v>1075000</v>
          </cell>
          <cell r="R5311" t="str">
            <v>Maribyrnong</v>
          </cell>
          <cell r="W5311">
            <v>2017</v>
          </cell>
          <cell r="X5311" t="str">
            <v>Jul</v>
          </cell>
        </row>
        <row r="5312">
          <cell r="D5312" t="str">
            <v>House</v>
          </cell>
          <cell r="E5312">
            <v>840000</v>
          </cell>
          <cell r="R5312" t="str">
            <v>Melbourne</v>
          </cell>
          <cell r="W5312">
            <v>2017</v>
          </cell>
          <cell r="X5312" t="str">
            <v>Jul</v>
          </cell>
        </row>
        <row r="5313">
          <cell r="D5313" t="str">
            <v>House</v>
          </cell>
          <cell r="E5313">
            <v>1636000</v>
          </cell>
          <cell r="R5313" t="str">
            <v>Yarra</v>
          </cell>
          <cell r="W5313">
            <v>2017</v>
          </cell>
          <cell r="X5313" t="str">
            <v>Jul</v>
          </cell>
        </row>
        <row r="5314">
          <cell r="D5314" t="str">
            <v>Unit</v>
          </cell>
          <cell r="E5314">
            <v>372000</v>
          </cell>
          <cell r="R5314" t="str">
            <v>Yarra</v>
          </cell>
          <cell r="W5314">
            <v>2017</v>
          </cell>
          <cell r="X5314" t="str">
            <v>Jul</v>
          </cell>
        </row>
        <row r="5315">
          <cell r="D5315" t="str">
            <v>Unit</v>
          </cell>
          <cell r="E5315">
            <v>1055000</v>
          </cell>
          <cell r="R5315" t="str">
            <v>Melbourne</v>
          </cell>
          <cell r="W5315">
            <v>2017</v>
          </cell>
          <cell r="X5315" t="str">
            <v>Jul</v>
          </cell>
        </row>
        <row r="5316">
          <cell r="D5316" t="str">
            <v>House</v>
          </cell>
          <cell r="E5316">
            <v>360000</v>
          </cell>
          <cell r="R5316" t="str">
            <v>Maribyrnong</v>
          </cell>
          <cell r="W5316">
            <v>2017</v>
          </cell>
          <cell r="X5316" t="str">
            <v>Jul</v>
          </cell>
        </row>
        <row r="5317">
          <cell r="D5317" t="str">
            <v>House</v>
          </cell>
          <cell r="E5317">
            <v>937500</v>
          </cell>
          <cell r="R5317" t="str">
            <v>Maribyrnong</v>
          </cell>
          <cell r="W5317">
            <v>2017</v>
          </cell>
          <cell r="X5317" t="str">
            <v>Jul</v>
          </cell>
        </row>
        <row r="5318">
          <cell r="D5318" t="str">
            <v>House</v>
          </cell>
          <cell r="E5318">
            <v>1815000</v>
          </cell>
          <cell r="R5318" t="str">
            <v>Maribyrnong</v>
          </cell>
          <cell r="W5318">
            <v>2017</v>
          </cell>
          <cell r="X5318" t="str">
            <v>Jul</v>
          </cell>
        </row>
        <row r="5319">
          <cell r="D5319" t="str">
            <v>Unit</v>
          </cell>
          <cell r="E5319">
            <v>635000</v>
          </cell>
          <cell r="R5319" t="str">
            <v>Boroondara</v>
          </cell>
          <cell r="W5319">
            <v>2017</v>
          </cell>
          <cell r="X5319" t="str">
            <v>Jul</v>
          </cell>
        </row>
        <row r="5320">
          <cell r="D5320" t="str">
            <v>House</v>
          </cell>
          <cell r="E5320">
            <v>1150000</v>
          </cell>
          <cell r="R5320" t="str">
            <v>Yarra</v>
          </cell>
          <cell r="W5320">
            <v>2017</v>
          </cell>
          <cell r="X5320" t="str">
            <v>Jul</v>
          </cell>
        </row>
        <row r="5321">
          <cell r="D5321" t="str">
            <v>Unit</v>
          </cell>
          <cell r="E5321">
            <v>1400000</v>
          </cell>
          <cell r="R5321" t="str">
            <v>Melbourne</v>
          </cell>
          <cell r="W5321">
            <v>2017</v>
          </cell>
          <cell r="X5321" t="str">
            <v>Jul</v>
          </cell>
        </row>
        <row r="5322">
          <cell r="D5322" t="str">
            <v>House</v>
          </cell>
          <cell r="E5322">
            <v>1870000</v>
          </cell>
          <cell r="R5322" t="str">
            <v>Maribyrnong</v>
          </cell>
          <cell r="W5322">
            <v>2017</v>
          </cell>
          <cell r="X5322" t="str">
            <v>Jul</v>
          </cell>
        </row>
        <row r="5323">
          <cell r="D5323" t="str">
            <v>Unit</v>
          </cell>
          <cell r="E5323">
            <v>345000</v>
          </cell>
          <cell r="R5323" t="str">
            <v>Yarra</v>
          </cell>
          <cell r="W5323">
            <v>2017</v>
          </cell>
          <cell r="X5323" t="str">
            <v>Jul</v>
          </cell>
        </row>
        <row r="5324">
          <cell r="D5324" t="str">
            <v>Unit</v>
          </cell>
          <cell r="E5324">
            <v>1015000</v>
          </cell>
          <cell r="R5324" t="str">
            <v>Melbourne</v>
          </cell>
          <cell r="W5324">
            <v>2017</v>
          </cell>
          <cell r="X5324" t="str">
            <v>Jul</v>
          </cell>
        </row>
        <row r="5325">
          <cell r="D5325" t="str">
            <v>Unit</v>
          </cell>
          <cell r="E5325">
            <v>580000</v>
          </cell>
          <cell r="R5325" t="str">
            <v>Boroondara</v>
          </cell>
          <cell r="W5325">
            <v>2017</v>
          </cell>
          <cell r="X5325" t="str">
            <v>Jul</v>
          </cell>
        </row>
        <row r="5326">
          <cell r="D5326" t="str">
            <v>House</v>
          </cell>
          <cell r="E5326">
            <v>1955000</v>
          </cell>
          <cell r="R5326" t="str">
            <v>Boroondara</v>
          </cell>
          <cell r="W5326">
            <v>2017</v>
          </cell>
          <cell r="X5326" t="str">
            <v>Jul</v>
          </cell>
        </row>
        <row r="5327">
          <cell r="D5327" t="str">
            <v>House</v>
          </cell>
          <cell r="E5327">
            <v>1950000</v>
          </cell>
          <cell r="R5327" t="str">
            <v>Boroondara</v>
          </cell>
          <cell r="W5327">
            <v>2017</v>
          </cell>
          <cell r="X5327" t="str">
            <v>Jul</v>
          </cell>
        </row>
        <row r="5328">
          <cell r="D5328" t="str">
            <v>Unit</v>
          </cell>
          <cell r="E5328">
            <v>760000</v>
          </cell>
          <cell r="R5328" t="str">
            <v>Boroondara</v>
          </cell>
          <cell r="W5328">
            <v>2017</v>
          </cell>
          <cell r="X5328" t="str">
            <v>Jul</v>
          </cell>
        </row>
        <row r="5329">
          <cell r="D5329" t="str">
            <v>House</v>
          </cell>
          <cell r="E5329">
            <v>1300000</v>
          </cell>
          <cell r="R5329" t="str">
            <v>Boroondara</v>
          </cell>
          <cell r="W5329">
            <v>2017</v>
          </cell>
          <cell r="X5329" t="str">
            <v>Jul</v>
          </cell>
        </row>
        <row r="5330">
          <cell r="D5330" t="str">
            <v>Unit</v>
          </cell>
          <cell r="E5330">
            <v>740000</v>
          </cell>
          <cell r="R5330" t="str">
            <v>Melbourne</v>
          </cell>
          <cell r="W5330">
            <v>2017</v>
          </cell>
          <cell r="X5330" t="str">
            <v>Jul</v>
          </cell>
        </row>
        <row r="5331">
          <cell r="D5331" t="str">
            <v>House</v>
          </cell>
          <cell r="E5331">
            <v>950000</v>
          </cell>
          <cell r="R5331" t="str">
            <v>Yarra</v>
          </cell>
          <cell r="W5331">
            <v>2017</v>
          </cell>
          <cell r="X5331" t="str">
            <v>Jul</v>
          </cell>
        </row>
        <row r="5332">
          <cell r="D5332" t="str">
            <v>Unit</v>
          </cell>
          <cell r="E5332">
            <v>575000</v>
          </cell>
          <cell r="R5332" t="str">
            <v>Boroondara</v>
          </cell>
          <cell r="W5332">
            <v>2017</v>
          </cell>
          <cell r="X5332" t="str">
            <v>Jul</v>
          </cell>
        </row>
        <row r="5333">
          <cell r="D5333" t="str">
            <v>House</v>
          </cell>
          <cell r="E5333">
            <v>4350000</v>
          </cell>
          <cell r="R5333" t="str">
            <v>Boroondara</v>
          </cell>
          <cell r="W5333">
            <v>2017</v>
          </cell>
          <cell r="X5333" t="str">
            <v>Jul</v>
          </cell>
        </row>
        <row r="5334">
          <cell r="D5334" t="str">
            <v>House</v>
          </cell>
          <cell r="E5334">
            <v>630000</v>
          </cell>
          <cell r="R5334" t="str">
            <v>Maribyrnong</v>
          </cell>
          <cell r="W5334">
            <v>2017</v>
          </cell>
          <cell r="X5334" t="str">
            <v>Jul</v>
          </cell>
        </row>
        <row r="5335">
          <cell r="D5335" t="str">
            <v>House</v>
          </cell>
          <cell r="E5335">
            <v>270000</v>
          </cell>
          <cell r="R5335" t="str">
            <v>Yarra</v>
          </cell>
          <cell r="W5335">
            <v>2017</v>
          </cell>
          <cell r="X5335" t="str">
            <v>Jul</v>
          </cell>
        </row>
        <row r="5336">
          <cell r="D5336" t="str">
            <v>House</v>
          </cell>
          <cell r="E5336">
            <v>1300000</v>
          </cell>
          <cell r="R5336" t="str">
            <v>Boroondara</v>
          </cell>
          <cell r="W5336">
            <v>2017</v>
          </cell>
          <cell r="X5336" t="str">
            <v>Jul</v>
          </cell>
        </row>
        <row r="5337">
          <cell r="D5337" t="str">
            <v>House</v>
          </cell>
          <cell r="E5337">
            <v>1530000</v>
          </cell>
          <cell r="R5337" t="str">
            <v>Boroondara</v>
          </cell>
          <cell r="W5337">
            <v>2017</v>
          </cell>
          <cell r="X5337" t="str">
            <v>Jul</v>
          </cell>
        </row>
        <row r="5338">
          <cell r="D5338" t="str">
            <v>House</v>
          </cell>
          <cell r="E5338">
            <v>850000</v>
          </cell>
          <cell r="R5338" t="str">
            <v>Hobsons Bay</v>
          </cell>
          <cell r="W5338">
            <v>2017</v>
          </cell>
          <cell r="X5338" t="str">
            <v>Jul</v>
          </cell>
        </row>
        <row r="5339">
          <cell r="D5339" t="str">
            <v>Unit</v>
          </cell>
          <cell r="E5339">
            <v>365000</v>
          </cell>
          <cell r="R5339" t="str">
            <v>Boroondara</v>
          </cell>
          <cell r="W5339">
            <v>2017</v>
          </cell>
          <cell r="X5339" t="str">
            <v>Jul</v>
          </cell>
        </row>
        <row r="5340">
          <cell r="D5340" t="str">
            <v>House</v>
          </cell>
          <cell r="E5340">
            <v>1000000</v>
          </cell>
          <cell r="R5340" t="str">
            <v>Yarra</v>
          </cell>
          <cell r="W5340">
            <v>2017</v>
          </cell>
          <cell r="X5340" t="str">
            <v>Jul</v>
          </cell>
        </row>
        <row r="5341">
          <cell r="D5341" t="str">
            <v>Unit</v>
          </cell>
          <cell r="E5341">
            <v>546000</v>
          </cell>
          <cell r="R5341" t="str">
            <v>Yarra</v>
          </cell>
          <cell r="W5341">
            <v>2017</v>
          </cell>
          <cell r="X5341" t="str">
            <v>Jul</v>
          </cell>
        </row>
        <row r="5342">
          <cell r="D5342" t="str">
            <v>House</v>
          </cell>
          <cell r="E5342">
            <v>1275000</v>
          </cell>
          <cell r="R5342" t="str">
            <v>Yarra</v>
          </cell>
          <cell r="W5342">
            <v>2017</v>
          </cell>
          <cell r="X5342" t="str">
            <v>Jul</v>
          </cell>
        </row>
        <row r="5343">
          <cell r="D5343" t="str">
            <v>Unit</v>
          </cell>
          <cell r="E5343">
            <v>1425000</v>
          </cell>
          <cell r="R5343" t="str">
            <v>Boroondara</v>
          </cell>
          <cell r="W5343">
            <v>2017</v>
          </cell>
          <cell r="X5343" t="str">
            <v>Jul</v>
          </cell>
        </row>
        <row r="5344">
          <cell r="D5344" t="str">
            <v>Unit</v>
          </cell>
          <cell r="E5344">
            <v>1110000</v>
          </cell>
          <cell r="R5344" t="str">
            <v>Boroondara</v>
          </cell>
          <cell r="W5344">
            <v>2017</v>
          </cell>
          <cell r="X5344" t="str">
            <v>Jul</v>
          </cell>
        </row>
        <row r="5345">
          <cell r="D5345" t="str">
            <v>House</v>
          </cell>
          <cell r="E5345">
            <v>1812500</v>
          </cell>
          <cell r="R5345" t="str">
            <v>Boroondara</v>
          </cell>
          <cell r="W5345">
            <v>2017</v>
          </cell>
          <cell r="X5345" t="str">
            <v>Jul</v>
          </cell>
        </row>
        <row r="5346">
          <cell r="D5346" t="str">
            <v>House</v>
          </cell>
          <cell r="E5346">
            <v>1305000</v>
          </cell>
          <cell r="R5346" t="str">
            <v>Boroondara</v>
          </cell>
          <cell r="W5346">
            <v>2017</v>
          </cell>
          <cell r="X5346" t="str">
            <v>Jul</v>
          </cell>
        </row>
        <row r="5347">
          <cell r="D5347" t="str">
            <v>House</v>
          </cell>
          <cell r="E5347">
            <v>1250000</v>
          </cell>
          <cell r="R5347" t="str">
            <v>Port Phillip</v>
          </cell>
          <cell r="W5347">
            <v>2017</v>
          </cell>
          <cell r="X5347" t="str">
            <v>Jul</v>
          </cell>
        </row>
        <row r="5348">
          <cell r="D5348" t="str">
            <v>Unit</v>
          </cell>
          <cell r="E5348">
            <v>780000</v>
          </cell>
          <cell r="R5348" t="str">
            <v>Melbourne</v>
          </cell>
          <cell r="W5348">
            <v>2017</v>
          </cell>
          <cell r="X5348" t="str">
            <v>Jul</v>
          </cell>
        </row>
        <row r="5349">
          <cell r="D5349" t="str">
            <v>House</v>
          </cell>
          <cell r="E5349">
            <v>1930000</v>
          </cell>
          <cell r="R5349" t="str">
            <v>Boroondara</v>
          </cell>
          <cell r="W5349">
            <v>2017</v>
          </cell>
          <cell r="X5349" t="str">
            <v>Jul</v>
          </cell>
        </row>
        <row r="5350">
          <cell r="D5350" t="str">
            <v>Unit</v>
          </cell>
          <cell r="E5350">
            <v>865000</v>
          </cell>
          <cell r="R5350" t="str">
            <v>Melbourne</v>
          </cell>
          <cell r="W5350">
            <v>2017</v>
          </cell>
          <cell r="X5350" t="str">
            <v>Jul</v>
          </cell>
        </row>
        <row r="5351">
          <cell r="D5351" t="str">
            <v>Unit</v>
          </cell>
          <cell r="E5351">
            <v>1300000</v>
          </cell>
          <cell r="R5351" t="str">
            <v>Melbourne</v>
          </cell>
          <cell r="W5351">
            <v>2017</v>
          </cell>
          <cell r="X5351" t="str">
            <v>Jul</v>
          </cell>
        </row>
        <row r="5352">
          <cell r="D5352" t="str">
            <v>Unit</v>
          </cell>
          <cell r="E5352">
            <v>1300000</v>
          </cell>
          <cell r="R5352" t="str">
            <v>Melbourne</v>
          </cell>
          <cell r="W5352">
            <v>2017</v>
          </cell>
          <cell r="X5352" t="str">
            <v>Jul</v>
          </cell>
        </row>
        <row r="5353">
          <cell r="D5353" t="str">
            <v>Unit</v>
          </cell>
          <cell r="E5353">
            <v>1365000</v>
          </cell>
          <cell r="R5353" t="str">
            <v>Melbourne</v>
          </cell>
          <cell r="W5353">
            <v>2017</v>
          </cell>
          <cell r="X5353" t="str">
            <v>Jul</v>
          </cell>
        </row>
        <row r="5354">
          <cell r="D5354" t="str">
            <v>Unit</v>
          </cell>
          <cell r="E5354">
            <v>462800</v>
          </cell>
          <cell r="R5354" t="str">
            <v>Stonnington</v>
          </cell>
          <cell r="W5354">
            <v>2017</v>
          </cell>
          <cell r="X5354" t="str">
            <v>Jul</v>
          </cell>
        </row>
        <row r="5355">
          <cell r="D5355" t="str">
            <v>House</v>
          </cell>
          <cell r="E5355">
            <v>1916000</v>
          </cell>
          <cell r="R5355" t="str">
            <v>Melbourne</v>
          </cell>
          <cell r="W5355">
            <v>2017</v>
          </cell>
          <cell r="X5355" t="str">
            <v>Jul</v>
          </cell>
        </row>
        <row r="5356">
          <cell r="D5356" t="str">
            <v>Unit</v>
          </cell>
          <cell r="E5356">
            <v>595000</v>
          </cell>
          <cell r="R5356" t="str">
            <v>Hobsons Bay</v>
          </cell>
          <cell r="W5356">
            <v>2017</v>
          </cell>
          <cell r="X5356" t="str">
            <v>Jul</v>
          </cell>
        </row>
        <row r="5357">
          <cell r="D5357" t="str">
            <v>Unit</v>
          </cell>
          <cell r="E5357">
            <v>360500</v>
          </cell>
          <cell r="R5357" t="str">
            <v>Melbourne</v>
          </cell>
          <cell r="W5357">
            <v>2017</v>
          </cell>
          <cell r="X5357" t="str">
            <v>Jul</v>
          </cell>
        </row>
        <row r="5358">
          <cell r="D5358" t="str">
            <v>Unit</v>
          </cell>
          <cell r="E5358">
            <v>411000</v>
          </cell>
          <cell r="R5358" t="str">
            <v>Melbourne</v>
          </cell>
          <cell r="W5358">
            <v>2017</v>
          </cell>
          <cell r="X5358" t="str">
            <v>Jul</v>
          </cell>
        </row>
        <row r="5359">
          <cell r="D5359" t="str">
            <v>Unit</v>
          </cell>
          <cell r="E5359">
            <v>600000</v>
          </cell>
          <cell r="R5359" t="str">
            <v>Melbourne</v>
          </cell>
          <cell r="W5359">
            <v>2017</v>
          </cell>
          <cell r="X5359" t="str">
            <v>Jul</v>
          </cell>
        </row>
        <row r="5360">
          <cell r="D5360" t="str">
            <v>Unit</v>
          </cell>
          <cell r="E5360">
            <v>1450000</v>
          </cell>
          <cell r="R5360" t="str">
            <v>Stonnington</v>
          </cell>
          <cell r="W5360">
            <v>2017</v>
          </cell>
          <cell r="X5360" t="str">
            <v>Jul</v>
          </cell>
        </row>
        <row r="5361">
          <cell r="D5361" t="str">
            <v>House</v>
          </cell>
          <cell r="E5361">
            <v>1455000</v>
          </cell>
          <cell r="R5361" t="str">
            <v>Melbourne</v>
          </cell>
          <cell r="W5361">
            <v>2017</v>
          </cell>
          <cell r="X5361" t="str">
            <v>Jul</v>
          </cell>
        </row>
        <row r="5362">
          <cell r="D5362" t="str">
            <v>Unit</v>
          </cell>
          <cell r="E5362">
            <v>577000</v>
          </cell>
          <cell r="R5362" t="str">
            <v>Melbourne</v>
          </cell>
          <cell r="W5362">
            <v>2017</v>
          </cell>
          <cell r="X5362" t="str">
            <v>Jul</v>
          </cell>
        </row>
        <row r="5363">
          <cell r="D5363" t="str">
            <v>House</v>
          </cell>
          <cell r="E5363">
            <v>962000</v>
          </cell>
          <cell r="R5363" t="str">
            <v>Hobsons Bay</v>
          </cell>
          <cell r="W5363">
            <v>2017</v>
          </cell>
          <cell r="X5363" t="str">
            <v>Jul</v>
          </cell>
        </row>
        <row r="5364">
          <cell r="D5364" t="str">
            <v>House</v>
          </cell>
          <cell r="E5364">
            <v>785000</v>
          </cell>
          <cell r="R5364" t="str">
            <v>Hobsons Bay</v>
          </cell>
          <cell r="W5364">
            <v>2017</v>
          </cell>
          <cell r="X5364" t="str">
            <v>Jul</v>
          </cell>
        </row>
        <row r="5365">
          <cell r="D5365" t="str">
            <v>House</v>
          </cell>
          <cell r="E5365">
            <v>875000</v>
          </cell>
          <cell r="R5365" t="str">
            <v>Hobsons Bay</v>
          </cell>
          <cell r="W5365">
            <v>2017</v>
          </cell>
          <cell r="X5365" t="str">
            <v>Jul</v>
          </cell>
        </row>
        <row r="5366">
          <cell r="D5366" t="str">
            <v>House</v>
          </cell>
          <cell r="E5366">
            <v>892000</v>
          </cell>
          <cell r="R5366" t="str">
            <v>Boroondara</v>
          </cell>
          <cell r="W5366">
            <v>2017</v>
          </cell>
          <cell r="X5366" t="str">
            <v>Jul</v>
          </cell>
        </row>
        <row r="5367">
          <cell r="D5367" t="str">
            <v>Unit</v>
          </cell>
          <cell r="E5367">
            <v>482500</v>
          </cell>
          <cell r="R5367" t="str">
            <v>Stonnington</v>
          </cell>
          <cell r="W5367">
            <v>2017</v>
          </cell>
          <cell r="X5367" t="str">
            <v>Jul</v>
          </cell>
        </row>
        <row r="5368">
          <cell r="D5368" t="str">
            <v>House</v>
          </cell>
          <cell r="E5368">
            <v>1682000</v>
          </cell>
          <cell r="R5368" t="str">
            <v>Monash</v>
          </cell>
          <cell r="W5368">
            <v>2017</v>
          </cell>
          <cell r="X5368" t="str">
            <v>Jul</v>
          </cell>
        </row>
        <row r="5369">
          <cell r="D5369" t="str">
            <v>House</v>
          </cell>
          <cell r="E5369">
            <v>1222000</v>
          </cell>
          <cell r="R5369" t="str">
            <v>Boroondara</v>
          </cell>
          <cell r="W5369">
            <v>2017</v>
          </cell>
          <cell r="X5369" t="str">
            <v>Jul</v>
          </cell>
        </row>
        <row r="5370">
          <cell r="D5370" t="str">
            <v>House</v>
          </cell>
          <cell r="E5370">
            <v>1220000</v>
          </cell>
          <cell r="R5370" t="str">
            <v>Hobsons Bay</v>
          </cell>
          <cell r="W5370">
            <v>2017</v>
          </cell>
          <cell r="X5370" t="str">
            <v>Jul</v>
          </cell>
        </row>
        <row r="5371">
          <cell r="D5371" t="str">
            <v>Unit</v>
          </cell>
          <cell r="E5371">
            <v>411000</v>
          </cell>
          <cell r="R5371" t="str">
            <v>Boroondara</v>
          </cell>
          <cell r="W5371">
            <v>2017</v>
          </cell>
          <cell r="X5371" t="str">
            <v>Jul</v>
          </cell>
        </row>
        <row r="5372">
          <cell r="D5372" t="str">
            <v>House</v>
          </cell>
          <cell r="E5372">
            <v>1730000</v>
          </cell>
          <cell r="R5372" t="str">
            <v>Stonnington</v>
          </cell>
          <cell r="W5372">
            <v>2017</v>
          </cell>
          <cell r="X5372" t="str">
            <v>Jul</v>
          </cell>
        </row>
        <row r="5373">
          <cell r="D5373" t="str">
            <v>House</v>
          </cell>
          <cell r="E5373">
            <v>1470000</v>
          </cell>
          <cell r="R5373" t="str">
            <v>Hobsons Bay</v>
          </cell>
          <cell r="W5373">
            <v>2017</v>
          </cell>
          <cell r="X5373" t="str">
            <v>Jul</v>
          </cell>
        </row>
        <row r="5374">
          <cell r="D5374" t="str">
            <v>Unit</v>
          </cell>
          <cell r="E5374">
            <v>611000</v>
          </cell>
          <cell r="R5374" t="str">
            <v>Stonnington</v>
          </cell>
          <cell r="W5374">
            <v>2017</v>
          </cell>
          <cell r="X5374" t="str">
            <v>Jul</v>
          </cell>
        </row>
        <row r="5375">
          <cell r="D5375" t="str">
            <v>Unit</v>
          </cell>
          <cell r="E5375">
            <v>400000</v>
          </cell>
          <cell r="R5375" t="str">
            <v>Port Phillip</v>
          </cell>
          <cell r="W5375">
            <v>2017</v>
          </cell>
          <cell r="X5375" t="str">
            <v>Jul</v>
          </cell>
        </row>
        <row r="5376">
          <cell r="D5376" t="str">
            <v>Unit</v>
          </cell>
          <cell r="E5376">
            <v>635000</v>
          </cell>
          <cell r="R5376" t="str">
            <v>Stonnington</v>
          </cell>
          <cell r="W5376">
            <v>2017</v>
          </cell>
          <cell r="X5376" t="str">
            <v>Jul</v>
          </cell>
        </row>
        <row r="5377">
          <cell r="D5377" t="str">
            <v>House</v>
          </cell>
          <cell r="E5377">
            <v>1410000</v>
          </cell>
          <cell r="R5377" t="str">
            <v>Hobsons Bay</v>
          </cell>
          <cell r="W5377">
            <v>2017</v>
          </cell>
          <cell r="X5377" t="str">
            <v>Jul</v>
          </cell>
        </row>
        <row r="5378">
          <cell r="D5378" t="str">
            <v>House</v>
          </cell>
          <cell r="E5378">
            <v>1435000</v>
          </cell>
          <cell r="R5378" t="str">
            <v>Stonnington</v>
          </cell>
          <cell r="W5378">
            <v>2017</v>
          </cell>
          <cell r="X5378" t="str">
            <v>Jul</v>
          </cell>
        </row>
        <row r="5379">
          <cell r="D5379" t="str">
            <v>Unit</v>
          </cell>
          <cell r="E5379">
            <v>400000</v>
          </cell>
          <cell r="R5379" t="str">
            <v>Hobsons Bay</v>
          </cell>
          <cell r="W5379">
            <v>2017</v>
          </cell>
          <cell r="X5379" t="str">
            <v>Jul</v>
          </cell>
        </row>
        <row r="5380">
          <cell r="D5380" t="str">
            <v>Unit</v>
          </cell>
          <cell r="E5380">
            <v>459000</v>
          </cell>
          <cell r="R5380" t="str">
            <v>Port Phillip</v>
          </cell>
          <cell r="W5380">
            <v>2017</v>
          </cell>
          <cell r="X5380" t="str">
            <v>Jul</v>
          </cell>
        </row>
        <row r="5381">
          <cell r="D5381" t="str">
            <v>House</v>
          </cell>
          <cell r="E5381">
            <v>1085000</v>
          </cell>
          <cell r="R5381" t="str">
            <v>Hobsons Bay</v>
          </cell>
          <cell r="W5381">
            <v>2017</v>
          </cell>
          <cell r="X5381" t="str">
            <v>Jul</v>
          </cell>
        </row>
        <row r="5382">
          <cell r="D5382" t="str">
            <v>Unit</v>
          </cell>
          <cell r="E5382">
            <v>487500</v>
          </cell>
          <cell r="R5382" t="str">
            <v>Port Phillip</v>
          </cell>
          <cell r="W5382">
            <v>2017</v>
          </cell>
          <cell r="X5382" t="str">
            <v>Jul</v>
          </cell>
        </row>
        <row r="5383">
          <cell r="D5383" t="str">
            <v>House</v>
          </cell>
          <cell r="E5383">
            <v>1550000</v>
          </cell>
          <cell r="R5383" t="str">
            <v>Boroondara</v>
          </cell>
          <cell r="W5383">
            <v>2017</v>
          </cell>
          <cell r="X5383" t="str">
            <v>Jul</v>
          </cell>
        </row>
        <row r="5384">
          <cell r="D5384" t="str">
            <v>Unit</v>
          </cell>
          <cell r="E5384">
            <v>645000</v>
          </cell>
          <cell r="R5384" t="str">
            <v>Stonnington</v>
          </cell>
          <cell r="W5384">
            <v>2017</v>
          </cell>
          <cell r="X5384" t="str">
            <v>Jul</v>
          </cell>
        </row>
        <row r="5385">
          <cell r="D5385" t="str">
            <v>House</v>
          </cell>
          <cell r="E5385">
            <v>1815000</v>
          </cell>
          <cell r="R5385" t="str">
            <v>Hobsons Bay</v>
          </cell>
          <cell r="W5385">
            <v>2017</v>
          </cell>
          <cell r="X5385" t="str">
            <v>Jul</v>
          </cell>
        </row>
        <row r="5386">
          <cell r="D5386" t="str">
            <v>House</v>
          </cell>
          <cell r="E5386">
            <v>1270000</v>
          </cell>
          <cell r="R5386" t="str">
            <v>Monash</v>
          </cell>
          <cell r="W5386">
            <v>2017</v>
          </cell>
          <cell r="X5386" t="str">
            <v>Jul</v>
          </cell>
        </row>
        <row r="5387">
          <cell r="D5387" t="str">
            <v>House</v>
          </cell>
          <cell r="E5387">
            <v>1510000</v>
          </cell>
          <cell r="R5387" t="str">
            <v>Monash</v>
          </cell>
          <cell r="W5387">
            <v>2017</v>
          </cell>
          <cell r="X5387" t="str">
            <v>Jul</v>
          </cell>
        </row>
        <row r="5388">
          <cell r="D5388" t="str">
            <v>House</v>
          </cell>
          <cell r="E5388">
            <v>1337000</v>
          </cell>
          <cell r="R5388" t="str">
            <v>Boroondara</v>
          </cell>
          <cell r="W5388">
            <v>2017</v>
          </cell>
          <cell r="X5388" t="str">
            <v>Jul</v>
          </cell>
        </row>
        <row r="5389">
          <cell r="D5389" t="str">
            <v>Unit</v>
          </cell>
          <cell r="E5389">
            <v>1010000</v>
          </cell>
          <cell r="R5389" t="str">
            <v>Port Phillip</v>
          </cell>
          <cell r="W5389">
            <v>2017</v>
          </cell>
          <cell r="X5389" t="str">
            <v>Jul</v>
          </cell>
        </row>
        <row r="5390">
          <cell r="D5390" t="str">
            <v>Unit</v>
          </cell>
          <cell r="E5390">
            <v>580000</v>
          </cell>
          <cell r="R5390" t="str">
            <v>Hobsons Bay</v>
          </cell>
          <cell r="W5390">
            <v>2017</v>
          </cell>
          <cell r="X5390" t="str">
            <v>Jul</v>
          </cell>
        </row>
        <row r="5391">
          <cell r="D5391" t="str">
            <v>House</v>
          </cell>
          <cell r="E5391">
            <v>1335000</v>
          </cell>
          <cell r="R5391" t="str">
            <v>Hobsons Bay</v>
          </cell>
          <cell r="W5391">
            <v>2017</v>
          </cell>
          <cell r="X5391" t="str">
            <v>Jul</v>
          </cell>
        </row>
        <row r="5392">
          <cell r="D5392" t="str">
            <v>House</v>
          </cell>
          <cell r="E5392">
            <v>1100000</v>
          </cell>
          <cell r="R5392" t="str">
            <v>Boroondara</v>
          </cell>
          <cell r="W5392">
            <v>2017</v>
          </cell>
          <cell r="X5392" t="str">
            <v>Jul</v>
          </cell>
        </row>
        <row r="5393">
          <cell r="D5393" t="str">
            <v>Unit</v>
          </cell>
          <cell r="E5393">
            <v>720000</v>
          </cell>
          <cell r="R5393" t="str">
            <v>Stonnington</v>
          </cell>
          <cell r="W5393">
            <v>2017</v>
          </cell>
          <cell r="X5393" t="str">
            <v>Jul</v>
          </cell>
        </row>
        <row r="5394">
          <cell r="D5394" t="str">
            <v>Unit</v>
          </cell>
          <cell r="E5394">
            <v>800000</v>
          </cell>
          <cell r="R5394" t="str">
            <v>Hobsons Bay</v>
          </cell>
          <cell r="W5394">
            <v>2017</v>
          </cell>
          <cell r="X5394" t="str">
            <v>Jul</v>
          </cell>
        </row>
        <row r="5395">
          <cell r="D5395" t="str">
            <v>Unit</v>
          </cell>
          <cell r="E5395">
            <v>575000</v>
          </cell>
          <cell r="R5395" t="str">
            <v>Port Phillip</v>
          </cell>
          <cell r="W5395">
            <v>2017</v>
          </cell>
          <cell r="X5395" t="str">
            <v>Jul</v>
          </cell>
        </row>
        <row r="5396">
          <cell r="D5396" t="str">
            <v>House</v>
          </cell>
          <cell r="E5396">
            <v>2210000</v>
          </cell>
          <cell r="R5396" t="str">
            <v>Stonnington</v>
          </cell>
          <cell r="W5396">
            <v>2017</v>
          </cell>
          <cell r="X5396" t="str">
            <v>Jul</v>
          </cell>
        </row>
        <row r="5397">
          <cell r="D5397" t="str">
            <v>Unit</v>
          </cell>
          <cell r="E5397">
            <v>660000</v>
          </cell>
          <cell r="R5397" t="str">
            <v>Port Phillip</v>
          </cell>
          <cell r="W5397">
            <v>2017</v>
          </cell>
          <cell r="X5397" t="str">
            <v>Jul</v>
          </cell>
        </row>
        <row r="5398">
          <cell r="D5398" t="str">
            <v>Unit</v>
          </cell>
          <cell r="E5398">
            <v>940000</v>
          </cell>
          <cell r="R5398" t="str">
            <v>Stonnington</v>
          </cell>
          <cell r="W5398">
            <v>2017</v>
          </cell>
          <cell r="X5398" t="str">
            <v>Jul</v>
          </cell>
        </row>
        <row r="5399">
          <cell r="D5399" t="str">
            <v>Unit</v>
          </cell>
          <cell r="E5399">
            <v>485000</v>
          </cell>
          <cell r="R5399" t="str">
            <v>Port Phillip</v>
          </cell>
          <cell r="W5399">
            <v>2017</v>
          </cell>
          <cell r="X5399" t="str">
            <v>Jul</v>
          </cell>
        </row>
        <row r="5400">
          <cell r="D5400" t="str">
            <v>House</v>
          </cell>
          <cell r="E5400">
            <v>1380000</v>
          </cell>
          <cell r="R5400" t="str">
            <v>Glen Eira</v>
          </cell>
          <cell r="W5400">
            <v>2017</v>
          </cell>
          <cell r="X5400" t="str">
            <v>Jul</v>
          </cell>
        </row>
        <row r="5401">
          <cell r="D5401" t="str">
            <v>Unit</v>
          </cell>
          <cell r="E5401">
            <v>582500</v>
          </cell>
          <cell r="R5401" t="str">
            <v>Port Phillip</v>
          </cell>
          <cell r="W5401">
            <v>2017</v>
          </cell>
          <cell r="X5401" t="str">
            <v>Jul</v>
          </cell>
        </row>
        <row r="5402">
          <cell r="D5402" t="str">
            <v>House</v>
          </cell>
          <cell r="E5402">
            <v>1160000</v>
          </cell>
          <cell r="R5402" t="str">
            <v>Glen Eira</v>
          </cell>
          <cell r="W5402">
            <v>2017</v>
          </cell>
          <cell r="X5402" t="str">
            <v>Jul</v>
          </cell>
        </row>
        <row r="5403">
          <cell r="D5403" t="str">
            <v>House</v>
          </cell>
          <cell r="E5403">
            <v>1170000</v>
          </cell>
          <cell r="R5403" t="str">
            <v>Glen Eira</v>
          </cell>
          <cell r="W5403">
            <v>2017</v>
          </cell>
          <cell r="X5403" t="str">
            <v>Jul</v>
          </cell>
        </row>
        <row r="5404">
          <cell r="D5404" t="str">
            <v>Unit</v>
          </cell>
          <cell r="E5404">
            <v>650000</v>
          </cell>
          <cell r="R5404" t="str">
            <v>Glen Eira</v>
          </cell>
          <cell r="W5404">
            <v>2017</v>
          </cell>
          <cell r="X5404" t="str">
            <v>Jul</v>
          </cell>
        </row>
        <row r="5405">
          <cell r="D5405" t="str">
            <v>Unit</v>
          </cell>
          <cell r="E5405">
            <v>341000</v>
          </cell>
          <cell r="R5405" t="str">
            <v>Glen Eira</v>
          </cell>
          <cell r="W5405">
            <v>2017</v>
          </cell>
          <cell r="X5405" t="str">
            <v>Jul</v>
          </cell>
        </row>
        <row r="5406">
          <cell r="D5406" t="str">
            <v>House</v>
          </cell>
          <cell r="E5406">
            <v>1076000</v>
          </cell>
          <cell r="R5406" t="str">
            <v>Monash</v>
          </cell>
          <cell r="W5406">
            <v>2017</v>
          </cell>
          <cell r="X5406" t="str">
            <v>Jul</v>
          </cell>
        </row>
        <row r="5407">
          <cell r="D5407" t="str">
            <v>House</v>
          </cell>
          <cell r="E5407">
            <v>1160500</v>
          </cell>
          <cell r="R5407" t="str">
            <v>Glen Eira</v>
          </cell>
          <cell r="W5407">
            <v>2017</v>
          </cell>
          <cell r="X5407" t="str">
            <v>Jul</v>
          </cell>
        </row>
        <row r="5408">
          <cell r="D5408" t="str">
            <v>Unit</v>
          </cell>
          <cell r="E5408">
            <v>825000</v>
          </cell>
          <cell r="R5408" t="str">
            <v>Glen Eira</v>
          </cell>
          <cell r="W5408">
            <v>2017</v>
          </cell>
          <cell r="X5408" t="str">
            <v>Jul</v>
          </cell>
        </row>
        <row r="5409">
          <cell r="D5409" t="str">
            <v>House</v>
          </cell>
          <cell r="E5409">
            <v>1055000</v>
          </cell>
          <cell r="R5409" t="str">
            <v>Monash</v>
          </cell>
          <cell r="W5409">
            <v>2017</v>
          </cell>
          <cell r="X5409" t="str">
            <v>Jul</v>
          </cell>
        </row>
        <row r="5410">
          <cell r="D5410" t="str">
            <v>House</v>
          </cell>
          <cell r="E5410">
            <v>1360000</v>
          </cell>
          <cell r="R5410" t="str">
            <v>Glen Eira</v>
          </cell>
          <cell r="W5410">
            <v>2017</v>
          </cell>
          <cell r="X5410" t="str">
            <v>Jul</v>
          </cell>
        </row>
        <row r="5411">
          <cell r="D5411" t="str">
            <v>House</v>
          </cell>
          <cell r="E5411">
            <v>1250000</v>
          </cell>
          <cell r="R5411" t="str">
            <v>Glen Eira</v>
          </cell>
          <cell r="W5411">
            <v>2017</v>
          </cell>
          <cell r="X5411" t="str">
            <v>Jul</v>
          </cell>
        </row>
        <row r="5412">
          <cell r="D5412" t="str">
            <v>Unit</v>
          </cell>
          <cell r="E5412">
            <v>486500</v>
          </cell>
          <cell r="R5412" t="str">
            <v>Glen Eira</v>
          </cell>
          <cell r="W5412">
            <v>2017</v>
          </cell>
          <cell r="X5412" t="str">
            <v>Jul</v>
          </cell>
        </row>
        <row r="5413">
          <cell r="D5413" t="str">
            <v>Unit</v>
          </cell>
          <cell r="E5413">
            <v>495000</v>
          </cell>
          <cell r="R5413" t="str">
            <v>Glen Eira</v>
          </cell>
          <cell r="W5413">
            <v>2017</v>
          </cell>
          <cell r="X5413" t="str">
            <v>Jul</v>
          </cell>
        </row>
        <row r="5414">
          <cell r="D5414" t="str">
            <v>House</v>
          </cell>
          <cell r="E5414">
            <v>1100000</v>
          </cell>
          <cell r="R5414" t="str">
            <v>Glen Eira</v>
          </cell>
          <cell r="W5414">
            <v>2017</v>
          </cell>
          <cell r="X5414" t="str">
            <v>Jul</v>
          </cell>
        </row>
        <row r="5415">
          <cell r="D5415" t="str">
            <v>House</v>
          </cell>
          <cell r="E5415">
            <v>1125000</v>
          </cell>
          <cell r="R5415" t="str">
            <v>Glen Eira</v>
          </cell>
          <cell r="W5415">
            <v>2017</v>
          </cell>
          <cell r="X5415" t="str">
            <v>Jul</v>
          </cell>
        </row>
        <row r="5416">
          <cell r="D5416" t="str">
            <v>Unit</v>
          </cell>
          <cell r="E5416">
            <v>370000</v>
          </cell>
          <cell r="R5416" t="str">
            <v>Glen Eira</v>
          </cell>
          <cell r="W5416">
            <v>2017</v>
          </cell>
          <cell r="X5416" t="str">
            <v>Jul</v>
          </cell>
        </row>
        <row r="5417">
          <cell r="D5417" t="str">
            <v>Unit</v>
          </cell>
          <cell r="E5417">
            <v>700000</v>
          </cell>
          <cell r="R5417" t="str">
            <v>Bayside</v>
          </cell>
          <cell r="W5417">
            <v>2017</v>
          </cell>
          <cell r="X5417" t="str">
            <v>Jul</v>
          </cell>
        </row>
        <row r="5418">
          <cell r="D5418" t="str">
            <v>House</v>
          </cell>
          <cell r="E5418">
            <v>1355000</v>
          </cell>
          <cell r="R5418" t="str">
            <v>Glen Eira</v>
          </cell>
          <cell r="W5418">
            <v>2017</v>
          </cell>
          <cell r="X5418" t="str">
            <v>Jul</v>
          </cell>
        </row>
        <row r="5419">
          <cell r="D5419" t="str">
            <v>House</v>
          </cell>
          <cell r="E5419">
            <v>1100000</v>
          </cell>
          <cell r="R5419" t="str">
            <v>Glen Eira</v>
          </cell>
          <cell r="W5419">
            <v>2017</v>
          </cell>
          <cell r="X5419" t="str">
            <v>Jul</v>
          </cell>
        </row>
        <row r="5420">
          <cell r="D5420" t="str">
            <v>House</v>
          </cell>
          <cell r="E5420">
            <v>1206000</v>
          </cell>
          <cell r="R5420" t="str">
            <v>Glen Eira</v>
          </cell>
          <cell r="W5420">
            <v>2017</v>
          </cell>
          <cell r="X5420" t="str">
            <v>Jul</v>
          </cell>
        </row>
        <row r="5421">
          <cell r="D5421" t="str">
            <v>House</v>
          </cell>
          <cell r="E5421">
            <v>502000</v>
          </cell>
          <cell r="R5421" t="str">
            <v>Bayside</v>
          </cell>
          <cell r="W5421">
            <v>2017</v>
          </cell>
          <cell r="X5421" t="str">
            <v>Jul</v>
          </cell>
        </row>
        <row r="5422">
          <cell r="D5422" t="str">
            <v>House</v>
          </cell>
          <cell r="E5422">
            <v>2900000</v>
          </cell>
          <cell r="R5422" t="str">
            <v>Bayside</v>
          </cell>
          <cell r="W5422">
            <v>2017</v>
          </cell>
          <cell r="X5422" t="str">
            <v>Jul</v>
          </cell>
        </row>
        <row r="5423">
          <cell r="D5423" t="str">
            <v>House</v>
          </cell>
          <cell r="E5423">
            <v>1590000</v>
          </cell>
          <cell r="R5423" t="str">
            <v>Bayside</v>
          </cell>
          <cell r="W5423">
            <v>2017</v>
          </cell>
          <cell r="X5423" t="str">
            <v>Jul</v>
          </cell>
        </row>
        <row r="5424">
          <cell r="D5424" t="str">
            <v>House</v>
          </cell>
          <cell r="E5424">
            <v>1135000</v>
          </cell>
          <cell r="R5424" t="str">
            <v>Glen Eira</v>
          </cell>
          <cell r="W5424">
            <v>2017</v>
          </cell>
          <cell r="X5424" t="str">
            <v>Jul</v>
          </cell>
        </row>
        <row r="5425">
          <cell r="D5425" t="str">
            <v>House</v>
          </cell>
          <cell r="E5425">
            <v>867000</v>
          </cell>
          <cell r="R5425" t="str">
            <v>Glen Eira</v>
          </cell>
          <cell r="W5425">
            <v>2017</v>
          </cell>
          <cell r="X5425" t="str">
            <v>Jul</v>
          </cell>
        </row>
        <row r="5426">
          <cell r="D5426" t="str">
            <v>House</v>
          </cell>
          <cell r="E5426">
            <v>1200000</v>
          </cell>
          <cell r="R5426" t="str">
            <v>Kingston</v>
          </cell>
          <cell r="W5426">
            <v>2017</v>
          </cell>
          <cell r="X5426" t="str">
            <v>Jul</v>
          </cell>
        </row>
        <row r="5427">
          <cell r="D5427" t="str">
            <v>Unit</v>
          </cell>
          <cell r="E5427">
            <v>655000</v>
          </cell>
          <cell r="R5427" t="str">
            <v>Kingston</v>
          </cell>
          <cell r="W5427">
            <v>2017</v>
          </cell>
          <cell r="X5427" t="str">
            <v>Jul</v>
          </cell>
        </row>
        <row r="5428">
          <cell r="D5428" t="str">
            <v>Unit</v>
          </cell>
          <cell r="E5428">
            <v>1350000</v>
          </cell>
          <cell r="R5428" t="str">
            <v>Boroondara</v>
          </cell>
          <cell r="W5428">
            <v>2017</v>
          </cell>
          <cell r="X5428" t="str">
            <v>Jul</v>
          </cell>
        </row>
        <row r="5429">
          <cell r="D5429" t="str">
            <v>House</v>
          </cell>
          <cell r="E5429">
            <v>1060000</v>
          </cell>
          <cell r="R5429" t="str">
            <v>Moonee Valley</v>
          </cell>
          <cell r="W5429">
            <v>2017</v>
          </cell>
          <cell r="X5429" t="str">
            <v>Jul</v>
          </cell>
        </row>
        <row r="5430">
          <cell r="D5430" t="str">
            <v>House</v>
          </cell>
          <cell r="E5430">
            <v>950000</v>
          </cell>
          <cell r="R5430" t="str">
            <v>Manningham</v>
          </cell>
          <cell r="W5430">
            <v>2017</v>
          </cell>
          <cell r="X5430" t="str">
            <v>Jul</v>
          </cell>
        </row>
        <row r="5431">
          <cell r="D5431" t="str">
            <v>House</v>
          </cell>
          <cell r="E5431">
            <v>872500</v>
          </cell>
          <cell r="R5431" t="str">
            <v>Moonee Valley</v>
          </cell>
          <cell r="W5431">
            <v>2017</v>
          </cell>
          <cell r="X5431" t="str">
            <v>Jul</v>
          </cell>
        </row>
        <row r="5432">
          <cell r="D5432" t="str">
            <v>House</v>
          </cell>
          <cell r="E5432">
            <v>810000</v>
          </cell>
          <cell r="R5432" t="str">
            <v>Hobsons Bay</v>
          </cell>
          <cell r="W5432">
            <v>2017</v>
          </cell>
          <cell r="X5432" t="str">
            <v>Jul</v>
          </cell>
        </row>
        <row r="5433">
          <cell r="D5433" t="str">
            <v>Unit</v>
          </cell>
          <cell r="E5433">
            <v>430000</v>
          </cell>
          <cell r="R5433" t="str">
            <v>Moreland</v>
          </cell>
          <cell r="W5433">
            <v>2017</v>
          </cell>
          <cell r="X5433" t="str">
            <v>Jul</v>
          </cell>
        </row>
        <row r="5434">
          <cell r="D5434" t="str">
            <v>Unit</v>
          </cell>
          <cell r="E5434">
            <v>420000</v>
          </cell>
          <cell r="R5434" t="str">
            <v>Glen Eira</v>
          </cell>
          <cell r="W5434">
            <v>2017</v>
          </cell>
          <cell r="X5434" t="str">
            <v>Jul</v>
          </cell>
        </row>
        <row r="5435">
          <cell r="D5435" t="str">
            <v>Unit</v>
          </cell>
          <cell r="E5435">
            <v>270000</v>
          </cell>
          <cell r="R5435" t="str">
            <v>Melbourne</v>
          </cell>
          <cell r="W5435">
            <v>2017</v>
          </cell>
          <cell r="X5435" t="str">
            <v>Jul</v>
          </cell>
        </row>
        <row r="5436">
          <cell r="D5436" t="str">
            <v>House</v>
          </cell>
          <cell r="E5436">
            <v>2908000</v>
          </cell>
          <cell r="R5436" t="str">
            <v>Boroondara</v>
          </cell>
          <cell r="W5436">
            <v>2017</v>
          </cell>
          <cell r="X5436" t="str">
            <v>Jul</v>
          </cell>
        </row>
        <row r="5437">
          <cell r="D5437" t="str">
            <v>House</v>
          </cell>
          <cell r="E5437">
            <v>2485000</v>
          </cell>
          <cell r="R5437" t="str">
            <v>Port Phillip</v>
          </cell>
          <cell r="W5437">
            <v>2017</v>
          </cell>
          <cell r="X5437" t="str">
            <v>Jul</v>
          </cell>
        </row>
        <row r="5438">
          <cell r="D5438" t="str">
            <v>House</v>
          </cell>
          <cell r="E5438">
            <v>1942000</v>
          </cell>
          <cell r="R5438" t="str">
            <v>Boroondara</v>
          </cell>
          <cell r="W5438">
            <v>2017</v>
          </cell>
          <cell r="X5438" t="str">
            <v>Jul</v>
          </cell>
        </row>
        <row r="5439">
          <cell r="D5439" t="str">
            <v>House</v>
          </cell>
          <cell r="E5439">
            <v>1805000</v>
          </cell>
          <cell r="R5439" t="str">
            <v>Boroondara</v>
          </cell>
          <cell r="W5439">
            <v>2017</v>
          </cell>
          <cell r="X5439" t="str">
            <v>Jul</v>
          </cell>
        </row>
        <row r="5440">
          <cell r="D5440" t="str">
            <v>House</v>
          </cell>
          <cell r="E5440">
            <v>1475000</v>
          </cell>
          <cell r="R5440" t="str">
            <v>Glen Eira</v>
          </cell>
          <cell r="W5440">
            <v>2017</v>
          </cell>
          <cell r="X5440" t="str">
            <v>Jul</v>
          </cell>
        </row>
        <row r="5441">
          <cell r="D5441" t="str">
            <v>House</v>
          </cell>
          <cell r="E5441">
            <v>1410000</v>
          </cell>
          <cell r="R5441" t="str">
            <v>Boroondara</v>
          </cell>
          <cell r="W5441">
            <v>2017</v>
          </cell>
          <cell r="X5441" t="str">
            <v>Jul</v>
          </cell>
        </row>
        <row r="5442">
          <cell r="D5442" t="str">
            <v>House</v>
          </cell>
          <cell r="E5442">
            <v>1372000</v>
          </cell>
          <cell r="R5442" t="str">
            <v>Moonee Valley</v>
          </cell>
          <cell r="W5442">
            <v>2017</v>
          </cell>
          <cell r="X5442" t="str">
            <v>Jul</v>
          </cell>
        </row>
        <row r="5443">
          <cell r="D5443" t="str">
            <v>Unit</v>
          </cell>
          <cell r="E5443">
            <v>1357500</v>
          </cell>
          <cell r="R5443" t="str">
            <v>Glen Eira</v>
          </cell>
          <cell r="W5443">
            <v>2017</v>
          </cell>
          <cell r="X5443" t="str">
            <v>Jul</v>
          </cell>
        </row>
        <row r="5444">
          <cell r="D5444" t="str">
            <v>House</v>
          </cell>
          <cell r="E5444">
            <v>1275000</v>
          </cell>
          <cell r="R5444" t="str">
            <v>Maribyrnong</v>
          </cell>
          <cell r="W5444">
            <v>2017</v>
          </cell>
          <cell r="X5444" t="str">
            <v>Jul</v>
          </cell>
        </row>
        <row r="5445">
          <cell r="D5445" t="str">
            <v>House</v>
          </cell>
          <cell r="E5445">
            <v>1270000</v>
          </cell>
          <cell r="R5445" t="str">
            <v>Darebin</v>
          </cell>
          <cell r="W5445">
            <v>2017</v>
          </cell>
          <cell r="X5445" t="str">
            <v>Jul</v>
          </cell>
        </row>
        <row r="5446">
          <cell r="D5446" t="str">
            <v>House</v>
          </cell>
          <cell r="E5446">
            <v>1210000</v>
          </cell>
          <cell r="R5446" t="str">
            <v>Boroondara</v>
          </cell>
          <cell r="W5446">
            <v>2017</v>
          </cell>
          <cell r="X5446" t="str">
            <v>Jul</v>
          </cell>
        </row>
        <row r="5447">
          <cell r="D5447" t="str">
            <v>House</v>
          </cell>
          <cell r="E5447">
            <v>1105000</v>
          </cell>
          <cell r="R5447" t="str">
            <v>Manningham</v>
          </cell>
          <cell r="W5447">
            <v>2017</v>
          </cell>
          <cell r="X5447" t="str">
            <v>Jul</v>
          </cell>
        </row>
        <row r="5448">
          <cell r="D5448" t="str">
            <v>House</v>
          </cell>
          <cell r="E5448">
            <v>1081000</v>
          </cell>
          <cell r="R5448" t="str">
            <v>Darebin</v>
          </cell>
          <cell r="W5448">
            <v>2017</v>
          </cell>
          <cell r="X5448" t="str">
            <v>Jul</v>
          </cell>
        </row>
        <row r="5449">
          <cell r="D5449" t="str">
            <v>House</v>
          </cell>
          <cell r="E5449">
            <v>1000000</v>
          </cell>
          <cell r="R5449" t="str">
            <v>Yarra</v>
          </cell>
          <cell r="W5449">
            <v>2017</v>
          </cell>
          <cell r="X5449" t="str">
            <v>Jul</v>
          </cell>
        </row>
        <row r="5450">
          <cell r="D5450" t="str">
            <v>House</v>
          </cell>
          <cell r="E5450">
            <v>981000</v>
          </cell>
          <cell r="R5450" t="str">
            <v>Moreland</v>
          </cell>
          <cell r="W5450">
            <v>2017</v>
          </cell>
          <cell r="X5450" t="str">
            <v>Jul</v>
          </cell>
        </row>
        <row r="5451">
          <cell r="D5451" t="str">
            <v>House</v>
          </cell>
          <cell r="E5451">
            <v>960000</v>
          </cell>
          <cell r="R5451" t="str">
            <v>Glen Eira</v>
          </cell>
          <cell r="W5451">
            <v>2017</v>
          </cell>
          <cell r="X5451" t="str">
            <v>Jul</v>
          </cell>
        </row>
        <row r="5452">
          <cell r="D5452" t="str">
            <v>House</v>
          </cell>
          <cell r="E5452">
            <v>930000</v>
          </cell>
          <cell r="R5452" t="str">
            <v>Yarra</v>
          </cell>
          <cell r="W5452">
            <v>2017</v>
          </cell>
          <cell r="X5452" t="str">
            <v>Jul</v>
          </cell>
        </row>
        <row r="5453">
          <cell r="D5453" t="str">
            <v>House</v>
          </cell>
          <cell r="E5453">
            <v>890000</v>
          </cell>
          <cell r="R5453" t="str">
            <v>Banyule</v>
          </cell>
          <cell r="W5453">
            <v>2017</v>
          </cell>
          <cell r="X5453" t="str">
            <v>Jul</v>
          </cell>
        </row>
        <row r="5454">
          <cell r="D5454" t="str">
            <v>House</v>
          </cell>
          <cell r="E5454">
            <v>885000</v>
          </cell>
          <cell r="R5454" t="str">
            <v>Darebin</v>
          </cell>
          <cell r="W5454">
            <v>2017</v>
          </cell>
          <cell r="X5454" t="str">
            <v>Jul</v>
          </cell>
        </row>
        <row r="5455">
          <cell r="D5455" t="str">
            <v>Unit</v>
          </cell>
          <cell r="E5455">
            <v>870000</v>
          </cell>
          <cell r="R5455" t="str">
            <v>Brimbank</v>
          </cell>
          <cell r="W5455">
            <v>2017</v>
          </cell>
          <cell r="X5455" t="str">
            <v>Jul</v>
          </cell>
        </row>
        <row r="5456">
          <cell r="D5456" t="str">
            <v>Unit</v>
          </cell>
          <cell r="E5456">
            <v>836000</v>
          </cell>
          <cell r="R5456" t="str">
            <v>Manningham</v>
          </cell>
          <cell r="W5456">
            <v>2017</v>
          </cell>
          <cell r="X5456" t="str">
            <v>Jul</v>
          </cell>
        </row>
        <row r="5457">
          <cell r="D5457" t="str">
            <v>House</v>
          </cell>
          <cell r="E5457">
            <v>825000</v>
          </cell>
          <cell r="R5457" t="str">
            <v>Moonee Valley</v>
          </cell>
          <cell r="W5457">
            <v>2017</v>
          </cell>
          <cell r="X5457" t="str">
            <v>Jul</v>
          </cell>
        </row>
        <row r="5458">
          <cell r="D5458" t="str">
            <v>House</v>
          </cell>
          <cell r="E5458">
            <v>810000</v>
          </cell>
          <cell r="R5458" t="str">
            <v>Darebin</v>
          </cell>
          <cell r="W5458">
            <v>2017</v>
          </cell>
          <cell r="X5458" t="str">
            <v>Jul</v>
          </cell>
        </row>
        <row r="5459">
          <cell r="D5459" t="str">
            <v>Unit</v>
          </cell>
          <cell r="E5459">
            <v>805500</v>
          </cell>
          <cell r="R5459" t="str">
            <v>Monash</v>
          </cell>
          <cell r="W5459">
            <v>2017</v>
          </cell>
          <cell r="X5459" t="str">
            <v>Jul</v>
          </cell>
        </row>
        <row r="5460">
          <cell r="D5460" t="str">
            <v>House</v>
          </cell>
          <cell r="E5460">
            <v>800000</v>
          </cell>
          <cell r="R5460" t="str">
            <v>Hobsons Bay</v>
          </cell>
          <cell r="W5460">
            <v>2017</v>
          </cell>
          <cell r="X5460" t="str">
            <v>Jul</v>
          </cell>
        </row>
        <row r="5461">
          <cell r="D5461" t="str">
            <v>House</v>
          </cell>
          <cell r="E5461">
            <v>780000</v>
          </cell>
          <cell r="R5461" t="str">
            <v>Boroondara</v>
          </cell>
          <cell r="W5461">
            <v>2017</v>
          </cell>
          <cell r="X5461" t="str">
            <v>Jul</v>
          </cell>
        </row>
        <row r="5462">
          <cell r="D5462" t="str">
            <v>House</v>
          </cell>
          <cell r="E5462">
            <v>765000</v>
          </cell>
          <cell r="R5462" t="str">
            <v>Darebin</v>
          </cell>
          <cell r="W5462">
            <v>2017</v>
          </cell>
          <cell r="X5462" t="str">
            <v>Jul</v>
          </cell>
        </row>
        <row r="5463">
          <cell r="D5463" t="str">
            <v>Unit</v>
          </cell>
          <cell r="E5463">
            <v>745000</v>
          </cell>
          <cell r="R5463" t="str">
            <v>Yarra</v>
          </cell>
          <cell r="W5463">
            <v>2017</v>
          </cell>
          <cell r="X5463" t="str">
            <v>Jul</v>
          </cell>
        </row>
        <row r="5464">
          <cell r="D5464" t="str">
            <v>House</v>
          </cell>
          <cell r="E5464">
            <v>736000</v>
          </cell>
          <cell r="R5464" t="str">
            <v>Manningham</v>
          </cell>
          <cell r="W5464">
            <v>2017</v>
          </cell>
          <cell r="X5464" t="str">
            <v>Jul</v>
          </cell>
        </row>
        <row r="5465">
          <cell r="D5465" t="str">
            <v>Unit</v>
          </cell>
          <cell r="E5465">
            <v>720000</v>
          </cell>
          <cell r="R5465" t="str">
            <v>Darebin</v>
          </cell>
          <cell r="W5465">
            <v>2017</v>
          </cell>
          <cell r="X5465" t="str">
            <v>Jul</v>
          </cell>
        </row>
        <row r="5466">
          <cell r="D5466" t="str">
            <v>House</v>
          </cell>
          <cell r="E5466">
            <v>711000</v>
          </cell>
          <cell r="R5466" t="str">
            <v>Moonee Valley</v>
          </cell>
          <cell r="W5466">
            <v>2017</v>
          </cell>
          <cell r="X5466" t="str">
            <v>Jul</v>
          </cell>
        </row>
        <row r="5467">
          <cell r="D5467" t="str">
            <v>Unit</v>
          </cell>
          <cell r="E5467">
            <v>711000</v>
          </cell>
          <cell r="R5467" t="str">
            <v>Boroondara</v>
          </cell>
          <cell r="W5467">
            <v>2017</v>
          </cell>
          <cell r="X5467" t="str">
            <v>Jul</v>
          </cell>
        </row>
        <row r="5468">
          <cell r="D5468" t="str">
            <v>Unit</v>
          </cell>
          <cell r="E5468">
            <v>709000</v>
          </cell>
          <cell r="R5468" t="str">
            <v>Boroondara</v>
          </cell>
          <cell r="W5468">
            <v>2017</v>
          </cell>
          <cell r="X5468" t="str">
            <v>Jul</v>
          </cell>
        </row>
        <row r="5469">
          <cell r="D5469" t="str">
            <v>House</v>
          </cell>
          <cell r="E5469">
            <v>700000</v>
          </cell>
          <cell r="R5469" t="str">
            <v>Maribyrnong</v>
          </cell>
          <cell r="W5469">
            <v>2017</v>
          </cell>
          <cell r="X5469" t="str">
            <v>Jul</v>
          </cell>
        </row>
        <row r="5470">
          <cell r="D5470" t="str">
            <v>Unit</v>
          </cell>
          <cell r="E5470">
            <v>542000</v>
          </cell>
          <cell r="R5470" t="str">
            <v>Yarra</v>
          </cell>
          <cell r="W5470">
            <v>2017</v>
          </cell>
          <cell r="X5470" t="str">
            <v>Jul</v>
          </cell>
        </row>
        <row r="5471">
          <cell r="D5471" t="str">
            <v>Unit</v>
          </cell>
          <cell r="E5471">
            <v>532000</v>
          </cell>
          <cell r="R5471" t="str">
            <v>Darebin</v>
          </cell>
          <cell r="W5471">
            <v>2017</v>
          </cell>
          <cell r="X5471" t="str">
            <v>Jul</v>
          </cell>
        </row>
        <row r="5472">
          <cell r="D5472" t="str">
            <v>House</v>
          </cell>
          <cell r="E5472">
            <v>520000</v>
          </cell>
          <cell r="R5472" t="str">
            <v>Hume</v>
          </cell>
          <cell r="W5472">
            <v>2017</v>
          </cell>
          <cell r="X5472" t="str">
            <v>Jul</v>
          </cell>
        </row>
        <row r="5473">
          <cell r="D5473" t="str">
            <v>House</v>
          </cell>
          <cell r="E5473">
            <v>490000</v>
          </cell>
          <cell r="R5473" t="str">
            <v>Brimbank</v>
          </cell>
          <cell r="W5473">
            <v>2017</v>
          </cell>
          <cell r="X5473" t="str">
            <v>Jul</v>
          </cell>
        </row>
        <row r="5474">
          <cell r="D5474" t="str">
            <v>Unit</v>
          </cell>
          <cell r="E5474">
            <v>410000</v>
          </cell>
          <cell r="R5474" t="str">
            <v>Darebin</v>
          </cell>
          <cell r="W5474">
            <v>2017</v>
          </cell>
          <cell r="X5474" t="str">
            <v>Jul</v>
          </cell>
        </row>
        <row r="5475">
          <cell r="D5475" t="str">
            <v>House</v>
          </cell>
          <cell r="E5475">
            <v>400000</v>
          </cell>
          <cell r="R5475" t="str">
            <v>Brimbank</v>
          </cell>
          <cell r="W5475">
            <v>2017</v>
          </cell>
          <cell r="X5475" t="str">
            <v>Jul</v>
          </cell>
        </row>
        <row r="5476">
          <cell r="D5476" t="str">
            <v>Unit</v>
          </cell>
          <cell r="E5476">
            <v>370000</v>
          </cell>
          <cell r="R5476" t="str">
            <v>Melbourne</v>
          </cell>
          <cell r="W5476">
            <v>2017</v>
          </cell>
          <cell r="X5476" t="str">
            <v>Jul</v>
          </cell>
        </row>
        <row r="5477">
          <cell r="D5477" t="str">
            <v>Unit</v>
          </cell>
          <cell r="E5477">
            <v>1304000</v>
          </cell>
          <cell r="R5477" t="str">
            <v>Darebin</v>
          </cell>
          <cell r="W5477">
            <v>2017</v>
          </cell>
          <cell r="X5477" t="str">
            <v>Jul</v>
          </cell>
        </row>
        <row r="5478">
          <cell r="D5478" t="str">
            <v>House</v>
          </cell>
          <cell r="E5478">
            <v>1300000</v>
          </cell>
          <cell r="R5478" t="str">
            <v>Glen Eira</v>
          </cell>
          <cell r="W5478">
            <v>2017</v>
          </cell>
          <cell r="X5478" t="str">
            <v>Jul</v>
          </cell>
        </row>
        <row r="5479">
          <cell r="D5479" t="str">
            <v>Unit</v>
          </cell>
          <cell r="E5479">
            <v>999000</v>
          </cell>
          <cell r="R5479" t="str">
            <v>Yarra</v>
          </cell>
          <cell r="W5479">
            <v>2017</v>
          </cell>
          <cell r="X5479" t="str">
            <v>Jul</v>
          </cell>
        </row>
        <row r="5480">
          <cell r="D5480" t="str">
            <v>Unit</v>
          </cell>
          <cell r="E5480">
            <v>889500</v>
          </cell>
          <cell r="R5480" t="str">
            <v>Glen Eira</v>
          </cell>
          <cell r="W5480">
            <v>2017</v>
          </cell>
          <cell r="X5480" t="str">
            <v>Jul</v>
          </cell>
        </row>
        <row r="5481">
          <cell r="D5481" t="str">
            <v>Unit</v>
          </cell>
          <cell r="E5481">
            <v>641000</v>
          </cell>
          <cell r="R5481" t="str">
            <v>Darebin</v>
          </cell>
          <cell r="W5481">
            <v>2017</v>
          </cell>
          <cell r="X5481" t="str">
            <v>Jul</v>
          </cell>
        </row>
        <row r="5482">
          <cell r="D5482" t="str">
            <v>House</v>
          </cell>
          <cell r="E5482">
            <v>560000</v>
          </cell>
          <cell r="R5482" t="str">
            <v>Moonee Valley</v>
          </cell>
          <cell r="W5482">
            <v>2017</v>
          </cell>
          <cell r="X5482" t="str">
            <v>Jul</v>
          </cell>
        </row>
        <row r="5483">
          <cell r="D5483" t="str">
            <v>House</v>
          </cell>
          <cell r="E5483">
            <v>1020000</v>
          </cell>
          <cell r="R5483" t="str">
            <v>Boroondara</v>
          </cell>
          <cell r="W5483">
            <v>2017</v>
          </cell>
          <cell r="X5483" t="str">
            <v>Jul</v>
          </cell>
        </row>
        <row r="5484">
          <cell r="D5484" t="str">
            <v>House</v>
          </cell>
          <cell r="E5484">
            <v>680000</v>
          </cell>
          <cell r="R5484" t="str">
            <v>Moonee Valley</v>
          </cell>
          <cell r="W5484">
            <v>2017</v>
          </cell>
          <cell r="X5484" t="str">
            <v>Jul</v>
          </cell>
        </row>
        <row r="5485">
          <cell r="D5485" t="str">
            <v>Unit</v>
          </cell>
          <cell r="E5485">
            <v>615000</v>
          </cell>
          <cell r="R5485" t="str">
            <v>Moonee Valley</v>
          </cell>
          <cell r="W5485">
            <v>2017</v>
          </cell>
          <cell r="X5485" t="str">
            <v>Jul</v>
          </cell>
        </row>
        <row r="5486">
          <cell r="D5486" t="str">
            <v>Unit</v>
          </cell>
          <cell r="E5486">
            <v>540000</v>
          </cell>
          <cell r="R5486" t="str">
            <v>Hobsons Bay</v>
          </cell>
          <cell r="W5486">
            <v>2017</v>
          </cell>
          <cell r="X5486" t="str">
            <v>Jul</v>
          </cell>
        </row>
        <row r="5487">
          <cell r="D5487" t="str">
            <v>Unit</v>
          </cell>
          <cell r="E5487">
            <v>530000</v>
          </cell>
          <cell r="R5487" t="str">
            <v>Moreland</v>
          </cell>
          <cell r="W5487">
            <v>2017</v>
          </cell>
          <cell r="X5487" t="str">
            <v>Jul</v>
          </cell>
        </row>
        <row r="5488">
          <cell r="D5488" t="str">
            <v>Unit</v>
          </cell>
          <cell r="E5488">
            <v>390000</v>
          </cell>
          <cell r="R5488" t="str">
            <v>Melbourne</v>
          </cell>
          <cell r="W5488">
            <v>2017</v>
          </cell>
          <cell r="X5488" t="str">
            <v>Jul</v>
          </cell>
        </row>
        <row r="5489">
          <cell r="D5489" t="str">
            <v>House</v>
          </cell>
          <cell r="E5489">
            <v>447500</v>
          </cell>
          <cell r="R5489" t="str">
            <v>Moreland</v>
          </cell>
          <cell r="W5489">
            <v>2017</v>
          </cell>
          <cell r="X5489" t="str">
            <v>Jul</v>
          </cell>
        </row>
        <row r="5490">
          <cell r="D5490" t="str">
            <v>House</v>
          </cell>
          <cell r="E5490">
            <v>410000</v>
          </cell>
          <cell r="R5490" t="str">
            <v>Darebin</v>
          </cell>
          <cell r="W5490">
            <v>2017</v>
          </cell>
          <cell r="X5490" t="str">
            <v>Jul</v>
          </cell>
        </row>
        <row r="5491">
          <cell r="D5491" t="str">
            <v>Unit</v>
          </cell>
          <cell r="E5491">
            <v>410000</v>
          </cell>
          <cell r="R5491" t="str">
            <v>Moreland</v>
          </cell>
          <cell r="W5491">
            <v>2017</v>
          </cell>
          <cell r="X5491" t="str">
            <v>Jul</v>
          </cell>
        </row>
        <row r="5492">
          <cell r="D5492" t="str">
            <v>House</v>
          </cell>
          <cell r="E5492">
            <v>612500</v>
          </cell>
          <cell r="R5492" t="str">
            <v>Moreland</v>
          </cell>
          <cell r="W5492">
            <v>2017</v>
          </cell>
          <cell r="X5492" t="str">
            <v>Jul</v>
          </cell>
        </row>
        <row r="5493">
          <cell r="D5493" t="str">
            <v>House</v>
          </cell>
          <cell r="E5493">
            <v>688000</v>
          </cell>
          <cell r="R5493" t="str">
            <v>Moreland</v>
          </cell>
          <cell r="W5493">
            <v>2017</v>
          </cell>
          <cell r="X5493" t="str">
            <v>Jul</v>
          </cell>
        </row>
        <row r="5494">
          <cell r="D5494" t="str">
            <v>House</v>
          </cell>
          <cell r="E5494">
            <v>420000</v>
          </cell>
          <cell r="R5494" t="str">
            <v>Moreland</v>
          </cell>
          <cell r="W5494">
            <v>2017</v>
          </cell>
          <cell r="X5494" t="str">
            <v>Jul</v>
          </cell>
        </row>
        <row r="5495">
          <cell r="D5495" t="str">
            <v>House</v>
          </cell>
          <cell r="E5495">
            <v>811000</v>
          </cell>
          <cell r="R5495" t="str">
            <v>Darebin</v>
          </cell>
          <cell r="W5495">
            <v>2017</v>
          </cell>
          <cell r="X5495" t="str">
            <v>Jul</v>
          </cell>
        </row>
        <row r="5496">
          <cell r="D5496" t="str">
            <v>House</v>
          </cell>
          <cell r="E5496">
            <v>588000</v>
          </cell>
          <cell r="R5496" t="str">
            <v>Moreland</v>
          </cell>
          <cell r="W5496">
            <v>2017</v>
          </cell>
          <cell r="X5496" t="str">
            <v>Jul</v>
          </cell>
        </row>
        <row r="5497">
          <cell r="D5497" t="str">
            <v>House</v>
          </cell>
          <cell r="E5497">
            <v>836000</v>
          </cell>
          <cell r="R5497" t="str">
            <v>Darebin</v>
          </cell>
          <cell r="W5497">
            <v>2017</v>
          </cell>
          <cell r="X5497" t="str">
            <v>Jul</v>
          </cell>
        </row>
        <row r="5498">
          <cell r="D5498" t="str">
            <v>Unit</v>
          </cell>
          <cell r="E5498">
            <v>460000</v>
          </cell>
          <cell r="R5498" t="str">
            <v>Hume</v>
          </cell>
          <cell r="W5498">
            <v>2017</v>
          </cell>
          <cell r="X5498" t="str">
            <v>Jul</v>
          </cell>
        </row>
        <row r="5499">
          <cell r="D5499" t="str">
            <v>Unit</v>
          </cell>
          <cell r="E5499">
            <v>440000</v>
          </cell>
          <cell r="R5499" t="str">
            <v>Darebin</v>
          </cell>
          <cell r="W5499">
            <v>2017</v>
          </cell>
          <cell r="X5499" t="str">
            <v>Jul</v>
          </cell>
        </row>
        <row r="5500">
          <cell r="D5500" t="str">
            <v>House</v>
          </cell>
          <cell r="E5500">
            <v>650000</v>
          </cell>
          <cell r="R5500" t="str">
            <v>Darebin</v>
          </cell>
          <cell r="W5500">
            <v>2017</v>
          </cell>
          <cell r="X5500" t="str">
            <v>Jul</v>
          </cell>
        </row>
        <row r="5501">
          <cell r="D5501" t="str">
            <v>House</v>
          </cell>
          <cell r="E5501">
            <v>635000</v>
          </cell>
          <cell r="R5501" t="str">
            <v>Darebin</v>
          </cell>
          <cell r="W5501">
            <v>2017</v>
          </cell>
          <cell r="X5501" t="str">
            <v>Jul</v>
          </cell>
        </row>
        <row r="5502">
          <cell r="D5502" t="str">
            <v>House</v>
          </cell>
          <cell r="E5502">
            <v>925000</v>
          </cell>
          <cell r="R5502" t="str">
            <v>Moreland</v>
          </cell>
          <cell r="W5502">
            <v>2017</v>
          </cell>
          <cell r="X5502" t="str">
            <v>Jul</v>
          </cell>
        </row>
        <row r="5503">
          <cell r="D5503" t="str">
            <v>House</v>
          </cell>
          <cell r="E5503">
            <v>770000</v>
          </cell>
          <cell r="R5503" t="str">
            <v>Moreland</v>
          </cell>
          <cell r="W5503">
            <v>2017</v>
          </cell>
          <cell r="X5503" t="str">
            <v>Jul</v>
          </cell>
        </row>
        <row r="5504">
          <cell r="D5504" t="str">
            <v>House</v>
          </cell>
          <cell r="E5504">
            <v>570500</v>
          </cell>
          <cell r="R5504" t="str">
            <v>Hume</v>
          </cell>
          <cell r="W5504">
            <v>2017</v>
          </cell>
          <cell r="X5504" t="str">
            <v>Jul</v>
          </cell>
        </row>
        <row r="5505">
          <cell r="D5505" t="str">
            <v>House</v>
          </cell>
          <cell r="E5505">
            <v>850000</v>
          </cell>
          <cell r="R5505" t="str">
            <v>Moonee Valley</v>
          </cell>
          <cell r="W5505">
            <v>2017</v>
          </cell>
          <cell r="X5505" t="str">
            <v>Jul</v>
          </cell>
        </row>
        <row r="5506">
          <cell r="D5506" t="str">
            <v>Unit</v>
          </cell>
          <cell r="E5506">
            <v>288000</v>
          </cell>
          <cell r="R5506" t="str">
            <v>Hume</v>
          </cell>
          <cell r="W5506">
            <v>2017</v>
          </cell>
          <cell r="X5506" t="str">
            <v>Jul</v>
          </cell>
        </row>
        <row r="5507">
          <cell r="D5507" t="str">
            <v>House</v>
          </cell>
          <cell r="E5507">
            <v>765000</v>
          </cell>
          <cell r="R5507" t="str">
            <v>Darebin</v>
          </cell>
          <cell r="W5507">
            <v>2017</v>
          </cell>
          <cell r="X5507" t="str">
            <v>Jul</v>
          </cell>
        </row>
        <row r="5508">
          <cell r="D5508" t="str">
            <v>House</v>
          </cell>
          <cell r="E5508">
            <v>910000</v>
          </cell>
          <cell r="R5508" t="str">
            <v>Moonee Valley</v>
          </cell>
          <cell r="W5508">
            <v>2017</v>
          </cell>
          <cell r="X5508" t="str">
            <v>Jul</v>
          </cell>
        </row>
        <row r="5509">
          <cell r="D5509" t="str">
            <v>Unit</v>
          </cell>
          <cell r="E5509">
            <v>590000</v>
          </cell>
          <cell r="R5509" t="str">
            <v>Moreland</v>
          </cell>
          <cell r="W5509">
            <v>2017</v>
          </cell>
          <cell r="X5509" t="str">
            <v>Jul</v>
          </cell>
        </row>
        <row r="5510">
          <cell r="D5510" t="str">
            <v>House</v>
          </cell>
          <cell r="E5510">
            <v>975000</v>
          </cell>
          <cell r="R5510" t="str">
            <v>Moreland</v>
          </cell>
          <cell r="W5510">
            <v>2017</v>
          </cell>
          <cell r="X5510" t="str">
            <v>Jul</v>
          </cell>
        </row>
        <row r="5511">
          <cell r="D5511" t="str">
            <v>Unit</v>
          </cell>
          <cell r="E5511">
            <v>475000</v>
          </cell>
          <cell r="R5511" t="str">
            <v>Moreland</v>
          </cell>
          <cell r="W5511">
            <v>2017</v>
          </cell>
          <cell r="X5511" t="str">
            <v>Jul</v>
          </cell>
        </row>
        <row r="5512">
          <cell r="D5512" t="str">
            <v>House</v>
          </cell>
          <cell r="E5512">
            <v>715000</v>
          </cell>
          <cell r="R5512" t="str">
            <v>Darebin</v>
          </cell>
          <cell r="W5512">
            <v>2017</v>
          </cell>
          <cell r="X5512" t="str">
            <v>Jul</v>
          </cell>
        </row>
        <row r="5513">
          <cell r="D5513" t="str">
            <v>House</v>
          </cell>
          <cell r="E5513">
            <v>1150000</v>
          </cell>
          <cell r="R5513" t="str">
            <v>Moonee Valley</v>
          </cell>
          <cell r="W5513">
            <v>2017</v>
          </cell>
          <cell r="X5513" t="str">
            <v>Jul</v>
          </cell>
        </row>
        <row r="5514">
          <cell r="D5514" t="str">
            <v>Unit</v>
          </cell>
          <cell r="E5514">
            <v>700000</v>
          </cell>
          <cell r="R5514" t="str">
            <v>Moonee Valley</v>
          </cell>
          <cell r="W5514">
            <v>2017</v>
          </cell>
          <cell r="X5514" t="str">
            <v>Jul</v>
          </cell>
        </row>
        <row r="5515">
          <cell r="D5515" t="str">
            <v>House</v>
          </cell>
          <cell r="E5515">
            <v>1200000</v>
          </cell>
          <cell r="R5515" t="str">
            <v>Darebin</v>
          </cell>
          <cell r="W5515">
            <v>2017</v>
          </cell>
          <cell r="X5515" t="str">
            <v>Jul</v>
          </cell>
        </row>
        <row r="5516">
          <cell r="D5516" t="str">
            <v>House</v>
          </cell>
          <cell r="E5516">
            <v>772000</v>
          </cell>
          <cell r="R5516" t="str">
            <v>Darebin</v>
          </cell>
          <cell r="W5516">
            <v>2017</v>
          </cell>
          <cell r="X5516" t="str">
            <v>Jul</v>
          </cell>
        </row>
        <row r="5517">
          <cell r="D5517" t="str">
            <v>House</v>
          </cell>
          <cell r="E5517">
            <v>815000</v>
          </cell>
          <cell r="R5517" t="str">
            <v>Moreland</v>
          </cell>
          <cell r="W5517">
            <v>2017</v>
          </cell>
          <cell r="X5517" t="str">
            <v>Jul</v>
          </cell>
        </row>
        <row r="5518">
          <cell r="D5518" t="str">
            <v>House</v>
          </cell>
          <cell r="E5518">
            <v>953000</v>
          </cell>
          <cell r="R5518" t="str">
            <v>Banyule</v>
          </cell>
          <cell r="W5518">
            <v>2017</v>
          </cell>
          <cell r="X5518" t="str">
            <v>Jul</v>
          </cell>
        </row>
        <row r="5519">
          <cell r="D5519" t="str">
            <v>House</v>
          </cell>
          <cell r="E5519">
            <v>742000</v>
          </cell>
          <cell r="R5519" t="str">
            <v>Banyule</v>
          </cell>
          <cell r="W5519">
            <v>2017</v>
          </cell>
          <cell r="X5519" t="str">
            <v>Jul</v>
          </cell>
        </row>
        <row r="5520">
          <cell r="D5520" t="str">
            <v>Unit</v>
          </cell>
          <cell r="E5520">
            <v>530000</v>
          </cell>
          <cell r="R5520" t="str">
            <v>Darebin</v>
          </cell>
          <cell r="W5520">
            <v>2017</v>
          </cell>
          <cell r="X5520" t="str">
            <v>Jul</v>
          </cell>
        </row>
        <row r="5521">
          <cell r="D5521" t="str">
            <v>House</v>
          </cell>
          <cell r="E5521">
            <v>815000</v>
          </cell>
          <cell r="R5521" t="str">
            <v>Darebin</v>
          </cell>
          <cell r="W5521">
            <v>2017</v>
          </cell>
          <cell r="X5521" t="str">
            <v>Jul</v>
          </cell>
        </row>
        <row r="5522">
          <cell r="D5522" t="str">
            <v>Unit</v>
          </cell>
          <cell r="E5522">
            <v>798000</v>
          </cell>
          <cell r="R5522" t="str">
            <v>Darebin</v>
          </cell>
          <cell r="W5522">
            <v>2017</v>
          </cell>
          <cell r="X5522" t="str">
            <v>Jul</v>
          </cell>
        </row>
        <row r="5523">
          <cell r="D5523" t="str">
            <v>House</v>
          </cell>
          <cell r="E5523">
            <v>1355000</v>
          </cell>
          <cell r="R5523" t="str">
            <v>Darebin</v>
          </cell>
          <cell r="W5523">
            <v>2017</v>
          </cell>
          <cell r="X5523" t="str">
            <v>Jul</v>
          </cell>
        </row>
        <row r="5524">
          <cell r="D5524" t="str">
            <v>House</v>
          </cell>
          <cell r="E5524">
            <v>850000</v>
          </cell>
          <cell r="R5524" t="str">
            <v>Darebin</v>
          </cell>
          <cell r="W5524">
            <v>2017</v>
          </cell>
          <cell r="X5524" t="str">
            <v>Jul</v>
          </cell>
        </row>
        <row r="5525">
          <cell r="D5525" t="str">
            <v>House</v>
          </cell>
          <cell r="E5525">
            <v>1095000</v>
          </cell>
          <cell r="R5525" t="str">
            <v>Brimbank</v>
          </cell>
          <cell r="W5525">
            <v>2017</v>
          </cell>
          <cell r="X5525" t="str">
            <v>Jul</v>
          </cell>
        </row>
        <row r="5526">
          <cell r="D5526" t="str">
            <v>Unit</v>
          </cell>
          <cell r="E5526">
            <v>720000</v>
          </cell>
          <cell r="R5526" t="str">
            <v>Moonee Valley</v>
          </cell>
          <cell r="W5526">
            <v>2017</v>
          </cell>
          <cell r="X5526" t="str">
            <v>Jul</v>
          </cell>
        </row>
        <row r="5527">
          <cell r="D5527" t="str">
            <v>Unit</v>
          </cell>
          <cell r="E5527">
            <v>585000</v>
          </cell>
          <cell r="R5527" t="str">
            <v>Moonee Valley</v>
          </cell>
          <cell r="W5527">
            <v>2017</v>
          </cell>
          <cell r="X5527" t="str">
            <v>Jul</v>
          </cell>
        </row>
        <row r="5528">
          <cell r="D5528" t="str">
            <v>House</v>
          </cell>
          <cell r="E5528">
            <v>740000</v>
          </cell>
          <cell r="R5528" t="str">
            <v>Brimbank</v>
          </cell>
          <cell r="W5528">
            <v>2017</v>
          </cell>
          <cell r="X5528" t="str">
            <v>Jul</v>
          </cell>
        </row>
        <row r="5529">
          <cell r="D5529" t="str">
            <v>House</v>
          </cell>
          <cell r="E5529">
            <v>1065000</v>
          </cell>
          <cell r="R5529" t="str">
            <v>Darebin</v>
          </cell>
          <cell r="W5529">
            <v>2017</v>
          </cell>
          <cell r="X5529" t="str">
            <v>Jul</v>
          </cell>
        </row>
        <row r="5530">
          <cell r="D5530" t="str">
            <v>Unit</v>
          </cell>
          <cell r="E5530">
            <v>840000</v>
          </cell>
          <cell r="R5530" t="str">
            <v>Moonee Valley</v>
          </cell>
          <cell r="W5530">
            <v>2017</v>
          </cell>
          <cell r="X5530" t="str">
            <v>Jul</v>
          </cell>
        </row>
        <row r="5531">
          <cell r="D5531" t="str">
            <v>House</v>
          </cell>
          <cell r="E5531">
            <v>900000</v>
          </cell>
          <cell r="R5531" t="str">
            <v>Darebin</v>
          </cell>
          <cell r="W5531">
            <v>2017</v>
          </cell>
          <cell r="X5531" t="str">
            <v>Jul</v>
          </cell>
        </row>
        <row r="5532">
          <cell r="D5532" t="str">
            <v>House</v>
          </cell>
          <cell r="E5532">
            <v>980000</v>
          </cell>
          <cell r="R5532" t="str">
            <v>Moonee Valley</v>
          </cell>
          <cell r="W5532">
            <v>2017</v>
          </cell>
          <cell r="X5532" t="str">
            <v>Jul</v>
          </cell>
        </row>
        <row r="5533">
          <cell r="D5533" t="str">
            <v>House</v>
          </cell>
          <cell r="E5533">
            <v>1295000</v>
          </cell>
          <cell r="R5533" t="str">
            <v>Moonee Valley</v>
          </cell>
          <cell r="W5533">
            <v>2017</v>
          </cell>
          <cell r="X5533" t="str">
            <v>Jul</v>
          </cell>
        </row>
        <row r="5534">
          <cell r="D5534" t="str">
            <v>Unit</v>
          </cell>
          <cell r="E5534">
            <v>840000</v>
          </cell>
          <cell r="R5534" t="str">
            <v>Moonee Valley</v>
          </cell>
          <cell r="W5534">
            <v>2017</v>
          </cell>
          <cell r="X5534" t="str">
            <v>Jul</v>
          </cell>
        </row>
        <row r="5535">
          <cell r="D5535" t="str">
            <v>House</v>
          </cell>
          <cell r="E5535">
            <v>903000</v>
          </cell>
          <cell r="R5535" t="str">
            <v>Darebin</v>
          </cell>
          <cell r="W5535">
            <v>2017</v>
          </cell>
          <cell r="X5535" t="str">
            <v>Jul</v>
          </cell>
        </row>
        <row r="5536">
          <cell r="D5536" t="str">
            <v>Unit</v>
          </cell>
          <cell r="E5536">
            <v>520000</v>
          </cell>
          <cell r="R5536" t="str">
            <v>Moonee Valley</v>
          </cell>
          <cell r="W5536">
            <v>2017</v>
          </cell>
          <cell r="X5536" t="str">
            <v>Jul</v>
          </cell>
        </row>
        <row r="5537">
          <cell r="D5537" t="str">
            <v>House</v>
          </cell>
          <cell r="E5537">
            <v>1000000</v>
          </cell>
          <cell r="R5537" t="str">
            <v>Darebin</v>
          </cell>
          <cell r="W5537">
            <v>2017</v>
          </cell>
          <cell r="X5537" t="str">
            <v>Jul</v>
          </cell>
        </row>
        <row r="5538">
          <cell r="D5538" t="str">
            <v>Unit</v>
          </cell>
          <cell r="E5538">
            <v>485000</v>
          </cell>
          <cell r="R5538" t="str">
            <v>Moonee Valley</v>
          </cell>
          <cell r="W5538">
            <v>2017</v>
          </cell>
          <cell r="X5538" t="str">
            <v>Jul</v>
          </cell>
        </row>
        <row r="5539">
          <cell r="D5539" t="str">
            <v>House</v>
          </cell>
          <cell r="E5539">
            <v>971000</v>
          </cell>
          <cell r="R5539" t="str">
            <v>Darebin</v>
          </cell>
          <cell r="W5539">
            <v>2017</v>
          </cell>
          <cell r="X5539" t="str">
            <v>Jul</v>
          </cell>
        </row>
        <row r="5540">
          <cell r="D5540" t="str">
            <v>House</v>
          </cell>
          <cell r="E5540">
            <v>1265000</v>
          </cell>
          <cell r="R5540" t="str">
            <v>Darebin</v>
          </cell>
          <cell r="W5540">
            <v>2017</v>
          </cell>
          <cell r="X5540" t="str">
            <v>Jul</v>
          </cell>
        </row>
        <row r="5541">
          <cell r="D5541" t="str">
            <v>House</v>
          </cell>
          <cell r="E5541">
            <v>732500</v>
          </cell>
          <cell r="R5541" t="str">
            <v>Moonee Valley</v>
          </cell>
          <cell r="W5541">
            <v>2017</v>
          </cell>
          <cell r="X5541" t="str">
            <v>Jul</v>
          </cell>
        </row>
        <row r="5542">
          <cell r="D5542" t="str">
            <v>House</v>
          </cell>
          <cell r="E5542">
            <v>725000</v>
          </cell>
          <cell r="R5542" t="str">
            <v>Moonee Valley</v>
          </cell>
          <cell r="W5542">
            <v>2017</v>
          </cell>
          <cell r="X5542" t="str">
            <v>Jul</v>
          </cell>
        </row>
        <row r="5543">
          <cell r="D5543" t="str">
            <v>House</v>
          </cell>
          <cell r="E5543">
            <v>1635000</v>
          </cell>
          <cell r="R5543" t="str">
            <v>Moonee Valley</v>
          </cell>
          <cell r="W5543">
            <v>2017</v>
          </cell>
          <cell r="X5543" t="str">
            <v>Jul</v>
          </cell>
        </row>
        <row r="5544">
          <cell r="D5544" t="str">
            <v>Unit</v>
          </cell>
          <cell r="E5544">
            <v>652500</v>
          </cell>
          <cell r="R5544" t="str">
            <v>Moonee Valley</v>
          </cell>
          <cell r="W5544">
            <v>2017</v>
          </cell>
          <cell r="X5544" t="str">
            <v>Jul</v>
          </cell>
        </row>
        <row r="5545">
          <cell r="D5545" t="str">
            <v>House</v>
          </cell>
          <cell r="E5545">
            <v>1742000</v>
          </cell>
          <cell r="R5545" t="str">
            <v>Darebin</v>
          </cell>
          <cell r="W5545">
            <v>2017</v>
          </cell>
          <cell r="X5545" t="str">
            <v>Jul</v>
          </cell>
        </row>
        <row r="5546">
          <cell r="D5546" t="str">
            <v>House</v>
          </cell>
          <cell r="E5546">
            <v>685000</v>
          </cell>
          <cell r="R5546" t="str">
            <v>Moonee Valley</v>
          </cell>
          <cell r="W5546">
            <v>2017</v>
          </cell>
          <cell r="X5546" t="str">
            <v>Jul</v>
          </cell>
        </row>
        <row r="5547">
          <cell r="D5547" t="str">
            <v>House</v>
          </cell>
          <cell r="E5547">
            <v>1001000</v>
          </cell>
          <cell r="R5547" t="str">
            <v>Moonee Valley</v>
          </cell>
          <cell r="W5547">
            <v>2017</v>
          </cell>
          <cell r="X5547" t="str">
            <v>Jul</v>
          </cell>
        </row>
        <row r="5548">
          <cell r="D5548" t="str">
            <v>Unit</v>
          </cell>
          <cell r="E5548">
            <v>891000</v>
          </cell>
          <cell r="R5548" t="str">
            <v>Moonee Valley</v>
          </cell>
          <cell r="W5548">
            <v>2017</v>
          </cell>
          <cell r="X5548" t="str">
            <v>Jul</v>
          </cell>
        </row>
        <row r="5549">
          <cell r="D5549" t="str">
            <v>Unit</v>
          </cell>
          <cell r="E5549">
            <v>678000</v>
          </cell>
          <cell r="R5549" t="str">
            <v>Manningham</v>
          </cell>
          <cell r="W5549">
            <v>2017</v>
          </cell>
          <cell r="X5549" t="str">
            <v>Jul</v>
          </cell>
        </row>
        <row r="5550">
          <cell r="D5550" t="str">
            <v>House</v>
          </cell>
          <cell r="E5550">
            <v>1470000</v>
          </cell>
          <cell r="R5550" t="str">
            <v>Banyule</v>
          </cell>
          <cell r="W5550">
            <v>2017</v>
          </cell>
          <cell r="X5550" t="str">
            <v>Jul</v>
          </cell>
        </row>
        <row r="5551">
          <cell r="D5551" t="str">
            <v>House</v>
          </cell>
          <cell r="E5551">
            <v>1085000</v>
          </cell>
          <cell r="R5551" t="str">
            <v>Darebin</v>
          </cell>
          <cell r="W5551">
            <v>2017</v>
          </cell>
          <cell r="X5551" t="str">
            <v>Jul</v>
          </cell>
        </row>
        <row r="5552">
          <cell r="D5552" t="str">
            <v>Unit</v>
          </cell>
          <cell r="E5552">
            <v>610000</v>
          </cell>
          <cell r="R5552" t="str">
            <v>Banyule</v>
          </cell>
          <cell r="W5552">
            <v>2017</v>
          </cell>
          <cell r="X5552" t="str">
            <v>Jul</v>
          </cell>
        </row>
        <row r="5553">
          <cell r="D5553" t="str">
            <v>House</v>
          </cell>
          <cell r="E5553">
            <v>1705000</v>
          </cell>
          <cell r="R5553" t="str">
            <v>Moonee Valley</v>
          </cell>
          <cell r="W5553">
            <v>2017</v>
          </cell>
          <cell r="X5553" t="str">
            <v>Jul</v>
          </cell>
        </row>
        <row r="5554">
          <cell r="D5554" t="str">
            <v>Unit</v>
          </cell>
          <cell r="E5554">
            <v>279500</v>
          </cell>
          <cell r="R5554" t="str">
            <v>Moreland</v>
          </cell>
          <cell r="W5554">
            <v>2017</v>
          </cell>
          <cell r="X5554" t="str">
            <v>Jul</v>
          </cell>
        </row>
        <row r="5555">
          <cell r="D5555" t="str">
            <v>House</v>
          </cell>
          <cell r="E5555">
            <v>770000</v>
          </cell>
          <cell r="R5555" t="str">
            <v>Moreland</v>
          </cell>
          <cell r="W5555">
            <v>2017</v>
          </cell>
          <cell r="X5555" t="str">
            <v>Jul</v>
          </cell>
        </row>
        <row r="5556">
          <cell r="D5556" t="str">
            <v>House</v>
          </cell>
          <cell r="E5556">
            <v>2050000</v>
          </cell>
          <cell r="R5556" t="str">
            <v>Banyule</v>
          </cell>
          <cell r="W5556">
            <v>2017</v>
          </cell>
          <cell r="X5556" t="str">
            <v>Jul</v>
          </cell>
        </row>
        <row r="5557">
          <cell r="D5557" t="str">
            <v>House</v>
          </cell>
          <cell r="E5557">
            <v>1900000</v>
          </cell>
          <cell r="R5557" t="str">
            <v>Moonee Valley</v>
          </cell>
          <cell r="W5557">
            <v>2017</v>
          </cell>
          <cell r="X5557" t="str">
            <v>Jul</v>
          </cell>
        </row>
        <row r="5558">
          <cell r="D5558" t="str">
            <v>House</v>
          </cell>
          <cell r="E5558">
            <v>650000</v>
          </cell>
          <cell r="R5558" t="str">
            <v>Moonee Valley</v>
          </cell>
          <cell r="W5558">
            <v>2017</v>
          </cell>
          <cell r="X5558" t="str">
            <v>Jul</v>
          </cell>
        </row>
        <row r="5559">
          <cell r="D5559" t="str">
            <v>Unit</v>
          </cell>
          <cell r="E5559">
            <v>890500</v>
          </cell>
          <cell r="R5559" t="str">
            <v>Moonee Valley</v>
          </cell>
          <cell r="W5559">
            <v>2017</v>
          </cell>
          <cell r="X5559" t="str">
            <v>Jul</v>
          </cell>
        </row>
        <row r="5560">
          <cell r="D5560" t="str">
            <v>House</v>
          </cell>
          <cell r="E5560">
            <v>1720000</v>
          </cell>
          <cell r="R5560" t="str">
            <v>Moonee Valley</v>
          </cell>
          <cell r="W5560">
            <v>2017</v>
          </cell>
          <cell r="X5560" t="str">
            <v>Jul</v>
          </cell>
        </row>
        <row r="5561">
          <cell r="D5561" t="str">
            <v>House</v>
          </cell>
          <cell r="E5561">
            <v>1486000</v>
          </cell>
          <cell r="R5561" t="str">
            <v>Banyule</v>
          </cell>
          <cell r="W5561">
            <v>2017</v>
          </cell>
          <cell r="X5561" t="str">
            <v>Jul</v>
          </cell>
        </row>
        <row r="5562">
          <cell r="D5562" t="str">
            <v>House</v>
          </cell>
          <cell r="E5562">
            <v>1205000</v>
          </cell>
          <cell r="R5562" t="str">
            <v>Moreland</v>
          </cell>
          <cell r="W5562">
            <v>2017</v>
          </cell>
          <cell r="X5562" t="str">
            <v>Jul</v>
          </cell>
        </row>
        <row r="5563">
          <cell r="D5563" t="str">
            <v>House</v>
          </cell>
          <cell r="E5563">
            <v>1302000</v>
          </cell>
          <cell r="R5563" t="str">
            <v>Manningham</v>
          </cell>
          <cell r="W5563">
            <v>2017</v>
          </cell>
          <cell r="X5563" t="str">
            <v>Jul</v>
          </cell>
        </row>
        <row r="5564">
          <cell r="D5564" t="str">
            <v>Unit</v>
          </cell>
          <cell r="E5564">
            <v>370000</v>
          </cell>
          <cell r="R5564" t="str">
            <v>Moreland</v>
          </cell>
          <cell r="W5564">
            <v>2017</v>
          </cell>
          <cell r="X5564" t="str">
            <v>Jul</v>
          </cell>
        </row>
        <row r="5565">
          <cell r="D5565" t="str">
            <v>House</v>
          </cell>
          <cell r="E5565">
            <v>1930000</v>
          </cell>
          <cell r="R5565" t="str">
            <v>Banyule</v>
          </cell>
          <cell r="W5565">
            <v>2017</v>
          </cell>
          <cell r="X5565" t="str">
            <v>Jul</v>
          </cell>
        </row>
        <row r="5566">
          <cell r="D5566" t="str">
            <v>House</v>
          </cell>
          <cell r="E5566">
            <v>725000</v>
          </cell>
          <cell r="R5566" t="str">
            <v>Brimbank</v>
          </cell>
          <cell r="W5566">
            <v>2017</v>
          </cell>
          <cell r="X5566" t="str">
            <v>Jul</v>
          </cell>
        </row>
        <row r="5567">
          <cell r="D5567" t="str">
            <v>Unit</v>
          </cell>
          <cell r="E5567">
            <v>690000</v>
          </cell>
          <cell r="R5567" t="str">
            <v>Banyule</v>
          </cell>
          <cell r="W5567">
            <v>2017</v>
          </cell>
          <cell r="X5567" t="str">
            <v>Jul</v>
          </cell>
        </row>
        <row r="5568">
          <cell r="D5568" t="str">
            <v>House</v>
          </cell>
          <cell r="E5568">
            <v>1535000</v>
          </cell>
          <cell r="R5568" t="str">
            <v>Banyule</v>
          </cell>
          <cell r="W5568">
            <v>2017</v>
          </cell>
          <cell r="X5568" t="str">
            <v>Jul</v>
          </cell>
        </row>
        <row r="5569">
          <cell r="D5569" t="str">
            <v>House</v>
          </cell>
          <cell r="E5569">
            <v>715000</v>
          </cell>
          <cell r="R5569" t="str">
            <v>Brimbank</v>
          </cell>
          <cell r="W5569">
            <v>2017</v>
          </cell>
          <cell r="X5569" t="str">
            <v>Jul</v>
          </cell>
        </row>
        <row r="5570">
          <cell r="D5570" t="str">
            <v>Unit</v>
          </cell>
          <cell r="E5570">
            <v>380000</v>
          </cell>
          <cell r="R5570" t="str">
            <v>Moreland</v>
          </cell>
          <cell r="W5570">
            <v>2017</v>
          </cell>
          <cell r="X5570" t="str">
            <v>Jul</v>
          </cell>
        </row>
        <row r="5571">
          <cell r="D5571" t="str">
            <v>House</v>
          </cell>
          <cell r="E5571">
            <v>750000</v>
          </cell>
          <cell r="R5571" t="str">
            <v>Moonee Valley</v>
          </cell>
          <cell r="W5571">
            <v>2017</v>
          </cell>
          <cell r="X5571" t="str">
            <v>Jul</v>
          </cell>
        </row>
        <row r="5572">
          <cell r="D5572" t="str">
            <v>House</v>
          </cell>
          <cell r="E5572">
            <v>1013000</v>
          </cell>
          <cell r="R5572" t="str">
            <v>Moonee Valley</v>
          </cell>
          <cell r="W5572">
            <v>2017</v>
          </cell>
          <cell r="X5572" t="str">
            <v>Jul</v>
          </cell>
        </row>
        <row r="5573">
          <cell r="D5573" t="str">
            <v>House</v>
          </cell>
          <cell r="E5573">
            <v>2340000</v>
          </cell>
          <cell r="R5573" t="str">
            <v>Moonee Valley</v>
          </cell>
          <cell r="W5573">
            <v>2017</v>
          </cell>
          <cell r="X5573" t="str">
            <v>Jul</v>
          </cell>
        </row>
        <row r="5574">
          <cell r="D5574" t="str">
            <v>House</v>
          </cell>
          <cell r="E5574">
            <v>840000</v>
          </cell>
          <cell r="R5574" t="str">
            <v>Moonee Valley</v>
          </cell>
          <cell r="W5574">
            <v>2017</v>
          </cell>
          <cell r="X5574" t="str">
            <v>Jul</v>
          </cell>
        </row>
        <row r="5575">
          <cell r="D5575" t="str">
            <v>House</v>
          </cell>
          <cell r="E5575">
            <v>1150000</v>
          </cell>
          <cell r="R5575" t="str">
            <v>Moonee Valley</v>
          </cell>
          <cell r="W5575">
            <v>2017</v>
          </cell>
          <cell r="X5575" t="str">
            <v>Jul</v>
          </cell>
        </row>
        <row r="5576">
          <cell r="D5576" t="str">
            <v>House</v>
          </cell>
          <cell r="E5576">
            <v>1010000</v>
          </cell>
          <cell r="R5576" t="str">
            <v>Darebin</v>
          </cell>
          <cell r="W5576">
            <v>2017</v>
          </cell>
          <cell r="X5576" t="str">
            <v>Jul</v>
          </cell>
        </row>
        <row r="5577">
          <cell r="D5577" t="str">
            <v>Unit</v>
          </cell>
          <cell r="E5577">
            <v>680000</v>
          </cell>
          <cell r="R5577" t="str">
            <v>Moreland</v>
          </cell>
          <cell r="W5577">
            <v>2017</v>
          </cell>
          <cell r="X5577" t="str">
            <v>Jul</v>
          </cell>
        </row>
        <row r="5578">
          <cell r="D5578" t="str">
            <v>House</v>
          </cell>
          <cell r="E5578">
            <v>1320000</v>
          </cell>
          <cell r="R5578" t="str">
            <v>Moreland</v>
          </cell>
          <cell r="W5578">
            <v>2017</v>
          </cell>
          <cell r="X5578" t="str">
            <v>Jul</v>
          </cell>
        </row>
        <row r="5579">
          <cell r="D5579" t="str">
            <v>House</v>
          </cell>
          <cell r="E5579">
            <v>1350000</v>
          </cell>
          <cell r="R5579" t="str">
            <v>Moreland</v>
          </cell>
          <cell r="W5579">
            <v>2017</v>
          </cell>
          <cell r="X5579" t="str">
            <v>Jul</v>
          </cell>
        </row>
        <row r="5580">
          <cell r="D5580" t="str">
            <v>House</v>
          </cell>
          <cell r="E5580">
            <v>1095000</v>
          </cell>
          <cell r="R5580" t="str">
            <v>Moreland</v>
          </cell>
          <cell r="W5580">
            <v>2017</v>
          </cell>
          <cell r="X5580" t="str">
            <v>Jul</v>
          </cell>
        </row>
        <row r="5581">
          <cell r="D5581" t="str">
            <v>Unit</v>
          </cell>
          <cell r="E5581">
            <v>432000</v>
          </cell>
          <cell r="R5581" t="str">
            <v>Moonee Valley</v>
          </cell>
          <cell r="W5581">
            <v>2017</v>
          </cell>
          <cell r="X5581" t="str">
            <v>Jul</v>
          </cell>
        </row>
        <row r="5582">
          <cell r="D5582" t="str">
            <v>House</v>
          </cell>
          <cell r="E5582">
            <v>1730000</v>
          </cell>
          <cell r="R5582" t="str">
            <v>Darebin</v>
          </cell>
          <cell r="W5582">
            <v>2017</v>
          </cell>
          <cell r="X5582" t="str">
            <v>Jul</v>
          </cell>
        </row>
        <row r="5583">
          <cell r="D5583" t="str">
            <v>House</v>
          </cell>
          <cell r="E5583">
            <v>1170000</v>
          </cell>
          <cell r="R5583" t="str">
            <v>Moreland</v>
          </cell>
          <cell r="W5583">
            <v>2017</v>
          </cell>
          <cell r="X5583" t="str">
            <v>Jul</v>
          </cell>
        </row>
        <row r="5584">
          <cell r="D5584" t="str">
            <v>House</v>
          </cell>
          <cell r="E5584">
            <v>1050000</v>
          </cell>
          <cell r="R5584" t="str">
            <v>Darebin</v>
          </cell>
          <cell r="W5584">
            <v>2017</v>
          </cell>
          <cell r="X5584" t="str">
            <v>Jul</v>
          </cell>
        </row>
        <row r="5585">
          <cell r="D5585" t="str">
            <v>House</v>
          </cell>
          <cell r="E5585">
            <v>1255000</v>
          </cell>
          <cell r="R5585" t="str">
            <v>Moonee Valley</v>
          </cell>
          <cell r="W5585">
            <v>2017</v>
          </cell>
          <cell r="X5585" t="str">
            <v>Jul</v>
          </cell>
        </row>
        <row r="5586">
          <cell r="D5586" t="str">
            <v>Unit</v>
          </cell>
          <cell r="E5586">
            <v>438000</v>
          </cell>
          <cell r="R5586" t="str">
            <v>Darebin</v>
          </cell>
          <cell r="W5586">
            <v>2017</v>
          </cell>
          <cell r="X5586" t="str">
            <v>Jul</v>
          </cell>
        </row>
        <row r="5587">
          <cell r="D5587" t="str">
            <v>House</v>
          </cell>
          <cell r="E5587">
            <v>1050000</v>
          </cell>
          <cell r="R5587" t="str">
            <v>Manningham</v>
          </cell>
          <cell r="W5587">
            <v>2017</v>
          </cell>
          <cell r="X5587" t="str">
            <v>Jul</v>
          </cell>
        </row>
        <row r="5588">
          <cell r="D5588" t="str">
            <v>House</v>
          </cell>
          <cell r="E5588">
            <v>1800000</v>
          </cell>
          <cell r="R5588" t="str">
            <v>Moreland</v>
          </cell>
          <cell r="W5588">
            <v>2017</v>
          </cell>
          <cell r="X5588" t="str">
            <v>Jul</v>
          </cell>
        </row>
        <row r="5589">
          <cell r="D5589" t="str">
            <v>House</v>
          </cell>
          <cell r="E5589">
            <v>1562000</v>
          </cell>
          <cell r="R5589" t="str">
            <v>Moonee Valley</v>
          </cell>
          <cell r="W5589">
            <v>2017</v>
          </cell>
          <cell r="X5589" t="str">
            <v>Jul</v>
          </cell>
        </row>
        <row r="5590">
          <cell r="D5590" t="str">
            <v>House</v>
          </cell>
          <cell r="E5590">
            <v>2155000</v>
          </cell>
          <cell r="R5590" t="str">
            <v>Darebin</v>
          </cell>
          <cell r="W5590">
            <v>2017</v>
          </cell>
          <cell r="X5590" t="str">
            <v>Jul</v>
          </cell>
        </row>
        <row r="5591">
          <cell r="D5591" t="str">
            <v>House</v>
          </cell>
          <cell r="E5591">
            <v>1100000</v>
          </cell>
          <cell r="R5591" t="str">
            <v>Moonee Valley</v>
          </cell>
          <cell r="W5591">
            <v>2017</v>
          </cell>
          <cell r="X5591" t="str">
            <v>Jul</v>
          </cell>
        </row>
        <row r="5592">
          <cell r="D5592" t="str">
            <v>House</v>
          </cell>
          <cell r="E5592">
            <v>695000</v>
          </cell>
          <cell r="R5592" t="str">
            <v>Maribyrnong</v>
          </cell>
          <cell r="W5592">
            <v>2017</v>
          </cell>
          <cell r="X5592" t="str">
            <v>Jul</v>
          </cell>
        </row>
        <row r="5593">
          <cell r="D5593" t="str">
            <v>House</v>
          </cell>
          <cell r="E5593">
            <v>2000000</v>
          </cell>
          <cell r="R5593" t="str">
            <v>Darebin</v>
          </cell>
          <cell r="W5593">
            <v>2017</v>
          </cell>
          <cell r="X5593" t="str">
            <v>Jul</v>
          </cell>
        </row>
        <row r="5594">
          <cell r="D5594" t="str">
            <v>House</v>
          </cell>
          <cell r="E5594">
            <v>1180000</v>
          </cell>
          <cell r="R5594" t="str">
            <v>Manningham</v>
          </cell>
          <cell r="W5594">
            <v>2017</v>
          </cell>
          <cell r="X5594" t="str">
            <v>Jul</v>
          </cell>
        </row>
        <row r="5595">
          <cell r="D5595" t="str">
            <v>Unit</v>
          </cell>
          <cell r="E5595">
            <v>430000</v>
          </cell>
          <cell r="R5595" t="str">
            <v>Darebin</v>
          </cell>
          <cell r="W5595">
            <v>2017</v>
          </cell>
          <cell r="X5595" t="str">
            <v>Jul</v>
          </cell>
        </row>
        <row r="5596">
          <cell r="D5596" t="str">
            <v>House</v>
          </cell>
          <cell r="E5596">
            <v>825000</v>
          </cell>
          <cell r="R5596" t="str">
            <v>Brimbank</v>
          </cell>
          <cell r="W5596">
            <v>2017</v>
          </cell>
          <cell r="X5596" t="str">
            <v>Jul</v>
          </cell>
        </row>
        <row r="5597">
          <cell r="D5597" t="str">
            <v>Unit</v>
          </cell>
          <cell r="E5597">
            <v>485000</v>
          </cell>
          <cell r="R5597" t="str">
            <v>Melbourne</v>
          </cell>
          <cell r="W5597">
            <v>2017</v>
          </cell>
          <cell r="X5597" t="str">
            <v>Jul</v>
          </cell>
        </row>
        <row r="5598">
          <cell r="D5598" t="str">
            <v>House</v>
          </cell>
          <cell r="E5598">
            <v>1205000</v>
          </cell>
          <cell r="R5598" t="str">
            <v>Melbourne</v>
          </cell>
          <cell r="W5598">
            <v>2017</v>
          </cell>
          <cell r="X5598" t="str">
            <v>Jul</v>
          </cell>
        </row>
        <row r="5599">
          <cell r="D5599" t="str">
            <v>House</v>
          </cell>
          <cell r="E5599">
            <v>1210000</v>
          </cell>
          <cell r="R5599" t="str">
            <v>Moreland</v>
          </cell>
          <cell r="W5599">
            <v>2017</v>
          </cell>
          <cell r="X5599" t="str">
            <v>Jul</v>
          </cell>
        </row>
        <row r="5600">
          <cell r="D5600" t="str">
            <v>Unit</v>
          </cell>
          <cell r="E5600">
            <v>476000</v>
          </cell>
          <cell r="R5600" t="str">
            <v>Melbourne</v>
          </cell>
          <cell r="W5600">
            <v>2017</v>
          </cell>
          <cell r="X5600" t="str">
            <v>Jul</v>
          </cell>
        </row>
        <row r="5601">
          <cell r="D5601" t="str">
            <v>Unit</v>
          </cell>
          <cell r="E5601">
            <v>395000</v>
          </cell>
          <cell r="R5601" t="str">
            <v>Melbourne</v>
          </cell>
          <cell r="W5601">
            <v>2017</v>
          </cell>
          <cell r="X5601" t="str">
            <v>Jul</v>
          </cell>
        </row>
        <row r="5602">
          <cell r="D5602" t="str">
            <v>House</v>
          </cell>
          <cell r="E5602">
            <v>670000</v>
          </cell>
          <cell r="R5602" t="str">
            <v>Brimbank</v>
          </cell>
          <cell r="W5602">
            <v>2017</v>
          </cell>
          <cell r="X5602" t="str">
            <v>Jul</v>
          </cell>
        </row>
        <row r="5603">
          <cell r="D5603" t="str">
            <v>House</v>
          </cell>
          <cell r="E5603">
            <v>595000</v>
          </cell>
          <cell r="R5603" t="str">
            <v>Brimbank</v>
          </cell>
          <cell r="W5603">
            <v>2017</v>
          </cell>
          <cell r="X5603" t="str">
            <v>Jul</v>
          </cell>
        </row>
        <row r="5604">
          <cell r="D5604" t="str">
            <v>Unit</v>
          </cell>
          <cell r="E5604">
            <v>600000</v>
          </cell>
          <cell r="R5604" t="str">
            <v>Maribyrnong</v>
          </cell>
          <cell r="W5604">
            <v>2017</v>
          </cell>
          <cell r="X5604" t="str">
            <v>Jul</v>
          </cell>
        </row>
        <row r="5605">
          <cell r="D5605" t="str">
            <v>Unit</v>
          </cell>
          <cell r="E5605">
            <v>746000</v>
          </cell>
          <cell r="R5605" t="str">
            <v>Manningham</v>
          </cell>
          <cell r="W5605">
            <v>2017</v>
          </cell>
          <cell r="X5605" t="str">
            <v>Jul</v>
          </cell>
        </row>
        <row r="5606">
          <cell r="D5606" t="str">
            <v>House</v>
          </cell>
          <cell r="E5606">
            <v>307000</v>
          </cell>
          <cell r="R5606" t="str">
            <v>Melbourne</v>
          </cell>
          <cell r="W5606">
            <v>2017</v>
          </cell>
          <cell r="X5606" t="str">
            <v>Jul</v>
          </cell>
        </row>
        <row r="5607">
          <cell r="D5607" t="str">
            <v>House</v>
          </cell>
          <cell r="E5607">
            <v>1620000</v>
          </cell>
          <cell r="R5607" t="str">
            <v>Yarra</v>
          </cell>
          <cell r="W5607">
            <v>2017</v>
          </cell>
          <cell r="X5607" t="str">
            <v>Jul</v>
          </cell>
        </row>
        <row r="5608">
          <cell r="D5608" t="str">
            <v>House</v>
          </cell>
          <cell r="E5608">
            <v>735000</v>
          </cell>
          <cell r="R5608" t="str">
            <v>Brimbank</v>
          </cell>
          <cell r="W5608">
            <v>2017</v>
          </cell>
          <cell r="X5608" t="str">
            <v>Jul</v>
          </cell>
        </row>
        <row r="5609">
          <cell r="D5609" t="str">
            <v>Unit</v>
          </cell>
          <cell r="E5609">
            <v>410000</v>
          </cell>
          <cell r="R5609" t="str">
            <v>Maribyrnong</v>
          </cell>
          <cell r="W5609">
            <v>2017</v>
          </cell>
          <cell r="X5609" t="str">
            <v>Jul</v>
          </cell>
        </row>
        <row r="5610">
          <cell r="D5610" t="str">
            <v>House</v>
          </cell>
          <cell r="E5610">
            <v>1315000</v>
          </cell>
          <cell r="R5610" t="str">
            <v>Moreland</v>
          </cell>
          <cell r="W5610">
            <v>2017</v>
          </cell>
          <cell r="X5610" t="str">
            <v>Jul</v>
          </cell>
        </row>
        <row r="5611">
          <cell r="D5611" t="str">
            <v>House</v>
          </cell>
          <cell r="E5611">
            <v>735000</v>
          </cell>
          <cell r="R5611" t="str">
            <v>Brimbank</v>
          </cell>
          <cell r="W5611">
            <v>2017</v>
          </cell>
          <cell r="X5611" t="str">
            <v>Jul</v>
          </cell>
        </row>
        <row r="5612">
          <cell r="D5612" t="str">
            <v>Unit</v>
          </cell>
          <cell r="E5612">
            <v>728000</v>
          </cell>
          <cell r="R5612" t="str">
            <v>Maribyrnong</v>
          </cell>
          <cell r="W5612">
            <v>2017</v>
          </cell>
          <cell r="X5612" t="str">
            <v>Jul</v>
          </cell>
        </row>
        <row r="5613">
          <cell r="D5613" t="str">
            <v>Unit</v>
          </cell>
          <cell r="E5613">
            <v>295000</v>
          </cell>
          <cell r="R5613" t="str">
            <v>Maribyrnong</v>
          </cell>
          <cell r="W5613">
            <v>2017</v>
          </cell>
          <cell r="X5613" t="str">
            <v>Jul</v>
          </cell>
        </row>
        <row r="5614">
          <cell r="D5614" t="str">
            <v>House</v>
          </cell>
          <cell r="E5614">
            <v>1330000</v>
          </cell>
          <cell r="R5614" t="str">
            <v>Melbourne</v>
          </cell>
          <cell r="W5614">
            <v>2017</v>
          </cell>
          <cell r="X5614" t="str">
            <v>Jul</v>
          </cell>
        </row>
        <row r="5615">
          <cell r="D5615" t="str">
            <v>House</v>
          </cell>
          <cell r="E5615">
            <v>935000</v>
          </cell>
          <cell r="R5615" t="str">
            <v>Maribyrnong</v>
          </cell>
          <cell r="W5615">
            <v>2017</v>
          </cell>
          <cell r="X5615" t="str">
            <v>Jul</v>
          </cell>
        </row>
        <row r="5616">
          <cell r="D5616" t="str">
            <v>House</v>
          </cell>
          <cell r="E5616">
            <v>816000</v>
          </cell>
          <cell r="R5616" t="str">
            <v>Brimbank</v>
          </cell>
          <cell r="W5616">
            <v>2017</v>
          </cell>
          <cell r="X5616" t="str">
            <v>Jul</v>
          </cell>
        </row>
        <row r="5617">
          <cell r="D5617" t="str">
            <v>House</v>
          </cell>
          <cell r="E5617">
            <v>1750000</v>
          </cell>
          <cell r="R5617" t="str">
            <v>Boroondara</v>
          </cell>
          <cell r="W5617">
            <v>2017</v>
          </cell>
          <cell r="X5617" t="str">
            <v>Jul</v>
          </cell>
        </row>
        <row r="5618">
          <cell r="D5618" t="str">
            <v>Unit</v>
          </cell>
          <cell r="E5618">
            <v>425500</v>
          </cell>
          <cell r="R5618" t="str">
            <v>Brimbank</v>
          </cell>
          <cell r="W5618">
            <v>2017</v>
          </cell>
          <cell r="X5618" t="str">
            <v>Jul</v>
          </cell>
        </row>
        <row r="5619">
          <cell r="D5619" t="str">
            <v>House</v>
          </cell>
          <cell r="E5619">
            <v>1001000</v>
          </cell>
          <cell r="R5619" t="str">
            <v>Maribyrnong</v>
          </cell>
          <cell r="W5619">
            <v>2017</v>
          </cell>
          <cell r="X5619" t="str">
            <v>Jul</v>
          </cell>
        </row>
        <row r="5620">
          <cell r="D5620" t="str">
            <v>House</v>
          </cell>
          <cell r="E5620">
            <v>825000</v>
          </cell>
          <cell r="R5620" t="str">
            <v>Brimbank</v>
          </cell>
          <cell r="W5620">
            <v>2017</v>
          </cell>
          <cell r="X5620" t="str">
            <v>Jul</v>
          </cell>
        </row>
        <row r="5621">
          <cell r="D5621" t="str">
            <v>House</v>
          </cell>
          <cell r="E5621">
            <v>2200000</v>
          </cell>
          <cell r="R5621" t="str">
            <v>Melbourne</v>
          </cell>
          <cell r="W5621">
            <v>2017</v>
          </cell>
          <cell r="X5621" t="str">
            <v>Jul</v>
          </cell>
        </row>
        <row r="5622">
          <cell r="D5622" t="str">
            <v>House</v>
          </cell>
          <cell r="E5622">
            <v>950000</v>
          </cell>
          <cell r="R5622" t="str">
            <v>Brimbank</v>
          </cell>
          <cell r="W5622">
            <v>2017</v>
          </cell>
          <cell r="X5622" t="str">
            <v>Jul</v>
          </cell>
        </row>
        <row r="5623">
          <cell r="D5623" t="str">
            <v>House</v>
          </cell>
          <cell r="E5623">
            <v>975000</v>
          </cell>
          <cell r="R5623" t="str">
            <v>Melbourne</v>
          </cell>
          <cell r="W5623">
            <v>2017</v>
          </cell>
          <cell r="X5623" t="str">
            <v>Jul</v>
          </cell>
        </row>
        <row r="5624">
          <cell r="D5624" t="str">
            <v>House</v>
          </cell>
          <cell r="E5624">
            <v>1480000</v>
          </cell>
          <cell r="R5624" t="str">
            <v>Boroondara</v>
          </cell>
          <cell r="W5624">
            <v>2017</v>
          </cell>
          <cell r="X5624" t="str">
            <v>Jul</v>
          </cell>
        </row>
        <row r="5625">
          <cell r="D5625" t="str">
            <v>House</v>
          </cell>
          <cell r="E5625">
            <v>1880000</v>
          </cell>
          <cell r="R5625" t="str">
            <v>Boroondara</v>
          </cell>
          <cell r="W5625">
            <v>2017</v>
          </cell>
          <cell r="X5625" t="str">
            <v>Jul</v>
          </cell>
        </row>
        <row r="5626">
          <cell r="D5626" t="str">
            <v>House</v>
          </cell>
          <cell r="E5626">
            <v>1818000</v>
          </cell>
          <cell r="R5626" t="str">
            <v>Boroondara</v>
          </cell>
          <cell r="W5626">
            <v>2017</v>
          </cell>
          <cell r="X5626" t="str">
            <v>Jul</v>
          </cell>
        </row>
        <row r="5627">
          <cell r="D5627" t="str">
            <v>House</v>
          </cell>
          <cell r="E5627">
            <v>1300000</v>
          </cell>
          <cell r="R5627" t="str">
            <v>Boroondara</v>
          </cell>
          <cell r="W5627">
            <v>2017</v>
          </cell>
          <cell r="X5627" t="str">
            <v>Jul</v>
          </cell>
        </row>
        <row r="5628">
          <cell r="D5628" t="str">
            <v>House</v>
          </cell>
          <cell r="E5628">
            <v>1135000</v>
          </cell>
          <cell r="R5628" t="str">
            <v>Melbourne</v>
          </cell>
          <cell r="W5628">
            <v>2017</v>
          </cell>
          <cell r="X5628" t="str">
            <v>Jul</v>
          </cell>
        </row>
        <row r="5629">
          <cell r="D5629" t="str">
            <v>House</v>
          </cell>
          <cell r="E5629">
            <v>920000</v>
          </cell>
          <cell r="R5629" t="str">
            <v>Melbourne</v>
          </cell>
          <cell r="W5629">
            <v>2017</v>
          </cell>
          <cell r="X5629" t="str">
            <v>Jul</v>
          </cell>
        </row>
        <row r="5630">
          <cell r="D5630" t="str">
            <v>House</v>
          </cell>
          <cell r="E5630">
            <v>2000000</v>
          </cell>
          <cell r="R5630" t="str">
            <v>Boroondara</v>
          </cell>
          <cell r="W5630">
            <v>2017</v>
          </cell>
          <cell r="X5630" t="str">
            <v>Jul</v>
          </cell>
        </row>
        <row r="5631">
          <cell r="D5631" t="str">
            <v>House</v>
          </cell>
          <cell r="E5631">
            <v>3000000</v>
          </cell>
          <cell r="R5631" t="str">
            <v>Boroondara</v>
          </cell>
          <cell r="W5631">
            <v>2017</v>
          </cell>
          <cell r="X5631" t="str">
            <v>Jul</v>
          </cell>
        </row>
        <row r="5632">
          <cell r="D5632" t="str">
            <v>House</v>
          </cell>
          <cell r="E5632">
            <v>1170000</v>
          </cell>
          <cell r="R5632" t="str">
            <v>Maribyrnong</v>
          </cell>
          <cell r="W5632">
            <v>2017</v>
          </cell>
          <cell r="X5632" t="str">
            <v>Jul</v>
          </cell>
        </row>
        <row r="5633">
          <cell r="D5633" t="str">
            <v>House</v>
          </cell>
          <cell r="E5633">
            <v>1830000</v>
          </cell>
          <cell r="R5633" t="str">
            <v>Boroondara</v>
          </cell>
          <cell r="W5633">
            <v>2017</v>
          </cell>
          <cell r="X5633" t="str">
            <v>Jul</v>
          </cell>
        </row>
        <row r="5634">
          <cell r="D5634" t="str">
            <v>House</v>
          </cell>
          <cell r="E5634">
            <v>875000</v>
          </cell>
          <cell r="R5634" t="str">
            <v>Maribyrnong</v>
          </cell>
          <cell r="W5634">
            <v>2017</v>
          </cell>
          <cell r="X5634" t="str">
            <v>Jul</v>
          </cell>
        </row>
        <row r="5635">
          <cell r="D5635" t="str">
            <v>House</v>
          </cell>
          <cell r="E5635">
            <v>850000</v>
          </cell>
          <cell r="R5635" t="str">
            <v>Maribyrnong</v>
          </cell>
          <cell r="W5635">
            <v>2017</v>
          </cell>
          <cell r="X5635" t="str">
            <v>Jul</v>
          </cell>
        </row>
        <row r="5636">
          <cell r="D5636" t="str">
            <v>House</v>
          </cell>
          <cell r="E5636">
            <v>1507000</v>
          </cell>
          <cell r="R5636" t="str">
            <v>Boroondara</v>
          </cell>
          <cell r="W5636">
            <v>2017</v>
          </cell>
          <cell r="X5636" t="str">
            <v>Jul</v>
          </cell>
        </row>
        <row r="5637">
          <cell r="D5637" t="str">
            <v>House</v>
          </cell>
          <cell r="E5637">
            <v>1575000</v>
          </cell>
          <cell r="R5637" t="str">
            <v>Boroondara</v>
          </cell>
          <cell r="W5637">
            <v>2017</v>
          </cell>
          <cell r="X5637" t="str">
            <v>Jul</v>
          </cell>
        </row>
        <row r="5638">
          <cell r="D5638" t="str">
            <v>House</v>
          </cell>
          <cell r="E5638">
            <v>990000</v>
          </cell>
          <cell r="R5638" t="str">
            <v>Melbourne</v>
          </cell>
          <cell r="W5638">
            <v>2017</v>
          </cell>
          <cell r="X5638" t="str">
            <v>Jul</v>
          </cell>
        </row>
        <row r="5639">
          <cell r="D5639" t="str">
            <v>Unit</v>
          </cell>
          <cell r="E5639">
            <v>433000</v>
          </cell>
          <cell r="R5639" t="str">
            <v>Maribyrnong</v>
          </cell>
          <cell r="W5639">
            <v>2017</v>
          </cell>
          <cell r="X5639" t="str">
            <v>Jul</v>
          </cell>
        </row>
        <row r="5640">
          <cell r="D5640" t="str">
            <v>House</v>
          </cell>
          <cell r="E5640">
            <v>2286000</v>
          </cell>
          <cell r="R5640" t="str">
            <v>Boroondara</v>
          </cell>
          <cell r="W5640">
            <v>2017</v>
          </cell>
          <cell r="X5640" t="str">
            <v>Jul</v>
          </cell>
        </row>
        <row r="5641">
          <cell r="D5641" t="str">
            <v>Unit</v>
          </cell>
          <cell r="E5641">
            <v>620000</v>
          </cell>
          <cell r="R5641" t="str">
            <v>Maribyrnong</v>
          </cell>
          <cell r="W5641">
            <v>2017</v>
          </cell>
          <cell r="X5641" t="str">
            <v>Jul</v>
          </cell>
        </row>
        <row r="5642">
          <cell r="D5642" t="str">
            <v>Unit</v>
          </cell>
          <cell r="E5642">
            <v>590000</v>
          </cell>
          <cell r="R5642" t="str">
            <v>Boroondara</v>
          </cell>
          <cell r="W5642">
            <v>2017</v>
          </cell>
          <cell r="X5642" t="str">
            <v>Jul</v>
          </cell>
        </row>
        <row r="5643">
          <cell r="D5643" t="str">
            <v>House</v>
          </cell>
          <cell r="E5643">
            <v>780000</v>
          </cell>
          <cell r="R5643" t="str">
            <v>Maribyrnong</v>
          </cell>
          <cell r="W5643">
            <v>2017</v>
          </cell>
          <cell r="X5643" t="str">
            <v>Jul</v>
          </cell>
        </row>
        <row r="5644">
          <cell r="D5644" t="str">
            <v>House</v>
          </cell>
          <cell r="E5644">
            <v>880000</v>
          </cell>
          <cell r="R5644" t="str">
            <v>Maribyrnong</v>
          </cell>
          <cell r="W5644">
            <v>2017</v>
          </cell>
          <cell r="X5644" t="str">
            <v>Jul</v>
          </cell>
        </row>
        <row r="5645">
          <cell r="D5645" t="str">
            <v>Unit</v>
          </cell>
          <cell r="E5645">
            <v>765000</v>
          </cell>
          <cell r="R5645" t="str">
            <v>Boroondara</v>
          </cell>
          <cell r="W5645">
            <v>2017</v>
          </cell>
          <cell r="X5645" t="str">
            <v>Jul</v>
          </cell>
        </row>
        <row r="5646">
          <cell r="D5646" t="str">
            <v>House</v>
          </cell>
          <cell r="E5646">
            <v>1260000</v>
          </cell>
          <cell r="R5646" t="str">
            <v>Yarra</v>
          </cell>
          <cell r="W5646">
            <v>2017</v>
          </cell>
          <cell r="X5646" t="str">
            <v>Jul</v>
          </cell>
        </row>
        <row r="5647">
          <cell r="D5647" t="str">
            <v>House</v>
          </cell>
          <cell r="E5647">
            <v>2730000</v>
          </cell>
          <cell r="R5647" t="str">
            <v>Boroondara</v>
          </cell>
          <cell r="W5647">
            <v>2017</v>
          </cell>
          <cell r="X5647" t="str">
            <v>Jul</v>
          </cell>
        </row>
        <row r="5648">
          <cell r="D5648" t="str">
            <v>Unit</v>
          </cell>
          <cell r="E5648">
            <v>440000</v>
          </cell>
          <cell r="R5648" t="str">
            <v>Maribyrnong</v>
          </cell>
          <cell r="W5648">
            <v>2017</v>
          </cell>
          <cell r="X5648" t="str">
            <v>Jul</v>
          </cell>
        </row>
        <row r="5649">
          <cell r="D5649" t="str">
            <v>House</v>
          </cell>
          <cell r="E5649">
            <v>750000</v>
          </cell>
          <cell r="R5649" t="str">
            <v>Maribyrnong</v>
          </cell>
          <cell r="W5649">
            <v>2017</v>
          </cell>
          <cell r="X5649" t="str">
            <v>Jul</v>
          </cell>
        </row>
        <row r="5650">
          <cell r="D5650" t="str">
            <v>House</v>
          </cell>
          <cell r="E5650">
            <v>1310000</v>
          </cell>
          <cell r="R5650" t="str">
            <v>Yarra</v>
          </cell>
          <cell r="W5650">
            <v>2017</v>
          </cell>
          <cell r="X5650" t="str">
            <v>Jul</v>
          </cell>
        </row>
        <row r="5651">
          <cell r="D5651" t="str">
            <v>Unit</v>
          </cell>
          <cell r="E5651">
            <v>750000</v>
          </cell>
          <cell r="R5651" t="str">
            <v>Melbourne</v>
          </cell>
          <cell r="W5651">
            <v>2017</v>
          </cell>
          <cell r="X5651" t="str">
            <v>Jul</v>
          </cell>
        </row>
        <row r="5652">
          <cell r="D5652" t="str">
            <v>Unit</v>
          </cell>
          <cell r="E5652">
            <v>672000</v>
          </cell>
          <cell r="R5652" t="str">
            <v>Boroondara</v>
          </cell>
          <cell r="W5652">
            <v>2017</v>
          </cell>
          <cell r="X5652" t="str">
            <v>Jul</v>
          </cell>
        </row>
        <row r="5653">
          <cell r="D5653" t="str">
            <v>House</v>
          </cell>
          <cell r="E5653">
            <v>905000</v>
          </cell>
          <cell r="R5653" t="str">
            <v>Yarra</v>
          </cell>
          <cell r="W5653">
            <v>2017</v>
          </cell>
          <cell r="X5653" t="str">
            <v>Jul</v>
          </cell>
        </row>
        <row r="5654">
          <cell r="D5654" t="str">
            <v>Unit</v>
          </cell>
          <cell r="E5654">
            <v>380000</v>
          </cell>
          <cell r="R5654" t="str">
            <v>Yarra</v>
          </cell>
          <cell r="W5654">
            <v>2017</v>
          </cell>
          <cell r="X5654" t="str">
            <v>Jul</v>
          </cell>
        </row>
        <row r="5655">
          <cell r="D5655" t="str">
            <v>Unit</v>
          </cell>
          <cell r="E5655">
            <v>1081000</v>
          </cell>
          <cell r="R5655" t="str">
            <v>Yarra</v>
          </cell>
          <cell r="W5655">
            <v>2017</v>
          </cell>
          <cell r="X5655" t="str">
            <v>Jul</v>
          </cell>
        </row>
        <row r="5656">
          <cell r="D5656" t="str">
            <v>House</v>
          </cell>
          <cell r="E5656">
            <v>610000</v>
          </cell>
          <cell r="R5656" t="str">
            <v>Maribyrnong</v>
          </cell>
          <cell r="W5656">
            <v>2017</v>
          </cell>
          <cell r="X5656" t="str">
            <v>Jul</v>
          </cell>
        </row>
        <row r="5657">
          <cell r="D5657" t="str">
            <v>Unit</v>
          </cell>
          <cell r="E5657">
            <v>400000</v>
          </cell>
          <cell r="R5657" t="str">
            <v>Boroondara</v>
          </cell>
          <cell r="W5657">
            <v>2017</v>
          </cell>
          <cell r="X5657" t="str">
            <v>Jul</v>
          </cell>
        </row>
        <row r="5658">
          <cell r="D5658" t="str">
            <v>Unit</v>
          </cell>
          <cell r="E5658">
            <v>375000</v>
          </cell>
          <cell r="R5658" t="str">
            <v>Melbourne</v>
          </cell>
          <cell r="W5658">
            <v>2017</v>
          </cell>
          <cell r="X5658" t="str">
            <v>Jul</v>
          </cell>
        </row>
        <row r="5659">
          <cell r="D5659" t="str">
            <v>Unit</v>
          </cell>
          <cell r="E5659">
            <v>1310000</v>
          </cell>
          <cell r="R5659" t="str">
            <v>Boroondara</v>
          </cell>
          <cell r="W5659">
            <v>2017</v>
          </cell>
          <cell r="X5659" t="str">
            <v>Jul</v>
          </cell>
        </row>
        <row r="5660">
          <cell r="D5660" t="str">
            <v>Unit</v>
          </cell>
          <cell r="E5660">
            <v>540000</v>
          </cell>
          <cell r="R5660" t="str">
            <v>Boroondara</v>
          </cell>
          <cell r="W5660">
            <v>2017</v>
          </cell>
          <cell r="X5660" t="str">
            <v>Jul</v>
          </cell>
        </row>
        <row r="5661">
          <cell r="D5661" t="str">
            <v>House</v>
          </cell>
          <cell r="E5661">
            <v>1217500</v>
          </cell>
          <cell r="R5661" t="str">
            <v>Maribyrnong</v>
          </cell>
          <cell r="W5661">
            <v>2017</v>
          </cell>
          <cell r="X5661" t="str">
            <v>Jul</v>
          </cell>
        </row>
        <row r="5662">
          <cell r="D5662" t="str">
            <v>House</v>
          </cell>
          <cell r="E5662">
            <v>1828500</v>
          </cell>
          <cell r="R5662" t="str">
            <v>Boroondara</v>
          </cell>
          <cell r="W5662">
            <v>2017</v>
          </cell>
          <cell r="X5662" t="str">
            <v>Jul</v>
          </cell>
        </row>
        <row r="5663">
          <cell r="D5663" t="str">
            <v>Unit</v>
          </cell>
          <cell r="E5663">
            <v>831000</v>
          </cell>
          <cell r="R5663" t="str">
            <v>Boroondara</v>
          </cell>
          <cell r="W5663">
            <v>2017</v>
          </cell>
          <cell r="X5663" t="str">
            <v>Jul</v>
          </cell>
        </row>
        <row r="5664">
          <cell r="D5664" t="str">
            <v>House</v>
          </cell>
          <cell r="E5664">
            <v>860000</v>
          </cell>
          <cell r="R5664" t="str">
            <v>Yarra</v>
          </cell>
          <cell r="W5664">
            <v>2017</v>
          </cell>
          <cell r="X5664" t="str">
            <v>Jul</v>
          </cell>
        </row>
        <row r="5665">
          <cell r="D5665" t="str">
            <v>Unit</v>
          </cell>
          <cell r="E5665">
            <v>1680000</v>
          </cell>
          <cell r="R5665" t="str">
            <v>Boroondara</v>
          </cell>
          <cell r="W5665">
            <v>2017</v>
          </cell>
          <cell r="X5665" t="str">
            <v>Jul</v>
          </cell>
        </row>
        <row r="5666">
          <cell r="D5666" t="str">
            <v>Unit</v>
          </cell>
          <cell r="E5666">
            <v>680000</v>
          </cell>
          <cell r="R5666" t="str">
            <v>Yarra</v>
          </cell>
          <cell r="W5666">
            <v>2017</v>
          </cell>
          <cell r="X5666" t="str">
            <v>Jul</v>
          </cell>
        </row>
        <row r="5667">
          <cell r="D5667" t="str">
            <v>Unit</v>
          </cell>
          <cell r="E5667">
            <v>691000</v>
          </cell>
          <cell r="R5667" t="str">
            <v>Yarra</v>
          </cell>
          <cell r="W5667">
            <v>2017</v>
          </cell>
          <cell r="X5667" t="str">
            <v>Jul</v>
          </cell>
        </row>
        <row r="5668">
          <cell r="D5668" t="str">
            <v>House</v>
          </cell>
          <cell r="E5668">
            <v>2003000</v>
          </cell>
          <cell r="R5668" t="str">
            <v>Boroondara</v>
          </cell>
          <cell r="W5668">
            <v>2017</v>
          </cell>
          <cell r="X5668" t="str">
            <v>Jul</v>
          </cell>
        </row>
        <row r="5669">
          <cell r="D5669" t="str">
            <v>House</v>
          </cell>
          <cell r="E5669">
            <v>1500000</v>
          </cell>
          <cell r="R5669" t="str">
            <v>Whitehorse</v>
          </cell>
          <cell r="W5669">
            <v>2017</v>
          </cell>
          <cell r="X5669" t="str">
            <v>Jul</v>
          </cell>
        </row>
        <row r="5670">
          <cell r="D5670" t="str">
            <v>House</v>
          </cell>
          <cell r="E5670">
            <v>2350000</v>
          </cell>
          <cell r="R5670" t="str">
            <v>Boroondara</v>
          </cell>
          <cell r="W5670">
            <v>2017</v>
          </cell>
          <cell r="X5670" t="str">
            <v>Jul</v>
          </cell>
        </row>
        <row r="5671">
          <cell r="D5671" t="str">
            <v>House</v>
          </cell>
          <cell r="E5671">
            <v>708000</v>
          </cell>
          <cell r="R5671" t="str">
            <v>Hobsons Bay</v>
          </cell>
          <cell r="W5671">
            <v>2017</v>
          </cell>
          <cell r="X5671" t="str">
            <v>Jul</v>
          </cell>
        </row>
        <row r="5672">
          <cell r="D5672" t="str">
            <v>House</v>
          </cell>
          <cell r="E5672">
            <v>1640000</v>
          </cell>
          <cell r="R5672" t="str">
            <v>Boroondara</v>
          </cell>
          <cell r="W5672">
            <v>2017</v>
          </cell>
          <cell r="X5672" t="str">
            <v>Jul</v>
          </cell>
        </row>
        <row r="5673">
          <cell r="D5673" t="str">
            <v>House</v>
          </cell>
          <cell r="E5673">
            <v>1325000</v>
          </cell>
          <cell r="R5673" t="str">
            <v>Whitehorse</v>
          </cell>
          <cell r="W5673">
            <v>2017</v>
          </cell>
          <cell r="X5673" t="str">
            <v>Jul</v>
          </cell>
        </row>
        <row r="5674">
          <cell r="D5674" t="str">
            <v>Unit</v>
          </cell>
          <cell r="E5674">
            <v>320000</v>
          </cell>
          <cell r="R5674" t="str">
            <v>Boroondara</v>
          </cell>
          <cell r="W5674">
            <v>2017</v>
          </cell>
          <cell r="X5674" t="str">
            <v>Jul</v>
          </cell>
        </row>
        <row r="5675">
          <cell r="D5675" t="str">
            <v>Unit</v>
          </cell>
          <cell r="E5675">
            <v>1650000</v>
          </cell>
          <cell r="R5675" t="str">
            <v>Boroondara</v>
          </cell>
          <cell r="W5675">
            <v>2017</v>
          </cell>
          <cell r="X5675" t="str">
            <v>Jul</v>
          </cell>
        </row>
        <row r="5676">
          <cell r="D5676" t="str">
            <v>Unit</v>
          </cell>
          <cell r="E5676">
            <v>975000</v>
          </cell>
          <cell r="R5676" t="str">
            <v>Whitehorse</v>
          </cell>
          <cell r="W5676">
            <v>2017</v>
          </cell>
          <cell r="X5676" t="str">
            <v>Jul</v>
          </cell>
        </row>
        <row r="5677">
          <cell r="D5677" t="str">
            <v>House</v>
          </cell>
          <cell r="E5677">
            <v>1400000</v>
          </cell>
          <cell r="R5677" t="str">
            <v>Whitehorse</v>
          </cell>
          <cell r="W5677">
            <v>2017</v>
          </cell>
          <cell r="X5677" t="str">
            <v>Jul</v>
          </cell>
        </row>
        <row r="5678">
          <cell r="D5678" t="str">
            <v>Unit</v>
          </cell>
          <cell r="E5678">
            <v>750000</v>
          </cell>
          <cell r="R5678" t="str">
            <v>Whitehorse</v>
          </cell>
          <cell r="W5678">
            <v>2017</v>
          </cell>
          <cell r="X5678" t="str">
            <v>Jul</v>
          </cell>
        </row>
        <row r="5679">
          <cell r="D5679" t="str">
            <v>Unit</v>
          </cell>
          <cell r="E5679">
            <v>610000</v>
          </cell>
          <cell r="R5679" t="str">
            <v>Boroondara</v>
          </cell>
          <cell r="W5679">
            <v>2017</v>
          </cell>
          <cell r="X5679" t="str">
            <v>Jul</v>
          </cell>
        </row>
        <row r="5680">
          <cell r="D5680" t="str">
            <v>House</v>
          </cell>
          <cell r="E5680">
            <v>1820000</v>
          </cell>
          <cell r="R5680" t="str">
            <v>Yarra</v>
          </cell>
          <cell r="W5680">
            <v>2017</v>
          </cell>
          <cell r="X5680" t="str">
            <v>Jul</v>
          </cell>
        </row>
        <row r="5681">
          <cell r="D5681" t="str">
            <v>House</v>
          </cell>
          <cell r="E5681">
            <v>895000</v>
          </cell>
          <cell r="R5681" t="str">
            <v>Yarra</v>
          </cell>
          <cell r="W5681">
            <v>2017</v>
          </cell>
          <cell r="X5681" t="str">
            <v>Jul</v>
          </cell>
        </row>
        <row r="5682">
          <cell r="D5682" t="str">
            <v>House</v>
          </cell>
          <cell r="E5682">
            <v>2381000</v>
          </cell>
          <cell r="R5682" t="str">
            <v>Boroondara</v>
          </cell>
          <cell r="W5682">
            <v>2017</v>
          </cell>
          <cell r="X5682" t="str">
            <v>Jul</v>
          </cell>
        </row>
        <row r="5683">
          <cell r="D5683" t="str">
            <v>House</v>
          </cell>
          <cell r="E5683">
            <v>1582000</v>
          </cell>
          <cell r="R5683" t="str">
            <v>Boroondara</v>
          </cell>
          <cell r="W5683">
            <v>2017</v>
          </cell>
          <cell r="X5683" t="str">
            <v>Jul</v>
          </cell>
        </row>
        <row r="5684">
          <cell r="D5684" t="str">
            <v>Unit</v>
          </cell>
          <cell r="E5684">
            <v>832000</v>
          </cell>
          <cell r="R5684" t="str">
            <v>Melbourne</v>
          </cell>
          <cell r="W5684">
            <v>2017</v>
          </cell>
          <cell r="X5684" t="str">
            <v>Jul</v>
          </cell>
        </row>
        <row r="5685">
          <cell r="D5685" t="str">
            <v>Unit</v>
          </cell>
          <cell r="E5685">
            <v>380000</v>
          </cell>
          <cell r="R5685" t="str">
            <v>Port Phillip</v>
          </cell>
          <cell r="W5685">
            <v>2017</v>
          </cell>
          <cell r="X5685" t="str">
            <v>Jul</v>
          </cell>
        </row>
        <row r="5686">
          <cell r="D5686" t="str">
            <v>Unit</v>
          </cell>
          <cell r="E5686">
            <v>1240000</v>
          </cell>
          <cell r="R5686" t="str">
            <v>Melbourne</v>
          </cell>
          <cell r="W5686">
            <v>2017</v>
          </cell>
          <cell r="X5686" t="str">
            <v>Jul</v>
          </cell>
        </row>
        <row r="5687">
          <cell r="D5687" t="str">
            <v>Unit</v>
          </cell>
          <cell r="E5687">
            <v>1550000</v>
          </cell>
          <cell r="R5687" t="str">
            <v>Stonnington</v>
          </cell>
          <cell r="W5687">
            <v>2017</v>
          </cell>
          <cell r="X5687" t="str">
            <v>Jul</v>
          </cell>
        </row>
        <row r="5688">
          <cell r="D5688" t="str">
            <v>House</v>
          </cell>
          <cell r="E5688">
            <v>965000</v>
          </cell>
          <cell r="R5688" t="str">
            <v>Hobsons Bay</v>
          </cell>
          <cell r="W5688">
            <v>2017</v>
          </cell>
          <cell r="X5688" t="str">
            <v>Jul</v>
          </cell>
        </row>
        <row r="5689">
          <cell r="D5689" t="str">
            <v>Unit</v>
          </cell>
          <cell r="E5689">
            <v>1738000</v>
          </cell>
          <cell r="R5689" t="str">
            <v>Boroondara</v>
          </cell>
          <cell r="W5689">
            <v>2017</v>
          </cell>
          <cell r="X5689" t="str">
            <v>Jul</v>
          </cell>
        </row>
        <row r="5690">
          <cell r="D5690" t="str">
            <v>House</v>
          </cell>
          <cell r="E5690">
            <v>4500000</v>
          </cell>
          <cell r="R5690" t="str">
            <v>Stonnington</v>
          </cell>
          <cell r="W5690">
            <v>2017</v>
          </cell>
          <cell r="X5690" t="str">
            <v>Jul</v>
          </cell>
        </row>
        <row r="5691">
          <cell r="D5691" t="str">
            <v>House</v>
          </cell>
          <cell r="E5691">
            <v>3000000</v>
          </cell>
          <cell r="R5691" t="str">
            <v>Melbourne</v>
          </cell>
          <cell r="W5691">
            <v>2017</v>
          </cell>
          <cell r="X5691" t="str">
            <v>Jul</v>
          </cell>
        </row>
        <row r="5692">
          <cell r="D5692" t="str">
            <v>Unit</v>
          </cell>
          <cell r="E5692">
            <v>541000</v>
          </cell>
          <cell r="R5692" t="str">
            <v>Stonnington</v>
          </cell>
          <cell r="W5692">
            <v>2017</v>
          </cell>
          <cell r="X5692" t="str">
            <v>Jul</v>
          </cell>
        </row>
        <row r="5693">
          <cell r="D5693" t="str">
            <v>Unit</v>
          </cell>
          <cell r="E5693">
            <v>740000</v>
          </cell>
          <cell r="R5693" t="str">
            <v>Melbourne</v>
          </cell>
          <cell r="W5693">
            <v>2017</v>
          </cell>
          <cell r="X5693" t="str">
            <v>Jul</v>
          </cell>
        </row>
        <row r="5694">
          <cell r="D5694" t="str">
            <v>House</v>
          </cell>
          <cell r="E5694">
            <v>2000000</v>
          </cell>
          <cell r="R5694" t="str">
            <v>Port Phillip</v>
          </cell>
          <cell r="W5694">
            <v>2017</v>
          </cell>
          <cell r="X5694" t="str">
            <v>Jul</v>
          </cell>
        </row>
        <row r="5695">
          <cell r="D5695" t="str">
            <v>Unit</v>
          </cell>
          <cell r="E5695">
            <v>693000</v>
          </cell>
          <cell r="R5695" t="str">
            <v>Melbourne</v>
          </cell>
          <cell r="W5695">
            <v>2017</v>
          </cell>
          <cell r="X5695" t="str">
            <v>Jul</v>
          </cell>
        </row>
        <row r="5696">
          <cell r="D5696" t="str">
            <v>Unit</v>
          </cell>
          <cell r="E5696">
            <v>551000</v>
          </cell>
          <cell r="R5696" t="str">
            <v>Melbourne</v>
          </cell>
          <cell r="W5696">
            <v>2017</v>
          </cell>
          <cell r="X5696" t="str">
            <v>Jul</v>
          </cell>
        </row>
        <row r="5697">
          <cell r="D5697" t="str">
            <v>Unit</v>
          </cell>
          <cell r="E5697">
            <v>450000</v>
          </cell>
          <cell r="R5697" t="str">
            <v>Melbourne</v>
          </cell>
          <cell r="W5697">
            <v>2017</v>
          </cell>
          <cell r="X5697" t="str">
            <v>Jul</v>
          </cell>
        </row>
        <row r="5698">
          <cell r="D5698" t="str">
            <v>House</v>
          </cell>
          <cell r="E5698">
            <v>2350000</v>
          </cell>
          <cell r="R5698" t="str">
            <v>Melbourne</v>
          </cell>
          <cell r="W5698">
            <v>2017</v>
          </cell>
          <cell r="X5698" t="str">
            <v>Jul</v>
          </cell>
        </row>
        <row r="5699">
          <cell r="D5699" t="str">
            <v>House</v>
          </cell>
          <cell r="E5699">
            <v>1290000</v>
          </cell>
          <cell r="R5699" t="str">
            <v>Stonnington</v>
          </cell>
          <cell r="W5699">
            <v>2017</v>
          </cell>
          <cell r="X5699" t="str">
            <v>Jul</v>
          </cell>
        </row>
        <row r="5700">
          <cell r="D5700" t="str">
            <v>Unit</v>
          </cell>
          <cell r="E5700">
            <v>1100000</v>
          </cell>
          <cell r="R5700" t="str">
            <v>Stonnington</v>
          </cell>
          <cell r="W5700">
            <v>2017</v>
          </cell>
          <cell r="X5700" t="str">
            <v>Jul</v>
          </cell>
        </row>
        <row r="5701">
          <cell r="D5701" t="str">
            <v>House</v>
          </cell>
          <cell r="E5701">
            <v>923000</v>
          </cell>
          <cell r="R5701" t="str">
            <v>Hobsons Bay</v>
          </cell>
          <cell r="W5701">
            <v>2017</v>
          </cell>
          <cell r="X5701" t="str">
            <v>Jul</v>
          </cell>
        </row>
        <row r="5702">
          <cell r="D5702" t="str">
            <v>House</v>
          </cell>
          <cell r="E5702">
            <v>2285000</v>
          </cell>
          <cell r="R5702" t="str">
            <v>Melbourne</v>
          </cell>
          <cell r="W5702">
            <v>2017</v>
          </cell>
          <cell r="X5702" t="str">
            <v>Jul</v>
          </cell>
        </row>
        <row r="5703">
          <cell r="D5703" t="str">
            <v>House</v>
          </cell>
          <cell r="E5703">
            <v>2608000</v>
          </cell>
          <cell r="R5703" t="str">
            <v>Boroondara</v>
          </cell>
          <cell r="W5703">
            <v>2017</v>
          </cell>
          <cell r="X5703" t="str">
            <v>Jul</v>
          </cell>
        </row>
        <row r="5704">
          <cell r="D5704" t="str">
            <v>House</v>
          </cell>
          <cell r="E5704">
            <v>1562500</v>
          </cell>
          <cell r="R5704" t="str">
            <v>Port Phillip</v>
          </cell>
          <cell r="W5704">
            <v>2017</v>
          </cell>
          <cell r="X5704" t="str">
            <v>Jul</v>
          </cell>
        </row>
        <row r="5705">
          <cell r="D5705" t="str">
            <v>House</v>
          </cell>
          <cell r="E5705">
            <v>1700000</v>
          </cell>
          <cell r="R5705" t="str">
            <v>Melbourne</v>
          </cell>
          <cell r="W5705">
            <v>2017</v>
          </cell>
          <cell r="X5705" t="str">
            <v>Jul</v>
          </cell>
        </row>
        <row r="5706">
          <cell r="D5706" t="str">
            <v>House</v>
          </cell>
          <cell r="E5706">
            <v>1322500</v>
          </cell>
          <cell r="R5706" t="str">
            <v>Port Phillip</v>
          </cell>
          <cell r="W5706">
            <v>2017</v>
          </cell>
          <cell r="X5706" t="str">
            <v>Jul</v>
          </cell>
        </row>
        <row r="5707">
          <cell r="D5707" t="str">
            <v>House</v>
          </cell>
          <cell r="E5707">
            <v>2575000</v>
          </cell>
          <cell r="R5707" t="str">
            <v>Port Phillip</v>
          </cell>
          <cell r="W5707">
            <v>2017</v>
          </cell>
          <cell r="X5707" t="str">
            <v>Jul</v>
          </cell>
        </row>
        <row r="5708">
          <cell r="D5708" t="str">
            <v>House</v>
          </cell>
          <cell r="E5708">
            <v>1046000</v>
          </cell>
          <cell r="R5708" t="str">
            <v>Hobsons Bay</v>
          </cell>
          <cell r="W5708">
            <v>2017</v>
          </cell>
          <cell r="X5708" t="str">
            <v>Jul</v>
          </cell>
        </row>
        <row r="5709">
          <cell r="D5709" t="str">
            <v>Unit</v>
          </cell>
          <cell r="E5709">
            <v>613000</v>
          </cell>
          <cell r="R5709" t="str">
            <v>Melbourne</v>
          </cell>
          <cell r="W5709">
            <v>2017</v>
          </cell>
          <cell r="X5709" t="str">
            <v>Jul</v>
          </cell>
        </row>
        <row r="5710">
          <cell r="D5710" t="str">
            <v>House</v>
          </cell>
          <cell r="E5710">
            <v>2415000</v>
          </cell>
          <cell r="R5710" t="str">
            <v>Stonnington</v>
          </cell>
          <cell r="W5710">
            <v>2017</v>
          </cell>
          <cell r="X5710" t="str">
            <v>Jul</v>
          </cell>
        </row>
        <row r="5711">
          <cell r="D5711" t="str">
            <v>House</v>
          </cell>
          <cell r="E5711">
            <v>1030000</v>
          </cell>
          <cell r="R5711" t="str">
            <v>Hobsons Bay</v>
          </cell>
          <cell r="W5711">
            <v>2017</v>
          </cell>
          <cell r="X5711" t="str">
            <v>Jul</v>
          </cell>
        </row>
        <row r="5712">
          <cell r="D5712" t="str">
            <v>Unit</v>
          </cell>
          <cell r="E5712">
            <v>490000</v>
          </cell>
          <cell r="R5712" t="str">
            <v>Stonnington</v>
          </cell>
          <cell r="W5712">
            <v>2017</v>
          </cell>
          <cell r="X5712" t="str">
            <v>Jul</v>
          </cell>
        </row>
        <row r="5713">
          <cell r="D5713" t="str">
            <v>House</v>
          </cell>
          <cell r="E5713">
            <v>1521000</v>
          </cell>
          <cell r="R5713" t="str">
            <v>Monash</v>
          </cell>
          <cell r="W5713">
            <v>2017</v>
          </cell>
          <cell r="X5713" t="str">
            <v>Jul</v>
          </cell>
        </row>
        <row r="5714">
          <cell r="D5714" t="str">
            <v>House</v>
          </cell>
          <cell r="E5714">
            <v>1780000</v>
          </cell>
          <cell r="R5714" t="str">
            <v>Boroondara</v>
          </cell>
          <cell r="W5714">
            <v>2017</v>
          </cell>
          <cell r="X5714" t="str">
            <v>Jul</v>
          </cell>
        </row>
        <row r="5715">
          <cell r="D5715" t="str">
            <v>House</v>
          </cell>
          <cell r="E5715">
            <v>6250000</v>
          </cell>
          <cell r="R5715" t="str">
            <v>Stonnington</v>
          </cell>
          <cell r="W5715">
            <v>2017</v>
          </cell>
          <cell r="X5715" t="str">
            <v>Jul</v>
          </cell>
        </row>
        <row r="5716">
          <cell r="D5716" t="str">
            <v>House</v>
          </cell>
          <cell r="E5716">
            <v>1175000</v>
          </cell>
          <cell r="R5716" t="str">
            <v>Monash</v>
          </cell>
          <cell r="W5716">
            <v>2017</v>
          </cell>
          <cell r="X5716" t="str">
            <v>Jul</v>
          </cell>
        </row>
        <row r="5717">
          <cell r="D5717" t="str">
            <v>House</v>
          </cell>
          <cell r="E5717">
            <v>2025000</v>
          </cell>
          <cell r="R5717" t="str">
            <v>Stonnington</v>
          </cell>
          <cell r="W5717">
            <v>2017</v>
          </cell>
          <cell r="X5717" t="str">
            <v>Jul</v>
          </cell>
        </row>
        <row r="5718">
          <cell r="D5718" t="str">
            <v>Unit</v>
          </cell>
          <cell r="E5718">
            <v>2205000</v>
          </cell>
          <cell r="R5718" t="str">
            <v>Stonnington</v>
          </cell>
          <cell r="W5718">
            <v>2017</v>
          </cell>
          <cell r="X5718" t="str">
            <v>Jul</v>
          </cell>
        </row>
        <row r="5719">
          <cell r="D5719" t="str">
            <v>Unit</v>
          </cell>
          <cell r="E5719">
            <v>585000</v>
          </cell>
          <cell r="R5719" t="str">
            <v>Boroondara</v>
          </cell>
          <cell r="W5719">
            <v>2017</v>
          </cell>
          <cell r="X5719" t="str">
            <v>Jul</v>
          </cell>
        </row>
        <row r="5720">
          <cell r="D5720" t="str">
            <v>House</v>
          </cell>
          <cell r="E5720">
            <v>1375000</v>
          </cell>
          <cell r="R5720" t="str">
            <v>Boroondara</v>
          </cell>
          <cell r="W5720">
            <v>2017</v>
          </cell>
          <cell r="X5720" t="str">
            <v>Jul</v>
          </cell>
        </row>
        <row r="5721">
          <cell r="D5721" t="str">
            <v>House</v>
          </cell>
          <cell r="E5721">
            <v>1200000</v>
          </cell>
          <cell r="R5721" t="str">
            <v>Stonnington</v>
          </cell>
          <cell r="W5721">
            <v>2017</v>
          </cell>
          <cell r="X5721" t="str">
            <v>Jul</v>
          </cell>
        </row>
        <row r="5722">
          <cell r="D5722" t="str">
            <v>House</v>
          </cell>
          <cell r="E5722">
            <v>1960000</v>
          </cell>
          <cell r="R5722" t="str">
            <v>Boroondara</v>
          </cell>
          <cell r="W5722">
            <v>2017</v>
          </cell>
          <cell r="X5722" t="str">
            <v>Jul</v>
          </cell>
        </row>
        <row r="5723">
          <cell r="D5723" t="str">
            <v>House</v>
          </cell>
          <cell r="E5723">
            <v>1000000</v>
          </cell>
          <cell r="R5723" t="str">
            <v>Hobsons Bay</v>
          </cell>
          <cell r="W5723">
            <v>2017</v>
          </cell>
          <cell r="X5723" t="str">
            <v>Jul</v>
          </cell>
        </row>
        <row r="5724">
          <cell r="D5724" t="str">
            <v>House</v>
          </cell>
          <cell r="E5724">
            <v>1800000</v>
          </cell>
          <cell r="R5724" t="str">
            <v>Stonnington</v>
          </cell>
          <cell r="W5724">
            <v>2017</v>
          </cell>
          <cell r="X5724" t="str">
            <v>Jul</v>
          </cell>
        </row>
        <row r="5725">
          <cell r="D5725" t="str">
            <v>Unit</v>
          </cell>
          <cell r="E5725">
            <v>680000</v>
          </cell>
          <cell r="R5725" t="str">
            <v>Boroondara</v>
          </cell>
          <cell r="W5725">
            <v>2017</v>
          </cell>
          <cell r="X5725" t="str">
            <v>Jul</v>
          </cell>
        </row>
        <row r="5726">
          <cell r="D5726" t="str">
            <v>Unit</v>
          </cell>
          <cell r="E5726">
            <v>415000</v>
          </cell>
          <cell r="R5726" t="str">
            <v>Hobsons Bay</v>
          </cell>
          <cell r="W5726">
            <v>2017</v>
          </cell>
          <cell r="X5726" t="str">
            <v>Jul</v>
          </cell>
        </row>
        <row r="5727">
          <cell r="D5727" t="str">
            <v>Unit</v>
          </cell>
          <cell r="E5727">
            <v>520000</v>
          </cell>
          <cell r="R5727" t="str">
            <v>Port Phillip</v>
          </cell>
          <cell r="W5727">
            <v>2017</v>
          </cell>
          <cell r="X5727" t="str">
            <v>Jul</v>
          </cell>
        </row>
        <row r="5728">
          <cell r="D5728" t="str">
            <v>Unit</v>
          </cell>
          <cell r="E5728">
            <v>1220000</v>
          </cell>
          <cell r="R5728" t="str">
            <v>Boroondara</v>
          </cell>
          <cell r="W5728">
            <v>2017</v>
          </cell>
          <cell r="X5728" t="str">
            <v>Jul</v>
          </cell>
        </row>
        <row r="5729">
          <cell r="D5729" t="str">
            <v>House</v>
          </cell>
          <cell r="E5729">
            <v>920000</v>
          </cell>
          <cell r="R5729" t="str">
            <v>Boroondara</v>
          </cell>
          <cell r="W5729">
            <v>2017</v>
          </cell>
          <cell r="X5729" t="str">
            <v>Jul</v>
          </cell>
        </row>
        <row r="5730">
          <cell r="D5730" t="str">
            <v>House</v>
          </cell>
          <cell r="E5730">
            <v>1700000</v>
          </cell>
          <cell r="R5730" t="str">
            <v>Boroondara</v>
          </cell>
          <cell r="W5730">
            <v>2017</v>
          </cell>
          <cell r="X5730" t="str">
            <v>Jul</v>
          </cell>
        </row>
        <row r="5731">
          <cell r="D5731" t="str">
            <v>Unit</v>
          </cell>
          <cell r="E5731">
            <v>300000</v>
          </cell>
          <cell r="R5731" t="str">
            <v>Port Phillip</v>
          </cell>
          <cell r="W5731">
            <v>2017</v>
          </cell>
          <cell r="X5731" t="str">
            <v>Jul</v>
          </cell>
        </row>
        <row r="5732">
          <cell r="D5732" t="str">
            <v>House</v>
          </cell>
          <cell r="E5732">
            <v>2200000</v>
          </cell>
          <cell r="R5732" t="str">
            <v>Stonnington</v>
          </cell>
          <cell r="W5732">
            <v>2017</v>
          </cell>
          <cell r="X5732" t="str">
            <v>Jul</v>
          </cell>
        </row>
        <row r="5733">
          <cell r="D5733" t="str">
            <v>House</v>
          </cell>
          <cell r="E5733">
            <v>1631000</v>
          </cell>
          <cell r="R5733" t="str">
            <v>Monash</v>
          </cell>
          <cell r="W5733">
            <v>2017</v>
          </cell>
          <cell r="X5733" t="str">
            <v>Jul</v>
          </cell>
        </row>
        <row r="5734">
          <cell r="D5734" t="str">
            <v>Unit</v>
          </cell>
          <cell r="E5734">
            <v>566000</v>
          </cell>
          <cell r="R5734" t="str">
            <v>Stonnington</v>
          </cell>
          <cell r="W5734">
            <v>2017</v>
          </cell>
          <cell r="X5734" t="str">
            <v>Jul</v>
          </cell>
        </row>
        <row r="5735">
          <cell r="D5735" t="str">
            <v>Unit</v>
          </cell>
          <cell r="E5735">
            <v>330000</v>
          </cell>
          <cell r="R5735" t="str">
            <v>Port Phillip</v>
          </cell>
          <cell r="W5735">
            <v>2017</v>
          </cell>
          <cell r="X5735" t="str">
            <v>Jul</v>
          </cell>
        </row>
        <row r="5736">
          <cell r="D5736" t="str">
            <v>House</v>
          </cell>
          <cell r="E5736">
            <v>1500000</v>
          </cell>
          <cell r="R5736" t="str">
            <v>Monash</v>
          </cell>
          <cell r="W5736">
            <v>2017</v>
          </cell>
          <cell r="X5736" t="str">
            <v>Jul</v>
          </cell>
        </row>
        <row r="5737">
          <cell r="D5737" t="str">
            <v>Unit</v>
          </cell>
          <cell r="E5737">
            <v>447000</v>
          </cell>
          <cell r="R5737" t="str">
            <v>Hobsons Bay</v>
          </cell>
          <cell r="W5737">
            <v>2017</v>
          </cell>
          <cell r="X5737" t="str">
            <v>Jul</v>
          </cell>
        </row>
        <row r="5738">
          <cell r="D5738" t="str">
            <v>House</v>
          </cell>
          <cell r="E5738">
            <v>920000</v>
          </cell>
          <cell r="R5738" t="str">
            <v>Port Phillip</v>
          </cell>
          <cell r="W5738">
            <v>2017</v>
          </cell>
          <cell r="X5738" t="str">
            <v>Jul</v>
          </cell>
        </row>
        <row r="5739">
          <cell r="D5739" t="str">
            <v>House</v>
          </cell>
          <cell r="E5739">
            <v>2830000</v>
          </cell>
          <cell r="R5739" t="str">
            <v>Glen Eira</v>
          </cell>
          <cell r="W5739">
            <v>2017</v>
          </cell>
          <cell r="X5739" t="str">
            <v>Jul</v>
          </cell>
        </row>
        <row r="5740">
          <cell r="D5740" t="str">
            <v>House</v>
          </cell>
          <cell r="E5740">
            <v>1400000</v>
          </cell>
          <cell r="R5740" t="str">
            <v>Glen Eira</v>
          </cell>
          <cell r="W5740">
            <v>2017</v>
          </cell>
          <cell r="X5740" t="str">
            <v>Jul</v>
          </cell>
        </row>
        <row r="5741">
          <cell r="D5741" t="str">
            <v>Unit</v>
          </cell>
          <cell r="E5741">
            <v>502500</v>
          </cell>
          <cell r="R5741" t="str">
            <v>Port Phillip</v>
          </cell>
          <cell r="W5741">
            <v>2017</v>
          </cell>
          <cell r="X5741" t="str">
            <v>Jul</v>
          </cell>
        </row>
        <row r="5742">
          <cell r="D5742" t="str">
            <v>House</v>
          </cell>
          <cell r="E5742">
            <v>1665000</v>
          </cell>
          <cell r="R5742" t="str">
            <v>Boroondara</v>
          </cell>
          <cell r="W5742">
            <v>2017</v>
          </cell>
          <cell r="X5742" t="str">
            <v>Jul</v>
          </cell>
        </row>
        <row r="5743">
          <cell r="D5743" t="str">
            <v>Unit</v>
          </cell>
          <cell r="E5743">
            <v>520000</v>
          </cell>
          <cell r="R5743" t="str">
            <v>Port Phillip</v>
          </cell>
          <cell r="W5743">
            <v>2017</v>
          </cell>
          <cell r="X5743" t="str">
            <v>Jul</v>
          </cell>
        </row>
        <row r="5744">
          <cell r="D5744" t="str">
            <v>House</v>
          </cell>
          <cell r="E5744">
            <v>2001000</v>
          </cell>
          <cell r="R5744" t="str">
            <v>Stonnington</v>
          </cell>
          <cell r="W5744">
            <v>2017</v>
          </cell>
          <cell r="X5744" t="str">
            <v>Jul</v>
          </cell>
        </row>
        <row r="5745">
          <cell r="D5745" t="str">
            <v>House</v>
          </cell>
          <cell r="E5745">
            <v>992000</v>
          </cell>
          <cell r="R5745" t="str">
            <v>Monash</v>
          </cell>
          <cell r="W5745">
            <v>2017</v>
          </cell>
          <cell r="X5745" t="str">
            <v>Jul</v>
          </cell>
        </row>
        <row r="5746">
          <cell r="D5746" t="str">
            <v>House</v>
          </cell>
          <cell r="E5746">
            <v>900000</v>
          </cell>
          <cell r="R5746" t="str">
            <v>Glen Eira</v>
          </cell>
          <cell r="W5746">
            <v>2017</v>
          </cell>
          <cell r="X5746" t="str">
            <v>Jul</v>
          </cell>
        </row>
        <row r="5747">
          <cell r="D5747" t="str">
            <v>Unit</v>
          </cell>
          <cell r="E5747">
            <v>630000</v>
          </cell>
          <cell r="R5747" t="str">
            <v>Port Phillip</v>
          </cell>
          <cell r="W5747">
            <v>2017</v>
          </cell>
          <cell r="X5747" t="str">
            <v>Jul</v>
          </cell>
        </row>
        <row r="5748">
          <cell r="D5748" t="str">
            <v>House</v>
          </cell>
          <cell r="E5748">
            <v>650000</v>
          </cell>
          <cell r="R5748" t="str">
            <v>Monash</v>
          </cell>
          <cell r="W5748">
            <v>2017</v>
          </cell>
          <cell r="X5748" t="str">
            <v>Jul</v>
          </cell>
        </row>
        <row r="5749">
          <cell r="D5749" t="str">
            <v>House</v>
          </cell>
          <cell r="E5749">
            <v>1390000</v>
          </cell>
          <cell r="R5749" t="str">
            <v>Glen Eira</v>
          </cell>
          <cell r="W5749">
            <v>2017</v>
          </cell>
          <cell r="X5749" t="str">
            <v>Jul</v>
          </cell>
        </row>
        <row r="5750">
          <cell r="D5750" t="str">
            <v>House</v>
          </cell>
          <cell r="E5750">
            <v>1600000</v>
          </cell>
          <cell r="R5750" t="str">
            <v>Stonnington</v>
          </cell>
          <cell r="W5750">
            <v>2017</v>
          </cell>
          <cell r="X5750" t="str">
            <v>Jul</v>
          </cell>
        </row>
        <row r="5751">
          <cell r="D5751" t="str">
            <v>House</v>
          </cell>
          <cell r="E5751">
            <v>1610000</v>
          </cell>
          <cell r="R5751" t="str">
            <v>Glen Eira</v>
          </cell>
          <cell r="W5751">
            <v>2017</v>
          </cell>
          <cell r="X5751" t="str">
            <v>Jul</v>
          </cell>
        </row>
        <row r="5752">
          <cell r="D5752" t="str">
            <v>Unit</v>
          </cell>
          <cell r="E5752">
            <v>290000</v>
          </cell>
          <cell r="R5752" t="str">
            <v>Glen Eira</v>
          </cell>
          <cell r="W5752">
            <v>2017</v>
          </cell>
          <cell r="X5752" t="str">
            <v>Jul</v>
          </cell>
        </row>
        <row r="5753">
          <cell r="D5753" t="str">
            <v>Unit</v>
          </cell>
          <cell r="E5753">
            <v>690000</v>
          </cell>
          <cell r="R5753" t="str">
            <v>Monash</v>
          </cell>
          <cell r="W5753">
            <v>2017</v>
          </cell>
          <cell r="X5753" t="str">
            <v>Jul</v>
          </cell>
        </row>
        <row r="5754">
          <cell r="D5754" t="str">
            <v>Unit</v>
          </cell>
          <cell r="E5754">
            <v>345000</v>
          </cell>
          <cell r="R5754" t="str">
            <v>Glen Eira</v>
          </cell>
          <cell r="W5754">
            <v>2017</v>
          </cell>
          <cell r="X5754" t="str">
            <v>Jul</v>
          </cell>
        </row>
        <row r="5755">
          <cell r="D5755" t="str">
            <v>Unit</v>
          </cell>
          <cell r="E5755">
            <v>525500</v>
          </cell>
          <cell r="R5755" t="str">
            <v>Glen Eira</v>
          </cell>
          <cell r="W5755">
            <v>2017</v>
          </cell>
          <cell r="X5755" t="str">
            <v>Jul</v>
          </cell>
        </row>
        <row r="5756">
          <cell r="D5756" t="str">
            <v>House</v>
          </cell>
          <cell r="E5756">
            <v>3295888</v>
          </cell>
          <cell r="R5756" t="str">
            <v>Bayside</v>
          </cell>
          <cell r="W5756">
            <v>2017</v>
          </cell>
          <cell r="X5756" t="str">
            <v>Jul</v>
          </cell>
        </row>
        <row r="5757">
          <cell r="D5757" t="str">
            <v>House</v>
          </cell>
          <cell r="E5757">
            <v>910500</v>
          </cell>
          <cell r="R5757" t="str">
            <v>Glen Eira</v>
          </cell>
          <cell r="W5757">
            <v>2017</v>
          </cell>
          <cell r="X5757" t="str">
            <v>Jul</v>
          </cell>
        </row>
        <row r="5758">
          <cell r="D5758" t="str">
            <v>Unit</v>
          </cell>
          <cell r="E5758">
            <v>973000</v>
          </cell>
          <cell r="R5758" t="str">
            <v>Glen Eira</v>
          </cell>
          <cell r="W5758">
            <v>2017</v>
          </cell>
          <cell r="X5758" t="str">
            <v>Jul</v>
          </cell>
        </row>
        <row r="5759">
          <cell r="D5759" t="str">
            <v>House</v>
          </cell>
          <cell r="E5759">
            <v>1337000</v>
          </cell>
          <cell r="R5759" t="str">
            <v>Monash</v>
          </cell>
          <cell r="W5759">
            <v>2017</v>
          </cell>
          <cell r="X5759" t="str">
            <v>Jul</v>
          </cell>
        </row>
        <row r="5760">
          <cell r="D5760" t="str">
            <v>House</v>
          </cell>
          <cell r="E5760">
            <v>1262000</v>
          </cell>
          <cell r="R5760" t="str">
            <v>Monash</v>
          </cell>
          <cell r="W5760">
            <v>2017</v>
          </cell>
          <cell r="X5760" t="str">
            <v>Jul</v>
          </cell>
        </row>
        <row r="5761">
          <cell r="D5761" t="str">
            <v>House</v>
          </cell>
          <cell r="E5761">
            <v>1535000</v>
          </cell>
          <cell r="R5761" t="str">
            <v>Glen Eira</v>
          </cell>
          <cell r="W5761">
            <v>2017</v>
          </cell>
          <cell r="X5761" t="str">
            <v>Jul</v>
          </cell>
        </row>
        <row r="5762">
          <cell r="D5762" t="str">
            <v>House</v>
          </cell>
          <cell r="E5762">
            <v>2005000</v>
          </cell>
          <cell r="R5762" t="str">
            <v>Glen Eira</v>
          </cell>
          <cell r="W5762">
            <v>2017</v>
          </cell>
          <cell r="X5762" t="str">
            <v>Jul</v>
          </cell>
        </row>
        <row r="5763">
          <cell r="D5763" t="str">
            <v>House</v>
          </cell>
          <cell r="E5763">
            <v>1050000</v>
          </cell>
          <cell r="R5763" t="str">
            <v>Monash</v>
          </cell>
          <cell r="W5763">
            <v>2017</v>
          </cell>
          <cell r="X5763" t="str">
            <v>Jul</v>
          </cell>
        </row>
        <row r="5764">
          <cell r="D5764" t="str">
            <v>House</v>
          </cell>
          <cell r="E5764">
            <v>1355000</v>
          </cell>
          <cell r="R5764" t="str">
            <v>Bayside</v>
          </cell>
          <cell r="W5764">
            <v>2017</v>
          </cell>
          <cell r="X5764" t="str">
            <v>Jul</v>
          </cell>
        </row>
        <row r="5765">
          <cell r="D5765" t="str">
            <v>House</v>
          </cell>
          <cell r="E5765">
            <v>1845000</v>
          </cell>
          <cell r="R5765" t="str">
            <v>Glen Eira</v>
          </cell>
          <cell r="W5765">
            <v>2017</v>
          </cell>
          <cell r="X5765" t="str">
            <v>Jul</v>
          </cell>
        </row>
        <row r="5766">
          <cell r="D5766" t="str">
            <v>Unit</v>
          </cell>
          <cell r="E5766">
            <v>932000</v>
          </cell>
          <cell r="R5766" t="str">
            <v>Glen Eira</v>
          </cell>
          <cell r="W5766">
            <v>2017</v>
          </cell>
          <cell r="X5766" t="str">
            <v>Jul</v>
          </cell>
        </row>
        <row r="5767">
          <cell r="D5767" t="str">
            <v>Unit</v>
          </cell>
          <cell r="E5767">
            <v>756000</v>
          </cell>
          <cell r="R5767" t="str">
            <v>Bayside</v>
          </cell>
          <cell r="W5767">
            <v>2017</v>
          </cell>
          <cell r="X5767" t="str">
            <v>Jul</v>
          </cell>
        </row>
        <row r="5768">
          <cell r="D5768" t="str">
            <v>Unit</v>
          </cell>
          <cell r="E5768">
            <v>905000</v>
          </cell>
          <cell r="R5768" t="str">
            <v>Bayside</v>
          </cell>
          <cell r="W5768">
            <v>2017</v>
          </cell>
          <cell r="X5768" t="str">
            <v>Jul</v>
          </cell>
        </row>
        <row r="5769">
          <cell r="D5769" t="str">
            <v>House</v>
          </cell>
          <cell r="E5769">
            <v>2550000</v>
          </cell>
          <cell r="R5769" t="str">
            <v>Bayside</v>
          </cell>
          <cell r="W5769">
            <v>2017</v>
          </cell>
          <cell r="X5769" t="str">
            <v>Jul</v>
          </cell>
        </row>
        <row r="5770">
          <cell r="D5770" t="str">
            <v>Unit</v>
          </cell>
          <cell r="E5770">
            <v>375000</v>
          </cell>
          <cell r="R5770" t="str">
            <v>Bayside</v>
          </cell>
          <cell r="W5770">
            <v>2017</v>
          </cell>
          <cell r="X5770" t="str">
            <v>Jul</v>
          </cell>
        </row>
        <row r="5771">
          <cell r="D5771" t="str">
            <v>House</v>
          </cell>
          <cell r="E5771">
            <v>1100000</v>
          </cell>
          <cell r="R5771" t="str">
            <v>Glen Eira</v>
          </cell>
          <cell r="W5771">
            <v>2017</v>
          </cell>
          <cell r="X5771" t="str">
            <v>Jul</v>
          </cell>
        </row>
        <row r="5772">
          <cell r="D5772" t="str">
            <v>House</v>
          </cell>
          <cell r="E5772">
            <v>1760000</v>
          </cell>
          <cell r="R5772" t="str">
            <v>Bayside</v>
          </cell>
          <cell r="W5772">
            <v>2017</v>
          </cell>
          <cell r="X5772" t="str">
            <v>Jul</v>
          </cell>
        </row>
        <row r="5773">
          <cell r="D5773" t="str">
            <v>House</v>
          </cell>
          <cell r="E5773">
            <v>1390000</v>
          </cell>
          <cell r="R5773" t="str">
            <v>Glen Eira</v>
          </cell>
          <cell r="W5773">
            <v>2017</v>
          </cell>
          <cell r="X5773" t="str">
            <v>Jul</v>
          </cell>
        </row>
        <row r="5774">
          <cell r="D5774" t="str">
            <v>House</v>
          </cell>
          <cell r="E5774">
            <v>2050000</v>
          </cell>
          <cell r="R5774" t="str">
            <v>Bayside</v>
          </cell>
          <cell r="W5774">
            <v>2017</v>
          </cell>
          <cell r="X5774" t="str">
            <v>Jul</v>
          </cell>
        </row>
        <row r="5775">
          <cell r="D5775" t="str">
            <v>House</v>
          </cell>
          <cell r="E5775">
            <v>1845000</v>
          </cell>
          <cell r="R5775" t="str">
            <v>Bayside</v>
          </cell>
          <cell r="W5775">
            <v>2017</v>
          </cell>
          <cell r="X5775" t="str">
            <v>Jul</v>
          </cell>
        </row>
        <row r="5776">
          <cell r="D5776" t="str">
            <v>House</v>
          </cell>
          <cell r="E5776">
            <v>1293000</v>
          </cell>
          <cell r="R5776" t="str">
            <v>Glen Eira</v>
          </cell>
          <cell r="W5776">
            <v>2017</v>
          </cell>
          <cell r="X5776" t="str">
            <v>Jul</v>
          </cell>
        </row>
        <row r="5777">
          <cell r="D5777" t="str">
            <v>House</v>
          </cell>
          <cell r="E5777">
            <v>2050000</v>
          </cell>
          <cell r="R5777" t="str">
            <v>Bayside</v>
          </cell>
          <cell r="W5777">
            <v>2017</v>
          </cell>
          <cell r="X5777" t="str">
            <v>Jul</v>
          </cell>
        </row>
        <row r="5778">
          <cell r="D5778" t="str">
            <v>House</v>
          </cell>
          <cell r="E5778">
            <v>1400000</v>
          </cell>
          <cell r="R5778" t="str">
            <v>Glen Eira</v>
          </cell>
          <cell r="W5778">
            <v>2017</v>
          </cell>
          <cell r="X5778" t="str">
            <v>Jul</v>
          </cell>
        </row>
        <row r="5779">
          <cell r="D5779" t="str">
            <v>House</v>
          </cell>
          <cell r="E5779">
            <v>1328000</v>
          </cell>
          <cell r="R5779" t="str">
            <v>Glen Eira</v>
          </cell>
          <cell r="W5779">
            <v>2017</v>
          </cell>
          <cell r="X5779" t="str">
            <v>Jul</v>
          </cell>
        </row>
        <row r="5780">
          <cell r="D5780" t="str">
            <v>Unit</v>
          </cell>
          <cell r="E5780">
            <v>1247000</v>
          </cell>
          <cell r="R5780" t="str">
            <v>Glen Eira</v>
          </cell>
          <cell r="W5780">
            <v>2017</v>
          </cell>
          <cell r="X5780" t="str">
            <v>Jul</v>
          </cell>
        </row>
        <row r="5781">
          <cell r="D5781" t="str">
            <v>House</v>
          </cell>
          <cell r="E5781">
            <v>1460000</v>
          </cell>
          <cell r="R5781" t="str">
            <v>Bayside</v>
          </cell>
          <cell r="W5781">
            <v>2017</v>
          </cell>
          <cell r="X5781" t="str">
            <v>Jul</v>
          </cell>
        </row>
        <row r="5782">
          <cell r="D5782" t="str">
            <v>House</v>
          </cell>
          <cell r="E5782">
            <v>1311000</v>
          </cell>
          <cell r="R5782" t="str">
            <v>Glen Eira</v>
          </cell>
          <cell r="W5782">
            <v>2017</v>
          </cell>
          <cell r="X5782" t="str">
            <v>Jul</v>
          </cell>
        </row>
        <row r="5783">
          <cell r="D5783" t="str">
            <v>House</v>
          </cell>
          <cell r="E5783">
            <v>1085000</v>
          </cell>
          <cell r="R5783" t="str">
            <v>Glen Eira</v>
          </cell>
          <cell r="W5783">
            <v>2017</v>
          </cell>
          <cell r="X5783" t="str">
            <v>Jul</v>
          </cell>
        </row>
        <row r="5784">
          <cell r="D5784" t="str">
            <v>House</v>
          </cell>
          <cell r="E5784">
            <v>1620000</v>
          </cell>
          <cell r="R5784" t="str">
            <v>Bayside</v>
          </cell>
          <cell r="W5784">
            <v>2017</v>
          </cell>
          <cell r="X5784" t="str">
            <v>Jul</v>
          </cell>
        </row>
        <row r="5785">
          <cell r="D5785" t="str">
            <v>Unit</v>
          </cell>
          <cell r="E5785">
            <v>810000</v>
          </cell>
          <cell r="R5785" t="str">
            <v>Bayside</v>
          </cell>
          <cell r="W5785">
            <v>2017</v>
          </cell>
          <cell r="X5785" t="str">
            <v>Jul</v>
          </cell>
        </row>
        <row r="5786">
          <cell r="D5786" t="str">
            <v>House</v>
          </cell>
          <cell r="E5786">
            <v>1690000</v>
          </cell>
          <cell r="R5786" t="str">
            <v>Bayside</v>
          </cell>
          <cell r="W5786">
            <v>2017</v>
          </cell>
          <cell r="X5786" t="str">
            <v>Jul</v>
          </cell>
        </row>
        <row r="5787">
          <cell r="D5787" t="str">
            <v>House</v>
          </cell>
          <cell r="E5787">
            <v>1050000</v>
          </cell>
          <cell r="R5787" t="str">
            <v>Bayside</v>
          </cell>
          <cell r="W5787">
            <v>2017</v>
          </cell>
          <cell r="X5787" t="str">
            <v>Jul</v>
          </cell>
        </row>
        <row r="5788">
          <cell r="D5788" t="str">
            <v>House</v>
          </cell>
          <cell r="E5788">
            <v>2225000</v>
          </cell>
          <cell r="R5788" t="str">
            <v>Boroondara</v>
          </cell>
          <cell r="W5788">
            <v>2017</v>
          </cell>
          <cell r="X5788" t="str">
            <v>Jul</v>
          </cell>
        </row>
        <row r="5789">
          <cell r="D5789" t="str">
            <v>Unit</v>
          </cell>
          <cell r="E5789">
            <v>790000</v>
          </cell>
          <cell r="R5789" t="str">
            <v>Monash</v>
          </cell>
          <cell r="W5789">
            <v>2017</v>
          </cell>
          <cell r="X5789" t="str">
            <v>Jul</v>
          </cell>
        </row>
        <row r="5790">
          <cell r="D5790" t="str">
            <v>House</v>
          </cell>
          <cell r="E5790">
            <v>681000</v>
          </cell>
          <cell r="R5790" t="str">
            <v>Hobsons Bay</v>
          </cell>
          <cell r="W5790">
            <v>2017</v>
          </cell>
          <cell r="X5790" t="str">
            <v>Jul</v>
          </cell>
        </row>
        <row r="5791">
          <cell r="D5791" t="str">
            <v>Unit</v>
          </cell>
          <cell r="E5791">
            <v>600000</v>
          </cell>
          <cell r="R5791" t="str">
            <v>Melbourne</v>
          </cell>
          <cell r="W5791">
            <v>2017</v>
          </cell>
          <cell r="X5791" t="str">
            <v>Jul</v>
          </cell>
        </row>
        <row r="5792">
          <cell r="D5792" t="str">
            <v>House</v>
          </cell>
          <cell r="E5792">
            <v>2655000</v>
          </cell>
          <cell r="R5792" t="str">
            <v>Bayside</v>
          </cell>
          <cell r="W5792">
            <v>2017</v>
          </cell>
          <cell r="X5792" t="str">
            <v>Jul</v>
          </cell>
        </row>
        <row r="5793">
          <cell r="D5793" t="str">
            <v>House</v>
          </cell>
          <cell r="E5793">
            <v>2560000</v>
          </cell>
          <cell r="R5793" t="str">
            <v>Yarra</v>
          </cell>
          <cell r="W5793">
            <v>2017</v>
          </cell>
          <cell r="X5793" t="str">
            <v>Jul</v>
          </cell>
        </row>
        <row r="5794">
          <cell r="D5794" t="str">
            <v>House</v>
          </cell>
          <cell r="E5794">
            <v>2530000</v>
          </cell>
          <cell r="R5794" t="str">
            <v>Boroondara</v>
          </cell>
          <cell r="W5794">
            <v>2017</v>
          </cell>
          <cell r="X5794" t="str">
            <v>Jul</v>
          </cell>
        </row>
        <row r="5795">
          <cell r="D5795" t="str">
            <v>House</v>
          </cell>
          <cell r="E5795">
            <v>2410000</v>
          </cell>
          <cell r="R5795" t="str">
            <v>Boroondara</v>
          </cell>
          <cell r="W5795">
            <v>2017</v>
          </cell>
          <cell r="X5795" t="str">
            <v>Jul</v>
          </cell>
        </row>
        <row r="5796">
          <cell r="D5796" t="str">
            <v>House</v>
          </cell>
          <cell r="E5796">
            <v>1636000</v>
          </cell>
          <cell r="R5796" t="str">
            <v>Boroondara</v>
          </cell>
          <cell r="W5796">
            <v>2017</v>
          </cell>
          <cell r="X5796" t="str">
            <v>Jul</v>
          </cell>
        </row>
        <row r="5797">
          <cell r="D5797" t="str">
            <v>House</v>
          </cell>
          <cell r="E5797">
            <v>1590000</v>
          </cell>
          <cell r="R5797" t="str">
            <v>Stonnington</v>
          </cell>
          <cell r="W5797">
            <v>2017</v>
          </cell>
          <cell r="X5797" t="str">
            <v>Jul</v>
          </cell>
        </row>
        <row r="5798">
          <cell r="D5798" t="str">
            <v>House</v>
          </cell>
          <cell r="E5798">
            <v>1483000</v>
          </cell>
          <cell r="R5798" t="str">
            <v>Moonee Valley</v>
          </cell>
          <cell r="W5798">
            <v>2017</v>
          </cell>
          <cell r="X5798" t="str">
            <v>Jul</v>
          </cell>
        </row>
        <row r="5799">
          <cell r="D5799" t="str">
            <v>House</v>
          </cell>
          <cell r="E5799">
            <v>1410000</v>
          </cell>
          <cell r="R5799" t="str">
            <v>Boroondara</v>
          </cell>
          <cell r="W5799">
            <v>2017</v>
          </cell>
          <cell r="X5799" t="str">
            <v>Jul</v>
          </cell>
        </row>
        <row r="5800">
          <cell r="D5800" t="str">
            <v>Unit</v>
          </cell>
          <cell r="E5800">
            <v>1325000</v>
          </cell>
          <cell r="R5800" t="str">
            <v>Glen Eira</v>
          </cell>
          <cell r="W5800">
            <v>2017</v>
          </cell>
          <cell r="X5800" t="str">
            <v>Jul</v>
          </cell>
        </row>
        <row r="5801">
          <cell r="D5801" t="str">
            <v>House</v>
          </cell>
          <cell r="E5801">
            <v>1200000</v>
          </cell>
          <cell r="R5801" t="str">
            <v>Darebin</v>
          </cell>
          <cell r="W5801">
            <v>2017</v>
          </cell>
          <cell r="X5801" t="str">
            <v>Jul</v>
          </cell>
        </row>
        <row r="5802">
          <cell r="D5802" t="str">
            <v>House</v>
          </cell>
          <cell r="E5802">
            <v>1175000</v>
          </cell>
          <cell r="R5802" t="str">
            <v>Moonee Valley</v>
          </cell>
          <cell r="W5802">
            <v>2017</v>
          </cell>
          <cell r="X5802" t="str">
            <v>Jul</v>
          </cell>
        </row>
        <row r="5803">
          <cell r="D5803" t="str">
            <v>House</v>
          </cell>
          <cell r="E5803">
            <v>1160000</v>
          </cell>
          <cell r="R5803" t="str">
            <v>Moreland</v>
          </cell>
          <cell r="W5803">
            <v>2017</v>
          </cell>
          <cell r="X5803" t="str">
            <v>Jul</v>
          </cell>
        </row>
        <row r="5804">
          <cell r="D5804" t="str">
            <v>House</v>
          </cell>
          <cell r="E5804">
            <v>1026000</v>
          </cell>
          <cell r="R5804" t="str">
            <v>Port Phillip</v>
          </cell>
          <cell r="W5804">
            <v>2017</v>
          </cell>
          <cell r="X5804" t="str">
            <v>Jul</v>
          </cell>
        </row>
        <row r="5805">
          <cell r="D5805" t="str">
            <v>House</v>
          </cell>
          <cell r="E5805">
            <v>985000</v>
          </cell>
          <cell r="R5805" t="str">
            <v>Moonee Valley</v>
          </cell>
          <cell r="W5805">
            <v>2017</v>
          </cell>
          <cell r="X5805" t="str">
            <v>Jul</v>
          </cell>
        </row>
        <row r="5806">
          <cell r="D5806" t="str">
            <v>House</v>
          </cell>
          <cell r="E5806">
            <v>977000</v>
          </cell>
          <cell r="R5806" t="str">
            <v>Moreland</v>
          </cell>
          <cell r="W5806">
            <v>2017</v>
          </cell>
          <cell r="X5806" t="str">
            <v>Jul</v>
          </cell>
        </row>
        <row r="5807">
          <cell r="D5807" t="str">
            <v>Unit</v>
          </cell>
          <cell r="E5807">
            <v>955000</v>
          </cell>
          <cell r="R5807" t="str">
            <v>Yarra</v>
          </cell>
          <cell r="W5807">
            <v>2017</v>
          </cell>
          <cell r="X5807" t="str">
            <v>Jul</v>
          </cell>
        </row>
        <row r="5808">
          <cell r="D5808" t="str">
            <v>House</v>
          </cell>
          <cell r="E5808">
            <v>910000</v>
          </cell>
          <cell r="R5808" t="str">
            <v>Bayside</v>
          </cell>
          <cell r="W5808">
            <v>2017</v>
          </cell>
          <cell r="X5808" t="str">
            <v>Jul</v>
          </cell>
        </row>
        <row r="5809">
          <cell r="D5809" t="str">
            <v>Unit</v>
          </cell>
          <cell r="E5809">
            <v>905000</v>
          </cell>
          <cell r="R5809" t="str">
            <v>Kingston</v>
          </cell>
          <cell r="W5809">
            <v>2017</v>
          </cell>
          <cell r="X5809" t="str">
            <v>Jul</v>
          </cell>
        </row>
        <row r="5810">
          <cell r="D5810" t="str">
            <v>House</v>
          </cell>
          <cell r="E5810">
            <v>883000</v>
          </cell>
          <cell r="R5810" t="str">
            <v>Hobsons Bay</v>
          </cell>
          <cell r="W5810">
            <v>2017</v>
          </cell>
          <cell r="X5810" t="str">
            <v>Jul</v>
          </cell>
        </row>
        <row r="5811">
          <cell r="D5811" t="str">
            <v>House</v>
          </cell>
          <cell r="E5811">
            <v>880000</v>
          </cell>
          <cell r="R5811" t="str">
            <v>Monash</v>
          </cell>
          <cell r="W5811">
            <v>2017</v>
          </cell>
          <cell r="X5811" t="str">
            <v>Jul</v>
          </cell>
        </row>
        <row r="5812">
          <cell r="D5812" t="str">
            <v>House</v>
          </cell>
          <cell r="E5812">
            <v>870000</v>
          </cell>
          <cell r="R5812" t="str">
            <v>Hobsons Bay</v>
          </cell>
          <cell r="W5812">
            <v>2017</v>
          </cell>
          <cell r="X5812" t="str">
            <v>Jul</v>
          </cell>
        </row>
        <row r="5813">
          <cell r="D5813" t="str">
            <v>House</v>
          </cell>
          <cell r="E5813">
            <v>795000</v>
          </cell>
          <cell r="R5813" t="str">
            <v>Darebin</v>
          </cell>
          <cell r="W5813">
            <v>2017</v>
          </cell>
          <cell r="X5813" t="str">
            <v>Jul</v>
          </cell>
        </row>
        <row r="5814">
          <cell r="D5814" t="str">
            <v>Unit</v>
          </cell>
          <cell r="E5814">
            <v>775000</v>
          </cell>
          <cell r="R5814" t="str">
            <v>Moreland</v>
          </cell>
          <cell r="W5814">
            <v>2017</v>
          </cell>
          <cell r="X5814" t="str">
            <v>Jul</v>
          </cell>
        </row>
        <row r="5815">
          <cell r="D5815" t="str">
            <v>House</v>
          </cell>
          <cell r="E5815">
            <v>710000</v>
          </cell>
          <cell r="R5815" t="str">
            <v>Darebin</v>
          </cell>
          <cell r="W5815">
            <v>2017</v>
          </cell>
          <cell r="X5815" t="str">
            <v>Jul</v>
          </cell>
        </row>
        <row r="5816">
          <cell r="D5816" t="str">
            <v>House</v>
          </cell>
          <cell r="E5816">
            <v>700000</v>
          </cell>
          <cell r="R5816" t="str">
            <v>Darebin</v>
          </cell>
          <cell r="W5816">
            <v>2017</v>
          </cell>
          <cell r="X5816" t="str">
            <v>Jul</v>
          </cell>
        </row>
        <row r="5817">
          <cell r="D5817" t="str">
            <v>House</v>
          </cell>
          <cell r="E5817">
            <v>695000</v>
          </cell>
          <cell r="R5817" t="str">
            <v>Moreland</v>
          </cell>
          <cell r="W5817">
            <v>2017</v>
          </cell>
          <cell r="X5817" t="str">
            <v>Jul</v>
          </cell>
        </row>
        <row r="5818">
          <cell r="D5818" t="str">
            <v>House</v>
          </cell>
          <cell r="E5818">
            <v>695000</v>
          </cell>
          <cell r="R5818" t="str">
            <v>Banyule</v>
          </cell>
          <cell r="W5818">
            <v>2017</v>
          </cell>
          <cell r="X5818" t="str">
            <v>Jul</v>
          </cell>
        </row>
        <row r="5819">
          <cell r="D5819" t="str">
            <v>House</v>
          </cell>
          <cell r="E5819">
            <v>660000</v>
          </cell>
          <cell r="R5819" t="str">
            <v>Moreland</v>
          </cell>
          <cell r="W5819">
            <v>2017</v>
          </cell>
          <cell r="X5819" t="str">
            <v>Jul</v>
          </cell>
        </row>
        <row r="5820">
          <cell r="D5820" t="str">
            <v>House</v>
          </cell>
          <cell r="E5820">
            <v>650000</v>
          </cell>
          <cell r="R5820" t="str">
            <v>Brimbank</v>
          </cell>
          <cell r="W5820">
            <v>2017</v>
          </cell>
          <cell r="X5820" t="str">
            <v>Jul</v>
          </cell>
        </row>
        <row r="5821">
          <cell r="D5821" t="str">
            <v>House</v>
          </cell>
          <cell r="E5821">
            <v>644500</v>
          </cell>
          <cell r="R5821" t="str">
            <v>Brimbank</v>
          </cell>
          <cell r="W5821">
            <v>2017</v>
          </cell>
          <cell r="X5821" t="str">
            <v>Jul</v>
          </cell>
        </row>
        <row r="5822">
          <cell r="D5822" t="str">
            <v>House</v>
          </cell>
          <cell r="E5822">
            <v>634000</v>
          </cell>
          <cell r="R5822" t="str">
            <v>Darebin</v>
          </cell>
          <cell r="W5822">
            <v>2017</v>
          </cell>
          <cell r="X5822" t="str">
            <v>Jul</v>
          </cell>
        </row>
        <row r="5823">
          <cell r="D5823" t="str">
            <v>Unit</v>
          </cell>
          <cell r="E5823">
            <v>620000</v>
          </cell>
          <cell r="R5823" t="str">
            <v>Darebin</v>
          </cell>
          <cell r="W5823">
            <v>2017</v>
          </cell>
          <cell r="X5823" t="str">
            <v>Jul</v>
          </cell>
        </row>
        <row r="5824">
          <cell r="D5824" t="str">
            <v>House</v>
          </cell>
          <cell r="E5824">
            <v>605000</v>
          </cell>
          <cell r="R5824" t="str">
            <v>Darebin</v>
          </cell>
          <cell r="W5824">
            <v>2017</v>
          </cell>
          <cell r="X5824" t="str">
            <v>Jul</v>
          </cell>
        </row>
        <row r="5825">
          <cell r="D5825" t="str">
            <v>Unit</v>
          </cell>
          <cell r="E5825">
            <v>579000</v>
          </cell>
          <cell r="R5825" t="str">
            <v>Port Phillip</v>
          </cell>
          <cell r="W5825">
            <v>2017</v>
          </cell>
          <cell r="X5825" t="str">
            <v>Jul</v>
          </cell>
        </row>
        <row r="5826">
          <cell r="D5826" t="str">
            <v>House</v>
          </cell>
          <cell r="E5826">
            <v>565000</v>
          </cell>
          <cell r="R5826" t="str">
            <v>Darebin</v>
          </cell>
          <cell r="W5826">
            <v>2017</v>
          </cell>
          <cell r="X5826" t="str">
            <v>Jul</v>
          </cell>
        </row>
        <row r="5827">
          <cell r="D5827" t="str">
            <v>Unit</v>
          </cell>
          <cell r="E5827">
            <v>550000</v>
          </cell>
          <cell r="R5827" t="str">
            <v>Boroondara</v>
          </cell>
          <cell r="W5827">
            <v>2017</v>
          </cell>
          <cell r="X5827" t="str">
            <v>Jul</v>
          </cell>
        </row>
        <row r="5828">
          <cell r="D5828" t="str">
            <v>Unit</v>
          </cell>
          <cell r="E5828">
            <v>465000</v>
          </cell>
          <cell r="R5828" t="str">
            <v>Moonee Valley</v>
          </cell>
          <cell r="W5828">
            <v>2017</v>
          </cell>
          <cell r="X5828" t="str">
            <v>Jul</v>
          </cell>
        </row>
        <row r="5829">
          <cell r="D5829" t="str">
            <v>Unit</v>
          </cell>
          <cell r="E5829">
            <v>405000</v>
          </cell>
          <cell r="R5829" t="str">
            <v>Moreland</v>
          </cell>
          <cell r="W5829">
            <v>2017</v>
          </cell>
          <cell r="X5829" t="str">
            <v>Jul</v>
          </cell>
        </row>
        <row r="5830">
          <cell r="D5830" t="str">
            <v>Unit</v>
          </cell>
          <cell r="E5830">
            <v>363500</v>
          </cell>
          <cell r="R5830" t="str">
            <v>Melbourne</v>
          </cell>
          <cell r="W5830">
            <v>2017</v>
          </cell>
          <cell r="X5830" t="str">
            <v>Jul</v>
          </cell>
        </row>
        <row r="5831">
          <cell r="D5831" t="str">
            <v>House</v>
          </cell>
          <cell r="E5831">
            <v>2110000</v>
          </cell>
          <cell r="R5831" t="str">
            <v>Bayside</v>
          </cell>
          <cell r="W5831">
            <v>2017</v>
          </cell>
          <cell r="X5831" t="str">
            <v>Jul</v>
          </cell>
        </row>
        <row r="5832">
          <cell r="D5832" t="str">
            <v>House</v>
          </cell>
          <cell r="E5832">
            <v>1205000</v>
          </cell>
          <cell r="R5832" t="str">
            <v>Bayside</v>
          </cell>
          <cell r="W5832">
            <v>2017</v>
          </cell>
          <cell r="X5832" t="str">
            <v>Jul</v>
          </cell>
        </row>
        <row r="5833">
          <cell r="D5833" t="str">
            <v>House</v>
          </cell>
          <cell r="E5833">
            <v>741000</v>
          </cell>
          <cell r="R5833" t="str">
            <v>Maribyrnong</v>
          </cell>
          <cell r="W5833">
            <v>2017</v>
          </cell>
          <cell r="X5833" t="str">
            <v>Jul</v>
          </cell>
        </row>
        <row r="5834">
          <cell r="D5834" t="str">
            <v>Unit</v>
          </cell>
          <cell r="E5834">
            <v>666300</v>
          </cell>
          <cell r="R5834" t="str">
            <v>Maribyrnong</v>
          </cell>
          <cell r="W5834">
            <v>2017</v>
          </cell>
          <cell r="X5834" t="str">
            <v>Jul</v>
          </cell>
        </row>
        <row r="5835">
          <cell r="D5835" t="str">
            <v>Unit</v>
          </cell>
          <cell r="E5835">
            <v>656000</v>
          </cell>
          <cell r="R5835" t="str">
            <v>Hobsons Bay</v>
          </cell>
          <cell r="W5835">
            <v>2017</v>
          </cell>
          <cell r="X5835" t="str">
            <v>Jul</v>
          </cell>
        </row>
        <row r="5836">
          <cell r="D5836" t="str">
            <v>Unit</v>
          </cell>
          <cell r="E5836">
            <v>523000</v>
          </cell>
          <cell r="R5836" t="str">
            <v>Darebin</v>
          </cell>
          <cell r="W5836">
            <v>2017</v>
          </cell>
          <cell r="X5836" t="str">
            <v>Jul</v>
          </cell>
        </row>
        <row r="5837">
          <cell r="D5837" t="str">
            <v>Unit</v>
          </cell>
          <cell r="E5837">
            <v>509500</v>
          </cell>
          <cell r="R5837" t="str">
            <v>Moonee Valley</v>
          </cell>
          <cell r="W5837">
            <v>2017</v>
          </cell>
          <cell r="X5837" t="str">
            <v>Jul</v>
          </cell>
        </row>
        <row r="5838">
          <cell r="D5838" t="str">
            <v>Unit</v>
          </cell>
          <cell r="E5838">
            <v>460000</v>
          </cell>
          <cell r="R5838" t="str">
            <v>Maribyrnong</v>
          </cell>
          <cell r="W5838">
            <v>2017</v>
          </cell>
          <cell r="X5838" t="str">
            <v>Jul</v>
          </cell>
        </row>
        <row r="5839">
          <cell r="D5839" t="str">
            <v>Unit</v>
          </cell>
          <cell r="E5839">
            <v>435000</v>
          </cell>
          <cell r="R5839" t="str">
            <v>Melbourne</v>
          </cell>
          <cell r="W5839">
            <v>2017</v>
          </cell>
          <cell r="X5839" t="str">
            <v>Jul</v>
          </cell>
        </row>
        <row r="5840">
          <cell r="D5840" t="str">
            <v>House</v>
          </cell>
          <cell r="E5840">
            <v>2600000</v>
          </cell>
          <cell r="R5840" t="str">
            <v>Boroondara</v>
          </cell>
          <cell r="W5840">
            <v>2017</v>
          </cell>
          <cell r="X5840" t="str">
            <v>Jul</v>
          </cell>
        </row>
        <row r="5841">
          <cell r="D5841" t="str">
            <v>House</v>
          </cell>
          <cell r="E5841">
            <v>1350000</v>
          </cell>
          <cell r="R5841" t="str">
            <v>Port Phillip</v>
          </cell>
          <cell r="W5841">
            <v>2017</v>
          </cell>
          <cell r="X5841" t="str">
            <v>Jul</v>
          </cell>
        </row>
        <row r="5842">
          <cell r="D5842" t="str">
            <v>House</v>
          </cell>
          <cell r="E5842">
            <v>1250000</v>
          </cell>
          <cell r="R5842" t="str">
            <v>Glen Eira</v>
          </cell>
          <cell r="W5842">
            <v>2017</v>
          </cell>
          <cell r="X5842" t="str">
            <v>Jul</v>
          </cell>
        </row>
        <row r="5843">
          <cell r="D5843" t="str">
            <v>House</v>
          </cell>
          <cell r="E5843">
            <v>1100000</v>
          </cell>
          <cell r="R5843" t="str">
            <v>Stonnington</v>
          </cell>
          <cell r="W5843">
            <v>2017</v>
          </cell>
          <cell r="X5843" t="str">
            <v>Jul</v>
          </cell>
        </row>
        <row r="5844">
          <cell r="D5844" t="str">
            <v>Unit</v>
          </cell>
          <cell r="E5844">
            <v>710000</v>
          </cell>
          <cell r="R5844" t="str">
            <v>Stonnington</v>
          </cell>
          <cell r="W5844">
            <v>2017</v>
          </cell>
          <cell r="X5844" t="str">
            <v>Jul</v>
          </cell>
        </row>
        <row r="5845">
          <cell r="D5845" t="str">
            <v>Unit</v>
          </cell>
          <cell r="E5845">
            <v>670000</v>
          </cell>
          <cell r="R5845" t="str">
            <v>Boroondara</v>
          </cell>
          <cell r="W5845">
            <v>2017</v>
          </cell>
          <cell r="X5845" t="str">
            <v>Jul</v>
          </cell>
        </row>
        <row r="5846">
          <cell r="D5846" t="str">
            <v>Unit</v>
          </cell>
          <cell r="E5846">
            <v>580000</v>
          </cell>
          <cell r="R5846" t="str">
            <v>Moonee Valley</v>
          </cell>
          <cell r="W5846">
            <v>2017</v>
          </cell>
          <cell r="X5846" t="str">
            <v>Jul</v>
          </cell>
        </row>
        <row r="5847">
          <cell r="D5847" t="str">
            <v>Unit</v>
          </cell>
          <cell r="E5847">
            <v>500000</v>
          </cell>
          <cell r="R5847" t="str">
            <v>Melbourne</v>
          </cell>
          <cell r="W5847">
            <v>2017</v>
          </cell>
          <cell r="X5847" t="str">
            <v>Jul</v>
          </cell>
        </row>
        <row r="5848">
          <cell r="D5848" t="str">
            <v>House</v>
          </cell>
          <cell r="E5848">
            <v>851000</v>
          </cell>
          <cell r="R5848" t="str">
            <v>Darebin</v>
          </cell>
          <cell r="W5848">
            <v>2017</v>
          </cell>
          <cell r="X5848" t="str">
            <v>Aug</v>
          </cell>
        </row>
        <row r="5849">
          <cell r="D5849" t="str">
            <v>House</v>
          </cell>
          <cell r="E5849">
            <v>530000</v>
          </cell>
          <cell r="R5849" t="str">
            <v>Moreland</v>
          </cell>
          <cell r="W5849">
            <v>2017</v>
          </cell>
          <cell r="X5849" t="str">
            <v>Aug</v>
          </cell>
        </row>
        <row r="5850">
          <cell r="D5850" t="str">
            <v>House</v>
          </cell>
          <cell r="E5850">
            <v>650000</v>
          </cell>
          <cell r="R5850" t="str">
            <v>Hume</v>
          </cell>
          <cell r="W5850">
            <v>2017</v>
          </cell>
          <cell r="X5850" t="str">
            <v>Aug</v>
          </cell>
        </row>
        <row r="5851">
          <cell r="D5851" t="str">
            <v>House</v>
          </cell>
          <cell r="E5851">
            <v>526000</v>
          </cell>
          <cell r="R5851" t="str">
            <v>Hume</v>
          </cell>
          <cell r="W5851">
            <v>2017</v>
          </cell>
          <cell r="X5851" t="str">
            <v>Aug</v>
          </cell>
        </row>
        <row r="5852">
          <cell r="D5852" t="str">
            <v>House</v>
          </cell>
          <cell r="E5852">
            <v>665000</v>
          </cell>
          <cell r="R5852" t="str">
            <v>Hume</v>
          </cell>
          <cell r="W5852">
            <v>2017</v>
          </cell>
          <cell r="X5852" t="str">
            <v>Aug</v>
          </cell>
        </row>
        <row r="5853">
          <cell r="D5853" t="str">
            <v>Unit</v>
          </cell>
          <cell r="E5853">
            <v>341000</v>
          </cell>
          <cell r="R5853" t="str">
            <v>Darebin</v>
          </cell>
          <cell r="W5853">
            <v>2017</v>
          </cell>
          <cell r="X5853" t="str">
            <v>Aug</v>
          </cell>
        </row>
        <row r="5854">
          <cell r="D5854" t="str">
            <v>House</v>
          </cell>
          <cell r="E5854">
            <v>640000</v>
          </cell>
          <cell r="R5854" t="str">
            <v>Hume</v>
          </cell>
          <cell r="W5854">
            <v>2017</v>
          </cell>
          <cell r="X5854" t="str">
            <v>Aug</v>
          </cell>
        </row>
        <row r="5855">
          <cell r="D5855" t="str">
            <v>House</v>
          </cell>
          <cell r="E5855">
            <v>540000</v>
          </cell>
          <cell r="R5855" t="str">
            <v>Hume</v>
          </cell>
          <cell r="W5855">
            <v>2017</v>
          </cell>
          <cell r="X5855" t="str">
            <v>Aug</v>
          </cell>
        </row>
        <row r="5856">
          <cell r="D5856" t="str">
            <v>House</v>
          </cell>
          <cell r="E5856">
            <v>706000</v>
          </cell>
          <cell r="R5856" t="str">
            <v>Moreland</v>
          </cell>
          <cell r="W5856">
            <v>2017</v>
          </cell>
          <cell r="X5856" t="str">
            <v>Aug</v>
          </cell>
        </row>
        <row r="5857">
          <cell r="D5857" t="str">
            <v>House</v>
          </cell>
          <cell r="E5857">
            <v>920000</v>
          </cell>
          <cell r="R5857" t="str">
            <v>Moreland</v>
          </cell>
          <cell r="W5857">
            <v>2017</v>
          </cell>
          <cell r="X5857" t="str">
            <v>Aug</v>
          </cell>
        </row>
        <row r="5858">
          <cell r="D5858" t="str">
            <v>Unit</v>
          </cell>
          <cell r="E5858">
            <v>427500</v>
          </cell>
          <cell r="R5858" t="str">
            <v>Darebin</v>
          </cell>
          <cell r="W5858">
            <v>2017</v>
          </cell>
          <cell r="X5858" t="str">
            <v>Aug</v>
          </cell>
        </row>
        <row r="5859">
          <cell r="D5859" t="str">
            <v>House</v>
          </cell>
          <cell r="E5859">
            <v>741000</v>
          </cell>
          <cell r="R5859" t="str">
            <v>Moreland</v>
          </cell>
          <cell r="W5859">
            <v>2017</v>
          </cell>
          <cell r="X5859" t="str">
            <v>Aug</v>
          </cell>
        </row>
        <row r="5860">
          <cell r="D5860" t="str">
            <v>House</v>
          </cell>
          <cell r="E5860">
            <v>1030000</v>
          </cell>
          <cell r="R5860" t="str">
            <v>Darebin</v>
          </cell>
          <cell r="W5860">
            <v>2017</v>
          </cell>
          <cell r="X5860" t="str">
            <v>Aug</v>
          </cell>
        </row>
        <row r="5861">
          <cell r="D5861" t="str">
            <v>Unit</v>
          </cell>
          <cell r="E5861">
            <v>591000</v>
          </cell>
          <cell r="R5861" t="str">
            <v>Darebin</v>
          </cell>
          <cell r="W5861">
            <v>2017</v>
          </cell>
          <cell r="X5861" t="str">
            <v>Aug</v>
          </cell>
        </row>
        <row r="5862">
          <cell r="D5862" t="str">
            <v>House</v>
          </cell>
          <cell r="E5862">
            <v>900000</v>
          </cell>
          <cell r="R5862" t="str">
            <v>Darebin</v>
          </cell>
          <cell r="W5862">
            <v>2017</v>
          </cell>
          <cell r="X5862" t="str">
            <v>Aug</v>
          </cell>
        </row>
        <row r="5863">
          <cell r="D5863" t="str">
            <v>House</v>
          </cell>
          <cell r="E5863">
            <v>998000</v>
          </cell>
          <cell r="R5863" t="str">
            <v>Darebin</v>
          </cell>
          <cell r="W5863">
            <v>2017</v>
          </cell>
          <cell r="X5863" t="str">
            <v>Aug</v>
          </cell>
        </row>
        <row r="5864">
          <cell r="D5864" t="str">
            <v>House</v>
          </cell>
          <cell r="E5864">
            <v>735000</v>
          </cell>
          <cell r="R5864" t="str">
            <v>Darebin</v>
          </cell>
          <cell r="W5864">
            <v>2017</v>
          </cell>
          <cell r="X5864" t="str">
            <v>Aug</v>
          </cell>
        </row>
        <row r="5865">
          <cell r="D5865" t="str">
            <v>House</v>
          </cell>
          <cell r="E5865">
            <v>1305000</v>
          </cell>
          <cell r="R5865" t="str">
            <v>Moreland</v>
          </cell>
          <cell r="W5865">
            <v>2017</v>
          </cell>
          <cell r="X5865" t="str">
            <v>Aug</v>
          </cell>
        </row>
        <row r="5866">
          <cell r="D5866" t="str">
            <v>Unit</v>
          </cell>
          <cell r="E5866">
            <v>495000</v>
          </cell>
          <cell r="R5866" t="str">
            <v>Moreland</v>
          </cell>
          <cell r="W5866">
            <v>2017</v>
          </cell>
          <cell r="X5866" t="str">
            <v>Aug</v>
          </cell>
        </row>
        <row r="5867">
          <cell r="D5867" t="str">
            <v>Unit</v>
          </cell>
          <cell r="E5867">
            <v>450000</v>
          </cell>
          <cell r="R5867" t="str">
            <v>Darebin</v>
          </cell>
          <cell r="W5867">
            <v>2017</v>
          </cell>
          <cell r="X5867" t="str">
            <v>Aug</v>
          </cell>
        </row>
        <row r="5868">
          <cell r="D5868" t="str">
            <v>Unit</v>
          </cell>
          <cell r="E5868">
            <v>410000</v>
          </cell>
          <cell r="R5868" t="str">
            <v>Darebin</v>
          </cell>
          <cell r="W5868">
            <v>2017</v>
          </cell>
          <cell r="X5868" t="str">
            <v>Aug</v>
          </cell>
        </row>
        <row r="5869">
          <cell r="D5869" t="str">
            <v>House</v>
          </cell>
          <cell r="E5869">
            <v>498000</v>
          </cell>
          <cell r="R5869" t="str">
            <v>Darebin</v>
          </cell>
          <cell r="W5869">
            <v>2017</v>
          </cell>
          <cell r="X5869" t="str">
            <v>Aug</v>
          </cell>
        </row>
        <row r="5870">
          <cell r="D5870" t="str">
            <v>House</v>
          </cell>
          <cell r="E5870">
            <v>757000</v>
          </cell>
          <cell r="R5870" t="str">
            <v>Brimbank</v>
          </cell>
          <cell r="W5870">
            <v>2017</v>
          </cell>
          <cell r="X5870" t="str">
            <v>Aug</v>
          </cell>
        </row>
        <row r="5871">
          <cell r="D5871" t="str">
            <v>Unit</v>
          </cell>
          <cell r="E5871">
            <v>515000</v>
          </cell>
          <cell r="R5871" t="str">
            <v>Moonee Valley</v>
          </cell>
          <cell r="W5871">
            <v>2017</v>
          </cell>
          <cell r="X5871" t="str">
            <v>Aug</v>
          </cell>
        </row>
        <row r="5872">
          <cell r="D5872" t="str">
            <v>Unit</v>
          </cell>
          <cell r="E5872">
            <v>270000</v>
          </cell>
          <cell r="R5872" t="str">
            <v>Darebin</v>
          </cell>
          <cell r="W5872">
            <v>2017</v>
          </cell>
          <cell r="X5872" t="str">
            <v>Aug</v>
          </cell>
        </row>
        <row r="5873">
          <cell r="D5873" t="str">
            <v>House</v>
          </cell>
          <cell r="E5873">
            <v>947000</v>
          </cell>
          <cell r="R5873" t="str">
            <v>Darebin</v>
          </cell>
          <cell r="W5873">
            <v>2017</v>
          </cell>
          <cell r="X5873" t="str">
            <v>Aug</v>
          </cell>
        </row>
        <row r="5874">
          <cell r="D5874" t="str">
            <v>House</v>
          </cell>
          <cell r="E5874">
            <v>532000</v>
          </cell>
          <cell r="R5874" t="str">
            <v>Banyule</v>
          </cell>
          <cell r="W5874">
            <v>2017</v>
          </cell>
          <cell r="X5874" t="str">
            <v>Aug</v>
          </cell>
        </row>
        <row r="5875">
          <cell r="D5875" t="str">
            <v>House</v>
          </cell>
          <cell r="E5875">
            <v>540000</v>
          </cell>
          <cell r="R5875" t="str">
            <v>Darebin</v>
          </cell>
          <cell r="W5875">
            <v>2017</v>
          </cell>
          <cell r="X5875" t="str">
            <v>Aug</v>
          </cell>
        </row>
        <row r="5876">
          <cell r="D5876" t="str">
            <v>House</v>
          </cell>
          <cell r="E5876">
            <v>1350000</v>
          </cell>
          <cell r="R5876" t="str">
            <v>Moonee Valley</v>
          </cell>
          <cell r="W5876">
            <v>2017</v>
          </cell>
          <cell r="X5876" t="str">
            <v>Aug</v>
          </cell>
        </row>
        <row r="5877">
          <cell r="D5877" t="str">
            <v>House</v>
          </cell>
          <cell r="E5877">
            <v>1005000</v>
          </cell>
          <cell r="R5877" t="str">
            <v>Banyule</v>
          </cell>
          <cell r="W5877">
            <v>2017</v>
          </cell>
          <cell r="X5877" t="str">
            <v>Aug</v>
          </cell>
        </row>
        <row r="5878">
          <cell r="D5878" t="str">
            <v>Unit</v>
          </cell>
          <cell r="E5878">
            <v>500000</v>
          </cell>
          <cell r="R5878" t="str">
            <v>Darebin</v>
          </cell>
          <cell r="W5878">
            <v>2017</v>
          </cell>
          <cell r="X5878" t="str">
            <v>Aug</v>
          </cell>
        </row>
        <row r="5879">
          <cell r="D5879" t="str">
            <v>House</v>
          </cell>
          <cell r="E5879">
            <v>1315000</v>
          </cell>
          <cell r="R5879" t="str">
            <v>Moonee Valley</v>
          </cell>
          <cell r="W5879">
            <v>2017</v>
          </cell>
          <cell r="X5879" t="str">
            <v>Aug</v>
          </cell>
        </row>
        <row r="5880">
          <cell r="D5880" t="str">
            <v>House</v>
          </cell>
          <cell r="E5880">
            <v>965000</v>
          </cell>
          <cell r="R5880" t="str">
            <v>Darebin</v>
          </cell>
          <cell r="W5880">
            <v>2017</v>
          </cell>
          <cell r="X5880" t="str">
            <v>Aug</v>
          </cell>
        </row>
        <row r="5881">
          <cell r="D5881" t="str">
            <v>House</v>
          </cell>
          <cell r="E5881">
            <v>1150000</v>
          </cell>
          <cell r="R5881" t="str">
            <v>Darebin</v>
          </cell>
          <cell r="W5881">
            <v>2017</v>
          </cell>
          <cell r="X5881" t="str">
            <v>Aug</v>
          </cell>
        </row>
        <row r="5882">
          <cell r="D5882" t="str">
            <v>Unit</v>
          </cell>
          <cell r="E5882">
            <v>820000</v>
          </cell>
          <cell r="R5882" t="str">
            <v>Moonee Valley</v>
          </cell>
          <cell r="W5882">
            <v>2017</v>
          </cell>
          <cell r="X5882" t="str">
            <v>Aug</v>
          </cell>
        </row>
        <row r="5883">
          <cell r="D5883" t="str">
            <v>House</v>
          </cell>
          <cell r="E5883">
            <v>740000</v>
          </cell>
          <cell r="R5883" t="str">
            <v>Banyule</v>
          </cell>
          <cell r="W5883">
            <v>2017</v>
          </cell>
          <cell r="X5883" t="str">
            <v>Aug</v>
          </cell>
        </row>
        <row r="5884">
          <cell r="D5884" t="str">
            <v>Unit</v>
          </cell>
          <cell r="E5884">
            <v>420000</v>
          </cell>
          <cell r="R5884" t="str">
            <v>Banyule</v>
          </cell>
          <cell r="W5884">
            <v>2017</v>
          </cell>
          <cell r="X5884" t="str">
            <v>Aug</v>
          </cell>
        </row>
        <row r="5885">
          <cell r="D5885" t="str">
            <v>House</v>
          </cell>
          <cell r="E5885">
            <v>1467000</v>
          </cell>
          <cell r="R5885" t="str">
            <v>Moonee Valley</v>
          </cell>
          <cell r="W5885">
            <v>2017</v>
          </cell>
          <cell r="X5885" t="str">
            <v>Aug</v>
          </cell>
        </row>
        <row r="5886">
          <cell r="D5886" t="str">
            <v>House</v>
          </cell>
          <cell r="E5886">
            <v>2390000</v>
          </cell>
          <cell r="R5886" t="str">
            <v>Moonee Valley</v>
          </cell>
          <cell r="W5886">
            <v>2017</v>
          </cell>
          <cell r="X5886" t="str">
            <v>Aug</v>
          </cell>
        </row>
        <row r="5887">
          <cell r="D5887" t="str">
            <v>House</v>
          </cell>
          <cell r="E5887">
            <v>700000</v>
          </cell>
          <cell r="R5887" t="str">
            <v>Darebin</v>
          </cell>
          <cell r="W5887">
            <v>2017</v>
          </cell>
          <cell r="X5887" t="str">
            <v>Aug</v>
          </cell>
        </row>
        <row r="5888">
          <cell r="D5888" t="str">
            <v>Unit</v>
          </cell>
          <cell r="E5888">
            <v>865000</v>
          </cell>
          <cell r="R5888" t="str">
            <v>Darebin</v>
          </cell>
          <cell r="W5888">
            <v>2017</v>
          </cell>
          <cell r="X5888" t="str">
            <v>Aug</v>
          </cell>
        </row>
        <row r="5889">
          <cell r="D5889" t="str">
            <v>Unit</v>
          </cell>
          <cell r="E5889">
            <v>910000</v>
          </cell>
          <cell r="R5889" t="str">
            <v>Darebin</v>
          </cell>
          <cell r="W5889">
            <v>2017</v>
          </cell>
          <cell r="X5889" t="str">
            <v>Aug</v>
          </cell>
        </row>
        <row r="5890">
          <cell r="D5890" t="str">
            <v>House</v>
          </cell>
          <cell r="E5890">
            <v>785000</v>
          </cell>
          <cell r="R5890" t="str">
            <v>Banyule</v>
          </cell>
          <cell r="W5890">
            <v>2017</v>
          </cell>
          <cell r="X5890" t="str">
            <v>Aug</v>
          </cell>
        </row>
        <row r="5891">
          <cell r="D5891" t="str">
            <v>Unit</v>
          </cell>
          <cell r="E5891">
            <v>370000</v>
          </cell>
          <cell r="R5891" t="str">
            <v>Moonee Valley</v>
          </cell>
          <cell r="W5891">
            <v>2017</v>
          </cell>
          <cell r="X5891" t="str">
            <v>Aug</v>
          </cell>
        </row>
        <row r="5892">
          <cell r="D5892" t="str">
            <v>House</v>
          </cell>
          <cell r="E5892">
            <v>760000</v>
          </cell>
          <cell r="R5892" t="str">
            <v>Moonee Valley</v>
          </cell>
          <cell r="W5892">
            <v>2017</v>
          </cell>
          <cell r="X5892" t="str">
            <v>Aug</v>
          </cell>
        </row>
        <row r="5893">
          <cell r="D5893" t="str">
            <v>Unit</v>
          </cell>
          <cell r="E5893">
            <v>270000</v>
          </cell>
          <cell r="R5893" t="str">
            <v>Darebin</v>
          </cell>
          <cell r="W5893">
            <v>2017</v>
          </cell>
          <cell r="X5893" t="str">
            <v>Aug</v>
          </cell>
        </row>
        <row r="5894">
          <cell r="D5894" t="str">
            <v>House</v>
          </cell>
          <cell r="E5894">
            <v>1350000</v>
          </cell>
          <cell r="R5894" t="str">
            <v>Moreland</v>
          </cell>
          <cell r="W5894">
            <v>2017</v>
          </cell>
          <cell r="X5894" t="str">
            <v>Aug</v>
          </cell>
        </row>
        <row r="5895">
          <cell r="D5895" t="str">
            <v>Unit</v>
          </cell>
          <cell r="E5895">
            <v>865000</v>
          </cell>
          <cell r="R5895" t="str">
            <v>Darebin</v>
          </cell>
          <cell r="W5895">
            <v>2017</v>
          </cell>
          <cell r="X5895" t="str">
            <v>Aug</v>
          </cell>
        </row>
        <row r="5896">
          <cell r="D5896" t="str">
            <v>House</v>
          </cell>
          <cell r="E5896">
            <v>810000</v>
          </cell>
          <cell r="R5896" t="str">
            <v>Moreland</v>
          </cell>
          <cell r="W5896">
            <v>2017</v>
          </cell>
          <cell r="X5896" t="str">
            <v>Aug</v>
          </cell>
        </row>
        <row r="5897">
          <cell r="D5897" t="str">
            <v>Unit</v>
          </cell>
          <cell r="E5897">
            <v>659500</v>
          </cell>
          <cell r="R5897" t="str">
            <v>Moreland</v>
          </cell>
          <cell r="W5897">
            <v>2017</v>
          </cell>
          <cell r="X5897" t="str">
            <v>Aug</v>
          </cell>
        </row>
        <row r="5898">
          <cell r="D5898" t="str">
            <v>House</v>
          </cell>
          <cell r="E5898">
            <v>990000</v>
          </cell>
          <cell r="R5898" t="str">
            <v>Moreland</v>
          </cell>
          <cell r="W5898">
            <v>2017</v>
          </cell>
          <cell r="X5898" t="str">
            <v>Aug</v>
          </cell>
        </row>
        <row r="5899">
          <cell r="D5899" t="str">
            <v>Unit</v>
          </cell>
          <cell r="E5899">
            <v>380000</v>
          </cell>
          <cell r="R5899" t="str">
            <v>Moreland</v>
          </cell>
          <cell r="W5899">
            <v>2017</v>
          </cell>
          <cell r="X5899" t="str">
            <v>Aug</v>
          </cell>
        </row>
        <row r="5900">
          <cell r="D5900" t="str">
            <v>House</v>
          </cell>
          <cell r="E5900">
            <v>1400000</v>
          </cell>
          <cell r="R5900" t="str">
            <v>Moonee Valley</v>
          </cell>
          <cell r="W5900">
            <v>2017</v>
          </cell>
          <cell r="X5900" t="str">
            <v>Aug</v>
          </cell>
        </row>
        <row r="5901">
          <cell r="D5901" t="str">
            <v>Unit</v>
          </cell>
          <cell r="E5901">
            <v>627000</v>
          </cell>
          <cell r="R5901" t="str">
            <v>Moreland</v>
          </cell>
          <cell r="W5901">
            <v>2017</v>
          </cell>
          <cell r="X5901" t="str">
            <v>Aug</v>
          </cell>
        </row>
        <row r="5902">
          <cell r="D5902" t="str">
            <v>House</v>
          </cell>
          <cell r="E5902">
            <v>1450000</v>
          </cell>
          <cell r="R5902" t="str">
            <v>Moreland</v>
          </cell>
          <cell r="W5902">
            <v>2017</v>
          </cell>
          <cell r="X5902" t="str">
            <v>Aug</v>
          </cell>
        </row>
        <row r="5903">
          <cell r="D5903" t="str">
            <v>House</v>
          </cell>
          <cell r="E5903">
            <v>1290000</v>
          </cell>
          <cell r="R5903" t="str">
            <v>Manningham</v>
          </cell>
          <cell r="W5903">
            <v>2017</v>
          </cell>
          <cell r="X5903" t="str">
            <v>Aug</v>
          </cell>
        </row>
        <row r="5904">
          <cell r="D5904" t="str">
            <v>House</v>
          </cell>
          <cell r="E5904">
            <v>990000</v>
          </cell>
          <cell r="R5904" t="str">
            <v>Moonee Valley</v>
          </cell>
          <cell r="W5904">
            <v>2017</v>
          </cell>
          <cell r="X5904" t="str">
            <v>Aug</v>
          </cell>
        </row>
        <row r="5905">
          <cell r="D5905" t="str">
            <v>House</v>
          </cell>
          <cell r="E5905">
            <v>1575000</v>
          </cell>
          <cell r="R5905" t="str">
            <v>Darebin</v>
          </cell>
          <cell r="W5905">
            <v>2017</v>
          </cell>
          <cell r="X5905" t="str">
            <v>Aug</v>
          </cell>
        </row>
        <row r="5906">
          <cell r="D5906" t="str">
            <v>Unit</v>
          </cell>
          <cell r="E5906">
            <v>662500</v>
          </cell>
          <cell r="R5906" t="str">
            <v>Maribyrnong</v>
          </cell>
          <cell r="W5906">
            <v>2017</v>
          </cell>
          <cell r="X5906" t="str">
            <v>Aug</v>
          </cell>
        </row>
        <row r="5907">
          <cell r="D5907" t="str">
            <v>House</v>
          </cell>
          <cell r="E5907">
            <v>1490000</v>
          </cell>
          <cell r="R5907" t="str">
            <v>Manningham</v>
          </cell>
          <cell r="W5907">
            <v>2017</v>
          </cell>
          <cell r="X5907" t="str">
            <v>Aug</v>
          </cell>
        </row>
        <row r="5908">
          <cell r="D5908" t="str">
            <v>House</v>
          </cell>
          <cell r="E5908">
            <v>626800</v>
          </cell>
          <cell r="R5908" t="str">
            <v>Brimbank</v>
          </cell>
          <cell r="W5908">
            <v>2017</v>
          </cell>
          <cell r="X5908" t="str">
            <v>Aug</v>
          </cell>
        </row>
        <row r="5909">
          <cell r="D5909" t="str">
            <v>House</v>
          </cell>
          <cell r="E5909">
            <v>950000</v>
          </cell>
          <cell r="R5909" t="str">
            <v>Darebin</v>
          </cell>
          <cell r="W5909">
            <v>2017</v>
          </cell>
          <cell r="X5909" t="str">
            <v>Aug</v>
          </cell>
        </row>
        <row r="5910">
          <cell r="D5910" t="str">
            <v>Unit</v>
          </cell>
          <cell r="E5910">
            <v>685000</v>
          </cell>
          <cell r="R5910" t="str">
            <v>Moonee Valley</v>
          </cell>
          <cell r="W5910">
            <v>2017</v>
          </cell>
          <cell r="X5910" t="str">
            <v>Aug</v>
          </cell>
        </row>
        <row r="5911">
          <cell r="D5911" t="str">
            <v>House</v>
          </cell>
          <cell r="E5911">
            <v>1300000</v>
          </cell>
          <cell r="R5911" t="str">
            <v>Banyule</v>
          </cell>
          <cell r="W5911">
            <v>2017</v>
          </cell>
          <cell r="X5911" t="str">
            <v>Aug</v>
          </cell>
        </row>
        <row r="5912">
          <cell r="D5912" t="str">
            <v>Unit</v>
          </cell>
          <cell r="E5912">
            <v>505000</v>
          </cell>
          <cell r="R5912" t="str">
            <v>Darebin</v>
          </cell>
          <cell r="W5912">
            <v>2017</v>
          </cell>
          <cell r="X5912" t="str">
            <v>Aug</v>
          </cell>
        </row>
        <row r="5913">
          <cell r="D5913" t="str">
            <v>House</v>
          </cell>
          <cell r="E5913">
            <v>1740000</v>
          </cell>
          <cell r="R5913" t="str">
            <v>Banyule</v>
          </cell>
          <cell r="W5913">
            <v>2017</v>
          </cell>
          <cell r="X5913" t="str">
            <v>Aug</v>
          </cell>
        </row>
        <row r="5914">
          <cell r="D5914" t="str">
            <v>Unit</v>
          </cell>
          <cell r="E5914">
            <v>300000</v>
          </cell>
          <cell r="R5914" t="str">
            <v>Moreland</v>
          </cell>
          <cell r="W5914">
            <v>2017</v>
          </cell>
          <cell r="X5914" t="str">
            <v>Aug</v>
          </cell>
        </row>
        <row r="5915">
          <cell r="D5915" t="str">
            <v>Unit</v>
          </cell>
          <cell r="E5915">
            <v>600000</v>
          </cell>
          <cell r="R5915" t="str">
            <v>Moreland</v>
          </cell>
          <cell r="W5915">
            <v>2017</v>
          </cell>
          <cell r="X5915" t="str">
            <v>Aug</v>
          </cell>
        </row>
        <row r="5916">
          <cell r="D5916" t="str">
            <v>House</v>
          </cell>
          <cell r="E5916">
            <v>1850000</v>
          </cell>
          <cell r="R5916" t="str">
            <v>Manningham</v>
          </cell>
          <cell r="W5916">
            <v>2017</v>
          </cell>
          <cell r="X5916" t="str">
            <v>Aug</v>
          </cell>
        </row>
        <row r="5917">
          <cell r="D5917" t="str">
            <v>House</v>
          </cell>
          <cell r="E5917">
            <v>1155000</v>
          </cell>
          <cell r="R5917" t="str">
            <v>Banyule</v>
          </cell>
          <cell r="W5917">
            <v>2017</v>
          </cell>
          <cell r="X5917" t="str">
            <v>Aug</v>
          </cell>
        </row>
        <row r="5918">
          <cell r="D5918" t="str">
            <v>House</v>
          </cell>
          <cell r="E5918">
            <v>1316000</v>
          </cell>
          <cell r="R5918" t="str">
            <v>Manningham</v>
          </cell>
          <cell r="W5918">
            <v>2017</v>
          </cell>
          <cell r="X5918" t="str">
            <v>Aug</v>
          </cell>
        </row>
        <row r="5919">
          <cell r="D5919" t="str">
            <v>House</v>
          </cell>
          <cell r="E5919">
            <v>725000</v>
          </cell>
          <cell r="R5919" t="str">
            <v>Brimbank</v>
          </cell>
          <cell r="W5919">
            <v>2017</v>
          </cell>
          <cell r="X5919" t="str">
            <v>Aug</v>
          </cell>
        </row>
        <row r="5920">
          <cell r="D5920" t="str">
            <v>House</v>
          </cell>
          <cell r="E5920">
            <v>660000</v>
          </cell>
          <cell r="R5920" t="str">
            <v>Maribyrnong</v>
          </cell>
          <cell r="W5920">
            <v>2017</v>
          </cell>
          <cell r="X5920" t="str">
            <v>Aug</v>
          </cell>
        </row>
        <row r="5921">
          <cell r="D5921" t="str">
            <v>House</v>
          </cell>
          <cell r="E5921">
            <v>460000</v>
          </cell>
          <cell r="R5921" t="str">
            <v>Brimbank</v>
          </cell>
          <cell r="W5921">
            <v>2017</v>
          </cell>
          <cell r="X5921" t="str">
            <v>Aug</v>
          </cell>
        </row>
        <row r="5922">
          <cell r="D5922" t="str">
            <v>House</v>
          </cell>
          <cell r="E5922">
            <v>868000</v>
          </cell>
          <cell r="R5922" t="str">
            <v>Maribyrnong</v>
          </cell>
          <cell r="W5922">
            <v>2017</v>
          </cell>
          <cell r="X5922" t="str">
            <v>Aug</v>
          </cell>
        </row>
        <row r="5923">
          <cell r="D5923" t="str">
            <v>Unit</v>
          </cell>
          <cell r="E5923">
            <v>425000</v>
          </cell>
          <cell r="R5923" t="str">
            <v>Maribyrnong</v>
          </cell>
          <cell r="W5923">
            <v>2017</v>
          </cell>
          <cell r="X5923" t="str">
            <v>Aug</v>
          </cell>
        </row>
        <row r="5924">
          <cell r="D5924" t="str">
            <v>House</v>
          </cell>
          <cell r="E5924">
            <v>620000</v>
          </cell>
          <cell r="R5924" t="str">
            <v>Brimbank</v>
          </cell>
          <cell r="W5924">
            <v>2017</v>
          </cell>
          <cell r="X5924" t="str">
            <v>Aug</v>
          </cell>
        </row>
        <row r="5925">
          <cell r="D5925" t="str">
            <v>Unit</v>
          </cell>
          <cell r="E5925">
            <v>602000</v>
          </cell>
          <cell r="R5925" t="str">
            <v>Darebin</v>
          </cell>
          <cell r="W5925">
            <v>2017</v>
          </cell>
          <cell r="X5925" t="str">
            <v>Aug</v>
          </cell>
        </row>
        <row r="5926">
          <cell r="D5926" t="str">
            <v>House</v>
          </cell>
          <cell r="E5926">
            <v>1750000</v>
          </cell>
          <cell r="R5926" t="str">
            <v>Boroondara</v>
          </cell>
          <cell r="W5926">
            <v>2017</v>
          </cell>
          <cell r="X5926" t="str">
            <v>Aug</v>
          </cell>
        </row>
        <row r="5927">
          <cell r="D5927" t="str">
            <v>House</v>
          </cell>
          <cell r="E5927">
            <v>725000</v>
          </cell>
          <cell r="R5927" t="str">
            <v>Maribyrnong</v>
          </cell>
          <cell r="W5927">
            <v>2017</v>
          </cell>
          <cell r="X5927" t="str">
            <v>Aug</v>
          </cell>
        </row>
        <row r="5928">
          <cell r="D5928" t="str">
            <v>House</v>
          </cell>
          <cell r="E5928">
            <v>645400</v>
          </cell>
          <cell r="R5928" t="str">
            <v>Brimbank</v>
          </cell>
          <cell r="W5928">
            <v>2017</v>
          </cell>
          <cell r="X5928" t="str">
            <v>Aug</v>
          </cell>
        </row>
        <row r="5929">
          <cell r="D5929" t="str">
            <v>Unit</v>
          </cell>
          <cell r="E5929">
            <v>730000</v>
          </cell>
          <cell r="R5929" t="str">
            <v>Maribyrnong</v>
          </cell>
          <cell r="W5929">
            <v>2017</v>
          </cell>
          <cell r="X5929" t="str">
            <v>Aug</v>
          </cell>
        </row>
        <row r="5930">
          <cell r="D5930" t="str">
            <v>Unit</v>
          </cell>
          <cell r="E5930">
            <v>470000</v>
          </cell>
          <cell r="R5930" t="str">
            <v>Brimbank</v>
          </cell>
          <cell r="W5930">
            <v>2017</v>
          </cell>
          <cell r="X5930" t="str">
            <v>Aug</v>
          </cell>
        </row>
        <row r="5931">
          <cell r="D5931" t="str">
            <v>House</v>
          </cell>
          <cell r="E5931">
            <v>1060000</v>
          </cell>
          <cell r="R5931" t="str">
            <v>Yarra</v>
          </cell>
          <cell r="W5931">
            <v>2017</v>
          </cell>
          <cell r="X5931" t="str">
            <v>Aug</v>
          </cell>
        </row>
        <row r="5932">
          <cell r="D5932" t="str">
            <v>House</v>
          </cell>
          <cell r="E5932">
            <v>680000</v>
          </cell>
          <cell r="R5932" t="str">
            <v>Brimbank</v>
          </cell>
          <cell r="W5932">
            <v>2017</v>
          </cell>
          <cell r="X5932" t="str">
            <v>Aug</v>
          </cell>
        </row>
        <row r="5933">
          <cell r="D5933" t="str">
            <v>House</v>
          </cell>
          <cell r="E5933">
            <v>645000</v>
          </cell>
          <cell r="R5933" t="str">
            <v>Maribyrnong</v>
          </cell>
          <cell r="W5933">
            <v>2017</v>
          </cell>
          <cell r="X5933" t="str">
            <v>Aug</v>
          </cell>
        </row>
        <row r="5934">
          <cell r="D5934" t="str">
            <v>House</v>
          </cell>
          <cell r="E5934">
            <v>1225000</v>
          </cell>
          <cell r="R5934" t="str">
            <v>Manningham</v>
          </cell>
          <cell r="W5934">
            <v>2017</v>
          </cell>
          <cell r="X5934" t="str">
            <v>Aug</v>
          </cell>
        </row>
        <row r="5935">
          <cell r="D5935" t="str">
            <v>House</v>
          </cell>
          <cell r="E5935">
            <v>625000</v>
          </cell>
          <cell r="R5935" t="str">
            <v>Brimbank</v>
          </cell>
          <cell r="W5935">
            <v>2017</v>
          </cell>
          <cell r="X5935" t="str">
            <v>Aug</v>
          </cell>
        </row>
        <row r="5936">
          <cell r="D5936" t="str">
            <v>House</v>
          </cell>
          <cell r="E5936">
            <v>910000</v>
          </cell>
          <cell r="R5936" t="str">
            <v>Brimbank</v>
          </cell>
          <cell r="W5936">
            <v>2017</v>
          </cell>
          <cell r="X5936" t="str">
            <v>Aug</v>
          </cell>
        </row>
        <row r="5937">
          <cell r="D5937" t="str">
            <v>Unit</v>
          </cell>
          <cell r="E5937">
            <v>910000</v>
          </cell>
          <cell r="R5937" t="str">
            <v>Manningham</v>
          </cell>
          <cell r="W5937">
            <v>2017</v>
          </cell>
          <cell r="X5937" t="str">
            <v>Aug</v>
          </cell>
        </row>
        <row r="5938">
          <cell r="D5938" t="str">
            <v>Unit</v>
          </cell>
          <cell r="E5938">
            <v>930000</v>
          </cell>
          <cell r="R5938" t="str">
            <v>Yarra</v>
          </cell>
          <cell r="W5938">
            <v>2017</v>
          </cell>
          <cell r="X5938" t="str">
            <v>Aug</v>
          </cell>
        </row>
        <row r="5939">
          <cell r="D5939" t="str">
            <v>House</v>
          </cell>
          <cell r="E5939">
            <v>460000</v>
          </cell>
          <cell r="R5939" t="str">
            <v>Brimbank</v>
          </cell>
          <cell r="W5939">
            <v>2017</v>
          </cell>
          <cell r="X5939" t="str">
            <v>Aug</v>
          </cell>
        </row>
        <row r="5940">
          <cell r="D5940" t="str">
            <v>House</v>
          </cell>
          <cell r="E5940">
            <v>1155000</v>
          </cell>
          <cell r="R5940" t="str">
            <v>Maribyrnong</v>
          </cell>
          <cell r="W5940">
            <v>2017</v>
          </cell>
          <cell r="X5940" t="str">
            <v>Aug</v>
          </cell>
        </row>
        <row r="5941">
          <cell r="D5941" t="str">
            <v>Unit</v>
          </cell>
          <cell r="E5941">
            <v>550000</v>
          </cell>
          <cell r="R5941" t="str">
            <v>Melbourne</v>
          </cell>
          <cell r="W5941">
            <v>2017</v>
          </cell>
          <cell r="X5941" t="str">
            <v>Aug</v>
          </cell>
        </row>
        <row r="5942">
          <cell r="D5942" t="str">
            <v>Unit</v>
          </cell>
          <cell r="E5942">
            <v>347000</v>
          </cell>
          <cell r="R5942" t="str">
            <v>Maribyrnong</v>
          </cell>
          <cell r="W5942">
            <v>2017</v>
          </cell>
          <cell r="X5942" t="str">
            <v>Aug</v>
          </cell>
        </row>
        <row r="5943">
          <cell r="D5943" t="str">
            <v>House</v>
          </cell>
          <cell r="E5943">
            <v>1480000</v>
          </cell>
          <cell r="R5943" t="str">
            <v>Boroondara</v>
          </cell>
          <cell r="W5943">
            <v>2017</v>
          </cell>
          <cell r="X5943" t="str">
            <v>Aug</v>
          </cell>
        </row>
        <row r="5944">
          <cell r="D5944" t="str">
            <v>Unit</v>
          </cell>
          <cell r="E5944">
            <v>470000</v>
          </cell>
          <cell r="R5944" t="str">
            <v>Melbourne</v>
          </cell>
          <cell r="W5944">
            <v>2017</v>
          </cell>
          <cell r="X5944" t="str">
            <v>Aug</v>
          </cell>
        </row>
        <row r="5945">
          <cell r="D5945" t="str">
            <v>House</v>
          </cell>
          <cell r="E5945">
            <v>1225000</v>
          </cell>
          <cell r="R5945" t="str">
            <v>Maribyrnong</v>
          </cell>
          <cell r="W5945">
            <v>2017</v>
          </cell>
          <cell r="X5945" t="str">
            <v>Aug</v>
          </cell>
        </row>
        <row r="5946">
          <cell r="D5946" t="str">
            <v>House</v>
          </cell>
          <cell r="E5946">
            <v>1326000</v>
          </cell>
          <cell r="R5946" t="str">
            <v>Boroondara</v>
          </cell>
          <cell r="W5946">
            <v>2017</v>
          </cell>
          <cell r="X5946" t="str">
            <v>Aug</v>
          </cell>
        </row>
        <row r="5947">
          <cell r="D5947" t="str">
            <v>House</v>
          </cell>
          <cell r="E5947">
            <v>947500</v>
          </cell>
          <cell r="R5947" t="str">
            <v>Yarra</v>
          </cell>
          <cell r="W5947">
            <v>2017</v>
          </cell>
          <cell r="X5947" t="str">
            <v>Aug</v>
          </cell>
        </row>
        <row r="5948">
          <cell r="D5948" t="str">
            <v>Unit</v>
          </cell>
          <cell r="E5948">
            <v>410000</v>
          </cell>
          <cell r="R5948" t="str">
            <v>Melbourne</v>
          </cell>
          <cell r="W5948">
            <v>2017</v>
          </cell>
          <cell r="X5948" t="str">
            <v>Aug</v>
          </cell>
        </row>
        <row r="5949">
          <cell r="D5949" t="str">
            <v>House</v>
          </cell>
          <cell r="E5949">
            <v>1850000</v>
          </cell>
          <cell r="R5949" t="str">
            <v>Boroondara</v>
          </cell>
          <cell r="W5949">
            <v>2017</v>
          </cell>
          <cell r="X5949" t="str">
            <v>Aug</v>
          </cell>
        </row>
        <row r="5950">
          <cell r="D5950" t="str">
            <v>Unit</v>
          </cell>
          <cell r="E5950">
            <v>470000</v>
          </cell>
          <cell r="R5950" t="str">
            <v>Melbourne</v>
          </cell>
          <cell r="W5950">
            <v>2017</v>
          </cell>
          <cell r="X5950" t="str">
            <v>Aug</v>
          </cell>
        </row>
        <row r="5951">
          <cell r="D5951" t="str">
            <v>House</v>
          </cell>
          <cell r="E5951">
            <v>3550000</v>
          </cell>
          <cell r="R5951" t="str">
            <v>Boroondara</v>
          </cell>
          <cell r="W5951">
            <v>2017</v>
          </cell>
          <cell r="X5951" t="str">
            <v>Aug</v>
          </cell>
        </row>
        <row r="5952">
          <cell r="D5952" t="str">
            <v>House</v>
          </cell>
          <cell r="E5952">
            <v>1780000</v>
          </cell>
          <cell r="R5952" t="str">
            <v>Yarra</v>
          </cell>
          <cell r="W5952">
            <v>2017</v>
          </cell>
          <cell r="X5952" t="str">
            <v>Aug</v>
          </cell>
        </row>
        <row r="5953">
          <cell r="D5953" t="str">
            <v>House</v>
          </cell>
          <cell r="E5953">
            <v>1330000</v>
          </cell>
          <cell r="R5953" t="str">
            <v>Maribyrnong</v>
          </cell>
          <cell r="W5953">
            <v>2017</v>
          </cell>
          <cell r="X5953" t="str">
            <v>Aug</v>
          </cell>
        </row>
        <row r="5954">
          <cell r="D5954" t="str">
            <v>Unit</v>
          </cell>
          <cell r="E5954">
            <v>415000</v>
          </cell>
          <cell r="R5954" t="str">
            <v>Yarra</v>
          </cell>
          <cell r="W5954">
            <v>2017</v>
          </cell>
          <cell r="X5954" t="str">
            <v>Aug</v>
          </cell>
        </row>
        <row r="5955">
          <cell r="D5955" t="str">
            <v>Unit</v>
          </cell>
          <cell r="E5955">
            <v>450000</v>
          </cell>
          <cell r="R5955" t="str">
            <v>Melbourne</v>
          </cell>
          <cell r="W5955">
            <v>2017</v>
          </cell>
          <cell r="X5955" t="str">
            <v>Aug</v>
          </cell>
        </row>
        <row r="5956">
          <cell r="D5956" t="str">
            <v>Unit</v>
          </cell>
          <cell r="E5956">
            <v>610000</v>
          </cell>
          <cell r="R5956" t="str">
            <v>Boroondara</v>
          </cell>
          <cell r="W5956">
            <v>2017</v>
          </cell>
          <cell r="X5956" t="str">
            <v>Aug</v>
          </cell>
        </row>
        <row r="5957">
          <cell r="D5957" t="str">
            <v>Unit</v>
          </cell>
          <cell r="E5957">
            <v>665000</v>
          </cell>
          <cell r="R5957" t="str">
            <v>Melbourne</v>
          </cell>
          <cell r="W5957">
            <v>2017</v>
          </cell>
          <cell r="X5957" t="str">
            <v>Aug</v>
          </cell>
        </row>
        <row r="5958">
          <cell r="D5958" t="str">
            <v>House</v>
          </cell>
          <cell r="E5958">
            <v>2588000</v>
          </cell>
          <cell r="R5958" t="str">
            <v>Boroondara</v>
          </cell>
          <cell r="W5958">
            <v>2017</v>
          </cell>
          <cell r="X5958" t="str">
            <v>Aug</v>
          </cell>
        </row>
        <row r="5959">
          <cell r="D5959" t="str">
            <v>House</v>
          </cell>
          <cell r="E5959">
            <v>1414000</v>
          </cell>
          <cell r="R5959" t="str">
            <v>Maribyrnong</v>
          </cell>
          <cell r="W5959">
            <v>2017</v>
          </cell>
          <cell r="X5959" t="str">
            <v>Aug</v>
          </cell>
        </row>
        <row r="5960">
          <cell r="D5960" t="str">
            <v>Unit</v>
          </cell>
          <cell r="E5960">
            <v>327000</v>
          </cell>
          <cell r="R5960" t="str">
            <v>Yarra</v>
          </cell>
          <cell r="W5960">
            <v>2017</v>
          </cell>
          <cell r="X5960" t="str">
            <v>Aug</v>
          </cell>
        </row>
        <row r="5961">
          <cell r="D5961" t="str">
            <v>Unit</v>
          </cell>
          <cell r="E5961">
            <v>360000</v>
          </cell>
          <cell r="R5961" t="str">
            <v>Melbourne</v>
          </cell>
          <cell r="W5961">
            <v>2017</v>
          </cell>
          <cell r="X5961" t="str">
            <v>Aug</v>
          </cell>
        </row>
        <row r="5962">
          <cell r="D5962" t="str">
            <v>House</v>
          </cell>
          <cell r="E5962">
            <v>1555000</v>
          </cell>
          <cell r="R5962" t="str">
            <v>Yarra</v>
          </cell>
          <cell r="W5962">
            <v>2017</v>
          </cell>
          <cell r="X5962" t="str">
            <v>Aug</v>
          </cell>
        </row>
        <row r="5963">
          <cell r="D5963" t="str">
            <v>House</v>
          </cell>
          <cell r="E5963">
            <v>1474000</v>
          </cell>
          <cell r="R5963" t="str">
            <v>Yarra</v>
          </cell>
          <cell r="W5963">
            <v>2017</v>
          </cell>
          <cell r="X5963" t="str">
            <v>Aug</v>
          </cell>
        </row>
        <row r="5964">
          <cell r="D5964" t="str">
            <v>House</v>
          </cell>
          <cell r="E5964">
            <v>2860000</v>
          </cell>
          <cell r="R5964" t="str">
            <v>Boroondara</v>
          </cell>
          <cell r="W5964">
            <v>2017</v>
          </cell>
          <cell r="X5964" t="str">
            <v>Aug</v>
          </cell>
        </row>
        <row r="5965">
          <cell r="D5965" t="str">
            <v>Unit</v>
          </cell>
          <cell r="E5965">
            <v>815000</v>
          </cell>
          <cell r="R5965" t="str">
            <v>Yarra</v>
          </cell>
          <cell r="W5965">
            <v>2017</v>
          </cell>
          <cell r="X5965" t="str">
            <v>Aug</v>
          </cell>
        </row>
        <row r="5966">
          <cell r="D5966" t="str">
            <v>Unit</v>
          </cell>
          <cell r="E5966">
            <v>500000</v>
          </cell>
          <cell r="R5966" t="str">
            <v>Yarra</v>
          </cell>
          <cell r="W5966">
            <v>2017</v>
          </cell>
          <cell r="X5966" t="str">
            <v>Aug</v>
          </cell>
        </row>
        <row r="5967">
          <cell r="D5967" t="str">
            <v>Unit</v>
          </cell>
          <cell r="E5967">
            <v>345000</v>
          </cell>
          <cell r="R5967" t="str">
            <v>Yarra</v>
          </cell>
          <cell r="W5967">
            <v>2017</v>
          </cell>
          <cell r="X5967" t="str">
            <v>Aug</v>
          </cell>
        </row>
        <row r="5968">
          <cell r="D5968" t="str">
            <v>Unit</v>
          </cell>
          <cell r="E5968">
            <v>495000</v>
          </cell>
          <cell r="R5968" t="str">
            <v>Boroondara</v>
          </cell>
          <cell r="W5968">
            <v>2017</v>
          </cell>
          <cell r="X5968" t="str">
            <v>Aug</v>
          </cell>
        </row>
        <row r="5969">
          <cell r="D5969" t="str">
            <v>House</v>
          </cell>
          <cell r="E5969">
            <v>2345000</v>
          </cell>
          <cell r="R5969" t="str">
            <v>Boroondara</v>
          </cell>
          <cell r="W5969">
            <v>2017</v>
          </cell>
          <cell r="X5969" t="str">
            <v>Aug</v>
          </cell>
        </row>
        <row r="5970">
          <cell r="D5970" t="str">
            <v>Unit</v>
          </cell>
          <cell r="E5970">
            <v>430000</v>
          </cell>
          <cell r="R5970" t="str">
            <v>Boroondara</v>
          </cell>
          <cell r="W5970">
            <v>2017</v>
          </cell>
          <cell r="X5970" t="str">
            <v>Aug</v>
          </cell>
        </row>
        <row r="5971">
          <cell r="D5971" t="str">
            <v>Unit</v>
          </cell>
          <cell r="E5971">
            <v>956000</v>
          </cell>
          <cell r="R5971" t="str">
            <v>Boroondara</v>
          </cell>
          <cell r="W5971">
            <v>2017</v>
          </cell>
          <cell r="X5971" t="str">
            <v>Aug</v>
          </cell>
        </row>
        <row r="5972">
          <cell r="D5972" t="str">
            <v>Unit</v>
          </cell>
          <cell r="E5972">
            <v>418000</v>
          </cell>
          <cell r="R5972" t="str">
            <v>Boroondara</v>
          </cell>
          <cell r="W5972">
            <v>2017</v>
          </cell>
          <cell r="X5972" t="str">
            <v>Aug</v>
          </cell>
        </row>
        <row r="5973">
          <cell r="D5973" t="str">
            <v>Unit</v>
          </cell>
          <cell r="E5973">
            <v>525000</v>
          </cell>
          <cell r="R5973" t="str">
            <v>Boroondara</v>
          </cell>
          <cell r="W5973">
            <v>2017</v>
          </cell>
          <cell r="X5973" t="str">
            <v>Aug</v>
          </cell>
        </row>
        <row r="5974">
          <cell r="D5974" t="str">
            <v>House</v>
          </cell>
          <cell r="E5974">
            <v>2620000</v>
          </cell>
          <cell r="R5974" t="str">
            <v>Boroondara</v>
          </cell>
          <cell r="W5974">
            <v>2017</v>
          </cell>
          <cell r="X5974" t="str">
            <v>Aug</v>
          </cell>
        </row>
        <row r="5975">
          <cell r="D5975" t="str">
            <v>Unit</v>
          </cell>
          <cell r="E5975">
            <v>770000</v>
          </cell>
          <cell r="R5975" t="str">
            <v>Boroondara</v>
          </cell>
          <cell r="W5975">
            <v>2017</v>
          </cell>
          <cell r="X5975" t="str">
            <v>Aug</v>
          </cell>
        </row>
        <row r="5976">
          <cell r="D5976" t="str">
            <v>House</v>
          </cell>
          <cell r="E5976">
            <v>1280000</v>
          </cell>
          <cell r="R5976" t="str">
            <v>Yarra</v>
          </cell>
          <cell r="W5976">
            <v>2017</v>
          </cell>
          <cell r="X5976" t="str">
            <v>Aug</v>
          </cell>
        </row>
        <row r="5977">
          <cell r="D5977" t="str">
            <v>Unit</v>
          </cell>
          <cell r="E5977">
            <v>600000</v>
          </cell>
          <cell r="R5977" t="str">
            <v>Melbourne</v>
          </cell>
          <cell r="W5977">
            <v>2017</v>
          </cell>
          <cell r="X5977" t="str">
            <v>Aug</v>
          </cell>
        </row>
        <row r="5978">
          <cell r="D5978" t="str">
            <v>House</v>
          </cell>
          <cell r="E5978">
            <v>710000</v>
          </cell>
          <cell r="R5978" t="str">
            <v>Hobsons Bay</v>
          </cell>
          <cell r="W5978">
            <v>2017</v>
          </cell>
          <cell r="X5978" t="str">
            <v>Aug</v>
          </cell>
        </row>
        <row r="5979">
          <cell r="D5979" t="str">
            <v>Unit</v>
          </cell>
          <cell r="E5979">
            <v>292000</v>
          </cell>
          <cell r="R5979" t="str">
            <v>Boroondara</v>
          </cell>
          <cell r="W5979">
            <v>2017</v>
          </cell>
          <cell r="X5979" t="str">
            <v>Aug</v>
          </cell>
        </row>
        <row r="5980">
          <cell r="D5980" t="str">
            <v>Unit</v>
          </cell>
          <cell r="E5980">
            <v>490000</v>
          </cell>
          <cell r="R5980" t="str">
            <v>Boroondara</v>
          </cell>
          <cell r="W5980">
            <v>2017</v>
          </cell>
          <cell r="X5980" t="str">
            <v>Aug</v>
          </cell>
        </row>
        <row r="5981">
          <cell r="D5981" t="str">
            <v>Unit</v>
          </cell>
          <cell r="E5981">
            <v>659000</v>
          </cell>
          <cell r="R5981" t="str">
            <v>Melbourne</v>
          </cell>
          <cell r="W5981">
            <v>2017</v>
          </cell>
          <cell r="X5981" t="str">
            <v>Aug</v>
          </cell>
        </row>
        <row r="5982">
          <cell r="D5982" t="str">
            <v>House</v>
          </cell>
          <cell r="E5982">
            <v>1820000</v>
          </cell>
          <cell r="R5982" t="str">
            <v>Melbourne</v>
          </cell>
          <cell r="W5982">
            <v>2017</v>
          </cell>
          <cell r="X5982" t="str">
            <v>Aug</v>
          </cell>
        </row>
        <row r="5983">
          <cell r="D5983" t="str">
            <v>Unit</v>
          </cell>
          <cell r="E5983">
            <v>490000</v>
          </cell>
          <cell r="R5983" t="str">
            <v>Port Phillip</v>
          </cell>
          <cell r="W5983">
            <v>2017</v>
          </cell>
          <cell r="X5983" t="str">
            <v>Aug</v>
          </cell>
        </row>
        <row r="5984">
          <cell r="D5984" t="str">
            <v>Unit</v>
          </cell>
          <cell r="E5984">
            <v>480000</v>
          </cell>
          <cell r="R5984" t="str">
            <v>Melbourne</v>
          </cell>
          <cell r="W5984">
            <v>2017</v>
          </cell>
          <cell r="X5984" t="str">
            <v>Aug</v>
          </cell>
        </row>
        <row r="5985">
          <cell r="D5985" t="str">
            <v>Unit</v>
          </cell>
          <cell r="E5985">
            <v>838000</v>
          </cell>
          <cell r="R5985" t="str">
            <v>Stonnington</v>
          </cell>
          <cell r="W5985">
            <v>2017</v>
          </cell>
          <cell r="X5985" t="str">
            <v>Aug</v>
          </cell>
        </row>
        <row r="5986">
          <cell r="D5986" t="str">
            <v>Unit</v>
          </cell>
          <cell r="E5986">
            <v>595000</v>
          </cell>
          <cell r="R5986" t="str">
            <v>Port Phillip</v>
          </cell>
          <cell r="W5986">
            <v>2017</v>
          </cell>
          <cell r="X5986" t="str">
            <v>Aug</v>
          </cell>
        </row>
        <row r="5987">
          <cell r="D5987" t="str">
            <v>House</v>
          </cell>
          <cell r="E5987">
            <v>1380000</v>
          </cell>
          <cell r="R5987" t="str">
            <v>Hobsons Bay</v>
          </cell>
          <cell r="W5987">
            <v>2017</v>
          </cell>
          <cell r="X5987" t="str">
            <v>Aug</v>
          </cell>
        </row>
        <row r="5988">
          <cell r="D5988" t="str">
            <v>House</v>
          </cell>
          <cell r="E5988">
            <v>2325000</v>
          </cell>
          <cell r="R5988" t="str">
            <v>Melbourne</v>
          </cell>
          <cell r="W5988">
            <v>2017</v>
          </cell>
          <cell r="X5988" t="str">
            <v>Aug</v>
          </cell>
        </row>
        <row r="5989">
          <cell r="D5989" t="str">
            <v>Unit</v>
          </cell>
          <cell r="E5989">
            <v>420000</v>
          </cell>
          <cell r="R5989" t="str">
            <v>Melbourne</v>
          </cell>
          <cell r="W5989">
            <v>2017</v>
          </cell>
          <cell r="X5989" t="str">
            <v>Aug</v>
          </cell>
        </row>
        <row r="5990">
          <cell r="D5990" t="str">
            <v>House</v>
          </cell>
          <cell r="E5990">
            <v>1800000</v>
          </cell>
          <cell r="R5990" t="str">
            <v>Port Phillip</v>
          </cell>
          <cell r="W5990">
            <v>2017</v>
          </cell>
          <cell r="X5990" t="str">
            <v>Aug</v>
          </cell>
        </row>
        <row r="5991">
          <cell r="D5991" t="str">
            <v>Unit</v>
          </cell>
          <cell r="E5991">
            <v>1250000</v>
          </cell>
          <cell r="R5991" t="str">
            <v>Melbourne</v>
          </cell>
          <cell r="W5991">
            <v>2017</v>
          </cell>
          <cell r="X5991" t="str">
            <v>Aug</v>
          </cell>
        </row>
        <row r="5992">
          <cell r="D5992" t="str">
            <v>Unit</v>
          </cell>
          <cell r="E5992">
            <v>1550000</v>
          </cell>
          <cell r="R5992" t="str">
            <v>Port Phillip</v>
          </cell>
          <cell r="W5992">
            <v>2017</v>
          </cell>
          <cell r="X5992" t="str">
            <v>Aug</v>
          </cell>
        </row>
        <row r="5993">
          <cell r="D5993" t="str">
            <v>Unit</v>
          </cell>
          <cell r="E5993">
            <v>435000</v>
          </cell>
          <cell r="R5993" t="str">
            <v>Boroondara</v>
          </cell>
          <cell r="W5993">
            <v>2017</v>
          </cell>
          <cell r="X5993" t="str">
            <v>Aug</v>
          </cell>
        </row>
        <row r="5994">
          <cell r="D5994" t="str">
            <v>House</v>
          </cell>
          <cell r="E5994">
            <v>995000</v>
          </cell>
          <cell r="R5994" t="str">
            <v>Hobsons Bay</v>
          </cell>
          <cell r="W5994">
            <v>2017</v>
          </cell>
          <cell r="X5994" t="str">
            <v>Aug</v>
          </cell>
        </row>
        <row r="5995">
          <cell r="D5995" t="str">
            <v>Unit</v>
          </cell>
          <cell r="E5995">
            <v>380000</v>
          </cell>
          <cell r="R5995" t="str">
            <v>Stonnington</v>
          </cell>
          <cell r="W5995">
            <v>2017</v>
          </cell>
          <cell r="X5995" t="str">
            <v>Aug</v>
          </cell>
        </row>
        <row r="5996">
          <cell r="D5996" t="str">
            <v>House</v>
          </cell>
          <cell r="E5996">
            <v>967500</v>
          </cell>
          <cell r="R5996" t="str">
            <v>Boroondara</v>
          </cell>
          <cell r="W5996">
            <v>2017</v>
          </cell>
          <cell r="X5996" t="str">
            <v>Aug</v>
          </cell>
        </row>
        <row r="5997">
          <cell r="D5997" t="str">
            <v>House</v>
          </cell>
          <cell r="E5997">
            <v>2850000</v>
          </cell>
          <cell r="R5997" t="str">
            <v>Boroondara</v>
          </cell>
          <cell r="W5997">
            <v>2017</v>
          </cell>
          <cell r="X5997" t="str">
            <v>Aug</v>
          </cell>
        </row>
        <row r="5998">
          <cell r="D5998" t="str">
            <v>House</v>
          </cell>
          <cell r="E5998">
            <v>1325000</v>
          </cell>
          <cell r="R5998" t="str">
            <v>Port Phillip</v>
          </cell>
          <cell r="W5998">
            <v>2017</v>
          </cell>
          <cell r="X5998" t="str">
            <v>Aug</v>
          </cell>
        </row>
        <row r="5999">
          <cell r="D5999" t="str">
            <v>House</v>
          </cell>
          <cell r="E5999">
            <v>790000</v>
          </cell>
          <cell r="R5999" t="str">
            <v>Monash</v>
          </cell>
          <cell r="W5999">
            <v>2017</v>
          </cell>
          <cell r="X5999" t="str">
            <v>Aug</v>
          </cell>
        </row>
        <row r="6000">
          <cell r="D6000" t="str">
            <v>House</v>
          </cell>
          <cell r="E6000">
            <v>1540000</v>
          </cell>
          <cell r="R6000" t="str">
            <v>Port Phillip</v>
          </cell>
          <cell r="W6000">
            <v>2017</v>
          </cell>
          <cell r="X6000" t="str">
            <v>Aug</v>
          </cell>
        </row>
        <row r="6001">
          <cell r="D6001" t="str">
            <v>House</v>
          </cell>
          <cell r="E6001">
            <v>1210000</v>
          </cell>
          <cell r="R6001" t="str">
            <v>Stonnington</v>
          </cell>
          <cell r="W6001">
            <v>2017</v>
          </cell>
          <cell r="X6001" t="str">
            <v>Aug</v>
          </cell>
        </row>
        <row r="6002">
          <cell r="D6002" t="str">
            <v>House</v>
          </cell>
          <cell r="E6002">
            <v>1200000</v>
          </cell>
          <cell r="R6002" t="str">
            <v>Hobsons Bay</v>
          </cell>
          <cell r="W6002">
            <v>2017</v>
          </cell>
          <cell r="X6002" t="str">
            <v>Aug</v>
          </cell>
        </row>
        <row r="6003">
          <cell r="D6003" t="str">
            <v>Unit</v>
          </cell>
          <cell r="E6003">
            <v>830000</v>
          </cell>
          <cell r="R6003" t="str">
            <v>Hobsons Bay</v>
          </cell>
          <cell r="W6003">
            <v>2017</v>
          </cell>
          <cell r="X6003" t="str">
            <v>Aug</v>
          </cell>
        </row>
        <row r="6004">
          <cell r="D6004" t="str">
            <v>Unit</v>
          </cell>
          <cell r="E6004">
            <v>830000</v>
          </cell>
          <cell r="R6004" t="str">
            <v>Hobsons Bay</v>
          </cell>
          <cell r="W6004">
            <v>2017</v>
          </cell>
          <cell r="X6004" t="str">
            <v>Aug</v>
          </cell>
        </row>
        <row r="6005">
          <cell r="D6005" t="str">
            <v>House</v>
          </cell>
          <cell r="E6005">
            <v>2077000</v>
          </cell>
          <cell r="R6005" t="str">
            <v>Boroondara</v>
          </cell>
          <cell r="W6005">
            <v>2017</v>
          </cell>
          <cell r="X6005" t="str">
            <v>Aug</v>
          </cell>
        </row>
        <row r="6006">
          <cell r="D6006" t="str">
            <v>House</v>
          </cell>
          <cell r="E6006">
            <v>683500</v>
          </cell>
          <cell r="R6006" t="str">
            <v>Hobsons Bay</v>
          </cell>
          <cell r="W6006">
            <v>2017</v>
          </cell>
          <cell r="X6006" t="str">
            <v>Aug</v>
          </cell>
        </row>
        <row r="6007">
          <cell r="D6007" t="str">
            <v>House</v>
          </cell>
          <cell r="E6007">
            <v>1575000</v>
          </cell>
          <cell r="R6007" t="str">
            <v>Hobsons Bay</v>
          </cell>
          <cell r="W6007">
            <v>2017</v>
          </cell>
          <cell r="X6007" t="str">
            <v>Aug</v>
          </cell>
        </row>
        <row r="6008">
          <cell r="D6008" t="str">
            <v>Unit</v>
          </cell>
          <cell r="E6008">
            <v>455000</v>
          </cell>
          <cell r="R6008" t="str">
            <v>Port Phillip</v>
          </cell>
          <cell r="W6008">
            <v>2017</v>
          </cell>
          <cell r="X6008" t="str">
            <v>Aug</v>
          </cell>
        </row>
        <row r="6009">
          <cell r="D6009" t="str">
            <v>Unit</v>
          </cell>
          <cell r="E6009">
            <v>1400000</v>
          </cell>
          <cell r="R6009" t="str">
            <v>Port Phillip</v>
          </cell>
          <cell r="W6009">
            <v>2017</v>
          </cell>
          <cell r="X6009" t="str">
            <v>Aug</v>
          </cell>
        </row>
        <row r="6010">
          <cell r="D6010" t="str">
            <v>House</v>
          </cell>
          <cell r="E6010">
            <v>1895000</v>
          </cell>
          <cell r="R6010" t="str">
            <v>Stonnington</v>
          </cell>
          <cell r="W6010">
            <v>2017</v>
          </cell>
          <cell r="X6010" t="str">
            <v>Aug</v>
          </cell>
        </row>
        <row r="6011">
          <cell r="D6011" t="str">
            <v>House</v>
          </cell>
          <cell r="E6011">
            <v>1560000</v>
          </cell>
          <cell r="R6011" t="str">
            <v>Hobsons Bay</v>
          </cell>
          <cell r="W6011">
            <v>2017</v>
          </cell>
          <cell r="X6011" t="str">
            <v>Aug</v>
          </cell>
        </row>
        <row r="6012">
          <cell r="D6012" t="str">
            <v>Unit</v>
          </cell>
          <cell r="E6012">
            <v>465000</v>
          </cell>
          <cell r="R6012" t="str">
            <v>Port Phillip</v>
          </cell>
          <cell r="W6012">
            <v>2017</v>
          </cell>
          <cell r="X6012" t="str">
            <v>Aug</v>
          </cell>
        </row>
        <row r="6013">
          <cell r="D6013" t="str">
            <v>Unit</v>
          </cell>
          <cell r="E6013">
            <v>700000</v>
          </cell>
          <cell r="R6013" t="str">
            <v>Monash</v>
          </cell>
          <cell r="W6013">
            <v>2017</v>
          </cell>
          <cell r="X6013" t="str">
            <v>Aug</v>
          </cell>
        </row>
        <row r="6014">
          <cell r="D6014" t="str">
            <v>House</v>
          </cell>
          <cell r="E6014">
            <v>761000</v>
          </cell>
          <cell r="R6014" t="str">
            <v>Monash</v>
          </cell>
          <cell r="W6014">
            <v>2017</v>
          </cell>
          <cell r="X6014" t="str">
            <v>Aug</v>
          </cell>
        </row>
        <row r="6015">
          <cell r="D6015" t="str">
            <v>Unit</v>
          </cell>
          <cell r="E6015">
            <v>697500</v>
          </cell>
          <cell r="R6015" t="str">
            <v>Port Phillip</v>
          </cell>
          <cell r="W6015">
            <v>2017</v>
          </cell>
          <cell r="X6015" t="str">
            <v>Aug</v>
          </cell>
        </row>
        <row r="6016">
          <cell r="D6016" t="str">
            <v>Unit</v>
          </cell>
          <cell r="E6016">
            <v>523000</v>
          </cell>
          <cell r="R6016" t="str">
            <v>Glen Eira</v>
          </cell>
          <cell r="W6016">
            <v>2017</v>
          </cell>
          <cell r="X6016" t="str">
            <v>Aug</v>
          </cell>
        </row>
        <row r="6017">
          <cell r="D6017" t="str">
            <v>House</v>
          </cell>
          <cell r="E6017">
            <v>1400000</v>
          </cell>
          <cell r="R6017" t="str">
            <v>Stonnington</v>
          </cell>
          <cell r="W6017">
            <v>2017</v>
          </cell>
          <cell r="X6017" t="str">
            <v>Aug</v>
          </cell>
        </row>
        <row r="6018">
          <cell r="D6018" t="str">
            <v>Unit</v>
          </cell>
          <cell r="E6018">
            <v>1015000</v>
          </cell>
          <cell r="R6018" t="str">
            <v>Port Phillip</v>
          </cell>
          <cell r="W6018">
            <v>2017</v>
          </cell>
          <cell r="X6018" t="str">
            <v>Aug</v>
          </cell>
        </row>
        <row r="6019">
          <cell r="D6019" t="str">
            <v>Unit</v>
          </cell>
          <cell r="E6019">
            <v>451000</v>
          </cell>
          <cell r="R6019" t="str">
            <v>Port Phillip</v>
          </cell>
          <cell r="W6019">
            <v>2017</v>
          </cell>
          <cell r="X6019" t="str">
            <v>Aug</v>
          </cell>
        </row>
        <row r="6020">
          <cell r="D6020" t="str">
            <v>Unit</v>
          </cell>
          <cell r="E6020">
            <v>825000</v>
          </cell>
          <cell r="R6020" t="str">
            <v>Port Phillip</v>
          </cell>
          <cell r="W6020">
            <v>2017</v>
          </cell>
          <cell r="X6020" t="str">
            <v>Aug</v>
          </cell>
        </row>
        <row r="6021">
          <cell r="D6021" t="str">
            <v>House</v>
          </cell>
          <cell r="E6021">
            <v>1210000</v>
          </cell>
          <cell r="R6021" t="str">
            <v>Port Phillip</v>
          </cell>
          <cell r="W6021">
            <v>2017</v>
          </cell>
          <cell r="X6021" t="str">
            <v>Aug</v>
          </cell>
        </row>
        <row r="6022">
          <cell r="D6022" t="str">
            <v>Unit</v>
          </cell>
          <cell r="E6022">
            <v>865000</v>
          </cell>
          <cell r="R6022" t="str">
            <v>Monash</v>
          </cell>
          <cell r="W6022">
            <v>2017</v>
          </cell>
          <cell r="X6022" t="str">
            <v>Aug</v>
          </cell>
        </row>
        <row r="6023">
          <cell r="D6023" t="str">
            <v>House</v>
          </cell>
          <cell r="E6023">
            <v>1050000</v>
          </cell>
          <cell r="R6023" t="str">
            <v>Port Phillip</v>
          </cell>
          <cell r="W6023">
            <v>2017</v>
          </cell>
          <cell r="X6023" t="str">
            <v>Aug</v>
          </cell>
        </row>
        <row r="6024">
          <cell r="D6024" t="str">
            <v>House</v>
          </cell>
          <cell r="E6024">
            <v>1505000</v>
          </cell>
          <cell r="R6024" t="str">
            <v>Stonnington</v>
          </cell>
          <cell r="W6024">
            <v>2017</v>
          </cell>
          <cell r="X6024" t="str">
            <v>Aug</v>
          </cell>
        </row>
        <row r="6025">
          <cell r="D6025" t="str">
            <v>Unit</v>
          </cell>
          <cell r="E6025">
            <v>632000</v>
          </cell>
          <cell r="R6025" t="str">
            <v>Port Phillip</v>
          </cell>
          <cell r="W6025">
            <v>2017</v>
          </cell>
          <cell r="X6025" t="str">
            <v>Aug</v>
          </cell>
        </row>
        <row r="6026">
          <cell r="D6026" t="str">
            <v>House</v>
          </cell>
          <cell r="E6026">
            <v>1500000</v>
          </cell>
          <cell r="R6026" t="str">
            <v>Stonnington</v>
          </cell>
          <cell r="W6026">
            <v>2017</v>
          </cell>
          <cell r="X6026" t="str">
            <v>Aug</v>
          </cell>
        </row>
        <row r="6027">
          <cell r="D6027" t="str">
            <v>Unit</v>
          </cell>
          <cell r="E6027">
            <v>700000</v>
          </cell>
          <cell r="R6027" t="str">
            <v>Glen Eira</v>
          </cell>
          <cell r="W6027">
            <v>2017</v>
          </cell>
          <cell r="X6027" t="str">
            <v>Aug</v>
          </cell>
        </row>
        <row r="6028">
          <cell r="D6028" t="str">
            <v>Unit</v>
          </cell>
          <cell r="E6028">
            <v>1240000</v>
          </cell>
          <cell r="R6028" t="str">
            <v>Glen Eira</v>
          </cell>
          <cell r="W6028">
            <v>2017</v>
          </cell>
          <cell r="X6028" t="str">
            <v>Aug</v>
          </cell>
        </row>
        <row r="6029">
          <cell r="D6029" t="str">
            <v>Unit</v>
          </cell>
          <cell r="E6029">
            <v>1475000</v>
          </cell>
          <cell r="R6029" t="str">
            <v>Bayside</v>
          </cell>
          <cell r="W6029">
            <v>2017</v>
          </cell>
          <cell r="X6029" t="str">
            <v>Aug</v>
          </cell>
        </row>
        <row r="6030">
          <cell r="D6030" t="str">
            <v>Unit</v>
          </cell>
          <cell r="E6030">
            <v>700000</v>
          </cell>
          <cell r="R6030" t="str">
            <v>Glen Eira</v>
          </cell>
          <cell r="W6030">
            <v>2017</v>
          </cell>
          <cell r="X6030" t="str">
            <v>Aug</v>
          </cell>
        </row>
        <row r="6031">
          <cell r="D6031" t="str">
            <v>Unit</v>
          </cell>
          <cell r="E6031">
            <v>625000</v>
          </cell>
          <cell r="R6031" t="str">
            <v>Glen Eira</v>
          </cell>
          <cell r="W6031">
            <v>2017</v>
          </cell>
          <cell r="X6031" t="str">
            <v>Aug</v>
          </cell>
        </row>
        <row r="6032">
          <cell r="D6032" t="str">
            <v>Unit</v>
          </cell>
          <cell r="E6032">
            <v>1008000</v>
          </cell>
          <cell r="R6032" t="str">
            <v>Glen Eira</v>
          </cell>
          <cell r="W6032">
            <v>2017</v>
          </cell>
          <cell r="X6032" t="str">
            <v>Aug</v>
          </cell>
        </row>
        <row r="6033">
          <cell r="D6033" t="str">
            <v>Unit</v>
          </cell>
          <cell r="E6033">
            <v>599000</v>
          </cell>
          <cell r="R6033" t="str">
            <v>Glen Eira</v>
          </cell>
          <cell r="W6033">
            <v>2017</v>
          </cell>
          <cell r="X6033" t="str">
            <v>Aug</v>
          </cell>
        </row>
        <row r="6034">
          <cell r="D6034" t="str">
            <v>House</v>
          </cell>
          <cell r="E6034">
            <v>880000</v>
          </cell>
          <cell r="R6034" t="str">
            <v>Monash</v>
          </cell>
          <cell r="W6034">
            <v>2017</v>
          </cell>
          <cell r="X6034" t="str">
            <v>Aug</v>
          </cell>
        </row>
        <row r="6035">
          <cell r="D6035" t="str">
            <v>Unit</v>
          </cell>
          <cell r="E6035">
            <v>985000</v>
          </cell>
          <cell r="R6035" t="str">
            <v>Bayside</v>
          </cell>
          <cell r="W6035">
            <v>2017</v>
          </cell>
          <cell r="X6035" t="str">
            <v>Aug</v>
          </cell>
        </row>
        <row r="6036">
          <cell r="D6036" t="str">
            <v>Unit</v>
          </cell>
          <cell r="E6036">
            <v>620000</v>
          </cell>
          <cell r="R6036" t="str">
            <v>Bayside</v>
          </cell>
          <cell r="W6036">
            <v>2017</v>
          </cell>
          <cell r="X6036" t="str">
            <v>Aug</v>
          </cell>
        </row>
        <row r="6037">
          <cell r="D6037" t="str">
            <v>House</v>
          </cell>
          <cell r="E6037">
            <v>1875000</v>
          </cell>
          <cell r="R6037" t="str">
            <v>Glen Eira</v>
          </cell>
          <cell r="W6037">
            <v>2017</v>
          </cell>
          <cell r="X6037" t="str">
            <v>Aug</v>
          </cell>
        </row>
        <row r="6038">
          <cell r="D6038" t="str">
            <v>House</v>
          </cell>
          <cell r="E6038">
            <v>855000</v>
          </cell>
          <cell r="R6038" t="str">
            <v>Glen Eira</v>
          </cell>
          <cell r="W6038">
            <v>2017</v>
          </cell>
          <cell r="X6038" t="str">
            <v>Aug</v>
          </cell>
        </row>
        <row r="6039">
          <cell r="D6039" t="str">
            <v>House</v>
          </cell>
          <cell r="E6039">
            <v>1480000</v>
          </cell>
          <cell r="R6039" t="str">
            <v>Bayside</v>
          </cell>
          <cell r="W6039">
            <v>2017</v>
          </cell>
          <cell r="X6039" t="str">
            <v>Aug</v>
          </cell>
        </row>
        <row r="6040">
          <cell r="D6040" t="str">
            <v>Unit</v>
          </cell>
          <cell r="E6040">
            <v>775000</v>
          </cell>
          <cell r="R6040" t="str">
            <v>Bayside</v>
          </cell>
          <cell r="W6040">
            <v>2017</v>
          </cell>
          <cell r="X6040" t="str">
            <v>Aug</v>
          </cell>
        </row>
        <row r="6041">
          <cell r="D6041" t="str">
            <v>House</v>
          </cell>
          <cell r="E6041">
            <v>1300000</v>
          </cell>
          <cell r="R6041" t="str">
            <v>Glen Eira</v>
          </cell>
          <cell r="W6041">
            <v>2017</v>
          </cell>
          <cell r="X6041" t="str">
            <v>Aug</v>
          </cell>
        </row>
        <row r="6042">
          <cell r="D6042" t="str">
            <v>House</v>
          </cell>
          <cell r="E6042">
            <v>1000000</v>
          </cell>
          <cell r="R6042" t="str">
            <v>Kingston</v>
          </cell>
          <cell r="W6042">
            <v>2017</v>
          </cell>
          <cell r="X6042" t="str">
            <v>Aug</v>
          </cell>
        </row>
        <row r="6043">
          <cell r="D6043" t="str">
            <v>Unit</v>
          </cell>
          <cell r="E6043">
            <v>931000</v>
          </cell>
          <cell r="R6043" t="str">
            <v>Kingston</v>
          </cell>
          <cell r="W6043">
            <v>2017</v>
          </cell>
          <cell r="X6043" t="str">
            <v>Aug</v>
          </cell>
        </row>
        <row r="6044">
          <cell r="D6044" t="str">
            <v>House</v>
          </cell>
          <cell r="E6044">
            <v>1400000</v>
          </cell>
          <cell r="R6044" t="str">
            <v>Moreland</v>
          </cell>
          <cell r="W6044">
            <v>2017</v>
          </cell>
          <cell r="X6044" t="str">
            <v>Aug</v>
          </cell>
        </row>
        <row r="6045">
          <cell r="D6045" t="str">
            <v>Unit</v>
          </cell>
          <cell r="E6045">
            <v>780000</v>
          </cell>
          <cell r="R6045" t="str">
            <v>Boroondara</v>
          </cell>
          <cell r="W6045">
            <v>2017</v>
          </cell>
          <cell r="X6045" t="str">
            <v>Aug</v>
          </cell>
        </row>
        <row r="6046">
          <cell r="D6046" t="str">
            <v>Unit</v>
          </cell>
          <cell r="E6046">
            <v>720000</v>
          </cell>
          <cell r="R6046" t="str">
            <v>Stonnington</v>
          </cell>
          <cell r="W6046">
            <v>2017</v>
          </cell>
          <cell r="X6046" t="str">
            <v>Aug</v>
          </cell>
        </row>
        <row r="6047">
          <cell r="D6047" t="str">
            <v>Unit</v>
          </cell>
          <cell r="E6047">
            <v>650000</v>
          </cell>
          <cell r="R6047" t="str">
            <v>Moonee Valley</v>
          </cell>
          <cell r="W6047">
            <v>2017</v>
          </cell>
          <cell r="X6047" t="str">
            <v>Aug</v>
          </cell>
        </row>
        <row r="6048">
          <cell r="D6048" t="str">
            <v>House</v>
          </cell>
          <cell r="E6048">
            <v>550000</v>
          </cell>
          <cell r="R6048" t="str">
            <v>Brimbank</v>
          </cell>
          <cell r="W6048">
            <v>2017</v>
          </cell>
          <cell r="X6048" t="str">
            <v>Aug</v>
          </cell>
        </row>
        <row r="6049">
          <cell r="D6049" t="str">
            <v>Unit</v>
          </cell>
          <cell r="E6049">
            <v>1800000</v>
          </cell>
          <cell r="R6049" t="str">
            <v>Stonnington</v>
          </cell>
          <cell r="W6049">
            <v>2017</v>
          </cell>
          <cell r="X6049" t="str">
            <v>Aug</v>
          </cell>
        </row>
        <row r="6050">
          <cell r="D6050" t="str">
            <v>House</v>
          </cell>
          <cell r="E6050">
            <v>1753000</v>
          </cell>
          <cell r="R6050" t="str">
            <v>Port Phillip</v>
          </cell>
          <cell r="W6050">
            <v>2017</v>
          </cell>
          <cell r="X6050" t="str">
            <v>Aug</v>
          </cell>
        </row>
        <row r="6051">
          <cell r="D6051" t="str">
            <v>House</v>
          </cell>
          <cell r="E6051">
            <v>1605000</v>
          </cell>
          <cell r="R6051" t="str">
            <v>Manningham</v>
          </cell>
          <cell r="W6051">
            <v>2017</v>
          </cell>
          <cell r="X6051" t="str">
            <v>Aug</v>
          </cell>
        </row>
        <row r="6052">
          <cell r="D6052" t="str">
            <v>House</v>
          </cell>
          <cell r="E6052">
            <v>1530000</v>
          </cell>
          <cell r="R6052" t="str">
            <v>Bayside</v>
          </cell>
          <cell r="W6052">
            <v>2017</v>
          </cell>
          <cell r="X6052" t="str">
            <v>Aug</v>
          </cell>
        </row>
        <row r="6053">
          <cell r="D6053" t="str">
            <v>House</v>
          </cell>
          <cell r="E6053">
            <v>1515000</v>
          </cell>
          <cell r="R6053" t="str">
            <v>Glen Eira</v>
          </cell>
          <cell r="W6053">
            <v>2017</v>
          </cell>
          <cell r="X6053" t="str">
            <v>Aug</v>
          </cell>
        </row>
        <row r="6054">
          <cell r="D6054" t="str">
            <v>Unit</v>
          </cell>
          <cell r="E6054">
            <v>1453000</v>
          </cell>
          <cell r="R6054" t="str">
            <v>Boroondara</v>
          </cell>
          <cell r="W6054">
            <v>2017</v>
          </cell>
          <cell r="X6054" t="str">
            <v>Aug</v>
          </cell>
        </row>
        <row r="6055">
          <cell r="D6055" t="str">
            <v>House</v>
          </cell>
          <cell r="E6055">
            <v>1380000</v>
          </cell>
          <cell r="R6055" t="str">
            <v>Manningham</v>
          </cell>
          <cell r="W6055">
            <v>2017</v>
          </cell>
          <cell r="X6055" t="str">
            <v>Aug</v>
          </cell>
        </row>
        <row r="6056">
          <cell r="D6056" t="str">
            <v>House</v>
          </cell>
          <cell r="E6056">
            <v>1300000</v>
          </cell>
          <cell r="R6056" t="str">
            <v>Glen Eira</v>
          </cell>
          <cell r="W6056">
            <v>2017</v>
          </cell>
          <cell r="X6056" t="str">
            <v>Aug</v>
          </cell>
        </row>
        <row r="6057">
          <cell r="D6057" t="str">
            <v>Unit</v>
          </cell>
          <cell r="E6057">
            <v>1280000</v>
          </cell>
          <cell r="R6057" t="str">
            <v>Glen Eira</v>
          </cell>
          <cell r="W6057">
            <v>2017</v>
          </cell>
          <cell r="X6057" t="str">
            <v>Aug</v>
          </cell>
        </row>
        <row r="6058">
          <cell r="D6058" t="str">
            <v>House</v>
          </cell>
          <cell r="E6058">
            <v>905000</v>
          </cell>
          <cell r="R6058" t="str">
            <v>Glen Eira</v>
          </cell>
          <cell r="W6058">
            <v>2017</v>
          </cell>
          <cell r="X6058" t="str">
            <v>Aug</v>
          </cell>
        </row>
        <row r="6059">
          <cell r="D6059" t="str">
            <v>Unit</v>
          </cell>
          <cell r="E6059">
            <v>868000</v>
          </cell>
          <cell r="R6059" t="str">
            <v>Darebin</v>
          </cell>
          <cell r="W6059">
            <v>2017</v>
          </cell>
          <cell r="X6059" t="str">
            <v>Aug</v>
          </cell>
        </row>
        <row r="6060">
          <cell r="D6060" t="str">
            <v>Unit</v>
          </cell>
          <cell r="E6060">
            <v>836000</v>
          </cell>
          <cell r="R6060" t="str">
            <v>Melbourne</v>
          </cell>
          <cell r="W6060">
            <v>2017</v>
          </cell>
          <cell r="X6060" t="str">
            <v>Aug</v>
          </cell>
        </row>
        <row r="6061">
          <cell r="D6061" t="str">
            <v>House</v>
          </cell>
          <cell r="E6061">
            <v>725000</v>
          </cell>
          <cell r="R6061" t="str">
            <v>Darebin</v>
          </cell>
          <cell r="W6061">
            <v>2017</v>
          </cell>
          <cell r="X6061" t="str">
            <v>Aug</v>
          </cell>
        </row>
        <row r="6062">
          <cell r="D6062" t="str">
            <v>House</v>
          </cell>
          <cell r="E6062">
            <v>715000</v>
          </cell>
          <cell r="R6062" t="str">
            <v>Banyule</v>
          </cell>
          <cell r="W6062">
            <v>2017</v>
          </cell>
          <cell r="X6062" t="str">
            <v>Aug</v>
          </cell>
        </row>
        <row r="6063">
          <cell r="D6063" t="str">
            <v>House</v>
          </cell>
          <cell r="E6063">
            <v>665000</v>
          </cell>
          <cell r="R6063" t="str">
            <v>Moreland</v>
          </cell>
          <cell r="W6063">
            <v>2017</v>
          </cell>
          <cell r="X6063" t="str">
            <v>Aug</v>
          </cell>
        </row>
        <row r="6064">
          <cell r="D6064" t="str">
            <v>Unit</v>
          </cell>
          <cell r="E6064">
            <v>650000</v>
          </cell>
          <cell r="R6064" t="str">
            <v>Banyule</v>
          </cell>
          <cell r="W6064">
            <v>2017</v>
          </cell>
          <cell r="X6064" t="str">
            <v>Aug</v>
          </cell>
        </row>
        <row r="6065">
          <cell r="D6065" t="str">
            <v>Unit</v>
          </cell>
          <cell r="E6065">
            <v>648000</v>
          </cell>
          <cell r="R6065" t="str">
            <v>Boroondara</v>
          </cell>
          <cell r="W6065">
            <v>2017</v>
          </cell>
          <cell r="X6065" t="str">
            <v>Aug</v>
          </cell>
        </row>
        <row r="6066">
          <cell r="D6066" t="str">
            <v>House</v>
          </cell>
          <cell r="E6066">
            <v>605000</v>
          </cell>
          <cell r="R6066" t="str">
            <v>Brimbank</v>
          </cell>
          <cell r="W6066">
            <v>2017</v>
          </cell>
          <cell r="X6066" t="str">
            <v>Aug</v>
          </cell>
        </row>
        <row r="6067">
          <cell r="D6067" t="str">
            <v>Unit</v>
          </cell>
          <cell r="E6067">
            <v>601000</v>
          </cell>
          <cell r="R6067" t="str">
            <v>Monash</v>
          </cell>
          <cell r="W6067">
            <v>2017</v>
          </cell>
          <cell r="X6067" t="str">
            <v>Aug</v>
          </cell>
        </row>
        <row r="6068">
          <cell r="D6068" t="str">
            <v>Unit</v>
          </cell>
          <cell r="E6068">
            <v>570000</v>
          </cell>
          <cell r="R6068" t="str">
            <v>Moreland</v>
          </cell>
          <cell r="W6068">
            <v>2017</v>
          </cell>
          <cell r="X6068" t="str">
            <v>Aug</v>
          </cell>
        </row>
        <row r="6069">
          <cell r="D6069" t="str">
            <v>Unit</v>
          </cell>
          <cell r="E6069">
            <v>542000</v>
          </cell>
          <cell r="R6069" t="str">
            <v>Darebin</v>
          </cell>
          <cell r="W6069">
            <v>2017</v>
          </cell>
          <cell r="X6069" t="str">
            <v>Aug</v>
          </cell>
        </row>
        <row r="6070">
          <cell r="D6070" t="str">
            <v>Unit</v>
          </cell>
          <cell r="E6070">
            <v>500000</v>
          </cell>
          <cell r="R6070" t="str">
            <v>Brimbank</v>
          </cell>
          <cell r="W6070">
            <v>2017</v>
          </cell>
          <cell r="X6070" t="str">
            <v>Aug</v>
          </cell>
        </row>
        <row r="6071">
          <cell r="D6071" t="str">
            <v>Unit</v>
          </cell>
          <cell r="E6071">
            <v>491000</v>
          </cell>
          <cell r="R6071" t="str">
            <v>Darebin</v>
          </cell>
          <cell r="W6071">
            <v>2017</v>
          </cell>
          <cell r="X6071" t="str">
            <v>Aug</v>
          </cell>
        </row>
        <row r="6072">
          <cell r="D6072" t="str">
            <v>Unit</v>
          </cell>
          <cell r="E6072">
            <v>490500</v>
          </cell>
          <cell r="R6072" t="str">
            <v>Kingston</v>
          </cell>
          <cell r="W6072">
            <v>2017</v>
          </cell>
          <cell r="X6072" t="str">
            <v>Aug</v>
          </cell>
        </row>
        <row r="6073">
          <cell r="D6073" t="str">
            <v>House</v>
          </cell>
          <cell r="E6073">
            <v>465000</v>
          </cell>
          <cell r="R6073" t="str">
            <v>Brimbank</v>
          </cell>
          <cell r="W6073">
            <v>2017</v>
          </cell>
          <cell r="X6073" t="str">
            <v>Aug</v>
          </cell>
        </row>
        <row r="6074">
          <cell r="D6074" t="str">
            <v>Unit</v>
          </cell>
          <cell r="E6074">
            <v>422250</v>
          </cell>
          <cell r="R6074" t="str">
            <v>Darebin</v>
          </cell>
          <cell r="W6074">
            <v>2017</v>
          </cell>
          <cell r="X6074" t="str">
            <v>Aug</v>
          </cell>
        </row>
        <row r="6075">
          <cell r="D6075" t="str">
            <v>Unit</v>
          </cell>
          <cell r="E6075">
            <v>395000</v>
          </cell>
          <cell r="R6075" t="str">
            <v>Melbourne</v>
          </cell>
          <cell r="W6075">
            <v>2017</v>
          </cell>
          <cell r="X6075" t="str">
            <v>Aug</v>
          </cell>
        </row>
        <row r="6076">
          <cell r="D6076" t="str">
            <v>Unit</v>
          </cell>
          <cell r="E6076">
            <v>370000</v>
          </cell>
          <cell r="R6076" t="str">
            <v>Melbourne</v>
          </cell>
          <cell r="W6076">
            <v>2017</v>
          </cell>
          <cell r="X6076" t="str">
            <v>Aug</v>
          </cell>
        </row>
        <row r="6077">
          <cell r="D6077" t="str">
            <v>House</v>
          </cell>
          <cell r="E6077">
            <v>890000</v>
          </cell>
          <cell r="R6077" t="str">
            <v>Brimbank</v>
          </cell>
          <cell r="W6077">
            <v>2017</v>
          </cell>
          <cell r="X6077" t="str">
            <v>Aug</v>
          </cell>
        </row>
        <row r="6078">
          <cell r="D6078" t="str">
            <v>Unit</v>
          </cell>
          <cell r="E6078">
            <v>785000</v>
          </cell>
          <cell r="R6078" t="str">
            <v>Yarra</v>
          </cell>
          <cell r="W6078">
            <v>2017</v>
          </cell>
          <cell r="X6078" t="str">
            <v>Aug</v>
          </cell>
        </row>
        <row r="6079">
          <cell r="D6079" t="str">
            <v>Unit</v>
          </cell>
          <cell r="E6079">
            <v>665000</v>
          </cell>
          <cell r="R6079" t="str">
            <v>Moreland</v>
          </cell>
          <cell r="W6079">
            <v>2017</v>
          </cell>
          <cell r="X6079" t="str">
            <v>Aug</v>
          </cell>
        </row>
        <row r="6080">
          <cell r="D6080" t="str">
            <v>House</v>
          </cell>
          <cell r="E6080">
            <v>550000</v>
          </cell>
          <cell r="R6080" t="str">
            <v>Hobsons Bay</v>
          </cell>
          <cell r="W6080">
            <v>2017</v>
          </cell>
          <cell r="X6080" t="str">
            <v>Aug</v>
          </cell>
        </row>
        <row r="6081">
          <cell r="D6081" t="str">
            <v>House</v>
          </cell>
          <cell r="E6081">
            <v>537500</v>
          </cell>
          <cell r="R6081" t="str">
            <v>Hobsons Bay</v>
          </cell>
          <cell r="W6081">
            <v>2017</v>
          </cell>
          <cell r="X6081" t="str">
            <v>Aug</v>
          </cell>
        </row>
        <row r="6082">
          <cell r="D6082" t="str">
            <v>Unit</v>
          </cell>
          <cell r="E6082">
            <v>1470000</v>
          </cell>
          <cell r="R6082" t="str">
            <v>Melbourne</v>
          </cell>
          <cell r="W6082">
            <v>2017</v>
          </cell>
          <cell r="X6082" t="str">
            <v>Aug</v>
          </cell>
        </row>
        <row r="6083">
          <cell r="D6083" t="str">
            <v>Unit</v>
          </cell>
          <cell r="E6083">
            <v>930000</v>
          </cell>
          <cell r="R6083" t="str">
            <v>Monash</v>
          </cell>
          <cell r="W6083">
            <v>2017</v>
          </cell>
          <cell r="X6083" t="str">
            <v>Aug</v>
          </cell>
        </row>
        <row r="6084">
          <cell r="D6084" t="str">
            <v>Unit</v>
          </cell>
          <cell r="E6084">
            <v>640000</v>
          </cell>
          <cell r="R6084" t="str">
            <v>Hobsons Bay</v>
          </cell>
          <cell r="W6084">
            <v>2017</v>
          </cell>
          <cell r="X6084" t="str">
            <v>Aug</v>
          </cell>
        </row>
        <row r="6085">
          <cell r="D6085" t="str">
            <v>Unit</v>
          </cell>
          <cell r="E6085">
            <v>610000</v>
          </cell>
          <cell r="R6085" t="str">
            <v>Melbourne</v>
          </cell>
          <cell r="W6085">
            <v>2017</v>
          </cell>
          <cell r="X6085" t="str">
            <v>Aug</v>
          </cell>
        </row>
        <row r="6086">
          <cell r="D6086" t="str">
            <v>Unit</v>
          </cell>
          <cell r="E6086">
            <v>580000</v>
          </cell>
          <cell r="R6086" t="str">
            <v>Boroondara</v>
          </cell>
          <cell r="W6086">
            <v>2017</v>
          </cell>
          <cell r="X6086" t="str">
            <v>Aug</v>
          </cell>
        </row>
        <row r="6087">
          <cell r="D6087" t="str">
            <v>House</v>
          </cell>
          <cell r="E6087">
            <v>750000</v>
          </cell>
          <cell r="R6087" t="str">
            <v>Darebin</v>
          </cell>
          <cell r="W6087">
            <v>2017</v>
          </cell>
          <cell r="X6087" t="str">
            <v>Aug</v>
          </cell>
        </row>
        <row r="6088">
          <cell r="D6088" t="str">
            <v>Unit</v>
          </cell>
          <cell r="E6088">
            <v>500000</v>
          </cell>
          <cell r="R6088" t="str">
            <v>Darebin</v>
          </cell>
          <cell r="W6088">
            <v>2017</v>
          </cell>
          <cell r="X6088" t="str">
            <v>Aug</v>
          </cell>
        </row>
        <row r="6089">
          <cell r="D6089" t="str">
            <v>House</v>
          </cell>
          <cell r="E6089">
            <v>596000</v>
          </cell>
          <cell r="R6089" t="str">
            <v>Moreland</v>
          </cell>
          <cell r="W6089">
            <v>2017</v>
          </cell>
          <cell r="X6089" t="str">
            <v>Aug</v>
          </cell>
        </row>
        <row r="6090">
          <cell r="D6090" t="str">
            <v>House</v>
          </cell>
          <cell r="E6090">
            <v>793000</v>
          </cell>
          <cell r="R6090" t="str">
            <v>Moreland</v>
          </cell>
          <cell r="W6090">
            <v>2017</v>
          </cell>
          <cell r="X6090" t="str">
            <v>Aug</v>
          </cell>
        </row>
        <row r="6091">
          <cell r="D6091" t="str">
            <v>Unit</v>
          </cell>
          <cell r="E6091">
            <v>460000</v>
          </cell>
          <cell r="R6091" t="str">
            <v>Moreland</v>
          </cell>
          <cell r="W6091">
            <v>2017</v>
          </cell>
          <cell r="X6091" t="str">
            <v>Aug</v>
          </cell>
        </row>
        <row r="6092">
          <cell r="D6092" t="str">
            <v>Unit</v>
          </cell>
          <cell r="E6092">
            <v>553500</v>
          </cell>
          <cell r="R6092" t="str">
            <v>Hume</v>
          </cell>
          <cell r="W6092">
            <v>2017</v>
          </cell>
          <cell r="X6092" t="str">
            <v>Aug</v>
          </cell>
        </row>
        <row r="6093">
          <cell r="D6093" t="str">
            <v>House</v>
          </cell>
          <cell r="E6093">
            <v>895500</v>
          </cell>
          <cell r="R6093" t="str">
            <v>Darebin</v>
          </cell>
          <cell r="W6093">
            <v>2017</v>
          </cell>
          <cell r="X6093" t="str">
            <v>Aug</v>
          </cell>
        </row>
        <row r="6094">
          <cell r="D6094" t="str">
            <v>House</v>
          </cell>
          <cell r="E6094">
            <v>802500</v>
          </cell>
          <cell r="R6094" t="str">
            <v>Moreland</v>
          </cell>
          <cell r="W6094">
            <v>2017</v>
          </cell>
          <cell r="X6094" t="str">
            <v>Aug</v>
          </cell>
        </row>
        <row r="6095">
          <cell r="D6095" t="str">
            <v>House</v>
          </cell>
          <cell r="E6095">
            <v>770000</v>
          </cell>
          <cell r="R6095" t="str">
            <v>Moreland</v>
          </cell>
          <cell r="W6095">
            <v>2017</v>
          </cell>
          <cell r="X6095" t="str">
            <v>Aug</v>
          </cell>
        </row>
        <row r="6096">
          <cell r="D6096" t="str">
            <v>Unit</v>
          </cell>
          <cell r="E6096">
            <v>350000</v>
          </cell>
          <cell r="R6096" t="str">
            <v>Darebin</v>
          </cell>
          <cell r="W6096">
            <v>2017</v>
          </cell>
          <cell r="X6096" t="str">
            <v>Aug</v>
          </cell>
        </row>
        <row r="6097">
          <cell r="D6097" t="str">
            <v>Unit</v>
          </cell>
          <cell r="E6097">
            <v>340000</v>
          </cell>
          <cell r="R6097" t="str">
            <v>Moreland</v>
          </cell>
          <cell r="W6097">
            <v>2017</v>
          </cell>
          <cell r="X6097" t="str">
            <v>Aug</v>
          </cell>
        </row>
        <row r="6098">
          <cell r="D6098" t="str">
            <v>House</v>
          </cell>
          <cell r="E6098">
            <v>741000</v>
          </cell>
          <cell r="R6098" t="str">
            <v>Banyule</v>
          </cell>
          <cell r="W6098">
            <v>2017</v>
          </cell>
          <cell r="X6098" t="str">
            <v>Aug</v>
          </cell>
        </row>
        <row r="6099">
          <cell r="D6099" t="str">
            <v>House</v>
          </cell>
          <cell r="E6099">
            <v>545000</v>
          </cell>
          <cell r="R6099" t="str">
            <v>Moreland</v>
          </cell>
          <cell r="W6099">
            <v>2017</v>
          </cell>
          <cell r="X6099" t="str">
            <v>Aug</v>
          </cell>
        </row>
        <row r="6100">
          <cell r="D6100" t="str">
            <v>House</v>
          </cell>
          <cell r="E6100">
            <v>740000</v>
          </cell>
          <cell r="R6100" t="str">
            <v>Moreland</v>
          </cell>
          <cell r="W6100">
            <v>2017</v>
          </cell>
          <cell r="X6100" t="str">
            <v>Aug</v>
          </cell>
        </row>
        <row r="6101">
          <cell r="D6101" t="str">
            <v>House</v>
          </cell>
          <cell r="E6101">
            <v>725000</v>
          </cell>
          <cell r="R6101" t="str">
            <v>Banyule</v>
          </cell>
          <cell r="W6101">
            <v>2017</v>
          </cell>
          <cell r="X6101" t="str">
            <v>Aug</v>
          </cell>
        </row>
        <row r="6102">
          <cell r="D6102" t="str">
            <v>House</v>
          </cell>
          <cell r="E6102">
            <v>706000</v>
          </cell>
          <cell r="R6102" t="str">
            <v>Banyule</v>
          </cell>
          <cell r="W6102">
            <v>2017</v>
          </cell>
          <cell r="X6102" t="str">
            <v>Aug</v>
          </cell>
        </row>
        <row r="6103">
          <cell r="D6103" t="str">
            <v>House</v>
          </cell>
          <cell r="E6103">
            <v>721000</v>
          </cell>
          <cell r="R6103" t="str">
            <v>Moreland</v>
          </cell>
          <cell r="W6103">
            <v>2017</v>
          </cell>
          <cell r="X6103" t="str">
            <v>Aug</v>
          </cell>
        </row>
        <row r="6104">
          <cell r="D6104" t="str">
            <v>Unit</v>
          </cell>
          <cell r="E6104">
            <v>250000</v>
          </cell>
          <cell r="R6104" t="str">
            <v>Moreland</v>
          </cell>
          <cell r="W6104">
            <v>2017</v>
          </cell>
          <cell r="X6104" t="str">
            <v>Aug</v>
          </cell>
        </row>
        <row r="6105">
          <cell r="D6105" t="str">
            <v>House</v>
          </cell>
          <cell r="E6105">
            <v>610000</v>
          </cell>
          <cell r="R6105" t="str">
            <v>Darebin</v>
          </cell>
          <cell r="W6105">
            <v>2017</v>
          </cell>
          <cell r="X6105" t="str">
            <v>Aug</v>
          </cell>
        </row>
        <row r="6106">
          <cell r="D6106" t="str">
            <v>House</v>
          </cell>
          <cell r="E6106">
            <v>931999</v>
          </cell>
          <cell r="R6106" t="str">
            <v>Moonee Valley</v>
          </cell>
          <cell r="W6106">
            <v>2017</v>
          </cell>
          <cell r="X6106" t="str">
            <v>Aug</v>
          </cell>
        </row>
        <row r="6107">
          <cell r="D6107" t="str">
            <v>Unit</v>
          </cell>
          <cell r="E6107">
            <v>495000</v>
          </cell>
          <cell r="R6107" t="str">
            <v>Darebin</v>
          </cell>
          <cell r="W6107">
            <v>2017</v>
          </cell>
          <cell r="X6107" t="str">
            <v>Aug</v>
          </cell>
        </row>
        <row r="6108">
          <cell r="D6108" t="str">
            <v>House</v>
          </cell>
          <cell r="E6108">
            <v>671000</v>
          </cell>
          <cell r="R6108" t="str">
            <v>Banyule</v>
          </cell>
          <cell r="W6108">
            <v>2017</v>
          </cell>
          <cell r="X6108" t="str">
            <v>Aug</v>
          </cell>
        </row>
        <row r="6109">
          <cell r="D6109" t="str">
            <v>House</v>
          </cell>
          <cell r="E6109">
            <v>646000</v>
          </cell>
          <cell r="R6109" t="str">
            <v>Moreland</v>
          </cell>
          <cell r="W6109">
            <v>2017</v>
          </cell>
          <cell r="X6109" t="str">
            <v>Aug</v>
          </cell>
        </row>
        <row r="6110">
          <cell r="D6110" t="str">
            <v>Unit</v>
          </cell>
          <cell r="E6110">
            <v>380000</v>
          </cell>
          <cell r="R6110" t="str">
            <v>Darebin</v>
          </cell>
          <cell r="W6110">
            <v>2017</v>
          </cell>
          <cell r="X6110" t="str">
            <v>Aug</v>
          </cell>
        </row>
        <row r="6111">
          <cell r="D6111" t="str">
            <v>Unit</v>
          </cell>
          <cell r="E6111">
            <v>350000</v>
          </cell>
          <cell r="R6111" t="str">
            <v>Darebin</v>
          </cell>
          <cell r="W6111">
            <v>2017</v>
          </cell>
          <cell r="X6111" t="str">
            <v>Aug</v>
          </cell>
        </row>
        <row r="6112">
          <cell r="D6112" t="str">
            <v>House</v>
          </cell>
          <cell r="E6112">
            <v>1009000</v>
          </cell>
          <cell r="R6112" t="str">
            <v>Darebin</v>
          </cell>
          <cell r="W6112">
            <v>2017</v>
          </cell>
          <cell r="X6112" t="str">
            <v>Aug</v>
          </cell>
        </row>
        <row r="6113">
          <cell r="D6113" t="str">
            <v>House</v>
          </cell>
          <cell r="E6113">
            <v>1100000</v>
          </cell>
          <cell r="R6113" t="str">
            <v>Moreland</v>
          </cell>
          <cell r="W6113">
            <v>2017</v>
          </cell>
          <cell r="X6113" t="str">
            <v>Aug</v>
          </cell>
        </row>
        <row r="6114">
          <cell r="D6114" t="str">
            <v>House</v>
          </cell>
          <cell r="E6114">
            <v>810000</v>
          </cell>
          <cell r="R6114" t="str">
            <v>Moreland</v>
          </cell>
          <cell r="W6114">
            <v>2017</v>
          </cell>
          <cell r="X6114" t="str">
            <v>Aug</v>
          </cell>
        </row>
        <row r="6115">
          <cell r="D6115" t="str">
            <v>House</v>
          </cell>
          <cell r="E6115">
            <v>780000</v>
          </cell>
          <cell r="R6115" t="str">
            <v>Darebin</v>
          </cell>
          <cell r="W6115">
            <v>2017</v>
          </cell>
          <cell r="X6115" t="str">
            <v>Aug</v>
          </cell>
        </row>
        <row r="6116">
          <cell r="D6116" t="str">
            <v>Unit</v>
          </cell>
          <cell r="E6116">
            <v>667500</v>
          </cell>
          <cell r="R6116" t="str">
            <v>Moreland</v>
          </cell>
          <cell r="W6116">
            <v>2017</v>
          </cell>
          <cell r="X6116" t="str">
            <v>Aug</v>
          </cell>
        </row>
        <row r="6117">
          <cell r="D6117" t="str">
            <v>House</v>
          </cell>
          <cell r="E6117">
            <v>755000</v>
          </cell>
          <cell r="R6117" t="str">
            <v>Darebin</v>
          </cell>
          <cell r="W6117">
            <v>2017</v>
          </cell>
          <cell r="X6117" t="str">
            <v>Aug</v>
          </cell>
        </row>
        <row r="6118">
          <cell r="D6118" t="str">
            <v>Unit</v>
          </cell>
          <cell r="E6118">
            <v>568000</v>
          </cell>
          <cell r="R6118" t="str">
            <v>Darebin</v>
          </cell>
          <cell r="W6118">
            <v>2017</v>
          </cell>
          <cell r="X6118" t="str">
            <v>Aug</v>
          </cell>
        </row>
        <row r="6119">
          <cell r="D6119" t="str">
            <v>Unit</v>
          </cell>
          <cell r="E6119">
            <v>501000</v>
          </cell>
          <cell r="R6119" t="str">
            <v>Brimbank</v>
          </cell>
          <cell r="W6119">
            <v>2017</v>
          </cell>
          <cell r="X6119" t="str">
            <v>Aug</v>
          </cell>
        </row>
        <row r="6120">
          <cell r="D6120" t="str">
            <v>House</v>
          </cell>
          <cell r="E6120">
            <v>644000</v>
          </cell>
          <cell r="R6120" t="str">
            <v>Darebin</v>
          </cell>
          <cell r="W6120">
            <v>2017</v>
          </cell>
          <cell r="X6120" t="str">
            <v>Aug</v>
          </cell>
        </row>
        <row r="6121">
          <cell r="D6121" t="str">
            <v>House</v>
          </cell>
          <cell r="E6121">
            <v>940000</v>
          </cell>
          <cell r="R6121" t="str">
            <v>Darebin</v>
          </cell>
          <cell r="W6121">
            <v>2017</v>
          </cell>
          <cell r="X6121" t="str">
            <v>Aug</v>
          </cell>
        </row>
        <row r="6122">
          <cell r="D6122" t="str">
            <v>Unit</v>
          </cell>
          <cell r="E6122">
            <v>790000</v>
          </cell>
          <cell r="R6122" t="str">
            <v>Moreland</v>
          </cell>
          <cell r="W6122">
            <v>2017</v>
          </cell>
          <cell r="X6122" t="str">
            <v>Aug</v>
          </cell>
        </row>
        <row r="6123">
          <cell r="D6123" t="str">
            <v>House</v>
          </cell>
          <cell r="E6123">
            <v>820000</v>
          </cell>
          <cell r="R6123" t="str">
            <v>Darebin</v>
          </cell>
          <cell r="W6123">
            <v>2017</v>
          </cell>
          <cell r="X6123" t="str">
            <v>Aug</v>
          </cell>
        </row>
        <row r="6124">
          <cell r="D6124" t="str">
            <v>House</v>
          </cell>
          <cell r="E6124">
            <v>935000</v>
          </cell>
          <cell r="R6124" t="str">
            <v>Darebin</v>
          </cell>
          <cell r="W6124">
            <v>2017</v>
          </cell>
          <cell r="X6124" t="str">
            <v>Aug</v>
          </cell>
        </row>
        <row r="6125">
          <cell r="D6125" t="str">
            <v>House</v>
          </cell>
          <cell r="E6125">
            <v>900000</v>
          </cell>
          <cell r="R6125" t="str">
            <v>Brimbank</v>
          </cell>
          <cell r="W6125">
            <v>2017</v>
          </cell>
          <cell r="X6125" t="str">
            <v>Aug</v>
          </cell>
        </row>
        <row r="6126">
          <cell r="D6126" t="str">
            <v>House</v>
          </cell>
          <cell r="E6126">
            <v>1300000</v>
          </cell>
          <cell r="R6126" t="str">
            <v>Moonee Valley</v>
          </cell>
          <cell r="W6126">
            <v>2017</v>
          </cell>
          <cell r="X6126" t="str">
            <v>Aug</v>
          </cell>
        </row>
        <row r="6127">
          <cell r="D6127" t="str">
            <v>House</v>
          </cell>
          <cell r="E6127">
            <v>835000</v>
          </cell>
          <cell r="R6127" t="str">
            <v>Moreland</v>
          </cell>
          <cell r="W6127">
            <v>2017</v>
          </cell>
          <cell r="X6127" t="str">
            <v>Aug</v>
          </cell>
        </row>
        <row r="6128">
          <cell r="D6128" t="str">
            <v>House</v>
          </cell>
          <cell r="E6128">
            <v>1051000</v>
          </cell>
          <cell r="R6128" t="str">
            <v>Banyule</v>
          </cell>
          <cell r="W6128">
            <v>2017</v>
          </cell>
          <cell r="X6128" t="str">
            <v>Aug</v>
          </cell>
        </row>
        <row r="6129">
          <cell r="D6129" t="str">
            <v>House</v>
          </cell>
          <cell r="E6129">
            <v>657000</v>
          </cell>
          <cell r="R6129" t="str">
            <v>Moonee Valley</v>
          </cell>
          <cell r="W6129">
            <v>2017</v>
          </cell>
          <cell r="X6129" t="str">
            <v>Aug</v>
          </cell>
        </row>
        <row r="6130">
          <cell r="D6130" t="str">
            <v>House</v>
          </cell>
          <cell r="E6130">
            <v>1000000</v>
          </cell>
          <cell r="R6130" t="str">
            <v>Darebin</v>
          </cell>
          <cell r="W6130">
            <v>2017</v>
          </cell>
          <cell r="X6130" t="str">
            <v>Aug</v>
          </cell>
        </row>
        <row r="6131">
          <cell r="D6131" t="str">
            <v>House</v>
          </cell>
          <cell r="E6131">
            <v>910000</v>
          </cell>
          <cell r="R6131" t="str">
            <v>Darebin</v>
          </cell>
          <cell r="W6131">
            <v>2017</v>
          </cell>
          <cell r="X6131" t="str">
            <v>Aug</v>
          </cell>
        </row>
        <row r="6132">
          <cell r="D6132" t="str">
            <v>House</v>
          </cell>
          <cell r="E6132">
            <v>909000</v>
          </cell>
          <cell r="R6132" t="str">
            <v>Banyule</v>
          </cell>
          <cell r="W6132">
            <v>2017</v>
          </cell>
          <cell r="X6132" t="str">
            <v>Aug</v>
          </cell>
        </row>
        <row r="6133">
          <cell r="D6133" t="str">
            <v>House</v>
          </cell>
          <cell r="E6133">
            <v>680000</v>
          </cell>
          <cell r="R6133" t="str">
            <v>Banyule</v>
          </cell>
          <cell r="W6133">
            <v>2017</v>
          </cell>
          <cell r="X6133" t="str">
            <v>Aug</v>
          </cell>
        </row>
        <row r="6134">
          <cell r="D6134" t="str">
            <v>Unit</v>
          </cell>
          <cell r="E6134">
            <v>970000</v>
          </cell>
          <cell r="R6134" t="str">
            <v>Moonee Valley</v>
          </cell>
          <cell r="W6134">
            <v>2017</v>
          </cell>
          <cell r="X6134" t="str">
            <v>Aug</v>
          </cell>
        </row>
        <row r="6135">
          <cell r="D6135" t="str">
            <v>House</v>
          </cell>
          <cell r="E6135">
            <v>1130000</v>
          </cell>
          <cell r="R6135" t="str">
            <v>Darebin</v>
          </cell>
          <cell r="W6135">
            <v>2017</v>
          </cell>
          <cell r="X6135" t="str">
            <v>Aug</v>
          </cell>
        </row>
        <row r="6136">
          <cell r="D6136" t="str">
            <v>Unit</v>
          </cell>
          <cell r="E6136">
            <v>520000</v>
          </cell>
          <cell r="R6136" t="str">
            <v>Brimbank</v>
          </cell>
          <cell r="W6136">
            <v>2017</v>
          </cell>
          <cell r="X6136" t="str">
            <v>Aug</v>
          </cell>
        </row>
        <row r="6137">
          <cell r="D6137" t="str">
            <v>Unit</v>
          </cell>
          <cell r="E6137">
            <v>546000</v>
          </cell>
          <cell r="R6137" t="str">
            <v>Banyule</v>
          </cell>
          <cell r="W6137">
            <v>2017</v>
          </cell>
          <cell r="X6137" t="str">
            <v>Aug</v>
          </cell>
        </row>
        <row r="6138">
          <cell r="D6138" t="str">
            <v>House</v>
          </cell>
          <cell r="E6138">
            <v>900000</v>
          </cell>
          <cell r="R6138" t="str">
            <v>Darebin</v>
          </cell>
          <cell r="W6138">
            <v>2017</v>
          </cell>
          <cell r="X6138" t="str">
            <v>Aug</v>
          </cell>
        </row>
        <row r="6139">
          <cell r="D6139" t="str">
            <v>House</v>
          </cell>
          <cell r="E6139">
            <v>1145000</v>
          </cell>
          <cell r="R6139" t="str">
            <v>Darebin</v>
          </cell>
          <cell r="W6139">
            <v>2017</v>
          </cell>
          <cell r="X6139" t="str">
            <v>Aug</v>
          </cell>
        </row>
        <row r="6140">
          <cell r="D6140" t="str">
            <v>House</v>
          </cell>
          <cell r="E6140">
            <v>1086000</v>
          </cell>
          <cell r="R6140" t="str">
            <v>Banyule</v>
          </cell>
          <cell r="W6140">
            <v>2017</v>
          </cell>
          <cell r="X6140" t="str">
            <v>Aug</v>
          </cell>
        </row>
        <row r="6141">
          <cell r="D6141" t="str">
            <v>House</v>
          </cell>
          <cell r="E6141">
            <v>1590000</v>
          </cell>
          <cell r="R6141" t="str">
            <v>Moonee Valley</v>
          </cell>
          <cell r="W6141">
            <v>2017</v>
          </cell>
          <cell r="X6141" t="str">
            <v>Aug</v>
          </cell>
        </row>
        <row r="6142">
          <cell r="D6142" t="str">
            <v>Unit</v>
          </cell>
          <cell r="E6142">
            <v>440000</v>
          </cell>
          <cell r="R6142" t="str">
            <v>Banyule</v>
          </cell>
          <cell r="W6142">
            <v>2017</v>
          </cell>
          <cell r="X6142" t="str">
            <v>Aug</v>
          </cell>
        </row>
        <row r="6143">
          <cell r="D6143" t="str">
            <v>House</v>
          </cell>
          <cell r="E6143">
            <v>515500</v>
          </cell>
          <cell r="R6143" t="str">
            <v>Banyule</v>
          </cell>
          <cell r="W6143">
            <v>2017</v>
          </cell>
          <cell r="X6143" t="str">
            <v>Aug</v>
          </cell>
        </row>
        <row r="6144">
          <cell r="D6144" t="str">
            <v>House</v>
          </cell>
          <cell r="E6144">
            <v>485000</v>
          </cell>
          <cell r="R6144" t="str">
            <v>Darebin</v>
          </cell>
          <cell r="W6144">
            <v>2017</v>
          </cell>
          <cell r="X6144" t="str">
            <v>Aug</v>
          </cell>
        </row>
        <row r="6145">
          <cell r="D6145" t="str">
            <v>House</v>
          </cell>
          <cell r="E6145">
            <v>710000</v>
          </cell>
          <cell r="R6145" t="str">
            <v>Moonee Valley</v>
          </cell>
          <cell r="W6145">
            <v>2017</v>
          </cell>
          <cell r="X6145" t="str">
            <v>Aug</v>
          </cell>
        </row>
        <row r="6146">
          <cell r="D6146" t="str">
            <v>House</v>
          </cell>
          <cell r="E6146">
            <v>1420000</v>
          </cell>
          <cell r="R6146" t="str">
            <v>Brimbank</v>
          </cell>
          <cell r="W6146">
            <v>2017</v>
          </cell>
          <cell r="X6146" t="str">
            <v>Aug</v>
          </cell>
        </row>
        <row r="6147">
          <cell r="D6147" t="str">
            <v>House</v>
          </cell>
          <cell r="E6147">
            <v>976000</v>
          </cell>
          <cell r="R6147" t="str">
            <v>Brimbank</v>
          </cell>
          <cell r="W6147">
            <v>2017</v>
          </cell>
          <cell r="X6147" t="str">
            <v>Aug</v>
          </cell>
        </row>
        <row r="6148">
          <cell r="D6148" t="str">
            <v>House</v>
          </cell>
          <cell r="E6148">
            <v>800000</v>
          </cell>
          <cell r="R6148" t="str">
            <v>Banyule</v>
          </cell>
          <cell r="W6148">
            <v>2017</v>
          </cell>
          <cell r="X6148" t="str">
            <v>Aug</v>
          </cell>
        </row>
        <row r="6149">
          <cell r="D6149" t="str">
            <v>House</v>
          </cell>
          <cell r="E6149">
            <v>885000</v>
          </cell>
          <cell r="R6149" t="str">
            <v>Banyule</v>
          </cell>
          <cell r="W6149">
            <v>2017</v>
          </cell>
          <cell r="X6149" t="str">
            <v>Aug</v>
          </cell>
        </row>
        <row r="6150">
          <cell r="D6150" t="str">
            <v>House</v>
          </cell>
          <cell r="E6150">
            <v>1275000</v>
          </cell>
          <cell r="R6150" t="str">
            <v>Moonee Valley</v>
          </cell>
          <cell r="W6150">
            <v>2017</v>
          </cell>
          <cell r="X6150" t="str">
            <v>Aug</v>
          </cell>
        </row>
        <row r="6151">
          <cell r="D6151" t="str">
            <v>House</v>
          </cell>
          <cell r="E6151">
            <v>1110000</v>
          </cell>
          <cell r="R6151" t="str">
            <v>Banyule</v>
          </cell>
          <cell r="W6151">
            <v>2017</v>
          </cell>
          <cell r="X6151" t="str">
            <v>Aug</v>
          </cell>
        </row>
        <row r="6152">
          <cell r="D6152" t="str">
            <v>House</v>
          </cell>
          <cell r="E6152">
            <v>1800000</v>
          </cell>
          <cell r="R6152" t="str">
            <v>Moonee Valley</v>
          </cell>
          <cell r="W6152">
            <v>2017</v>
          </cell>
          <cell r="X6152" t="str">
            <v>Aug</v>
          </cell>
        </row>
        <row r="6153">
          <cell r="D6153" t="str">
            <v>House</v>
          </cell>
          <cell r="E6153">
            <v>1090000</v>
          </cell>
          <cell r="R6153" t="str">
            <v>Darebin</v>
          </cell>
          <cell r="W6153">
            <v>2017</v>
          </cell>
          <cell r="X6153" t="str">
            <v>Aug</v>
          </cell>
        </row>
        <row r="6154">
          <cell r="D6154" t="str">
            <v>House</v>
          </cell>
          <cell r="E6154">
            <v>920000</v>
          </cell>
          <cell r="R6154" t="str">
            <v>Moreland</v>
          </cell>
          <cell r="W6154">
            <v>2017</v>
          </cell>
          <cell r="X6154" t="str">
            <v>Aug</v>
          </cell>
        </row>
        <row r="6155">
          <cell r="D6155" t="str">
            <v>House</v>
          </cell>
          <cell r="E6155">
            <v>787500</v>
          </cell>
          <cell r="R6155" t="str">
            <v>Moonee Valley</v>
          </cell>
          <cell r="W6155">
            <v>2017</v>
          </cell>
          <cell r="X6155" t="str">
            <v>Aug</v>
          </cell>
        </row>
        <row r="6156">
          <cell r="D6156" t="str">
            <v>Unit</v>
          </cell>
          <cell r="E6156">
            <v>540000</v>
          </cell>
          <cell r="R6156" t="str">
            <v>Banyule</v>
          </cell>
          <cell r="W6156">
            <v>2017</v>
          </cell>
          <cell r="X6156" t="str">
            <v>Aug</v>
          </cell>
        </row>
        <row r="6157">
          <cell r="D6157" t="str">
            <v>Unit</v>
          </cell>
          <cell r="E6157">
            <v>277500</v>
          </cell>
          <cell r="R6157" t="str">
            <v>Darebin</v>
          </cell>
          <cell r="W6157">
            <v>2017</v>
          </cell>
          <cell r="X6157" t="str">
            <v>Aug</v>
          </cell>
        </row>
        <row r="6158">
          <cell r="D6158" t="str">
            <v>House</v>
          </cell>
          <cell r="E6158">
            <v>1385000</v>
          </cell>
          <cell r="R6158" t="str">
            <v>Moonee Valley</v>
          </cell>
          <cell r="W6158">
            <v>2017</v>
          </cell>
          <cell r="X6158" t="str">
            <v>Aug</v>
          </cell>
        </row>
        <row r="6159">
          <cell r="D6159" t="str">
            <v>Unit</v>
          </cell>
          <cell r="E6159">
            <v>411000</v>
          </cell>
          <cell r="R6159" t="str">
            <v>Moonee Valley</v>
          </cell>
          <cell r="W6159">
            <v>2017</v>
          </cell>
          <cell r="X6159" t="str">
            <v>Aug</v>
          </cell>
        </row>
        <row r="6160">
          <cell r="D6160" t="str">
            <v>House</v>
          </cell>
          <cell r="E6160">
            <v>887000</v>
          </cell>
          <cell r="R6160" t="str">
            <v>Darebin</v>
          </cell>
          <cell r="W6160">
            <v>2017</v>
          </cell>
          <cell r="X6160" t="str">
            <v>Aug</v>
          </cell>
        </row>
        <row r="6161">
          <cell r="D6161" t="str">
            <v>Unit</v>
          </cell>
          <cell r="E6161">
            <v>587000</v>
          </cell>
          <cell r="R6161" t="str">
            <v>Moreland</v>
          </cell>
          <cell r="W6161">
            <v>2017</v>
          </cell>
          <cell r="X6161" t="str">
            <v>Aug</v>
          </cell>
        </row>
        <row r="6162">
          <cell r="D6162" t="str">
            <v>House</v>
          </cell>
          <cell r="E6162">
            <v>792000</v>
          </cell>
          <cell r="R6162" t="str">
            <v>Moreland</v>
          </cell>
          <cell r="W6162">
            <v>2017</v>
          </cell>
          <cell r="X6162" t="str">
            <v>Aug</v>
          </cell>
        </row>
        <row r="6163">
          <cell r="D6163" t="str">
            <v>Unit</v>
          </cell>
          <cell r="E6163">
            <v>606000</v>
          </cell>
          <cell r="R6163" t="str">
            <v>Moonee Valley</v>
          </cell>
          <cell r="W6163">
            <v>2017</v>
          </cell>
          <cell r="X6163" t="str">
            <v>Aug</v>
          </cell>
        </row>
        <row r="6164">
          <cell r="D6164" t="str">
            <v>House</v>
          </cell>
          <cell r="E6164">
            <v>1505000</v>
          </cell>
          <cell r="R6164" t="str">
            <v>Moonee Valley</v>
          </cell>
          <cell r="W6164">
            <v>2017</v>
          </cell>
          <cell r="X6164" t="str">
            <v>Aug</v>
          </cell>
        </row>
        <row r="6165">
          <cell r="D6165" t="str">
            <v>House</v>
          </cell>
          <cell r="E6165">
            <v>1300000</v>
          </cell>
          <cell r="R6165" t="str">
            <v>Moreland</v>
          </cell>
          <cell r="W6165">
            <v>2017</v>
          </cell>
          <cell r="X6165" t="str">
            <v>Aug</v>
          </cell>
        </row>
        <row r="6166">
          <cell r="D6166" t="str">
            <v>Unit</v>
          </cell>
          <cell r="E6166">
            <v>830000</v>
          </cell>
          <cell r="R6166" t="str">
            <v>Darebin</v>
          </cell>
          <cell r="W6166">
            <v>2017</v>
          </cell>
          <cell r="X6166" t="str">
            <v>Aug</v>
          </cell>
        </row>
        <row r="6167">
          <cell r="D6167" t="str">
            <v>Unit</v>
          </cell>
          <cell r="E6167">
            <v>587000</v>
          </cell>
          <cell r="R6167" t="str">
            <v>Banyule</v>
          </cell>
          <cell r="W6167">
            <v>2017</v>
          </cell>
          <cell r="X6167" t="str">
            <v>Aug</v>
          </cell>
        </row>
        <row r="6168">
          <cell r="D6168" t="str">
            <v>House</v>
          </cell>
          <cell r="E6168">
            <v>1330000</v>
          </cell>
          <cell r="R6168" t="str">
            <v>Moreland</v>
          </cell>
          <cell r="W6168">
            <v>2017</v>
          </cell>
          <cell r="X6168" t="str">
            <v>Aug</v>
          </cell>
        </row>
        <row r="6169">
          <cell r="D6169" t="str">
            <v>House</v>
          </cell>
          <cell r="E6169">
            <v>1280000</v>
          </cell>
          <cell r="R6169" t="str">
            <v>Manningham</v>
          </cell>
          <cell r="W6169">
            <v>2017</v>
          </cell>
          <cell r="X6169" t="str">
            <v>Aug</v>
          </cell>
        </row>
        <row r="6170">
          <cell r="D6170" t="str">
            <v>House</v>
          </cell>
          <cell r="E6170">
            <v>1190000</v>
          </cell>
          <cell r="R6170" t="str">
            <v>Darebin</v>
          </cell>
          <cell r="W6170">
            <v>2017</v>
          </cell>
          <cell r="X6170" t="str">
            <v>Aug</v>
          </cell>
        </row>
        <row r="6171">
          <cell r="D6171" t="str">
            <v>House</v>
          </cell>
          <cell r="E6171">
            <v>640000</v>
          </cell>
          <cell r="R6171" t="str">
            <v>Brimbank</v>
          </cell>
          <cell r="W6171">
            <v>2017</v>
          </cell>
          <cell r="X6171" t="str">
            <v>Aug</v>
          </cell>
        </row>
        <row r="6172">
          <cell r="D6172" t="str">
            <v>House</v>
          </cell>
          <cell r="E6172">
            <v>1816000</v>
          </cell>
          <cell r="R6172" t="str">
            <v>Banyule</v>
          </cell>
          <cell r="W6172">
            <v>2017</v>
          </cell>
          <cell r="X6172" t="str">
            <v>Aug</v>
          </cell>
        </row>
        <row r="6173">
          <cell r="D6173" t="str">
            <v>House</v>
          </cell>
          <cell r="E6173">
            <v>736000</v>
          </cell>
          <cell r="R6173" t="str">
            <v>Brimbank</v>
          </cell>
          <cell r="W6173">
            <v>2017</v>
          </cell>
          <cell r="X6173" t="str">
            <v>Aug</v>
          </cell>
        </row>
        <row r="6174">
          <cell r="D6174" t="str">
            <v>House</v>
          </cell>
          <cell r="E6174">
            <v>890000</v>
          </cell>
          <cell r="R6174" t="str">
            <v>Moreland</v>
          </cell>
          <cell r="W6174">
            <v>2017</v>
          </cell>
          <cell r="X6174" t="str">
            <v>Aug</v>
          </cell>
        </row>
        <row r="6175">
          <cell r="D6175" t="str">
            <v>Unit</v>
          </cell>
          <cell r="E6175">
            <v>515000</v>
          </cell>
          <cell r="R6175" t="str">
            <v>Moonee Valley</v>
          </cell>
          <cell r="W6175">
            <v>2017</v>
          </cell>
          <cell r="X6175" t="str">
            <v>Aug</v>
          </cell>
        </row>
        <row r="6176">
          <cell r="D6176" t="str">
            <v>House</v>
          </cell>
          <cell r="E6176">
            <v>910000</v>
          </cell>
          <cell r="R6176" t="str">
            <v>Darebin</v>
          </cell>
          <cell r="W6176">
            <v>2017</v>
          </cell>
          <cell r="X6176" t="str">
            <v>Aug</v>
          </cell>
        </row>
        <row r="6177">
          <cell r="D6177" t="str">
            <v>House</v>
          </cell>
          <cell r="E6177">
            <v>605000</v>
          </cell>
          <cell r="R6177" t="str">
            <v>Brimbank</v>
          </cell>
          <cell r="W6177">
            <v>2017</v>
          </cell>
          <cell r="X6177" t="str">
            <v>Aug</v>
          </cell>
        </row>
        <row r="6178">
          <cell r="D6178" t="str">
            <v>House</v>
          </cell>
          <cell r="E6178">
            <v>2200000</v>
          </cell>
          <cell r="R6178" t="str">
            <v>Banyule</v>
          </cell>
          <cell r="W6178">
            <v>2017</v>
          </cell>
          <cell r="X6178" t="str">
            <v>Aug</v>
          </cell>
        </row>
        <row r="6179">
          <cell r="D6179" t="str">
            <v>House</v>
          </cell>
          <cell r="E6179">
            <v>600000</v>
          </cell>
          <cell r="R6179" t="str">
            <v>Brimbank</v>
          </cell>
          <cell r="W6179">
            <v>2017</v>
          </cell>
          <cell r="X6179" t="str">
            <v>Aug</v>
          </cell>
        </row>
        <row r="6180">
          <cell r="D6180" t="str">
            <v>House</v>
          </cell>
          <cell r="E6180">
            <v>750000</v>
          </cell>
          <cell r="R6180" t="str">
            <v>Manningham</v>
          </cell>
          <cell r="W6180">
            <v>2017</v>
          </cell>
          <cell r="X6180" t="str">
            <v>Aug</v>
          </cell>
        </row>
        <row r="6181">
          <cell r="D6181" t="str">
            <v>House</v>
          </cell>
          <cell r="E6181">
            <v>847000</v>
          </cell>
          <cell r="R6181" t="str">
            <v>Maribyrnong</v>
          </cell>
          <cell r="W6181">
            <v>2017</v>
          </cell>
          <cell r="X6181" t="str">
            <v>Aug</v>
          </cell>
        </row>
        <row r="6182">
          <cell r="D6182" t="str">
            <v>House</v>
          </cell>
          <cell r="E6182">
            <v>1637000</v>
          </cell>
          <cell r="R6182" t="str">
            <v>Moonee Valley</v>
          </cell>
          <cell r="W6182">
            <v>2017</v>
          </cell>
          <cell r="X6182" t="str">
            <v>Aug</v>
          </cell>
        </row>
        <row r="6183">
          <cell r="D6183" t="str">
            <v>House</v>
          </cell>
          <cell r="E6183">
            <v>1605000</v>
          </cell>
          <cell r="R6183" t="str">
            <v>Banyule</v>
          </cell>
          <cell r="W6183">
            <v>2017</v>
          </cell>
          <cell r="X6183" t="str">
            <v>Aug</v>
          </cell>
        </row>
        <row r="6184">
          <cell r="D6184" t="str">
            <v>House</v>
          </cell>
          <cell r="E6184">
            <v>1060000</v>
          </cell>
          <cell r="R6184" t="str">
            <v>Moreland</v>
          </cell>
          <cell r="W6184">
            <v>2017</v>
          </cell>
          <cell r="X6184" t="str">
            <v>Aug</v>
          </cell>
        </row>
        <row r="6185">
          <cell r="D6185" t="str">
            <v>House</v>
          </cell>
          <cell r="E6185">
            <v>650000</v>
          </cell>
          <cell r="R6185" t="str">
            <v>Brimbank</v>
          </cell>
          <cell r="W6185">
            <v>2017</v>
          </cell>
          <cell r="X6185" t="str">
            <v>Aug</v>
          </cell>
        </row>
        <row r="6186">
          <cell r="D6186" t="str">
            <v>Unit</v>
          </cell>
          <cell r="E6186">
            <v>400000</v>
          </cell>
          <cell r="R6186" t="str">
            <v>Maribyrnong</v>
          </cell>
          <cell r="W6186">
            <v>2017</v>
          </cell>
          <cell r="X6186" t="str">
            <v>Aug</v>
          </cell>
        </row>
        <row r="6187">
          <cell r="D6187" t="str">
            <v>Unit</v>
          </cell>
          <cell r="E6187">
            <v>475000</v>
          </cell>
          <cell r="R6187" t="str">
            <v>Banyule</v>
          </cell>
          <cell r="W6187">
            <v>2017</v>
          </cell>
          <cell r="X6187" t="str">
            <v>Aug</v>
          </cell>
        </row>
        <row r="6188">
          <cell r="D6188" t="str">
            <v>House</v>
          </cell>
          <cell r="E6188">
            <v>1075000</v>
          </cell>
          <cell r="R6188" t="str">
            <v>Manningham</v>
          </cell>
          <cell r="W6188">
            <v>2017</v>
          </cell>
          <cell r="X6188" t="str">
            <v>Aug</v>
          </cell>
        </row>
        <row r="6189">
          <cell r="D6189" t="str">
            <v>Unit</v>
          </cell>
          <cell r="E6189">
            <v>390000</v>
          </cell>
          <cell r="R6189" t="str">
            <v>Moonee Valley</v>
          </cell>
          <cell r="W6189">
            <v>2017</v>
          </cell>
          <cell r="X6189" t="str">
            <v>Aug</v>
          </cell>
        </row>
        <row r="6190">
          <cell r="D6190" t="str">
            <v>House</v>
          </cell>
          <cell r="E6190">
            <v>840000</v>
          </cell>
          <cell r="R6190" t="str">
            <v>Moreland</v>
          </cell>
          <cell r="W6190">
            <v>2017</v>
          </cell>
          <cell r="X6190" t="str">
            <v>Aug</v>
          </cell>
        </row>
        <row r="6191">
          <cell r="D6191" t="str">
            <v>Unit</v>
          </cell>
          <cell r="E6191">
            <v>450000</v>
          </cell>
          <cell r="R6191" t="str">
            <v>Moonee Valley</v>
          </cell>
          <cell r="W6191">
            <v>2017</v>
          </cell>
          <cell r="X6191" t="str">
            <v>Aug</v>
          </cell>
        </row>
        <row r="6192">
          <cell r="D6192" t="str">
            <v>House</v>
          </cell>
          <cell r="E6192">
            <v>2100000</v>
          </cell>
          <cell r="R6192" t="str">
            <v>Darebin</v>
          </cell>
          <cell r="W6192">
            <v>2017</v>
          </cell>
          <cell r="X6192" t="str">
            <v>Aug</v>
          </cell>
        </row>
        <row r="6193">
          <cell r="D6193" t="str">
            <v>House</v>
          </cell>
          <cell r="E6193">
            <v>1435000</v>
          </cell>
          <cell r="R6193" t="str">
            <v>Moonee Valley</v>
          </cell>
          <cell r="W6193">
            <v>2017</v>
          </cell>
          <cell r="X6193" t="str">
            <v>Aug</v>
          </cell>
        </row>
        <row r="6194">
          <cell r="D6194" t="str">
            <v>House</v>
          </cell>
          <cell r="E6194">
            <v>890000</v>
          </cell>
          <cell r="R6194" t="str">
            <v>Manningham</v>
          </cell>
          <cell r="W6194">
            <v>2017</v>
          </cell>
          <cell r="X6194" t="str">
            <v>Aug</v>
          </cell>
        </row>
        <row r="6195">
          <cell r="D6195" t="str">
            <v>House</v>
          </cell>
          <cell r="E6195">
            <v>1000000</v>
          </cell>
          <cell r="R6195" t="str">
            <v>Moonee Valley</v>
          </cell>
          <cell r="W6195">
            <v>2017</v>
          </cell>
          <cell r="X6195" t="str">
            <v>Aug</v>
          </cell>
        </row>
        <row r="6196">
          <cell r="D6196" t="str">
            <v>House</v>
          </cell>
          <cell r="E6196">
            <v>1172000</v>
          </cell>
          <cell r="R6196" t="str">
            <v>Moreland</v>
          </cell>
          <cell r="W6196">
            <v>2017</v>
          </cell>
          <cell r="X6196" t="str">
            <v>Aug</v>
          </cell>
        </row>
        <row r="6197">
          <cell r="D6197" t="str">
            <v>Unit</v>
          </cell>
          <cell r="E6197">
            <v>465000</v>
          </cell>
          <cell r="R6197" t="str">
            <v>Darebin</v>
          </cell>
          <cell r="W6197">
            <v>2017</v>
          </cell>
          <cell r="X6197" t="str">
            <v>Aug</v>
          </cell>
        </row>
        <row r="6198">
          <cell r="D6198" t="str">
            <v>House</v>
          </cell>
          <cell r="E6198">
            <v>893000</v>
          </cell>
          <cell r="R6198" t="str">
            <v>Maribyrnong</v>
          </cell>
          <cell r="W6198">
            <v>2017</v>
          </cell>
          <cell r="X6198" t="str">
            <v>Aug</v>
          </cell>
        </row>
        <row r="6199">
          <cell r="D6199" t="str">
            <v>Unit</v>
          </cell>
          <cell r="E6199">
            <v>525500</v>
          </cell>
          <cell r="R6199" t="str">
            <v>Darebin</v>
          </cell>
          <cell r="W6199">
            <v>2017</v>
          </cell>
          <cell r="X6199" t="str">
            <v>Aug</v>
          </cell>
        </row>
        <row r="6200">
          <cell r="D6200" t="str">
            <v>House</v>
          </cell>
          <cell r="E6200">
            <v>890000</v>
          </cell>
          <cell r="R6200" t="str">
            <v>Brimbank</v>
          </cell>
          <cell r="W6200">
            <v>2017</v>
          </cell>
          <cell r="X6200" t="str">
            <v>Aug</v>
          </cell>
        </row>
        <row r="6201">
          <cell r="D6201" t="str">
            <v>Unit</v>
          </cell>
          <cell r="E6201">
            <v>805000</v>
          </cell>
          <cell r="R6201" t="str">
            <v>Darebin</v>
          </cell>
          <cell r="W6201">
            <v>2017</v>
          </cell>
          <cell r="X6201" t="str">
            <v>Aug</v>
          </cell>
        </row>
        <row r="6202">
          <cell r="D6202" t="str">
            <v>House</v>
          </cell>
          <cell r="E6202">
            <v>801000</v>
          </cell>
          <cell r="R6202" t="str">
            <v>Moonee Valley</v>
          </cell>
          <cell r="W6202">
            <v>2017</v>
          </cell>
          <cell r="X6202" t="str">
            <v>Aug</v>
          </cell>
        </row>
        <row r="6203">
          <cell r="D6203" t="str">
            <v>Unit</v>
          </cell>
          <cell r="E6203">
            <v>865000</v>
          </cell>
          <cell r="R6203" t="str">
            <v>Darebin</v>
          </cell>
          <cell r="W6203">
            <v>2017</v>
          </cell>
          <cell r="X6203" t="str">
            <v>Aug</v>
          </cell>
        </row>
        <row r="6204">
          <cell r="D6204" t="str">
            <v>Unit</v>
          </cell>
          <cell r="E6204">
            <v>655000</v>
          </cell>
          <cell r="R6204" t="str">
            <v>Manningham</v>
          </cell>
          <cell r="W6204">
            <v>2017</v>
          </cell>
          <cell r="X6204" t="str">
            <v>Aug</v>
          </cell>
        </row>
        <row r="6205">
          <cell r="D6205" t="str">
            <v>House</v>
          </cell>
          <cell r="E6205">
            <v>860000</v>
          </cell>
          <cell r="R6205" t="str">
            <v>Melbourne</v>
          </cell>
          <cell r="W6205">
            <v>2017</v>
          </cell>
          <cell r="X6205" t="str">
            <v>Aug</v>
          </cell>
        </row>
        <row r="6206">
          <cell r="D6206" t="str">
            <v>House</v>
          </cell>
          <cell r="E6206">
            <v>687000</v>
          </cell>
          <cell r="R6206" t="str">
            <v>Brimbank</v>
          </cell>
          <cell r="W6206">
            <v>2017</v>
          </cell>
          <cell r="X6206" t="str">
            <v>Aug</v>
          </cell>
        </row>
        <row r="6207">
          <cell r="D6207" t="str">
            <v>House</v>
          </cell>
          <cell r="E6207">
            <v>1200000</v>
          </cell>
          <cell r="R6207" t="str">
            <v>Manningham</v>
          </cell>
          <cell r="W6207">
            <v>2017</v>
          </cell>
          <cell r="X6207" t="str">
            <v>Aug</v>
          </cell>
        </row>
        <row r="6208">
          <cell r="D6208" t="str">
            <v>House</v>
          </cell>
          <cell r="E6208">
            <v>2400000</v>
          </cell>
          <cell r="R6208" t="str">
            <v>Melbourne</v>
          </cell>
          <cell r="W6208">
            <v>2017</v>
          </cell>
          <cell r="X6208" t="str">
            <v>Aug</v>
          </cell>
        </row>
        <row r="6209">
          <cell r="D6209" t="str">
            <v>House</v>
          </cell>
          <cell r="E6209">
            <v>1850000</v>
          </cell>
          <cell r="R6209" t="str">
            <v>Boroondara</v>
          </cell>
          <cell r="W6209">
            <v>2017</v>
          </cell>
          <cell r="X6209" t="str">
            <v>Aug</v>
          </cell>
        </row>
        <row r="6210">
          <cell r="D6210" t="str">
            <v>House</v>
          </cell>
          <cell r="E6210">
            <v>832000</v>
          </cell>
          <cell r="R6210" t="str">
            <v>Maribyrnong</v>
          </cell>
          <cell r="W6210">
            <v>2017</v>
          </cell>
          <cell r="X6210" t="str">
            <v>Aug</v>
          </cell>
        </row>
        <row r="6211">
          <cell r="D6211" t="str">
            <v>House</v>
          </cell>
          <cell r="E6211">
            <v>668000</v>
          </cell>
          <cell r="R6211" t="str">
            <v>Brimbank</v>
          </cell>
          <cell r="W6211">
            <v>2017</v>
          </cell>
          <cell r="X6211" t="str">
            <v>Aug</v>
          </cell>
        </row>
        <row r="6212">
          <cell r="D6212" t="str">
            <v>House</v>
          </cell>
          <cell r="E6212">
            <v>1275000</v>
          </cell>
          <cell r="R6212" t="str">
            <v>Manningham</v>
          </cell>
          <cell r="W6212">
            <v>2017</v>
          </cell>
          <cell r="X6212" t="str">
            <v>Aug</v>
          </cell>
        </row>
        <row r="6213">
          <cell r="D6213" t="str">
            <v>House</v>
          </cell>
          <cell r="E6213">
            <v>485000</v>
          </cell>
          <cell r="R6213" t="str">
            <v>Brimbank</v>
          </cell>
          <cell r="W6213">
            <v>2017</v>
          </cell>
          <cell r="X6213" t="str">
            <v>Aug</v>
          </cell>
        </row>
        <row r="6214">
          <cell r="D6214" t="str">
            <v>House</v>
          </cell>
          <cell r="E6214">
            <v>1610000</v>
          </cell>
          <cell r="R6214" t="str">
            <v>Boroondara</v>
          </cell>
          <cell r="W6214">
            <v>2017</v>
          </cell>
          <cell r="X6214" t="str">
            <v>Aug</v>
          </cell>
        </row>
        <row r="6215">
          <cell r="D6215" t="str">
            <v>House</v>
          </cell>
          <cell r="E6215">
            <v>1226000</v>
          </cell>
          <cell r="R6215" t="str">
            <v>Yarra</v>
          </cell>
          <cell r="W6215">
            <v>2017</v>
          </cell>
          <cell r="X6215" t="str">
            <v>Aug</v>
          </cell>
        </row>
        <row r="6216">
          <cell r="D6216" t="str">
            <v>House</v>
          </cell>
          <cell r="E6216">
            <v>2070000</v>
          </cell>
          <cell r="R6216" t="str">
            <v>Boroondara</v>
          </cell>
          <cell r="W6216">
            <v>2017</v>
          </cell>
          <cell r="X6216" t="str">
            <v>Aug</v>
          </cell>
        </row>
        <row r="6217">
          <cell r="D6217" t="str">
            <v>House</v>
          </cell>
          <cell r="E6217">
            <v>1005000</v>
          </cell>
          <cell r="R6217" t="str">
            <v>Melbourne</v>
          </cell>
          <cell r="W6217">
            <v>2017</v>
          </cell>
          <cell r="X6217" t="str">
            <v>Aug</v>
          </cell>
        </row>
        <row r="6218">
          <cell r="D6218" t="str">
            <v>House</v>
          </cell>
          <cell r="E6218">
            <v>820000</v>
          </cell>
          <cell r="R6218" t="str">
            <v>Maribyrnong</v>
          </cell>
          <cell r="W6218">
            <v>2017</v>
          </cell>
          <cell r="X6218" t="str">
            <v>Aug</v>
          </cell>
        </row>
        <row r="6219">
          <cell r="D6219" t="str">
            <v>House</v>
          </cell>
          <cell r="E6219">
            <v>1468000</v>
          </cell>
          <cell r="R6219" t="str">
            <v>Manningham</v>
          </cell>
          <cell r="W6219">
            <v>2017</v>
          </cell>
          <cell r="X6219" t="str">
            <v>Aug</v>
          </cell>
        </row>
        <row r="6220">
          <cell r="D6220" t="str">
            <v>House</v>
          </cell>
          <cell r="E6220">
            <v>1350000</v>
          </cell>
          <cell r="R6220" t="str">
            <v>Boroondara</v>
          </cell>
          <cell r="W6220">
            <v>2017</v>
          </cell>
          <cell r="X6220" t="str">
            <v>Aug</v>
          </cell>
        </row>
        <row r="6221">
          <cell r="D6221" t="str">
            <v>House</v>
          </cell>
          <cell r="E6221">
            <v>1300000</v>
          </cell>
          <cell r="R6221" t="str">
            <v>Boroondara</v>
          </cell>
          <cell r="W6221">
            <v>2017</v>
          </cell>
          <cell r="X6221" t="str">
            <v>Aug</v>
          </cell>
        </row>
        <row r="6222">
          <cell r="D6222" t="str">
            <v>Unit</v>
          </cell>
          <cell r="E6222">
            <v>1520000</v>
          </cell>
          <cell r="R6222" t="str">
            <v>Yarra</v>
          </cell>
          <cell r="W6222">
            <v>2017</v>
          </cell>
          <cell r="X6222" t="str">
            <v>Aug</v>
          </cell>
        </row>
        <row r="6223">
          <cell r="D6223" t="str">
            <v>House</v>
          </cell>
          <cell r="E6223">
            <v>855000</v>
          </cell>
          <cell r="R6223" t="str">
            <v>Yarra</v>
          </cell>
          <cell r="W6223">
            <v>2017</v>
          </cell>
          <cell r="X6223" t="str">
            <v>Aug</v>
          </cell>
        </row>
        <row r="6224">
          <cell r="D6224" t="str">
            <v>Unit</v>
          </cell>
          <cell r="E6224">
            <v>800000</v>
          </cell>
          <cell r="R6224" t="str">
            <v>Boroondara</v>
          </cell>
          <cell r="W6224">
            <v>2017</v>
          </cell>
          <cell r="X6224" t="str">
            <v>Aug</v>
          </cell>
        </row>
        <row r="6225">
          <cell r="D6225" t="str">
            <v>House</v>
          </cell>
          <cell r="E6225">
            <v>575000</v>
          </cell>
          <cell r="R6225" t="str">
            <v>Maribyrnong</v>
          </cell>
          <cell r="W6225">
            <v>2017</v>
          </cell>
          <cell r="X6225" t="str">
            <v>Aug</v>
          </cell>
        </row>
        <row r="6226">
          <cell r="D6226" t="str">
            <v>Unit</v>
          </cell>
          <cell r="E6226">
            <v>470000</v>
          </cell>
          <cell r="R6226" t="str">
            <v>Maribyrnong</v>
          </cell>
          <cell r="W6226">
            <v>2017</v>
          </cell>
          <cell r="X6226" t="str">
            <v>Aug</v>
          </cell>
        </row>
        <row r="6227">
          <cell r="D6227" t="str">
            <v>Unit</v>
          </cell>
          <cell r="E6227">
            <v>705000</v>
          </cell>
          <cell r="R6227" t="str">
            <v>Melbourne</v>
          </cell>
          <cell r="W6227">
            <v>2017</v>
          </cell>
          <cell r="X6227" t="str">
            <v>Aug</v>
          </cell>
        </row>
        <row r="6228">
          <cell r="D6228" t="str">
            <v>Unit</v>
          </cell>
          <cell r="E6228">
            <v>560000</v>
          </cell>
          <cell r="R6228" t="str">
            <v>Maribyrnong</v>
          </cell>
          <cell r="W6228">
            <v>2017</v>
          </cell>
          <cell r="X6228" t="str">
            <v>Aug</v>
          </cell>
        </row>
        <row r="6229">
          <cell r="D6229" t="str">
            <v>Unit</v>
          </cell>
          <cell r="E6229">
            <v>450000</v>
          </cell>
          <cell r="R6229" t="str">
            <v>Melbourne</v>
          </cell>
          <cell r="W6229">
            <v>2017</v>
          </cell>
          <cell r="X6229" t="str">
            <v>Aug</v>
          </cell>
        </row>
        <row r="6230">
          <cell r="D6230" t="str">
            <v>House</v>
          </cell>
          <cell r="E6230">
            <v>1460000</v>
          </cell>
          <cell r="R6230" t="str">
            <v>Yarra</v>
          </cell>
          <cell r="W6230">
            <v>2017</v>
          </cell>
          <cell r="X6230" t="str">
            <v>Aug</v>
          </cell>
        </row>
        <row r="6231">
          <cell r="D6231" t="str">
            <v>Unit</v>
          </cell>
          <cell r="E6231">
            <v>1400000</v>
          </cell>
          <cell r="R6231" t="str">
            <v>Boroondara</v>
          </cell>
          <cell r="W6231">
            <v>2017</v>
          </cell>
          <cell r="X6231" t="str">
            <v>Aug</v>
          </cell>
        </row>
        <row r="6232">
          <cell r="D6232" t="str">
            <v>House</v>
          </cell>
          <cell r="E6232">
            <v>730000</v>
          </cell>
          <cell r="R6232" t="str">
            <v>Maribyrnong</v>
          </cell>
          <cell r="W6232">
            <v>2017</v>
          </cell>
          <cell r="X6232" t="str">
            <v>Aug</v>
          </cell>
        </row>
        <row r="6233">
          <cell r="D6233" t="str">
            <v>House</v>
          </cell>
          <cell r="E6233">
            <v>990000</v>
          </cell>
          <cell r="R6233" t="str">
            <v>Maribyrnong</v>
          </cell>
          <cell r="W6233">
            <v>2017</v>
          </cell>
          <cell r="X6233" t="str">
            <v>Aug</v>
          </cell>
        </row>
        <row r="6234">
          <cell r="D6234" t="str">
            <v>Unit</v>
          </cell>
          <cell r="E6234">
            <v>750000</v>
          </cell>
          <cell r="R6234" t="str">
            <v>Yarra</v>
          </cell>
          <cell r="W6234">
            <v>2017</v>
          </cell>
          <cell r="X6234" t="str">
            <v>Aug</v>
          </cell>
        </row>
        <row r="6235">
          <cell r="D6235" t="str">
            <v>House</v>
          </cell>
          <cell r="E6235">
            <v>1985000</v>
          </cell>
          <cell r="R6235" t="str">
            <v>Yarra</v>
          </cell>
          <cell r="W6235">
            <v>2017</v>
          </cell>
          <cell r="X6235" t="str">
            <v>Aug</v>
          </cell>
        </row>
        <row r="6236">
          <cell r="D6236" t="str">
            <v>House</v>
          </cell>
          <cell r="E6236">
            <v>1350000</v>
          </cell>
          <cell r="R6236" t="str">
            <v>Yarra</v>
          </cell>
          <cell r="W6236">
            <v>2017</v>
          </cell>
          <cell r="X6236" t="str">
            <v>Aug</v>
          </cell>
        </row>
        <row r="6237">
          <cell r="D6237" t="str">
            <v>Unit</v>
          </cell>
          <cell r="E6237">
            <v>700000</v>
          </cell>
          <cell r="R6237" t="str">
            <v>Yarra</v>
          </cell>
          <cell r="W6237">
            <v>2017</v>
          </cell>
          <cell r="X6237" t="str">
            <v>Aug</v>
          </cell>
        </row>
        <row r="6238">
          <cell r="D6238" t="str">
            <v>House</v>
          </cell>
          <cell r="E6238">
            <v>4850000</v>
          </cell>
          <cell r="R6238" t="str">
            <v>Boroondara</v>
          </cell>
          <cell r="W6238">
            <v>2017</v>
          </cell>
          <cell r="X6238" t="str">
            <v>Aug</v>
          </cell>
        </row>
        <row r="6239">
          <cell r="D6239" t="str">
            <v>House</v>
          </cell>
          <cell r="E6239">
            <v>2714000</v>
          </cell>
          <cell r="R6239" t="str">
            <v>Boroondara</v>
          </cell>
          <cell r="W6239">
            <v>2017</v>
          </cell>
          <cell r="X6239" t="str">
            <v>Aug</v>
          </cell>
        </row>
        <row r="6240">
          <cell r="D6240" t="str">
            <v>House</v>
          </cell>
          <cell r="E6240">
            <v>1465000</v>
          </cell>
          <cell r="R6240" t="str">
            <v>Yarra</v>
          </cell>
          <cell r="W6240">
            <v>2017</v>
          </cell>
          <cell r="X6240" t="str">
            <v>Aug</v>
          </cell>
        </row>
        <row r="6241">
          <cell r="D6241" t="str">
            <v>House</v>
          </cell>
          <cell r="E6241">
            <v>2770000</v>
          </cell>
          <cell r="R6241" t="str">
            <v>Whitehorse</v>
          </cell>
          <cell r="W6241">
            <v>2017</v>
          </cell>
          <cell r="X6241" t="str">
            <v>Aug</v>
          </cell>
        </row>
        <row r="6242">
          <cell r="D6242" t="str">
            <v>House</v>
          </cell>
          <cell r="E6242">
            <v>1074000</v>
          </cell>
          <cell r="R6242" t="str">
            <v>Yarra</v>
          </cell>
          <cell r="W6242">
            <v>2017</v>
          </cell>
          <cell r="X6242" t="str">
            <v>Aug</v>
          </cell>
        </row>
        <row r="6243">
          <cell r="D6243" t="str">
            <v>House</v>
          </cell>
          <cell r="E6243">
            <v>1712000</v>
          </cell>
          <cell r="R6243" t="str">
            <v>Boroondara</v>
          </cell>
          <cell r="W6243">
            <v>2017</v>
          </cell>
          <cell r="X6243" t="str">
            <v>Aug</v>
          </cell>
        </row>
        <row r="6244">
          <cell r="D6244" t="str">
            <v>House</v>
          </cell>
          <cell r="E6244">
            <v>1950000</v>
          </cell>
          <cell r="R6244" t="str">
            <v>Boroondara</v>
          </cell>
          <cell r="W6244">
            <v>2017</v>
          </cell>
          <cell r="X6244" t="str">
            <v>Aug</v>
          </cell>
        </row>
        <row r="6245">
          <cell r="D6245" t="str">
            <v>House</v>
          </cell>
          <cell r="E6245">
            <v>1419000</v>
          </cell>
          <cell r="R6245" t="str">
            <v>Maribyrnong</v>
          </cell>
          <cell r="W6245">
            <v>2017</v>
          </cell>
          <cell r="X6245" t="str">
            <v>Aug</v>
          </cell>
        </row>
        <row r="6246">
          <cell r="D6246" t="str">
            <v>House</v>
          </cell>
          <cell r="E6246">
            <v>3270000</v>
          </cell>
          <cell r="R6246" t="str">
            <v>Boroondara</v>
          </cell>
          <cell r="W6246">
            <v>2017</v>
          </cell>
          <cell r="X6246" t="str">
            <v>Aug</v>
          </cell>
        </row>
        <row r="6247">
          <cell r="D6247" t="str">
            <v>Unit</v>
          </cell>
          <cell r="E6247">
            <v>1040000</v>
          </cell>
          <cell r="R6247" t="str">
            <v>Maribyrnong</v>
          </cell>
          <cell r="W6247">
            <v>2017</v>
          </cell>
          <cell r="X6247" t="str">
            <v>Aug</v>
          </cell>
        </row>
        <row r="6248">
          <cell r="D6248" t="str">
            <v>House</v>
          </cell>
          <cell r="E6248">
            <v>948000</v>
          </cell>
          <cell r="R6248" t="str">
            <v>Whitehorse</v>
          </cell>
          <cell r="W6248">
            <v>2017</v>
          </cell>
          <cell r="X6248" t="str">
            <v>Aug</v>
          </cell>
        </row>
        <row r="6249">
          <cell r="D6249" t="str">
            <v>House</v>
          </cell>
          <cell r="E6249">
            <v>470000</v>
          </cell>
          <cell r="R6249" t="str">
            <v>Maribyrnong</v>
          </cell>
          <cell r="W6249">
            <v>2017</v>
          </cell>
          <cell r="X6249" t="str">
            <v>Aug</v>
          </cell>
        </row>
        <row r="6250">
          <cell r="D6250" t="str">
            <v>House</v>
          </cell>
          <cell r="E6250">
            <v>2350000</v>
          </cell>
          <cell r="R6250" t="str">
            <v>Boroondara</v>
          </cell>
          <cell r="W6250">
            <v>2017</v>
          </cell>
          <cell r="X6250" t="str">
            <v>Aug</v>
          </cell>
        </row>
        <row r="6251">
          <cell r="D6251" t="str">
            <v>Unit</v>
          </cell>
          <cell r="E6251">
            <v>450000</v>
          </cell>
          <cell r="R6251" t="str">
            <v>Melbourne</v>
          </cell>
          <cell r="W6251">
            <v>2017</v>
          </cell>
          <cell r="X6251" t="str">
            <v>Aug</v>
          </cell>
        </row>
        <row r="6252">
          <cell r="D6252" t="str">
            <v>Unit</v>
          </cell>
          <cell r="E6252">
            <v>545000</v>
          </cell>
          <cell r="R6252" t="str">
            <v>Melbourne</v>
          </cell>
          <cell r="W6252">
            <v>2017</v>
          </cell>
          <cell r="X6252" t="str">
            <v>Aug</v>
          </cell>
        </row>
        <row r="6253">
          <cell r="D6253" t="str">
            <v>House</v>
          </cell>
          <cell r="E6253">
            <v>1205000</v>
          </cell>
          <cell r="R6253" t="str">
            <v>Yarra</v>
          </cell>
          <cell r="W6253">
            <v>2017</v>
          </cell>
          <cell r="X6253" t="str">
            <v>Aug</v>
          </cell>
        </row>
        <row r="6254">
          <cell r="D6254" t="str">
            <v>House</v>
          </cell>
          <cell r="E6254">
            <v>1050000</v>
          </cell>
          <cell r="R6254" t="str">
            <v>Maribyrnong</v>
          </cell>
          <cell r="W6254">
            <v>2017</v>
          </cell>
          <cell r="X6254" t="str">
            <v>Aug</v>
          </cell>
        </row>
        <row r="6255">
          <cell r="D6255" t="str">
            <v>Unit</v>
          </cell>
          <cell r="E6255">
            <v>722000</v>
          </cell>
          <cell r="R6255" t="str">
            <v>Boroondara</v>
          </cell>
          <cell r="W6255">
            <v>2017</v>
          </cell>
          <cell r="X6255" t="str">
            <v>Aug</v>
          </cell>
        </row>
        <row r="6256">
          <cell r="D6256" t="str">
            <v>Unit</v>
          </cell>
          <cell r="E6256">
            <v>350000</v>
          </cell>
          <cell r="R6256" t="str">
            <v>Boroondara</v>
          </cell>
          <cell r="W6256">
            <v>2017</v>
          </cell>
          <cell r="X6256" t="str">
            <v>Aug</v>
          </cell>
        </row>
        <row r="6257">
          <cell r="D6257" t="str">
            <v>Unit</v>
          </cell>
          <cell r="E6257">
            <v>1430000</v>
          </cell>
          <cell r="R6257" t="str">
            <v>Yarra</v>
          </cell>
          <cell r="W6257">
            <v>2017</v>
          </cell>
          <cell r="X6257" t="str">
            <v>Aug</v>
          </cell>
        </row>
        <row r="6258">
          <cell r="D6258" t="str">
            <v>Unit</v>
          </cell>
          <cell r="E6258">
            <v>550000</v>
          </cell>
          <cell r="R6258" t="str">
            <v>Boroondara</v>
          </cell>
          <cell r="W6258">
            <v>2017</v>
          </cell>
          <cell r="X6258" t="str">
            <v>Aug</v>
          </cell>
        </row>
        <row r="6259">
          <cell r="D6259" t="str">
            <v>House</v>
          </cell>
          <cell r="E6259">
            <v>1700000</v>
          </cell>
          <cell r="R6259" t="str">
            <v>Boroondara</v>
          </cell>
          <cell r="W6259">
            <v>2017</v>
          </cell>
          <cell r="X6259" t="str">
            <v>Aug</v>
          </cell>
        </row>
        <row r="6260">
          <cell r="D6260" t="str">
            <v>House</v>
          </cell>
          <cell r="E6260">
            <v>1421000</v>
          </cell>
          <cell r="R6260" t="str">
            <v>Yarra</v>
          </cell>
          <cell r="W6260">
            <v>2017</v>
          </cell>
          <cell r="X6260" t="str">
            <v>Aug</v>
          </cell>
        </row>
        <row r="6261">
          <cell r="D6261" t="str">
            <v>Unit</v>
          </cell>
          <cell r="E6261">
            <v>502000</v>
          </cell>
          <cell r="R6261" t="str">
            <v>Boroondara</v>
          </cell>
          <cell r="W6261">
            <v>2017</v>
          </cell>
          <cell r="X6261" t="str">
            <v>Aug</v>
          </cell>
        </row>
        <row r="6262">
          <cell r="D6262" t="str">
            <v>Unit</v>
          </cell>
          <cell r="E6262">
            <v>430000</v>
          </cell>
          <cell r="R6262" t="str">
            <v>Melbourne</v>
          </cell>
          <cell r="W6262">
            <v>2017</v>
          </cell>
          <cell r="X6262" t="str">
            <v>Aug</v>
          </cell>
        </row>
        <row r="6263">
          <cell r="D6263" t="str">
            <v>Unit</v>
          </cell>
          <cell r="E6263">
            <v>1250000</v>
          </cell>
          <cell r="R6263" t="str">
            <v>Melbourne</v>
          </cell>
          <cell r="W6263">
            <v>2017</v>
          </cell>
          <cell r="X6263" t="str">
            <v>Aug</v>
          </cell>
        </row>
        <row r="6264">
          <cell r="D6264" t="str">
            <v>House</v>
          </cell>
          <cell r="E6264">
            <v>1412000</v>
          </cell>
          <cell r="R6264" t="str">
            <v>Whitehorse</v>
          </cell>
          <cell r="W6264">
            <v>2017</v>
          </cell>
          <cell r="X6264" t="str">
            <v>Aug</v>
          </cell>
        </row>
        <row r="6265">
          <cell r="D6265" t="str">
            <v>House</v>
          </cell>
          <cell r="E6265">
            <v>850000</v>
          </cell>
          <cell r="R6265" t="str">
            <v>Hobsons Bay</v>
          </cell>
          <cell r="W6265">
            <v>2017</v>
          </cell>
          <cell r="X6265" t="str">
            <v>Aug</v>
          </cell>
        </row>
        <row r="6266">
          <cell r="D6266" t="str">
            <v>House</v>
          </cell>
          <cell r="E6266">
            <v>1220000</v>
          </cell>
          <cell r="R6266" t="str">
            <v>Melbourne</v>
          </cell>
          <cell r="W6266">
            <v>2017</v>
          </cell>
          <cell r="X6266" t="str">
            <v>Aug</v>
          </cell>
        </row>
        <row r="6267">
          <cell r="D6267" t="str">
            <v>House</v>
          </cell>
          <cell r="E6267">
            <v>1340000</v>
          </cell>
          <cell r="R6267" t="str">
            <v>Yarra</v>
          </cell>
          <cell r="W6267">
            <v>2017</v>
          </cell>
          <cell r="X6267" t="str">
            <v>Aug</v>
          </cell>
        </row>
        <row r="6268">
          <cell r="D6268" t="str">
            <v>Unit</v>
          </cell>
          <cell r="E6268">
            <v>1400000</v>
          </cell>
          <cell r="R6268" t="str">
            <v>Boroondara</v>
          </cell>
          <cell r="W6268">
            <v>2017</v>
          </cell>
          <cell r="X6268" t="str">
            <v>Aug</v>
          </cell>
        </row>
        <row r="6269">
          <cell r="D6269" t="str">
            <v>Unit</v>
          </cell>
          <cell r="E6269">
            <v>320000</v>
          </cell>
          <cell r="R6269" t="str">
            <v>Boroondara</v>
          </cell>
          <cell r="W6269">
            <v>2017</v>
          </cell>
          <cell r="X6269" t="str">
            <v>Aug</v>
          </cell>
        </row>
        <row r="6270">
          <cell r="D6270" t="str">
            <v>Unit</v>
          </cell>
          <cell r="E6270">
            <v>645000</v>
          </cell>
          <cell r="R6270" t="str">
            <v>Boroondara</v>
          </cell>
          <cell r="W6270">
            <v>2017</v>
          </cell>
          <cell r="X6270" t="str">
            <v>Aug</v>
          </cell>
        </row>
        <row r="6271">
          <cell r="D6271" t="str">
            <v>House</v>
          </cell>
          <cell r="E6271">
            <v>1755000</v>
          </cell>
          <cell r="R6271" t="str">
            <v>Boroondara</v>
          </cell>
          <cell r="W6271">
            <v>2017</v>
          </cell>
          <cell r="X6271" t="str">
            <v>Aug</v>
          </cell>
        </row>
        <row r="6272">
          <cell r="D6272" t="str">
            <v>House</v>
          </cell>
          <cell r="E6272">
            <v>1115000</v>
          </cell>
          <cell r="R6272" t="str">
            <v>Melbourne</v>
          </cell>
          <cell r="W6272">
            <v>2017</v>
          </cell>
          <cell r="X6272" t="str">
            <v>Aug</v>
          </cell>
        </row>
        <row r="6273">
          <cell r="D6273" t="str">
            <v>House</v>
          </cell>
          <cell r="E6273">
            <v>1080000</v>
          </cell>
          <cell r="R6273" t="str">
            <v>Melbourne</v>
          </cell>
          <cell r="W6273">
            <v>2017</v>
          </cell>
          <cell r="X6273" t="str">
            <v>Aug</v>
          </cell>
        </row>
        <row r="6274">
          <cell r="D6274" t="str">
            <v>Unit</v>
          </cell>
          <cell r="E6274">
            <v>365000</v>
          </cell>
          <cell r="R6274" t="str">
            <v>Boroondara</v>
          </cell>
          <cell r="W6274">
            <v>2017</v>
          </cell>
          <cell r="X6274" t="str">
            <v>Aug</v>
          </cell>
        </row>
        <row r="6275">
          <cell r="D6275" t="str">
            <v>Unit</v>
          </cell>
          <cell r="E6275">
            <v>360000</v>
          </cell>
          <cell r="R6275" t="str">
            <v>Melbourne</v>
          </cell>
          <cell r="W6275">
            <v>2017</v>
          </cell>
          <cell r="X6275" t="str">
            <v>Aug</v>
          </cell>
        </row>
        <row r="6276">
          <cell r="D6276" t="str">
            <v>Unit</v>
          </cell>
          <cell r="E6276">
            <v>600000</v>
          </cell>
          <cell r="R6276" t="str">
            <v>Port Phillip</v>
          </cell>
          <cell r="W6276">
            <v>2017</v>
          </cell>
          <cell r="X6276" t="str">
            <v>Aug</v>
          </cell>
        </row>
        <row r="6277">
          <cell r="D6277" t="str">
            <v>Unit</v>
          </cell>
          <cell r="E6277">
            <v>555000</v>
          </cell>
          <cell r="R6277" t="str">
            <v>Melbourne</v>
          </cell>
          <cell r="W6277">
            <v>2017</v>
          </cell>
          <cell r="X6277" t="str">
            <v>Aug</v>
          </cell>
        </row>
        <row r="6278">
          <cell r="D6278" t="str">
            <v>Unit</v>
          </cell>
          <cell r="E6278">
            <v>805000</v>
          </cell>
          <cell r="R6278" t="str">
            <v>Melbourne</v>
          </cell>
          <cell r="W6278">
            <v>2017</v>
          </cell>
          <cell r="X6278" t="str">
            <v>Aug</v>
          </cell>
        </row>
        <row r="6279">
          <cell r="D6279" t="str">
            <v>House</v>
          </cell>
          <cell r="E6279">
            <v>2695000</v>
          </cell>
          <cell r="R6279" t="str">
            <v>Melbourne</v>
          </cell>
          <cell r="W6279">
            <v>2017</v>
          </cell>
          <cell r="X6279" t="str">
            <v>Aug</v>
          </cell>
        </row>
        <row r="6280">
          <cell r="D6280" t="str">
            <v>Unit</v>
          </cell>
          <cell r="E6280">
            <v>515501</v>
          </cell>
          <cell r="R6280" t="str">
            <v>Stonnington</v>
          </cell>
          <cell r="W6280">
            <v>2017</v>
          </cell>
          <cell r="X6280" t="str">
            <v>Aug</v>
          </cell>
        </row>
        <row r="6281">
          <cell r="D6281" t="str">
            <v>Unit</v>
          </cell>
          <cell r="E6281">
            <v>370000</v>
          </cell>
          <cell r="R6281" t="str">
            <v>Melbourne</v>
          </cell>
          <cell r="W6281">
            <v>2017</v>
          </cell>
          <cell r="X6281" t="str">
            <v>Aug</v>
          </cell>
        </row>
        <row r="6282">
          <cell r="D6282" t="str">
            <v>House</v>
          </cell>
          <cell r="E6282">
            <v>2800000</v>
          </cell>
          <cell r="R6282" t="str">
            <v>Boroondara</v>
          </cell>
          <cell r="W6282">
            <v>2017</v>
          </cell>
          <cell r="X6282" t="str">
            <v>Aug</v>
          </cell>
        </row>
        <row r="6283">
          <cell r="D6283" t="str">
            <v>Unit</v>
          </cell>
          <cell r="E6283">
            <v>515000</v>
          </cell>
          <cell r="R6283" t="str">
            <v>Melbourne</v>
          </cell>
          <cell r="W6283">
            <v>2017</v>
          </cell>
          <cell r="X6283" t="str">
            <v>Aug</v>
          </cell>
        </row>
        <row r="6284">
          <cell r="D6284" t="str">
            <v>House</v>
          </cell>
          <cell r="E6284">
            <v>5700000</v>
          </cell>
          <cell r="R6284" t="str">
            <v>Melbourne</v>
          </cell>
          <cell r="W6284">
            <v>2017</v>
          </cell>
          <cell r="X6284" t="str">
            <v>Aug</v>
          </cell>
        </row>
        <row r="6285">
          <cell r="D6285" t="str">
            <v>House</v>
          </cell>
          <cell r="E6285">
            <v>1753000</v>
          </cell>
          <cell r="R6285" t="str">
            <v>Melbourne</v>
          </cell>
          <cell r="W6285">
            <v>2017</v>
          </cell>
          <cell r="X6285" t="str">
            <v>Aug</v>
          </cell>
        </row>
        <row r="6286">
          <cell r="D6286" t="str">
            <v>House</v>
          </cell>
          <cell r="E6286">
            <v>1000000</v>
          </cell>
          <cell r="R6286" t="str">
            <v>Port Phillip</v>
          </cell>
          <cell r="W6286">
            <v>2017</v>
          </cell>
          <cell r="X6286" t="str">
            <v>Aug</v>
          </cell>
        </row>
        <row r="6287">
          <cell r="D6287" t="str">
            <v>Unit</v>
          </cell>
          <cell r="E6287">
            <v>516000</v>
          </cell>
          <cell r="R6287" t="str">
            <v>Melbourne</v>
          </cell>
          <cell r="W6287">
            <v>2017</v>
          </cell>
          <cell r="X6287" t="str">
            <v>Aug</v>
          </cell>
        </row>
        <row r="6288">
          <cell r="D6288" t="str">
            <v>House</v>
          </cell>
          <cell r="E6288">
            <v>2300000</v>
          </cell>
          <cell r="R6288" t="str">
            <v>Melbourne</v>
          </cell>
          <cell r="W6288">
            <v>2017</v>
          </cell>
          <cell r="X6288" t="str">
            <v>Aug</v>
          </cell>
        </row>
        <row r="6289">
          <cell r="D6289" t="str">
            <v>Unit</v>
          </cell>
          <cell r="E6289">
            <v>611000</v>
          </cell>
          <cell r="R6289" t="str">
            <v>Stonnington</v>
          </cell>
          <cell r="W6289">
            <v>2017</v>
          </cell>
          <cell r="X6289" t="str">
            <v>Aug</v>
          </cell>
        </row>
        <row r="6290">
          <cell r="D6290" t="str">
            <v>Unit</v>
          </cell>
          <cell r="E6290">
            <v>730000</v>
          </cell>
          <cell r="R6290" t="str">
            <v>Melbourne</v>
          </cell>
          <cell r="W6290">
            <v>2017</v>
          </cell>
          <cell r="X6290" t="str">
            <v>Aug</v>
          </cell>
        </row>
        <row r="6291">
          <cell r="D6291" t="str">
            <v>House</v>
          </cell>
          <cell r="E6291">
            <v>1622000</v>
          </cell>
          <cell r="R6291" t="str">
            <v>Boroondara</v>
          </cell>
          <cell r="W6291">
            <v>2017</v>
          </cell>
          <cell r="X6291" t="str">
            <v>Aug</v>
          </cell>
        </row>
        <row r="6292">
          <cell r="D6292" t="str">
            <v>Unit</v>
          </cell>
          <cell r="E6292">
            <v>310000</v>
          </cell>
          <cell r="R6292" t="str">
            <v>Melbourne</v>
          </cell>
          <cell r="W6292">
            <v>2017</v>
          </cell>
          <cell r="X6292" t="str">
            <v>Aug</v>
          </cell>
        </row>
        <row r="6293">
          <cell r="D6293" t="str">
            <v>House</v>
          </cell>
          <cell r="E6293">
            <v>1430000</v>
          </cell>
          <cell r="R6293" t="str">
            <v>Boroondara</v>
          </cell>
          <cell r="W6293">
            <v>2017</v>
          </cell>
          <cell r="X6293" t="str">
            <v>Aug</v>
          </cell>
        </row>
        <row r="6294">
          <cell r="D6294" t="str">
            <v>House</v>
          </cell>
          <cell r="E6294">
            <v>2870000</v>
          </cell>
          <cell r="R6294" t="str">
            <v>Melbourne</v>
          </cell>
          <cell r="W6294">
            <v>2017</v>
          </cell>
          <cell r="X6294" t="str">
            <v>Aug</v>
          </cell>
        </row>
        <row r="6295">
          <cell r="D6295" t="str">
            <v>House</v>
          </cell>
          <cell r="E6295">
            <v>810000</v>
          </cell>
          <cell r="R6295" t="str">
            <v>Hobsons Bay</v>
          </cell>
          <cell r="W6295">
            <v>2017</v>
          </cell>
          <cell r="X6295" t="str">
            <v>Aug</v>
          </cell>
        </row>
        <row r="6296">
          <cell r="D6296" t="str">
            <v>House</v>
          </cell>
          <cell r="E6296">
            <v>776000</v>
          </cell>
          <cell r="R6296" t="str">
            <v>Hobsons Bay</v>
          </cell>
          <cell r="W6296">
            <v>2017</v>
          </cell>
          <cell r="X6296" t="str">
            <v>Aug</v>
          </cell>
        </row>
        <row r="6297">
          <cell r="D6297" t="str">
            <v>House</v>
          </cell>
          <cell r="E6297">
            <v>2376000</v>
          </cell>
          <cell r="R6297" t="str">
            <v>Boroondara</v>
          </cell>
          <cell r="W6297">
            <v>2017</v>
          </cell>
          <cell r="X6297" t="str">
            <v>Aug</v>
          </cell>
        </row>
        <row r="6298">
          <cell r="D6298" t="str">
            <v>Unit</v>
          </cell>
          <cell r="E6298">
            <v>435000</v>
          </cell>
          <cell r="R6298" t="str">
            <v>Boroondara</v>
          </cell>
          <cell r="W6298">
            <v>2017</v>
          </cell>
          <cell r="X6298" t="str">
            <v>Aug</v>
          </cell>
        </row>
        <row r="6299">
          <cell r="D6299" t="str">
            <v>Unit</v>
          </cell>
          <cell r="E6299">
            <v>1350000</v>
          </cell>
          <cell r="R6299" t="str">
            <v>Stonnington</v>
          </cell>
          <cell r="W6299">
            <v>2017</v>
          </cell>
          <cell r="X6299" t="str">
            <v>Aug</v>
          </cell>
        </row>
        <row r="6300">
          <cell r="D6300" t="str">
            <v>Unit</v>
          </cell>
          <cell r="E6300">
            <v>700000</v>
          </cell>
          <cell r="R6300" t="str">
            <v>Stonnington</v>
          </cell>
          <cell r="W6300">
            <v>2017</v>
          </cell>
          <cell r="X6300" t="str">
            <v>Aug</v>
          </cell>
        </row>
        <row r="6301">
          <cell r="D6301" t="str">
            <v>House</v>
          </cell>
          <cell r="E6301">
            <v>2801000</v>
          </cell>
          <cell r="R6301" t="str">
            <v>Stonnington</v>
          </cell>
          <cell r="W6301">
            <v>2017</v>
          </cell>
          <cell r="X6301" t="str">
            <v>Aug</v>
          </cell>
        </row>
        <row r="6302">
          <cell r="D6302" t="str">
            <v>House</v>
          </cell>
          <cell r="E6302">
            <v>1456000</v>
          </cell>
          <cell r="R6302" t="str">
            <v>Boroondara</v>
          </cell>
          <cell r="W6302">
            <v>2017</v>
          </cell>
          <cell r="X6302" t="str">
            <v>Aug</v>
          </cell>
        </row>
        <row r="6303">
          <cell r="D6303" t="str">
            <v>House</v>
          </cell>
          <cell r="E6303">
            <v>1210000</v>
          </cell>
          <cell r="R6303" t="str">
            <v>Stonnington</v>
          </cell>
          <cell r="W6303">
            <v>2017</v>
          </cell>
          <cell r="X6303" t="str">
            <v>Aug</v>
          </cell>
        </row>
        <row r="6304">
          <cell r="D6304" t="str">
            <v>House</v>
          </cell>
          <cell r="E6304">
            <v>1800000</v>
          </cell>
          <cell r="R6304" t="str">
            <v>Boroondara</v>
          </cell>
          <cell r="W6304">
            <v>2017</v>
          </cell>
          <cell r="X6304" t="str">
            <v>Aug</v>
          </cell>
        </row>
        <row r="6305">
          <cell r="D6305" t="str">
            <v>Unit</v>
          </cell>
          <cell r="E6305">
            <v>710000</v>
          </cell>
          <cell r="R6305" t="str">
            <v>Boroondara</v>
          </cell>
          <cell r="W6305">
            <v>2017</v>
          </cell>
          <cell r="X6305" t="str">
            <v>Aug</v>
          </cell>
        </row>
        <row r="6306">
          <cell r="D6306" t="str">
            <v>House</v>
          </cell>
          <cell r="E6306">
            <v>1820000</v>
          </cell>
          <cell r="R6306" t="str">
            <v>Boroondara</v>
          </cell>
          <cell r="W6306">
            <v>2017</v>
          </cell>
          <cell r="X6306" t="str">
            <v>Aug</v>
          </cell>
        </row>
        <row r="6307">
          <cell r="D6307" t="str">
            <v>Unit</v>
          </cell>
          <cell r="E6307">
            <v>291000</v>
          </cell>
          <cell r="R6307" t="str">
            <v>Boroondara</v>
          </cell>
          <cell r="W6307">
            <v>2017</v>
          </cell>
          <cell r="X6307" t="str">
            <v>Aug</v>
          </cell>
        </row>
        <row r="6308">
          <cell r="D6308" t="str">
            <v>House</v>
          </cell>
          <cell r="E6308">
            <v>1611000</v>
          </cell>
          <cell r="R6308" t="str">
            <v>Stonnington</v>
          </cell>
          <cell r="W6308">
            <v>2017</v>
          </cell>
          <cell r="X6308" t="str">
            <v>Aug</v>
          </cell>
        </row>
        <row r="6309">
          <cell r="D6309" t="str">
            <v>House</v>
          </cell>
          <cell r="E6309">
            <v>1255000</v>
          </cell>
          <cell r="R6309" t="str">
            <v>Monash</v>
          </cell>
          <cell r="W6309">
            <v>2017</v>
          </cell>
          <cell r="X6309" t="str">
            <v>Aug</v>
          </cell>
        </row>
        <row r="6310">
          <cell r="D6310" t="str">
            <v>Unit</v>
          </cell>
          <cell r="E6310">
            <v>392000</v>
          </cell>
          <cell r="R6310" t="str">
            <v>Port Phillip</v>
          </cell>
          <cell r="W6310">
            <v>2017</v>
          </cell>
          <cell r="X6310" t="str">
            <v>Aug</v>
          </cell>
        </row>
        <row r="6311">
          <cell r="D6311" t="str">
            <v>House</v>
          </cell>
          <cell r="E6311">
            <v>1550000</v>
          </cell>
          <cell r="R6311" t="str">
            <v>Boroondara</v>
          </cell>
          <cell r="W6311">
            <v>2017</v>
          </cell>
          <cell r="X6311" t="str">
            <v>Aug</v>
          </cell>
        </row>
        <row r="6312">
          <cell r="D6312" t="str">
            <v>Unit</v>
          </cell>
          <cell r="E6312">
            <v>420000</v>
          </cell>
          <cell r="R6312" t="str">
            <v>Port Phillip</v>
          </cell>
          <cell r="W6312">
            <v>2017</v>
          </cell>
          <cell r="X6312" t="str">
            <v>Aug</v>
          </cell>
        </row>
        <row r="6313">
          <cell r="D6313" t="str">
            <v>House</v>
          </cell>
          <cell r="E6313">
            <v>1900000</v>
          </cell>
          <cell r="R6313" t="str">
            <v>Port Phillip</v>
          </cell>
          <cell r="W6313">
            <v>2017</v>
          </cell>
          <cell r="X6313" t="str">
            <v>Aug</v>
          </cell>
        </row>
        <row r="6314">
          <cell r="D6314" t="str">
            <v>Unit</v>
          </cell>
          <cell r="E6314">
            <v>570000</v>
          </cell>
          <cell r="R6314" t="str">
            <v>Glen Eira</v>
          </cell>
          <cell r="W6314">
            <v>2017</v>
          </cell>
          <cell r="X6314" t="str">
            <v>Aug</v>
          </cell>
        </row>
        <row r="6315">
          <cell r="D6315" t="str">
            <v>House</v>
          </cell>
          <cell r="E6315">
            <v>1020000</v>
          </cell>
          <cell r="R6315" t="str">
            <v>Boroondara</v>
          </cell>
          <cell r="W6315">
            <v>2017</v>
          </cell>
          <cell r="X6315" t="str">
            <v>Aug</v>
          </cell>
        </row>
        <row r="6316">
          <cell r="D6316" t="str">
            <v>House</v>
          </cell>
          <cell r="E6316">
            <v>1330000</v>
          </cell>
          <cell r="R6316" t="str">
            <v>Hobsons Bay</v>
          </cell>
          <cell r="W6316">
            <v>2017</v>
          </cell>
          <cell r="X6316" t="str">
            <v>Aug</v>
          </cell>
        </row>
        <row r="6317">
          <cell r="D6317" t="str">
            <v>Unit</v>
          </cell>
          <cell r="E6317">
            <v>430000</v>
          </cell>
          <cell r="R6317" t="str">
            <v>Port Phillip</v>
          </cell>
          <cell r="W6317">
            <v>2017</v>
          </cell>
          <cell r="X6317" t="str">
            <v>Aug</v>
          </cell>
        </row>
        <row r="6318">
          <cell r="D6318" t="str">
            <v>House</v>
          </cell>
          <cell r="E6318">
            <v>2800000</v>
          </cell>
          <cell r="R6318" t="str">
            <v>Stonnington</v>
          </cell>
          <cell r="W6318">
            <v>2017</v>
          </cell>
          <cell r="X6318" t="str">
            <v>Aug</v>
          </cell>
        </row>
        <row r="6319">
          <cell r="D6319" t="str">
            <v>House</v>
          </cell>
          <cell r="E6319">
            <v>1010000</v>
          </cell>
          <cell r="R6319" t="str">
            <v>Hobsons Bay</v>
          </cell>
          <cell r="W6319">
            <v>2017</v>
          </cell>
          <cell r="X6319" t="str">
            <v>Aug</v>
          </cell>
        </row>
        <row r="6320">
          <cell r="D6320" t="str">
            <v>Unit</v>
          </cell>
          <cell r="E6320">
            <v>570000</v>
          </cell>
          <cell r="R6320" t="str">
            <v>Port Phillip</v>
          </cell>
          <cell r="W6320">
            <v>2017</v>
          </cell>
          <cell r="X6320" t="str">
            <v>Aug</v>
          </cell>
        </row>
        <row r="6321">
          <cell r="D6321" t="str">
            <v>Unit</v>
          </cell>
          <cell r="E6321">
            <v>743000</v>
          </cell>
          <cell r="R6321" t="str">
            <v>Hobsons Bay</v>
          </cell>
          <cell r="W6321">
            <v>2017</v>
          </cell>
          <cell r="X6321" t="str">
            <v>Aug</v>
          </cell>
        </row>
        <row r="6322">
          <cell r="D6322" t="str">
            <v>House</v>
          </cell>
          <cell r="E6322">
            <v>2123000</v>
          </cell>
          <cell r="R6322" t="str">
            <v>Stonnington</v>
          </cell>
          <cell r="W6322">
            <v>2017</v>
          </cell>
          <cell r="X6322" t="str">
            <v>Aug</v>
          </cell>
        </row>
        <row r="6323">
          <cell r="D6323" t="str">
            <v>Unit</v>
          </cell>
          <cell r="E6323">
            <v>510000</v>
          </cell>
          <cell r="R6323" t="str">
            <v>Port Phillip</v>
          </cell>
          <cell r="W6323">
            <v>2017</v>
          </cell>
          <cell r="X6323" t="str">
            <v>Aug</v>
          </cell>
        </row>
        <row r="6324">
          <cell r="D6324" t="str">
            <v>Unit</v>
          </cell>
          <cell r="E6324">
            <v>780000</v>
          </cell>
          <cell r="R6324" t="str">
            <v>Port Phillip</v>
          </cell>
          <cell r="W6324">
            <v>2017</v>
          </cell>
          <cell r="X6324" t="str">
            <v>Aug</v>
          </cell>
        </row>
        <row r="6325">
          <cell r="D6325" t="str">
            <v>House</v>
          </cell>
          <cell r="E6325">
            <v>1180000</v>
          </cell>
          <cell r="R6325" t="str">
            <v>Port Phillip</v>
          </cell>
          <cell r="W6325">
            <v>2017</v>
          </cell>
          <cell r="X6325" t="str">
            <v>Aug</v>
          </cell>
        </row>
        <row r="6326">
          <cell r="D6326" t="str">
            <v>Unit</v>
          </cell>
          <cell r="E6326">
            <v>660000</v>
          </cell>
          <cell r="R6326" t="str">
            <v>Port Phillip</v>
          </cell>
          <cell r="W6326">
            <v>2017</v>
          </cell>
          <cell r="X6326" t="str">
            <v>Aug</v>
          </cell>
        </row>
        <row r="6327">
          <cell r="D6327" t="str">
            <v>House</v>
          </cell>
          <cell r="E6327">
            <v>1875000</v>
          </cell>
          <cell r="R6327" t="str">
            <v>Port Phillip</v>
          </cell>
          <cell r="W6327">
            <v>2017</v>
          </cell>
          <cell r="X6327" t="str">
            <v>Aug</v>
          </cell>
        </row>
        <row r="6328">
          <cell r="D6328" t="str">
            <v>House</v>
          </cell>
          <cell r="E6328">
            <v>3572000</v>
          </cell>
          <cell r="R6328" t="str">
            <v>Port Phillip</v>
          </cell>
          <cell r="W6328">
            <v>2017</v>
          </cell>
          <cell r="X6328" t="str">
            <v>Aug</v>
          </cell>
        </row>
        <row r="6329">
          <cell r="D6329" t="str">
            <v>House</v>
          </cell>
          <cell r="E6329">
            <v>878500</v>
          </cell>
          <cell r="R6329" t="str">
            <v>Port Phillip</v>
          </cell>
          <cell r="W6329">
            <v>2017</v>
          </cell>
          <cell r="X6329" t="str">
            <v>Aug</v>
          </cell>
        </row>
        <row r="6330">
          <cell r="D6330" t="str">
            <v>Unit</v>
          </cell>
          <cell r="E6330">
            <v>820000</v>
          </cell>
          <cell r="R6330" t="str">
            <v>Glen Eira</v>
          </cell>
          <cell r="W6330">
            <v>2017</v>
          </cell>
          <cell r="X6330" t="str">
            <v>Aug</v>
          </cell>
        </row>
        <row r="6331">
          <cell r="D6331" t="str">
            <v>House</v>
          </cell>
          <cell r="E6331">
            <v>435000</v>
          </cell>
          <cell r="R6331" t="str">
            <v>Glen Eira</v>
          </cell>
          <cell r="W6331">
            <v>2017</v>
          </cell>
          <cell r="X6331" t="str">
            <v>Aug</v>
          </cell>
        </row>
        <row r="6332">
          <cell r="D6332" t="str">
            <v>Unit</v>
          </cell>
          <cell r="E6332">
            <v>605000</v>
          </cell>
          <cell r="R6332" t="str">
            <v>Glen Eira</v>
          </cell>
          <cell r="W6332">
            <v>2017</v>
          </cell>
          <cell r="X6332" t="str">
            <v>Aug</v>
          </cell>
        </row>
        <row r="6333">
          <cell r="D6333" t="str">
            <v>House</v>
          </cell>
          <cell r="E6333">
            <v>1160000</v>
          </cell>
          <cell r="R6333" t="str">
            <v>Glen Eira</v>
          </cell>
          <cell r="W6333">
            <v>2017</v>
          </cell>
          <cell r="X6333" t="str">
            <v>Aug</v>
          </cell>
        </row>
        <row r="6334">
          <cell r="D6334" t="str">
            <v>House</v>
          </cell>
          <cell r="E6334">
            <v>1650000</v>
          </cell>
          <cell r="R6334" t="str">
            <v>Bayside</v>
          </cell>
          <cell r="W6334">
            <v>2017</v>
          </cell>
          <cell r="X6334" t="str">
            <v>Aug</v>
          </cell>
        </row>
        <row r="6335">
          <cell r="D6335" t="str">
            <v>House</v>
          </cell>
          <cell r="E6335">
            <v>1550000</v>
          </cell>
          <cell r="R6335" t="str">
            <v>Glen Eira</v>
          </cell>
          <cell r="W6335">
            <v>2017</v>
          </cell>
          <cell r="X6335" t="str">
            <v>Aug</v>
          </cell>
        </row>
        <row r="6336">
          <cell r="D6336" t="str">
            <v>Unit</v>
          </cell>
          <cell r="E6336">
            <v>375500</v>
          </cell>
          <cell r="R6336" t="str">
            <v>Monash</v>
          </cell>
          <cell r="W6336">
            <v>2017</v>
          </cell>
          <cell r="X6336" t="str">
            <v>Aug</v>
          </cell>
        </row>
        <row r="6337">
          <cell r="D6337" t="str">
            <v>House</v>
          </cell>
          <cell r="E6337">
            <v>1225000</v>
          </cell>
          <cell r="R6337" t="str">
            <v>Monash</v>
          </cell>
          <cell r="W6337">
            <v>2017</v>
          </cell>
          <cell r="X6337" t="str">
            <v>Aug</v>
          </cell>
        </row>
        <row r="6338">
          <cell r="D6338" t="str">
            <v>House</v>
          </cell>
          <cell r="E6338">
            <v>1225000</v>
          </cell>
          <cell r="R6338" t="str">
            <v>Glen Eira</v>
          </cell>
          <cell r="W6338">
            <v>2017</v>
          </cell>
          <cell r="X6338" t="str">
            <v>Aug</v>
          </cell>
        </row>
        <row r="6339">
          <cell r="D6339" t="str">
            <v>House</v>
          </cell>
          <cell r="E6339">
            <v>1370000</v>
          </cell>
          <cell r="R6339" t="str">
            <v>Glen Eira</v>
          </cell>
          <cell r="W6339">
            <v>2017</v>
          </cell>
          <cell r="X6339" t="str">
            <v>Aug</v>
          </cell>
        </row>
        <row r="6340">
          <cell r="D6340" t="str">
            <v>House</v>
          </cell>
          <cell r="E6340">
            <v>1350000</v>
          </cell>
          <cell r="R6340" t="str">
            <v>Monash</v>
          </cell>
          <cell r="W6340">
            <v>2017</v>
          </cell>
          <cell r="X6340" t="str">
            <v>Aug</v>
          </cell>
        </row>
        <row r="6341">
          <cell r="D6341" t="str">
            <v>House</v>
          </cell>
          <cell r="E6341">
            <v>1355000</v>
          </cell>
          <cell r="R6341" t="str">
            <v>Glen Eira</v>
          </cell>
          <cell r="W6341">
            <v>2017</v>
          </cell>
          <cell r="X6341" t="str">
            <v>Aug</v>
          </cell>
        </row>
        <row r="6342">
          <cell r="D6342" t="str">
            <v>House</v>
          </cell>
          <cell r="E6342">
            <v>810000</v>
          </cell>
          <cell r="R6342" t="str">
            <v>Glen Eira</v>
          </cell>
          <cell r="W6342">
            <v>2017</v>
          </cell>
          <cell r="X6342" t="str">
            <v>Aug</v>
          </cell>
        </row>
        <row r="6343">
          <cell r="D6343" t="str">
            <v>House</v>
          </cell>
          <cell r="E6343">
            <v>1700000</v>
          </cell>
          <cell r="R6343" t="str">
            <v>Monash</v>
          </cell>
          <cell r="W6343">
            <v>2017</v>
          </cell>
          <cell r="X6343" t="str">
            <v>Aug</v>
          </cell>
        </row>
        <row r="6344">
          <cell r="D6344" t="str">
            <v>Unit</v>
          </cell>
          <cell r="E6344">
            <v>420000</v>
          </cell>
          <cell r="R6344" t="str">
            <v>Monash</v>
          </cell>
          <cell r="W6344">
            <v>2017</v>
          </cell>
          <cell r="X6344" t="str">
            <v>Aug</v>
          </cell>
        </row>
        <row r="6345">
          <cell r="D6345" t="str">
            <v>House</v>
          </cell>
          <cell r="E6345">
            <v>1102000</v>
          </cell>
          <cell r="R6345" t="str">
            <v>Bayside</v>
          </cell>
          <cell r="W6345">
            <v>2017</v>
          </cell>
          <cell r="X6345" t="str">
            <v>Aug</v>
          </cell>
        </row>
        <row r="6346">
          <cell r="D6346" t="str">
            <v>Unit</v>
          </cell>
          <cell r="E6346">
            <v>822500</v>
          </cell>
          <cell r="R6346" t="str">
            <v>Glen Eira</v>
          </cell>
          <cell r="W6346">
            <v>2017</v>
          </cell>
          <cell r="X6346" t="str">
            <v>Aug</v>
          </cell>
        </row>
        <row r="6347">
          <cell r="D6347" t="str">
            <v>House</v>
          </cell>
          <cell r="E6347">
            <v>1322000</v>
          </cell>
          <cell r="R6347" t="str">
            <v>Glen Eira</v>
          </cell>
          <cell r="W6347">
            <v>2017</v>
          </cell>
          <cell r="X6347" t="str">
            <v>Aug</v>
          </cell>
        </row>
        <row r="6348">
          <cell r="D6348" t="str">
            <v>House</v>
          </cell>
          <cell r="E6348">
            <v>1301000</v>
          </cell>
          <cell r="R6348" t="str">
            <v>Bayside</v>
          </cell>
          <cell r="W6348">
            <v>2017</v>
          </cell>
          <cell r="X6348" t="str">
            <v>Aug</v>
          </cell>
        </row>
        <row r="6349">
          <cell r="D6349" t="str">
            <v>Unit</v>
          </cell>
          <cell r="E6349">
            <v>575000</v>
          </cell>
          <cell r="R6349" t="str">
            <v>Bayside</v>
          </cell>
          <cell r="W6349">
            <v>2017</v>
          </cell>
          <cell r="X6349" t="str">
            <v>Aug</v>
          </cell>
        </row>
        <row r="6350">
          <cell r="D6350" t="str">
            <v>House</v>
          </cell>
          <cell r="E6350">
            <v>742500</v>
          </cell>
          <cell r="R6350" t="str">
            <v>Glen Eira</v>
          </cell>
          <cell r="W6350">
            <v>2017</v>
          </cell>
          <cell r="X6350" t="str">
            <v>Aug</v>
          </cell>
        </row>
        <row r="6351">
          <cell r="D6351" t="str">
            <v>House</v>
          </cell>
          <cell r="E6351">
            <v>1035000</v>
          </cell>
          <cell r="R6351" t="str">
            <v>Monash</v>
          </cell>
          <cell r="W6351">
            <v>2017</v>
          </cell>
          <cell r="X6351" t="str">
            <v>Aug</v>
          </cell>
        </row>
        <row r="6352">
          <cell r="D6352" t="str">
            <v>House</v>
          </cell>
          <cell r="E6352">
            <v>1550000</v>
          </cell>
          <cell r="R6352" t="str">
            <v>Bayside</v>
          </cell>
          <cell r="W6352">
            <v>2017</v>
          </cell>
          <cell r="X6352" t="str">
            <v>Aug</v>
          </cell>
        </row>
        <row r="6353">
          <cell r="D6353" t="str">
            <v>Unit</v>
          </cell>
          <cell r="E6353">
            <v>1100000</v>
          </cell>
          <cell r="R6353" t="str">
            <v>Bayside</v>
          </cell>
          <cell r="W6353">
            <v>2017</v>
          </cell>
          <cell r="X6353" t="str">
            <v>Aug</v>
          </cell>
        </row>
        <row r="6354">
          <cell r="D6354" t="str">
            <v>Unit</v>
          </cell>
          <cell r="E6354">
            <v>1411000</v>
          </cell>
          <cell r="R6354" t="str">
            <v>Bayside</v>
          </cell>
          <cell r="W6354">
            <v>2017</v>
          </cell>
          <cell r="X6354" t="str">
            <v>Aug</v>
          </cell>
        </row>
        <row r="6355">
          <cell r="D6355" t="str">
            <v>House</v>
          </cell>
          <cell r="E6355">
            <v>1450000</v>
          </cell>
          <cell r="R6355" t="str">
            <v>Glen Eira</v>
          </cell>
          <cell r="W6355">
            <v>2017</v>
          </cell>
          <cell r="X6355" t="str">
            <v>Aug</v>
          </cell>
        </row>
        <row r="6356">
          <cell r="D6356" t="str">
            <v>House</v>
          </cell>
          <cell r="E6356">
            <v>1570000</v>
          </cell>
          <cell r="R6356" t="str">
            <v>Bayside</v>
          </cell>
          <cell r="W6356">
            <v>2017</v>
          </cell>
          <cell r="X6356" t="str">
            <v>Aug</v>
          </cell>
        </row>
        <row r="6357">
          <cell r="D6357" t="str">
            <v>Unit</v>
          </cell>
          <cell r="E6357">
            <v>420000</v>
          </cell>
          <cell r="R6357" t="str">
            <v>Glen Eira</v>
          </cell>
          <cell r="W6357">
            <v>2017</v>
          </cell>
          <cell r="X6357" t="str">
            <v>Aug</v>
          </cell>
        </row>
        <row r="6358">
          <cell r="D6358" t="str">
            <v>House</v>
          </cell>
          <cell r="E6358">
            <v>1860000</v>
          </cell>
          <cell r="R6358" t="str">
            <v>Glen Eira</v>
          </cell>
          <cell r="W6358">
            <v>2017</v>
          </cell>
          <cell r="X6358" t="str">
            <v>Aug</v>
          </cell>
        </row>
        <row r="6359">
          <cell r="D6359" t="str">
            <v>House</v>
          </cell>
          <cell r="E6359">
            <v>1270000</v>
          </cell>
          <cell r="R6359" t="str">
            <v>Glen Eira</v>
          </cell>
          <cell r="W6359">
            <v>2017</v>
          </cell>
          <cell r="X6359" t="str">
            <v>Aug</v>
          </cell>
        </row>
        <row r="6360">
          <cell r="D6360" t="str">
            <v>Unit</v>
          </cell>
          <cell r="E6360">
            <v>2570000</v>
          </cell>
          <cell r="R6360" t="str">
            <v>Bayside</v>
          </cell>
          <cell r="W6360">
            <v>2017</v>
          </cell>
          <cell r="X6360" t="str">
            <v>Aug</v>
          </cell>
        </row>
        <row r="6361">
          <cell r="D6361" t="str">
            <v>House</v>
          </cell>
          <cell r="E6361">
            <v>4700000</v>
          </cell>
          <cell r="R6361" t="str">
            <v>Bayside</v>
          </cell>
          <cell r="W6361">
            <v>2017</v>
          </cell>
          <cell r="X6361" t="str">
            <v>Aug</v>
          </cell>
        </row>
        <row r="6362">
          <cell r="D6362" t="str">
            <v>House</v>
          </cell>
          <cell r="E6362">
            <v>1208000</v>
          </cell>
          <cell r="R6362" t="str">
            <v>Glen Eira</v>
          </cell>
          <cell r="W6362">
            <v>2017</v>
          </cell>
          <cell r="X6362" t="str">
            <v>Aug</v>
          </cell>
        </row>
        <row r="6363">
          <cell r="D6363" t="str">
            <v>Unit</v>
          </cell>
          <cell r="E6363">
            <v>921000</v>
          </cell>
          <cell r="R6363" t="str">
            <v>Glen Eira</v>
          </cell>
          <cell r="W6363">
            <v>2017</v>
          </cell>
          <cell r="X6363" t="str">
            <v>Aug</v>
          </cell>
        </row>
        <row r="6364">
          <cell r="D6364" t="str">
            <v>Unit</v>
          </cell>
          <cell r="E6364">
            <v>860000</v>
          </cell>
          <cell r="R6364" t="str">
            <v>Glen Eira</v>
          </cell>
          <cell r="W6364">
            <v>2017</v>
          </cell>
          <cell r="X6364" t="str">
            <v>Aug</v>
          </cell>
        </row>
        <row r="6365">
          <cell r="D6365" t="str">
            <v>House</v>
          </cell>
          <cell r="E6365">
            <v>1785000</v>
          </cell>
          <cell r="R6365" t="str">
            <v>Bayside</v>
          </cell>
          <cell r="W6365">
            <v>2017</v>
          </cell>
          <cell r="X6365" t="str">
            <v>Aug</v>
          </cell>
        </row>
        <row r="6366">
          <cell r="D6366" t="str">
            <v>House</v>
          </cell>
          <cell r="E6366">
            <v>2550000</v>
          </cell>
          <cell r="R6366" t="str">
            <v>Bayside</v>
          </cell>
          <cell r="W6366">
            <v>2017</v>
          </cell>
          <cell r="X6366" t="str">
            <v>Aug</v>
          </cell>
        </row>
        <row r="6367">
          <cell r="D6367" t="str">
            <v>House</v>
          </cell>
          <cell r="E6367">
            <v>845000</v>
          </cell>
          <cell r="R6367" t="str">
            <v>Glen Eira</v>
          </cell>
          <cell r="W6367">
            <v>2017</v>
          </cell>
          <cell r="X6367" t="str">
            <v>Aug</v>
          </cell>
        </row>
        <row r="6368">
          <cell r="D6368" t="str">
            <v>House</v>
          </cell>
          <cell r="E6368">
            <v>1200000</v>
          </cell>
          <cell r="R6368" t="str">
            <v>Glen Eira</v>
          </cell>
          <cell r="W6368">
            <v>2017</v>
          </cell>
          <cell r="X6368" t="str">
            <v>Aug</v>
          </cell>
        </row>
        <row r="6369">
          <cell r="D6369" t="str">
            <v>Unit</v>
          </cell>
          <cell r="E6369">
            <v>855000</v>
          </cell>
          <cell r="R6369" t="str">
            <v>Glen Eira</v>
          </cell>
          <cell r="W6369">
            <v>2017</v>
          </cell>
          <cell r="X6369" t="str">
            <v>Aug</v>
          </cell>
        </row>
        <row r="6370">
          <cell r="D6370" t="str">
            <v>House</v>
          </cell>
          <cell r="E6370">
            <v>920000</v>
          </cell>
          <cell r="R6370" t="str">
            <v>Glen Eira</v>
          </cell>
          <cell r="W6370">
            <v>2017</v>
          </cell>
          <cell r="X6370" t="str">
            <v>Aug</v>
          </cell>
        </row>
        <row r="6371">
          <cell r="D6371" t="str">
            <v>House</v>
          </cell>
          <cell r="E6371">
            <v>2400000</v>
          </cell>
          <cell r="R6371" t="str">
            <v>Bayside</v>
          </cell>
          <cell r="W6371">
            <v>2017</v>
          </cell>
          <cell r="X6371" t="str">
            <v>Aug</v>
          </cell>
        </row>
        <row r="6372">
          <cell r="D6372" t="str">
            <v>House</v>
          </cell>
          <cell r="E6372">
            <v>1165000</v>
          </cell>
          <cell r="R6372" t="str">
            <v>Glen Eira</v>
          </cell>
          <cell r="W6372">
            <v>2017</v>
          </cell>
          <cell r="X6372" t="str">
            <v>Aug</v>
          </cell>
        </row>
        <row r="6373">
          <cell r="D6373" t="str">
            <v>House</v>
          </cell>
          <cell r="E6373">
            <v>1450000</v>
          </cell>
          <cell r="R6373" t="str">
            <v>Bayside</v>
          </cell>
          <cell r="W6373">
            <v>2017</v>
          </cell>
          <cell r="X6373" t="str">
            <v>Aug</v>
          </cell>
        </row>
        <row r="6374">
          <cell r="D6374" t="str">
            <v>House</v>
          </cell>
          <cell r="E6374">
            <v>1615000</v>
          </cell>
          <cell r="R6374" t="str">
            <v>Bayside</v>
          </cell>
          <cell r="W6374">
            <v>2017</v>
          </cell>
          <cell r="X6374" t="str">
            <v>Aug</v>
          </cell>
        </row>
        <row r="6375">
          <cell r="D6375" t="str">
            <v>House</v>
          </cell>
          <cell r="E6375">
            <v>952000</v>
          </cell>
          <cell r="R6375" t="str">
            <v>Bayside</v>
          </cell>
          <cell r="W6375">
            <v>2017</v>
          </cell>
          <cell r="X6375" t="str">
            <v>Aug</v>
          </cell>
        </row>
        <row r="6376">
          <cell r="D6376" t="str">
            <v>Unit</v>
          </cell>
          <cell r="E6376">
            <v>910000</v>
          </cell>
          <cell r="R6376" t="str">
            <v>Kingston</v>
          </cell>
          <cell r="W6376">
            <v>2017</v>
          </cell>
          <cell r="X6376" t="str">
            <v>Aug</v>
          </cell>
        </row>
        <row r="6377">
          <cell r="D6377" t="str">
            <v>House</v>
          </cell>
          <cell r="E6377">
            <v>3470000</v>
          </cell>
          <cell r="R6377" t="str">
            <v>Bayside</v>
          </cell>
          <cell r="W6377">
            <v>2017</v>
          </cell>
          <cell r="X6377" t="str">
            <v>Aug</v>
          </cell>
        </row>
        <row r="6378">
          <cell r="D6378" t="str">
            <v>House</v>
          </cell>
          <cell r="E6378">
            <v>1900000</v>
          </cell>
          <cell r="R6378" t="str">
            <v>Manningham</v>
          </cell>
          <cell r="W6378">
            <v>2017</v>
          </cell>
          <cell r="X6378" t="str">
            <v>Aug</v>
          </cell>
        </row>
        <row r="6379">
          <cell r="D6379" t="str">
            <v>House</v>
          </cell>
          <cell r="E6379">
            <v>1800000</v>
          </cell>
          <cell r="R6379" t="str">
            <v>Bayside</v>
          </cell>
          <cell r="W6379">
            <v>2017</v>
          </cell>
          <cell r="X6379" t="str">
            <v>Aug</v>
          </cell>
        </row>
        <row r="6380">
          <cell r="D6380" t="str">
            <v>House</v>
          </cell>
          <cell r="E6380">
            <v>1300000</v>
          </cell>
          <cell r="R6380" t="str">
            <v>Moonee Valley</v>
          </cell>
          <cell r="W6380">
            <v>2017</v>
          </cell>
          <cell r="X6380" t="str">
            <v>Aug</v>
          </cell>
        </row>
        <row r="6381">
          <cell r="D6381" t="str">
            <v>House</v>
          </cell>
          <cell r="E6381">
            <v>1230000</v>
          </cell>
          <cell r="R6381" t="str">
            <v>Boroondara</v>
          </cell>
          <cell r="W6381">
            <v>2017</v>
          </cell>
          <cell r="X6381" t="str">
            <v>Aug</v>
          </cell>
        </row>
        <row r="6382">
          <cell r="D6382" t="str">
            <v>House</v>
          </cell>
          <cell r="E6382">
            <v>1170000</v>
          </cell>
          <cell r="R6382" t="str">
            <v>Monash</v>
          </cell>
          <cell r="W6382">
            <v>2017</v>
          </cell>
          <cell r="X6382" t="str">
            <v>Aug</v>
          </cell>
        </row>
        <row r="6383">
          <cell r="D6383" t="str">
            <v>Unit</v>
          </cell>
          <cell r="E6383">
            <v>1160000</v>
          </cell>
          <cell r="R6383" t="str">
            <v>Glen Eira</v>
          </cell>
          <cell r="W6383">
            <v>2017</v>
          </cell>
          <cell r="X6383" t="str">
            <v>Aug</v>
          </cell>
        </row>
        <row r="6384">
          <cell r="D6384" t="str">
            <v>Unit</v>
          </cell>
          <cell r="E6384">
            <v>1100000</v>
          </cell>
          <cell r="R6384" t="str">
            <v>Glen Eira</v>
          </cell>
          <cell r="W6384">
            <v>2017</v>
          </cell>
          <cell r="X6384" t="str">
            <v>Aug</v>
          </cell>
        </row>
        <row r="6385">
          <cell r="D6385" t="str">
            <v>House</v>
          </cell>
          <cell r="E6385">
            <v>1100000</v>
          </cell>
          <cell r="R6385" t="str">
            <v>Manningham</v>
          </cell>
          <cell r="W6385">
            <v>2017</v>
          </cell>
          <cell r="X6385" t="str">
            <v>Aug</v>
          </cell>
        </row>
        <row r="6386">
          <cell r="D6386" t="str">
            <v>Unit</v>
          </cell>
          <cell r="E6386">
            <v>950000</v>
          </cell>
          <cell r="R6386" t="str">
            <v>Glen Eira</v>
          </cell>
          <cell r="W6386">
            <v>2017</v>
          </cell>
          <cell r="X6386" t="str">
            <v>Aug</v>
          </cell>
        </row>
        <row r="6387">
          <cell r="D6387" t="str">
            <v>Unit</v>
          </cell>
          <cell r="E6387">
            <v>850000</v>
          </cell>
          <cell r="R6387" t="str">
            <v>Boroondara</v>
          </cell>
          <cell r="W6387">
            <v>2017</v>
          </cell>
          <cell r="X6387" t="str">
            <v>Aug</v>
          </cell>
        </row>
        <row r="6388">
          <cell r="D6388" t="str">
            <v>Unit</v>
          </cell>
          <cell r="E6388">
            <v>845000</v>
          </cell>
          <cell r="R6388" t="str">
            <v>Hobsons Bay</v>
          </cell>
          <cell r="W6388">
            <v>2017</v>
          </cell>
          <cell r="X6388" t="str">
            <v>Aug</v>
          </cell>
        </row>
        <row r="6389">
          <cell r="D6389" t="str">
            <v>Unit</v>
          </cell>
          <cell r="E6389">
            <v>770000</v>
          </cell>
          <cell r="R6389" t="str">
            <v>Glen Eira</v>
          </cell>
          <cell r="W6389">
            <v>2017</v>
          </cell>
          <cell r="X6389" t="str">
            <v>Aug</v>
          </cell>
        </row>
        <row r="6390">
          <cell r="D6390" t="str">
            <v>Unit</v>
          </cell>
          <cell r="E6390">
            <v>735000</v>
          </cell>
          <cell r="R6390" t="str">
            <v>Stonnington</v>
          </cell>
          <cell r="W6390">
            <v>2017</v>
          </cell>
          <cell r="X6390" t="str">
            <v>Aug</v>
          </cell>
        </row>
        <row r="6391">
          <cell r="D6391" t="str">
            <v>House</v>
          </cell>
          <cell r="E6391">
            <v>725000</v>
          </cell>
          <cell r="R6391" t="str">
            <v>Moonee Valley</v>
          </cell>
          <cell r="W6391">
            <v>2017</v>
          </cell>
          <cell r="X6391" t="str">
            <v>Aug</v>
          </cell>
        </row>
        <row r="6392">
          <cell r="D6392" t="str">
            <v>Unit</v>
          </cell>
          <cell r="E6392">
            <v>590000</v>
          </cell>
          <cell r="R6392" t="str">
            <v>Moonee Valley</v>
          </cell>
          <cell r="W6392">
            <v>2017</v>
          </cell>
          <cell r="X6392" t="str">
            <v>Aug</v>
          </cell>
        </row>
        <row r="6393">
          <cell r="D6393" t="str">
            <v>House</v>
          </cell>
          <cell r="E6393">
            <v>590000</v>
          </cell>
          <cell r="R6393" t="str">
            <v>Darebin</v>
          </cell>
          <cell r="W6393">
            <v>2017</v>
          </cell>
          <cell r="X6393" t="str">
            <v>Aug</v>
          </cell>
        </row>
        <row r="6394">
          <cell r="D6394" t="str">
            <v>Unit</v>
          </cell>
          <cell r="E6394">
            <v>450000</v>
          </cell>
          <cell r="R6394" t="str">
            <v>Moreland</v>
          </cell>
          <cell r="W6394">
            <v>2017</v>
          </cell>
          <cell r="X6394" t="str">
            <v>Aug</v>
          </cell>
        </row>
        <row r="6395">
          <cell r="D6395" t="str">
            <v>Unit</v>
          </cell>
          <cell r="E6395">
            <v>450000</v>
          </cell>
          <cell r="R6395" t="str">
            <v>Boroondara</v>
          </cell>
          <cell r="W6395">
            <v>2017</v>
          </cell>
          <cell r="X6395" t="str">
            <v>Aug</v>
          </cell>
        </row>
        <row r="6396">
          <cell r="D6396" t="str">
            <v>Unit</v>
          </cell>
          <cell r="E6396">
            <v>380000</v>
          </cell>
          <cell r="R6396" t="str">
            <v>Darebin</v>
          </cell>
          <cell r="W6396">
            <v>2017</v>
          </cell>
          <cell r="X6396" t="str">
            <v>Aug</v>
          </cell>
        </row>
        <row r="6397">
          <cell r="D6397" t="str">
            <v>Unit</v>
          </cell>
          <cell r="E6397">
            <v>370000</v>
          </cell>
          <cell r="R6397" t="str">
            <v>Maribyrnong</v>
          </cell>
          <cell r="W6397">
            <v>2017</v>
          </cell>
          <cell r="X6397" t="str">
            <v>Aug</v>
          </cell>
        </row>
        <row r="6398">
          <cell r="D6398" t="str">
            <v>Unit</v>
          </cell>
          <cell r="E6398">
            <v>350000</v>
          </cell>
          <cell r="R6398" t="str">
            <v>Melbourne</v>
          </cell>
          <cell r="W6398">
            <v>2017</v>
          </cell>
          <cell r="X6398" t="str">
            <v>Aug</v>
          </cell>
        </row>
        <row r="6399">
          <cell r="D6399" t="str">
            <v>House</v>
          </cell>
          <cell r="E6399">
            <v>2780000</v>
          </cell>
          <cell r="R6399" t="str">
            <v>Port Phillip</v>
          </cell>
          <cell r="W6399">
            <v>2017</v>
          </cell>
          <cell r="X6399" t="str">
            <v>Aug</v>
          </cell>
        </row>
        <row r="6400">
          <cell r="D6400" t="str">
            <v>House</v>
          </cell>
          <cell r="E6400">
            <v>2550000</v>
          </cell>
          <cell r="R6400" t="str">
            <v>Banyule</v>
          </cell>
          <cell r="W6400">
            <v>2017</v>
          </cell>
          <cell r="X6400" t="str">
            <v>Aug</v>
          </cell>
        </row>
        <row r="6401">
          <cell r="D6401" t="str">
            <v>House</v>
          </cell>
          <cell r="E6401">
            <v>2190000</v>
          </cell>
          <cell r="R6401" t="str">
            <v>Boroondara</v>
          </cell>
          <cell r="W6401">
            <v>2017</v>
          </cell>
          <cell r="X6401" t="str">
            <v>Aug</v>
          </cell>
        </row>
        <row r="6402">
          <cell r="D6402" t="str">
            <v>House</v>
          </cell>
          <cell r="E6402">
            <v>1815000</v>
          </cell>
          <cell r="R6402" t="str">
            <v>Stonnington</v>
          </cell>
          <cell r="W6402">
            <v>2017</v>
          </cell>
          <cell r="X6402" t="str">
            <v>Aug</v>
          </cell>
        </row>
        <row r="6403">
          <cell r="D6403" t="str">
            <v>House</v>
          </cell>
          <cell r="E6403">
            <v>1800000</v>
          </cell>
          <cell r="R6403" t="str">
            <v>Stonnington</v>
          </cell>
          <cell r="W6403">
            <v>2017</v>
          </cell>
          <cell r="X6403" t="str">
            <v>Aug</v>
          </cell>
        </row>
        <row r="6404">
          <cell r="D6404" t="str">
            <v>House</v>
          </cell>
          <cell r="E6404">
            <v>1620000</v>
          </cell>
          <cell r="R6404" t="str">
            <v>Moonee Valley</v>
          </cell>
          <cell r="W6404">
            <v>2017</v>
          </cell>
          <cell r="X6404" t="str">
            <v>Aug</v>
          </cell>
        </row>
        <row r="6405">
          <cell r="D6405" t="str">
            <v>House</v>
          </cell>
          <cell r="E6405">
            <v>1600000</v>
          </cell>
          <cell r="R6405" t="str">
            <v>Port Phillip</v>
          </cell>
          <cell r="W6405">
            <v>2017</v>
          </cell>
          <cell r="X6405" t="str">
            <v>Aug</v>
          </cell>
        </row>
        <row r="6406">
          <cell r="D6406" t="str">
            <v>House</v>
          </cell>
          <cell r="E6406">
            <v>1580000</v>
          </cell>
          <cell r="R6406" t="str">
            <v>Glen Eira</v>
          </cell>
          <cell r="W6406">
            <v>2017</v>
          </cell>
          <cell r="X6406" t="str">
            <v>Aug</v>
          </cell>
        </row>
        <row r="6407">
          <cell r="D6407" t="str">
            <v>House</v>
          </cell>
          <cell r="E6407">
            <v>1500000</v>
          </cell>
          <cell r="R6407" t="str">
            <v>Boroondara</v>
          </cell>
          <cell r="W6407">
            <v>2017</v>
          </cell>
          <cell r="X6407" t="str">
            <v>Aug</v>
          </cell>
        </row>
        <row r="6408">
          <cell r="D6408" t="str">
            <v>Unit</v>
          </cell>
          <cell r="E6408">
            <v>1500000</v>
          </cell>
          <cell r="R6408" t="str">
            <v>Bayside</v>
          </cell>
          <cell r="W6408">
            <v>2017</v>
          </cell>
          <cell r="X6408" t="str">
            <v>Aug</v>
          </cell>
        </row>
        <row r="6409">
          <cell r="D6409" t="str">
            <v>Unit</v>
          </cell>
          <cell r="E6409">
            <v>1450000</v>
          </cell>
          <cell r="R6409" t="str">
            <v>Bayside</v>
          </cell>
          <cell r="W6409">
            <v>2017</v>
          </cell>
          <cell r="X6409" t="str">
            <v>Aug</v>
          </cell>
        </row>
        <row r="6410">
          <cell r="D6410" t="str">
            <v>House</v>
          </cell>
          <cell r="E6410">
            <v>1445000</v>
          </cell>
          <cell r="R6410" t="str">
            <v>Boroondara</v>
          </cell>
          <cell r="W6410">
            <v>2017</v>
          </cell>
          <cell r="X6410" t="str">
            <v>Aug</v>
          </cell>
        </row>
        <row r="6411">
          <cell r="D6411" t="str">
            <v>Unit</v>
          </cell>
          <cell r="E6411">
            <v>1292000</v>
          </cell>
          <cell r="R6411" t="str">
            <v>Boroondara</v>
          </cell>
          <cell r="W6411">
            <v>2017</v>
          </cell>
          <cell r="X6411" t="str">
            <v>Aug</v>
          </cell>
        </row>
        <row r="6412">
          <cell r="D6412" t="str">
            <v>Unit</v>
          </cell>
          <cell r="E6412">
            <v>1280000</v>
          </cell>
          <cell r="R6412" t="str">
            <v>Boroondara</v>
          </cell>
          <cell r="W6412">
            <v>2017</v>
          </cell>
          <cell r="X6412" t="str">
            <v>Aug</v>
          </cell>
        </row>
        <row r="6413">
          <cell r="D6413" t="str">
            <v>House</v>
          </cell>
          <cell r="E6413">
            <v>1265000</v>
          </cell>
          <cell r="R6413" t="str">
            <v>Darebin</v>
          </cell>
          <cell r="W6413">
            <v>2017</v>
          </cell>
          <cell r="X6413" t="str">
            <v>Aug</v>
          </cell>
        </row>
        <row r="6414">
          <cell r="D6414" t="str">
            <v>Unit</v>
          </cell>
          <cell r="E6414">
            <v>1250000</v>
          </cell>
          <cell r="R6414" t="str">
            <v>Glen Eira</v>
          </cell>
          <cell r="W6414">
            <v>2017</v>
          </cell>
          <cell r="X6414" t="str">
            <v>Aug</v>
          </cell>
        </row>
        <row r="6415">
          <cell r="D6415" t="str">
            <v>House</v>
          </cell>
          <cell r="E6415">
            <v>1235000</v>
          </cell>
          <cell r="R6415" t="str">
            <v>Glen Eira</v>
          </cell>
          <cell r="W6415">
            <v>2017</v>
          </cell>
          <cell r="X6415" t="str">
            <v>Aug</v>
          </cell>
        </row>
        <row r="6416">
          <cell r="D6416" t="str">
            <v>Unit</v>
          </cell>
          <cell r="E6416">
            <v>1220000</v>
          </cell>
          <cell r="R6416" t="str">
            <v>Yarra</v>
          </cell>
          <cell r="W6416">
            <v>2017</v>
          </cell>
          <cell r="X6416" t="str">
            <v>Aug</v>
          </cell>
        </row>
        <row r="6417">
          <cell r="D6417" t="str">
            <v>Unit</v>
          </cell>
          <cell r="E6417">
            <v>1190000</v>
          </cell>
          <cell r="R6417" t="str">
            <v>Melbourne</v>
          </cell>
          <cell r="W6417">
            <v>2017</v>
          </cell>
          <cell r="X6417" t="str">
            <v>Aug</v>
          </cell>
        </row>
        <row r="6418">
          <cell r="D6418" t="str">
            <v>Unit</v>
          </cell>
          <cell r="E6418">
            <v>1151000</v>
          </cell>
          <cell r="R6418" t="str">
            <v>Maribyrnong</v>
          </cell>
          <cell r="W6418">
            <v>2017</v>
          </cell>
          <cell r="X6418" t="str">
            <v>Aug</v>
          </cell>
        </row>
        <row r="6419">
          <cell r="D6419" t="str">
            <v>Unit</v>
          </cell>
          <cell r="E6419">
            <v>1150000</v>
          </cell>
          <cell r="R6419" t="str">
            <v>Boroondara</v>
          </cell>
          <cell r="W6419">
            <v>2017</v>
          </cell>
          <cell r="X6419" t="str">
            <v>Aug</v>
          </cell>
        </row>
        <row r="6420">
          <cell r="D6420" t="str">
            <v>Unit</v>
          </cell>
          <cell r="E6420">
            <v>1102000</v>
          </cell>
          <cell r="R6420" t="str">
            <v>Darebin</v>
          </cell>
          <cell r="W6420">
            <v>2017</v>
          </cell>
          <cell r="X6420" t="str">
            <v>Aug</v>
          </cell>
        </row>
        <row r="6421">
          <cell r="D6421" t="str">
            <v>Unit</v>
          </cell>
          <cell r="E6421">
            <v>1080000</v>
          </cell>
          <cell r="R6421" t="str">
            <v>Boroondara</v>
          </cell>
          <cell r="W6421">
            <v>2017</v>
          </cell>
          <cell r="X6421" t="str">
            <v>Aug</v>
          </cell>
        </row>
        <row r="6422">
          <cell r="D6422" t="str">
            <v>Unit</v>
          </cell>
          <cell r="E6422">
            <v>1011500</v>
          </cell>
          <cell r="R6422" t="str">
            <v>Manningham</v>
          </cell>
          <cell r="W6422">
            <v>2017</v>
          </cell>
          <cell r="X6422" t="str">
            <v>Aug</v>
          </cell>
        </row>
        <row r="6423">
          <cell r="D6423" t="str">
            <v>House</v>
          </cell>
          <cell r="E6423">
            <v>989000</v>
          </cell>
          <cell r="R6423" t="str">
            <v>Moreland</v>
          </cell>
          <cell r="W6423">
            <v>2017</v>
          </cell>
          <cell r="X6423" t="str">
            <v>Aug</v>
          </cell>
        </row>
        <row r="6424">
          <cell r="D6424" t="str">
            <v>Unit</v>
          </cell>
          <cell r="E6424">
            <v>969000</v>
          </cell>
          <cell r="R6424" t="str">
            <v>Monash</v>
          </cell>
          <cell r="W6424">
            <v>2017</v>
          </cell>
          <cell r="X6424" t="str">
            <v>Aug</v>
          </cell>
        </row>
        <row r="6425">
          <cell r="D6425" t="str">
            <v>House</v>
          </cell>
          <cell r="E6425">
            <v>860000</v>
          </cell>
          <cell r="R6425" t="str">
            <v>Darebin</v>
          </cell>
          <cell r="W6425">
            <v>2017</v>
          </cell>
          <cell r="X6425" t="str">
            <v>Aug</v>
          </cell>
        </row>
        <row r="6426">
          <cell r="D6426" t="str">
            <v>Unit</v>
          </cell>
          <cell r="E6426">
            <v>840000</v>
          </cell>
          <cell r="R6426" t="str">
            <v>Stonnington</v>
          </cell>
          <cell r="W6426">
            <v>2017</v>
          </cell>
          <cell r="X6426" t="str">
            <v>Aug</v>
          </cell>
        </row>
        <row r="6427">
          <cell r="D6427" t="str">
            <v>House</v>
          </cell>
          <cell r="E6427">
            <v>835000</v>
          </cell>
          <cell r="R6427" t="str">
            <v>Moreland</v>
          </cell>
          <cell r="W6427">
            <v>2017</v>
          </cell>
          <cell r="X6427" t="str">
            <v>Aug</v>
          </cell>
        </row>
        <row r="6428">
          <cell r="D6428" t="str">
            <v>Unit</v>
          </cell>
          <cell r="E6428">
            <v>753000</v>
          </cell>
          <cell r="R6428" t="str">
            <v>Boroondara</v>
          </cell>
          <cell r="W6428">
            <v>2017</v>
          </cell>
          <cell r="X6428" t="str">
            <v>Aug</v>
          </cell>
        </row>
        <row r="6429">
          <cell r="D6429" t="str">
            <v>House</v>
          </cell>
          <cell r="E6429">
            <v>675000</v>
          </cell>
          <cell r="R6429" t="str">
            <v>Banyule</v>
          </cell>
          <cell r="W6429">
            <v>2017</v>
          </cell>
          <cell r="X6429" t="str">
            <v>Aug</v>
          </cell>
        </row>
        <row r="6430">
          <cell r="D6430" t="str">
            <v>Unit</v>
          </cell>
          <cell r="E6430">
            <v>662500</v>
          </cell>
          <cell r="R6430" t="str">
            <v>Boroondara</v>
          </cell>
          <cell r="W6430">
            <v>2017</v>
          </cell>
          <cell r="X6430" t="str">
            <v>Aug</v>
          </cell>
        </row>
        <row r="6431">
          <cell r="D6431" t="str">
            <v>Unit</v>
          </cell>
          <cell r="E6431">
            <v>650000</v>
          </cell>
          <cell r="R6431" t="str">
            <v>Moreland</v>
          </cell>
          <cell r="W6431">
            <v>2017</v>
          </cell>
          <cell r="X6431" t="str">
            <v>Aug</v>
          </cell>
        </row>
        <row r="6432">
          <cell r="D6432" t="str">
            <v>House</v>
          </cell>
          <cell r="E6432">
            <v>625000</v>
          </cell>
          <cell r="R6432" t="str">
            <v>Darebin</v>
          </cell>
          <cell r="W6432">
            <v>2017</v>
          </cell>
          <cell r="X6432" t="str">
            <v>Aug</v>
          </cell>
        </row>
        <row r="6433">
          <cell r="D6433" t="str">
            <v>Unit</v>
          </cell>
          <cell r="E6433">
            <v>620000</v>
          </cell>
          <cell r="R6433" t="str">
            <v>Glen Eira</v>
          </cell>
          <cell r="W6433">
            <v>2017</v>
          </cell>
          <cell r="X6433" t="str">
            <v>Aug</v>
          </cell>
        </row>
        <row r="6434">
          <cell r="D6434" t="str">
            <v>Unit</v>
          </cell>
          <cell r="E6434">
            <v>615000</v>
          </cell>
          <cell r="R6434" t="str">
            <v>Glen Eira</v>
          </cell>
          <cell r="W6434">
            <v>2017</v>
          </cell>
          <cell r="X6434" t="str">
            <v>Aug</v>
          </cell>
        </row>
        <row r="6435">
          <cell r="D6435" t="str">
            <v>Unit</v>
          </cell>
          <cell r="E6435">
            <v>590000</v>
          </cell>
          <cell r="R6435" t="str">
            <v>Moreland</v>
          </cell>
          <cell r="W6435">
            <v>2017</v>
          </cell>
          <cell r="X6435" t="str">
            <v>Aug</v>
          </cell>
        </row>
        <row r="6436">
          <cell r="D6436" t="str">
            <v>Unit</v>
          </cell>
          <cell r="E6436">
            <v>590000</v>
          </cell>
          <cell r="R6436" t="str">
            <v>Port Phillip</v>
          </cell>
          <cell r="W6436">
            <v>2017</v>
          </cell>
          <cell r="X6436" t="str">
            <v>Aug</v>
          </cell>
        </row>
        <row r="6437">
          <cell r="D6437" t="str">
            <v>House</v>
          </cell>
          <cell r="E6437">
            <v>571000</v>
          </cell>
          <cell r="R6437" t="str">
            <v>Darebin</v>
          </cell>
          <cell r="W6437">
            <v>2017</v>
          </cell>
          <cell r="X6437" t="str">
            <v>Aug</v>
          </cell>
        </row>
        <row r="6438">
          <cell r="D6438" t="str">
            <v>Unit</v>
          </cell>
          <cell r="E6438">
            <v>570000</v>
          </cell>
          <cell r="R6438" t="str">
            <v>Melbourne</v>
          </cell>
          <cell r="W6438">
            <v>2017</v>
          </cell>
          <cell r="X6438" t="str">
            <v>Aug</v>
          </cell>
        </row>
        <row r="6439">
          <cell r="D6439" t="str">
            <v>Unit</v>
          </cell>
          <cell r="E6439">
            <v>500000</v>
          </cell>
          <cell r="R6439" t="str">
            <v>Yarra</v>
          </cell>
          <cell r="W6439">
            <v>2017</v>
          </cell>
          <cell r="X6439" t="str">
            <v>Aug</v>
          </cell>
        </row>
        <row r="6440">
          <cell r="D6440" t="str">
            <v>Unit</v>
          </cell>
          <cell r="E6440">
            <v>495000</v>
          </cell>
          <cell r="R6440" t="str">
            <v>Darebin</v>
          </cell>
          <cell r="W6440">
            <v>2017</v>
          </cell>
          <cell r="X6440" t="str">
            <v>Aug</v>
          </cell>
        </row>
        <row r="6441">
          <cell r="D6441" t="str">
            <v>Unit</v>
          </cell>
          <cell r="E6441">
            <v>488000</v>
          </cell>
          <cell r="R6441" t="str">
            <v>Port Phillip</v>
          </cell>
          <cell r="W6441">
            <v>2017</v>
          </cell>
          <cell r="X6441" t="str">
            <v>Aug</v>
          </cell>
        </row>
        <row r="6442">
          <cell r="D6442" t="str">
            <v>Unit</v>
          </cell>
          <cell r="E6442">
            <v>450000</v>
          </cell>
          <cell r="R6442" t="str">
            <v>Moreland</v>
          </cell>
          <cell r="W6442">
            <v>2017</v>
          </cell>
          <cell r="X6442" t="str">
            <v>Aug</v>
          </cell>
        </row>
        <row r="6443">
          <cell r="D6443" t="str">
            <v>House</v>
          </cell>
          <cell r="E6443">
            <v>2505000</v>
          </cell>
          <cell r="R6443" t="str">
            <v>Boroondara</v>
          </cell>
          <cell r="W6443">
            <v>2017</v>
          </cell>
          <cell r="X6443" t="str">
            <v>Aug</v>
          </cell>
        </row>
        <row r="6444">
          <cell r="D6444" t="str">
            <v>House</v>
          </cell>
          <cell r="E6444">
            <v>1900000</v>
          </cell>
          <cell r="R6444" t="str">
            <v>Boroondara</v>
          </cell>
          <cell r="W6444">
            <v>2017</v>
          </cell>
          <cell r="X6444" t="str">
            <v>Aug</v>
          </cell>
        </row>
        <row r="6445">
          <cell r="D6445" t="str">
            <v>Unit</v>
          </cell>
          <cell r="E6445">
            <v>1105000</v>
          </cell>
          <cell r="R6445" t="str">
            <v>Glen Eira</v>
          </cell>
          <cell r="W6445">
            <v>2017</v>
          </cell>
          <cell r="X6445" t="str">
            <v>Aug</v>
          </cell>
        </row>
        <row r="6446">
          <cell r="D6446" t="str">
            <v>House</v>
          </cell>
          <cell r="E6446">
            <v>985000</v>
          </cell>
          <cell r="R6446" t="str">
            <v>Melbourne</v>
          </cell>
          <cell r="W6446">
            <v>2017</v>
          </cell>
          <cell r="X6446" t="str">
            <v>Aug</v>
          </cell>
        </row>
        <row r="6447">
          <cell r="D6447" t="str">
            <v>House</v>
          </cell>
          <cell r="E6447">
            <v>925000</v>
          </cell>
          <cell r="R6447" t="str">
            <v>Hobsons Bay</v>
          </cell>
          <cell r="W6447">
            <v>2017</v>
          </cell>
          <cell r="X6447" t="str">
            <v>Aug</v>
          </cell>
        </row>
        <row r="6448">
          <cell r="D6448" t="str">
            <v>House</v>
          </cell>
          <cell r="E6448">
            <v>906500</v>
          </cell>
          <cell r="R6448" t="str">
            <v>Moreland</v>
          </cell>
          <cell r="W6448">
            <v>2017</v>
          </cell>
          <cell r="X6448" t="str">
            <v>Aug</v>
          </cell>
        </row>
        <row r="6449">
          <cell r="D6449" t="str">
            <v>House</v>
          </cell>
          <cell r="E6449">
            <v>770000</v>
          </cell>
          <cell r="R6449" t="str">
            <v>Moonee Valley</v>
          </cell>
          <cell r="W6449">
            <v>2017</v>
          </cell>
          <cell r="X6449" t="str">
            <v>Aug</v>
          </cell>
        </row>
        <row r="6450">
          <cell r="D6450" t="str">
            <v>Unit</v>
          </cell>
          <cell r="E6450">
            <v>650000</v>
          </cell>
          <cell r="R6450" t="str">
            <v>Hobsons Bay</v>
          </cell>
          <cell r="W6450">
            <v>2017</v>
          </cell>
          <cell r="X6450" t="str">
            <v>Aug</v>
          </cell>
        </row>
        <row r="6451">
          <cell r="D6451" t="str">
            <v>Unit</v>
          </cell>
          <cell r="E6451">
            <v>650000</v>
          </cell>
          <cell r="R6451" t="str">
            <v>Melbourne</v>
          </cell>
          <cell r="W6451">
            <v>2017</v>
          </cell>
          <cell r="X6451" t="str">
            <v>Aug</v>
          </cell>
        </row>
        <row r="6452">
          <cell r="D6452" t="str">
            <v>House</v>
          </cell>
          <cell r="E6452">
            <v>630000</v>
          </cell>
          <cell r="R6452" t="str">
            <v>Maribyrnong</v>
          </cell>
          <cell r="W6452">
            <v>2017</v>
          </cell>
          <cell r="X6452" t="str">
            <v>Aug</v>
          </cell>
        </row>
        <row r="6453">
          <cell r="D6453" t="str">
            <v>Unit</v>
          </cell>
          <cell r="E6453">
            <v>570000</v>
          </cell>
          <cell r="R6453" t="str">
            <v>Brimbank</v>
          </cell>
          <cell r="W6453">
            <v>2017</v>
          </cell>
          <cell r="X6453" t="str">
            <v>Aug</v>
          </cell>
        </row>
        <row r="6454">
          <cell r="D6454" t="str">
            <v>Unit</v>
          </cell>
          <cell r="E6454">
            <v>550000</v>
          </cell>
          <cell r="R6454" t="str">
            <v>Moreland</v>
          </cell>
          <cell r="W6454">
            <v>2017</v>
          </cell>
          <cell r="X6454" t="str">
            <v>Aug</v>
          </cell>
        </row>
        <row r="6455">
          <cell r="D6455" t="str">
            <v>House</v>
          </cell>
          <cell r="E6455">
            <v>3000000</v>
          </cell>
          <cell r="R6455" t="str">
            <v>Boroondara</v>
          </cell>
          <cell r="W6455">
            <v>2017</v>
          </cell>
          <cell r="X6455" t="str">
            <v>Aug</v>
          </cell>
        </row>
        <row r="6456">
          <cell r="D6456" t="str">
            <v>House</v>
          </cell>
          <cell r="E6456">
            <v>1900000</v>
          </cell>
          <cell r="R6456" t="str">
            <v>Boroondara</v>
          </cell>
          <cell r="W6456">
            <v>2017</v>
          </cell>
          <cell r="X6456" t="str">
            <v>Aug</v>
          </cell>
        </row>
        <row r="6457">
          <cell r="D6457" t="str">
            <v>Unit</v>
          </cell>
          <cell r="E6457">
            <v>580000</v>
          </cell>
          <cell r="R6457" t="str">
            <v>Moonee Valley</v>
          </cell>
          <cell r="W6457">
            <v>2017</v>
          </cell>
          <cell r="X6457" t="str">
            <v>Aug</v>
          </cell>
        </row>
        <row r="6458">
          <cell r="D6458" t="str">
            <v>Unit</v>
          </cell>
          <cell r="E6458">
            <v>580000</v>
          </cell>
          <cell r="R6458" t="str">
            <v>Maribyrnong</v>
          </cell>
          <cell r="W6458">
            <v>2017</v>
          </cell>
          <cell r="X6458" t="str">
            <v>Aug</v>
          </cell>
        </row>
        <row r="6459">
          <cell r="D6459" t="str">
            <v>Unit</v>
          </cell>
          <cell r="E6459">
            <v>550000</v>
          </cell>
          <cell r="R6459" t="str">
            <v>Hume</v>
          </cell>
          <cell r="W6459">
            <v>2017</v>
          </cell>
          <cell r="X6459" t="str">
            <v>Aug</v>
          </cell>
        </row>
        <row r="6460">
          <cell r="D6460" t="str">
            <v>Unit</v>
          </cell>
          <cell r="E6460">
            <v>520000</v>
          </cell>
          <cell r="R6460" t="str">
            <v>Darebin</v>
          </cell>
          <cell r="W6460">
            <v>2017</v>
          </cell>
          <cell r="X6460" t="str">
            <v>Aug</v>
          </cell>
        </row>
        <row r="6461">
          <cell r="D6461" t="str">
            <v>Unit</v>
          </cell>
          <cell r="E6461">
            <v>500000</v>
          </cell>
          <cell r="R6461" t="str">
            <v>Stonnington</v>
          </cell>
          <cell r="W6461">
            <v>2017</v>
          </cell>
          <cell r="X6461" t="str">
            <v>Aug</v>
          </cell>
        </row>
        <row r="6462">
          <cell r="D6462" t="str">
            <v>Unit</v>
          </cell>
          <cell r="E6462">
            <v>350000</v>
          </cell>
          <cell r="R6462" t="str">
            <v>Stonnington</v>
          </cell>
          <cell r="W6462">
            <v>2017</v>
          </cell>
          <cell r="X6462" t="str">
            <v>Aug</v>
          </cell>
        </row>
        <row r="6463">
          <cell r="D6463" t="str">
            <v>House</v>
          </cell>
          <cell r="E6463">
            <v>710000</v>
          </cell>
          <cell r="R6463" t="str">
            <v>Moreland</v>
          </cell>
          <cell r="W6463">
            <v>2017</v>
          </cell>
          <cell r="X6463" t="str">
            <v>Sep</v>
          </cell>
        </row>
        <row r="6464">
          <cell r="D6464" t="str">
            <v>House</v>
          </cell>
          <cell r="E6464">
            <v>730000</v>
          </cell>
          <cell r="R6464" t="str">
            <v>Darebin</v>
          </cell>
          <cell r="W6464">
            <v>2017</v>
          </cell>
          <cell r="X6464" t="str">
            <v>Sep</v>
          </cell>
        </row>
        <row r="6465">
          <cell r="D6465" t="str">
            <v>House</v>
          </cell>
          <cell r="E6465">
            <v>580000</v>
          </cell>
          <cell r="R6465" t="str">
            <v>Moreland</v>
          </cell>
          <cell r="W6465">
            <v>2017</v>
          </cell>
          <cell r="X6465" t="str">
            <v>Sep</v>
          </cell>
        </row>
        <row r="6466">
          <cell r="D6466" t="str">
            <v>House</v>
          </cell>
          <cell r="E6466">
            <v>905000</v>
          </cell>
          <cell r="R6466" t="str">
            <v>Darebin</v>
          </cell>
          <cell r="W6466">
            <v>2017</v>
          </cell>
          <cell r="X6466" t="str">
            <v>Sep</v>
          </cell>
        </row>
        <row r="6467">
          <cell r="D6467" t="str">
            <v>Unit</v>
          </cell>
          <cell r="E6467">
            <v>352000</v>
          </cell>
          <cell r="R6467" t="str">
            <v>Darebin</v>
          </cell>
          <cell r="W6467">
            <v>2017</v>
          </cell>
          <cell r="X6467" t="str">
            <v>Sep</v>
          </cell>
        </row>
        <row r="6468">
          <cell r="D6468" t="str">
            <v>House</v>
          </cell>
          <cell r="E6468">
            <v>540000</v>
          </cell>
          <cell r="R6468" t="str">
            <v>Moreland</v>
          </cell>
          <cell r="W6468">
            <v>2017</v>
          </cell>
          <cell r="X6468" t="str">
            <v>Sep</v>
          </cell>
        </row>
        <row r="6469">
          <cell r="D6469" t="str">
            <v>Unit</v>
          </cell>
          <cell r="E6469">
            <v>434500</v>
          </cell>
          <cell r="R6469" t="str">
            <v>Moreland</v>
          </cell>
          <cell r="W6469">
            <v>2017</v>
          </cell>
          <cell r="X6469" t="str">
            <v>Sep</v>
          </cell>
        </row>
        <row r="6470">
          <cell r="D6470" t="str">
            <v>Unit</v>
          </cell>
          <cell r="E6470">
            <v>480000</v>
          </cell>
          <cell r="R6470" t="str">
            <v>Darebin</v>
          </cell>
          <cell r="W6470">
            <v>2017</v>
          </cell>
          <cell r="X6470" t="str">
            <v>Sep</v>
          </cell>
        </row>
        <row r="6471">
          <cell r="D6471" t="str">
            <v>House</v>
          </cell>
          <cell r="E6471">
            <v>791000</v>
          </cell>
          <cell r="R6471" t="str">
            <v>Darebin</v>
          </cell>
          <cell r="W6471">
            <v>2017</v>
          </cell>
          <cell r="X6471" t="str">
            <v>Sep</v>
          </cell>
        </row>
        <row r="6472">
          <cell r="D6472" t="str">
            <v>House</v>
          </cell>
          <cell r="E6472">
            <v>771000</v>
          </cell>
          <cell r="R6472" t="str">
            <v>Hume</v>
          </cell>
          <cell r="W6472">
            <v>2017</v>
          </cell>
          <cell r="X6472" t="str">
            <v>Sep</v>
          </cell>
        </row>
        <row r="6473">
          <cell r="D6473" t="str">
            <v>House</v>
          </cell>
          <cell r="E6473">
            <v>767000</v>
          </cell>
          <cell r="R6473" t="str">
            <v>Darebin</v>
          </cell>
          <cell r="W6473">
            <v>2017</v>
          </cell>
          <cell r="X6473" t="str">
            <v>Sep</v>
          </cell>
        </row>
        <row r="6474">
          <cell r="D6474" t="str">
            <v>House</v>
          </cell>
          <cell r="E6474">
            <v>650000</v>
          </cell>
          <cell r="R6474" t="str">
            <v>Hume</v>
          </cell>
          <cell r="W6474">
            <v>2017</v>
          </cell>
          <cell r="X6474" t="str">
            <v>Sep</v>
          </cell>
        </row>
        <row r="6475">
          <cell r="D6475" t="str">
            <v>Unit</v>
          </cell>
          <cell r="E6475">
            <v>620250</v>
          </cell>
          <cell r="R6475" t="str">
            <v>Moreland</v>
          </cell>
          <cell r="W6475">
            <v>2017</v>
          </cell>
          <cell r="X6475" t="str">
            <v>Sep</v>
          </cell>
        </row>
        <row r="6476">
          <cell r="D6476" t="str">
            <v>House</v>
          </cell>
          <cell r="E6476">
            <v>750074</v>
          </cell>
          <cell r="R6476" t="str">
            <v>Moreland</v>
          </cell>
          <cell r="W6476">
            <v>2017</v>
          </cell>
          <cell r="X6476" t="str">
            <v>Sep</v>
          </cell>
        </row>
        <row r="6477">
          <cell r="D6477" t="str">
            <v>House</v>
          </cell>
          <cell r="E6477">
            <v>474000</v>
          </cell>
          <cell r="R6477" t="str">
            <v>Moreland</v>
          </cell>
          <cell r="W6477">
            <v>2017</v>
          </cell>
          <cell r="X6477" t="str">
            <v>Sep</v>
          </cell>
        </row>
        <row r="6478">
          <cell r="D6478" t="str">
            <v>House</v>
          </cell>
          <cell r="E6478">
            <v>1005000</v>
          </cell>
          <cell r="R6478" t="str">
            <v>Moreland</v>
          </cell>
          <cell r="W6478">
            <v>2017</v>
          </cell>
          <cell r="X6478" t="str">
            <v>Sep</v>
          </cell>
        </row>
        <row r="6479">
          <cell r="D6479" t="str">
            <v>House</v>
          </cell>
          <cell r="E6479">
            <v>950000</v>
          </cell>
          <cell r="R6479" t="str">
            <v>Darebin</v>
          </cell>
          <cell r="W6479">
            <v>2017</v>
          </cell>
          <cell r="X6479" t="str">
            <v>Sep</v>
          </cell>
        </row>
        <row r="6480">
          <cell r="D6480" t="str">
            <v>Unit</v>
          </cell>
          <cell r="E6480">
            <v>825000</v>
          </cell>
          <cell r="R6480" t="str">
            <v>Moonee Valley</v>
          </cell>
          <cell r="W6480">
            <v>2017</v>
          </cell>
          <cell r="X6480" t="str">
            <v>Sep</v>
          </cell>
        </row>
        <row r="6481">
          <cell r="D6481" t="str">
            <v>House</v>
          </cell>
          <cell r="E6481">
            <v>650000</v>
          </cell>
          <cell r="R6481" t="str">
            <v>Darebin</v>
          </cell>
          <cell r="W6481">
            <v>2017</v>
          </cell>
          <cell r="X6481" t="str">
            <v>Sep</v>
          </cell>
        </row>
        <row r="6482">
          <cell r="D6482" t="str">
            <v>House</v>
          </cell>
          <cell r="E6482">
            <v>1350000</v>
          </cell>
          <cell r="R6482" t="str">
            <v>Moreland</v>
          </cell>
          <cell r="W6482">
            <v>2017</v>
          </cell>
          <cell r="X6482" t="str">
            <v>Sep</v>
          </cell>
        </row>
        <row r="6483">
          <cell r="D6483" t="str">
            <v>House</v>
          </cell>
          <cell r="E6483">
            <v>871000</v>
          </cell>
          <cell r="R6483" t="str">
            <v>Darebin</v>
          </cell>
          <cell r="W6483">
            <v>2017</v>
          </cell>
          <cell r="X6483" t="str">
            <v>Sep</v>
          </cell>
        </row>
        <row r="6484">
          <cell r="D6484" t="str">
            <v>House</v>
          </cell>
          <cell r="E6484">
            <v>780000</v>
          </cell>
          <cell r="R6484" t="str">
            <v>Moreland</v>
          </cell>
          <cell r="W6484">
            <v>2017</v>
          </cell>
          <cell r="X6484" t="str">
            <v>Sep</v>
          </cell>
        </row>
        <row r="6485">
          <cell r="D6485" t="str">
            <v>House</v>
          </cell>
          <cell r="E6485">
            <v>461000</v>
          </cell>
          <cell r="R6485" t="str">
            <v>Brimbank</v>
          </cell>
          <cell r="W6485">
            <v>2017</v>
          </cell>
          <cell r="X6485" t="str">
            <v>Sep</v>
          </cell>
        </row>
        <row r="6486">
          <cell r="D6486" t="str">
            <v>House</v>
          </cell>
          <cell r="E6486">
            <v>1172000</v>
          </cell>
          <cell r="R6486" t="str">
            <v>Darebin</v>
          </cell>
          <cell r="W6486">
            <v>2017</v>
          </cell>
          <cell r="X6486" t="str">
            <v>Sep</v>
          </cell>
        </row>
        <row r="6487">
          <cell r="D6487" t="str">
            <v>House</v>
          </cell>
          <cell r="E6487">
            <v>710000</v>
          </cell>
          <cell r="R6487" t="str">
            <v>Banyule</v>
          </cell>
          <cell r="W6487">
            <v>2017</v>
          </cell>
          <cell r="X6487" t="str">
            <v>Sep</v>
          </cell>
        </row>
        <row r="6488">
          <cell r="D6488" t="str">
            <v>House</v>
          </cell>
          <cell r="E6488">
            <v>860000</v>
          </cell>
          <cell r="R6488" t="str">
            <v>Darebin</v>
          </cell>
          <cell r="W6488">
            <v>2017</v>
          </cell>
          <cell r="X6488" t="str">
            <v>Sep</v>
          </cell>
        </row>
        <row r="6489">
          <cell r="D6489" t="str">
            <v>House</v>
          </cell>
          <cell r="E6489">
            <v>841000</v>
          </cell>
          <cell r="R6489" t="str">
            <v>Darebin</v>
          </cell>
          <cell r="W6489">
            <v>2017</v>
          </cell>
          <cell r="X6489" t="str">
            <v>Sep</v>
          </cell>
        </row>
        <row r="6490">
          <cell r="D6490" t="str">
            <v>House</v>
          </cell>
          <cell r="E6490">
            <v>695000</v>
          </cell>
          <cell r="R6490" t="str">
            <v>Brimbank</v>
          </cell>
          <cell r="W6490">
            <v>2017</v>
          </cell>
          <cell r="X6490" t="str">
            <v>Sep</v>
          </cell>
        </row>
        <row r="6491">
          <cell r="D6491" t="str">
            <v>House</v>
          </cell>
          <cell r="E6491">
            <v>670000</v>
          </cell>
          <cell r="R6491" t="str">
            <v>Darebin</v>
          </cell>
          <cell r="W6491">
            <v>2017</v>
          </cell>
          <cell r="X6491" t="str">
            <v>Sep</v>
          </cell>
        </row>
        <row r="6492">
          <cell r="D6492" t="str">
            <v>Unit</v>
          </cell>
          <cell r="E6492">
            <v>765000</v>
          </cell>
          <cell r="R6492" t="str">
            <v>Moonee Valley</v>
          </cell>
          <cell r="W6492">
            <v>2017</v>
          </cell>
          <cell r="X6492" t="str">
            <v>Sep</v>
          </cell>
        </row>
        <row r="6493">
          <cell r="D6493" t="str">
            <v>House</v>
          </cell>
          <cell r="E6493">
            <v>1190000</v>
          </cell>
          <cell r="R6493" t="str">
            <v>Moonee Valley</v>
          </cell>
          <cell r="W6493">
            <v>2017</v>
          </cell>
          <cell r="X6493" t="str">
            <v>Sep</v>
          </cell>
        </row>
        <row r="6494">
          <cell r="D6494" t="str">
            <v>House</v>
          </cell>
          <cell r="E6494">
            <v>1315000</v>
          </cell>
          <cell r="R6494" t="str">
            <v>Darebin</v>
          </cell>
          <cell r="W6494">
            <v>2017</v>
          </cell>
          <cell r="X6494" t="str">
            <v>Sep</v>
          </cell>
        </row>
        <row r="6495">
          <cell r="D6495" t="str">
            <v>House</v>
          </cell>
          <cell r="E6495">
            <v>725000</v>
          </cell>
          <cell r="R6495" t="str">
            <v>Banyule</v>
          </cell>
          <cell r="W6495">
            <v>2017</v>
          </cell>
          <cell r="X6495" t="str">
            <v>Sep</v>
          </cell>
        </row>
        <row r="6496">
          <cell r="D6496" t="str">
            <v>House</v>
          </cell>
          <cell r="E6496">
            <v>715000</v>
          </cell>
          <cell r="R6496" t="str">
            <v>Banyule</v>
          </cell>
          <cell r="W6496">
            <v>2017</v>
          </cell>
          <cell r="X6496" t="str">
            <v>Sep</v>
          </cell>
        </row>
        <row r="6497">
          <cell r="D6497" t="str">
            <v>House</v>
          </cell>
          <cell r="E6497">
            <v>751000</v>
          </cell>
          <cell r="R6497" t="str">
            <v>Brimbank</v>
          </cell>
          <cell r="W6497">
            <v>2017</v>
          </cell>
          <cell r="X6497" t="str">
            <v>Sep</v>
          </cell>
        </row>
        <row r="6498">
          <cell r="D6498" t="str">
            <v>House</v>
          </cell>
          <cell r="E6498">
            <v>950000</v>
          </cell>
          <cell r="R6498" t="str">
            <v>Banyule</v>
          </cell>
          <cell r="W6498">
            <v>2017</v>
          </cell>
          <cell r="X6498" t="str">
            <v>Sep</v>
          </cell>
        </row>
        <row r="6499">
          <cell r="D6499" t="str">
            <v>Unit</v>
          </cell>
          <cell r="E6499">
            <v>605000</v>
          </cell>
          <cell r="R6499" t="str">
            <v>Banyule</v>
          </cell>
          <cell r="W6499">
            <v>2017</v>
          </cell>
          <cell r="X6499" t="str">
            <v>Sep</v>
          </cell>
        </row>
        <row r="6500">
          <cell r="D6500" t="str">
            <v>House</v>
          </cell>
          <cell r="E6500">
            <v>2650000</v>
          </cell>
          <cell r="R6500" t="str">
            <v>Moonee Valley</v>
          </cell>
          <cell r="W6500">
            <v>2017</v>
          </cell>
          <cell r="X6500" t="str">
            <v>Sep</v>
          </cell>
        </row>
        <row r="6501">
          <cell r="D6501" t="str">
            <v>House</v>
          </cell>
          <cell r="E6501">
            <v>770000</v>
          </cell>
          <cell r="R6501" t="str">
            <v>Banyule</v>
          </cell>
          <cell r="W6501">
            <v>2017</v>
          </cell>
          <cell r="X6501" t="str">
            <v>Sep</v>
          </cell>
        </row>
        <row r="6502">
          <cell r="D6502" t="str">
            <v>House</v>
          </cell>
          <cell r="E6502">
            <v>1200000</v>
          </cell>
          <cell r="R6502" t="str">
            <v>Banyule</v>
          </cell>
          <cell r="W6502">
            <v>2017</v>
          </cell>
          <cell r="X6502" t="str">
            <v>Sep</v>
          </cell>
        </row>
        <row r="6503">
          <cell r="D6503" t="str">
            <v>Unit</v>
          </cell>
          <cell r="E6503">
            <v>537500</v>
          </cell>
          <cell r="R6503" t="str">
            <v>Darebin</v>
          </cell>
          <cell r="W6503">
            <v>2017</v>
          </cell>
          <cell r="X6503" t="str">
            <v>Sep</v>
          </cell>
        </row>
        <row r="6504">
          <cell r="D6504" t="str">
            <v>House</v>
          </cell>
          <cell r="E6504">
            <v>780000</v>
          </cell>
          <cell r="R6504" t="str">
            <v>Darebin</v>
          </cell>
          <cell r="W6504">
            <v>2017</v>
          </cell>
          <cell r="X6504" t="str">
            <v>Sep</v>
          </cell>
        </row>
        <row r="6505">
          <cell r="D6505" t="str">
            <v>Unit</v>
          </cell>
          <cell r="E6505">
            <v>435000</v>
          </cell>
          <cell r="R6505" t="str">
            <v>Moonee Valley</v>
          </cell>
          <cell r="W6505">
            <v>2017</v>
          </cell>
          <cell r="X6505" t="str">
            <v>Sep</v>
          </cell>
        </row>
        <row r="6506">
          <cell r="D6506" t="str">
            <v>House</v>
          </cell>
          <cell r="E6506">
            <v>920000</v>
          </cell>
          <cell r="R6506" t="str">
            <v>Darebin</v>
          </cell>
          <cell r="W6506">
            <v>2017</v>
          </cell>
          <cell r="X6506" t="str">
            <v>Sep</v>
          </cell>
        </row>
        <row r="6507">
          <cell r="D6507" t="str">
            <v>Unit</v>
          </cell>
          <cell r="E6507">
            <v>1170000</v>
          </cell>
          <cell r="R6507" t="str">
            <v>Moonee Valley</v>
          </cell>
          <cell r="W6507">
            <v>2017</v>
          </cell>
          <cell r="X6507" t="str">
            <v>Sep</v>
          </cell>
        </row>
        <row r="6508">
          <cell r="D6508" t="str">
            <v>House</v>
          </cell>
          <cell r="E6508">
            <v>1260000</v>
          </cell>
          <cell r="R6508" t="str">
            <v>Darebin</v>
          </cell>
          <cell r="W6508">
            <v>2017</v>
          </cell>
          <cell r="X6508" t="str">
            <v>Sep</v>
          </cell>
        </row>
        <row r="6509">
          <cell r="D6509" t="str">
            <v>Unit</v>
          </cell>
          <cell r="E6509">
            <v>453000</v>
          </cell>
          <cell r="R6509" t="str">
            <v>Moonee Valley</v>
          </cell>
          <cell r="W6509">
            <v>2017</v>
          </cell>
          <cell r="X6509" t="str">
            <v>Sep</v>
          </cell>
        </row>
        <row r="6510">
          <cell r="D6510" t="str">
            <v>House</v>
          </cell>
          <cell r="E6510">
            <v>1300000</v>
          </cell>
          <cell r="R6510" t="str">
            <v>Moonee Valley</v>
          </cell>
          <cell r="W6510">
            <v>2017</v>
          </cell>
          <cell r="X6510" t="str">
            <v>Sep</v>
          </cell>
        </row>
        <row r="6511">
          <cell r="D6511" t="str">
            <v>House</v>
          </cell>
          <cell r="E6511">
            <v>1600000</v>
          </cell>
          <cell r="R6511" t="str">
            <v>Moonee Valley</v>
          </cell>
          <cell r="W6511">
            <v>2017</v>
          </cell>
          <cell r="X6511" t="str">
            <v>Sep</v>
          </cell>
        </row>
        <row r="6512">
          <cell r="D6512" t="str">
            <v>House</v>
          </cell>
          <cell r="E6512">
            <v>1535000</v>
          </cell>
          <cell r="R6512" t="str">
            <v>Moonee Valley</v>
          </cell>
          <cell r="W6512">
            <v>2017</v>
          </cell>
          <cell r="X6512" t="str">
            <v>Sep</v>
          </cell>
        </row>
        <row r="6513">
          <cell r="D6513" t="str">
            <v>House</v>
          </cell>
          <cell r="E6513">
            <v>980000</v>
          </cell>
          <cell r="R6513" t="str">
            <v>Darebin</v>
          </cell>
          <cell r="W6513">
            <v>2017</v>
          </cell>
          <cell r="X6513" t="str">
            <v>Sep</v>
          </cell>
        </row>
        <row r="6514">
          <cell r="D6514" t="str">
            <v>Unit</v>
          </cell>
          <cell r="E6514">
            <v>420000</v>
          </cell>
          <cell r="R6514" t="str">
            <v>Moonee Valley</v>
          </cell>
          <cell r="W6514">
            <v>2017</v>
          </cell>
          <cell r="X6514" t="str">
            <v>Sep</v>
          </cell>
        </row>
        <row r="6515">
          <cell r="D6515" t="str">
            <v>House</v>
          </cell>
          <cell r="E6515">
            <v>1401000</v>
          </cell>
          <cell r="R6515" t="str">
            <v>Banyule</v>
          </cell>
          <cell r="W6515">
            <v>2017</v>
          </cell>
          <cell r="X6515" t="str">
            <v>Sep</v>
          </cell>
        </row>
        <row r="6516">
          <cell r="D6516" t="str">
            <v>Unit</v>
          </cell>
          <cell r="E6516">
            <v>383000</v>
          </cell>
          <cell r="R6516" t="str">
            <v>Darebin</v>
          </cell>
          <cell r="W6516">
            <v>2017</v>
          </cell>
          <cell r="X6516" t="str">
            <v>Sep</v>
          </cell>
        </row>
        <row r="6517">
          <cell r="D6517" t="str">
            <v>Unit</v>
          </cell>
          <cell r="E6517">
            <v>295000</v>
          </cell>
          <cell r="R6517" t="str">
            <v>Darebin</v>
          </cell>
          <cell r="W6517">
            <v>2017</v>
          </cell>
          <cell r="X6517" t="str">
            <v>Sep</v>
          </cell>
        </row>
        <row r="6518">
          <cell r="D6518" t="str">
            <v>House</v>
          </cell>
          <cell r="E6518">
            <v>1195000</v>
          </cell>
          <cell r="R6518" t="str">
            <v>Moonee Valley</v>
          </cell>
          <cell r="W6518">
            <v>2017</v>
          </cell>
          <cell r="X6518" t="str">
            <v>Sep</v>
          </cell>
        </row>
        <row r="6519">
          <cell r="D6519" t="str">
            <v>House</v>
          </cell>
          <cell r="E6519">
            <v>1400000</v>
          </cell>
          <cell r="R6519" t="str">
            <v>Moonee Valley</v>
          </cell>
          <cell r="W6519">
            <v>2017</v>
          </cell>
          <cell r="X6519" t="str">
            <v>Sep</v>
          </cell>
        </row>
        <row r="6520">
          <cell r="D6520" t="str">
            <v>Unit</v>
          </cell>
          <cell r="E6520">
            <v>315000</v>
          </cell>
          <cell r="R6520" t="str">
            <v>Darebin</v>
          </cell>
          <cell r="W6520">
            <v>2017</v>
          </cell>
          <cell r="X6520" t="str">
            <v>Sep</v>
          </cell>
        </row>
        <row r="6521">
          <cell r="D6521" t="str">
            <v>House</v>
          </cell>
          <cell r="E6521">
            <v>1164000</v>
          </cell>
          <cell r="R6521" t="str">
            <v>Darebin</v>
          </cell>
          <cell r="W6521">
            <v>2017</v>
          </cell>
          <cell r="X6521" t="str">
            <v>Sep</v>
          </cell>
        </row>
        <row r="6522">
          <cell r="D6522" t="str">
            <v>Unit</v>
          </cell>
          <cell r="E6522">
            <v>265000</v>
          </cell>
          <cell r="R6522" t="str">
            <v>Moonee Valley</v>
          </cell>
          <cell r="W6522">
            <v>2017</v>
          </cell>
          <cell r="X6522" t="str">
            <v>Sep</v>
          </cell>
        </row>
        <row r="6523">
          <cell r="D6523" t="str">
            <v>Unit</v>
          </cell>
          <cell r="E6523">
            <v>450000</v>
          </cell>
          <cell r="R6523" t="str">
            <v>Banyule</v>
          </cell>
          <cell r="W6523">
            <v>2017</v>
          </cell>
          <cell r="X6523" t="str">
            <v>Sep</v>
          </cell>
        </row>
        <row r="6524">
          <cell r="D6524" t="str">
            <v>House</v>
          </cell>
          <cell r="E6524">
            <v>1427000</v>
          </cell>
          <cell r="R6524" t="str">
            <v>Darebin</v>
          </cell>
          <cell r="W6524">
            <v>2017</v>
          </cell>
          <cell r="X6524" t="str">
            <v>Sep</v>
          </cell>
        </row>
        <row r="6525">
          <cell r="D6525" t="str">
            <v>Unit</v>
          </cell>
          <cell r="E6525">
            <v>491000</v>
          </cell>
          <cell r="R6525" t="str">
            <v>Moreland</v>
          </cell>
          <cell r="W6525">
            <v>2017</v>
          </cell>
          <cell r="X6525" t="str">
            <v>Sep</v>
          </cell>
        </row>
        <row r="6526">
          <cell r="D6526" t="str">
            <v>House</v>
          </cell>
          <cell r="E6526">
            <v>950000</v>
          </cell>
          <cell r="R6526" t="str">
            <v>Banyule</v>
          </cell>
          <cell r="W6526">
            <v>2017</v>
          </cell>
          <cell r="X6526" t="str">
            <v>Sep</v>
          </cell>
        </row>
        <row r="6527">
          <cell r="D6527" t="str">
            <v>House</v>
          </cell>
          <cell r="E6527">
            <v>1860000</v>
          </cell>
          <cell r="R6527" t="str">
            <v>Moonee Valley</v>
          </cell>
          <cell r="W6527">
            <v>2017</v>
          </cell>
          <cell r="X6527" t="str">
            <v>Sep</v>
          </cell>
        </row>
        <row r="6528">
          <cell r="D6528" t="str">
            <v>House</v>
          </cell>
          <cell r="E6528">
            <v>1200000</v>
          </cell>
          <cell r="R6528" t="str">
            <v>Moonee Valley</v>
          </cell>
          <cell r="W6528">
            <v>2017</v>
          </cell>
          <cell r="X6528" t="str">
            <v>Sep</v>
          </cell>
        </row>
        <row r="6529">
          <cell r="D6529" t="str">
            <v>House</v>
          </cell>
          <cell r="E6529">
            <v>975000</v>
          </cell>
          <cell r="R6529" t="str">
            <v>Manningham</v>
          </cell>
          <cell r="W6529">
            <v>2017</v>
          </cell>
          <cell r="X6529" t="str">
            <v>Sep</v>
          </cell>
        </row>
        <row r="6530">
          <cell r="D6530" t="str">
            <v>Unit</v>
          </cell>
          <cell r="E6530">
            <v>500000</v>
          </cell>
          <cell r="R6530" t="str">
            <v>Banyule</v>
          </cell>
          <cell r="W6530">
            <v>2017</v>
          </cell>
          <cell r="X6530" t="str">
            <v>Sep</v>
          </cell>
        </row>
        <row r="6531">
          <cell r="D6531" t="str">
            <v>House</v>
          </cell>
          <cell r="E6531">
            <v>1396500</v>
          </cell>
          <cell r="R6531" t="str">
            <v>Darebin</v>
          </cell>
          <cell r="W6531">
            <v>2017</v>
          </cell>
          <cell r="X6531" t="str">
            <v>Sep</v>
          </cell>
        </row>
        <row r="6532">
          <cell r="D6532" t="str">
            <v>House</v>
          </cell>
          <cell r="E6532">
            <v>1100000</v>
          </cell>
          <cell r="R6532" t="str">
            <v>Manningham</v>
          </cell>
          <cell r="W6532">
            <v>2017</v>
          </cell>
          <cell r="X6532" t="str">
            <v>Sep</v>
          </cell>
        </row>
        <row r="6533">
          <cell r="D6533" t="str">
            <v>House</v>
          </cell>
          <cell r="E6533">
            <v>1474000</v>
          </cell>
          <cell r="R6533" t="str">
            <v>Darebin</v>
          </cell>
          <cell r="W6533">
            <v>2017</v>
          </cell>
          <cell r="X6533" t="str">
            <v>Sep</v>
          </cell>
        </row>
        <row r="6534">
          <cell r="D6534" t="str">
            <v>House</v>
          </cell>
          <cell r="E6534">
            <v>874000</v>
          </cell>
          <cell r="R6534" t="str">
            <v>Darebin</v>
          </cell>
          <cell r="W6534">
            <v>2017</v>
          </cell>
          <cell r="X6534" t="str">
            <v>Sep</v>
          </cell>
        </row>
        <row r="6535">
          <cell r="D6535" t="str">
            <v>House</v>
          </cell>
          <cell r="E6535">
            <v>990000</v>
          </cell>
          <cell r="R6535" t="str">
            <v>Moreland</v>
          </cell>
          <cell r="W6535">
            <v>2017</v>
          </cell>
          <cell r="X6535" t="str">
            <v>Sep</v>
          </cell>
        </row>
        <row r="6536">
          <cell r="D6536" t="str">
            <v>House</v>
          </cell>
          <cell r="E6536">
            <v>1211000</v>
          </cell>
          <cell r="R6536" t="str">
            <v>Manningham</v>
          </cell>
          <cell r="W6536">
            <v>2017</v>
          </cell>
          <cell r="X6536" t="str">
            <v>Sep</v>
          </cell>
        </row>
        <row r="6537">
          <cell r="D6537" t="str">
            <v>House</v>
          </cell>
          <cell r="E6537">
            <v>650000</v>
          </cell>
          <cell r="R6537" t="str">
            <v>Brimbank</v>
          </cell>
          <cell r="W6537">
            <v>2017</v>
          </cell>
          <cell r="X6537" t="str">
            <v>Sep</v>
          </cell>
        </row>
        <row r="6538">
          <cell r="D6538" t="str">
            <v>House</v>
          </cell>
          <cell r="E6538">
            <v>1460000</v>
          </cell>
          <cell r="R6538" t="str">
            <v>Maribyrnong</v>
          </cell>
          <cell r="W6538">
            <v>2017</v>
          </cell>
          <cell r="X6538" t="str">
            <v>Sep</v>
          </cell>
        </row>
        <row r="6539">
          <cell r="D6539" t="str">
            <v>House</v>
          </cell>
          <cell r="E6539">
            <v>1190000</v>
          </cell>
          <cell r="R6539" t="str">
            <v>Brimbank</v>
          </cell>
          <cell r="W6539">
            <v>2017</v>
          </cell>
          <cell r="X6539" t="str">
            <v>Sep</v>
          </cell>
        </row>
        <row r="6540">
          <cell r="D6540" t="str">
            <v>House</v>
          </cell>
          <cell r="E6540">
            <v>980000</v>
          </cell>
          <cell r="R6540" t="str">
            <v>Darebin</v>
          </cell>
          <cell r="W6540">
            <v>2017</v>
          </cell>
          <cell r="X6540" t="str">
            <v>Sep</v>
          </cell>
        </row>
        <row r="6541">
          <cell r="D6541" t="str">
            <v>House</v>
          </cell>
          <cell r="E6541">
            <v>860000</v>
          </cell>
          <cell r="R6541" t="str">
            <v>Moreland</v>
          </cell>
          <cell r="W6541">
            <v>2017</v>
          </cell>
          <cell r="X6541" t="str">
            <v>Sep</v>
          </cell>
        </row>
        <row r="6542">
          <cell r="D6542" t="str">
            <v>House</v>
          </cell>
          <cell r="E6542">
            <v>1010000</v>
          </cell>
          <cell r="R6542" t="str">
            <v>Moonee Valley</v>
          </cell>
          <cell r="W6542">
            <v>2017</v>
          </cell>
          <cell r="X6542" t="str">
            <v>Sep</v>
          </cell>
        </row>
        <row r="6543">
          <cell r="D6543" t="str">
            <v>House</v>
          </cell>
          <cell r="E6543">
            <v>2100000</v>
          </cell>
          <cell r="R6543" t="str">
            <v>Darebin</v>
          </cell>
          <cell r="W6543">
            <v>2017</v>
          </cell>
          <cell r="X6543" t="str">
            <v>Sep</v>
          </cell>
        </row>
        <row r="6544">
          <cell r="D6544" t="str">
            <v>House</v>
          </cell>
          <cell r="E6544">
            <v>1350000</v>
          </cell>
          <cell r="R6544" t="str">
            <v>Darebin</v>
          </cell>
          <cell r="W6544">
            <v>2017</v>
          </cell>
          <cell r="X6544" t="str">
            <v>Sep</v>
          </cell>
        </row>
        <row r="6545">
          <cell r="D6545" t="str">
            <v>House</v>
          </cell>
          <cell r="E6545">
            <v>849000</v>
          </cell>
          <cell r="R6545" t="str">
            <v>Moonee Valley</v>
          </cell>
          <cell r="W6545">
            <v>2017</v>
          </cell>
          <cell r="X6545" t="str">
            <v>Sep</v>
          </cell>
        </row>
        <row r="6546">
          <cell r="D6546" t="str">
            <v>House</v>
          </cell>
          <cell r="E6546">
            <v>988000</v>
          </cell>
          <cell r="R6546" t="str">
            <v>Moreland</v>
          </cell>
          <cell r="W6546">
            <v>2017</v>
          </cell>
          <cell r="X6546" t="str">
            <v>Sep</v>
          </cell>
        </row>
        <row r="6547">
          <cell r="D6547" t="str">
            <v>House</v>
          </cell>
          <cell r="E6547">
            <v>1222500</v>
          </cell>
          <cell r="R6547" t="str">
            <v>Moreland</v>
          </cell>
          <cell r="W6547">
            <v>2017</v>
          </cell>
          <cell r="X6547" t="str">
            <v>Sep</v>
          </cell>
        </row>
        <row r="6548">
          <cell r="D6548" t="str">
            <v>Unit</v>
          </cell>
          <cell r="E6548">
            <v>1050000</v>
          </cell>
          <cell r="R6548" t="str">
            <v>Moreland</v>
          </cell>
          <cell r="W6548">
            <v>2017</v>
          </cell>
          <cell r="X6548" t="str">
            <v>Sep</v>
          </cell>
        </row>
        <row r="6549">
          <cell r="D6549" t="str">
            <v>House</v>
          </cell>
          <cell r="E6549">
            <v>1830000</v>
          </cell>
          <cell r="R6549" t="str">
            <v>Darebin</v>
          </cell>
          <cell r="W6549">
            <v>2017</v>
          </cell>
          <cell r="X6549" t="str">
            <v>Sep</v>
          </cell>
        </row>
        <row r="6550">
          <cell r="D6550" t="str">
            <v>Unit</v>
          </cell>
          <cell r="E6550">
            <v>1050000</v>
          </cell>
          <cell r="R6550" t="str">
            <v>Moonee Valley</v>
          </cell>
          <cell r="W6550">
            <v>2017</v>
          </cell>
          <cell r="X6550" t="str">
            <v>Sep</v>
          </cell>
        </row>
        <row r="6551">
          <cell r="D6551" t="str">
            <v>House</v>
          </cell>
          <cell r="E6551">
            <v>1350000</v>
          </cell>
          <cell r="R6551" t="str">
            <v>Maribyrnong</v>
          </cell>
          <cell r="W6551">
            <v>2017</v>
          </cell>
          <cell r="X6551" t="str">
            <v>Sep</v>
          </cell>
        </row>
        <row r="6552">
          <cell r="D6552" t="str">
            <v>Unit</v>
          </cell>
          <cell r="E6552">
            <v>440000</v>
          </cell>
          <cell r="R6552" t="str">
            <v>Moonee Valley</v>
          </cell>
          <cell r="W6552">
            <v>2017</v>
          </cell>
          <cell r="X6552" t="str">
            <v>Sep</v>
          </cell>
        </row>
        <row r="6553">
          <cell r="D6553" t="str">
            <v>House</v>
          </cell>
          <cell r="E6553">
            <v>2500000</v>
          </cell>
          <cell r="R6553" t="str">
            <v>Moreland</v>
          </cell>
          <cell r="W6553">
            <v>2017</v>
          </cell>
          <cell r="X6553" t="str">
            <v>Sep</v>
          </cell>
        </row>
        <row r="6554">
          <cell r="D6554" t="str">
            <v>House</v>
          </cell>
          <cell r="E6554">
            <v>1679000</v>
          </cell>
          <cell r="R6554" t="str">
            <v>Moreland</v>
          </cell>
          <cell r="W6554">
            <v>2017</v>
          </cell>
          <cell r="X6554" t="str">
            <v>Sep</v>
          </cell>
        </row>
        <row r="6555">
          <cell r="D6555" t="str">
            <v>House</v>
          </cell>
          <cell r="E6555">
            <v>1037500</v>
          </cell>
          <cell r="R6555" t="str">
            <v>Moonee Valley</v>
          </cell>
          <cell r="W6555">
            <v>2017</v>
          </cell>
          <cell r="X6555" t="str">
            <v>Sep</v>
          </cell>
        </row>
        <row r="6556">
          <cell r="D6556" t="str">
            <v>Unit</v>
          </cell>
          <cell r="E6556">
            <v>540000</v>
          </cell>
          <cell r="R6556" t="str">
            <v>Moonee Valley</v>
          </cell>
          <cell r="W6556">
            <v>2017</v>
          </cell>
          <cell r="X6556" t="str">
            <v>Sep</v>
          </cell>
        </row>
        <row r="6557">
          <cell r="D6557" t="str">
            <v>House</v>
          </cell>
          <cell r="E6557">
            <v>1152500</v>
          </cell>
          <cell r="R6557" t="str">
            <v>Manningham</v>
          </cell>
          <cell r="W6557">
            <v>2017</v>
          </cell>
          <cell r="X6557" t="str">
            <v>Sep</v>
          </cell>
        </row>
        <row r="6558">
          <cell r="D6558" t="str">
            <v>Unit</v>
          </cell>
          <cell r="E6558">
            <v>812500</v>
          </cell>
          <cell r="R6558" t="str">
            <v>Manningham</v>
          </cell>
          <cell r="W6558">
            <v>2017</v>
          </cell>
          <cell r="X6558" t="str">
            <v>Sep</v>
          </cell>
        </row>
        <row r="6559">
          <cell r="D6559" t="str">
            <v>House</v>
          </cell>
          <cell r="E6559">
            <v>1715000</v>
          </cell>
          <cell r="R6559" t="str">
            <v>Darebin</v>
          </cell>
          <cell r="W6559">
            <v>2017</v>
          </cell>
          <cell r="X6559" t="str">
            <v>Sep</v>
          </cell>
        </row>
        <row r="6560">
          <cell r="D6560" t="str">
            <v>House</v>
          </cell>
          <cell r="E6560">
            <v>810000</v>
          </cell>
          <cell r="R6560" t="str">
            <v>Brimbank</v>
          </cell>
          <cell r="W6560">
            <v>2017</v>
          </cell>
          <cell r="X6560" t="str">
            <v>Sep</v>
          </cell>
        </row>
        <row r="6561">
          <cell r="D6561" t="str">
            <v>House</v>
          </cell>
          <cell r="E6561">
            <v>1340000</v>
          </cell>
          <cell r="R6561" t="str">
            <v>Darebin</v>
          </cell>
          <cell r="W6561">
            <v>2017</v>
          </cell>
          <cell r="X6561" t="str">
            <v>Sep</v>
          </cell>
        </row>
        <row r="6562">
          <cell r="D6562" t="str">
            <v>Unit</v>
          </cell>
          <cell r="E6562">
            <v>330000</v>
          </cell>
          <cell r="R6562" t="str">
            <v>Moreland</v>
          </cell>
          <cell r="W6562">
            <v>2017</v>
          </cell>
          <cell r="X6562" t="str">
            <v>Sep</v>
          </cell>
        </row>
        <row r="6563">
          <cell r="D6563" t="str">
            <v>Unit</v>
          </cell>
          <cell r="E6563">
            <v>579000</v>
          </cell>
          <cell r="R6563" t="str">
            <v>Maribyrnong</v>
          </cell>
          <cell r="W6563">
            <v>2017</v>
          </cell>
          <cell r="X6563" t="str">
            <v>Sep</v>
          </cell>
        </row>
        <row r="6564">
          <cell r="D6564" t="str">
            <v>Unit</v>
          </cell>
          <cell r="E6564">
            <v>422000</v>
          </cell>
          <cell r="R6564" t="str">
            <v>Darebin</v>
          </cell>
          <cell r="W6564">
            <v>2017</v>
          </cell>
          <cell r="X6564" t="str">
            <v>Sep</v>
          </cell>
        </row>
        <row r="6565">
          <cell r="D6565" t="str">
            <v>House</v>
          </cell>
          <cell r="E6565">
            <v>1232000</v>
          </cell>
          <cell r="R6565" t="str">
            <v>Moreland</v>
          </cell>
          <cell r="W6565">
            <v>2017</v>
          </cell>
          <cell r="X6565" t="str">
            <v>Sep</v>
          </cell>
        </row>
        <row r="6566">
          <cell r="D6566" t="str">
            <v>House</v>
          </cell>
          <cell r="E6566">
            <v>1851000</v>
          </cell>
          <cell r="R6566" t="str">
            <v>Moreland</v>
          </cell>
          <cell r="W6566">
            <v>2017</v>
          </cell>
          <cell r="X6566" t="str">
            <v>Sep</v>
          </cell>
        </row>
        <row r="6567">
          <cell r="D6567" t="str">
            <v>Unit</v>
          </cell>
          <cell r="E6567">
            <v>401000</v>
          </cell>
          <cell r="R6567" t="str">
            <v>Melbourne</v>
          </cell>
          <cell r="W6567">
            <v>2017</v>
          </cell>
          <cell r="X6567" t="str">
            <v>Sep</v>
          </cell>
        </row>
        <row r="6568">
          <cell r="D6568" t="str">
            <v>Unit</v>
          </cell>
          <cell r="E6568">
            <v>470000</v>
          </cell>
          <cell r="R6568" t="str">
            <v>Maribyrnong</v>
          </cell>
          <cell r="W6568">
            <v>2017</v>
          </cell>
          <cell r="X6568" t="str">
            <v>Sep</v>
          </cell>
        </row>
        <row r="6569">
          <cell r="D6569" t="str">
            <v>House</v>
          </cell>
          <cell r="E6569">
            <v>1460800</v>
          </cell>
          <cell r="R6569" t="str">
            <v>Manningham</v>
          </cell>
          <cell r="W6569">
            <v>2017</v>
          </cell>
          <cell r="X6569" t="str">
            <v>Sep</v>
          </cell>
        </row>
        <row r="6570">
          <cell r="D6570" t="str">
            <v>House</v>
          </cell>
          <cell r="E6570">
            <v>1680000</v>
          </cell>
          <cell r="R6570" t="str">
            <v>Yarra</v>
          </cell>
          <cell r="W6570">
            <v>2017</v>
          </cell>
          <cell r="X6570" t="str">
            <v>Sep</v>
          </cell>
        </row>
        <row r="6571">
          <cell r="D6571" t="str">
            <v>Unit</v>
          </cell>
          <cell r="E6571">
            <v>1350000</v>
          </cell>
          <cell r="R6571" t="str">
            <v>Manningham</v>
          </cell>
          <cell r="W6571">
            <v>2017</v>
          </cell>
          <cell r="X6571" t="str">
            <v>Sep</v>
          </cell>
        </row>
        <row r="6572">
          <cell r="D6572" t="str">
            <v>House</v>
          </cell>
          <cell r="E6572">
            <v>856500</v>
          </cell>
          <cell r="R6572" t="str">
            <v>Maribyrnong</v>
          </cell>
          <cell r="W6572">
            <v>2017</v>
          </cell>
          <cell r="X6572" t="str">
            <v>Sep</v>
          </cell>
        </row>
        <row r="6573">
          <cell r="D6573" t="str">
            <v>House</v>
          </cell>
          <cell r="E6573">
            <v>1250000</v>
          </cell>
          <cell r="R6573" t="str">
            <v>Manningham</v>
          </cell>
          <cell r="W6573">
            <v>2017</v>
          </cell>
          <cell r="X6573" t="str">
            <v>Sep</v>
          </cell>
        </row>
        <row r="6574">
          <cell r="D6574" t="str">
            <v>House</v>
          </cell>
          <cell r="E6574">
            <v>690500</v>
          </cell>
          <cell r="R6574" t="str">
            <v>Maribyrnong</v>
          </cell>
          <cell r="W6574">
            <v>2017</v>
          </cell>
          <cell r="X6574" t="str">
            <v>Sep</v>
          </cell>
        </row>
        <row r="6575">
          <cell r="D6575" t="str">
            <v>House</v>
          </cell>
          <cell r="E6575">
            <v>880000</v>
          </cell>
          <cell r="R6575" t="str">
            <v>Brimbank</v>
          </cell>
          <cell r="W6575">
            <v>2017</v>
          </cell>
          <cell r="X6575" t="str">
            <v>Sep</v>
          </cell>
        </row>
        <row r="6576">
          <cell r="D6576" t="str">
            <v>House</v>
          </cell>
          <cell r="E6576">
            <v>660000</v>
          </cell>
          <cell r="R6576" t="str">
            <v>Maribyrnong</v>
          </cell>
          <cell r="W6576">
            <v>2017</v>
          </cell>
          <cell r="X6576" t="str">
            <v>Sep</v>
          </cell>
        </row>
        <row r="6577">
          <cell r="D6577" t="str">
            <v>House</v>
          </cell>
          <cell r="E6577">
            <v>930000</v>
          </cell>
          <cell r="R6577" t="str">
            <v>Maribyrnong</v>
          </cell>
          <cell r="W6577">
            <v>2017</v>
          </cell>
          <cell r="X6577" t="str">
            <v>Sep</v>
          </cell>
        </row>
        <row r="6578">
          <cell r="D6578" t="str">
            <v>House</v>
          </cell>
          <cell r="E6578">
            <v>913000</v>
          </cell>
          <cell r="R6578" t="str">
            <v>Maribyrnong</v>
          </cell>
          <cell r="W6578">
            <v>2017</v>
          </cell>
          <cell r="X6578" t="str">
            <v>Sep</v>
          </cell>
        </row>
        <row r="6579">
          <cell r="D6579" t="str">
            <v>House</v>
          </cell>
          <cell r="E6579">
            <v>280000</v>
          </cell>
          <cell r="R6579" t="str">
            <v>Brimbank</v>
          </cell>
          <cell r="W6579">
            <v>2017</v>
          </cell>
          <cell r="X6579" t="str">
            <v>Sep</v>
          </cell>
        </row>
        <row r="6580">
          <cell r="D6580" t="str">
            <v>Unit</v>
          </cell>
          <cell r="E6580">
            <v>700000</v>
          </cell>
          <cell r="R6580" t="str">
            <v>Melbourne</v>
          </cell>
          <cell r="W6580">
            <v>2017</v>
          </cell>
          <cell r="X6580" t="str">
            <v>Sep</v>
          </cell>
        </row>
        <row r="6581">
          <cell r="D6581" t="str">
            <v>House</v>
          </cell>
          <cell r="E6581">
            <v>1155000</v>
          </cell>
          <cell r="R6581" t="str">
            <v>Melbourne</v>
          </cell>
          <cell r="W6581">
            <v>2017</v>
          </cell>
          <cell r="X6581" t="str">
            <v>Sep</v>
          </cell>
        </row>
        <row r="6582">
          <cell r="D6582" t="str">
            <v>House</v>
          </cell>
          <cell r="E6582">
            <v>1260000</v>
          </cell>
          <cell r="R6582" t="str">
            <v>Melbourne</v>
          </cell>
          <cell r="W6582">
            <v>2017</v>
          </cell>
          <cell r="X6582" t="str">
            <v>Sep</v>
          </cell>
        </row>
        <row r="6583">
          <cell r="D6583" t="str">
            <v>Unit</v>
          </cell>
          <cell r="E6583">
            <v>550000</v>
          </cell>
          <cell r="R6583" t="str">
            <v>Brimbank</v>
          </cell>
          <cell r="W6583">
            <v>2017</v>
          </cell>
          <cell r="X6583" t="str">
            <v>Sep</v>
          </cell>
        </row>
        <row r="6584">
          <cell r="D6584" t="str">
            <v>Unit</v>
          </cell>
          <cell r="E6584">
            <v>1080000</v>
          </cell>
          <cell r="R6584" t="str">
            <v>Moreland</v>
          </cell>
          <cell r="W6584">
            <v>2017</v>
          </cell>
          <cell r="X6584" t="str">
            <v>Sep</v>
          </cell>
        </row>
        <row r="6585">
          <cell r="D6585" t="str">
            <v>House</v>
          </cell>
          <cell r="E6585">
            <v>1000000</v>
          </cell>
          <cell r="R6585" t="str">
            <v>Melbourne</v>
          </cell>
          <cell r="W6585">
            <v>2017</v>
          </cell>
          <cell r="X6585" t="str">
            <v>Sep</v>
          </cell>
        </row>
        <row r="6586">
          <cell r="D6586" t="str">
            <v>House</v>
          </cell>
          <cell r="E6586">
            <v>1430000</v>
          </cell>
          <cell r="R6586" t="str">
            <v>Manningham</v>
          </cell>
          <cell r="W6586">
            <v>2017</v>
          </cell>
          <cell r="X6586" t="str">
            <v>Sep</v>
          </cell>
        </row>
        <row r="6587">
          <cell r="D6587" t="str">
            <v>Unit</v>
          </cell>
          <cell r="E6587">
            <v>1110000</v>
          </cell>
          <cell r="R6587" t="str">
            <v>Boroondara</v>
          </cell>
          <cell r="W6587">
            <v>2017</v>
          </cell>
          <cell r="X6587" t="str">
            <v>Sep</v>
          </cell>
        </row>
        <row r="6588">
          <cell r="D6588" t="str">
            <v>House</v>
          </cell>
          <cell r="E6588">
            <v>1265000</v>
          </cell>
          <cell r="R6588" t="str">
            <v>Melbourne</v>
          </cell>
          <cell r="W6588">
            <v>2017</v>
          </cell>
          <cell r="X6588" t="str">
            <v>Sep</v>
          </cell>
        </row>
        <row r="6589">
          <cell r="D6589" t="str">
            <v>House</v>
          </cell>
          <cell r="E6589">
            <v>1717500</v>
          </cell>
          <cell r="R6589" t="str">
            <v>Melbourne</v>
          </cell>
          <cell r="W6589">
            <v>2017</v>
          </cell>
          <cell r="X6589" t="str">
            <v>Sep</v>
          </cell>
        </row>
        <row r="6590">
          <cell r="D6590" t="str">
            <v>House</v>
          </cell>
          <cell r="E6590">
            <v>1010000</v>
          </cell>
          <cell r="R6590" t="str">
            <v>Melbourne</v>
          </cell>
          <cell r="W6590">
            <v>2017</v>
          </cell>
          <cell r="X6590" t="str">
            <v>Sep</v>
          </cell>
        </row>
        <row r="6591">
          <cell r="D6591" t="str">
            <v>House</v>
          </cell>
          <cell r="E6591">
            <v>930000</v>
          </cell>
          <cell r="R6591" t="str">
            <v>Brimbank</v>
          </cell>
          <cell r="W6591">
            <v>2017</v>
          </cell>
          <cell r="X6591" t="str">
            <v>Sep</v>
          </cell>
        </row>
        <row r="6592">
          <cell r="D6592" t="str">
            <v>Unit</v>
          </cell>
          <cell r="E6592">
            <v>1137000</v>
          </cell>
          <cell r="R6592" t="str">
            <v>Boroondara</v>
          </cell>
          <cell r="W6592">
            <v>2017</v>
          </cell>
          <cell r="X6592" t="str">
            <v>Sep</v>
          </cell>
        </row>
        <row r="6593">
          <cell r="D6593" t="str">
            <v>House</v>
          </cell>
          <cell r="E6593">
            <v>570000</v>
          </cell>
          <cell r="R6593" t="str">
            <v>Brimbank</v>
          </cell>
          <cell r="W6593">
            <v>2017</v>
          </cell>
          <cell r="X6593" t="str">
            <v>Sep</v>
          </cell>
        </row>
        <row r="6594">
          <cell r="D6594" t="str">
            <v>House</v>
          </cell>
          <cell r="E6594">
            <v>991000</v>
          </cell>
          <cell r="R6594" t="str">
            <v>Maribyrnong</v>
          </cell>
          <cell r="W6594">
            <v>2017</v>
          </cell>
          <cell r="X6594" t="str">
            <v>Sep</v>
          </cell>
        </row>
        <row r="6595">
          <cell r="D6595" t="str">
            <v>House</v>
          </cell>
          <cell r="E6595">
            <v>2100000</v>
          </cell>
          <cell r="R6595" t="str">
            <v>Boroondara</v>
          </cell>
          <cell r="W6595">
            <v>2017</v>
          </cell>
          <cell r="X6595" t="str">
            <v>Sep</v>
          </cell>
        </row>
        <row r="6596">
          <cell r="D6596" t="str">
            <v>House</v>
          </cell>
          <cell r="E6596">
            <v>1000000</v>
          </cell>
          <cell r="R6596" t="str">
            <v>Yarra</v>
          </cell>
          <cell r="W6596">
            <v>2017</v>
          </cell>
          <cell r="X6596" t="str">
            <v>Sep</v>
          </cell>
        </row>
        <row r="6597">
          <cell r="D6597" t="str">
            <v>House</v>
          </cell>
          <cell r="E6597">
            <v>747000</v>
          </cell>
          <cell r="R6597" t="str">
            <v>Maribyrnong</v>
          </cell>
          <cell r="W6597">
            <v>2017</v>
          </cell>
          <cell r="X6597" t="str">
            <v>Sep</v>
          </cell>
        </row>
        <row r="6598">
          <cell r="D6598" t="str">
            <v>House</v>
          </cell>
          <cell r="E6598">
            <v>2375000</v>
          </cell>
          <cell r="R6598" t="str">
            <v>Melbourne</v>
          </cell>
          <cell r="W6598">
            <v>2017</v>
          </cell>
          <cell r="X6598" t="str">
            <v>Sep</v>
          </cell>
        </row>
        <row r="6599">
          <cell r="D6599" t="str">
            <v>House</v>
          </cell>
          <cell r="E6599">
            <v>605000</v>
          </cell>
          <cell r="R6599" t="str">
            <v>Brimbank</v>
          </cell>
          <cell r="W6599">
            <v>2017</v>
          </cell>
          <cell r="X6599" t="str">
            <v>Sep</v>
          </cell>
        </row>
        <row r="6600">
          <cell r="D6600" t="str">
            <v>Unit</v>
          </cell>
          <cell r="E6600">
            <v>465000</v>
          </cell>
          <cell r="R6600" t="str">
            <v>Yarra</v>
          </cell>
          <cell r="W6600">
            <v>2017</v>
          </cell>
          <cell r="X6600" t="str">
            <v>Sep</v>
          </cell>
        </row>
        <row r="6601">
          <cell r="D6601" t="str">
            <v>House</v>
          </cell>
          <cell r="E6601">
            <v>2205000</v>
          </cell>
          <cell r="R6601" t="str">
            <v>Boroondara</v>
          </cell>
          <cell r="W6601">
            <v>2017</v>
          </cell>
          <cell r="X6601" t="str">
            <v>Sep</v>
          </cell>
        </row>
        <row r="6602">
          <cell r="D6602" t="str">
            <v>Unit</v>
          </cell>
          <cell r="E6602">
            <v>1330000</v>
          </cell>
          <cell r="R6602" t="str">
            <v>Boroondara</v>
          </cell>
          <cell r="W6602">
            <v>2017</v>
          </cell>
          <cell r="X6602" t="str">
            <v>Sep</v>
          </cell>
        </row>
        <row r="6603">
          <cell r="D6603" t="str">
            <v>Unit</v>
          </cell>
          <cell r="E6603">
            <v>620000</v>
          </cell>
          <cell r="R6603" t="str">
            <v>Melbourne</v>
          </cell>
          <cell r="W6603">
            <v>2017</v>
          </cell>
          <cell r="X6603" t="str">
            <v>Sep</v>
          </cell>
        </row>
        <row r="6604">
          <cell r="D6604" t="str">
            <v>House</v>
          </cell>
          <cell r="E6604">
            <v>1275000</v>
          </cell>
          <cell r="R6604" t="str">
            <v>Boroondara</v>
          </cell>
          <cell r="W6604">
            <v>2017</v>
          </cell>
          <cell r="X6604" t="str">
            <v>Sep</v>
          </cell>
        </row>
        <row r="6605">
          <cell r="D6605" t="str">
            <v>House</v>
          </cell>
          <cell r="E6605">
            <v>925000</v>
          </cell>
          <cell r="R6605" t="str">
            <v>Maribyrnong</v>
          </cell>
          <cell r="W6605">
            <v>2017</v>
          </cell>
          <cell r="X6605" t="str">
            <v>Sep</v>
          </cell>
        </row>
        <row r="6606">
          <cell r="D6606" t="str">
            <v>House</v>
          </cell>
          <cell r="E6606">
            <v>2240000</v>
          </cell>
          <cell r="R6606" t="str">
            <v>Boroondara</v>
          </cell>
          <cell r="W6606">
            <v>2017</v>
          </cell>
          <cell r="X6606" t="str">
            <v>Sep</v>
          </cell>
        </row>
        <row r="6607">
          <cell r="D6607" t="str">
            <v>House</v>
          </cell>
          <cell r="E6607">
            <v>1266000</v>
          </cell>
          <cell r="R6607" t="str">
            <v>Melbourne</v>
          </cell>
          <cell r="W6607">
            <v>2017</v>
          </cell>
          <cell r="X6607" t="str">
            <v>Sep</v>
          </cell>
        </row>
        <row r="6608">
          <cell r="D6608" t="str">
            <v>Unit</v>
          </cell>
          <cell r="E6608">
            <v>520000</v>
          </cell>
          <cell r="R6608" t="str">
            <v>Melbourne</v>
          </cell>
          <cell r="W6608">
            <v>2017</v>
          </cell>
          <cell r="X6608" t="str">
            <v>Sep</v>
          </cell>
        </row>
        <row r="6609">
          <cell r="D6609" t="str">
            <v>House</v>
          </cell>
          <cell r="E6609">
            <v>1340000</v>
          </cell>
          <cell r="R6609" t="str">
            <v>Maribyrnong</v>
          </cell>
          <cell r="W6609">
            <v>2017</v>
          </cell>
          <cell r="X6609" t="str">
            <v>Sep</v>
          </cell>
        </row>
        <row r="6610">
          <cell r="D6610" t="str">
            <v>House</v>
          </cell>
          <cell r="E6610">
            <v>1315000</v>
          </cell>
          <cell r="R6610" t="str">
            <v>Yarra</v>
          </cell>
          <cell r="W6610">
            <v>2017</v>
          </cell>
          <cell r="X6610" t="str">
            <v>Sep</v>
          </cell>
        </row>
        <row r="6611">
          <cell r="D6611" t="str">
            <v>House</v>
          </cell>
          <cell r="E6611">
            <v>955000</v>
          </cell>
          <cell r="R6611" t="str">
            <v>Maribyrnong</v>
          </cell>
          <cell r="W6611">
            <v>2017</v>
          </cell>
          <cell r="X6611" t="str">
            <v>Sep</v>
          </cell>
        </row>
        <row r="6612">
          <cell r="D6612" t="str">
            <v>House</v>
          </cell>
          <cell r="E6612">
            <v>1455000</v>
          </cell>
          <cell r="R6612" t="str">
            <v>Maribyrnong</v>
          </cell>
          <cell r="W6612">
            <v>2017</v>
          </cell>
          <cell r="X6612" t="str">
            <v>Sep</v>
          </cell>
        </row>
        <row r="6613">
          <cell r="D6613" t="str">
            <v>Unit</v>
          </cell>
          <cell r="E6613">
            <v>755000</v>
          </cell>
          <cell r="R6613" t="str">
            <v>Boroondara</v>
          </cell>
          <cell r="W6613">
            <v>2017</v>
          </cell>
          <cell r="X6613" t="str">
            <v>Sep</v>
          </cell>
        </row>
        <row r="6614">
          <cell r="D6614" t="str">
            <v>House</v>
          </cell>
          <cell r="E6614">
            <v>1401000</v>
          </cell>
          <cell r="R6614" t="str">
            <v>Maribyrnong</v>
          </cell>
          <cell r="W6614">
            <v>2017</v>
          </cell>
          <cell r="X6614" t="str">
            <v>Sep</v>
          </cell>
        </row>
        <row r="6615">
          <cell r="D6615" t="str">
            <v>Unit</v>
          </cell>
          <cell r="E6615">
            <v>562500</v>
          </cell>
          <cell r="R6615" t="str">
            <v>Boroondara</v>
          </cell>
          <cell r="W6615">
            <v>2017</v>
          </cell>
          <cell r="X6615" t="str">
            <v>Sep</v>
          </cell>
        </row>
        <row r="6616">
          <cell r="D6616" t="str">
            <v>House</v>
          </cell>
          <cell r="E6616">
            <v>2188000</v>
          </cell>
          <cell r="R6616" t="str">
            <v>Boroondara</v>
          </cell>
          <cell r="W6616">
            <v>2017</v>
          </cell>
          <cell r="X6616" t="str">
            <v>Sep</v>
          </cell>
        </row>
        <row r="6617">
          <cell r="D6617" t="str">
            <v>Unit</v>
          </cell>
          <cell r="E6617">
            <v>700000</v>
          </cell>
          <cell r="R6617" t="str">
            <v>Melbourne</v>
          </cell>
          <cell r="W6617">
            <v>2017</v>
          </cell>
          <cell r="X6617" t="str">
            <v>Sep</v>
          </cell>
        </row>
        <row r="6618">
          <cell r="D6618" t="str">
            <v>House</v>
          </cell>
          <cell r="E6618">
            <v>2000000</v>
          </cell>
          <cell r="R6618" t="str">
            <v>Yarra</v>
          </cell>
          <cell r="W6618">
            <v>2017</v>
          </cell>
          <cell r="X6618" t="str">
            <v>Sep</v>
          </cell>
        </row>
        <row r="6619">
          <cell r="D6619" t="str">
            <v>Unit</v>
          </cell>
          <cell r="E6619">
            <v>725000</v>
          </cell>
          <cell r="R6619" t="str">
            <v>Boroondara</v>
          </cell>
          <cell r="W6619">
            <v>2017</v>
          </cell>
          <cell r="X6619" t="str">
            <v>Sep</v>
          </cell>
        </row>
        <row r="6620">
          <cell r="D6620" t="str">
            <v>Unit</v>
          </cell>
          <cell r="E6620">
            <v>660000</v>
          </cell>
          <cell r="R6620" t="str">
            <v>Yarra</v>
          </cell>
          <cell r="W6620">
            <v>2017</v>
          </cell>
          <cell r="X6620" t="str">
            <v>Sep</v>
          </cell>
        </row>
        <row r="6621">
          <cell r="D6621" t="str">
            <v>Unit</v>
          </cell>
          <cell r="E6621">
            <v>663000</v>
          </cell>
          <cell r="R6621" t="str">
            <v>Boroondara</v>
          </cell>
          <cell r="W6621">
            <v>2017</v>
          </cell>
          <cell r="X6621" t="str">
            <v>Sep</v>
          </cell>
        </row>
        <row r="6622">
          <cell r="D6622" t="str">
            <v>House</v>
          </cell>
          <cell r="E6622">
            <v>5050000</v>
          </cell>
          <cell r="R6622" t="str">
            <v>Boroondara</v>
          </cell>
          <cell r="W6622">
            <v>2017</v>
          </cell>
          <cell r="X6622" t="str">
            <v>Sep</v>
          </cell>
        </row>
        <row r="6623">
          <cell r="D6623" t="str">
            <v>House</v>
          </cell>
          <cell r="E6623">
            <v>1180000</v>
          </cell>
          <cell r="R6623" t="str">
            <v>Boroondara</v>
          </cell>
          <cell r="W6623">
            <v>2017</v>
          </cell>
          <cell r="X6623" t="str">
            <v>Sep</v>
          </cell>
        </row>
        <row r="6624">
          <cell r="D6624" t="str">
            <v>Unit</v>
          </cell>
          <cell r="E6624">
            <v>657500</v>
          </cell>
          <cell r="R6624" t="str">
            <v>Boroondara</v>
          </cell>
          <cell r="W6624">
            <v>2017</v>
          </cell>
          <cell r="X6624" t="str">
            <v>Sep</v>
          </cell>
        </row>
        <row r="6625">
          <cell r="D6625" t="str">
            <v>House</v>
          </cell>
          <cell r="E6625">
            <v>3400000</v>
          </cell>
          <cell r="R6625" t="str">
            <v>Boroondara</v>
          </cell>
          <cell r="W6625">
            <v>2017</v>
          </cell>
          <cell r="X6625" t="str">
            <v>Sep</v>
          </cell>
        </row>
        <row r="6626">
          <cell r="D6626" t="str">
            <v>House</v>
          </cell>
          <cell r="E6626">
            <v>1815000</v>
          </cell>
          <cell r="R6626" t="str">
            <v>Boroondara</v>
          </cell>
          <cell r="W6626">
            <v>2017</v>
          </cell>
          <cell r="X6626" t="str">
            <v>Sep</v>
          </cell>
        </row>
        <row r="6627">
          <cell r="D6627" t="str">
            <v>House</v>
          </cell>
          <cell r="E6627">
            <v>1145000</v>
          </cell>
          <cell r="R6627" t="str">
            <v>Yarra</v>
          </cell>
          <cell r="W6627">
            <v>2017</v>
          </cell>
          <cell r="X6627" t="str">
            <v>Sep</v>
          </cell>
        </row>
        <row r="6628">
          <cell r="D6628" t="str">
            <v>House</v>
          </cell>
          <cell r="E6628">
            <v>630000</v>
          </cell>
          <cell r="R6628" t="str">
            <v>Maribyrnong</v>
          </cell>
          <cell r="W6628">
            <v>2017</v>
          </cell>
          <cell r="X6628" t="str">
            <v>Sep</v>
          </cell>
        </row>
        <row r="6629">
          <cell r="D6629" t="str">
            <v>Unit</v>
          </cell>
          <cell r="E6629">
            <v>636000</v>
          </cell>
          <cell r="R6629" t="str">
            <v>Whitehorse</v>
          </cell>
          <cell r="W6629">
            <v>2017</v>
          </cell>
          <cell r="X6629" t="str">
            <v>Sep</v>
          </cell>
        </row>
        <row r="6630">
          <cell r="D6630" t="str">
            <v>House</v>
          </cell>
          <cell r="E6630">
            <v>680000</v>
          </cell>
          <cell r="R6630" t="str">
            <v>Hobsons Bay</v>
          </cell>
          <cell r="W6630">
            <v>2017</v>
          </cell>
          <cell r="X6630" t="str">
            <v>Sep</v>
          </cell>
        </row>
        <row r="6631">
          <cell r="D6631" t="str">
            <v>Unit</v>
          </cell>
          <cell r="E6631">
            <v>662500</v>
          </cell>
          <cell r="R6631" t="str">
            <v>Yarra</v>
          </cell>
          <cell r="W6631">
            <v>2017</v>
          </cell>
          <cell r="X6631" t="str">
            <v>Sep</v>
          </cell>
        </row>
        <row r="6632">
          <cell r="D6632" t="str">
            <v>House</v>
          </cell>
          <cell r="E6632">
            <v>1035000</v>
          </cell>
          <cell r="R6632" t="str">
            <v>Hobsons Bay</v>
          </cell>
          <cell r="W6632">
            <v>2017</v>
          </cell>
          <cell r="X6632" t="str">
            <v>Sep</v>
          </cell>
        </row>
        <row r="6633">
          <cell r="D6633" t="str">
            <v>House</v>
          </cell>
          <cell r="E6633">
            <v>836000</v>
          </cell>
          <cell r="R6633" t="str">
            <v>Whitehorse</v>
          </cell>
          <cell r="W6633">
            <v>2017</v>
          </cell>
          <cell r="X6633" t="str">
            <v>Sep</v>
          </cell>
        </row>
        <row r="6634">
          <cell r="D6634" t="str">
            <v>Unit</v>
          </cell>
          <cell r="E6634">
            <v>445000</v>
          </cell>
          <cell r="R6634" t="str">
            <v>Boroondara</v>
          </cell>
          <cell r="W6634">
            <v>2017</v>
          </cell>
          <cell r="X6634" t="str">
            <v>Sep</v>
          </cell>
        </row>
        <row r="6635">
          <cell r="D6635" t="str">
            <v>House</v>
          </cell>
          <cell r="E6635">
            <v>1430000</v>
          </cell>
          <cell r="R6635" t="str">
            <v>Whitehorse</v>
          </cell>
          <cell r="W6635">
            <v>2017</v>
          </cell>
          <cell r="X6635" t="str">
            <v>Sep</v>
          </cell>
        </row>
        <row r="6636">
          <cell r="D6636" t="str">
            <v>House</v>
          </cell>
          <cell r="E6636">
            <v>1625000</v>
          </cell>
          <cell r="R6636" t="str">
            <v>Whitehorse</v>
          </cell>
          <cell r="W6636">
            <v>2017</v>
          </cell>
          <cell r="X6636" t="str">
            <v>Sep</v>
          </cell>
        </row>
        <row r="6637">
          <cell r="D6637" t="str">
            <v>Unit</v>
          </cell>
          <cell r="E6637">
            <v>750000</v>
          </cell>
          <cell r="R6637" t="str">
            <v>Boroondara</v>
          </cell>
          <cell r="W6637">
            <v>2017</v>
          </cell>
          <cell r="X6637" t="str">
            <v>Sep</v>
          </cell>
        </row>
        <row r="6638">
          <cell r="D6638" t="str">
            <v>Unit</v>
          </cell>
          <cell r="E6638">
            <v>660000</v>
          </cell>
          <cell r="R6638" t="str">
            <v>Melbourne</v>
          </cell>
          <cell r="W6638">
            <v>2017</v>
          </cell>
          <cell r="X6638" t="str">
            <v>Sep</v>
          </cell>
        </row>
        <row r="6639">
          <cell r="D6639" t="str">
            <v>Unit</v>
          </cell>
          <cell r="E6639">
            <v>620000</v>
          </cell>
          <cell r="R6639" t="str">
            <v>Boroondara</v>
          </cell>
          <cell r="W6639">
            <v>2017</v>
          </cell>
          <cell r="X6639" t="str">
            <v>Sep</v>
          </cell>
        </row>
        <row r="6640">
          <cell r="D6640" t="str">
            <v>House</v>
          </cell>
          <cell r="E6640">
            <v>2450000</v>
          </cell>
          <cell r="R6640" t="str">
            <v>Boroondara</v>
          </cell>
          <cell r="W6640">
            <v>2017</v>
          </cell>
          <cell r="X6640" t="str">
            <v>Sep</v>
          </cell>
        </row>
        <row r="6641">
          <cell r="D6641" t="str">
            <v>House</v>
          </cell>
          <cell r="E6641">
            <v>770000</v>
          </cell>
          <cell r="R6641" t="str">
            <v>Hobsons Bay</v>
          </cell>
          <cell r="W6641">
            <v>2017</v>
          </cell>
          <cell r="X6641" t="str">
            <v>Sep</v>
          </cell>
        </row>
        <row r="6642">
          <cell r="D6642" t="str">
            <v>Unit</v>
          </cell>
          <cell r="E6642">
            <v>1450000</v>
          </cell>
          <cell r="R6642" t="str">
            <v>Port Phillip</v>
          </cell>
          <cell r="W6642">
            <v>2017</v>
          </cell>
          <cell r="X6642" t="str">
            <v>Sep</v>
          </cell>
        </row>
        <row r="6643">
          <cell r="D6643" t="str">
            <v>Unit</v>
          </cell>
          <cell r="E6643">
            <v>646000</v>
          </cell>
          <cell r="R6643" t="str">
            <v>Yarra</v>
          </cell>
          <cell r="W6643">
            <v>2017</v>
          </cell>
          <cell r="X6643" t="str">
            <v>Sep</v>
          </cell>
        </row>
        <row r="6644">
          <cell r="D6644" t="str">
            <v>House</v>
          </cell>
          <cell r="E6644">
            <v>891000</v>
          </cell>
          <cell r="R6644" t="str">
            <v>Port Phillip</v>
          </cell>
          <cell r="W6644">
            <v>2017</v>
          </cell>
          <cell r="X6644" t="str">
            <v>Sep</v>
          </cell>
        </row>
        <row r="6645">
          <cell r="D6645" t="str">
            <v>Unit</v>
          </cell>
          <cell r="E6645">
            <v>1210000</v>
          </cell>
          <cell r="R6645" t="str">
            <v>Stonnington</v>
          </cell>
          <cell r="W6645">
            <v>2017</v>
          </cell>
          <cell r="X6645" t="str">
            <v>Sep</v>
          </cell>
        </row>
        <row r="6646">
          <cell r="D6646" t="str">
            <v>Unit</v>
          </cell>
          <cell r="E6646">
            <v>567500</v>
          </cell>
          <cell r="R6646" t="str">
            <v>Melbourne</v>
          </cell>
          <cell r="W6646">
            <v>2017</v>
          </cell>
          <cell r="X6646" t="str">
            <v>Sep</v>
          </cell>
        </row>
        <row r="6647">
          <cell r="D6647" t="str">
            <v>Unit</v>
          </cell>
          <cell r="E6647">
            <v>480000</v>
          </cell>
          <cell r="R6647" t="str">
            <v>Melbourne</v>
          </cell>
          <cell r="W6647">
            <v>2017</v>
          </cell>
          <cell r="X6647" t="str">
            <v>Sep</v>
          </cell>
        </row>
        <row r="6648">
          <cell r="D6648" t="str">
            <v>House</v>
          </cell>
          <cell r="E6648">
            <v>1900000</v>
          </cell>
          <cell r="R6648" t="str">
            <v>Stonnington</v>
          </cell>
          <cell r="W6648">
            <v>2017</v>
          </cell>
          <cell r="X6648" t="str">
            <v>Sep</v>
          </cell>
        </row>
        <row r="6649">
          <cell r="D6649" t="str">
            <v>House</v>
          </cell>
          <cell r="E6649">
            <v>4700000</v>
          </cell>
          <cell r="R6649" t="str">
            <v>Melbourne</v>
          </cell>
          <cell r="W6649">
            <v>2017</v>
          </cell>
          <cell r="X6649" t="str">
            <v>Sep</v>
          </cell>
        </row>
        <row r="6650">
          <cell r="D6650" t="str">
            <v>Unit</v>
          </cell>
          <cell r="E6650">
            <v>456000</v>
          </cell>
          <cell r="R6650" t="str">
            <v>Melbourne</v>
          </cell>
          <cell r="W6650">
            <v>2017</v>
          </cell>
          <cell r="X6650" t="str">
            <v>Sep</v>
          </cell>
        </row>
        <row r="6651">
          <cell r="D6651" t="str">
            <v>Unit</v>
          </cell>
          <cell r="E6651">
            <v>770000</v>
          </cell>
          <cell r="R6651" t="str">
            <v>Hobsons Bay</v>
          </cell>
          <cell r="W6651">
            <v>2017</v>
          </cell>
          <cell r="X6651" t="str">
            <v>Sep</v>
          </cell>
        </row>
        <row r="6652">
          <cell r="D6652" t="str">
            <v>House</v>
          </cell>
          <cell r="E6652">
            <v>1200000</v>
          </cell>
          <cell r="R6652" t="str">
            <v>Hobsons Bay</v>
          </cell>
          <cell r="W6652">
            <v>2017</v>
          </cell>
          <cell r="X6652" t="str">
            <v>Sep</v>
          </cell>
        </row>
        <row r="6653">
          <cell r="D6653" t="str">
            <v>House</v>
          </cell>
          <cell r="E6653">
            <v>1185000</v>
          </cell>
          <cell r="R6653" t="str">
            <v>Hobsons Bay</v>
          </cell>
          <cell r="W6653">
            <v>2017</v>
          </cell>
          <cell r="X6653" t="str">
            <v>Sep</v>
          </cell>
        </row>
        <row r="6654">
          <cell r="D6654" t="str">
            <v>Unit</v>
          </cell>
          <cell r="E6654">
            <v>1590000</v>
          </cell>
          <cell r="R6654" t="str">
            <v>Boroondara</v>
          </cell>
          <cell r="W6654">
            <v>2017</v>
          </cell>
          <cell r="X6654" t="str">
            <v>Sep</v>
          </cell>
        </row>
        <row r="6655">
          <cell r="D6655" t="str">
            <v>House</v>
          </cell>
          <cell r="E6655">
            <v>4000000</v>
          </cell>
          <cell r="R6655" t="str">
            <v>Stonnington</v>
          </cell>
          <cell r="W6655">
            <v>2017</v>
          </cell>
          <cell r="X6655" t="str">
            <v>Sep</v>
          </cell>
        </row>
        <row r="6656">
          <cell r="D6656" t="str">
            <v>House</v>
          </cell>
          <cell r="E6656">
            <v>815000</v>
          </cell>
          <cell r="R6656" t="str">
            <v>Stonnington</v>
          </cell>
          <cell r="W6656">
            <v>2017</v>
          </cell>
          <cell r="X6656" t="str">
            <v>Sep</v>
          </cell>
        </row>
        <row r="6657">
          <cell r="D6657" t="str">
            <v>House</v>
          </cell>
          <cell r="E6657">
            <v>765000</v>
          </cell>
          <cell r="R6657" t="str">
            <v>Stonnington</v>
          </cell>
          <cell r="W6657">
            <v>2017</v>
          </cell>
          <cell r="X6657" t="str">
            <v>Sep</v>
          </cell>
        </row>
        <row r="6658">
          <cell r="D6658" t="str">
            <v>House</v>
          </cell>
          <cell r="E6658">
            <v>3120000</v>
          </cell>
          <cell r="R6658" t="str">
            <v>Port Phillip</v>
          </cell>
          <cell r="W6658">
            <v>2017</v>
          </cell>
          <cell r="X6658" t="str">
            <v>Sep</v>
          </cell>
        </row>
        <row r="6659">
          <cell r="D6659" t="str">
            <v>House</v>
          </cell>
          <cell r="E6659">
            <v>1500000</v>
          </cell>
          <cell r="R6659" t="str">
            <v>Port Phillip</v>
          </cell>
          <cell r="W6659">
            <v>2017</v>
          </cell>
          <cell r="X6659" t="str">
            <v>Sep</v>
          </cell>
        </row>
        <row r="6660">
          <cell r="D6660" t="str">
            <v>Unit</v>
          </cell>
          <cell r="E6660">
            <v>830000</v>
          </cell>
          <cell r="R6660" t="str">
            <v>Port Phillip</v>
          </cell>
          <cell r="W6660">
            <v>2017</v>
          </cell>
          <cell r="X6660" t="str">
            <v>Sep</v>
          </cell>
        </row>
        <row r="6661">
          <cell r="D6661" t="str">
            <v>Unit</v>
          </cell>
          <cell r="E6661">
            <v>1450000</v>
          </cell>
          <cell r="R6661" t="str">
            <v>Stonnington</v>
          </cell>
          <cell r="W6661">
            <v>2017</v>
          </cell>
          <cell r="X6661" t="str">
            <v>Sep</v>
          </cell>
        </row>
        <row r="6662">
          <cell r="D6662" t="str">
            <v>House</v>
          </cell>
          <cell r="E6662">
            <v>1440000</v>
          </cell>
          <cell r="R6662" t="str">
            <v>Hobsons Bay</v>
          </cell>
          <cell r="W6662">
            <v>2017</v>
          </cell>
          <cell r="X6662" t="str">
            <v>Sep</v>
          </cell>
        </row>
        <row r="6663">
          <cell r="D6663" t="str">
            <v>House</v>
          </cell>
          <cell r="E6663">
            <v>2625000</v>
          </cell>
          <cell r="R6663" t="str">
            <v>Boroondara</v>
          </cell>
          <cell r="W6663">
            <v>2017</v>
          </cell>
          <cell r="X6663" t="str">
            <v>Sep</v>
          </cell>
        </row>
        <row r="6664">
          <cell r="D6664" t="str">
            <v>House</v>
          </cell>
          <cell r="E6664">
            <v>910000</v>
          </cell>
          <cell r="R6664" t="str">
            <v>Stonnington</v>
          </cell>
          <cell r="W6664">
            <v>2017</v>
          </cell>
          <cell r="X6664" t="str">
            <v>Sep</v>
          </cell>
        </row>
        <row r="6665">
          <cell r="D6665" t="str">
            <v>Unit</v>
          </cell>
          <cell r="E6665">
            <v>300000</v>
          </cell>
          <cell r="R6665" t="str">
            <v>Port Phillip</v>
          </cell>
          <cell r="W6665">
            <v>2017</v>
          </cell>
          <cell r="X6665" t="str">
            <v>Sep</v>
          </cell>
        </row>
        <row r="6666">
          <cell r="D6666" t="str">
            <v>House</v>
          </cell>
          <cell r="E6666">
            <v>3860000</v>
          </cell>
          <cell r="R6666" t="str">
            <v>Boroondara</v>
          </cell>
          <cell r="W6666">
            <v>2017</v>
          </cell>
          <cell r="X6666" t="str">
            <v>Sep</v>
          </cell>
        </row>
        <row r="6667">
          <cell r="D6667" t="str">
            <v>Unit</v>
          </cell>
          <cell r="E6667">
            <v>1200000</v>
          </cell>
          <cell r="R6667" t="str">
            <v>Port Phillip</v>
          </cell>
          <cell r="W6667">
            <v>2017</v>
          </cell>
          <cell r="X6667" t="str">
            <v>Sep</v>
          </cell>
        </row>
        <row r="6668">
          <cell r="D6668" t="str">
            <v>Unit</v>
          </cell>
          <cell r="E6668">
            <v>856500</v>
          </cell>
          <cell r="R6668" t="str">
            <v>Boroondara</v>
          </cell>
          <cell r="W6668">
            <v>2017</v>
          </cell>
          <cell r="X6668" t="str">
            <v>Sep</v>
          </cell>
        </row>
        <row r="6669">
          <cell r="D6669" t="str">
            <v>Unit</v>
          </cell>
          <cell r="E6669">
            <v>704000</v>
          </cell>
          <cell r="R6669" t="str">
            <v>Stonnington</v>
          </cell>
          <cell r="W6669">
            <v>2017</v>
          </cell>
          <cell r="X6669" t="str">
            <v>Sep</v>
          </cell>
        </row>
        <row r="6670">
          <cell r="D6670" t="str">
            <v>House</v>
          </cell>
          <cell r="E6670">
            <v>4400000</v>
          </cell>
          <cell r="R6670" t="str">
            <v>Port Phillip</v>
          </cell>
          <cell r="W6670">
            <v>2017</v>
          </cell>
          <cell r="X6670" t="str">
            <v>Sep</v>
          </cell>
        </row>
        <row r="6671">
          <cell r="D6671" t="str">
            <v>House</v>
          </cell>
          <cell r="E6671">
            <v>1270000</v>
          </cell>
          <cell r="R6671" t="str">
            <v>Hobsons Bay</v>
          </cell>
          <cell r="W6671">
            <v>2017</v>
          </cell>
          <cell r="X6671" t="str">
            <v>Sep</v>
          </cell>
        </row>
        <row r="6672">
          <cell r="D6672" t="str">
            <v>House</v>
          </cell>
          <cell r="E6672">
            <v>2352500</v>
          </cell>
          <cell r="R6672" t="str">
            <v>Boroondara</v>
          </cell>
          <cell r="W6672">
            <v>2017</v>
          </cell>
          <cell r="X6672" t="str">
            <v>Sep</v>
          </cell>
        </row>
        <row r="6673">
          <cell r="D6673" t="str">
            <v>Unit</v>
          </cell>
          <cell r="E6673">
            <v>620000</v>
          </cell>
          <cell r="R6673" t="str">
            <v>Stonnington</v>
          </cell>
          <cell r="W6673">
            <v>2017</v>
          </cell>
          <cell r="X6673" t="str">
            <v>Sep</v>
          </cell>
        </row>
        <row r="6674">
          <cell r="D6674" t="str">
            <v>Unit</v>
          </cell>
          <cell r="E6674">
            <v>535000</v>
          </cell>
          <cell r="R6674" t="str">
            <v>Port Phillip</v>
          </cell>
          <cell r="W6674">
            <v>2017</v>
          </cell>
          <cell r="X6674" t="str">
            <v>Sep</v>
          </cell>
        </row>
        <row r="6675">
          <cell r="D6675" t="str">
            <v>House</v>
          </cell>
          <cell r="E6675">
            <v>1172000</v>
          </cell>
          <cell r="R6675" t="str">
            <v>Hobsons Bay</v>
          </cell>
          <cell r="W6675">
            <v>2017</v>
          </cell>
          <cell r="X6675" t="str">
            <v>Sep</v>
          </cell>
        </row>
        <row r="6676">
          <cell r="D6676" t="str">
            <v>House</v>
          </cell>
          <cell r="E6676">
            <v>1240000</v>
          </cell>
          <cell r="R6676" t="str">
            <v>Monash</v>
          </cell>
          <cell r="W6676">
            <v>2017</v>
          </cell>
          <cell r="X6676" t="str">
            <v>Sep</v>
          </cell>
        </row>
        <row r="6677">
          <cell r="D6677" t="str">
            <v>Unit</v>
          </cell>
          <cell r="E6677">
            <v>757500</v>
          </cell>
          <cell r="R6677" t="str">
            <v>Port Phillip</v>
          </cell>
          <cell r="W6677">
            <v>2017</v>
          </cell>
          <cell r="X6677" t="str">
            <v>Sep</v>
          </cell>
        </row>
        <row r="6678">
          <cell r="D6678" t="str">
            <v>House</v>
          </cell>
          <cell r="E6678">
            <v>4240000</v>
          </cell>
          <cell r="R6678" t="str">
            <v>Stonnington</v>
          </cell>
          <cell r="W6678">
            <v>2017</v>
          </cell>
          <cell r="X6678" t="str">
            <v>Sep</v>
          </cell>
        </row>
        <row r="6679">
          <cell r="D6679" t="str">
            <v>Unit</v>
          </cell>
          <cell r="E6679">
            <v>900000</v>
          </cell>
          <cell r="R6679" t="str">
            <v>Boroondara</v>
          </cell>
          <cell r="W6679">
            <v>2017</v>
          </cell>
          <cell r="X6679" t="str">
            <v>Sep</v>
          </cell>
        </row>
        <row r="6680">
          <cell r="D6680" t="str">
            <v>House</v>
          </cell>
          <cell r="E6680">
            <v>785000</v>
          </cell>
          <cell r="R6680" t="str">
            <v>Monash</v>
          </cell>
          <cell r="W6680">
            <v>2017</v>
          </cell>
          <cell r="X6680" t="str">
            <v>Sep</v>
          </cell>
        </row>
        <row r="6681">
          <cell r="D6681" t="str">
            <v>House</v>
          </cell>
          <cell r="E6681">
            <v>980000</v>
          </cell>
          <cell r="R6681" t="str">
            <v>Hobsons Bay</v>
          </cell>
          <cell r="W6681">
            <v>2017</v>
          </cell>
          <cell r="X6681" t="str">
            <v>Sep</v>
          </cell>
        </row>
        <row r="6682">
          <cell r="D6682" t="str">
            <v>Unit</v>
          </cell>
          <cell r="E6682">
            <v>820000</v>
          </cell>
          <cell r="R6682" t="str">
            <v>Port Phillip</v>
          </cell>
          <cell r="W6682">
            <v>2017</v>
          </cell>
          <cell r="X6682" t="str">
            <v>Sep</v>
          </cell>
        </row>
        <row r="6683">
          <cell r="D6683" t="str">
            <v>House</v>
          </cell>
          <cell r="E6683">
            <v>1870000</v>
          </cell>
          <cell r="R6683" t="str">
            <v>Stonnington</v>
          </cell>
          <cell r="W6683">
            <v>2017</v>
          </cell>
          <cell r="X6683" t="str">
            <v>Sep</v>
          </cell>
        </row>
        <row r="6684">
          <cell r="D6684" t="str">
            <v>Unit</v>
          </cell>
          <cell r="E6684">
            <v>610000</v>
          </cell>
          <cell r="R6684" t="str">
            <v>Port Phillip</v>
          </cell>
          <cell r="W6684">
            <v>2017</v>
          </cell>
          <cell r="X6684" t="str">
            <v>Sep</v>
          </cell>
        </row>
        <row r="6685">
          <cell r="D6685" t="str">
            <v>Unit</v>
          </cell>
          <cell r="E6685">
            <v>684000</v>
          </cell>
          <cell r="R6685" t="str">
            <v>Port Phillip</v>
          </cell>
          <cell r="W6685">
            <v>2017</v>
          </cell>
          <cell r="X6685" t="str">
            <v>Sep</v>
          </cell>
        </row>
        <row r="6686">
          <cell r="D6686" t="str">
            <v>Unit</v>
          </cell>
          <cell r="E6686">
            <v>570000</v>
          </cell>
          <cell r="R6686" t="str">
            <v>Port Phillip</v>
          </cell>
          <cell r="W6686">
            <v>2017</v>
          </cell>
          <cell r="X6686" t="str">
            <v>Sep</v>
          </cell>
        </row>
        <row r="6687">
          <cell r="D6687" t="str">
            <v>House</v>
          </cell>
          <cell r="E6687">
            <v>1750000</v>
          </cell>
          <cell r="R6687" t="str">
            <v>Glen Eira</v>
          </cell>
          <cell r="W6687">
            <v>2017</v>
          </cell>
          <cell r="X6687" t="str">
            <v>Sep</v>
          </cell>
        </row>
        <row r="6688">
          <cell r="D6688" t="str">
            <v>House</v>
          </cell>
          <cell r="E6688">
            <v>1450000</v>
          </cell>
          <cell r="R6688" t="str">
            <v>Glen Eira</v>
          </cell>
          <cell r="W6688">
            <v>2017</v>
          </cell>
          <cell r="X6688" t="str">
            <v>Sep</v>
          </cell>
        </row>
        <row r="6689">
          <cell r="D6689" t="str">
            <v>House</v>
          </cell>
          <cell r="E6689">
            <v>1580000</v>
          </cell>
          <cell r="R6689" t="str">
            <v>Stonnington</v>
          </cell>
          <cell r="W6689">
            <v>2017</v>
          </cell>
          <cell r="X6689" t="str">
            <v>Sep</v>
          </cell>
        </row>
        <row r="6690">
          <cell r="D6690" t="str">
            <v>House</v>
          </cell>
          <cell r="E6690">
            <v>907000</v>
          </cell>
          <cell r="R6690" t="str">
            <v>Glen Eira</v>
          </cell>
          <cell r="W6690">
            <v>2017</v>
          </cell>
          <cell r="X6690" t="str">
            <v>Sep</v>
          </cell>
        </row>
        <row r="6691">
          <cell r="D6691" t="str">
            <v>Unit</v>
          </cell>
          <cell r="E6691">
            <v>850000</v>
          </cell>
          <cell r="R6691" t="str">
            <v>Glen Eira</v>
          </cell>
          <cell r="W6691">
            <v>2017</v>
          </cell>
          <cell r="X6691" t="str">
            <v>Sep</v>
          </cell>
        </row>
        <row r="6692">
          <cell r="D6692" t="str">
            <v>Unit</v>
          </cell>
          <cell r="E6692">
            <v>638000</v>
          </cell>
          <cell r="R6692" t="str">
            <v>Glen Eira</v>
          </cell>
          <cell r="W6692">
            <v>2017</v>
          </cell>
          <cell r="X6692" t="str">
            <v>Sep</v>
          </cell>
        </row>
        <row r="6693">
          <cell r="D6693" t="str">
            <v>House</v>
          </cell>
          <cell r="E6693">
            <v>2806000</v>
          </cell>
          <cell r="R6693" t="str">
            <v>Glen Eira</v>
          </cell>
          <cell r="W6693">
            <v>2017</v>
          </cell>
          <cell r="X6693" t="str">
            <v>Sep</v>
          </cell>
        </row>
        <row r="6694">
          <cell r="D6694" t="str">
            <v>Unit</v>
          </cell>
          <cell r="E6694">
            <v>635000</v>
          </cell>
          <cell r="R6694" t="str">
            <v>Glen Eira</v>
          </cell>
          <cell r="W6694">
            <v>2017</v>
          </cell>
          <cell r="X6694" t="str">
            <v>Sep</v>
          </cell>
        </row>
        <row r="6695">
          <cell r="D6695" t="str">
            <v>Unit</v>
          </cell>
          <cell r="E6695">
            <v>350000</v>
          </cell>
          <cell r="R6695" t="str">
            <v>Glen Eira</v>
          </cell>
          <cell r="W6695">
            <v>2017</v>
          </cell>
          <cell r="X6695" t="str">
            <v>Sep</v>
          </cell>
        </row>
        <row r="6696">
          <cell r="D6696" t="str">
            <v>Unit</v>
          </cell>
          <cell r="E6696">
            <v>451000</v>
          </cell>
          <cell r="R6696" t="str">
            <v>Port Phillip</v>
          </cell>
          <cell r="W6696">
            <v>2017</v>
          </cell>
          <cell r="X6696" t="str">
            <v>Sep</v>
          </cell>
        </row>
        <row r="6697">
          <cell r="D6697" t="str">
            <v>House</v>
          </cell>
          <cell r="E6697">
            <v>630000</v>
          </cell>
          <cell r="R6697" t="str">
            <v>Glen Eira</v>
          </cell>
          <cell r="W6697">
            <v>2017</v>
          </cell>
          <cell r="X6697" t="str">
            <v>Sep</v>
          </cell>
        </row>
        <row r="6698">
          <cell r="D6698" t="str">
            <v>House</v>
          </cell>
          <cell r="E6698">
            <v>1360000</v>
          </cell>
          <cell r="R6698" t="str">
            <v>Glen Eira</v>
          </cell>
          <cell r="W6698">
            <v>2017</v>
          </cell>
          <cell r="X6698" t="str">
            <v>Sep</v>
          </cell>
        </row>
        <row r="6699">
          <cell r="D6699" t="str">
            <v>House</v>
          </cell>
          <cell r="E6699">
            <v>1365000</v>
          </cell>
          <cell r="R6699" t="str">
            <v>Glen Eira</v>
          </cell>
          <cell r="W6699">
            <v>2017</v>
          </cell>
          <cell r="X6699" t="str">
            <v>Sep</v>
          </cell>
        </row>
        <row r="6700">
          <cell r="D6700" t="str">
            <v>House</v>
          </cell>
          <cell r="E6700">
            <v>1900000</v>
          </cell>
          <cell r="R6700" t="str">
            <v>Glen Eira</v>
          </cell>
          <cell r="W6700">
            <v>2017</v>
          </cell>
          <cell r="X6700" t="str">
            <v>Sep</v>
          </cell>
        </row>
        <row r="6701">
          <cell r="D6701" t="str">
            <v>Unit</v>
          </cell>
          <cell r="E6701">
            <v>1410000</v>
          </cell>
          <cell r="R6701" t="str">
            <v>Glen Eira</v>
          </cell>
          <cell r="W6701">
            <v>2017</v>
          </cell>
          <cell r="X6701" t="str">
            <v>Sep</v>
          </cell>
        </row>
        <row r="6702">
          <cell r="D6702" t="str">
            <v>Unit</v>
          </cell>
          <cell r="E6702">
            <v>380000</v>
          </cell>
          <cell r="R6702" t="str">
            <v>Glen Eira</v>
          </cell>
          <cell r="W6702">
            <v>2017</v>
          </cell>
          <cell r="X6702" t="str">
            <v>Sep</v>
          </cell>
        </row>
        <row r="6703">
          <cell r="D6703" t="str">
            <v>House</v>
          </cell>
          <cell r="E6703">
            <v>1423000</v>
          </cell>
          <cell r="R6703" t="str">
            <v>Glen Eira</v>
          </cell>
          <cell r="W6703">
            <v>2017</v>
          </cell>
          <cell r="X6703" t="str">
            <v>Sep</v>
          </cell>
        </row>
        <row r="6704">
          <cell r="D6704" t="str">
            <v>Unit</v>
          </cell>
          <cell r="E6704">
            <v>475000</v>
          </cell>
          <cell r="R6704" t="str">
            <v>Glen Eira</v>
          </cell>
          <cell r="W6704">
            <v>2017</v>
          </cell>
          <cell r="X6704" t="str">
            <v>Sep</v>
          </cell>
        </row>
        <row r="6705">
          <cell r="D6705" t="str">
            <v>Unit</v>
          </cell>
          <cell r="E6705">
            <v>765000</v>
          </cell>
          <cell r="R6705" t="str">
            <v>Glen Eira</v>
          </cell>
          <cell r="W6705">
            <v>2017</v>
          </cell>
          <cell r="X6705" t="str">
            <v>Sep</v>
          </cell>
        </row>
        <row r="6706">
          <cell r="D6706" t="str">
            <v>House</v>
          </cell>
          <cell r="E6706">
            <v>2700000</v>
          </cell>
          <cell r="R6706" t="str">
            <v>Bayside</v>
          </cell>
          <cell r="W6706">
            <v>2017</v>
          </cell>
          <cell r="X6706" t="str">
            <v>Sep</v>
          </cell>
        </row>
        <row r="6707">
          <cell r="D6707" t="str">
            <v>Unit</v>
          </cell>
          <cell r="E6707">
            <v>595000</v>
          </cell>
          <cell r="R6707" t="str">
            <v>Glen Eira</v>
          </cell>
          <cell r="W6707">
            <v>2017</v>
          </cell>
          <cell r="X6707" t="str">
            <v>Sep</v>
          </cell>
        </row>
        <row r="6708">
          <cell r="D6708" t="str">
            <v>House</v>
          </cell>
          <cell r="E6708">
            <v>1641000</v>
          </cell>
          <cell r="R6708" t="str">
            <v>Monash</v>
          </cell>
          <cell r="W6708">
            <v>2017</v>
          </cell>
          <cell r="X6708" t="str">
            <v>Sep</v>
          </cell>
        </row>
        <row r="6709">
          <cell r="D6709" t="str">
            <v>House</v>
          </cell>
          <cell r="E6709">
            <v>655000</v>
          </cell>
          <cell r="R6709" t="str">
            <v>Monash</v>
          </cell>
          <cell r="W6709">
            <v>2017</v>
          </cell>
          <cell r="X6709" t="str">
            <v>Sep</v>
          </cell>
        </row>
        <row r="6710">
          <cell r="D6710" t="str">
            <v>Unit</v>
          </cell>
          <cell r="E6710">
            <v>1005000</v>
          </cell>
          <cell r="R6710" t="str">
            <v>Bayside</v>
          </cell>
          <cell r="W6710">
            <v>2017</v>
          </cell>
          <cell r="X6710" t="str">
            <v>Sep</v>
          </cell>
        </row>
        <row r="6711">
          <cell r="D6711" t="str">
            <v>House</v>
          </cell>
          <cell r="E6711">
            <v>1352000</v>
          </cell>
          <cell r="R6711" t="str">
            <v>Glen Eira</v>
          </cell>
          <cell r="W6711">
            <v>2017</v>
          </cell>
          <cell r="X6711" t="str">
            <v>Sep</v>
          </cell>
        </row>
        <row r="6712">
          <cell r="D6712" t="str">
            <v>House</v>
          </cell>
          <cell r="E6712">
            <v>2475000</v>
          </cell>
          <cell r="R6712" t="str">
            <v>Bayside</v>
          </cell>
          <cell r="W6712">
            <v>2017</v>
          </cell>
          <cell r="X6712" t="str">
            <v>Sep</v>
          </cell>
        </row>
        <row r="6713">
          <cell r="D6713" t="str">
            <v>House</v>
          </cell>
          <cell r="E6713">
            <v>1410000</v>
          </cell>
          <cell r="R6713" t="str">
            <v>Bayside</v>
          </cell>
          <cell r="W6713">
            <v>2017</v>
          </cell>
          <cell r="X6713" t="str">
            <v>Sep</v>
          </cell>
        </row>
        <row r="6714">
          <cell r="D6714" t="str">
            <v>Unit</v>
          </cell>
          <cell r="E6714">
            <v>935000</v>
          </cell>
          <cell r="R6714" t="str">
            <v>Glen Eira</v>
          </cell>
          <cell r="W6714">
            <v>2017</v>
          </cell>
          <cell r="X6714" t="str">
            <v>Sep</v>
          </cell>
        </row>
        <row r="6715">
          <cell r="D6715" t="str">
            <v>House</v>
          </cell>
          <cell r="E6715">
            <v>2150000</v>
          </cell>
          <cell r="R6715" t="str">
            <v>Bayside</v>
          </cell>
          <cell r="W6715">
            <v>2017</v>
          </cell>
          <cell r="X6715" t="str">
            <v>Sep</v>
          </cell>
        </row>
        <row r="6716">
          <cell r="D6716" t="str">
            <v>House</v>
          </cell>
          <cell r="E6716">
            <v>1400000</v>
          </cell>
          <cell r="R6716" t="str">
            <v>Bayside</v>
          </cell>
          <cell r="W6716">
            <v>2017</v>
          </cell>
          <cell r="X6716" t="str">
            <v>Sep</v>
          </cell>
        </row>
        <row r="6717">
          <cell r="D6717" t="str">
            <v>House</v>
          </cell>
          <cell r="E6717">
            <v>900000</v>
          </cell>
          <cell r="R6717" t="str">
            <v>Bayside</v>
          </cell>
          <cell r="W6717">
            <v>2017</v>
          </cell>
          <cell r="X6717" t="str">
            <v>Sep</v>
          </cell>
        </row>
        <row r="6718">
          <cell r="D6718" t="str">
            <v>House</v>
          </cell>
          <cell r="E6718">
            <v>977000</v>
          </cell>
          <cell r="R6718" t="str">
            <v>Glen Eira</v>
          </cell>
          <cell r="W6718">
            <v>2017</v>
          </cell>
          <cell r="X6718" t="str">
            <v>Sep</v>
          </cell>
        </row>
        <row r="6719">
          <cell r="D6719" t="str">
            <v>House</v>
          </cell>
          <cell r="E6719">
            <v>1448000</v>
          </cell>
          <cell r="R6719" t="str">
            <v>Glen Eira</v>
          </cell>
          <cell r="W6719">
            <v>2017</v>
          </cell>
          <cell r="X6719" t="str">
            <v>Sep</v>
          </cell>
        </row>
        <row r="6720">
          <cell r="D6720" t="str">
            <v>House</v>
          </cell>
          <cell r="E6720">
            <v>1115000</v>
          </cell>
          <cell r="R6720" t="str">
            <v>Glen Eira</v>
          </cell>
          <cell r="W6720">
            <v>2017</v>
          </cell>
          <cell r="X6720" t="str">
            <v>Sep</v>
          </cell>
        </row>
        <row r="6721">
          <cell r="D6721" t="str">
            <v>Unit</v>
          </cell>
          <cell r="E6721">
            <v>820000</v>
          </cell>
          <cell r="R6721" t="str">
            <v>Glen Eira</v>
          </cell>
          <cell r="W6721">
            <v>2017</v>
          </cell>
          <cell r="X6721" t="str">
            <v>Sep</v>
          </cell>
        </row>
        <row r="6722">
          <cell r="D6722" t="str">
            <v>House</v>
          </cell>
          <cell r="E6722">
            <v>1755000</v>
          </cell>
          <cell r="R6722" t="str">
            <v>Bayside</v>
          </cell>
          <cell r="W6722">
            <v>2017</v>
          </cell>
          <cell r="X6722" t="str">
            <v>Sep</v>
          </cell>
        </row>
        <row r="6723">
          <cell r="D6723" t="str">
            <v>House</v>
          </cell>
          <cell r="E6723">
            <v>1725000</v>
          </cell>
          <cell r="R6723" t="str">
            <v>Bayside</v>
          </cell>
          <cell r="W6723">
            <v>2017</v>
          </cell>
          <cell r="X6723" t="str">
            <v>Sep</v>
          </cell>
        </row>
        <row r="6724">
          <cell r="D6724" t="str">
            <v>Unit</v>
          </cell>
          <cell r="E6724">
            <v>898000</v>
          </cell>
          <cell r="R6724" t="str">
            <v>Bayside</v>
          </cell>
          <cell r="W6724">
            <v>2017</v>
          </cell>
          <cell r="X6724" t="str">
            <v>Sep</v>
          </cell>
        </row>
        <row r="6725">
          <cell r="D6725" t="str">
            <v>House</v>
          </cell>
          <cell r="E6725">
            <v>1450000</v>
          </cell>
          <cell r="R6725" t="str">
            <v>Bayside</v>
          </cell>
          <cell r="W6725">
            <v>2017</v>
          </cell>
          <cell r="X6725" t="str">
            <v>Sep</v>
          </cell>
        </row>
        <row r="6726">
          <cell r="D6726" t="str">
            <v>Unit</v>
          </cell>
          <cell r="E6726">
            <v>639000</v>
          </cell>
          <cell r="R6726" t="str">
            <v>Kingston</v>
          </cell>
          <cell r="W6726">
            <v>2017</v>
          </cell>
          <cell r="X6726" t="str">
            <v>Sep</v>
          </cell>
        </row>
        <row r="6727">
          <cell r="D6727" t="str">
            <v>Unit</v>
          </cell>
          <cell r="E6727">
            <v>605000</v>
          </cell>
          <cell r="R6727" t="str">
            <v>Kingston</v>
          </cell>
          <cell r="W6727">
            <v>2017</v>
          </cell>
          <cell r="X6727" t="str">
            <v>Sep</v>
          </cell>
        </row>
        <row r="6728">
          <cell r="D6728" t="str">
            <v>House</v>
          </cell>
          <cell r="E6728">
            <v>2980000</v>
          </cell>
          <cell r="R6728" t="str">
            <v>Bayside</v>
          </cell>
          <cell r="W6728">
            <v>2017</v>
          </cell>
          <cell r="X6728" t="str">
            <v>Sep</v>
          </cell>
        </row>
        <row r="6729">
          <cell r="D6729" t="str">
            <v>House</v>
          </cell>
          <cell r="E6729">
            <v>1070000</v>
          </cell>
          <cell r="R6729" t="str">
            <v>Bayside</v>
          </cell>
          <cell r="W6729">
            <v>2017</v>
          </cell>
          <cell r="X6729" t="str">
            <v>Sep</v>
          </cell>
        </row>
        <row r="6730">
          <cell r="D6730" t="str">
            <v>House</v>
          </cell>
          <cell r="E6730">
            <v>960000</v>
          </cell>
          <cell r="R6730" t="str">
            <v>Kingston</v>
          </cell>
          <cell r="W6730">
            <v>2017</v>
          </cell>
          <cell r="X6730" t="str">
            <v>Sep</v>
          </cell>
        </row>
        <row r="6731">
          <cell r="D6731" t="str">
            <v>Unit</v>
          </cell>
          <cell r="E6731">
            <v>801000</v>
          </cell>
          <cell r="R6731" t="str">
            <v>Bayside</v>
          </cell>
          <cell r="W6731">
            <v>2017</v>
          </cell>
          <cell r="X6731" t="str">
            <v>Sep</v>
          </cell>
        </row>
        <row r="6732">
          <cell r="D6732" t="str">
            <v>House</v>
          </cell>
          <cell r="E6732">
            <v>1515000</v>
          </cell>
          <cell r="R6732" t="str">
            <v>Bayside</v>
          </cell>
          <cell r="W6732">
            <v>2017</v>
          </cell>
          <cell r="X6732" t="str">
            <v>Sep</v>
          </cell>
        </row>
        <row r="6733">
          <cell r="D6733" t="str">
            <v>Unit</v>
          </cell>
          <cell r="E6733">
            <v>896000</v>
          </cell>
          <cell r="R6733" t="str">
            <v>Bayside</v>
          </cell>
          <cell r="W6733">
            <v>2017</v>
          </cell>
          <cell r="X6733" t="str">
            <v>Sep</v>
          </cell>
        </row>
        <row r="6734">
          <cell r="D6734" t="str">
            <v>House</v>
          </cell>
          <cell r="E6734">
            <v>1675000</v>
          </cell>
          <cell r="R6734" t="str">
            <v>Stonnington</v>
          </cell>
          <cell r="W6734">
            <v>2017</v>
          </cell>
          <cell r="X6734" t="str">
            <v>Sep</v>
          </cell>
        </row>
        <row r="6735">
          <cell r="D6735" t="str">
            <v>House</v>
          </cell>
          <cell r="E6735">
            <v>1500000</v>
          </cell>
          <cell r="R6735" t="str">
            <v>Port Phillip</v>
          </cell>
          <cell r="W6735">
            <v>2017</v>
          </cell>
          <cell r="X6735" t="str">
            <v>Sep</v>
          </cell>
        </row>
        <row r="6736">
          <cell r="D6736" t="str">
            <v>Unit</v>
          </cell>
          <cell r="E6736">
            <v>1250000</v>
          </cell>
          <cell r="R6736" t="str">
            <v>Glen Eira</v>
          </cell>
          <cell r="W6736">
            <v>2017</v>
          </cell>
          <cell r="X6736" t="str">
            <v>Sep</v>
          </cell>
        </row>
        <row r="6737">
          <cell r="D6737" t="str">
            <v>House</v>
          </cell>
          <cell r="E6737">
            <v>1200000</v>
          </cell>
          <cell r="R6737" t="str">
            <v>Bayside</v>
          </cell>
          <cell r="W6737">
            <v>2017</v>
          </cell>
          <cell r="X6737" t="str">
            <v>Sep</v>
          </cell>
        </row>
        <row r="6738">
          <cell r="D6738" t="str">
            <v>House</v>
          </cell>
          <cell r="E6738">
            <v>910000</v>
          </cell>
          <cell r="R6738" t="str">
            <v>Moreland</v>
          </cell>
          <cell r="W6738">
            <v>2017</v>
          </cell>
          <cell r="X6738" t="str">
            <v>Sep</v>
          </cell>
        </row>
        <row r="6739">
          <cell r="D6739" t="str">
            <v>House</v>
          </cell>
          <cell r="E6739">
            <v>810000</v>
          </cell>
          <cell r="R6739" t="str">
            <v>Darebin</v>
          </cell>
          <cell r="W6739">
            <v>2017</v>
          </cell>
          <cell r="X6739" t="str">
            <v>Sep</v>
          </cell>
        </row>
        <row r="6740">
          <cell r="D6740" t="str">
            <v>Unit</v>
          </cell>
          <cell r="E6740">
            <v>740000</v>
          </cell>
          <cell r="R6740" t="str">
            <v>Glen Eira</v>
          </cell>
          <cell r="W6740">
            <v>2017</v>
          </cell>
          <cell r="X6740" t="str">
            <v>Sep</v>
          </cell>
        </row>
        <row r="6741">
          <cell r="D6741" t="str">
            <v>Unit</v>
          </cell>
          <cell r="E6741">
            <v>677500</v>
          </cell>
          <cell r="R6741" t="str">
            <v>Darebin</v>
          </cell>
          <cell r="W6741">
            <v>2017</v>
          </cell>
          <cell r="X6741" t="str">
            <v>Sep</v>
          </cell>
        </row>
        <row r="6742">
          <cell r="D6742" t="str">
            <v>Unit</v>
          </cell>
          <cell r="E6742">
            <v>625000</v>
          </cell>
          <cell r="R6742" t="str">
            <v>Boroondara</v>
          </cell>
          <cell r="W6742">
            <v>2017</v>
          </cell>
          <cell r="X6742" t="str">
            <v>Sep</v>
          </cell>
        </row>
        <row r="6743">
          <cell r="D6743" t="str">
            <v>Unit</v>
          </cell>
          <cell r="E6743">
            <v>500000</v>
          </cell>
          <cell r="R6743" t="str">
            <v>Darebin</v>
          </cell>
          <cell r="W6743">
            <v>2017</v>
          </cell>
          <cell r="X6743" t="str">
            <v>Sep</v>
          </cell>
        </row>
        <row r="6744">
          <cell r="D6744" t="str">
            <v>Unit</v>
          </cell>
          <cell r="E6744">
            <v>465000</v>
          </cell>
          <cell r="R6744" t="str">
            <v>Darebin</v>
          </cell>
          <cell r="W6744">
            <v>2017</v>
          </cell>
          <cell r="X6744" t="str">
            <v>Sep</v>
          </cell>
        </row>
        <row r="6745">
          <cell r="D6745" t="str">
            <v>Unit</v>
          </cell>
          <cell r="E6745">
            <v>420000</v>
          </cell>
          <cell r="R6745" t="str">
            <v>Darebin</v>
          </cell>
          <cell r="W6745">
            <v>2017</v>
          </cell>
          <cell r="X6745" t="str">
            <v>Sep</v>
          </cell>
        </row>
        <row r="6746">
          <cell r="D6746" t="str">
            <v>House</v>
          </cell>
          <cell r="E6746">
            <v>2800000</v>
          </cell>
          <cell r="R6746" t="str">
            <v>Bayside</v>
          </cell>
          <cell r="W6746">
            <v>2017</v>
          </cell>
          <cell r="X6746" t="str">
            <v>Sep</v>
          </cell>
        </row>
        <row r="6747">
          <cell r="D6747" t="str">
            <v>House</v>
          </cell>
          <cell r="E6747">
            <v>2800000</v>
          </cell>
          <cell r="R6747" t="str">
            <v>Stonnington</v>
          </cell>
          <cell r="W6747">
            <v>2017</v>
          </cell>
          <cell r="X6747" t="str">
            <v>Sep</v>
          </cell>
        </row>
        <row r="6748">
          <cell r="D6748" t="str">
            <v>House</v>
          </cell>
          <cell r="E6748">
            <v>1725000</v>
          </cell>
          <cell r="R6748" t="str">
            <v>Darebin</v>
          </cell>
          <cell r="W6748">
            <v>2017</v>
          </cell>
          <cell r="X6748" t="str">
            <v>Sep</v>
          </cell>
        </row>
        <row r="6749">
          <cell r="D6749" t="str">
            <v>House</v>
          </cell>
          <cell r="E6749">
            <v>1703000</v>
          </cell>
          <cell r="R6749" t="str">
            <v>Boroondara</v>
          </cell>
          <cell r="W6749">
            <v>2017</v>
          </cell>
          <cell r="X6749" t="str">
            <v>Sep</v>
          </cell>
        </row>
        <row r="6750">
          <cell r="D6750" t="str">
            <v>House</v>
          </cell>
          <cell r="E6750">
            <v>1700000</v>
          </cell>
          <cell r="R6750" t="str">
            <v>Stonnington</v>
          </cell>
          <cell r="W6750">
            <v>2017</v>
          </cell>
          <cell r="X6750" t="str">
            <v>Sep</v>
          </cell>
        </row>
        <row r="6751">
          <cell r="D6751" t="str">
            <v>House</v>
          </cell>
          <cell r="E6751">
            <v>1570000</v>
          </cell>
          <cell r="R6751" t="str">
            <v>Boroondara</v>
          </cell>
          <cell r="W6751">
            <v>2017</v>
          </cell>
          <cell r="X6751" t="str">
            <v>Sep</v>
          </cell>
        </row>
        <row r="6752">
          <cell r="D6752" t="str">
            <v>House</v>
          </cell>
          <cell r="E6752">
            <v>1455000</v>
          </cell>
          <cell r="R6752" t="str">
            <v>Monash</v>
          </cell>
          <cell r="W6752">
            <v>2017</v>
          </cell>
          <cell r="X6752" t="str">
            <v>Sep</v>
          </cell>
        </row>
        <row r="6753">
          <cell r="D6753" t="str">
            <v>House</v>
          </cell>
          <cell r="E6753">
            <v>1354000</v>
          </cell>
          <cell r="R6753" t="str">
            <v>Port Phillip</v>
          </cell>
          <cell r="W6753">
            <v>2017</v>
          </cell>
          <cell r="X6753" t="str">
            <v>Sep</v>
          </cell>
        </row>
        <row r="6754">
          <cell r="D6754" t="str">
            <v>House</v>
          </cell>
          <cell r="E6754">
            <v>1171000</v>
          </cell>
          <cell r="R6754" t="str">
            <v>Monash</v>
          </cell>
          <cell r="W6754">
            <v>2017</v>
          </cell>
          <cell r="X6754" t="str">
            <v>Sep</v>
          </cell>
        </row>
        <row r="6755">
          <cell r="D6755" t="str">
            <v>House</v>
          </cell>
          <cell r="E6755">
            <v>1120000</v>
          </cell>
          <cell r="R6755" t="str">
            <v>Manningham</v>
          </cell>
          <cell r="W6755">
            <v>2017</v>
          </cell>
          <cell r="X6755" t="str">
            <v>Sep</v>
          </cell>
        </row>
        <row r="6756">
          <cell r="D6756" t="str">
            <v>Unit</v>
          </cell>
          <cell r="E6756">
            <v>1085000</v>
          </cell>
          <cell r="R6756" t="str">
            <v>Monash</v>
          </cell>
          <cell r="W6756">
            <v>2017</v>
          </cell>
          <cell r="X6756" t="str">
            <v>Sep</v>
          </cell>
        </row>
        <row r="6757">
          <cell r="D6757" t="str">
            <v>House</v>
          </cell>
          <cell r="E6757">
            <v>1071000</v>
          </cell>
          <cell r="R6757" t="str">
            <v>Glen Eira</v>
          </cell>
          <cell r="W6757">
            <v>2017</v>
          </cell>
          <cell r="X6757" t="str">
            <v>Sep</v>
          </cell>
        </row>
        <row r="6758">
          <cell r="D6758" t="str">
            <v>House</v>
          </cell>
          <cell r="E6758">
            <v>1050000</v>
          </cell>
          <cell r="R6758" t="str">
            <v>Brimbank</v>
          </cell>
          <cell r="W6758">
            <v>2017</v>
          </cell>
          <cell r="X6758" t="str">
            <v>Sep</v>
          </cell>
        </row>
        <row r="6759">
          <cell r="D6759" t="str">
            <v>House</v>
          </cell>
          <cell r="E6759">
            <v>1000000</v>
          </cell>
          <cell r="R6759" t="str">
            <v>Hobsons Bay</v>
          </cell>
          <cell r="W6759">
            <v>2017</v>
          </cell>
          <cell r="X6759" t="str">
            <v>Sep</v>
          </cell>
        </row>
        <row r="6760">
          <cell r="D6760" t="str">
            <v>Unit</v>
          </cell>
          <cell r="E6760">
            <v>950000</v>
          </cell>
          <cell r="R6760" t="str">
            <v>Yarra</v>
          </cell>
          <cell r="W6760">
            <v>2017</v>
          </cell>
          <cell r="X6760" t="str">
            <v>Sep</v>
          </cell>
        </row>
        <row r="6761">
          <cell r="D6761" t="str">
            <v>Unit</v>
          </cell>
          <cell r="E6761">
            <v>860000</v>
          </cell>
          <cell r="R6761" t="str">
            <v>Monash</v>
          </cell>
          <cell r="W6761">
            <v>2017</v>
          </cell>
          <cell r="X6761" t="str">
            <v>Sep</v>
          </cell>
        </row>
        <row r="6762">
          <cell r="D6762" t="str">
            <v>House</v>
          </cell>
          <cell r="E6762">
            <v>830000</v>
          </cell>
          <cell r="R6762" t="str">
            <v>Darebin</v>
          </cell>
          <cell r="W6762">
            <v>2017</v>
          </cell>
          <cell r="X6762" t="str">
            <v>Sep</v>
          </cell>
        </row>
        <row r="6763">
          <cell r="D6763" t="str">
            <v>Unit</v>
          </cell>
          <cell r="E6763">
            <v>820000</v>
          </cell>
          <cell r="R6763" t="str">
            <v>Monash</v>
          </cell>
          <cell r="W6763">
            <v>2017</v>
          </cell>
          <cell r="X6763" t="str">
            <v>Sep</v>
          </cell>
        </row>
        <row r="6764">
          <cell r="D6764" t="str">
            <v>House</v>
          </cell>
          <cell r="E6764">
            <v>818000</v>
          </cell>
          <cell r="R6764" t="str">
            <v>Moreland</v>
          </cell>
          <cell r="W6764">
            <v>2017</v>
          </cell>
          <cell r="X6764" t="str">
            <v>Sep</v>
          </cell>
        </row>
        <row r="6765">
          <cell r="D6765" t="str">
            <v>Unit</v>
          </cell>
          <cell r="E6765">
            <v>810000</v>
          </cell>
          <cell r="R6765" t="str">
            <v>Bayside</v>
          </cell>
          <cell r="W6765">
            <v>2017</v>
          </cell>
          <cell r="X6765" t="str">
            <v>Sep</v>
          </cell>
        </row>
        <row r="6766">
          <cell r="D6766" t="str">
            <v>Unit</v>
          </cell>
          <cell r="E6766">
            <v>795000</v>
          </cell>
          <cell r="R6766" t="str">
            <v>Moonee Valley</v>
          </cell>
          <cell r="W6766">
            <v>2017</v>
          </cell>
          <cell r="X6766" t="str">
            <v>Sep</v>
          </cell>
        </row>
        <row r="6767">
          <cell r="D6767" t="str">
            <v>House</v>
          </cell>
          <cell r="E6767">
            <v>785000</v>
          </cell>
          <cell r="R6767" t="str">
            <v>Banyule</v>
          </cell>
          <cell r="W6767">
            <v>2017</v>
          </cell>
          <cell r="X6767" t="str">
            <v>Sep</v>
          </cell>
        </row>
        <row r="6768">
          <cell r="D6768" t="str">
            <v>Unit</v>
          </cell>
          <cell r="E6768">
            <v>765000</v>
          </cell>
          <cell r="R6768" t="str">
            <v>Moreland</v>
          </cell>
          <cell r="W6768">
            <v>2017</v>
          </cell>
          <cell r="X6768" t="str">
            <v>Sep</v>
          </cell>
        </row>
        <row r="6769">
          <cell r="D6769" t="str">
            <v>House</v>
          </cell>
          <cell r="E6769">
            <v>760000</v>
          </cell>
          <cell r="R6769" t="str">
            <v>Brimbank</v>
          </cell>
          <cell r="W6769">
            <v>2017</v>
          </cell>
          <cell r="X6769" t="str">
            <v>Sep</v>
          </cell>
        </row>
        <row r="6770">
          <cell r="D6770" t="str">
            <v>House</v>
          </cell>
          <cell r="E6770">
            <v>758000</v>
          </cell>
          <cell r="R6770" t="str">
            <v>Banyule</v>
          </cell>
          <cell r="W6770">
            <v>2017</v>
          </cell>
          <cell r="X6770" t="str">
            <v>Sep</v>
          </cell>
        </row>
        <row r="6771">
          <cell r="D6771" t="str">
            <v>House</v>
          </cell>
          <cell r="E6771">
            <v>750000</v>
          </cell>
          <cell r="R6771" t="str">
            <v>Brimbank</v>
          </cell>
          <cell r="W6771">
            <v>2017</v>
          </cell>
          <cell r="X6771" t="str">
            <v>Sep</v>
          </cell>
        </row>
        <row r="6772">
          <cell r="D6772" t="str">
            <v>Unit</v>
          </cell>
          <cell r="E6772">
            <v>655000</v>
          </cell>
          <cell r="R6772" t="str">
            <v>Yarra</v>
          </cell>
          <cell r="W6772">
            <v>2017</v>
          </cell>
          <cell r="X6772" t="str">
            <v>Sep</v>
          </cell>
        </row>
        <row r="6773">
          <cell r="D6773" t="str">
            <v>Unit</v>
          </cell>
          <cell r="E6773">
            <v>626000</v>
          </cell>
          <cell r="R6773" t="str">
            <v>Boroondara</v>
          </cell>
          <cell r="W6773">
            <v>2017</v>
          </cell>
          <cell r="X6773" t="str">
            <v>Sep</v>
          </cell>
        </row>
        <row r="6774">
          <cell r="D6774" t="str">
            <v>House</v>
          </cell>
          <cell r="E6774">
            <v>622000</v>
          </cell>
          <cell r="R6774" t="str">
            <v>Hume</v>
          </cell>
          <cell r="W6774">
            <v>2017</v>
          </cell>
          <cell r="X6774" t="str">
            <v>Sep</v>
          </cell>
        </row>
        <row r="6775">
          <cell r="D6775" t="str">
            <v>Unit</v>
          </cell>
          <cell r="E6775">
            <v>540000</v>
          </cell>
          <cell r="R6775" t="str">
            <v>Moreland</v>
          </cell>
          <cell r="W6775">
            <v>2017</v>
          </cell>
          <cell r="X6775" t="str">
            <v>Sep</v>
          </cell>
        </row>
        <row r="6776">
          <cell r="D6776" t="str">
            <v>Unit</v>
          </cell>
          <cell r="E6776">
            <v>528888</v>
          </cell>
          <cell r="R6776" t="str">
            <v>Darebin</v>
          </cell>
          <cell r="W6776">
            <v>2017</v>
          </cell>
          <cell r="X6776" t="str">
            <v>Sep</v>
          </cell>
        </row>
        <row r="6777">
          <cell r="D6777" t="str">
            <v>Unit</v>
          </cell>
          <cell r="E6777">
            <v>520000</v>
          </cell>
          <cell r="R6777" t="str">
            <v>Glen Eira</v>
          </cell>
          <cell r="W6777">
            <v>2017</v>
          </cell>
          <cell r="X6777" t="str">
            <v>Sep</v>
          </cell>
        </row>
        <row r="6778">
          <cell r="D6778" t="str">
            <v>Unit</v>
          </cell>
          <cell r="E6778">
            <v>480000</v>
          </cell>
          <cell r="R6778" t="str">
            <v>Yarra</v>
          </cell>
          <cell r="W6778">
            <v>2017</v>
          </cell>
          <cell r="X6778" t="str">
            <v>Sep</v>
          </cell>
        </row>
        <row r="6779">
          <cell r="D6779" t="str">
            <v>House</v>
          </cell>
          <cell r="E6779">
            <v>480000</v>
          </cell>
          <cell r="R6779" t="str">
            <v>Moreland</v>
          </cell>
          <cell r="W6779">
            <v>2017</v>
          </cell>
          <cell r="X6779" t="str">
            <v>Sep</v>
          </cell>
        </row>
        <row r="6780">
          <cell r="D6780" t="str">
            <v>Unit</v>
          </cell>
          <cell r="E6780">
            <v>440000</v>
          </cell>
          <cell r="R6780" t="str">
            <v>Maribyrnong</v>
          </cell>
          <cell r="W6780">
            <v>2017</v>
          </cell>
          <cell r="X6780" t="str">
            <v>Sep</v>
          </cell>
        </row>
        <row r="6781">
          <cell r="D6781" t="str">
            <v>House</v>
          </cell>
          <cell r="E6781">
            <v>435000</v>
          </cell>
          <cell r="R6781" t="str">
            <v>Hume</v>
          </cell>
          <cell r="W6781">
            <v>2017</v>
          </cell>
          <cell r="X6781" t="str">
            <v>Sep</v>
          </cell>
        </row>
        <row r="6782">
          <cell r="D6782" t="str">
            <v>Unit</v>
          </cell>
          <cell r="E6782">
            <v>785000</v>
          </cell>
          <cell r="R6782" t="str">
            <v>Yarra</v>
          </cell>
          <cell r="W6782">
            <v>2017</v>
          </cell>
          <cell r="X6782" t="str">
            <v>Sep</v>
          </cell>
        </row>
        <row r="6783">
          <cell r="D6783" t="str">
            <v>House</v>
          </cell>
          <cell r="E6783">
            <v>2625000</v>
          </cell>
          <cell r="R6783" t="str">
            <v>Boroondara</v>
          </cell>
          <cell r="W6783">
            <v>2017</v>
          </cell>
          <cell r="X6783" t="str">
            <v>Sep</v>
          </cell>
        </row>
        <row r="6784">
          <cell r="D6784" t="str">
            <v>House</v>
          </cell>
          <cell r="E6784">
            <v>1500500</v>
          </cell>
          <cell r="R6784" t="str">
            <v>Manningham</v>
          </cell>
          <cell r="W6784">
            <v>2017</v>
          </cell>
          <cell r="X6784" t="str">
            <v>Sep</v>
          </cell>
        </row>
        <row r="6785">
          <cell r="D6785" t="str">
            <v>House</v>
          </cell>
          <cell r="E6785">
            <v>1310000</v>
          </cell>
          <cell r="R6785" t="str">
            <v>Monash</v>
          </cell>
          <cell r="W6785">
            <v>2017</v>
          </cell>
          <cell r="X6785" t="str">
            <v>Sep</v>
          </cell>
        </row>
        <row r="6786">
          <cell r="D6786" t="str">
            <v>Unit</v>
          </cell>
          <cell r="E6786">
            <v>600000</v>
          </cell>
          <cell r="R6786" t="str">
            <v>Port Phillip</v>
          </cell>
          <cell r="W6786">
            <v>2017</v>
          </cell>
          <cell r="X6786" t="str">
            <v>Sep</v>
          </cell>
        </row>
        <row r="6787">
          <cell r="D6787" t="str">
            <v>Unit</v>
          </cell>
          <cell r="E6787">
            <v>535000</v>
          </cell>
          <cell r="R6787" t="str">
            <v>Glen Eira</v>
          </cell>
          <cell r="W6787">
            <v>2017</v>
          </cell>
          <cell r="X6787" t="str">
            <v>Sep</v>
          </cell>
        </row>
        <row r="6788">
          <cell r="D6788" t="str">
            <v>Unit</v>
          </cell>
          <cell r="E6788">
            <v>510000</v>
          </cell>
          <cell r="R6788" t="str">
            <v>Hobsons Bay</v>
          </cell>
          <cell r="W6788">
            <v>2017</v>
          </cell>
          <cell r="X6788" t="str">
            <v>Sep</v>
          </cell>
        </row>
        <row r="6789">
          <cell r="D6789" t="str">
            <v>Unit</v>
          </cell>
          <cell r="E6789">
            <v>461000</v>
          </cell>
          <cell r="R6789" t="str">
            <v>Moreland</v>
          </cell>
          <cell r="W6789">
            <v>2017</v>
          </cell>
          <cell r="X6789" t="str">
            <v>Sep</v>
          </cell>
        </row>
        <row r="6790">
          <cell r="D6790" t="str">
            <v>Unit</v>
          </cell>
          <cell r="E6790">
            <v>422000</v>
          </cell>
          <cell r="R6790" t="str">
            <v>Darebin</v>
          </cell>
          <cell r="W6790">
            <v>2017</v>
          </cell>
          <cell r="X6790" t="str">
            <v>Sep</v>
          </cell>
        </row>
        <row r="6791">
          <cell r="D6791" t="str">
            <v>House</v>
          </cell>
          <cell r="E6791">
            <v>3500000</v>
          </cell>
          <cell r="R6791" t="str">
            <v>Stonnington</v>
          </cell>
          <cell r="W6791">
            <v>2017</v>
          </cell>
          <cell r="X6791" t="str">
            <v>Sep</v>
          </cell>
        </row>
        <row r="6792">
          <cell r="D6792" t="str">
            <v>House</v>
          </cell>
          <cell r="E6792">
            <v>1750000</v>
          </cell>
          <cell r="R6792" t="str">
            <v>Bayside</v>
          </cell>
          <cell r="W6792">
            <v>2017</v>
          </cell>
          <cell r="X6792" t="str">
            <v>Sep</v>
          </cell>
        </row>
        <row r="6793">
          <cell r="D6793" t="str">
            <v>House</v>
          </cell>
          <cell r="E6793">
            <v>1400000</v>
          </cell>
          <cell r="R6793" t="str">
            <v>Glen Eira</v>
          </cell>
          <cell r="W6793">
            <v>2017</v>
          </cell>
          <cell r="X6793" t="str">
            <v>Sep</v>
          </cell>
        </row>
        <row r="6794">
          <cell r="D6794" t="str">
            <v>Unit</v>
          </cell>
          <cell r="E6794">
            <v>550000</v>
          </cell>
          <cell r="R6794" t="str">
            <v>Moreland</v>
          </cell>
          <cell r="W6794">
            <v>2017</v>
          </cell>
          <cell r="X6794" t="str">
            <v>Sep</v>
          </cell>
        </row>
        <row r="6795">
          <cell r="D6795" t="str">
            <v>Unit</v>
          </cell>
          <cell r="E6795">
            <v>540000</v>
          </cell>
          <cell r="R6795" t="str">
            <v>Glen Eira</v>
          </cell>
          <cell r="W6795">
            <v>2017</v>
          </cell>
          <cell r="X6795" t="str">
            <v>Sep</v>
          </cell>
        </row>
        <row r="6796">
          <cell r="D6796" t="str">
            <v>Unit</v>
          </cell>
          <cell r="E6796">
            <v>540000</v>
          </cell>
          <cell r="R6796" t="str">
            <v>Moreland</v>
          </cell>
          <cell r="W6796">
            <v>2017</v>
          </cell>
          <cell r="X6796" t="str">
            <v>Sep</v>
          </cell>
        </row>
        <row r="6797">
          <cell r="D6797" t="str">
            <v>House</v>
          </cell>
          <cell r="E6797">
            <v>495000</v>
          </cell>
          <cell r="R6797" t="str">
            <v>Hume</v>
          </cell>
          <cell r="W6797">
            <v>2017</v>
          </cell>
          <cell r="X6797" t="str">
            <v>Sep</v>
          </cell>
        </row>
        <row r="6798">
          <cell r="D6798" t="str">
            <v>House</v>
          </cell>
          <cell r="E6798">
            <v>670000</v>
          </cell>
          <cell r="R6798" t="str">
            <v>Moreland</v>
          </cell>
          <cell r="W6798">
            <v>2017</v>
          </cell>
          <cell r="X6798" t="str">
            <v>Sep</v>
          </cell>
        </row>
        <row r="6799">
          <cell r="D6799" t="str">
            <v>House</v>
          </cell>
          <cell r="E6799">
            <v>652500</v>
          </cell>
          <cell r="R6799" t="str">
            <v>Hume</v>
          </cell>
          <cell r="W6799">
            <v>2017</v>
          </cell>
          <cell r="X6799" t="str">
            <v>Sep</v>
          </cell>
        </row>
        <row r="6800">
          <cell r="D6800" t="str">
            <v>House</v>
          </cell>
          <cell r="E6800">
            <v>630000</v>
          </cell>
          <cell r="R6800" t="str">
            <v>Moreland</v>
          </cell>
          <cell r="W6800">
            <v>2017</v>
          </cell>
          <cell r="X6800" t="str">
            <v>Sep</v>
          </cell>
        </row>
        <row r="6801">
          <cell r="D6801" t="str">
            <v>House</v>
          </cell>
          <cell r="E6801">
            <v>851000</v>
          </cell>
          <cell r="R6801" t="str">
            <v>Darebin</v>
          </cell>
          <cell r="W6801">
            <v>2017</v>
          </cell>
          <cell r="X6801" t="str">
            <v>Sep</v>
          </cell>
        </row>
        <row r="6802">
          <cell r="D6802" t="str">
            <v>Unit</v>
          </cell>
          <cell r="E6802">
            <v>600000</v>
          </cell>
          <cell r="R6802" t="str">
            <v>Moreland</v>
          </cell>
          <cell r="W6802">
            <v>2017</v>
          </cell>
          <cell r="X6802" t="str">
            <v>Sep</v>
          </cell>
        </row>
        <row r="6803">
          <cell r="D6803" t="str">
            <v>House</v>
          </cell>
          <cell r="E6803">
            <v>1000000</v>
          </cell>
          <cell r="R6803" t="str">
            <v>Moreland</v>
          </cell>
          <cell r="W6803">
            <v>2017</v>
          </cell>
          <cell r="X6803" t="str">
            <v>Sep</v>
          </cell>
        </row>
        <row r="6804">
          <cell r="D6804" t="str">
            <v>House</v>
          </cell>
          <cell r="E6804">
            <v>655000</v>
          </cell>
          <cell r="R6804" t="str">
            <v>Hume</v>
          </cell>
          <cell r="W6804">
            <v>2017</v>
          </cell>
          <cell r="X6804" t="str">
            <v>Sep</v>
          </cell>
        </row>
        <row r="6805">
          <cell r="D6805" t="str">
            <v>House</v>
          </cell>
          <cell r="E6805">
            <v>726335</v>
          </cell>
          <cell r="R6805" t="str">
            <v>Moreland</v>
          </cell>
          <cell r="W6805">
            <v>2017</v>
          </cell>
          <cell r="X6805" t="str">
            <v>Sep</v>
          </cell>
        </row>
        <row r="6806">
          <cell r="D6806" t="str">
            <v>House</v>
          </cell>
          <cell r="E6806">
            <v>460000</v>
          </cell>
          <cell r="R6806" t="str">
            <v>Moreland</v>
          </cell>
          <cell r="W6806">
            <v>2017</v>
          </cell>
          <cell r="X6806" t="str">
            <v>Sep</v>
          </cell>
        </row>
        <row r="6807">
          <cell r="D6807" t="str">
            <v>House</v>
          </cell>
          <cell r="E6807">
            <v>417000</v>
          </cell>
          <cell r="R6807" t="str">
            <v>Moreland</v>
          </cell>
          <cell r="W6807">
            <v>2017</v>
          </cell>
          <cell r="X6807" t="str">
            <v>Sep</v>
          </cell>
        </row>
        <row r="6808">
          <cell r="D6808" t="str">
            <v>House</v>
          </cell>
          <cell r="E6808">
            <v>1102000</v>
          </cell>
          <cell r="R6808" t="str">
            <v>Moreland</v>
          </cell>
          <cell r="W6808">
            <v>2017</v>
          </cell>
          <cell r="X6808" t="str">
            <v>Sep</v>
          </cell>
        </row>
        <row r="6809">
          <cell r="D6809" t="str">
            <v>House</v>
          </cell>
          <cell r="E6809">
            <v>716000</v>
          </cell>
          <cell r="R6809" t="str">
            <v>Moreland</v>
          </cell>
          <cell r="W6809">
            <v>2017</v>
          </cell>
          <cell r="X6809" t="str">
            <v>Sep</v>
          </cell>
        </row>
        <row r="6810">
          <cell r="D6810" t="str">
            <v>House</v>
          </cell>
          <cell r="E6810">
            <v>762500</v>
          </cell>
          <cell r="R6810" t="str">
            <v>Darebin</v>
          </cell>
          <cell r="W6810">
            <v>2017</v>
          </cell>
          <cell r="X6810" t="str">
            <v>Sep</v>
          </cell>
        </row>
        <row r="6811">
          <cell r="D6811" t="str">
            <v>House</v>
          </cell>
          <cell r="E6811">
            <v>620000</v>
          </cell>
          <cell r="R6811" t="str">
            <v>Darebin</v>
          </cell>
          <cell r="W6811">
            <v>2017</v>
          </cell>
          <cell r="X6811" t="str">
            <v>Sep</v>
          </cell>
        </row>
        <row r="6812">
          <cell r="D6812" t="str">
            <v>House</v>
          </cell>
          <cell r="E6812">
            <v>640000</v>
          </cell>
          <cell r="R6812" t="str">
            <v>Moreland</v>
          </cell>
          <cell r="W6812">
            <v>2017</v>
          </cell>
          <cell r="X6812" t="str">
            <v>Sep</v>
          </cell>
        </row>
        <row r="6813">
          <cell r="D6813" t="str">
            <v>House</v>
          </cell>
          <cell r="E6813">
            <v>515000</v>
          </cell>
          <cell r="R6813" t="str">
            <v>Moreland</v>
          </cell>
          <cell r="W6813">
            <v>2017</v>
          </cell>
          <cell r="X6813" t="str">
            <v>Sep</v>
          </cell>
        </row>
        <row r="6814">
          <cell r="D6814" t="str">
            <v>Unit</v>
          </cell>
          <cell r="E6814">
            <v>342500</v>
          </cell>
          <cell r="R6814" t="str">
            <v>Banyule</v>
          </cell>
          <cell r="W6814">
            <v>2017</v>
          </cell>
          <cell r="X6814" t="str">
            <v>Sep</v>
          </cell>
        </row>
        <row r="6815">
          <cell r="D6815" t="str">
            <v>House</v>
          </cell>
          <cell r="E6815">
            <v>690000</v>
          </cell>
          <cell r="R6815" t="str">
            <v>Darebin</v>
          </cell>
          <cell r="W6815">
            <v>2017</v>
          </cell>
          <cell r="X6815" t="str">
            <v>Sep</v>
          </cell>
        </row>
        <row r="6816">
          <cell r="D6816" t="str">
            <v>House</v>
          </cell>
          <cell r="E6816">
            <v>721000</v>
          </cell>
          <cell r="R6816" t="str">
            <v>Moreland</v>
          </cell>
          <cell r="W6816">
            <v>2017</v>
          </cell>
          <cell r="X6816" t="str">
            <v>Sep</v>
          </cell>
        </row>
        <row r="6817">
          <cell r="D6817" t="str">
            <v>House</v>
          </cell>
          <cell r="E6817">
            <v>575000</v>
          </cell>
          <cell r="R6817" t="str">
            <v>Brimbank</v>
          </cell>
          <cell r="W6817">
            <v>2017</v>
          </cell>
          <cell r="X6817" t="str">
            <v>Sep</v>
          </cell>
        </row>
        <row r="6818">
          <cell r="D6818" t="str">
            <v>Unit</v>
          </cell>
          <cell r="E6818">
            <v>550000</v>
          </cell>
          <cell r="R6818" t="str">
            <v>Moreland</v>
          </cell>
          <cell r="W6818">
            <v>2017</v>
          </cell>
          <cell r="X6818" t="str">
            <v>Sep</v>
          </cell>
        </row>
        <row r="6819">
          <cell r="D6819" t="str">
            <v>House</v>
          </cell>
          <cell r="E6819">
            <v>751000</v>
          </cell>
          <cell r="R6819" t="str">
            <v>Darebin</v>
          </cell>
          <cell r="W6819">
            <v>2017</v>
          </cell>
          <cell r="X6819" t="str">
            <v>Sep</v>
          </cell>
        </row>
        <row r="6820">
          <cell r="D6820" t="str">
            <v>Unit</v>
          </cell>
          <cell r="E6820">
            <v>600000</v>
          </cell>
          <cell r="R6820" t="str">
            <v>Moreland</v>
          </cell>
          <cell r="W6820">
            <v>2017</v>
          </cell>
          <cell r="X6820" t="str">
            <v>Sep</v>
          </cell>
        </row>
        <row r="6821">
          <cell r="D6821" t="str">
            <v>House</v>
          </cell>
          <cell r="E6821">
            <v>910000</v>
          </cell>
          <cell r="R6821" t="str">
            <v>Moreland</v>
          </cell>
          <cell r="W6821">
            <v>2017</v>
          </cell>
          <cell r="X6821" t="str">
            <v>Sep</v>
          </cell>
        </row>
        <row r="6822">
          <cell r="D6822" t="str">
            <v>House</v>
          </cell>
          <cell r="E6822">
            <v>1025000</v>
          </cell>
          <cell r="R6822" t="str">
            <v>Darebin</v>
          </cell>
          <cell r="W6822">
            <v>2017</v>
          </cell>
          <cell r="X6822" t="str">
            <v>Sep</v>
          </cell>
        </row>
        <row r="6823">
          <cell r="D6823" t="str">
            <v>House</v>
          </cell>
          <cell r="E6823">
            <v>900000</v>
          </cell>
          <cell r="R6823" t="str">
            <v>Moonee Valley</v>
          </cell>
          <cell r="W6823">
            <v>2017</v>
          </cell>
          <cell r="X6823" t="str">
            <v>Sep</v>
          </cell>
        </row>
        <row r="6824">
          <cell r="D6824" t="str">
            <v>House</v>
          </cell>
          <cell r="E6824">
            <v>765000</v>
          </cell>
          <cell r="R6824" t="str">
            <v>Moonee Valley</v>
          </cell>
          <cell r="W6824">
            <v>2017</v>
          </cell>
          <cell r="X6824" t="str">
            <v>Sep</v>
          </cell>
        </row>
        <row r="6825">
          <cell r="D6825" t="str">
            <v>House</v>
          </cell>
          <cell r="E6825">
            <v>832000</v>
          </cell>
          <cell r="R6825" t="str">
            <v>Darebin</v>
          </cell>
          <cell r="W6825">
            <v>2017</v>
          </cell>
          <cell r="X6825" t="str">
            <v>Sep</v>
          </cell>
        </row>
        <row r="6826">
          <cell r="D6826" t="str">
            <v>Unit</v>
          </cell>
          <cell r="E6826">
            <v>600000</v>
          </cell>
          <cell r="R6826" t="str">
            <v>Brimbank</v>
          </cell>
          <cell r="W6826">
            <v>2017</v>
          </cell>
          <cell r="X6826" t="str">
            <v>Sep</v>
          </cell>
        </row>
        <row r="6827">
          <cell r="D6827" t="str">
            <v>House</v>
          </cell>
          <cell r="E6827">
            <v>1162000</v>
          </cell>
          <cell r="R6827" t="str">
            <v>Darebin</v>
          </cell>
          <cell r="W6827">
            <v>2017</v>
          </cell>
          <cell r="X6827" t="str">
            <v>Sep</v>
          </cell>
        </row>
        <row r="6828">
          <cell r="D6828" t="str">
            <v>House</v>
          </cell>
          <cell r="E6828">
            <v>777000</v>
          </cell>
          <cell r="R6828" t="str">
            <v>Darebin</v>
          </cell>
          <cell r="W6828">
            <v>2017</v>
          </cell>
          <cell r="X6828" t="str">
            <v>Sep</v>
          </cell>
        </row>
        <row r="6829">
          <cell r="D6829" t="str">
            <v>House</v>
          </cell>
          <cell r="E6829">
            <v>800000</v>
          </cell>
          <cell r="R6829" t="str">
            <v>Banyule</v>
          </cell>
          <cell r="W6829">
            <v>2017</v>
          </cell>
          <cell r="X6829" t="str">
            <v>Sep</v>
          </cell>
        </row>
        <row r="6830">
          <cell r="D6830" t="str">
            <v>House</v>
          </cell>
          <cell r="E6830">
            <v>1570000</v>
          </cell>
          <cell r="R6830" t="str">
            <v>Moreland</v>
          </cell>
          <cell r="W6830">
            <v>2017</v>
          </cell>
          <cell r="X6830" t="str">
            <v>Sep</v>
          </cell>
        </row>
        <row r="6831">
          <cell r="D6831" t="str">
            <v>House</v>
          </cell>
          <cell r="E6831">
            <v>820000</v>
          </cell>
          <cell r="R6831" t="str">
            <v>Darebin</v>
          </cell>
          <cell r="W6831">
            <v>2017</v>
          </cell>
          <cell r="X6831" t="str">
            <v>Sep</v>
          </cell>
        </row>
        <row r="6832">
          <cell r="D6832" t="str">
            <v>House</v>
          </cell>
          <cell r="E6832">
            <v>970000</v>
          </cell>
          <cell r="R6832" t="str">
            <v>Darebin</v>
          </cell>
          <cell r="W6832">
            <v>2017</v>
          </cell>
          <cell r="X6832" t="str">
            <v>Sep</v>
          </cell>
        </row>
        <row r="6833">
          <cell r="D6833" t="str">
            <v>House</v>
          </cell>
          <cell r="E6833">
            <v>900000</v>
          </cell>
          <cell r="R6833" t="str">
            <v>Brimbank</v>
          </cell>
          <cell r="W6833">
            <v>2017</v>
          </cell>
          <cell r="X6833" t="str">
            <v>Sep</v>
          </cell>
        </row>
        <row r="6834">
          <cell r="D6834" t="str">
            <v>House</v>
          </cell>
          <cell r="E6834">
            <v>720000</v>
          </cell>
          <cell r="R6834" t="str">
            <v>Moreland</v>
          </cell>
          <cell r="W6834">
            <v>2017</v>
          </cell>
          <cell r="X6834" t="str">
            <v>Sep</v>
          </cell>
        </row>
        <row r="6835">
          <cell r="D6835" t="str">
            <v>House</v>
          </cell>
          <cell r="E6835">
            <v>910000</v>
          </cell>
          <cell r="R6835" t="str">
            <v>Darebin</v>
          </cell>
          <cell r="W6835">
            <v>2017</v>
          </cell>
          <cell r="X6835" t="str">
            <v>Sep</v>
          </cell>
        </row>
        <row r="6836">
          <cell r="D6836" t="str">
            <v>House</v>
          </cell>
          <cell r="E6836">
            <v>870000</v>
          </cell>
          <cell r="R6836" t="str">
            <v>Darebin</v>
          </cell>
          <cell r="W6836">
            <v>2017</v>
          </cell>
          <cell r="X6836" t="str">
            <v>Sep</v>
          </cell>
        </row>
        <row r="6837">
          <cell r="D6837" t="str">
            <v>House</v>
          </cell>
          <cell r="E6837">
            <v>705000</v>
          </cell>
          <cell r="R6837" t="str">
            <v>Banyule</v>
          </cell>
          <cell r="W6837">
            <v>2017</v>
          </cell>
          <cell r="X6837" t="str">
            <v>Sep</v>
          </cell>
        </row>
        <row r="6838">
          <cell r="D6838" t="str">
            <v>House</v>
          </cell>
          <cell r="E6838">
            <v>570000</v>
          </cell>
          <cell r="R6838" t="str">
            <v>Banyule</v>
          </cell>
          <cell r="W6838">
            <v>2017</v>
          </cell>
          <cell r="X6838" t="str">
            <v>Sep</v>
          </cell>
        </row>
        <row r="6839">
          <cell r="D6839" t="str">
            <v>House</v>
          </cell>
          <cell r="E6839">
            <v>550000</v>
          </cell>
          <cell r="R6839" t="str">
            <v>Banyule</v>
          </cell>
          <cell r="W6839">
            <v>2017</v>
          </cell>
          <cell r="X6839" t="str">
            <v>Sep</v>
          </cell>
        </row>
        <row r="6840">
          <cell r="D6840" t="str">
            <v>House</v>
          </cell>
          <cell r="E6840">
            <v>871000</v>
          </cell>
          <cell r="R6840" t="str">
            <v>Darebin</v>
          </cell>
          <cell r="W6840">
            <v>2017</v>
          </cell>
          <cell r="X6840" t="str">
            <v>Sep</v>
          </cell>
        </row>
        <row r="6841">
          <cell r="D6841" t="str">
            <v>House</v>
          </cell>
          <cell r="E6841">
            <v>821000</v>
          </cell>
          <cell r="R6841" t="str">
            <v>Darebin</v>
          </cell>
          <cell r="W6841">
            <v>2017</v>
          </cell>
          <cell r="X6841" t="str">
            <v>Sep</v>
          </cell>
        </row>
        <row r="6842">
          <cell r="D6842" t="str">
            <v>House</v>
          </cell>
          <cell r="E6842">
            <v>1245000</v>
          </cell>
          <cell r="R6842" t="str">
            <v>Moonee Valley</v>
          </cell>
          <cell r="W6842">
            <v>2017</v>
          </cell>
          <cell r="X6842" t="str">
            <v>Sep</v>
          </cell>
        </row>
        <row r="6843">
          <cell r="D6843" t="str">
            <v>House</v>
          </cell>
          <cell r="E6843">
            <v>1720000</v>
          </cell>
          <cell r="R6843" t="str">
            <v>Banyule</v>
          </cell>
          <cell r="W6843">
            <v>2017</v>
          </cell>
          <cell r="X6843" t="str">
            <v>Sep</v>
          </cell>
        </row>
        <row r="6844">
          <cell r="D6844" t="str">
            <v>House</v>
          </cell>
          <cell r="E6844">
            <v>835000</v>
          </cell>
          <cell r="R6844" t="str">
            <v>Darebin</v>
          </cell>
          <cell r="W6844">
            <v>2017</v>
          </cell>
          <cell r="X6844" t="str">
            <v>Sep</v>
          </cell>
        </row>
        <row r="6845">
          <cell r="D6845" t="str">
            <v>House</v>
          </cell>
          <cell r="E6845">
            <v>1150000</v>
          </cell>
          <cell r="R6845" t="str">
            <v>Darebin</v>
          </cell>
          <cell r="W6845">
            <v>2017</v>
          </cell>
          <cell r="X6845" t="str">
            <v>Sep</v>
          </cell>
        </row>
        <row r="6846">
          <cell r="D6846" t="str">
            <v>House</v>
          </cell>
          <cell r="E6846">
            <v>1155000</v>
          </cell>
          <cell r="R6846" t="str">
            <v>Moonee Valley</v>
          </cell>
          <cell r="W6846">
            <v>2017</v>
          </cell>
          <cell r="X6846" t="str">
            <v>Sep</v>
          </cell>
        </row>
        <row r="6847">
          <cell r="D6847" t="str">
            <v>Unit</v>
          </cell>
          <cell r="E6847">
            <v>872000</v>
          </cell>
          <cell r="R6847" t="str">
            <v>Moonee Valley</v>
          </cell>
          <cell r="W6847">
            <v>2017</v>
          </cell>
          <cell r="X6847" t="str">
            <v>Sep</v>
          </cell>
        </row>
        <row r="6848">
          <cell r="D6848" t="str">
            <v>House</v>
          </cell>
          <cell r="E6848">
            <v>1330000</v>
          </cell>
          <cell r="R6848" t="str">
            <v>Darebin</v>
          </cell>
          <cell r="W6848">
            <v>2017</v>
          </cell>
          <cell r="X6848" t="str">
            <v>Sep</v>
          </cell>
        </row>
        <row r="6849">
          <cell r="D6849" t="str">
            <v>Unit</v>
          </cell>
          <cell r="E6849">
            <v>746000</v>
          </cell>
          <cell r="R6849" t="str">
            <v>Moonee Valley</v>
          </cell>
          <cell r="W6849">
            <v>2017</v>
          </cell>
          <cell r="X6849" t="str">
            <v>Sep</v>
          </cell>
        </row>
        <row r="6850">
          <cell r="D6850" t="str">
            <v>House</v>
          </cell>
          <cell r="E6850">
            <v>710000</v>
          </cell>
          <cell r="R6850" t="str">
            <v>Banyule</v>
          </cell>
          <cell r="W6850">
            <v>2017</v>
          </cell>
          <cell r="X6850" t="str">
            <v>Sep</v>
          </cell>
        </row>
        <row r="6851">
          <cell r="D6851" t="str">
            <v>House</v>
          </cell>
          <cell r="E6851">
            <v>951000</v>
          </cell>
          <cell r="R6851" t="str">
            <v>Darebin</v>
          </cell>
          <cell r="W6851">
            <v>2017</v>
          </cell>
          <cell r="X6851" t="str">
            <v>Sep</v>
          </cell>
        </row>
        <row r="6852">
          <cell r="D6852" t="str">
            <v>House</v>
          </cell>
          <cell r="E6852">
            <v>650000</v>
          </cell>
          <cell r="R6852" t="str">
            <v>Brimbank</v>
          </cell>
          <cell r="W6852">
            <v>2017</v>
          </cell>
          <cell r="X6852" t="str">
            <v>Sep</v>
          </cell>
        </row>
        <row r="6853">
          <cell r="D6853" t="str">
            <v>House</v>
          </cell>
          <cell r="E6853">
            <v>510000</v>
          </cell>
          <cell r="R6853" t="str">
            <v>Banyule</v>
          </cell>
          <cell r="W6853">
            <v>2017</v>
          </cell>
          <cell r="X6853" t="str">
            <v>Sep</v>
          </cell>
        </row>
        <row r="6854">
          <cell r="D6854" t="str">
            <v>House</v>
          </cell>
          <cell r="E6854">
            <v>985000</v>
          </cell>
          <cell r="R6854" t="str">
            <v>Darebin</v>
          </cell>
          <cell r="W6854">
            <v>2017</v>
          </cell>
          <cell r="X6854" t="str">
            <v>Sep</v>
          </cell>
        </row>
        <row r="6855">
          <cell r="D6855" t="str">
            <v>House</v>
          </cell>
          <cell r="E6855">
            <v>820000</v>
          </cell>
          <cell r="R6855" t="str">
            <v>Banyule</v>
          </cell>
          <cell r="W6855">
            <v>2017</v>
          </cell>
          <cell r="X6855" t="str">
            <v>Sep</v>
          </cell>
        </row>
        <row r="6856">
          <cell r="D6856" t="str">
            <v>House</v>
          </cell>
          <cell r="E6856">
            <v>888500</v>
          </cell>
          <cell r="R6856" t="str">
            <v>Darebin</v>
          </cell>
          <cell r="W6856">
            <v>2017</v>
          </cell>
          <cell r="X6856" t="str">
            <v>Sep</v>
          </cell>
        </row>
        <row r="6857">
          <cell r="D6857" t="str">
            <v>House</v>
          </cell>
          <cell r="E6857">
            <v>725000</v>
          </cell>
          <cell r="R6857" t="str">
            <v>Banyule</v>
          </cell>
          <cell r="W6857">
            <v>2017</v>
          </cell>
          <cell r="X6857" t="str">
            <v>Sep</v>
          </cell>
        </row>
        <row r="6858">
          <cell r="D6858" t="str">
            <v>Unit</v>
          </cell>
          <cell r="E6858">
            <v>660000</v>
          </cell>
          <cell r="R6858" t="str">
            <v>Brimbank</v>
          </cell>
          <cell r="W6858">
            <v>2017</v>
          </cell>
          <cell r="X6858" t="str">
            <v>Sep</v>
          </cell>
        </row>
        <row r="6859">
          <cell r="D6859" t="str">
            <v>Unit</v>
          </cell>
          <cell r="E6859">
            <v>687000</v>
          </cell>
          <cell r="R6859" t="str">
            <v>Darebin</v>
          </cell>
          <cell r="W6859">
            <v>2017</v>
          </cell>
          <cell r="X6859" t="str">
            <v>Sep</v>
          </cell>
        </row>
        <row r="6860">
          <cell r="D6860" t="str">
            <v>Unit</v>
          </cell>
          <cell r="E6860">
            <v>618000</v>
          </cell>
          <cell r="R6860" t="str">
            <v>Banyule</v>
          </cell>
          <cell r="W6860">
            <v>2017</v>
          </cell>
          <cell r="X6860" t="str">
            <v>Sep</v>
          </cell>
        </row>
        <row r="6861">
          <cell r="D6861" t="str">
            <v>Unit</v>
          </cell>
          <cell r="E6861">
            <v>935000</v>
          </cell>
          <cell r="R6861" t="str">
            <v>Moonee Valley</v>
          </cell>
          <cell r="W6861">
            <v>2017</v>
          </cell>
          <cell r="X6861" t="str">
            <v>Sep</v>
          </cell>
        </row>
        <row r="6862">
          <cell r="D6862" t="str">
            <v>House</v>
          </cell>
          <cell r="E6862">
            <v>975000</v>
          </cell>
          <cell r="R6862" t="str">
            <v>Darebin</v>
          </cell>
          <cell r="W6862">
            <v>2017</v>
          </cell>
          <cell r="X6862" t="str">
            <v>Sep</v>
          </cell>
        </row>
        <row r="6863">
          <cell r="D6863" t="str">
            <v>House</v>
          </cell>
          <cell r="E6863">
            <v>1400000</v>
          </cell>
          <cell r="R6863" t="str">
            <v>Banyule</v>
          </cell>
          <cell r="W6863">
            <v>2017</v>
          </cell>
          <cell r="X6863" t="str">
            <v>Sep</v>
          </cell>
        </row>
        <row r="6864">
          <cell r="D6864" t="str">
            <v>House</v>
          </cell>
          <cell r="E6864">
            <v>823000</v>
          </cell>
          <cell r="R6864" t="str">
            <v>Brimbank</v>
          </cell>
          <cell r="W6864">
            <v>2017</v>
          </cell>
          <cell r="X6864" t="str">
            <v>Sep</v>
          </cell>
        </row>
        <row r="6865">
          <cell r="D6865" t="str">
            <v>House</v>
          </cell>
          <cell r="E6865">
            <v>950000</v>
          </cell>
          <cell r="R6865" t="str">
            <v>Darebin</v>
          </cell>
          <cell r="W6865">
            <v>2017</v>
          </cell>
          <cell r="X6865" t="str">
            <v>Sep</v>
          </cell>
        </row>
        <row r="6866">
          <cell r="D6866" t="str">
            <v>House</v>
          </cell>
          <cell r="E6866">
            <v>790000</v>
          </cell>
          <cell r="R6866" t="str">
            <v>Moonee Valley</v>
          </cell>
          <cell r="W6866">
            <v>2017</v>
          </cell>
          <cell r="X6866" t="str">
            <v>Sep</v>
          </cell>
        </row>
        <row r="6867">
          <cell r="D6867" t="str">
            <v>House</v>
          </cell>
          <cell r="E6867">
            <v>850000</v>
          </cell>
          <cell r="R6867" t="str">
            <v>Moonee Valley</v>
          </cell>
          <cell r="W6867">
            <v>2017</v>
          </cell>
          <cell r="X6867" t="str">
            <v>Sep</v>
          </cell>
        </row>
        <row r="6868">
          <cell r="D6868" t="str">
            <v>Unit</v>
          </cell>
          <cell r="E6868">
            <v>303500</v>
          </cell>
          <cell r="R6868" t="str">
            <v>Darebin</v>
          </cell>
          <cell r="W6868">
            <v>2017</v>
          </cell>
          <cell r="X6868" t="str">
            <v>Sep</v>
          </cell>
        </row>
        <row r="6869">
          <cell r="D6869" t="str">
            <v>Unit</v>
          </cell>
          <cell r="E6869">
            <v>630000</v>
          </cell>
          <cell r="R6869" t="str">
            <v>Moonee Valley</v>
          </cell>
          <cell r="W6869">
            <v>2017</v>
          </cell>
          <cell r="X6869" t="str">
            <v>Sep</v>
          </cell>
        </row>
        <row r="6870">
          <cell r="D6870" t="str">
            <v>House</v>
          </cell>
          <cell r="E6870">
            <v>1811000</v>
          </cell>
          <cell r="R6870" t="str">
            <v>Moonee Valley</v>
          </cell>
          <cell r="W6870">
            <v>2017</v>
          </cell>
          <cell r="X6870" t="str">
            <v>Sep</v>
          </cell>
        </row>
        <row r="6871">
          <cell r="D6871" t="str">
            <v>Unit</v>
          </cell>
          <cell r="E6871">
            <v>373000</v>
          </cell>
          <cell r="R6871" t="str">
            <v>Moonee Valley</v>
          </cell>
          <cell r="W6871">
            <v>2017</v>
          </cell>
          <cell r="X6871" t="str">
            <v>Sep</v>
          </cell>
        </row>
        <row r="6872">
          <cell r="D6872" t="str">
            <v>Unit</v>
          </cell>
          <cell r="E6872">
            <v>440000</v>
          </cell>
          <cell r="R6872" t="str">
            <v>Moonee Valley</v>
          </cell>
          <cell r="W6872">
            <v>2017</v>
          </cell>
          <cell r="X6872" t="str">
            <v>Sep</v>
          </cell>
        </row>
        <row r="6873">
          <cell r="D6873" t="str">
            <v>House</v>
          </cell>
          <cell r="E6873">
            <v>1020000</v>
          </cell>
          <cell r="R6873" t="str">
            <v>Manningham</v>
          </cell>
          <cell r="W6873">
            <v>2017</v>
          </cell>
          <cell r="X6873" t="str">
            <v>Sep</v>
          </cell>
        </row>
        <row r="6874">
          <cell r="D6874" t="str">
            <v>House</v>
          </cell>
          <cell r="E6874">
            <v>605000</v>
          </cell>
          <cell r="R6874" t="str">
            <v>Moonee Valley</v>
          </cell>
          <cell r="W6874">
            <v>2017</v>
          </cell>
          <cell r="X6874" t="str">
            <v>Sep</v>
          </cell>
        </row>
        <row r="6875">
          <cell r="D6875" t="str">
            <v>Unit</v>
          </cell>
          <cell r="E6875">
            <v>550000</v>
          </cell>
          <cell r="R6875" t="str">
            <v>Banyule</v>
          </cell>
          <cell r="W6875">
            <v>2017</v>
          </cell>
          <cell r="X6875" t="str">
            <v>Sep</v>
          </cell>
        </row>
        <row r="6876">
          <cell r="D6876" t="str">
            <v>House</v>
          </cell>
          <cell r="E6876">
            <v>890000</v>
          </cell>
          <cell r="R6876" t="str">
            <v>Moonee Valley</v>
          </cell>
          <cell r="W6876">
            <v>2017</v>
          </cell>
          <cell r="X6876" t="str">
            <v>Sep</v>
          </cell>
        </row>
        <row r="6877">
          <cell r="D6877" t="str">
            <v>House</v>
          </cell>
          <cell r="E6877">
            <v>1630000</v>
          </cell>
          <cell r="R6877" t="str">
            <v>Moonee Valley</v>
          </cell>
          <cell r="W6877">
            <v>2017</v>
          </cell>
          <cell r="X6877" t="str">
            <v>Sep</v>
          </cell>
        </row>
        <row r="6878">
          <cell r="D6878" t="str">
            <v>House</v>
          </cell>
          <cell r="E6878">
            <v>670000</v>
          </cell>
          <cell r="R6878" t="str">
            <v>Moonee Valley</v>
          </cell>
          <cell r="W6878">
            <v>2017</v>
          </cell>
          <cell r="X6878" t="str">
            <v>Sep</v>
          </cell>
        </row>
        <row r="6879">
          <cell r="D6879" t="str">
            <v>House</v>
          </cell>
          <cell r="E6879">
            <v>1370000</v>
          </cell>
          <cell r="R6879" t="str">
            <v>Darebin</v>
          </cell>
          <cell r="W6879">
            <v>2017</v>
          </cell>
          <cell r="X6879" t="str">
            <v>Sep</v>
          </cell>
        </row>
        <row r="6880">
          <cell r="D6880" t="str">
            <v>House</v>
          </cell>
          <cell r="E6880">
            <v>1160000</v>
          </cell>
          <cell r="R6880" t="str">
            <v>Darebin</v>
          </cell>
          <cell r="W6880">
            <v>2017</v>
          </cell>
          <cell r="X6880" t="str">
            <v>Sep</v>
          </cell>
        </row>
        <row r="6881">
          <cell r="D6881" t="str">
            <v>House</v>
          </cell>
          <cell r="E6881">
            <v>805000</v>
          </cell>
          <cell r="R6881" t="str">
            <v>Moonee Valley</v>
          </cell>
          <cell r="W6881">
            <v>2017</v>
          </cell>
          <cell r="X6881" t="str">
            <v>Sep</v>
          </cell>
        </row>
        <row r="6882">
          <cell r="D6882" t="str">
            <v>Unit</v>
          </cell>
          <cell r="E6882">
            <v>411000</v>
          </cell>
          <cell r="R6882" t="str">
            <v>Moonee Valley</v>
          </cell>
          <cell r="W6882">
            <v>2017</v>
          </cell>
          <cell r="X6882" t="str">
            <v>Sep</v>
          </cell>
        </row>
        <row r="6883">
          <cell r="D6883" t="str">
            <v>Unit</v>
          </cell>
          <cell r="E6883">
            <v>351000</v>
          </cell>
          <cell r="R6883" t="str">
            <v>Moreland</v>
          </cell>
          <cell r="W6883">
            <v>2017</v>
          </cell>
          <cell r="X6883" t="str">
            <v>Sep</v>
          </cell>
        </row>
        <row r="6884">
          <cell r="D6884" t="str">
            <v>House</v>
          </cell>
          <cell r="E6884">
            <v>1217000</v>
          </cell>
          <cell r="R6884" t="str">
            <v>Moreland</v>
          </cell>
          <cell r="W6884">
            <v>2017</v>
          </cell>
          <cell r="X6884" t="str">
            <v>Sep</v>
          </cell>
        </row>
        <row r="6885">
          <cell r="D6885" t="str">
            <v>Unit</v>
          </cell>
          <cell r="E6885">
            <v>1190000</v>
          </cell>
          <cell r="R6885" t="str">
            <v>Banyule</v>
          </cell>
          <cell r="W6885">
            <v>2017</v>
          </cell>
          <cell r="X6885" t="str">
            <v>Sep</v>
          </cell>
        </row>
        <row r="6886">
          <cell r="D6886" t="str">
            <v>House</v>
          </cell>
          <cell r="E6886">
            <v>1650000</v>
          </cell>
          <cell r="R6886" t="str">
            <v>Manningham</v>
          </cell>
          <cell r="W6886">
            <v>2017</v>
          </cell>
          <cell r="X6886" t="str">
            <v>Sep</v>
          </cell>
        </row>
        <row r="6887">
          <cell r="D6887" t="str">
            <v>House</v>
          </cell>
          <cell r="E6887">
            <v>1020000</v>
          </cell>
          <cell r="R6887" t="str">
            <v>Moreland</v>
          </cell>
          <cell r="W6887">
            <v>2017</v>
          </cell>
          <cell r="X6887" t="str">
            <v>Sep</v>
          </cell>
        </row>
        <row r="6888">
          <cell r="D6888" t="str">
            <v>House</v>
          </cell>
          <cell r="E6888">
            <v>2012000</v>
          </cell>
          <cell r="R6888" t="str">
            <v>Banyule</v>
          </cell>
          <cell r="W6888">
            <v>2017</v>
          </cell>
          <cell r="X6888" t="str">
            <v>Sep</v>
          </cell>
        </row>
        <row r="6889">
          <cell r="D6889" t="str">
            <v>House</v>
          </cell>
          <cell r="E6889">
            <v>1420000</v>
          </cell>
          <cell r="R6889" t="str">
            <v>Banyule</v>
          </cell>
          <cell r="W6889">
            <v>2017</v>
          </cell>
          <cell r="X6889" t="str">
            <v>Sep</v>
          </cell>
        </row>
        <row r="6890">
          <cell r="D6890" t="str">
            <v>Unit</v>
          </cell>
          <cell r="E6890">
            <v>574000</v>
          </cell>
          <cell r="R6890" t="str">
            <v>Moonee Valley</v>
          </cell>
          <cell r="W6890">
            <v>2017</v>
          </cell>
          <cell r="X6890" t="str">
            <v>Sep</v>
          </cell>
        </row>
        <row r="6891">
          <cell r="D6891" t="str">
            <v>House</v>
          </cell>
          <cell r="E6891">
            <v>1220000</v>
          </cell>
          <cell r="R6891" t="str">
            <v>Manningham</v>
          </cell>
          <cell r="W6891">
            <v>2017</v>
          </cell>
          <cell r="X6891" t="str">
            <v>Sep</v>
          </cell>
        </row>
        <row r="6892">
          <cell r="D6892" t="str">
            <v>House</v>
          </cell>
          <cell r="E6892">
            <v>1600000</v>
          </cell>
          <cell r="R6892" t="str">
            <v>Moreland</v>
          </cell>
          <cell r="W6892">
            <v>2017</v>
          </cell>
          <cell r="X6892" t="str">
            <v>Sep</v>
          </cell>
        </row>
        <row r="6893">
          <cell r="D6893" t="str">
            <v>Unit</v>
          </cell>
          <cell r="E6893">
            <v>470000</v>
          </cell>
          <cell r="R6893" t="str">
            <v>Moonee Valley</v>
          </cell>
          <cell r="W6893">
            <v>2017</v>
          </cell>
          <cell r="X6893" t="str">
            <v>Sep</v>
          </cell>
        </row>
        <row r="6894">
          <cell r="D6894" t="str">
            <v>House</v>
          </cell>
          <cell r="E6894">
            <v>1325000</v>
          </cell>
          <cell r="R6894" t="str">
            <v>Moreland</v>
          </cell>
          <cell r="W6894">
            <v>2017</v>
          </cell>
          <cell r="X6894" t="str">
            <v>Sep</v>
          </cell>
        </row>
        <row r="6895">
          <cell r="D6895" t="str">
            <v>House</v>
          </cell>
          <cell r="E6895">
            <v>907000</v>
          </cell>
          <cell r="R6895" t="str">
            <v>Maribyrnong</v>
          </cell>
          <cell r="W6895">
            <v>2017</v>
          </cell>
          <cell r="X6895" t="str">
            <v>Sep</v>
          </cell>
        </row>
        <row r="6896">
          <cell r="D6896" t="str">
            <v>House</v>
          </cell>
          <cell r="E6896">
            <v>2550000</v>
          </cell>
          <cell r="R6896" t="str">
            <v>Banyule</v>
          </cell>
          <cell r="W6896">
            <v>2017</v>
          </cell>
          <cell r="X6896" t="str">
            <v>Sep</v>
          </cell>
        </row>
        <row r="6897">
          <cell r="D6897" t="str">
            <v>House</v>
          </cell>
          <cell r="E6897">
            <v>1222000</v>
          </cell>
          <cell r="R6897" t="str">
            <v>Manningham</v>
          </cell>
          <cell r="W6897">
            <v>2017</v>
          </cell>
          <cell r="X6897" t="str">
            <v>Sep</v>
          </cell>
        </row>
        <row r="6898">
          <cell r="D6898" t="str">
            <v>Unit</v>
          </cell>
          <cell r="E6898">
            <v>1130000</v>
          </cell>
          <cell r="R6898" t="str">
            <v>Moonee Valley</v>
          </cell>
          <cell r="W6898">
            <v>2017</v>
          </cell>
          <cell r="X6898" t="str">
            <v>Sep</v>
          </cell>
        </row>
        <row r="6899">
          <cell r="D6899" t="str">
            <v>House</v>
          </cell>
          <cell r="E6899">
            <v>1500000</v>
          </cell>
          <cell r="R6899" t="str">
            <v>Darebin</v>
          </cell>
          <cell r="W6899">
            <v>2017</v>
          </cell>
          <cell r="X6899" t="str">
            <v>Sep</v>
          </cell>
        </row>
        <row r="6900">
          <cell r="D6900" t="str">
            <v>House</v>
          </cell>
          <cell r="E6900">
            <v>2025000</v>
          </cell>
          <cell r="R6900" t="str">
            <v>Manningham</v>
          </cell>
          <cell r="W6900">
            <v>2017</v>
          </cell>
          <cell r="X6900" t="str">
            <v>Sep</v>
          </cell>
        </row>
        <row r="6901">
          <cell r="D6901" t="str">
            <v>Unit</v>
          </cell>
          <cell r="E6901">
            <v>600000</v>
          </cell>
          <cell r="R6901" t="str">
            <v>Darebin</v>
          </cell>
          <cell r="W6901">
            <v>2017</v>
          </cell>
          <cell r="X6901" t="str">
            <v>Sep</v>
          </cell>
        </row>
        <row r="6902">
          <cell r="D6902" t="str">
            <v>Unit</v>
          </cell>
          <cell r="E6902">
            <v>1180000</v>
          </cell>
          <cell r="R6902" t="str">
            <v>Moreland</v>
          </cell>
          <cell r="W6902">
            <v>2017</v>
          </cell>
          <cell r="X6902" t="str">
            <v>Sep</v>
          </cell>
        </row>
        <row r="6903">
          <cell r="D6903" t="str">
            <v>House</v>
          </cell>
          <cell r="E6903">
            <v>1340000</v>
          </cell>
          <cell r="R6903" t="str">
            <v>Moreland</v>
          </cell>
          <cell r="W6903">
            <v>2017</v>
          </cell>
          <cell r="X6903" t="str">
            <v>Sep</v>
          </cell>
        </row>
        <row r="6904">
          <cell r="D6904" t="str">
            <v>House</v>
          </cell>
          <cell r="E6904">
            <v>1150000</v>
          </cell>
          <cell r="R6904" t="str">
            <v>Moreland</v>
          </cell>
          <cell r="W6904">
            <v>2017</v>
          </cell>
          <cell r="X6904" t="str">
            <v>Sep</v>
          </cell>
        </row>
        <row r="6905">
          <cell r="D6905" t="str">
            <v>Unit</v>
          </cell>
          <cell r="E6905">
            <v>751800</v>
          </cell>
          <cell r="R6905" t="str">
            <v>Manningham</v>
          </cell>
          <cell r="W6905">
            <v>2017</v>
          </cell>
          <cell r="X6905" t="str">
            <v>Sep</v>
          </cell>
        </row>
        <row r="6906">
          <cell r="D6906" t="str">
            <v>House</v>
          </cell>
          <cell r="E6906">
            <v>2160000</v>
          </cell>
          <cell r="R6906" t="str">
            <v>Darebin</v>
          </cell>
          <cell r="W6906">
            <v>2017</v>
          </cell>
          <cell r="X6906" t="str">
            <v>Sep</v>
          </cell>
        </row>
        <row r="6907">
          <cell r="D6907" t="str">
            <v>House</v>
          </cell>
          <cell r="E6907">
            <v>1300000</v>
          </cell>
          <cell r="R6907" t="str">
            <v>Moreland</v>
          </cell>
          <cell r="W6907">
            <v>2017</v>
          </cell>
          <cell r="X6907" t="str">
            <v>Sep</v>
          </cell>
        </row>
        <row r="6908">
          <cell r="D6908" t="str">
            <v>House</v>
          </cell>
          <cell r="E6908">
            <v>1175000</v>
          </cell>
          <cell r="R6908" t="str">
            <v>Moreland</v>
          </cell>
          <cell r="W6908">
            <v>2017</v>
          </cell>
          <cell r="X6908" t="str">
            <v>Sep</v>
          </cell>
        </row>
        <row r="6909">
          <cell r="D6909" t="str">
            <v>House</v>
          </cell>
          <cell r="E6909">
            <v>1182500</v>
          </cell>
          <cell r="R6909" t="str">
            <v>Manningham</v>
          </cell>
          <cell r="W6909">
            <v>2017</v>
          </cell>
          <cell r="X6909" t="str">
            <v>Sep</v>
          </cell>
        </row>
        <row r="6910">
          <cell r="D6910" t="str">
            <v>House</v>
          </cell>
          <cell r="E6910">
            <v>1300000</v>
          </cell>
          <cell r="R6910" t="str">
            <v>Moonee Valley</v>
          </cell>
          <cell r="W6910">
            <v>2017</v>
          </cell>
          <cell r="X6910" t="str">
            <v>Sep</v>
          </cell>
        </row>
        <row r="6911">
          <cell r="D6911" t="str">
            <v>House</v>
          </cell>
          <cell r="E6911">
            <v>1100000</v>
          </cell>
          <cell r="R6911" t="str">
            <v>Manningham</v>
          </cell>
          <cell r="W6911">
            <v>2017</v>
          </cell>
          <cell r="X6911" t="str">
            <v>Sep</v>
          </cell>
        </row>
        <row r="6912">
          <cell r="D6912" t="str">
            <v>Unit</v>
          </cell>
          <cell r="E6912">
            <v>1000000</v>
          </cell>
          <cell r="R6912" t="str">
            <v>Moonee Valley</v>
          </cell>
          <cell r="W6912">
            <v>2017</v>
          </cell>
          <cell r="X6912" t="str">
            <v>Sep</v>
          </cell>
        </row>
        <row r="6913">
          <cell r="D6913" t="str">
            <v>House</v>
          </cell>
          <cell r="E6913">
            <v>1410000</v>
          </cell>
          <cell r="R6913" t="str">
            <v>Moonee Valley</v>
          </cell>
          <cell r="W6913">
            <v>2017</v>
          </cell>
          <cell r="X6913" t="str">
            <v>Sep</v>
          </cell>
        </row>
        <row r="6914">
          <cell r="D6914" t="str">
            <v>House</v>
          </cell>
          <cell r="E6914">
            <v>1060000</v>
          </cell>
          <cell r="R6914" t="str">
            <v>Moonee Valley</v>
          </cell>
          <cell r="W6914">
            <v>2017</v>
          </cell>
          <cell r="X6914" t="str">
            <v>Sep</v>
          </cell>
        </row>
        <row r="6915">
          <cell r="D6915" t="str">
            <v>House</v>
          </cell>
          <cell r="E6915">
            <v>1610000</v>
          </cell>
          <cell r="R6915" t="str">
            <v>Darebin</v>
          </cell>
          <cell r="W6915">
            <v>2017</v>
          </cell>
          <cell r="X6915" t="str">
            <v>Sep</v>
          </cell>
        </row>
        <row r="6916">
          <cell r="D6916" t="str">
            <v>House</v>
          </cell>
          <cell r="E6916">
            <v>1110000</v>
          </cell>
          <cell r="R6916" t="str">
            <v>Moonee Valley</v>
          </cell>
          <cell r="W6916">
            <v>2017</v>
          </cell>
          <cell r="X6916" t="str">
            <v>Sep</v>
          </cell>
        </row>
        <row r="6917">
          <cell r="D6917" t="str">
            <v>Unit</v>
          </cell>
          <cell r="E6917">
            <v>240000</v>
          </cell>
          <cell r="R6917" t="str">
            <v>Moreland</v>
          </cell>
          <cell r="W6917">
            <v>2017</v>
          </cell>
          <cell r="X6917" t="str">
            <v>Sep</v>
          </cell>
        </row>
        <row r="6918">
          <cell r="D6918" t="str">
            <v>House</v>
          </cell>
          <cell r="E6918">
            <v>1125000</v>
          </cell>
          <cell r="R6918" t="str">
            <v>Moonee Valley</v>
          </cell>
          <cell r="W6918">
            <v>2017</v>
          </cell>
          <cell r="X6918" t="str">
            <v>Sep</v>
          </cell>
        </row>
        <row r="6919">
          <cell r="D6919" t="str">
            <v>House</v>
          </cell>
          <cell r="E6919">
            <v>760000</v>
          </cell>
          <cell r="R6919" t="str">
            <v>Brimbank</v>
          </cell>
          <cell r="W6919">
            <v>2017</v>
          </cell>
          <cell r="X6919" t="str">
            <v>Sep</v>
          </cell>
        </row>
        <row r="6920">
          <cell r="D6920" t="str">
            <v>House</v>
          </cell>
          <cell r="E6920">
            <v>1202000</v>
          </cell>
          <cell r="R6920" t="str">
            <v>Manningham</v>
          </cell>
          <cell r="W6920">
            <v>2017</v>
          </cell>
          <cell r="X6920" t="str">
            <v>Sep</v>
          </cell>
        </row>
        <row r="6921">
          <cell r="D6921" t="str">
            <v>House</v>
          </cell>
          <cell r="E6921">
            <v>840000</v>
          </cell>
          <cell r="R6921" t="str">
            <v>Brimbank</v>
          </cell>
          <cell r="W6921">
            <v>2017</v>
          </cell>
          <cell r="X6921" t="str">
            <v>Sep</v>
          </cell>
        </row>
        <row r="6922">
          <cell r="D6922" t="str">
            <v>Unit</v>
          </cell>
          <cell r="E6922">
            <v>1403000</v>
          </cell>
          <cell r="R6922" t="str">
            <v>Melbourne</v>
          </cell>
          <cell r="W6922">
            <v>2017</v>
          </cell>
          <cell r="X6922" t="str">
            <v>Sep</v>
          </cell>
        </row>
        <row r="6923">
          <cell r="D6923" t="str">
            <v>Unit</v>
          </cell>
          <cell r="E6923">
            <v>500000</v>
          </cell>
          <cell r="R6923" t="str">
            <v>Melbourne</v>
          </cell>
          <cell r="W6923">
            <v>2017</v>
          </cell>
          <cell r="X6923" t="str">
            <v>Sep</v>
          </cell>
        </row>
        <row r="6924">
          <cell r="D6924" t="str">
            <v>House</v>
          </cell>
          <cell r="E6924">
            <v>1115000</v>
          </cell>
          <cell r="R6924" t="str">
            <v>Melbourne</v>
          </cell>
          <cell r="W6924">
            <v>2017</v>
          </cell>
          <cell r="X6924" t="str">
            <v>Sep</v>
          </cell>
        </row>
        <row r="6925">
          <cell r="D6925" t="str">
            <v>House</v>
          </cell>
          <cell r="E6925">
            <v>2300000</v>
          </cell>
          <cell r="R6925" t="str">
            <v>Moreland</v>
          </cell>
          <cell r="W6925">
            <v>2017</v>
          </cell>
          <cell r="X6925" t="str">
            <v>Sep</v>
          </cell>
        </row>
        <row r="6926">
          <cell r="D6926" t="str">
            <v>House</v>
          </cell>
          <cell r="E6926">
            <v>702000</v>
          </cell>
          <cell r="R6926" t="str">
            <v>Brimbank</v>
          </cell>
          <cell r="W6926">
            <v>2017</v>
          </cell>
          <cell r="X6926" t="str">
            <v>Sep</v>
          </cell>
        </row>
        <row r="6927">
          <cell r="D6927" t="str">
            <v>Unit</v>
          </cell>
          <cell r="E6927">
            <v>400000</v>
          </cell>
          <cell r="R6927" t="str">
            <v>Darebin</v>
          </cell>
          <cell r="W6927">
            <v>2017</v>
          </cell>
          <cell r="X6927" t="str">
            <v>Sep</v>
          </cell>
        </row>
        <row r="6928">
          <cell r="D6928" t="str">
            <v>House</v>
          </cell>
          <cell r="E6928">
            <v>1700000</v>
          </cell>
          <cell r="R6928" t="str">
            <v>Yarra</v>
          </cell>
          <cell r="W6928">
            <v>2017</v>
          </cell>
          <cell r="X6928" t="str">
            <v>Sep</v>
          </cell>
        </row>
        <row r="6929">
          <cell r="D6929" t="str">
            <v>House</v>
          </cell>
          <cell r="E6929">
            <v>2150000</v>
          </cell>
          <cell r="R6929" t="str">
            <v>Moreland</v>
          </cell>
          <cell r="W6929">
            <v>2017</v>
          </cell>
          <cell r="X6929" t="str">
            <v>Sep</v>
          </cell>
        </row>
        <row r="6930">
          <cell r="D6930" t="str">
            <v>House</v>
          </cell>
          <cell r="E6930">
            <v>565000</v>
          </cell>
          <cell r="R6930" t="str">
            <v>Maribyrnong</v>
          </cell>
          <cell r="W6930">
            <v>2017</v>
          </cell>
          <cell r="X6930" t="str">
            <v>Sep</v>
          </cell>
        </row>
        <row r="6931">
          <cell r="D6931" t="str">
            <v>House</v>
          </cell>
          <cell r="E6931">
            <v>1900000</v>
          </cell>
          <cell r="R6931" t="str">
            <v>Darebin</v>
          </cell>
          <cell r="W6931">
            <v>2017</v>
          </cell>
          <cell r="X6931" t="str">
            <v>Sep</v>
          </cell>
        </row>
        <row r="6932">
          <cell r="D6932" t="str">
            <v>Unit</v>
          </cell>
          <cell r="E6932">
            <v>490000</v>
          </cell>
          <cell r="R6932" t="str">
            <v>Moreland</v>
          </cell>
          <cell r="W6932">
            <v>2017</v>
          </cell>
          <cell r="X6932" t="str">
            <v>Sep</v>
          </cell>
        </row>
        <row r="6933">
          <cell r="D6933" t="str">
            <v>House</v>
          </cell>
          <cell r="E6933">
            <v>1300000</v>
          </cell>
          <cell r="R6933" t="str">
            <v>Moreland</v>
          </cell>
          <cell r="W6933">
            <v>2017</v>
          </cell>
          <cell r="X6933" t="str">
            <v>Sep</v>
          </cell>
        </row>
        <row r="6934">
          <cell r="D6934" t="str">
            <v>Unit</v>
          </cell>
          <cell r="E6934">
            <v>570000</v>
          </cell>
          <cell r="R6934" t="str">
            <v>Maribyrnong</v>
          </cell>
          <cell r="W6934">
            <v>2017</v>
          </cell>
          <cell r="X6934" t="str">
            <v>Sep</v>
          </cell>
        </row>
        <row r="6935">
          <cell r="D6935" t="str">
            <v>House</v>
          </cell>
          <cell r="E6935">
            <v>1920000</v>
          </cell>
          <cell r="R6935" t="str">
            <v>Boroondara</v>
          </cell>
          <cell r="W6935">
            <v>2017</v>
          </cell>
          <cell r="X6935" t="str">
            <v>Sep</v>
          </cell>
        </row>
        <row r="6936">
          <cell r="D6936" t="str">
            <v>House</v>
          </cell>
          <cell r="E6936">
            <v>680000</v>
          </cell>
          <cell r="R6936" t="str">
            <v>Maribyrnong</v>
          </cell>
          <cell r="W6936">
            <v>2017</v>
          </cell>
          <cell r="X6936" t="str">
            <v>Sep</v>
          </cell>
        </row>
        <row r="6937">
          <cell r="D6937" t="str">
            <v>Unit</v>
          </cell>
          <cell r="E6937">
            <v>296000</v>
          </cell>
          <cell r="R6937" t="str">
            <v>Maribyrnong</v>
          </cell>
          <cell r="W6937">
            <v>2017</v>
          </cell>
          <cell r="X6937" t="str">
            <v>Sep</v>
          </cell>
        </row>
        <row r="6938">
          <cell r="D6938" t="str">
            <v>House</v>
          </cell>
          <cell r="E6938">
            <v>1362000</v>
          </cell>
          <cell r="R6938" t="str">
            <v>Manningham</v>
          </cell>
          <cell r="W6938">
            <v>2017</v>
          </cell>
          <cell r="X6938" t="str">
            <v>Sep</v>
          </cell>
        </row>
        <row r="6939">
          <cell r="D6939" t="str">
            <v>House</v>
          </cell>
          <cell r="E6939">
            <v>1651000</v>
          </cell>
          <cell r="R6939" t="str">
            <v>Boroondara</v>
          </cell>
          <cell r="W6939">
            <v>2017</v>
          </cell>
          <cell r="X6939" t="str">
            <v>Sep</v>
          </cell>
        </row>
        <row r="6940">
          <cell r="D6940" t="str">
            <v>House</v>
          </cell>
          <cell r="E6940">
            <v>1560000</v>
          </cell>
          <cell r="R6940" t="str">
            <v>Boroondara</v>
          </cell>
          <cell r="W6940">
            <v>2017</v>
          </cell>
          <cell r="X6940" t="str">
            <v>Sep</v>
          </cell>
        </row>
        <row r="6941">
          <cell r="D6941" t="str">
            <v>House</v>
          </cell>
          <cell r="E6941">
            <v>830000</v>
          </cell>
          <cell r="R6941" t="str">
            <v>Maribyrnong</v>
          </cell>
          <cell r="W6941">
            <v>2017</v>
          </cell>
          <cell r="X6941" t="str">
            <v>Sep</v>
          </cell>
        </row>
        <row r="6942">
          <cell r="D6942" t="str">
            <v>House</v>
          </cell>
          <cell r="E6942">
            <v>762500</v>
          </cell>
          <cell r="R6942" t="str">
            <v>Brimbank</v>
          </cell>
          <cell r="W6942">
            <v>2017</v>
          </cell>
          <cell r="X6942" t="str">
            <v>Sep</v>
          </cell>
        </row>
        <row r="6943">
          <cell r="D6943" t="str">
            <v>House</v>
          </cell>
          <cell r="E6943">
            <v>645000</v>
          </cell>
          <cell r="R6943" t="str">
            <v>Brimbank</v>
          </cell>
          <cell r="W6943">
            <v>2017</v>
          </cell>
          <cell r="X6943" t="str">
            <v>Sep</v>
          </cell>
        </row>
        <row r="6944">
          <cell r="D6944" t="str">
            <v>House</v>
          </cell>
          <cell r="E6944">
            <v>2245000</v>
          </cell>
          <cell r="R6944" t="str">
            <v>Boroondara</v>
          </cell>
          <cell r="W6944">
            <v>2017</v>
          </cell>
          <cell r="X6944" t="str">
            <v>Sep</v>
          </cell>
        </row>
        <row r="6945">
          <cell r="D6945" t="str">
            <v>Unit</v>
          </cell>
          <cell r="E6945">
            <v>550055</v>
          </cell>
          <cell r="R6945" t="str">
            <v>Melbourne</v>
          </cell>
          <cell r="W6945">
            <v>2017</v>
          </cell>
          <cell r="X6945" t="str">
            <v>Sep</v>
          </cell>
        </row>
        <row r="6946">
          <cell r="D6946" t="str">
            <v>Unit</v>
          </cell>
          <cell r="E6946">
            <v>973500</v>
          </cell>
          <cell r="R6946" t="str">
            <v>Manningham</v>
          </cell>
          <cell r="W6946">
            <v>2017</v>
          </cell>
          <cell r="X6946" t="str">
            <v>Sep</v>
          </cell>
        </row>
        <row r="6947">
          <cell r="D6947" t="str">
            <v>House</v>
          </cell>
          <cell r="E6947">
            <v>895000</v>
          </cell>
          <cell r="R6947" t="str">
            <v>Brimbank</v>
          </cell>
          <cell r="W6947">
            <v>2017</v>
          </cell>
          <cell r="X6947" t="str">
            <v>Sep</v>
          </cell>
        </row>
        <row r="6948">
          <cell r="D6948" t="str">
            <v>Unit</v>
          </cell>
          <cell r="E6948">
            <v>730000</v>
          </cell>
          <cell r="R6948" t="str">
            <v>Boroondara</v>
          </cell>
          <cell r="W6948">
            <v>2017</v>
          </cell>
          <cell r="X6948" t="str">
            <v>Sep</v>
          </cell>
        </row>
        <row r="6949">
          <cell r="D6949" t="str">
            <v>House</v>
          </cell>
          <cell r="E6949">
            <v>886500</v>
          </cell>
          <cell r="R6949" t="str">
            <v>Maribyrnong</v>
          </cell>
          <cell r="W6949">
            <v>2017</v>
          </cell>
          <cell r="X6949" t="str">
            <v>Sep</v>
          </cell>
        </row>
        <row r="6950">
          <cell r="D6950" t="str">
            <v>House</v>
          </cell>
          <cell r="E6950">
            <v>1225000</v>
          </cell>
          <cell r="R6950" t="str">
            <v>Maribyrnong</v>
          </cell>
          <cell r="W6950">
            <v>2017</v>
          </cell>
          <cell r="X6950" t="str">
            <v>Sep</v>
          </cell>
        </row>
        <row r="6951">
          <cell r="D6951" t="str">
            <v>House</v>
          </cell>
          <cell r="E6951">
            <v>705000</v>
          </cell>
          <cell r="R6951" t="str">
            <v>Brimbank</v>
          </cell>
          <cell r="W6951">
            <v>2017</v>
          </cell>
          <cell r="X6951" t="str">
            <v>Sep</v>
          </cell>
        </row>
        <row r="6952">
          <cell r="D6952" t="str">
            <v>Unit</v>
          </cell>
          <cell r="E6952">
            <v>506000</v>
          </cell>
          <cell r="R6952" t="str">
            <v>Melbourne</v>
          </cell>
          <cell r="W6952">
            <v>2017</v>
          </cell>
          <cell r="X6952" t="str">
            <v>Sep</v>
          </cell>
        </row>
        <row r="6953">
          <cell r="D6953" t="str">
            <v>Unit</v>
          </cell>
          <cell r="E6953">
            <v>320000</v>
          </cell>
          <cell r="R6953" t="str">
            <v>Melbourne</v>
          </cell>
          <cell r="W6953">
            <v>2017</v>
          </cell>
          <cell r="X6953" t="str">
            <v>Sep</v>
          </cell>
        </row>
        <row r="6954">
          <cell r="D6954" t="str">
            <v>House</v>
          </cell>
          <cell r="E6954">
            <v>450000</v>
          </cell>
          <cell r="R6954" t="str">
            <v>Maribyrnong</v>
          </cell>
          <cell r="W6954">
            <v>2017</v>
          </cell>
          <cell r="X6954" t="str">
            <v>Sep</v>
          </cell>
        </row>
        <row r="6955">
          <cell r="D6955" t="str">
            <v>House</v>
          </cell>
          <cell r="E6955">
            <v>1211000</v>
          </cell>
          <cell r="R6955" t="str">
            <v>Melbourne</v>
          </cell>
          <cell r="W6955">
            <v>2017</v>
          </cell>
          <cell r="X6955" t="str">
            <v>Sep</v>
          </cell>
        </row>
        <row r="6956">
          <cell r="D6956" t="str">
            <v>Unit</v>
          </cell>
          <cell r="E6956">
            <v>262500</v>
          </cell>
          <cell r="R6956" t="str">
            <v>Maribyrnong</v>
          </cell>
          <cell r="W6956">
            <v>2017</v>
          </cell>
          <cell r="X6956" t="str">
            <v>Sep</v>
          </cell>
        </row>
        <row r="6957">
          <cell r="D6957" t="str">
            <v>Unit</v>
          </cell>
          <cell r="E6957">
            <v>560000</v>
          </cell>
          <cell r="R6957" t="str">
            <v>Boroondara</v>
          </cell>
          <cell r="W6957">
            <v>2017</v>
          </cell>
          <cell r="X6957" t="str">
            <v>Sep</v>
          </cell>
        </row>
        <row r="6958">
          <cell r="D6958" t="str">
            <v>House</v>
          </cell>
          <cell r="E6958">
            <v>486000</v>
          </cell>
          <cell r="R6958" t="str">
            <v>Brimbank</v>
          </cell>
          <cell r="W6958">
            <v>2017</v>
          </cell>
          <cell r="X6958" t="str">
            <v>Sep</v>
          </cell>
        </row>
        <row r="6959">
          <cell r="D6959" t="str">
            <v>Unit</v>
          </cell>
          <cell r="E6959">
            <v>425000</v>
          </cell>
          <cell r="R6959" t="str">
            <v>Melbourne</v>
          </cell>
          <cell r="W6959">
            <v>2017</v>
          </cell>
          <cell r="X6959" t="str">
            <v>Sep</v>
          </cell>
        </row>
        <row r="6960">
          <cell r="D6960" t="str">
            <v>House</v>
          </cell>
          <cell r="E6960">
            <v>1162000</v>
          </cell>
          <cell r="R6960" t="str">
            <v>Melbourne</v>
          </cell>
          <cell r="W6960">
            <v>2017</v>
          </cell>
          <cell r="X6960" t="str">
            <v>Sep</v>
          </cell>
        </row>
        <row r="6961">
          <cell r="D6961" t="str">
            <v>House</v>
          </cell>
          <cell r="E6961">
            <v>677000</v>
          </cell>
          <cell r="R6961" t="str">
            <v>Yarra</v>
          </cell>
          <cell r="W6961">
            <v>2017</v>
          </cell>
          <cell r="X6961" t="str">
            <v>Sep</v>
          </cell>
        </row>
        <row r="6962">
          <cell r="D6962" t="str">
            <v>Unit</v>
          </cell>
          <cell r="E6962">
            <v>358000</v>
          </cell>
          <cell r="R6962" t="str">
            <v>Melbourne</v>
          </cell>
          <cell r="W6962">
            <v>2017</v>
          </cell>
          <cell r="X6962" t="str">
            <v>Sep</v>
          </cell>
        </row>
        <row r="6963">
          <cell r="D6963" t="str">
            <v>House</v>
          </cell>
          <cell r="E6963">
            <v>1500000</v>
          </cell>
          <cell r="R6963" t="str">
            <v>Boroondara</v>
          </cell>
          <cell r="W6963">
            <v>2017</v>
          </cell>
          <cell r="X6963" t="str">
            <v>Sep</v>
          </cell>
        </row>
        <row r="6964">
          <cell r="D6964" t="str">
            <v>House</v>
          </cell>
          <cell r="E6964">
            <v>1750000</v>
          </cell>
          <cell r="R6964" t="str">
            <v>Boroondara</v>
          </cell>
          <cell r="W6964">
            <v>2017</v>
          </cell>
          <cell r="X6964" t="str">
            <v>Sep</v>
          </cell>
        </row>
        <row r="6965">
          <cell r="D6965" t="str">
            <v>House</v>
          </cell>
          <cell r="E6965">
            <v>1320000</v>
          </cell>
          <cell r="R6965" t="str">
            <v>Boroondara</v>
          </cell>
          <cell r="W6965">
            <v>2017</v>
          </cell>
          <cell r="X6965" t="str">
            <v>Sep</v>
          </cell>
        </row>
        <row r="6966">
          <cell r="D6966" t="str">
            <v>Unit</v>
          </cell>
          <cell r="E6966">
            <v>585000</v>
          </cell>
          <cell r="R6966" t="str">
            <v>Melbourne</v>
          </cell>
          <cell r="W6966">
            <v>2017</v>
          </cell>
          <cell r="X6966" t="str">
            <v>Sep</v>
          </cell>
        </row>
        <row r="6967">
          <cell r="D6967" t="str">
            <v>House</v>
          </cell>
          <cell r="E6967">
            <v>4011000</v>
          </cell>
          <cell r="R6967" t="str">
            <v>Yarra</v>
          </cell>
          <cell r="W6967">
            <v>2017</v>
          </cell>
          <cell r="X6967" t="str">
            <v>Sep</v>
          </cell>
        </row>
        <row r="6968">
          <cell r="D6968" t="str">
            <v>House</v>
          </cell>
          <cell r="E6968">
            <v>530000</v>
          </cell>
          <cell r="R6968" t="str">
            <v>Brimbank</v>
          </cell>
          <cell r="W6968">
            <v>2017</v>
          </cell>
          <cell r="X6968" t="str">
            <v>Sep</v>
          </cell>
        </row>
        <row r="6969">
          <cell r="D6969" t="str">
            <v>Unit</v>
          </cell>
          <cell r="E6969">
            <v>665500</v>
          </cell>
          <cell r="R6969" t="str">
            <v>Melbourne</v>
          </cell>
          <cell r="W6969">
            <v>2017</v>
          </cell>
          <cell r="X6969" t="str">
            <v>Sep</v>
          </cell>
        </row>
        <row r="6970">
          <cell r="D6970" t="str">
            <v>House</v>
          </cell>
          <cell r="E6970">
            <v>1180000</v>
          </cell>
          <cell r="R6970" t="str">
            <v>Yarra</v>
          </cell>
          <cell r="W6970">
            <v>2017</v>
          </cell>
          <cell r="X6970" t="str">
            <v>Sep</v>
          </cell>
        </row>
        <row r="6971">
          <cell r="D6971" t="str">
            <v>House</v>
          </cell>
          <cell r="E6971">
            <v>935000</v>
          </cell>
          <cell r="R6971" t="str">
            <v>Maribyrnong</v>
          </cell>
          <cell r="W6971">
            <v>2017</v>
          </cell>
          <cell r="X6971" t="str">
            <v>Sep</v>
          </cell>
        </row>
        <row r="6972">
          <cell r="D6972" t="str">
            <v>House</v>
          </cell>
          <cell r="E6972">
            <v>1440000</v>
          </cell>
          <cell r="R6972" t="str">
            <v>Boroondara</v>
          </cell>
          <cell r="W6972">
            <v>2017</v>
          </cell>
          <cell r="X6972" t="str">
            <v>Sep</v>
          </cell>
        </row>
        <row r="6973">
          <cell r="D6973" t="str">
            <v>House</v>
          </cell>
          <cell r="E6973">
            <v>1195000</v>
          </cell>
          <cell r="R6973" t="str">
            <v>Yarra</v>
          </cell>
          <cell r="W6973">
            <v>2017</v>
          </cell>
          <cell r="X6973" t="str">
            <v>Sep</v>
          </cell>
        </row>
        <row r="6974">
          <cell r="D6974" t="str">
            <v>House</v>
          </cell>
          <cell r="E6974">
            <v>500000</v>
          </cell>
          <cell r="R6974" t="str">
            <v>Brimbank</v>
          </cell>
          <cell r="W6974">
            <v>2017</v>
          </cell>
          <cell r="X6974" t="str">
            <v>Sep</v>
          </cell>
        </row>
        <row r="6975">
          <cell r="D6975" t="str">
            <v>Unit</v>
          </cell>
          <cell r="E6975">
            <v>1238000</v>
          </cell>
          <cell r="R6975" t="str">
            <v>Boroondara</v>
          </cell>
          <cell r="W6975">
            <v>2017</v>
          </cell>
          <cell r="X6975" t="str">
            <v>Sep</v>
          </cell>
        </row>
        <row r="6976">
          <cell r="D6976" t="str">
            <v>Unit</v>
          </cell>
          <cell r="E6976">
            <v>1000000</v>
          </cell>
          <cell r="R6976" t="str">
            <v>Melbourne</v>
          </cell>
          <cell r="W6976">
            <v>2017</v>
          </cell>
          <cell r="X6976" t="str">
            <v>Sep</v>
          </cell>
        </row>
        <row r="6977">
          <cell r="D6977" t="str">
            <v>House</v>
          </cell>
          <cell r="E6977">
            <v>2560000</v>
          </cell>
          <cell r="R6977" t="str">
            <v>Boroondara</v>
          </cell>
          <cell r="W6977">
            <v>2017</v>
          </cell>
          <cell r="X6977" t="str">
            <v>Sep</v>
          </cell>
        </row>
        <row r="6978">
          <cell r="D6978" t="str">
            <v>Unit</v>
          </cell>
          <cell r="E6978">
            <v>598000</v>
          </cell>
          <cell r="R6978" t="str">
            <v>Melbourne</v>
          </cell>
          <cell r="W6978">
            <v>2017</v>
          </cell>
          <cell r="X6978" t="str">
            <v>Sep</v>
          </cell>
        </row>
        <row r="6979">
          <cell r="D6979" t="str">
            <v>House</v>
          </cell>
          <cell r="E6979">
            <v>1750000</v>
          </cell>
          <cell r="R6979" t="str">
            <v>Boroondara</v>
          </cell>
          <cell r="W6979">
            <v>2017</v>
          </cell>
          <cell r="X6979" t="str">
            <v>Sep</v>
          </cell>
        </row>
        <row r="6980">
          <cell r="D6980" t="str">
            <v>House</v>
          </cell>
          <cell r="E6980">
            <v>1900000</v>
          </cell>
          <cell r="R6980" t="str">
            <v>Boroondara</v>
          </cell>
          <cell r="W6980">
            <v>2017</v>
          </cell>
          <cell r="X6980" t="str">
            <v>Sep</v>
          </cell>
        </row>
        <row r="6981">
          <cell r="D6981" t="str">
            <v>House</v>
          </cell>
          <cell r="E6981">
            <v>4000000</v>
          </cell>
          <cell r="R6981" t="str">
            <v>Boroondara</v>
          </cell>
          <cell r="W6981">
            <v>2017</v>
          </cell>
          <cell r="X6981" t="str">
            <v>Sep</v>
          </cell>
        </row>
        <row r="6982">
          <cell r="D6982" t="str">
            <v>House</v>
          </cell>
          <cell r="E6982">
            <v>2600000</v>
          </cell>
          <cell r="R6982" t="str">
            <v>Boroondara</v>
          </cell>
          <cell r="W6982">
            <v>2017</v>
          </cell>
          <cell r="X6982" t="str">
            <v>Sep</v>
          </cell>
        </row>
        <row r="6983">
          <cell r="D6983" t="str">
            <v>Unit</v>
          </cell>
          <cell r="E6983">
            <v>1100000</v>
          </cell>
          <cell r="R6983" t="str">
            <v>Boroondara</v>
          </cell>
          <cell r="W6983">
            <v>2017</v>
          </cell>
          <cell r="X6983" t="str">
            <v>Sep</v>
          </cell>
        </row>
        <row r="6984">
          <cell r="D6984" t="str">
            <v>Unit</v>
          </cell>
          <cell r="E6984">
            <v>730000</v>
          </cell>
          <cell r="R6984" t="str">
            <v>Boroondara</v>
          </cell>
          <cell r="W6984">
            <v>2017</v>
          </cell>
          <cell r="X6984" t="str">
            <v>Sep</v>
          </cell>
        </row>
        <row r="6985">
          <cell r="D6985" t="str">
            <v>House</v>
          </cell>
          <cell r="E6985">
            <v>830000</v>
          </cell>
          <cell r="R6985" t="str">
            <v>Maribyrnong</v>
          </cell>
          <cell r="W6985">
            <v>2017</v>
          </cell>
          <cell r="X6985" t="str">
            <v>Sep</v>
          </cell>
        </row>
        <row r="6986">
          <cell r="D6986" t="str">
            <v>House</v>
          </cell>
          <cell r="E6986">
            <v>1290000</v>
          </cell>
          <cell r="R6986" t="str">
            <v>Boroondara</v>
          </cell>
          <cell r="W6986">
            <v>2017</v>
          </cell>
          <cell r="X6986" t="str">
            <v>Sep</v>
          </cell>
        </row>
        <row r="6987">
          <cell r="D6987" t="str">
            <v>House</v>
          </cell>
          <cell r="E6987">
            <v>3280000</v>
          </cell>
          <cell r="R6987" t="str">
            <v>Boroondara</v>
          </cell>
          <cell r="W6987">
            <v>2017</v>
          </cell>
          <cell r="X6987" t="str">
            <v>Sep</v>
          </cell>
        </row>
        <row r="6988">
          <cell r="D6988" t="str">
            <v>House</v>
          </cell>
          <cell r="E6988">
            <v>1520000</v>
          </cell>
          <cell r="R6988" t="str">
            <v>Maribyrnong</v>
          </cell>
          <cell r="W6988">
            <v>2017</v>
          </cell>
          <cell r="X6988" t="str">
            <v>Sep</v>
          </cell>
        </row>
        <row r="6989">
          <cell r="D6989" t="str">
            <v>Unit</v>
          </cell>
          <cell r="E6989">
            <v>362000</v>
          </cell>
          <cell r="R6989" t="str">
            <v>Yarra</v>
          </cell>
          <cell r="W6989">
            <v>2017</v>
          </cell>
          <cell r="X6989" t="str">
            <v>Sep</v>
          </cell>
        </row>
        <row r="6990">
          <cell r="D6990" t="str">
            <v>Unit</v>
          </cell>
          <cell r="E6990">
            <v>807000</v>
          </cell>
          <cell r="R6990" t="str">
            <v>Yarra</v>
          </cell>
          <cell r="W6990">
            <v>2017</v>
          </cell>
          <cell r="X6990" t="str">
            <v>Sep</v>
          </cell>
        </row>
        <row r="6991">
          <cell r="D6991" t="str">
            <v>Unit</v>
          </cell>
          <cell r="E6991">
            <v>1055000</v>
          </cell>
          <cell r="R6991" t="str">
            <v>Boroondara</v>
          </cell>
          <cell r="W6991">
            <v>2017</v>
          </cell>
          <cell r="X6991" t="str">
            <v>Sep</v>
          </cell>
        </row>
        <row r="6992">
          <cell r="D6992" t="str">
            <v>House</v>
          </cell>
          <cell r="E6992">
            <v>1287000</v>
          </cell>
          <cell r="R6992" t="str">
            <v>Maribyrnong</v>
          </cell>
          <cell r="W6992">
            <v>2017</v>
          </cell>
          <cell r="X6992" t="str">
            <v>Sep</v>
          </cell>
        </row>
        <row r="6993">
          <cell r="D6993" t="str">
            <v>Unit</v>
          </cell>
          <cell r="E6993">
            <v>715000</v>
          </cell>
          <cell r="R6993" t="str">
            <v>Boroondara</v>
          </cell>
          <cell r="W6993">
            <v>2017</v>
          </cell>
          <cell r="X6993" t="str">
            <v>Sep</v>
          </cell>
        </row>
        <row r="6994">
          <cell r="D6994" t="str">
            <v>House</v>
          </cell>
          <cell r="E6994">
            <v>1380000</v>
          </cell>
          <cell r="R6994" t="str">
            <v>Maribyrnong</v>
          </cell>
          <cell r="W6994">
            <v>2017</v>
          </cell>
          <cell r="X6994" t="str">
            <v>Sep</v>
          </cell>
        </row>
        <row r="6995">
          <cell r="D6995" t="str">
            <v>Unit</v>
          </cell>
          <cell r="E6995">
            <v>600000</v>
          </cell>
          <cell r="R6995" t="str">
            <v>Boroondara</v>
          </cell>
          <cell r="W6995">
            <v>2017</v>
          </cell>
          <cell r="X6995" t="str">
            <v>Sep</v>
          </cell>
        </row>
        <row r="6996">
          <cell r="D6996" t="str">
            <v>House</v>
          </cell>
          <cell r="E6996">
            <v>3401000</v>
          </cell>
          <cell r="R6996" t="str">
            <v>Boroondara</v>
          </cell>
          <cell r="W6996">
            <v>2017</v>
          </cell>
          <cell r="X6996" t="str">
            <v>Sep</v>
          </cell>
        </row>
        <row r="6997">
          <cell r="D6997" t="str">
            <v>House</v>
          </cell>
          <cell r="E6997">
            <v>2760000</v>
          </cell>
          <cell r="R6997" t="str">
            <v>Boroondara</v>
          </cell>
          <cell r="W6997">
            <v>2017</v>
          </cell>
          <cell r="X6997" t="str">
            <v>Sep</v>
          </cell>
        </row>
        <row r="6998">
          <cell r="D6998" t="str">
            <v>House</v>
          </cell>
          <cell r="E6998">
            <v>2375000</v>
          </cell>
          <cell r="R6998" t="str">
            <v>Boroondara</v>
          </cell>
          <cell r="W6998">
            <v>2017</v>
          </cell>
          <cell r="X6998" t="str">
            <v>Sep</v>
          </cell>
        </row>
        <row r="6999">
          <cell r="D6999" t="str">
            <v>House</v>
          </cell>
          <cell r="E6999">
            <v>1564000</v>
          </cell>
          <cell r="R6999" t="str">
            <v>Boroondara</v>
          </cell>
          <cell r="W6999">
            <v>2017</v>
          </cell>
          <cell r="X6999" t="str">
            <v>Sep</v>
          </cell>
        </row>
        <row r="7000">
          <cell r="D7000" t="str">
            <v>House</v>
          </cell>
          <cell r="E7000">
            <v>1125000</v>
          </cell>
          <cell r="R7000" t="str">
            <v>Whitehorse</v>
          </cell>
          <cell r="W7000">
            <v>2017</v>
          </cell>
          <cell r="X7000" t="str">
            <v>Sep</v>
          </cell>
        </row>
        <row r="7001">
          <cell r="D7001" t="str">
            <v>Unit</v>
          </cell>
          <cell r="E7001">
            <v>360000</v>
          </cell>
          <cell r="R7001" t="str">
            <v>Yarra</v>
          </cell>
          <cell r="W7001">
            <v>2017</v>
          </cell>
          <cell r="X7001" t="str">
            <v>Sep</v>
          </cell>
        </row>
        <row r="7002">
          <cell r="D7002" t="str">
            <v>Unit</v>
          </cell>
          <cell r="E7002">
            <v>480500</v>
          </cell>
          <cell r="R7002" t="str">
            <v>Maribyrnong</v>
          </cell>
          <cell r="W7002">
            <v>2017</v>
          </cell>
          <cell r="X7002" t="str">
            <v>Sep</v>
          </cell>
        </row>
        <row r="7003">
          <cell r="D7003" t="str">
            <v>House</v>
          </cell>
          <cell r="E7003">
            <v>1350000</v>
          </cell>
          <cell r="R7003" t="str">
            <v>Yarra</v>
          </cell>
          <cell r="W7003">
            <v>2017</v>
          </cell>
          <cell r="X7003" t="str">
            <v>Sep</v>
          </cell>
        </row>
        <row r="7004">
          <cell r="D7004" t="str">
            <v>House</v>
          </cell>
          <cell r="E7004">
            <v>1775000</v>
          </cell>
          <cell r="R7004" t="str">
            <v>Yarra</v>
          </cell>
          <cell r="W7004">
            <v>2017</v>
          </cell>
          <cell r="X7004" t="str">
            <v>Sep</v>
          </cell>
        </row>
        <row r="7005">
          <cell r="D7005" t="str">
            <v>House</v>
          </cell>
          <cell r="E7005">
            <v>1495000</v>
          </cell>
          <cell r="R7005" t="str">
            <v>Yarra</v>
          </cell>
          <cell r="W7005">
            <v>2017</v>
          </cell>
          <cell r="X7005" t="str">
            <v>Sep</v>
          </cell>
        </row>
        <row r="7006">
          <cell r="D7006" t="str">
            <v>House</v>
          </cell>
          <cell r="E7006">
            <v>1410000</v>
          </cell>
          <cell r="R7006" t="str">
            <v>Yarra</v>
          </cell>
          <cell r="W7006">
            <v>2017</v>
          </cell>
          <cell r="X7006" t="str">
            <v>Sep</v>
          </cell>
        </row>
        <row r="7007">
          <cell r="D7007" t="str">
            <v>House</v>
          </cell>
          <cell r="E7007">
            <v>2180000</v>
          </cell>
          <cell r="R7007" t="str">
            <v>Boroondara</v>
          </cell>
          <cell r="W7007">
            <v>2017</v>
          </cell>
          <cell r="X7007" t="str">
            <v>Sep</v>
          </cell>
        </row>
        <row r="7008">
          <cell r="D7008" t="str">
            <v>House</v>
          </cell>
          <cell r="E7008">
            <v>1150000</v>
          </cell>
          <cell r="R7008" t="str">
            <v>Yarra</v>
          </cell>
          <cell r="W7008">
            <v>2017</v>
          </cell>
          <cell r="X7008" t="str">
            <v>Sep</v>
          </cell>
        </row>
        <row r="7009">
          <cell r="D7009" t="str">
            <v>House</v>
          </cell>
          <cell r="E7009">
            <v>1400000</v>
          </cell>
          <cell r="R7009" t="str">
            <v>Yarra</v>
          </cell>
          <cell r="W7009">
            <v>2017</v>
          </cell>
          <cell r="X7009" t="str">
            <v>Sep</v>
          </cell>
        </row>
        <row r="7010">
          <cell r="D7010" t="str">
            <v>House</v>
          </cell>
          <cell r="E7010">
            <v>1800000</v>
          </cell>
          <cell r="R7010" t="str">
            <v>Boroondara</v>
          </cell>
          <cell r="W7010">
            <v>2017</v>
          </cell>
          <cell r="X7010" t="str">
            <v>Sep</v>
          </cell>
        </row>
        <row r="7011">
          <cell r="D7011" t="str">
            <v>House</v>
          </cell>
          <cell r="E7011">
            <v>1980000</v>
          </cell>
          <cell r="R7011" t="str">
            <v>Boroondara</v>
          </cell>
          <cell r="W7011">
            <v>2017</v>
          </cell>
          <cell r="X7011" t="str">
            <v>Sep</v>
          </cell>
        </row>
        <row r="7012">
          <cell r="D7012" t="str">
            <v>House</v>
          </cell>
          <cell r="E7012">
            <v>1270000</v>
          </cell>
          <cell r="R7012" t="str">
            <v>Yarra</v>
          </cell>
          <cell r="W7012">
            <v>2017</v>
          </cell>
          <cell r="X7012" t="str">
            <v>Sep</v>
          </cell>
        </row>
        <row r="7013">
          <cell r="D7013" t="str">
            <v>House</v>
          </cell>
          <cell r="E7013">
            <v>1650000</v>
          </cell>
          <cell r="R7013" t="str">
            <v>Boroondara</v>
          </cell>
          <cell r="W7013">
            <v>2017</v>
          </cell>
          <cell r="X7013" t="str">
            <v>Sep</v>
          </cell>
        </row>
        <row r="7014">
          <cell r="D7014" t="str">
            <v>House</v>
          </cell>
          <cell r="E7014">
            <v>966000</v>
          </cell>
          <cell r="R7014" t="str">
            <v>Maribyrnong</v>
          </cell>
          <cell r="W7014">
            <v>2017</v>
          </cell>
          <cell r="X7014" t="str">
            <v>Sep</v>
          </cell>
        </row>
        <row r="7015">
          <cell r="D7015" t="str">
            <v>House</v>
          </cell>
          <cell r="E7015">
            <v>845000</v>
          </cell>
          <cell r="R7015" t="str">
            <v>Maribyrnong</v>
          </cell>
          <cell r="W7015">
            <v>2017</v>
          </cell>
          <cell r="X7015" t="str">
            <v>Sep</v>
          </cell>
        </row>
        <row r="7016">
          <cell r="D7016" t="str">
            <v>Unit</v>
          </cell>
          <cell r="E7016">
            <v>685000</v>
          </cell>
          <cell r="R7016" t="str">
            <v>Boroondara</v>
          </cell>
          <cell r="W7016">
            <v>2017</v>
          </cell>
          <cell r="X7016" t="str">
            <v>Sep</v>
          </cell>
        </row>
        <row r="7017">
          <cell r="D7017" t="str">
            <v>House</v>
          </cell>
          <cell r="E7017">
            <v>3225000</v>
          </cell>
          <cell r="R7017" t="str">
            <v>Boroondara</v>
          </cell>
          <cell r="W7017">
            <v>2017</v>
          </cell>
          <cell r="X7017" t="str">
            <v>Sep</v>
          </cell>
        </row>
        <row r="7018">
          <cell r="D7018" t="str">
            <v>House</v>
          </cell>
          <cell r="E7018">
            <v>1976000</v>
          </cell>
          <cell r="R7018" t="str">
            <v>Boroondara</v>
          </cell>
          <cell r="W7018">
            <v>2017</v>
          </cell>
          <cell r="X7018" t="str">
            <v>Sep</v>
          </cell>
        </row>
        <row r="7019">
          <cell r="D7019" t="str">
            <v>Unit</v>
          </cell>
          <cell r="E7019">
            <v>530000</v>
          </cell>
          <cell r="R7019" t="str">
            <v>Boroondara</v>
          </cell>
          <cell r="W7019">
            <v>2017</v>
          </cell>
          <cell r="X7019" t="str">
            <v>Sep</v>
          </cell>
        </row>
        <row r="7020">
          <cell r="D7020" t="str">
            <v>House</v>
          </cell>
          <cell r="E7020">
            <v>3145000</v>
          </cell>
          <cell r="R7020" t="str">
            <v>Boroondara</v>
          </cell>
          <cell r="W7020">
            <v>2017</v>
          </cell>
          <cell r="X7020" t="str">
            <v>Sep</v>
          </cell>
        </row>
        <row r="7021">
          <cell r="D7021" t="str">
            <v>House</v>
          </cell>
          <cell r="E7021">
            <v>1070000</v>
          </cell>
          <cell r="R7021" t="str">
            <v>Hobsons Bay</v>
          </cell>
          <cell r="W7021">
            <v>2017</v>
          </cell>
          <cell r="X7021" t="str">
            <v>Sep</v>
          </cell>
        </row>
        <row r="7022">
          <cell r="D7022" t="str">
            <v>House</v>
          </cell>
          <cell r="E7022">
            <v>1800000</v>
          </cell>
          <cell r="R7022" t="str">
            <v>Boroondara</v>
          </cell>
          <cell r="W7022">
            <v>2017</v>
          </cell>
          <cell r="X7022" t="str">
            <v>Sep</v>
          </cell>
        </row>
        <row r="7023">
          <cell r="D7023" t="str">
            <v>House</v>
          </cell>
          <cell r="E7023">
            <v>1300000</v>
          </cell>
          <cell r="R7023" t="str">
            <v>Yarra</v>
          </cell>
          <cell r="W7023">
            <v>2017</v>
          </cell>
          <cell r="X7023" t="str">
            <v>Sep</v>
          </cell>
        </row>
        <row r="7024">
          <cell r="D7024" t="str">
            <v>Unit</v>
          </cell>
          <cell r="E7024">
            <v>855000</v>
          </cell>
          <cell r="R7024" t="str">
            <v>Hobsons Bay</v>
          </cell>
          <cell r="W7024">
            <v>2017</v>
          </cell>
          <cell r="X7024" t="str">
            <v>Sep</v>
          </cell>
        </row>
        <row r="7025">
          <cell r="D7025" t="str">
            <v>House</v>
          </cell>
          <cell r="E7025">
            <v>1405000</v>
          </cell>
          <cell r="R7025" t="str">
            <v>Yarra</v>
          </cell>
          <cell r="W7025">
            <v>2017</v>
          </cell>
          <cell r="X7025" t="str">
            <v>Sep</v>
          </cell>
        </row>
        <row r="7026">
          <cell r="D7026" t="str">
            <v>Unit</v>
          </cell>
          <cell r="E7026">
            <v>950000</v>
          </cell>
          <cell r="R7026" t="str">
            <v>Melbourne</v>
          </cell>
          <cell r="W7026">
            <v>2017</v>
          </cell>
          <cell r="X7026" t="str">
            <v>Sep</v>
          </cell>
        </row>
        <row r="7027">
          <cell r="D7027" t="str">
            <v>Unit</v>
          </cell>
          <cell r="E7027">
            <v>622000</v>
          </cell>
          <cell r="R7027" t="str">
            <v>Boroondara</v>
          </cell>
          <cell r="W7027">
            <v>2017</v>
          </cell>
          <cell r="X7027" t="str">
            <v>Sep</v>
          </cell>
        </row>
        <row r="7028">
          <cell r="D7028" t="str">
            <v>Unit</v>
          </cell>
          <cell r="E7028">
            <v>742000</v>
          </cell>
          <cell r="R7028" t="str">
            <v>Port Phillip</v>
          </cell>
          <cell r="W7028">
            <v>2017</v>
          </cell>
          <cell r="X7028" t="str">
            <v>Sep</v>
          </cell>
        </row>
        <row r="7029">
          <cell r="D7029" t="str">
            <v>Unit</v>
          </cell>
          <cell r="E7029">
            <v>760000</v>
          </cell>
          <cell r="R7029" t="str">
            <v>Yarra</v>
          </cell>
          <cell r="W7029">
            <v>2017</v>
          </cell>
          <cell r="X7029" t="str">
            <v>Sep</v>
          </cell>
        </row>
        <row r="7030">
          <cell r="D7030" t="str">
            <v>Unit</v>
          </cell>
          <cell r="E7030">
            <v>385000</v>
          </cell>
          <cell r="R7030" t="str">
            <v>Yarra</v>
          </cell>
          <cell r="W7030">
            <v>2017</v>
          </cell>
          <cell r="X7030" t="str">
            <v>Sep</v>
          </cell>
        </row>
        <row r="7031">
          <cell r="D7031" t="str">
            <v>House</v>
          </cell>
          <cell r="E7031">
            <v>2075000</v>
          </cell>
          <cell r="R7031" t="str">
            <v>Port Phillip</v>
          </cell>
          <cell r="W7031">
            <v>2017</v>
          </cell>
          <cell r="X7031" t="str">
            <v>Sep</v>
          </cell>
        </row>
        <row r="7032">
          <cell r="D7032" t="str">
            <v>House</v>
          </cell>
          <cell r="E7032">
            <v>1175000</v>
          </cell>
          <cell r="R7032" t="str">
            <v>Boroondara</v>
          </cell>
          <cell r="W7032">
            <v>2017</v>
          </cell>
          <cell r="X7032" t="str">
            <v>Sep</v>
          </cell>
        </row>
        <row r="7033">
          <cell r="D7033" t="str">
            <v>House</v>
          </cell>
          <cell r="E7033">
            <v>3705000</v>
          </cell>
          <cell r="R7033" t="str">
            <v>Melbourne</v>
          </cell>
          <cell r="W7033">
            <v>2017</v>
          </cell>
          <cell r="X7033" t="str">
            <v>Sep</v>
          </cell>
        </row>
        <row r="7034">
          <cell r="D7034" t="str">
            <v>Unit</v>
          </cell>
          <cell r="E7034">
            <v>320000</v>
          </cell>
          <cell r="R7034" t="str">
            <v>Port Phillip</v>
          </cell>
          <cell r="W7034">
            <v>2017</v>
          </cell>
          <cell r="X7034" t="str">
            <v>Sep</v>
          </cell>
        </row>
        <row r="7035">
          <cell r="D7035" t="str">
            <v>House</v>
          </cell>
          <cell r="E7035">
            <v>1700000</v>
          </cell>
          <cell r="R7035" t="str">
            <v>Boroondara</v>
          </cell>
          <cell r="W7035">
            <v>2017</v>
          </cell>
          <cell r="X7035" t="str">
            <v>Sep</v>
          </cell>
        </row>
        <row r="7036">
          <cell r="D7036" t="str">
            <v>House</v>
          </cell>
          <cell r="E7036">
            <v>2100000</v>
          </cell>
          <cell r="R7036" t="str">
            <v>Melbourne</v>
          </cell>
          <cell r="W7036">
            <v>2017</v>
          </cell>
          <cell r="X7036" t="str">
            <v>Sep</v>
          </cell>
        </row>
        <row r="7037">
          <cell r="D7037" t="str">
            <v>Unit</v>
          </cell>
          <cell r="E7037">
            <v>621500</v>
          </cell>
          <cell r="R7037" t="str">
            <v>Melbourne</v>
          </cell>
          <cell r="W7037">
            <v>2017</v>
          </cell>
          <cell r="X7037" t="str">
            <v>Sep</v>
          </cell>
        </row>
        <row r="7038">
          <cell r="D7038" t="str">
            <v>House</v>
          </cell>
          <cell r="E7038">
            <v>2525000</v>
          </cell>
          <cell r="R7038" t="str">
            <v>Port Phillip</v>
          </cell>
          <cell r="W7038">
            <v>2017</v>
          </cell>
          <cell r="X7038" t="str">
            <v>Sep</v>
          </cell>
        </row>
        <row r="7039">
          <cell r="D7039" t="str">
            <v>Unit</v>
          </cell>
          <cell r="E7039">
            <v>810000</v>
          </cell>
          <cell r="R7039" t="str">
            <v>Boroondara</v>
          </cell>
          <cell r="W7039">
            <v>2017</v>
          </cell>
          <cell r="X7039" t="str">
            <v>Sep</v>
          </cell>
        </row>
        <row r="7040">
          <cell r="D7040" t="str">
            <v>House</v>
          </cell>
          <cell r="E7040">
            <v>1316000</v>
          </cell>
          <cell r="R7040" t="str">
            <v>Hobsons Bay</v>
          </cell>
          <cell r="W7040">
            <v>2017</v>
          </cell>
          <cell r="X7040" t="str">
            <v>Sep</v>
          </cell>
        </row>
        <row r="7041">
          <cell r="D7041" t="str">
            <v>House</v>
          </cell>
          <cell r="E7041">
            <v>1180000</v>
          </cell>
          <cell r="R7041" t="str">
            <v>Melbourne</v>
          </cell>
          <cell r="W7041">
            <v>2017</v>
          </cell>
          <cell r="X7041" t="str">
            <v>Sep</v>
          </cell>
        </row>
        <row r="7042">
          <cell r="D7042" t="str">
            <v>House</v>
          </cell>
          <cell r="E7042">
            <v>1350000</v>
          </cell>
          <cell r="R7042" t="str">
            <v>Melbourne</v>
          </cell>
          <cell r="W7042">
            <v>2017</v>
          </cell>
          <cell r="X7042" t="str">
            <v>Sep</v>
          </cell>
        </row>
        <row r="7043">
          <cell r="D7043" t="str">
            <v>House</v>
          </cell>
          <cell r="E7043">
            <v>1200000</v>
          </cell>
          <cell r="R7043" t="str">
            <v>Hobsons Bay</v>
          </cell>
          <cell r="W7043">
            <v>2017</v>
          </cell>
          <cell r="X7043" t="str">
            <v>Sep</v>
          </cell>
        </row>
        <row r="7044">
          <cell r="D7044" t="str">
            <v>House</v>
          </cell>
          <cell r="E7044">
            <v>1040000</v>
          </cell>
          <cell r="R7044" t="str">
            <v>Hobsons Bay</v>
          </cell>
          <cell r="W7044">
            <v>2017</v>
          </cell>
          <cell r="X7044" t="str">
            <v>Sep</v>
          </cell>
        </row>
        <row r="7045">
          <cell r="D7045" t="str">
            <v>House</v>
          </cell>
          <cell r="E7045">
            <v>1700000</v>
          </cell>
          <cell r="R7045" t="str">
            <v>Melbourne</v>
          </cell>
          <cell r="W7045">
            <v>2017</v>
          </cell>
          <cell r="X7045" t="str">
            <v>Sep</v>
          </cell>
        </row>
        <row r="7046">
          <cell r="D7046" t="str">
            <v>Unit</v>
          </cell>
          <cell r="E7046">
            <v>2460000</v>
          </cell>
          <cell r="R7046" t="str">
            <v>Melbourne</v>
          </cell>
          <cell r="W7046">
            <v>2017</v>
          </cell>
          <cell r="X7046" t="str">
            <v>Sep</v>
          </cell>
        </row>
        <row r="7047">
          <cell r="D7047" t="str">
            <v>Unit</v>
          </cell>
          <cell r="E7047">
            <v>775000</v>
          </cell>
          <cell r="R7047" t="str">
            <v>Boroondara</v>
          </cell>
          <cell r="W7047">
            <v>2017</v>
          </cell>
          <cell r="X7047" t="str">
            <v>Sep</v>
          </cell>
        </row>
        <row r="7048">
          <cell r="D7048" t="str">
            <v>Unit</v>
          </cell>
          <cell r="E7048">
            <v>500000</v>
          </cell>
          <cell r="R7048" t="str">
            <v>Boroondara</v>
          </cell>
          <cell r="W7048">
            <v>2017</v>
          </cell>
          <cell r="X7048" t="str">
            <v>Sep</v>
          </cell>
        </row>
        <row r="7049">
          <cell r="D7049" t="str">
            <v>House</v>
          </cell>
          <cell r="E7049">
            <v>1750000</v>
          </cell>
          <cell r="R7049" t="str">
            <v>Port Phillip</v>
          </cell>
          <cell r="W7049">
            <v>2017</v>
          </cell>
          <cell r="X7049" t="str">
            <v>Sep</v>
          </cell>
        </row>
        <row r="7050">
          <cell r="D7050" t="str">
            <v>Unit</v>
          </cell>
          <cell r="E7050">
            <v>910000</v>
          </cell>
          <cell r="R7050" t="str">
            <v>Stonnington</v>
          </cell>
          <cell r="W7050">
            <v>2017</v>
          </cell>
          <cell r="X7050" t="str">
            <v>Sep</v>
          </cell>
        </row>
        <row r="7051">
          <cell r="D7051" t="str">
            <v>Unit</v>
          </cell>
          <cell r="E7051">
            <v>735000</v>
          </cell>
          <cell r="R7051" t="str">
            <v>Melbourne</v>
          </cell>
          <cell r="W7051">
            <v>2017</v>
          </cell>
          <cell r="X7051" t="str">
            <v>Sep</v>
          </cell>
        </row>
        <row r="7052">
          <cell r="D7052" t="str">
            <v>House</v>
          </cell>
          <cell r="E7052">
            <v>2200000</v>
          </cell>
          <cell r="R7052" t="str">
            <v>Melbourne</v>
          </cell>
          <cell r="W7052">
            <v>2017</v>
          </cell>
          <cell r="X7052" t="str">
            <v>Sep</v>
          </cell>
        </row>
        <row r="7053">
          <cell r="D7053" t="str">
            <v>Unit</v>
          </cell>
          <cell r="E7053">
            <v>540000</v>
          </cell>
          <cell r="R7053" t="str">
            <v>Melbourne</v>
          </cell>
          <cell r="W7053">
            <v>2017</v>
          </cell>
          <cell r="X7053" t="str">
            <v>Sep</v>
          </cell>
        </row>
        <row r="7054">
          <cell r="D7054" t="str">
            <v>Unit</v>
          </cell>
          <cell r="E7054">
            <v>670000</v>
          </cell>
          <cell r="R7054" t="str">
            <v>Hobsons Bay</v>
          </cell>
          <cell r="W7054">
            <v>2017</v>
          </cell>
          <cell r="X7054" t="str">
            <v>Sep</v>
          </cell>
        </row>
        <row r="7055">
          <cell r="D7055" t="str">
            <v>Unit</v>
          </cell>
          <cell r="E7055">
            <v>700000</v>
          </cell>
          <cell r="R7055" t="str">
            <v>Boroondara</v>
          </cell>
          <cell r="W7055">
            <v>2017</v>
          </cell>
          <cell r="X7055" t="str">
            <v>Sep</v>
          </cell>
        </row>
        <row r="7056">
          <cell r="D7056" t="str">
            <v>House</v>
          </cell>
          <cell r="E7056">
            <v>2015000</v>
          </cell>
          <cell r="R7056" t="str">
            <v>Boroondara</v>
          </cell>
          <cell r="W7056">
            <v>2017</v>
          </cell>
          <cell r="X7056" t="str">
            <v>Sep</v>
          </cell>
        </row>
        <row r="7057">
          <cell r="D7057" t="str">
            <v>House</v>
          </cell>
          <cell r="E7057">
            <v>700000</v>
          </cell>
          <cell r="R7057" t="str">
            <v>Hobsons Bay</v>
          </cell>
          <cell r="W7057">
            <v>2017</v>
          </cell>
          <cell r="X7057" t="str">
            <v>Sep</v>
          </cell>
        </row>
        <row r="7058">
          <cell r="D7058" t="str">
            <v>Unit</v>
          </cell>
          <cell r="E7058">
            <v>470000</v>
          </cell>
          <cell r="R7058" t="str">
            <v>Melbourne</v>
          </cell>
          <cell r="W7058">
            <v>2017</v>
          </cell>
          <cell r="X7058" t="str">
            <v>Sep</v>
          </cell>
        </row>
        <row r="7059">
          <cell r="D7059" t="str">
            <v>House</v>
          </cell>
          <cell r="E7059">
            <v>2667000</v>
          </cell>
          <cell r="R7059" t="str">
            <v>Melbourne</v>
          </cell>
          <cell r="W7059">
            <v>2017</v>
          </cell>
          <cell r="X7059" t="str">
            <v>Sep</v>
          </cell>
        </row>
        <row r="7060">
          <cell r="D7060" t="str">
            <v>House</v>
          </cell>
          <cell r="E7060">
            <v>2220000</v>
          </cell>
          <cell r="R7060" t="str">
            <v>Boroondara</v>
          </cell>
          <cell r="W7060">
            <v>2017</v>
          </cell>
          <cell r="X7060" t="str">
            <v>Sep</v>
          </cell>
        </row>
        <row r="7061">
          <cell r="D7061" t="str">
            <v>House</v>
          </cell>
          <cell r="E7061">
            <v>816000</v>
          </cell>
          <cell r="R7061" t="str">
            <v>Hobsons Bay</v>
          </cell>
          <cell r="W7061">
            <v>2017</v>
          </cell>
          <cell r="X7061" t="str">
            <v>Sep</v>
          </cell>
        </row>
        <row r="7062">
          <cell r="D7062" t="str">
            <v>House</v>
          </cell>
          <cell r="E7062">
            <v>2100000</v>
          </cell>
          <cell r="R7062" t="str">
            <v>Boroondara</v>
          </cell>
          <cell r="W7062">
            <v>2017</v>
          </cell>
          <cell r="X7062" t="str">
            <v>Sep</v>
          </cell>
        </row>
        <row r="7063">
          <cell r="D7063" t="str">
            <v>House</v>
          </cell>
          <cell r="E7063">
            <v>1305000</v>
          </cell>
          <cell r="R7063" t="str">
            <v>Stonnington</v>
          </cell>
          <cell r="W7063">
            <v>2017</v>
          </cell>
          <cell r="X7063" t="str">
            <v>Sep</v>
          </cell>
        </row>
        <row r="7064">
          <cell r="D7064" t="str">
            <v>Unit</v>
          </cell>
          <cell r="E7064">
            <v>870000</v>
          </cell>
          <cell r="R7064" t="str">
            <v>Stonnington</v>
          </cell>
          <cell r="W7064">
            <v>2017</v>
          </cell>
          <cell r="X7064" t="str">
            <v>Sep</v>
          </cell>
        </row>
        <row r="7065">
          <cell r="D7065" t="str">
            <v>House</v>
          </cell>
          <cell r="E7065">
            <v>1820000</v>
          </cell>
          <cell r="R7065" t="str">
            <v>Stonnington</v>
          </cell>
          <cell r="W7065">
            <v>2017</v>
          </cell>
          <cell r="X7065" t="str">
            <v>Sep</v>
          </cell>
        </row>
        <row r="7066">
          <cell r="D7066" t="str">
            <v>House</v>
          </cell>
          <cell r="E7066">
            <v>2950000</v>
          </cell>
          <cell r="R7066" t="str">
            <v>Boroondara</v>
          </cell>
          <cell r="W7066">
            <v>2017</v>
          </cell>
          <cell r="X7066" t="str">
            <v>Sep</v>
          </cell>
        </row>
        <row r="7067">
          <cell r="D7067" t="str">
            <v>House</v>
          </cell>
          <cell r="E7067">
            <v>1630000</v>
          </cell>
          <cell r="R7067" t="str">
            <v>Port Phillip</v>
          </cell>
          <cell r="W7067">
            <v>2017</v>
          </cell>
          <cell r="X7067" t="str">
            <v>Sep</v>
          </cell>
        </row>
        <row r="7068">
          <cell r="D7068" t="str">
            <v>Unit</v>
          </cell>
          <cell r="E7068">
            <v>640000</v>
          </cell>
          <cell r="R7068" t="str">
            <v>Stonnington</v>
          </cell>
          <cell r="W7068">
            <v>2017</v>
          </cell>
          <cell r="X7068" t="str">
            <v>Sep</v>
          </cell>
        </row>
        <row r="7069">
          <cell r="D7069" t="str">
            <v>House</v>
          </cell>
          <cell r="E7069">
            <v>2410000</v>
          </cell>
          <cell r="R7069" t="str">
            <v>Boroondara</v>
          </cell>
          <cell r="W7069">
            <v>2017</v>
          </cell>
          <cell r="X7069" t="str">
            <v>Sep</v>
          </cell>
        </row>
        <row r="7070">
          <cell r="D7070" t="str">
            <v>House</v>
          </cell>
          <cell r="E7070">
            <v>2100000</v>
          </cell>
          <cell r="R7070" t="str">
            <v>Boroondara</v>
          </cell>
          <cell r="W7070">
            <v>2017</v>
          </cell>
          <cell r="X7070" t="str">
            <v>Sep</v>
          </cell>
        </row>
        <row r="7071">
          <cell r="D7071" t="str">
            <v>House</v>
          </cell>
          <cell r="E7071">
            <v>2385000</v>
          </cell>
          <cell r="R7071" t="str">
            <v>Stonnington</v>
          </cell>
          <cell r="W7071">
            <v>2017</v>
          </cell>
          <cell r="X7071" t="str">
            <v>Sep</v>
          </cell>
        </row>
        <row r="7072">
          <cell r="D7072" t="str">
            <v>House</v>
          </cell>
          <cell r="E7072">
            <v>2068000</v>
          </cell>
          <cell r="R7072" t="str">
            <v>Monash</v>
          </cell>
          <cell r="W7072">
            <v>2017</v>
          </cell>
          <cell r="X7072" t="str">
            <v>Sep</v>
          </cell>
        </row>
        <row r="7073">
          <cell r="D7073" t="str">
            <v>House</v>
          </cell>
          <cell r="E7073">
            <v>1550000</v>
          </cell>
          <cell r="R7073" t="str">
            <v>Boroondara</v>
          </cell>
          <cell r="W7073">
            <v>2017</v>
          </cell>
          <cell r="X7073" t="str">
            <v>Sep</v>
          </cell>
        </row>
        <row r="7074">
          <cell r="D7074" t="str">
            <v>Unit</v>
          </cell>
          <cell r="E7074">
            <v>1101000</v>
          </cell>
          <cell r="R7074" t="str">
            <v>Stonnington</v>
          </cell>
          <cell r="W7074">
            <v>2017</v>
          </cell>
          <cell r="X7074" t="str">
            <v>Sep</v>
          </cell>
        </row>
        <row r="7075">
          <cell r="D7075" t="str">
            <v>House</v>
          </cell>
          <cell r="E7075">
            <v>1225000</v>
          </cell>
          <cell r="R7075" t="str">
            <v>Hobsons Bay</v>
          </cell>
          <cell r="W7075">
            <v>2017</v>
          </cell>
          <cell r="X7075" t="str">
            <v>Sep</v>
          </cell>
        </row>
        <row r="7076">
          <cell r="D7076" t="str">
            <v>House</v>
          </cell>
          <cell r="E7076">
            <v>1350000</v>
          </cell>
          <cell r="R7076" t="str">
            <v>Port Phillip</v>
          </cell>
          <cell r="W7076">
            <v>2017</v>
          </cell>
          <cell r="X7076" t="str">
            <v>Sep</v>
          </cell>
        </row>
        <row r="7077">
          <cell r="D7077" t="str">
            <v>House</v>
          </cell>
          <cell r="E7077">
            <v>3512500</v>
          </cell>
          <cell r="R7077" t="str">
            <v>Stonnington</v>
          </cell>
          <cell r="W7077">
            <v>2017</v>
          </cell>
          <cell r="X7077" t="str">
            <v>Sep</v>
          </cell>
        </row>
        <row r="7078">
          <cell r="D7078" t="str">
            <v>Unit</v>
          </cell>
          <cell r="E7078">
            <v>580000</v>
          </cell>
          <cell r="R7078" t="str">
            <v>Port Phillip</v>
          </cell>
          <cell r="W7078">
            <v>2017</v>
          </cell>
          <cell r="X7078" t="str">
            <v>Sep</v>
          </cell>
        </row>
        <row r="7079">
          <cell r="D7079" t="str">
            <v>Unit</v>
          </cell>
          <cell r="E7079">
            <v>461000</v>
          </cell>
          <cell r="R7079" t="str">
            <v>Port Phillip</v>
          </cell>
          <cell r="W7079">
            <v>2017</v>
          </cell>
          <cell r="X7079" t="str">
            <v>Sep</v>
          </cell>
        </row>
        <row r="7080">
          <cell r="D7080" t="str">
            <v>House</v>
          </cell>
          <cell r="E7080">
            <v>1920000</v>
          </cell>
          <cell r="R7080" t="str">
            <v>Boroondara</v>
          </cell>
          <cell r="W7080">
            <v>2017</v>
          </cell>
          <cell r="X7080" t="str">
            <v>Sep</v>
          </cell>
        </row>
        <row r="7081">
          <cell r="D7081" t="str">
            <v>House</v>
          </cell>
          <cell r="E7081">
            <v>3625000</v>
          </cell>
          <cell r="R7081" t="str">
            <v>Stonnington</v>
          </cell>
          <cell r="W7081">
            <v>2017</v>
          </cell>
          <cell r="X7081" t="str">
            <v>Sep</v>
          </cell>
        </row>
        <row r="7082">
          <cell r="D7082" t="str">
            <v>Unit</v>
          </cell>
          <cell r="E7082">
            <v>888000</v>
          </cell>
          <cell r="R7082" t="str">
            <v>Port Phillip</v>
          </cell>
          <cell r="W7082">
            <v>2017</v>
          </cell>
          <cell r="X7082" t="str">
            <v>Sep</v>
          </cell>
        </row>
        <row r="7083">
          <cell r="D7083" t="str">
            <v>House</v>
          </cell>
          <cell r="E7083">
            <v>4200000</v>
          </cell>
          <cell r="R7083" t="str">
            <v>Stonnington</v>
          </cell>
          <cell r="W7083">
            <v>2017</v>
          </cell>
          <cell r="X7083" t="str">
            <v>Sep</v>
          </cell>
        </row>
        <row r="7084">
          <cell r="D7084" t="str">
            <v>Unit</v>
          </cell>
          <cell r="E7084">
            <v>500000</v>
          </cell>
          <cell r="R7084" t="str">
            <v>Port Phillip</v>
          </cell>
          <cell r="W7084">
            <v>2017</v>
          </cell>
          <cell r="X7084" t="str">
            <v>Sep</v>
          </cell>
        </row>
        <row r="7085">
          <cell r="D7085" t="str">
            <v>Unit</v>
          </cell>
          <cell r="E7085">
            <v>420000</v>
          </cell>
          <cell r="R7085" t="str">
            <v>Boroondara</v>
          </cell>
          <cell r="W7085">
            <v>2017</v>
          </cell>
          <cell r="X7085" t="str">
            <v>Sep</v>
          </cell>
        </row>
        <row r="7086">
          <cell r="D7086" t="str">
            <v>Unit</v>
          </cell>
          <cell r="E7086">
            <v>700000</v>
          </cell>
          <cell r="R7086" t="str">
            <v>Stonnington</v>
          </cell>
          <cell r="W7086">
            <v>2017</v>
          </cell>
          <cell r="X7086" t="str">
            <v>Sep</v>
          </cell>
        </row>
        <row r="7087">
          <cell r="D7087" t="str">
            <v>Unit</v>
          </cell>
          <cell r="E7087">
            <v>681000</v>
          </cell>
          <cell r="R7087" t="str">
            <v>Stonnington</v>
          </cell>
          <cell r="W7087">
            <v>2017</v>
          </cell>
          <cell r="X7087" t="str">
            <v>Sep</v>
          </cell>
        </row>
        <row r="7088">
          <cell r="D7088" t="str">
            <v>House</v>
          </cell>
          <cell r="E7088">
            <v>1485000</v>
          </cell>
          <cell r="R7088" t="str">
            <v>Monash</v>
          </cell>
          <cell r="W7088">
            <v>2017</v>
          </cell>
          <cell r="X7088" t="str">
            <v>Sep</v>
          </cell>
        </row>
        <row r="7089">
          <cell r="D7089" t="str">
            <v>House</v>
          </cell>
          <cell r="E7089">
            <v>1960000</v>
          </cell>
          <cell r="R7089" t="str">
            <v>Monash</v>
          </cell>
          <cell r="W7089">
            <v>2017</v>
          </cell>
          <cell r="X7089" t="str">
            <v>Sep</v>
          </cell>
        </row>
        <row r="7090">
          <cell r="D7090" t="str">
            <v>Unit</v>
          </cell>
          <cell r="E7090">
            <v>720000</v>
          </cell>
          <cell r="R7090" t="str">
            <v>Port Phillip</v>
          </cell>
          <cell r="W7090">
            <v>2017</v>
          </cell>
          <cell r="X7090" t="str">
            <v>Sep</v>
          </cell>
        </row>
        <row r="7091">
          <cell r="D7091" t="str">
            <v>House</v>
          </cell>
          <cell r="E7091">
            <v>1860000</v>
          </cell>
          <cell r="R7091" t="str">
            <v>Hobsons Bay</v>
          </cell>
          <cell r="W7091">
            <v>2017</v>
          </cell>
          <cell r="X7091" t="str">
            <v>Sep</v>
          </cell>
        </row>
        <row r="7092">
          <cell r="D7092" t="str">
            <v>House</v>
          </cell>
          <cell r="E7092">
            <v>2255000</v>
          </cell>
          <cell r="R7092" t="str">
            <v>Hobsons Bay</v>
          </cell>
          <cell r="W7092">
            <v>2017</v>
          </cell>
          <cell r="X7092" t="str">
            <v>Sep</v>
          </cell>
        </row>
        <row r="7093">
          <cell r="D7093" t="str">
            <v>Unit</v>
          </cell>
          <cell r="E7093">
            <v>1710000</v>
          </cell>
          <cell r="R7093" t="str">
            <v>Boroondara</v>
          </cell>
          <cell r="W7093">
            <v>2017</v>
          </cell>
          <cell r="X7093" t="str">
            <v>Sep</v>
          </cell>
        </row>
        <row r="7094">
          <cell r="D7094" t="str">
            <v>House</v>
          </cell>
          <cell r="E7094">
            <v>2440000</v>
          </cell>
          <cell r="R7094" t="str">
            <v>Hobsons Bay</v>
          </cell>
          <cell r="W7094">
            <v>2017</v>
          </cell>
          <cell r="X7094" t="str">
            <v>Sep</v>
          </cell>
        </row>
        <row r="7095">
          <cell r="D7095" t="str">
            <v>Unit</v>
          </cell>
          <cell r="E7095">
            <v>400000</v>
          </cell>
          <cell r="R7095" t="str">
            <v>Port Phillip</v>
          </cell>
          <cell r="W7095">
            <v>2017</v>
          </cell>
          <cell r="X7095" t="str">
            <v>Sep</v>
          </cell>
        </row>
        <row r="7096">
          <cell r="D7096" t="str">
            <v>Unit</v>
          </cell>
          <cell r="E7096">
            <v>220000</v>
          </cell>
          <cell r="R7096" t="str">
            <v>Port Phillip</v>
          </cell>
          <cell r="W7096">
            <v>2017</v>
          </cell>
          <cell r="X7096" t="str">
            <v>Sep</v>
          </cell>
        </row>
        <row r="7097">
          <cell r="D7097" t="str">
            <v>House</v>
          </cell>
          <cell r="E7097">
            <v>857000</v>
          </cell>
          <cell r="R7097" t="str">
            <v>Hobsons Bay</v>
          </cell>
          <cell r="W7097">
            <v>2017</v>
          </cell>
          <cell r="X7097" t="str">
            <v>Sep</v>
          </cell>
        </row>
        <row r="7098">
          <cell r="D7098" t="str">
            <v>Unit</v>
          </cell>
          <cell r="E7098">
            <v>900500</v>
          </cell>
          <cell r="R7098" t="str">
            <v>Monash</v>
          </cell>
          <cell r="W7098">
            <v>2017</v>
          </cell>
          <cell r="X7098" t="str">
            <v>Sep</v>
          </cell>
        </row>
        <row r="7099">
          <cell r="D7099" t="str">
            <v>House</v>
          </cell>
          <cell r="E7099">
            <v>1055000</v>
          </cell>
          <cell r="R7099" t="str">
            <v>Stonnington</v>
          </cell>
          <cell r="W7099">
            <v>2017</v>
          </cell>
          <cell r="X7099" t="str">
            <v>Sep</v>
          </cell>
        </row>
        <row r="7100">
          <cell r="D7100" t="str">
            <v>House</v>
          </cell>
          <cell r="E7100">
            <v>1710000</v>
          </cell>
          <cell r="R7100" t="str">
            <v>Hobsons Bay</v>
          </cell>
          <cell r="W7100">
            <v>2017</v>
          </cell>
          <cell r="X7100" t="str">
            <v>Sep</v>
          </cell>
        </row>
        <row r="7101">
          <cell r="D7101" t="str">
            <v>House</v>
          </cell>
          <cell r="E7101">
            <v>1422000</v>
          </cell>
          <cell r="R7101" t="str">
            <v>Boroondara</v>
          </cell>
          <cell r="W7101">
            <v>2017</v>
          </cell>
          <cell r="X7101" t="str">
            <v>Sep</v>
          </cell>
        </row>
        <row r="7102">
          <cell r="D7102" t="str">
            <v>House</v>
          </cell>
          <cell r="E7102">
            <v>1475000</v>
          </cell>
          <cell r="R7102" t="str">
            <v>Stonnington</v>
          </cell>
          <cell r="W7102">
            <v>2017</v>
          </cell>
          <cell r="X7102" t="str">
            <v>Sep</v>
          </cell>
        </row>
        <row r="7103">
          <cell r="D7103" t="str">
            <v>Unit</v>
          </cell>
          <cell r="E7103">
            <v>1015000</v>
          </cell>
          <cell r="R7103" t="str">
            <v>Stonnington</v>
          </cell>
          <cell r="W7103">
            <v>2017</v>
          </cell>
          <cell r="X7103" t="str">
            <v>Sep</v>
          </cell>
        </row>
        <row r="7104">
          <cell r="D7104" t="str">
            <v>Unit</v>
          </cell>
          <cell r="E7104">
            <v>1250000</v>
          </cell>
          <cell r="R7104" t="str">
            <v>Boroondara</v>
          </cell>
          <cell r="W7104">
            <v>2017</v>
          </cell>
          <cell r="X7104" t="str">
            <v>Sep</v>
          </cell>
        </row>
        <row r="7105">
          <cell r="D7105" t="str">
            <v>Unit</v>
          </cell>
          <cell r="E7105">
            <v>315000</v>
          </cell>
          <cell r="R7105" t="str">
            <v>Stonnington</v>
          </cell>
          <cell r="W7105">
            <v>2017</v>
          </cell>
          <cell r="X7105" t="str">
            <v>Sep</v>
          </cell>
        </row>
        <row r="7106">
          <cell r="D7106" t="str">
            <v>House</v>
          </cell>
          <cell r="E7106">
            <v>1860000</v>
          </cell>
          <cell r="R7106" t="str">
            <v>Boroondara</v>
          </cell>
          <cell r="W7106">
            <v>2017</v>
          </cell>
          <cell r="X7106" t="str">
            <v>Sep</v>
          </cell>
        </row>
        <row r="7107">
          <cell r="D7107" t="str">
            <v>Unit</v>
          </cell>
          <cell r="E7107">
            <v>760000</v>
          </cell>
          <cell r="R7107" t="str">
            <v>Port Phillip</v>
          </cell>
          <cell r="W7107">
            <v>2017</v>
          </cell>
          <cell r="X7107" t="str">
            <v>Sep</v>
          </cell>
        </row>
        <row r="7108">
          <cell r="D7108" t="str">
            <v>House</v>
          </cell>
          <cell r="E7108">
            <v>1297000</v>
          </cell>
          <cell r="R7108" t="str">
            <v>Stonnington</v>
          </cell>
          <cell r="W7108">
            <v>2017</v>
          </cell>
          <cell r="X7108" t="str">
            <v>Sep</v>
          </cell>
        </row>
        <row r="7109">
          <cell r="D7109" t="str">
            <v>House</v>
          </cell>
          <cell r="E7109">
            <v>4750000</v>
          </cell>
          <cell r="R7109" t="str">
            <v>Port Phillip</v>
          </cell>
          <cell r="W7109">
            <v>2017</v>
          </cell>
          <cell r="X7109" t="str">
            <v>Sep</v>
          </cell>
        </row>
        <row r="7110">
          <cell r="D7110" t="str">
            <v>House</v>
          </cell>
          <cell r="E7110">
            <v>1600000</v>
          </cell>
          <cell r="R7110" t="str">
            <v>Boroondara</v>
          </cell>
          <cell r="W7110">
            <v>2017</v>
          </cell>
          <cell r="X7110" t="str">
            <v>Sep</v>
          </cell>
        </row>
        <row r="7111">
          <cell r="D7111" t="str">
            <v>Unit</v>
          </cell>
          <cell r="E7111">
            <v>500000</v>
          </cell>
          <cell r="R7111" t="str">
            <v>Port Phillip</v>
          </cell>
          <cell r="W7111">
            <v>2017</v>
          </cell>
          <cell r="X7111" t="str">
            <v>Sep</v>
          </cell>
        </row>
        <row r="7112">
          <cell r="D7112" t="str">
            <v>Unit</v>
          </cell>
          <cell r="E7112">
            <v>730000</v>
          </cell>
          <cell r="R7112" t="str">
            <v>Port Phillip</v>
          </cell>
          <cell r="W7112">
            <v>2017</v>
          </cell>
          <cell r="X7112" t="str">
            <v>Sep</v>
          </cell>
        </row>
        <row r="7113">
          <cell r="D7113" t="str">
            <v>House</v>
          </cell>
          <cell r="E7113">
            <v>1460000</v>
          </cell>
          <cell r="R7113" t="str">
            <v>Monash</v>
          </cell>
          <cell r="W7113">
            <v>2017</v>
          </cell>
          <cell r="X7113" t="str">
            <v>Sep</v>
          </cell>
        </row>
        <row r="7114">
          <cell r="D7114" t="str">
            <v>Unit</v>
          </cell>
          <cell r="E7114">
            <v>680000</v>
          </cell>
          <cell r="R7114" t="str">
            <v>Port Phillip</v>
          </cell>
          <cell r="W7114">
            <v>2017</v>
          </cell>
          <cell r="X7114" t="str">
            <v>Sep</v>
          </cell>
        </row>
        <row r="7115">
          <cell r="D7115" t="str">
            <v>House</v>
          </cell>
          <cell r="E7115">
            <v>1925000</v>
          </cell>
          <cell r="R7115" t="str">
            <v>Port Phillip</v>
          </cell>
          <cell r="W7115">
            <v>2017</v>
          </cell>
          <cell r="X7115" t="str">
            <v>Sep</v>
          </cell>
        </row>
        <row r="7116">
          <cell r="D7116" t="str">
            <v>Unit</v>
          </cell>
          <cell r="E7116">
            <v>920000</v>
          </cell>
          <cell r="R7116" t="str">
            <v>Port Phillip</v>
          </cell>
          <cell r="W7116">
            <v>2017</v>
          </cell>
          <cell r="X7116" t="str">
            <v>Sep</v>
          </cell>
        </row>
        <row r="7117">
          <cell r="D7117" t="str">
            <v>House</v>
          </cell>
          <cell r="E7117">
            <v>1670000</v>
          </cell>
          <cell r="R7117" t="str">
            <v>Stonnington</v>
          </cell>
          <cell r="W7117">
            <v>2017</v>
          </cell>
          <cell r="X7117" t="str">
            <v>Sep</v>
          </cell>
        </row>
        <row r="7118">
          <cell r="D7118" t="str">
            <v>House</v>
          </cell>
          <cell r="E7118">
            <v>1350000</v>
          </cell>
          <cell r="R7118" t="str">
            <v>Stonnington</v>
          </cell>
          <cell r="W7118">
            <v>2017</v>
          </cell>
          <cell r="X7118" t="str">
            <v>Sep</v>
          </cell>
        </row>
        <row r="7119">
          <cell r="D7119" t="str">
            <v>Unit</v>
          </cell>
          <cell r="E7119">
            <v>523000</v>
          </cell>
          <cell r="R7119" t="str">
            <v>Stonnington</v>
          </cell>
          <cell r="W7119">
            <v>2017</v>
          </cell>
          <cell r="X7119" t="str">
            <v>Sep</v>
          </cell>
        </row>
        <row r="7120">
          <cell r="D7120" t="str">
            <v>Unit</v>
          </cell>
          <cell r="E7120">
            <v>425000</v>
          </cell>
          <cell r="R7120" t="str">
            <v>Stonnington</v>
          </cell>
          <cell r="W7120">
            <v>2017</v>
          </cell>
          <cell r="X7120" t="str">
            <v>Sep</v>
          </cell>
        </row>
        <row r="7121">
          <cell r="D7121" t="str">
            <v>Unit</v>
          </cell>
          <cell r="E7121">
            <v>526000</v>
          </cell>
          <cell r="R7121" t="str">
            <v>Port Phillip</v>
          </cell>
          <cell r="W7121">
            <v>2017</v>
          </cell>
          <cell r="X7121" t="str">
            <v>Sep</v>
          </cell>
        </row>
        <row r="7122">
          <cell r="D7122" t="str">
            <v>House</v>
          </cell>
          <cell r="E7122">
            <v>1605000</v>
          </cell>
          <cell r="R7122" t="str">
            <v>Glen Eira</v>
          </cell>
          <cell r="W7122">
            <v>2017</v>
          </cell>
          <cell r="X7122" t="str">
            <v>Sep</v>
          </cell>
        </row>
        <row r="7123">
          <cell r="D7123" t="str">
            <v>House</v>
          </cell>
          <cell r="E7123">
            <v>1335000</v>
          </cell>
          <cell r="R7123" t="str">
            <v>Stonnington</v>
          </cell>
          <cell r="W7123">
            <v>2017</v>
          </cell>
          <cell r="X7123" t="str">
            <v>Sep</v>
          </cell>
        </row>
        <row r="7124">
          <cell r="D7124" t="str">
            <v>House</v>
          </cell>
          <cell r="E7124">
            <v>1000000</v>
          </cell>
          <cell r="R7124" t="str">
            <v>Monash</v>
          </cell>
          <cell r="W7124">
            <v>2017</v>
          </cell>
          <cell r="X7124" t="str">
            <v>Sep</v>
          </cell>
        </row>
        <row r="7125">
          <cell r="D7125" t="str">
            <v>House</v>
          </cell>
          <cell r="E7125">
            <v>1300000</v>
          </cell>
          <cell r="R7125" t="str">
            <v>Glen Eira</v>
          </cell>
          <cell r="W7125">
            <v>2017</v>
          </cell>
          <cell r="X7125" t="str">
            <v>Sep</v>
          </cell>
        </row>
        <row r="7126">
          <cell r="D7126" t="str">
            <v>Unit</v>
          </cell>
          <cell r="E7126">
            <v>290000</v>
          </cell>
          <cell r="R7126" t="str">
            <v>Glen Eira</v>
          </cell>
          <cell r="W7126">
            <v>2017</v>
          </cell>
          <cell r="X7126" t="str">
            <v>Sep</v>
          </cell>
        </row>
        <row r="7127">
          <cell r="D7127" t="str">
            <v>Unit</v>
          </cell>
          <cell r="E7127">
            <v>1200000</v>
          </cell>
          <cell r="R7127" t="str">
            <v>Glen Eira</v>
          </cell>
          <cell r="W7127">
            <v>2017</v>
          </cell>
          <cell r="X7127" t="str">
            <v>Sep</v>
          </cell>
        </row>
        <row r="7128">
          <cell r="D7128" t="str">
            <v>Unit</v>
          </cell>
          <cell r="E7128">
            <v>605000</v>
          </cell>
          <cell r="R7128" t="str">
            <v>Glen Eira</v>
          </cell>
          <cell r="W7128">
            <v>2017</v>
          </cell>
          <cell r="X7128" t="str">
            <v>Sep</v>
          </cell>
        </row>
        <row r="7129">
          <cell r="D7129" t="str">
            <v>Unit</v>
          </cell>
          <cell r="E7129">
            <v>447000</v>
          </cell>
          <cell r="R7129" t="str">
            <v>Glen Eira</v>
          </cell>
          <cell r="W7129">
            <v>2017</v>
          </cell>
          <cell r="X7129" t="str">
            <v>Sep</v>
          </cell>
        </row>
        <row r="7130">
          <cell r="D7130" t="str">
            <v>House</v>
          </cell>
          <cell r="E7130">
            <v>1177000</v>
          </cell>
          <cell r="R7130" t="str">
            <v>Glen Eira</v>
          </cell>
          <cell r="W7130">
            <v>2017</v>
          </cell>
          <cell r="X7130" t="str">
            <v>Sep</v>
          </cell>
        </row>
        <row r="7131">
          <cell r="D7131" t="str">
            <v>House</v>
          </cell>
          <cell r="E7131">
            <v>1090000</v>
          </cell>
          <cell r="R7131" t="str">
            <v>Glen Eira</v>
          </cell>
          <cell r="W7131">
            <v>2017</v>
          </cell>
          <cell r="X7131" t="str">
            <v>Sep</v>
          </cell>
        </row>
        <row r="7132">
          <cell r="D7132" t="str">
            <v>House</v>
          </cell>
          <cell r="E7132">
            <v>1225000</v>
          </cell>
          <cell r="R7132" t="str">
            <v>Monash</v>
          </cell>
          <cell r="W7132">
            <v>2017</v>
          </cell>
          <cell r="X7132" t="str">
            <v>Sep</v>
          </cell>
        </row>
        <row r="7133">
          <cell r="D7133" t="str">
            <v>House</v>
          </cell>
          <cell r="E7133">
            <v>3550000</v>
          </cell>
          <cell r="R7133" t="str">
            <v>Bayside</v>
          </cell>
          <cell r="W7133">
            <v>2017</v>
          </cell>
          <cell r="X7133" t="str">
            <v>Sep</v>
          </cell>
        </row>
        <row r="7134">
          <cell r="D7134" t="str">
            <v>Unit</v>
          </cell>
          <cell r="E7134">
            <v>850000</v>
          </cell>
          <cell r="R7134" t="str">
            <v>Bayside</v>
          </cell>
          <cell r="W7134">
            <v>2017</v>
          </cell>
          <cell r="X7134" t="str">
            <v>Sep</v>
          </cell>
        </row>
        <row r="7135">
          <cell r="D7135" t="str">
            <v>Unit</v>
          </cell>
          <cell r="E7135">
            <v>1620000</v>
          </cell>
          <cell r="R7135" t="str">
            <v>Bayside</v>
          </cell>
          <cell r="W7135">
            <v>2017</v>
          </cell>
          <cell r="X7135" t="str">
            <v>Sep</v>
          </cell>
        </row>
        <row r="7136">
          <cell r="D7136" t="str">
            <v>Unit</v>
          </cell>
          <cell r="E7136">
            <v>903000</v>
          </cell>
          <cell r="R7136" t="str">
            <v>Bayside</v>
          </cell>
          <cell r="W7136">
            <v>2017</v>
          </cell>
          <cell r="X7136" t="str">
            <v>Sep</v>
          </cell>
        </row>
        <row r="7137">
          <cell r="D7137" t="str">
            <v>House</v>
          </cell>
          <cell r="E7137">
            <v>1550000</v>
          </cell>
          <cell r="R7137" t="str">
            <v>Glen Eira</v>
          </cell>
          <cell r="W7137">
            <v>2017</v>
          </cell>
          <cell r="X7137" t="str">
            <v>Sep</v>
          </cell>
        </row>
        <row r="7138">
          <cell r="D7138" t="str">
            <v>House</v>
          </cell>
          <cell r="E7138">
            <v>930000</v>
          </cell>
          <cell r="R7138" t="str">
            <v>Glen Eira</v>
          </cell>
          <cell r="W7138">
            <v>2017</v>
          </cell>
          <cell r="X7138" t="str">
            <v>Sep</v>
          </cell>
        </row>
        <row r="7139">
          <cell r="D7139" t="str">
            <v>House</v>
          </cell>
          <cell r="E7139">
            <v>2820000</v>
          </cell>
          <cell r="R7139" t="str">
            <v>Bayside</v>
          </cell>
          <cell r="W7139">
            <v>2017</v>
          </cell>
          <cell r="X7139" t="str">
            <v>Sep</v>
          </cell>
        </row>
        <row r="7140">
          <cell r="D7140" t="str">
            <v>House</v>
          </cell>
          <cell r="E7140">
            <v>1813000</v>
          </cell>
          <cell r="R7140" t="str">
            <v>Bayside</v>
          </cell>
          <cell r="W7140">
            <v>2017</v>
          </cell>
          <cell r="X7140" t="str">
            <v>Sep</v>
          </cell>
        </row>
        <row r="7141">
          <cell r="D7141" t="str">
            <v>House</v>
          </cell>
          <cell r="E7141">
            <v>1900000</v>
          </cell>
          <cell r="R7141" t="str">
            <v>Glen Eira</v>
          </cell>
          <cell r="W7141">
            <v>2017</v>
          </cell>
          <cell r="X7141" t="str">
            <v>Sep</v>
          </cell>
        </row>
        <row r="7142">
          <cell r="D7142" t="str">
            <v>House</v>
          </cell>
          <cell r="E7142">
            <v>2900000</v>
          </cell>
          <cell r="R7142" t="str">
            <v>Bayside</v>
          </cell>
          <cell r="W7142">
            <v>2017</v>
          </cell>
          <cell r="X7142" t="str">
            <v>Sep</v>
          </cell>
        </row>
        <row r="7143">
          <cell r="D7143" t="str">
            <v>Unit</v>
          </cell>
          <cell r="E7143">
            <v>671000</v>
          </cell>
          <cell r="R7143" t="str">
            <v>Bayside</v>
          </cell>
          <cell r="W7143">
            <v>2017</v>
          </cell>
          <cell r="X7143" t="str">
            <v>Sep</v>
          </cell>
        </row>
        <row r="7144">
          <cell r="D7144" t="str">
            <v>House</v>
          </cell>
          <cell r="E7144">
            <v>710000</v>
          </cell>
          <cell r="R7144" t="str">
            <v>Glen Eira</v>
          </cell>
          <cell r="W7144">
            <v>2017</v>
          </cell>
          <cell r="X7144" t="str">
            <v>Sep</v>
          </cell>
        </row>
        <row r="7145">
          <cell r="D7145" t="str">
            <v>Unit</v>
          </cell>
          <cell r="E7145">
            <v>2250000</v>
          </cell>
          <cell r="R7145" t="str">
            <v>Bayside</v>
          </cell>
          <cell r="W7145">
            <v>2017</v>
          </cell>
          <cell r="X7145" t="str">
            <v>Sep</v>
          </cell>
        </row>
        <row r="7146">
          <cell r="D7146" t="str">
            <v>Unit</v>
          </cell>
          <cell r="E7146">
            <v>840000</v>
          </cell>
          <cell r="R7146" t="str">
            <v>Glen Eira</v>
          </cell>
          <cell r="W7146">
            <v>2017</v>
          </cell>
          <cell r="X7146" t="str">
            <v>Sep</v>
          </cell>
        </row>
        <row r="7147">
          <cell r="D7147" t="str">
            <v>House</v>
          </cell>
          <cell r="E7147">
            <v>1020000</v>
          </cell>
          <cell r="R7147" t="str">
            <v>Glen Eira</v>
          </cell>
          <cell r="W7147">
            <v>2017</v>
          </cell>
          <cell r="X7147" t="str">
            <v>Sep</v>
          </cell>
        </row>
        <row r="7148">
          <cell r="D7148" t="str">
            <v>Unit</v>
          </cell>
          <cell r="E7148">
            <v>680000</v>
          </cell>
          <cell r="R7148" t="str">
            <v>Glen Eira</v>
          </cell>
          <cell r="W7148">
            <v>2017</v>
          </cell>
          <cell r="X7148" t="str">
            <v>Sep</v>
          </cell>
        </row>
        <row r="7149">
          <cell r="D7149" t="str">
            <v>House</v>
          </cell>
          <cell r="E7149">
            <v>1380000</v>
          </cell>
          <cell r="R7149" t="str">
            <v>Glen Eira</v>
          </cell>
          <cell r="W7149">
            <v>2017</v>
          </cell>
          <cell r="X7149" t="str">
            <v>Sep</v>
          </cell>
        </row>
        <row r="7150">
          <cell r="D7150" t="str">
            <v>House</v>
          </cell>
          <cell r="E7150">
            <v>1040000</v>
          </cell>
          <cell r="R7150" t="str">
            <v>Glen Eira</v>
          </cell>
          <cell r="W7150">
            <v>2017</v>
          </cell>
          <cell r="X7150" t="str">
            <v>Sep</v>
          </cell>
        </row>
        <row r="7151">
          <cell r="D7151" t="str">
            <v>Unit</v>
          </cell>
          <cell r="E7151">
            <v>790000</v>
          </cell>
          <cell r="R7151" t="str">
            <v>Glen Eira</v>
          </cell>
          <cell r="W7151">
            <v>2017</v>
          </cell>
          <cell r="X7151" t="str">
            <v>Sep</v>
          </cell>
        </row>
        <row r="7152">
          <cell r="D7152" t="str">
            <v>House</v>
          </cell>
          <cell r="E7152">
            <v>1655000</v>
          </cell>
          <cell r="R7152" t="str">
            <v>Bayside</v>
          </cell>
          <cell r="W7152">
            <v>2017</v>
          </cell>
          <cell r="X7152" t="str">
            <v>Sep</v>
          </cell>
        </row>
        <row r="7153">
          <cell r="D7153" t="str">
            <v>Unit</v>
          </cell>
          <cell r="E7153">
            <v>1320000</v>
          </cell>
          <cell r="R7153" t="str">
            <v>Glen Eira</v>
          </cell>
          <cell r="W7153">
            <v>2017</v>
          </cell>
          <cell r="X7153" t="str">
            <v>Sep</v>
          </cell>
        </row>
        <row r="7154">
          <cell r="D7154" t="str">
            <v>House</v>
          </cell>
          <cell r="E7154">
            <v>1040000</v>
          </cell>
          <cell r="R7154" t="str">
            <v>Glen Eira</v>
          </cell>
          <cell r="W7154">
            <v>2017</v>
          </cell>
          <cell r="X7154" t="str">
            <v>Sep</v>
          </cell>
        </row>
        <row r="7155">
          <cell r="D7155" t="str">
            <v>Unit</v>
          </cell>
          <cell r="E7155">
            <v>820000</v>
          </cell>
          <cell r="R7155" t="str">
            <v>Bayside</v>
          </cell>
          <cell r="W7155">
            <v>2017</v>
          </cell>
          <cell r="X7155" t="str">
            <v>Sep</v>
          </cell>
        </row>
        <row r="7156">
          <cell r="D7156" t="str">
            <v>Unit</v>
          </cell>
          <cell r="E7156">
            <v>670000</v>
          </cell>
          <cell r="R7156" t="str">
            <v>Glen Eira</v>
          </cell>
          <cell r="W7156">
            <v>2017</v>
          </cell>
          <cell r="X7156" t="str">
            <v>Sep</v>
          </cell>
        </row>
        <row r="7157">
          <cell r="D7157" t="str">
            <v>House</v>
          </cell>
          <cell r="E7157">
            <v>1130000</v>
          </cell>
          <cell r="R7157" t="str">
            <v>Kingston</v>
          </cell>
          <cell r="W7157">
            <v>2017</v>
          </cell>
          <cell r="X7157" t="str">
            <v>Sep</v>
          </cell>
        </row>
        <row r="7158">
          <cell r="D7158" t="str">
            <v>House</v>
          </cell>
          <cell r="E7158">
            <v>1195000</v>
          </cell>
          <cell r="R7158" t="str">
            <v>Bayside</v>
          </cell>
          <cell r="W7158">
            <v>2017</v>
          </cell>
          <cell r="X7158" t="str">
            <v>Sep</v>
          </cell>
        </row>
        <row r="7159">
          <cell r="D7159" t="str">
            <v>House</v>
          </cell>
          <cell r="E7159">
            <v>776000</v>
          </cell>
          <cell r="R7159" t="str">
            <v>Kingston</v>
          </cell>
          <cell r="W7159">
            <v>2017</v>
          </cell>
          <cell r="X7159" t="str">
            <v>Sep</v>
          </cell>
        </row>
        <row r="7160">
          <cell r="D7160" t="str">
            <v>House</v>
          </cell>
          <cell r="E7160">
            <v>2450000</v>
          </cell>
          <cell r="R7160" t="str">
            <v>Bayside</v>
          </cell>
          <cell r="W7160">
            <v>2017</v>
          </cell>
          <cell r="X7160" t="str">
            <v>Sep</v>
          </cell>
        </row>
        <row r="7161">
          <cell r="D7161" t="str">
            <v>House</v>
          </cell>
          <cell r="E7161">
            <v>1191000</v>
          </cell>
          <cell r="R7161" t="str">
            <v>Kingston</v>
          </cell>
          <cell r="W7161">
            <v>2017</v>
          </cell>
          <cell r="X7161" t="str">
            <v>Sep</v>
          </cell>
        </row>
        <row r="7162">
          <cell r="D7162" t="str">
            <v>House</v>
          </cell>
          <cell r="E7162">
            <v>1740000</v>
          </cell>
          <cell r="R7162" t="str">
            <v>Bayside</v>
          </cell>
          <cell r="W7162">
            <v>2017</v>
          </cell>
          <cell r="X7162" t="str">
            <v>Sep</v>
          </cell>
        </row>
        <row r="7163">
          <cell r="D7163" t="str">
            <v>Unit</v>
          </cell>
          <cell r="E7163">
            <v>915500</v>
          </cell>
          <cell r="R7163" t="str">
            <v>Bayside</v>
          </cell>
          <cell r="W7163">
            <v>2017</v>
          </cell>
          <cell r="X7163" t="str">
            <v>Sep</v>
          </cell>
        </row>
        <row r="7164">
          <cell r="D7164" t="str">
            <v>House</v>
          </cell>
          <cell r="E7164">
            <v>2900000</v>
          </cell>
          <cell r="R7164" t="str">
            <v>Glen Eira</v>
          </cell>
          <cell r="W7164">
            <v>2017</v>
          </cell>
          <cell r="X7164" t="str">
            <v>Sep</v>
          </cell>
        </row>
        <row r="7165">
          <cell r="D7165" t="str">
            <v>House</v>
          </cell>
          <cell r="E7165">
            <v>2250000</v>
          </cell>
          <cell r="R7165" t="str">
            <v>Boroondara</v>
          </cell>
          <cell r="W7165">
            <v>2017</v>
          </cell>
          <cell r="X7165" t="str">
            <v>Sep</v>
          </cell>
        </row>
        <row r="7166">
          <cell r="D7166" t="str">
            <v>House</v>
          </cell>
          <cell r="E7166">
            <v>2025000</v>
          </cell>
          <cell r="R7166" t="str">
            <v>Boroondara</v>
          </cell>
          <cell r="W7166">
            <v>2017</v>
          </cell>
          <cell r="X7166" t="str">
            <v>Sep</v>
          </cell>
        </row>
        <row r="7167">
          <cell r="D7167" t="str">
            <v>House</v>
          </cell>
          <cell r="E7167">
            <v>1830000</v>
          </cell>
          <cell r="R7167" t="str">
            <v>Boroondara</v>
          </cell>
          <cell r="W7167">
            <v>2017</v>
          </cell>
          <cell r="X7167" t="str">
            <v>Sep</v>
          </cell>
        </row>
        <row r="7168">
          <cell r="D7168" t="str">
            <v>House</v>
          </cell>
          <cell r="E7168">
            <v>1750000</v>
          </cell>
          <cell r="R7168" t="str">
            <v>Melbourne</v>
          </cell>
          <cell r="W7168">
            <v>2017</v>
          </cell>
          <cell r="X7168" t="str">
            <v>Sep</v>
          </cell>
        </row>
        <row r="7169">
          <cell r="D7169" t="str">
            <v>Unit</v>
          </cell>
          <cell r="E7169">
            <v>1310000</v>
          </cell>
          <cell r="R7169" t="str">
            <v>Boroondara</v>
          </cell>
          <cell r="W7169">
            <v>2017</v>
          </cell>
          <cell r="X7169" t="str">
            <v>Sep</v>
          </cell>
        </row>
        <row r="7170">
          <cell r="D7170" t="str">
            <v>House</v>
          </cell>
          <cell r="E7170">
            <v>1150000</v>
          </cell>
          <cell r="R7170" t="str">
            <v>Moreland</v>
          </cell>
          <cell r="W7170">
            <v>2017</v>
          </cell>
          <cell r="X7170" t="str">
            <v>Sep</v>
          </cell>
        </row>
        <row r="7171">
          <cell r="D7171" t="str">
            <v>House</v>
          </cell>
          <cell r="E7171">
            <v>960000</v>
          </cell>
          <cell r="R7171" t="str">
            <v>Darebin</v>
          </cell>
          <cell r="W7171">
            <v>2017</v>
          </cell>
          <cell r="X7171" t="str">
            <v>Sep</v>
          </cell>
        </row>
        <row r="7172">
          <cell r="D7172" t="str">
            <v>Unit</v>
          </cell>
          <cell r="E7172">
            <v>905000</v>
          </cell>
          <cell r="R7172" t="str">
            <v>Manningham</v>
          </cell>
          <cell r="W7172">
            <v>2017</v>
          </cell>
          <cell r="X7172" t="str">
            <v>Sep</v>
          </cell>
        </row>
        <row r="7173">
          <cell r="D7173" t="str">
            <v>Unit</v>
          </cell>
          <cell r="E7173">
            <v>841000</v>
          </cell>
          <cell r="R7173" t="str">
            <v>Yarra</v>
          </cell>
          <cell r="W7173">
            <v>2017</v>
          </cell>
          <cell r="X7173" t="str">
            <v>Sep</v>
          </cell>
        </row>
        <row r="7174">
          <cell r="D7174" t="str">
            <v>House</v>
          </cell>
          <cell r="E7174">
            <v>730000</v>
          </cell>
          <cell r="R7174" t="str">
            <v>Moreland</v>
          </cell>
          <cell r="W7174">
            <v>2017</v>
          </cell>
          <cell r="X7174" t="str">
            <v>Sep</v>
          </cell>
        </row>
        <row r="7175">
          <cell r="D7175" t="str">
            <v>House</v>
          </cell>
          <cell r="E7175">
            <v>700000</v>
          </cell>
          <cell r="R7175" t="str">
            <v>Brimbank</v>
          </cell>
          <cell r="W7175">
            <v>2017</v>
          </cell>
          <cell r="X7175" t="str">
            <v>Sep</v>
          </cell>
        </row>
        <row r="7176">
          <cell r="D7176" t="str">
            <v>Unit</v>
          </cell>
          <cell r="E7176">
            <v>650000</v>
          </cell>
          <cell r="R7176" t="str">
            <v>Boroondara</v>
          </cell>
          <cell r="W7176">
            <v>2017</v>
          </cell>
          <cell r="X7176" t="str">
            <v>Sep</v>
          </cell>
        </row>
        <row r="7177">
          <cell r="D7177" t="str">
            <v>House</v>
          </cell>
          <cell r="E7177">
            <v>480000</v>
          </cell>
          <cell r="R7177" t="str">
            <v>Stonnington</v>
          </cell>
          <cell r="W7177">
            <v>2017</v>
          </cell>
          <cell r="X7177" t="str">
            <v>Sep</v>
          </cell>
        </row>
        <row r="7178">
          <cell r="D7178" t="str">
            <v>House</v>
          </cell>
          <cell r="E7178">
            <v>410000</v>
          </cell>
          <cell r="R7178" t="str">
            <v>Moreland</v>
          </cell>
          <cell r="W7178">
            <v>2017</v>
          </cell>
          <cell r="X7178" t="str">
            <v>Sep</v>
          </cell>
        </row>
        <row r="7179">
          <cell r="D7179" t="str">
            <v>House</v>
          </cell>
          <cell r="E7179">
            <v>3580000</v>
          </cell>
          <cell r="R7179" t="str">
            <v>Bayside</v>
          </cell>
          <cell r="W7179">
            <v>2017</v>
          </cell>
          <cell r="X7179" t="str">
            <v>Sep</v>
          </cell>
        </row>
        <row r="7180">
          <cell r="D7180" t="str">
            <v>House</v>
          </cell>
          <cell r="E7180">
            <v>3390000</v>
          </cell>
          <cell r="R7180" t="str">
            <v>Banyule</v>
          </cell>
          <cell r="W7180">
            <v>2017</v>
          </cell>
          <cell r="X7180" t="str">
            <v>Sep</v>
          </cell>
        </row>
        <row r="7181">
          <cell r="D7181" t="str">
            <v>House</v>
          </cell>
          <cell r="E7181">
            <v>3085000</v>
          </cell>
          <cell r="R7181" t="str">
            <v>Bayside</v>
          </cell>
          <cell r="W7181">
            <v>2017</v>
          </cell>
          <cell r="X7181" t="str">
            <v>Sep</v>
          </cell>
        </row>
        <row r="7182">
          <cell r="D7182" t="str">
            <v>House</v>
          </cell>
          <cell r="E7182">
            <v>3000000</v>
          </cell>
          <cell r="R7182" t="str">
            <v>Boroondara</v>
          </cell>
          <cell r="W7182">
            <v>2017</v>
          </cell>
          <cell r="X7182" t="str">
            <v>Sep</v>
          </cell>
        </row>
        <row r="7183">
          <cell r="D7183" t="str">
            <v>House</v>
          </cell>
          <cell r="E7183">
            <v>2410000</v>
          </cell>
          <cell r="R7183" t="str">
            <v>Bayside</v>
          </cell>
          <cell r="W7183">
            <v>2017</v>
          </cell>
          <cell r="X7183" t="str">
            <v>Sep</v>
          </cell>
        </row>
        <row r="7184">
          <cell r="D7184" t="str">
            <v>House</v>
          </cell>
          <cell r="E7184">
            <v>2175000</v>
          </cell>
          <cell r="R7184" t="str">
            <v>Bayside</v>
          </cell>
          <cell r="W7184">
            <v>2017</v>
          </cell>
          <cell r="X7184" t="str">
            <v>Sep</v>
          </cell>
        </row>
        <row r="7185">
          <cell r="D7185" t="str">
            <v>House</v>
          </cell>
          <cell r="E7185">
            <v>2160000</v>
          </cell>
          <cell r="R7185" t="str">
            <v>Bayside</v>
          </cell>
          <cell r="W7185">
            <v>2017</v>
          </cell>
          <cell r="X7185" t="str">
            <v>Sep</v>
          </cell>
        </row>
        <row r="7186">
          <cell r="D7186" t="str">
            <v>House</v>
          </cell>
          <cell r="E7186">
            <v>2100000</v>
          </cell>
          <cell r="R7186" t="str">
            <v>Stonnington</v>
          </cell>
          <cell r="W7186">
            <v>2017</v>
          </cell>
          <cell r="X7186" t="str">
            <v>Sep</v>
          </cell>
        </row>
        <row r="7187">
          <cell r="D7187" t="str">
            <v>House</v>
          </cell>
          <cell r="E7187">
            <v>1910000</v>
          </cell>
          <cell r="R7187" t="str">
            <v>Boroondara</v>
          </cell>
          <cell r="W7187">
            <v>2017</v>
          </cell>
          <cell r="X7187" t="str">
            <v>Sep</v>
          </cell>
        </row>
        <row r="7188">
          <cell r="D7188" t="str">
            <v>House</v>
          </cell>
          <cell r="E7188">
            <v>1895000</v>
          </cell>
          <cell r="R7188" t="str">
            <v>Stonnington</v>
          </cell>
          <cell r="W7188">
            <v>2017</v>
          </cell>
          <cell r="X7188" t="str">
            <v>Sep</v>
          </cell>
        </row>
        <row r="7189">
          <cell r="D7189" t="str">
            <v>Unit</v>
          </cell>
          <cell r="E7189">
            <v>1706000</v>
          </cell>
          <cell r="R7189" t="str">
            <v>Stonnington</v>
          </cell>
          <cell r="W7189">
            <v>2017</v>
          </cell>
          <cell r="X7189" t="str">
            <v>Sep</v>
          </cell>
        </row>
        <row r="7190">
          <cell r="D7190" t="str">
            <v>House</v>
          </cell>
          <cell r="E7190">
            <v>1540000</v>
          </cell>
          <cell r="R7190" t="str">
            <v>Maribyrnong</v>
          </cell>
          <cell r="W7190">
            <v>2017</v>
          </cell>
          <cell r="X7190" t="str">
            <v>Sep</v>
          </cell>
        </row>
        <row r="7191">
          <cell r="D7191" t="str">
            <v>House</v>
          </cell>
          <cell r="E7191">
            <v>1505000</v>
          </cell>
          <cell r="R7191" t="str">
            <v>Manningham</v>
          </cell>
          <cell r="W7191">
            <v>2017</v>
          </cell>
          <cell r="X7191" t="str">
            <v>Sep</v>
          </cell>
        </row>
        <row r="7192">
          <cell r="D7192" t="str">
            <v>Unit</v>
          </cell>
          <cell r="E7192">
            <v>1500000</v>
          </cell>
          <cell r="R7192" t="str">
            <v>Glen Eira</v>
          </cell>
          <cell r="W7192">
            <v>2017</v>
          </cell>
          <cell r="X7192" t="str">
            <v>Sep</v>
          </cell>
        </row>
        <row r="7193">
          <cell r="D7193" t="str">
            <v>House</v>
          </cell>
          <cell r="E7193">
            <v>1495000</v>
          </cell>
          <cell r="R7193" t="str">
            <v>Monash</v>
          </cell>
          <cell r="W7193">
            <v>2017</v>
          </cell>
          <cell r="X7193" t="str">
            <v>Sep</v>
          </cell>
        </row>
        <row r="7194">
          <cell r="D7194" t="str">
            <v>Unit</v>
          </cell>
          <cell r="E7194">
            <v>1470000</v>
          </cell>
          <cell r="R7194" t="str">
            <v>Bayside</v>
          </cell>
          <cell r="W7194">
            <v>2017</v>
          </cell>
          <cell r="X7194" t="str">
            <v>Sep</v>
          </cell>
        </row>
        <row r="7195">
          <cell r="D7195" t="str">
            <v>House</v>
          </cell>
          <cell r="E7195">
            <v>1455000</v>
          </cell>
          <cell r="R7195" t="str">
            <v>Melbourne</v>
          </cell>
          <cell r="W7195">
            <v>2017</v>
          </cell>
          <cell r="X7195" t="str">
            <v>Sep</v>
          </cell>
        </row>
        <row r="7196">
          <cell r="D7196" t="str">
            <v>House</v>
          </cell>
          <cell r="E7196">
            <v>1395000</v>
          </cell>
          <cell r="R7196" t="str">
            <v>Stonnington</v>
          </cell>
          <cell r="W7196">
            <v>2017</v>
          </cell>
          <cell r="X7196" t="str">
            <v>Sep</v>
          </cell>
        </row>
        <row r="7197">
          <cell r="D7197" t="str">
            <v>House</v>
          </cell>
          <cell r="E7197">
            <v>1305000</v>
          </cell>
          <cell r="R7197" t="str">
            <v>Glen Eira</v>
          </cell>
          <cell r="W7197">
            <v>2017</v>
          </cell>
          <cell r="X7197" t="str">
            <v>Sep</v>
          </cell>
        </row>
        <row r="7198">
          <cell r="D7198" t="str">
            <v>House</v>
          </cell>
          <cell r="E7198">
            <v>1242000</v>
          </cell>
          <cell r="R7198" t="str">
            <v>Port Phillip</v>
          </cell>
          <cell r="W7198">
            <v>2017</v>
          </cell>
          <cell r="X7198" t="str">
            <v>Sep</v>
          </cell>
        </row>
        <row r="7199">
          <cell r="D7199" t="str">
            <v>Unit</v>
          </cell>
          <cell r="E7199">
            <v>1235000</v>
          </cell>
          <cell r="R7199" t="str">
            <v>Glen Eira</v>
          </cell>
          <cell r="W7199">
            <v>2017</v>
          </cell>
          <cell r="X7199" t="str">
            <v>Sep</v>
          </cell>
        </row>
        <row r="7200">
          <cell r="D7200" t="str">
            <v>Unit</v>
          </cell>
          <cell r="E7200">
            <v>1185000</v>
          </cell>
          <cell r="R7200" t="str">
            <v>Bayside</v>
          </cell>
          <cell r="W7200">
            <v>2017</v>
          </cell>
          <cell r="X7200" t="str">
            <v>Sep</v>
          </cell>
        </row>
        <row r="7201">
          <cell r="D7201" t="str">
            <v>Unit</v>
          </cell>
          <cell r="E7201">
            <v>1150000</v>
          </cell>
          <cell r="R7201" t="str">
            <v>Bayside</v>
          </cell>
          <cell r="W7201">
            <v>2017</v>
          </cell>
          <cell r="X7201" t="str">
            <v>Sep</v>
          </cell>
        </row>
        <row r="7202">
          <cell r="D7202" t="str">
            <v>House</v>
          </cell>
          <cell r="E7202">
            <v>1097500</v>
          </cell>
          <cell r="R7202" t="str">
            <v>Manningham</v>
          </cell>
          <cell r="W7202">
            <v>2017</v>
          </cell>
          <cell r="X7202" t="str">
            <v>Sep</v>
          </cell>
        </row>
        <row r="7203">
          <cell r="D7203" t="str">
            <v>Unit</v>
          </cell>
          <cell r="E7203">
            <v>1060000</v>
          </cell>
          <cell r="R7203" t="str">
            <v>Banyule</v>
          </cell>
          <cell r="W7203">
            <v>2017</v>
          </cell>
          <cell r="X7203" t="str">
            <v>Sep</v>
          </cell>
        </row>
        <row r="7204">
          <cell r="D7204" t="str">
            <v>House</v>
          </cell>
          <cell r="E7204">
            <v>1035000</v>
          </cell>
          <cell r="R7204" t="str">
            <v>Monash</v>
          </cell>
          <cell r="W7204">
            <v>2017</v>
          </cell>
          <cell r="X7204" t="str">
            <v>Sep</v>
          </cell>
        </row>
        <row r="7205">
          <cell r="D7205" t="str">
            <v>House</v>
          </cell>
          <cell r="E7205">
            <v>875000</v>
          </cell>
          <cell r="R7205" t="str">
            <v>Banyule</v>
          </cell>
          <cell r="W7205">
            <v>2017</v>
          </cell>
          <cell r="X7205" t="str">
            <v>Sep</v>
          </cell>
        </row>
        <row r="7206">
          <cell r="D7206" t="str">
            <v>Unit</v>
          </cell>
          <cell r="E7206">
            <v>855000</v>
          </cell>
          <cell r="R7206" t="str">
            <v>Moreland</v>
          </cell>
          <cell r="W7206">
            <v>2017</v>
          </cell>
          <cell r="X7206" t="str">
            <v>Sep</v>
          </cell>
        </row>
        <row r="7207">
          <cell r="D7207" t="str">
            <v>House</v>
          </cell>
          <cell r="E7207">
            <v>820000</v>
          </cell>
          <cell r="R7207" t="str">
            <v>Darebin</v>
          </cell>
          <cell r="W7207">
            <v>2017</v>
          </cell>
          <cell r="X7207" t="str">
            <v>Sep</v>
          </cell>
        </row>
        <row r="7208">
          <cell r="D7208" t="str">
            <v>House</v>
          </cell>
          <cell r="E7208">
            <v>815000</v>
          </cell>
          <cell r="R7208" t="str">
            <v>Moonee Valley</v>
          </cell>
          <cell r="W7208">
            <v>2017</v>
          </cell>
          <cell r="X7208" t="str">
            <v>Sep</v>
          </cell>
        </row>
        <row r="7209">
          <cell r="D7209" t="str">
            <v>House</v>
          </cell>
          <cell r="E7209">
            <v>805000</v>
          </cell>
          <cell r="R7209" t="str">
            <v>Maribyrnong</v>
          </cell>
          <cell r="W7209">
            <v>2017</v>
          </cell>
          <cell r="X7209" t="str">
            <v>Sep</v>
          </cell>
        </row>
        <row r="7210">
          <cell r="D7210" t="str">
            <v>House</v>
          </cell>
          <cell r="E7210">
            <v>801000</v>
          </cell>
          <cell r="R7210" t="str">
            <v>Darebin</v>
          </cell>
          <cell r="W7210">
            <v>2017</v>
          </cell>
          <cell r="X7210" t="str">
            <v>Sep</v>
          </cell>
        </row>
        <row r="7211">
          <cell r="D7211" t="str">
            <v>Unit</v>
          </cell>
          <cell r="E7211">
            <v>781000</v>
          </cell>
          <cell r="R7211" t="str">
            <v>Maribyrnong</v>
          </cell>
          <cell r="W7211">
            <v>2017</v>
          </cell>
          <cell r="X7211" t="str">
            <v>Sep</v>
          </cell>
        </row>
        <row r="7212">
          <cell r="D7212" t="str">
            <v>House</v>
          </cell>
          <cell r="E7212">
            <v>756000</v>
          </cell>
          <cell r="R7212" t="str">
            <v>Darebin</v>
          </cell>
          <cell r="W7212">
            <v>2017</v>
          </cell>
          <cell r="X7212" t="str">
            <v>Sep</v>
          </cell>
        </row>
        <row r="7213">
          <cell r="D7213" t="str">
            <v>Unit</v>
          </cell>
          <cell r="E7213">
            <v>755000</v>
          </cell>
          <cell r="R7213" t="str">
            <v>Manningham</v>
          </cell>
          <cell r="W7213">
            <v>2017</v>
          </cell>
          <cell r="X7213" t="str">
            <v>Sep</v>
          </cell>
        </row>
        <row r="7214">
          <cell r="D7214" t="str">
            <v>Unit</v>
          </cell>
          <cell r="E7214">
            <v>752000</v>
          </cell>
          <cell r="R7214" t="str">
            <v>Boroondara</v>
          </cell>
          <cell r="W7214">
            <v>2017</v>
          </cell>
          <cell r="X7214" t="str">
            <v>Sep</v>
          </cell>
        </row>
        <row r="7215">
          <cell r="D7215" t="str">
            <v>Unit</v>
          </cell>
          <cell r="E7215">
            <v>725000</v>
          </cell>
          <cell r="R7215" t="str">
            <v>Maribyrnong</v>
          </cell>
          <cell r="W7215">
            <v>2017</v>
          </cell>
          <cell r="X7215" t="str">
            <v>Sep</v>
          </cell>
        </row>
        <row r="7216">
          <cell r="D7216" t="str">
            <v>Unit</v>
          </cell>
          <cell r="E7216">
            <v>717000</v>
          </cell>
          <cell r="R7216" t="str">
            <v>Port Phillip</v>
          </cell>
          <cell r="W7216">
            <v>2017</v>
          </cell>
          <cell r="X7216" t="str">
            <v>Sep</v>
          </cell>
        </row>
        <row r="7217">
          <cell r="D7217" t="str">
            <v>Unit</v>
          </cell>
          <cell r="E7217">
            <v>715000</v>
          </cell>
          <cell r="R7217" t="str">
            <v>Moonee Valley</v>
          </cell>
          <cell r="W7217">
            <v>2017</v>
          </cell>
          <cell r="X7217" t="str">
            <v>Sep</v>
          </cell>
        </row>
        <row r="7218">
          <cell r="D7218" t="str">
            <v>House</v>
          </cell>
          <cell r="E7218">
            <v>710000</v>
          </cell>
          <cell r="R7218" t="str">
            <v>Banyule</v>
          </cell>
          <cell r="W7218">
            <v>2017</v>
          </cell>
          <cell r="X7218" t="str">
            <v>Sep</v>
          </cell>
        </row>
        <row r="7219">
          <cell r="D7219" t="str">
            <v>House</v>
          </cell>
          <cell r="E7219">
            <v>685000</v>
          </cell>
          <cell r="R7219" t="str">
            <v>Moreland</v>
          </cell>
          <cell r="W7219">
            <v>2017</v>
          </cell>
          <cell r="X7219" t="str">
            <v>Sep</v>
          </cell>
        </row>
        <row r="7220">
          <cell r="D7220" t="str">
            <v>Unit</v>
          </cell>
          <cell r="E7220">
            <v>671500</v>
          </cell>
          <cell r="R7220" t="str">
            <v>Moonee Valley</v>
          </cell>
          <cell r="W7220">
            <v>2017</v>
          </cell>
          <cell r="X7220" t="str">
            <v>Sep</v>
          </cell>
        </row>
        <row r="7221">
          <cell r="D7221" t="str">
            <v>House</v>
          </cell>
          <cell r="E7221">
            <v>651000</v>
          </cell>
          <cell r="R7221" t="str">
            <v>Darebin</v>
          </cell>
          <cell r="W7221">
            <v>2017</v>
          </cell>
          <cell r="X7221" t="str">
            <v>Sep</v>
          </cell>
        </row>
        <row r="7222">
          <cell r="D7222" t="str">
            <v>Unit</v>
          </cell>
          <cell r="E7222">
            <v>645000</v>
          </cell>
          <cell r="R7222" t="str">
            <v>Maribyrnong</v>
          </cell>
          <cell r="W7222">
            <v>2017</v>
          </cell>
          <cell r="X7222" t="str">
            <v>Sep</v>
          </cell>
        </row>
        <row r="7223">
          <cell r="D7223" t="str">
            <v>House</v>
          </cell>
          <cell r="E7223">
            <v>630000</v>
          </cell>
          <cell r="R7223" t="str">
            <v>Hobsons Bay</v>
          </cell>
          <cell r="W7223">
            <v>2017</v>
          </cell>
          <cell r="X7223" t="str">
            <v>Sep</v>
          </cell>
        </row>
        <row r="7224">
          <cell r="D7224" t="str">
            <v>House</v>
          </cell>
          <cell r="E7224">
            <v>540000</v>
          </cell>
          <cell r="R7224" t="str">
            <v>Darebin</v>
          </cell>
          <cell r="W7224">
            <v>2017</v>
          </cell>
          <cell r="X7224" t="str">
            <v>Sep</v>
          </cell>
        </row>
        <row r="7225">
          <cell r="D7225" t="str">
            <v>Unit</v>
          </cell>
          <cell r="E7225">
            <v>530000</v>
          </cell>
          <cell r="R7225" t="str">
            <v>Darebin</v>
          </cell>
          <cell r="W7225">
            <v>2017</v>
          </cell>
          <cell r="X7225" t="str">
            <v>Sep</v>
          </cell>
        </row>
        <row r="7226">
          <cell r="D7226" t="str">
            <v>Unit</v>
          </cell>
          <cell r="E7226">
            <v>492000</v>
          </cell>
          <cell r="R7226" t="str">
            <v>Glen Eira</v>
          </cell>
          <cell r="W7226">
            <v>2017</v>
          </cell>
          <cell r="X7226" t="str">
            <v>Sep</v>
          </cell>
        </row>
        <row r="7227">
          <cell r="D7227" t="str">
            <v>Unit</v>
          </cell>
          <cell r="E7227">
            <v>468000</v>
          </cell>
          <cell r="R7227" t="str">
            <v>Darebin</v>
          </cell>
          <cell r="W7227">
            <v>2017</v>
          </cell>
          <cell r="X7227" t="str">
            <v>Sep</v>
          </cell>
        </row>
        <row r="7228">
          <cell r="D7228" t="str">
            <v>House</v>
          </cell>
          <cell r="E7228">
            <v>428000</v>
          </cell>
          <cell r="R7228" t="str">
            <v>Stonnington</v>
          </cell>
          <cell r="W7228">
            <v>2017</v>
          </cell>
          <cell r="X7228" t="str">
            <v>Sep</v>
          </cell>
        </row>
        <row r="7229">
          <cell r="D7229" t="str">
            <v>Unit</v>
          </cell>
          <cell r="E7229">
            <v>410000</v>
          </cell>
          <cell r="R7229" t="str">
            <v>Port Phillip</v>
          </cell>
          <cell r="W7229">
            <v>2017</v>
          </cell>
          <cell r="X7229" t="str">
            <v>Sep</v>
          </cell>
        </row>
        <row r="7230">
          <cell r="D7230" t="str">
            <v>Unit</v>
          </cell>
          <cell r="E7230">
            <v>390000</v>
          </cell>
          <cell r="R7230" t="str">
            <v>Melbourne</v>
          </cell>
          <cell r="W7230">
            <v>2017</v>
          </cell>
          <cell r="X7230" t="str">
            <v>Sep</v>
          </cell>
        </row>
        <row r="7231">
          <cell r="D7231" t="str">
            <v>Unit</v>
          </cell>
          <cell r="E7231">
            <v>357500</v>
          </cell>
          <cell r="R7231" t="str">
            <v>Melbourne</v>
          </cell>
          <cell r="W7231">
            <v>2017</v>
          </cell>
          <cell r="X7231" t="str">
            <v>Sep</v>
          </cell>
        </row>
        <row r="7232">
          <cell r="D7232" t="str">
            <v>Unit</v>
          </cell>
          <cell r="E7232">
            <v>355000</v>
          </cell>
          <cell r="R7232" t="str">
            <v>Hobsons Bay</v>
          </cell>
          <cell r="W7232">
            <v>2017</v>
          </cell>
          <cell r="X7232" t="str">
            <v>Sep</v>
          </cell>
        </row>
        <row r="7233">
          <cell r="D7233" t="str">
            <v>House</v>
          </cell>
          <cell r="E7233">
            <v>1470000</v>
          </cell>
          <cell r="R7233" t="str">
            <v>Darebin</v>
          </cell>
          <cell r="W7233">
            <v>2017</v>
          </cell>
          <cell r="X7233" t="str">
            <v>Sep</v>
          </cell>
        </row>
        <row r="7234">
          <cell r="D7234" t="str">
            <v>House</v>
          </cell>
          <cell r="E7234">
            <v>1250000</v>
          </cell>
          <cell r="R7234" t="str">
            <v>Manningham</v>
          </cell>
          <cell r="W7234">
            <v>2017</v>
          </cell>
          <cell r="X7234" t="str">
            <v>Sep</v>
          </cell>
        </row>
        <row r="7235">
          <cell r="D7235" t="str">
            <v>Unit</v>
          </cell>
          <cell r="E7235">
            <v>900000</v>
          </cell>
          <cell r="R7235" t="str">
            <v>Monash</v>
          </cell>
          <cell r="W7235">
            <v>2017</v>
          </cell>
          <cell r="X7235" t="str">
            <v>Sep</v>
          </cell>
        </row>
        <row r="7236">
          <cell r="D7236" t="str">
            <v>Unit</v>
          </cell>
          <cell r="E7236">
            <v>897500</v>
          </cell>
          <cell r="R7236" t="str">
            <v>Yarra</v>
          </cell>
          <cell r="W7236">
            <v>2017</v>
          </cell>
          <cell r="X7236" t="str">
            <v>Sep</v>
          </cell>
        </row>
        <row r="7237">
          <cell r="D7237" t="str">
            <v>Unit</v>
          </cell>
          <cell r="E7237">
            <v>610000</v>
          </cell>
          <cell r="R7237" t="str">
            <v>Moonee Valley</v>
          </cell>
          <cell r="W7237">
            <v>2017</v>
          </cell>
          <cell r="X7237" t="str">
            <v>Sep</v>
          </cell>
        </row>
        <row r="7238">
          <cell r="D7238" t="str">
            <v>Unit</v>
          </cell>
          <cell r="E7238">
            <v>484852</v>
          </cell>
          <cell r="R7238" t="str">
            <v>Moreland</v>
          </cell>
          <cell r="W7238">
            <v>2017</v>
          </cell>
          <cell r="X7238" t="str">
            <v>Sep</v>
          </cell>
        </row>
        <row r="7239">
          <cell r="D7239" t="str">
            <v>Unit</v>
          </cell>
          <cell r="E7239">
            <v>395000</v>
          </cell>
          <cell r="R7239" t="str">
            <v>Moreland</v>
          </cell>
          <cell r="W7239">
            <v>2017</v>
          </cell>
          <cell r="X7239" t="str">
            <v>Sep</v>
          </cell>
        </row>
        <row r="7240">
          <cell r="D7240" t="str">
            <v>House</v>
          </cell>
          <cell r="E7240">
            <v>1550000</v>
          </cell>
          <cell r="R7240" t="str">
            <v>Bayside</v>
          </cell>
          <cell r="W7240">
            <v>2017</v>
          </cell>
          <cell r="X7240" t="str">
            <v>Sep</v>
          </cell>
        </row>
        <row r="7241">
          <cell r="D7241" t="str">
            <v>House</v>
          </cell>
          <cell r="E7241">
            <v>1300000</v>
          </cell>
          <cell r="R7241" t="str">
            <v>Boroondara</v>
          </cell>
          <cell r="W7241">
            <v>2017</v>
          </cell>
          <cell r="X7241" t="str">
            <v>Sep</v>
          </cell>
        </row>
        <row r="7242">
          <cell r="D7242" t="str">
            <v>Unit</v>
          </cell>
          <cell r="E7242">
            <v>1275000</v>
          </cell>
          <cell r="R7242" t="str">
            <v>Boroondara</v>
          </cell>
          <cell r="W7242">
            <v>2017</v>
          </cell>
          <cell r="X7242" t="str">
            <v>Sep</v>
          </cell>
        </row>
        <row r="7243">
          <cell r="D7243" t="str">
            <v>House</v>
          </cell>
          <cell r="E7243">
            <v>1125000</v>
          </cell>
          <cell r="R7243" t="str">
            <v>Manningham</v>
          </cell>
          <cell r="W7243">
            <v>2017</v>
          </cell>
          <cell r="X7243" t="str">
            <v>Sep</v>
          </cell>
        </row>
        <row r="7244">
          <cell r="D7244" t="str">
            <v>Unit</v>
          </cell>
          <cell r="E7244">
            <v>950000</v>
          </cell>
          <cell r="R7244" t="str">
            <v>Stonnington</v>
          </cell>
          <cell r="W7244">
            <v>2017</v>
          </cell>
          <cell r="X7244" t="str">
            <v>Sep</v>
          </cell>
        </row>
        <row r="7245">
          <cell r="D7245" t="str">
            <v>Unit</v>
          </cell>
          <cell r="E7245">
            <v>900000</v>
          </cell>
          <cell r="R7245" t="str">
            <v>Manningham</v>
          </cell>
          <cell r="W7245">
            <v>2017</v>
          </cell>
          <cell r="X7245" t="str">
            <v>Sep</v>
          </cell>
        </row>
        <row r="7246">
          <cell r="D7246" t="str">
            <v>House</v>
          </cell>
          <cell r="E7246">
            <v>820000</v>
          </cell>
          <cell r="R7246" t="str">
            <v>Moonee Valley</v>
          </cell>
          <cell r="W7246">
            <v>2017</v>
          </cell>
          <cell r="X7246" t="str">
            <v>Sep</v>
          </cell>
        </row>
        <row r="7247">
          <cell r="D7247" t="str">
            <v>Unit</v>
          </cell>
          <cell r="E7247">
            <v>690000</v>
          </cell>
          <cell r="R7247" t="str">
            <v>Stonnington</v>
          </cell>
          <cell r="W7247">
            <v>2017</v>
          </cell>
          <cell r="X7247" t="str">
            <v>Sep</v>
          </cell>
        </row>
        <row r="7248">
          <cell r="D7248" t="str">
            <v>House</v>
          </cell>
          <cell r="E7248">
            <v>368000</v>
          </cell>
          <cell r="R7248" t="str">
            <v>Hume</v>
          </cell>
          <cell r="W7248">
            <v>2017</v>
          </cell>
          <cell r="X7248" t="str">
            <v>Sep</v>
          </cell>
        </row>
        <row r="7249">
          <cell r="D7249" t="str">
            <v>House</v>
          </cell>
          <cell r="E7249">
            <v>455000</v>
          </cell>
          <cell r="R7249" t="str">
            <v>Hume</v>
          </cell>
          <cell r="W7249">
            <v>2017</v>
          </cell>
          <cell r="X7249" t="str">
            <v>Sep</v>
          </cell>
        </row>
        <row r="7250">
          <cell r="D7250" t="str">
            <v>Unit</v>
          </cell>
          <cell r="E7250">
            <v>555000</v>
          </cell>
          <cell r="R7250" t="str">
            <v>Moreland</v>
          </cell>
          <cell r="W7250">
            <v>2017</v>
          </cell>
          <cell r="X7250" t="str">
            <v>Sep</v>
          </cell>
        </row>
        <row r="7251">
          <cell r="D7251" t="str">
            <v>House</v>
          </cell>
          <cell r="E7251">
            <v>610000</v>
          </cell>
          <cell r="R7251" t="str">
            <v>Moreland</v>
          </cell>
          <cell r="W7251">
            <v>2017</v>
          </cell>
          <cell r="X7251" t="str">
            <v>Sep</v>
          </cell>
        </row>
        <row r="7252">
          <cell r="D7252" t="str">
            <v>House</v>
          </cell>
          <cell r="E7252">
            <v>806500</v>
          </cell>
          <cell r="R7252" t="str">
            <v>Moreland</v>
          </cell>
          <cell r="W7252">
            <v>2017</v>
          </cell>
          <cell r="X7252" t="str">
            <v>Sep</v>
          </cell>
        </row>
        <row r="7253">
          <cell r="D7253" t="str">
            <v>House</v>
          </cell>
          <cell r="E7253">
            <v>670000</v>
          </cell>
          <cell r="R7253" t="str">
            <v>Hume</v>
          </cell>
          <cell r="W7253">
            <v>2017</v>
          </cell>
          <cell r="X7253" t="str">
            <v>Sep</v>
          </cell>
        </row>
        <row r="7254">
          <cell r="D7254" t="str">
            <v>House</v>
          </cell>
          <cell r="E7254">
            <v>620000</v>
          </cell>
          <cell r="R7254" t="str">
            <v>Darebin</v>
          </cell>
          <cell r="W7254">
            <v>2017</v>
          </cell>
          <cell r="X7254" t="str">
            <v>Sep</v>
          </cell>
        </row>
        <row r="7255">
          <cell r="D7255" t="str">
            <v>Unit</v>
          </cell>
          <cell r="E7255">
            <v>620000</v>
          </cell>
          <cell r="R7255" t="str">
            <v>Darebin</v>
          </cell>
          <cell r="W7255">
            <v>2017</v>
          </cell>
          <cell r="X7255" t="str">
            <v>Sep</v>
          </cell>
        </row>
        <row r="7256">
          <cell r="D7256" t="str">
            <v>House</v>
          </cell>
          <cell r="E7256">
            <v>500000</v>
          </cell>
          <cell r="R7256" t="str">
            <v>Moreland</v>
          </cell>
          <cell r="W7256">
            <v>2017</v>
          </cell>
          <cell r="X7256" t="str">
            <v>Sep</v>
          </cell>
        </row>
        <row r="7257">
          <cell r="D7257" t="str">
            <v>House</v>
          </cell>
          <cell r="E7257">
            <v>1150000</v>
          </cell>
          <cell r="R7257" t="str">
            <v>Moreland</v>
          </cell>
          <cell r="W7257">
            <v>2017</v>
          </cell>
          <cell r="X7257" t="str">
            <v>Sep</v>
          </cell>
        </row>
        <row r="7258">
          <cell r="D7258" t="str">
            <v>Unit</v>
          </cell>
          <cell r="E7258">
            <v>352000</v>
          </cell>
          <cell r="R7258" t="str">
            <v>Darebin</v>
          </cell>
          <cell r="W7258">
            <v>2017</v>
          </cell>
          <cell r="X7258" t="str">
            <v>Sep</v>
          </cell>
        </row>
        <row r="7259">
          <cell r="D7259" t="str">
            <v>House</v>
          </cell>
          <cell r="E7259">
            <v>630000</v>
          </cell>
          <cell r="R7259" t="str">
            <v>Moreland</v>
          </cell>
          <cell r="W7259">
            <v>2017</v>
          </cell>
          <cell r="X7259" t="str">
            <v>Sep</v>
          </cell>
        </row>
        <row r="7260">
          <cell r="D7260" t="str">
            <v>House</v>
          </cell>
          <cell r="E7260">
            <v>870000</v>
          </cell>
          <cell r="R7260" t="str">
            <v>Moreland</v>
          </cell>
          <cell r="W7260">
            <v>2017</v>
          </cell>
          <cell r="X7260" t="str">
            <v>Sep</v>
          </cell>
        </row>
        <row r="7261">
          <cell r="D7261" t="str">
            <v>Unit</v>
          </cell>
          <cell r="E7261">
            <v>480000</v>
          </cell>
          <cell r="R7261" t="str">
            <v>Darebin</v>
          </cell>
          <cell r="W7261">
            <v>2017</v>
          </cell>
          <cell r="X7261" t="str">
            <v>Sep</v>
          </cell>
        </row>
        <row r="7262">
          <cell r="D7262" t="str">
            <v>House</v>
          </cell>
          <cell r="E7262">
            <v>660000</v>
          </cell>
          <cell r="R7262" t="str">
            <v>Banyule</v>
          </cell>
          <cell r="W7262">
            <v>2017</v>
          </cell>
          <cell r="X7262" t="str">
            <v>Sep</v>
          </cell>
        </row>
        <row r="7263">
          <cell r="D7263" t="str">
            <v>House</v>
          </cell>
          <cell r="E7263">
            <v>685000</v>
          </cell>
          <cell r="R7263" t="str">
            <v>Darebin</v>
          </cell>
          <cell r="W7263">
            <v>2017</v>
          </cell>
          <cell r="X7263" t="str">
            <v>Sep</v>
          </cell>
        </row>
        <row r="7264">
          <cell r="D7264" t="str">
            <v>House</v>
          </cell>
          <cell r="E7264">
            <v>581000</v>
          </cell>
          <cell r="R7264" t="str">
            <v>Banyule</v>
          </cell>
          <cell r="W7264">
            <v>2017</v>
          </cell>
          <cell r="X7264" t="str">
            <v>Sep</v>
          </cell>
        </row>
        <row r="7265">
          <cell r="D7265" t="str">
            <v>House</v>
          </cell>
          <cell r="E7265">
            <v>610000</v>
          </cell>
          <cell r="R7265" t="str">
            <v>Moreland</v>
          </cell>
          <cell r="W7265">
            <v>2017</v>
          </cell>
          <cell r="X7265" t="str">
            <v>Sep</v>
          </cell>
        </row>
        <row r="7266">
          <cell r="D7266" t="str">
            <v>Unit</v>
          </cell>
          <cell r="E7266">
            <v>336000</v>
          </cell>
          <cell r="R7266" t="str">
            <v>Darebin</v>
          </cell>
          <cell r="W7266">
            <v>2017</v>
          </cell>
          <cell r="X7266" t="str">
            <v>Sep</v>
          </cell>
        </row>
        <row r="7267">
          <cell r="D7267" t="str">
            <v>House</v>
          </cell>
          <cell r="E7267">
            <v>975000</v>
          </cell>
          <cell r="R7267" t="str">
            <v>Moreland</v>
          </cell>
          <cell r="W7267">
            <v>2017</v>
          </cell>
          <cell r="X7267" t="str">
            <v>Sep</v>
          </cell>
        </row>
        <row r="7268">
          <cell r="D7268" t="str">
            <v>House</v>
          </cell>
          <cell r="E7268">
            <v>730000</v>
          </cell>
          <cell r="R7268" t="str">
            <v>Moonee Valley</v>
          </cell>
          <cell r="W7268">
            <v>2017</v>
          </cell>
          <cell r="X7268" t="str">
            <v>Sep</v>
          </cell>
        </row>
        <row r="7269">
          <cell r="D7269" t="str">
            <v>House</v>
          </cell>
          <cell r="E7269">
            <v>865000</v>
          </cell>
          <cell r="R7269" t="str">
            <v>Moreland</v>
          </cell>
          <cell r="W7269">
            <v>2017</v>
          </cell>
          <cell r="X7269" t="str">
            <v>Sep</v>
          </cell>
        </row>
        <row r="7270">
          <cell r="D7270" t="str">
            <v>Unit</v>
          </cell>
          <cell r="E7270">
            <v>647000</v>
          </cell>
          <cell r="R7270" t="str">
            <v>Moreland</v>
          </cell>
          <cell r="W7270">
            <v>2017</v>
          </cell>
          <cell r="X7270" t="str">
            <v>Sep</v>
          </cell>
        </row>
        <row r="7271">
          <cell r="D7271" t="str">
            <v>House</v>
          </cell>
          <cell r="E7271">
            <v>895000</v>
          </cell>
          <cell r="R7271" t="str">
            <v>Darebin</v>
          </cell>
          <cell r="W7271">
            <v>2017</v>
          </cell>
          <cell r="X7271" t="str">
            <v>Sep</v>
          </cell>
        </row>
        <row r="7272">
          <cell r="D7272" t="str">
            <v>House</v>
          </cell>
          <cell r="E7272">
            <v>1025000</v>
          </cell>
          <cell r="R7272" t="str">
            <v>Darebin</v>
          </cell>
          <cell r="W7272">
            <v>2017</v>
          </cell>
          <cell r="X7272" t="str">
            <v>Sep</v>
          </cell>
        </row>
        <row r="7273">
          <cell r="D7273" t="str">
            <v>House</v>
          </cell>
          <cell r="E7273">
            <v>731000</v>
          </cell>
          <cell r="R7273" t="str">
            <v>Darebin</v>
          </cell>
          <cell r="W7273">
            <v>2017</v>
          </cell>
          <cell r="X7273" t="str">
            <v>Sep</v>
          </cell>
        </row>
        <row r="7274">
          <cell r="D7274" t="str">
            <v>House</v>
          </cell>
          <cell r="E7274">
            <v>723000</v>
          </cell>
          <cell r="R7274" t="str">
            <v>Darebin</v>
          </cell>
          <cell r="W7274">
            <v>2017</v>
          </cell>
          <cell r="X7274" t="str">
            <v>Sep</v>
          </cell>
        </row>
        <row r="7275">
          <cell r="D7275" t="str">
            <v>House</v>
          </cell>
          <cell r="E7275">
            <v>770000</v>
          </cell>
          <cell r="R7275" t="str">
            <v>Moreland</v>
          </cell>
          <cell r="W7275">
            <v>2017</v>
          </cell>
          <cell r="X7275" t="str">
            <v>Sep</v>
          </cell>
        </row>
        <row r="7276">
          <cell r="D7276" t="str">
            <v>House</v>
          </cell>
          <cell r="E7276">
            <v>655000</v>
          </cell>
          <cell r="R7276" t="str">
            <v>Darebin</v>
          </cell>
          <cell r="W7276">
            <v>2017</v>
          </cell>
          <cell r="X7276" t="str">
            <v>Sep</v>
          </cell>
        </row>
        <row r="7277">
          <cell r="D7277" t="str">
            <v>House</v>
          </cell>
          <cell r="E7277">
            <v>740000</v>
          </cell>
          <cell r="R7277" t="str">
            <v>Brimbank</v>
          </cell>
          <cell r="W7277">
            <v>2017</v>
          </cell>
          <cell r="X7277" t="str">
            <v>Sep</v>
          </cell>
        </row>
        <row r="7278">
          <cell r="D7278" t="str">
            <v>House</v>
          </cell>
          <cell r="E7278">
            <v>915000</v>
          </cell>
          <cell r="R7278" t="str">
            <v>Moreland</v>
          </cell>
          <cell r="W7278">
            <v>2017</v>
          </cell>
          <cell r="X7278" t="str">
            <v>Sep</v>
          </cell>
        </row>
        <row r="7279">
          <cell r="D7279" t="str">
            <v>Unit</v>
          </cell>
          <cell r="E7279">
            <v>770000</v>
          </cell>
          <cell r="R7279" t="str">
            <v>Brimbank</v>
          </cell>
          <cell r="W7279">
            <v>2017</v>
          </cell>
          <cell r="X7279" t="str">
            <v>Sep</v>
          </cell>
        </row>
        <row r="7280">
          <cell r="D7280" t="str">
            <v>House</v>
          </cell>
          <cell r="E7280">
            <v>880000</v>
          </cell>
          <cell r="R7280" t="str">
            <v>Banyule</v>
          </cell>
          <cell r="W7280">
            <v>2017</v>
          </cell>
          <cell r="X7280" t="str">
            <v>Sep</v>
          </cell>
        </row>
        <row r="7281">
          <cell r="D7281" t="str">
            <v>House</v>
          </cell>
          <cell r="E7281">
            <v>560000</v>
          </cell>
          <cell r="R7281" t="str">
            <v>Banyule</v>
          </cell>
          <cell r="W7281">
            <v>2017</v>
          </cell>
          <cell r="X7281" t="str">
            <v>Sep</v>
          </cell>
        </row>
        <row r="7282">
          <cell r="D7282" t="str">
            <v>House</v>
          </cell>
          <cell r="E7282">
            <v>955000</v>
          </cell>
          <cell r="R7282" t="str">
            <v>Darebin</v>
          </cell>
          <cell r="W7282">
            <v>2017</v>
          </cell>
          <cell r="X7282" t="str">
            <v>Sep</v>
          </cell>
        </row>
        <row r="7283">
          <cell r="D7283" t="str">
            <v>House</v>
          </cell>
          <cell r="E7283">
            <v>680000</v>
          </cell>
          <cell r="R7283" t="str">
            <v>Darebin</v>
          </cell>
          <cell r="W7283">
            <v>2017</v>
          </cell>
          <cell r="X7283" t="str">
            <v>Sep</v>
          </cell>
        </row>
        <row r="7284">
          <cell r="D7284" t="str">
            <v>House</v>
          </cell>
          <cell r="E7284">
            <v>721000</v>
          </cell>
          <cell r="R7284" t="str">
            <v>Darebin</v>
          </cell>
          <cell r="W7284">
            <v>2017</v>
          </cell>
          <cell r="X7284" t="str">
            <v>Sep</v>
          </cell>
        </row>
        <row r="7285">
          <cell r="D7285" t="str">
            <v>Unit</v>
          </cell>
          <cell r="E7285">
            <v>556000</v>
          </cell>
          <cell r="R7285" t="str">
            <v>Banyule</v>
          </cell>
          <cell r="W7285">
            <v>2017</v>
          </cell>
          <cell r="X7285" t="str">
            <v>Sep</v>
          </cell>
        </row>
        <row r="7286">
          <cell r="D7286" t="str">
            <v>House</v>
          </cell>
          <cell r="E7286">
            <v>1010000</v>
          </cell>
          <cell r="R7286" t="str">
            <v>Banyule</v>
          </cell>
          <cell r="W7286">
            <v>2017</v>
          </cell>
          <cell r="X7286" t="str">
            <v>Sep</v>
          </cell>
        </row>
        <row r="7287">
          <cell r="D7287" t="str">
            <v>House</v>
          </cell>
          <cell r="E7287">
            <v>1020000</v>
          </cell>
          <cell r="R7287" t="str">
            <v>Moonee Valley</v>
          </cell>
          <cell r="W7287">
            <v>2017</v>
          </cell>
          <cell r="X7287" t="str">
            <v>Sep</v>
          </cell>
        </row>
        <row r="7288">
          <cell r="D7288" t="str">
            <v>Unit</v>
          </cell>
          <cell r="E7288">
            <v>480000</v>
          </cell>
          <cell r="R7288" t="str">
            <v>Brimbank</v>
          </cell>
          <cell r="W7288">
            <v>2017</v>
          </cell>
          <cell r="X7288" t="str">
            <v>Sep</v>
          </cell>
        </row>
        <row r="7289">
          <cell r="D7289" t="str">
            <v>House</v>
          </cell>
          <cell r="E7289">
            <v>751000</v>
          </cell>
          <cell r="R7289" t="str">
            <v>Darebin</v>
          </cell>
          <cell r="W7289">
            <v>2017</v>
          </cell>
          <cell r="X7289" t="str">
            <v>Sep</v>
          </cell>
        </row>
        <row r="7290">
          <cell r="D7290" t="str">
            <v>House</v>
          </cell>
          <cell r="E7290">
            <v>1126000</v>
          </cell>
          <cell r="R7290" t="str">
            <v>Moonee Valley</v>
          </cell>
          <cell r="W7290">
            <v>2017</v>
          </cell>
          <cell r="X7290" t="str">
            <v>Sep</v>
          </cell>
        </row>
        <row r="7291">
          <cell r="D7291" t="str">
            <v>House</v>
          </cell>
          <cell r="E7291">
            <v>790000</v>
          </cell>
          <cell r="R7291" t="str">
            <v>Darebin</v>
          </cell>
          <cell r="W7291">
            <v>2017</v>
          </cell>
          <cell r="X7291" t="str">
            <v>Sep</v>
          </cell>
        </row>
        <row r="7292">
          <cell r="D7292" t="str">
            <v>House</v>
          </cell>
          <cell r="E7292">
            <v>590000</v>
          </cell>
          <cell r="R7292" t="str">
            <v>Brimbank</v>
          </cell>
          <cell r="W7292">
            <v>2017</v>
          </cell>
          <cell r="X7292" t="str">
            <v>Sep</v>
          </cell>
        </row>
        <row r="7293">
          <cell r="D7293" t="str">
            <v>House</v>
          </cell>
          <cell r="E7293">
            <v>735000</v>
          </cell>
          <cell r="R7293" t="str">
            <v>Banyule</v>
          </cell>
          <cell r="W7293">
            <v>2017</v>
          </cell>
          <cell r="X7293" t="str">
            <v>Sep</v>
          </cell>
        </row>
        <row r="7294">
          <cell r="D7294" t="str">
            <v>House</v>
          </cell>
          <cell r="E7294">
            <v>1221000</v>
          </cell>
          <cell r="R7294" t="str">
            <v>Darebin</v>
          </cell>
          <cell r="W7294">
            <v>2017</v>
          </cell>
          <cell r="X7294" t="str">
            <v>Sep</v>
          </cell>
        </row>
        <row r="7295">
          <cell r="D7295" t="str">
            <v>House</v>
          </cell>
          <cell r="E7295">
            <v>1330000</v>
          </cell>
          <cell r="R7295" t="str">
            <v>Moonee Valley</v>
          </cell>
          <cell r="W7295">
            <v>2017</v>
          </cell>
          <cell r="X7295" t="str">
            <v>Sep</v>
          </cell>
        </row>
        <row r="7296">
          <cell r="D7296" t="str">
            <v>House</v>
          </cell>
          <cell r="E7296">
            <v>1200000</v>
          </cell>
          <cell r="R7296" t="str">
            <v>Darebin</v>
          </cell>
          <cell r="W7296">
            <v>2017</v>
          </cell>
          <cell r="X7296" t="str">
            <v>Sep</v>
          </cell>
        </row>
        <row r="7297">
          <cell r="D7297" t="str">
            <v>House</v>
          </cell>
          <cell r="E7297">
            <v>980000</v>
          </cell>
          <cell r="R7297" t="str">
            <v>Moonee Valley</v>
          </cell>
          <cell r="W7297">
            <v>2017</v>
          </cell>
          <cell r="X7297" t="str">
            <v>Sep</v>
          </cell>
        </row>
        <row r="7298">
          <cell r="D7298" t="str">
            <v>House</v>
          </cell>
          <cell r="E7298">
            <v>900000</v>
          </cell>
          <cell r="R7298" t="str">
            <v>Brimbank</v>
          </cell>
          <cell r="W7298">
            <v>2017</v>
          </cell>
          <cell r="X7298" t="str">
            <v>Sep</v>
          </cell>
        </row>
        <row r="7299">
          <cell r="D7299" t="str">
            <v>Unit</v>
          </cell>
          <cell r="E7299">
            <v>320000</v>
          </cell>
          <cell r="R7299" t="str">
            <v>Moreland</v>
          </cell>
          <cell r="W7299">
            <v>2017</v>
          </cell>
          <cell r="X7299" t="str">
            <v>Sep</v>
          </cell>
        </row>
        <row r="7300">
          <cell r="D7300" t="str">
            <v>Unit</v>
          </cell>
          <cell r="E7300">
            <v>546500</v>
          </cell>
          <cell r="R7300" t="str">
            <v>Banyule</v>
          </cell>
          <cell r="W7300">
            <v>2017</v>
          </cell>
          <cell r="X7300" t="str">
            <v>Sep</v>
          </cell>
        </row>
        <row r="7301">
          <cell r="D7301" t="str">
            <v>Unit</v>
          </cell>
          <cell r="E7301">
            <v>807000</v>
          </cell>
          <cell r="R7301" t="str">
            <v>Darebin</v>
          </cell>
          <cell r="W7301">
            <v>2017</v>
          </cell>
          <cell r="X7301" t="str">
            <v>Sep</v>
          </cell>
        </row>
        <row r="7302">
          <cell r="D7302" t="str">
            <v>House</v>
          </cell>
          <cell r="E7302">
            <v>810000</v>
          </cell>
          <cell r="R7302" t="str">
            <v>Moonee Valley</v>
          </cell>
          <cell r="W7302">
            <v>2017</v>
          </cell>
          <cell r="X7302" t="str">
            <v>Sep</v>
          </cell>
        </row>
        <row r="7303">
          <cell r="D7303" t="str">
            <v>Unit</v>
          </cell>
          <cell r="E7303">
            <v>595000</v>
          </cell>
          <cell r="R7303" t="str">
            <v>Moonee Valley</v>
          </cell>
          <cell r="W7303">
            <v>2017</v>
          </cell>
          <cell r="X7303" t="str">
            <v>Sep</v>
          </cell>
        </row>
        <row r="7304">
          <cell r="D7304" t="str">
            <v>House</v>
          </cell>
          <cell r="E7304">
            <v>742500</v>
          </cell>
          <cell r="R7304" t="str">
            <v>Manningham</v>
          </cell>
          <cell r="W7304">
            <v>2017</v>
          </cell>
          <cell r="X7304" t="str">
            <v>Sep</v>
          </cell>
        </row>
        <row r="7305">
          <cell r="D7305" t="str">
            <v>Unit</v>
          </cell>
          <cell r="E7305">
            <v>470000</v>
          </cell>
          <cell r="R7305" t="str">
            <v>Darebin</v>
          </cell>
          <cell r="W7305">
            <v>2017</v>
          </cell>
          <cell r="X7305" t="str">
            <v>Sep</v>
          </cell>
        </row>
        <row r="7306">
          <cell r="D7306" t="str">
            <v>Unit</v>
          </cell>
          <cell r="E7306">
            <v>380000</v>
          </cell>
          <cell r="R7306" t="str">
            <v>Moonee Valley</v>
          </cell>
          <cell r="W7306">
            <v>2017</v>
          </cell>
          <cell r="X7306" t="str">
            <v>Sep</v>
          </cell>
        </row>
        <row r="7307">
          <cell r="D7307" t="str">
            <v>House</v>
          </cell>
          <cell r="E7307">
            <v>1190000</v>
          </cell>
          <cell r="R7307" t="str">
            <v>Moreland</v>
          </cell>
          <cell r="W7307">
            <v>2017</v>
          </cell>
          <cell r="X7307" t="str">
            <v>Sep</v>
          </cell>
        </row>
        <row r="7308">
          <cell r="D7308" t="str">
            <v>House</v>
          </cell>
          <cell r="E7308">
            <v>1295000</v>
          </cell>
          <cell r="R7308" t="str">
            <v>Moonee Valley</v>
          </cell>
          <cell r="W7308">
            <v>2017</v>
          </cell>
          <cell r="X7308" t="str">
            <v>Sep</v>
          </cell>
        </row>
        <row r="7309">
          <cell r="D7309" t="str">
            <v>House</v>
          </cell>
          <cell r="E7309">
            <v>1900000</v>
          </cell>
          <cell r="R7309" t="str">
            <v>Moonee Valley</v>
          </cell>
          <cell r="W7309">
            <v>2017</v>
          </cell>
          <cell r="X7309" t="str">
            <v>Sep</v>
          </cell>
        </row>
        <row r="7310">
          <cell r="D7310" t="str">
            <v>House</v>
          </cell>
          <cell r="E7310">
            <v>856000</v>
          </cell>
          <cell r="R7310" t="str">
            <v>Moreland</v>
          </cell>
          <cell r="W7310">
            <v>2017</v>
          </cell>
          <cell r="X7310" t="str">
            <v>Sep</v>
          </cell>
        </row>
        <row r="7311">
          <cell r="D7311" t="str">
            <v>House</v>
          </cell>
          <cell r="E7311">
            <v>1098000</v>
          </cell>
          <cell r="R7311" t="str">
            <v>Manningham</v>
          </cell>
          <cell r="W7311">
            <v>2017</v>
          </cell>
          <cell r="X7311" t="str">
            <v>Sep</v>
          </cell>
        </row>
        <row r="7312">
          <cell r="D7312" t="str">
            <v>Unit</v>
          </cell>
          <cell r="E7312">
            <v>517500</v>
          </cell>
          <cell r="R7312" t="str">
            <v>Darebin</v>
          </cell>
          <cell r="W7312">
            <v>2017</v>
          </cell>
          <cell r="X7312" t="str">
            <v>Sep</v>
          </cell>
        </row>
        <row r="7313">
          <cell r="D7313" t="str">
            <v>Unit</v>
          </cell>
          <cell r="E7313">
            <v>435000</v>
          </cell>
          <cell r="R7313" t="str">
            <v>Darebin</v>
          </cell>
          <cell r="W7313">
            <v>2017</v>
          </cell>
          <cell r="X7313" t="str">
            <v>Sep</v>
          </cell>
        </row>
        <row r="7314">
          <cell r="D7314" t="str">
            <v>House</v>
          </cell>
          <cell r="E7314">
            <v>1500000</v>
          </cell>
          <cell r="R7314" t="str">
            <v>Moreland</v>
          </cell>
          <cell r="W7314">
            <v>2017</v>
          </cell>
          <cell r="X7314" t="str">
            <v>Sep</v>
          </cell>
        </row>
        <row r="7315">
          <cell r="D7315" t="str">
            <v>House</v>
          </cell>
          <cell r="E7315">
            <v>975000</v>
          </cell>
          <cell r="R7315" t="str">
            <v>Maribyrnong</v>
          </cell>
          <cell r="W7315">
            <v>2017</v>
          </cell>
          <cell r="X7315" t="str">
            <v>Sep</v>
          </cell>
        </row>
        <row r="7316">
          <cell r="D7316" t="str">
            <v>House</v>
          </cell>
          <cell r="E7316">
            <v>1715000</v>
          </cell>
          <cell r="R7316" t="str">
            <v>Moonee Valley</v>
          </cell>
          <cell r="W7316">
            <v>2017</v>
          </cell>
          <cell r="X7316" t="str">
            <v>Sep</v>
          </cell>
        </row>
        <row r="7317">
          <cell r="D7317" t="str">
            <v>Unit</v>
          </cell>
          <cell r="E7317">
            <v>370000</v>
          </cell>
          <cell r="R7317" t="str">
            <v>Darebin</v>
          </cell>
          <cell r="W7317">
            <v>2017</v>
          </cell>
          <cell r="X7317" t="str">
            <v>Sep</v>
          </cell>
        </row>
        <row r="7318">
          <cell r="D7318" t="str">
            <v>House</v>
          </cell>
          <cell r="E7318">
            <v>1310000</v>
          </cell>
          <cell r="R7318" t="str">
            <v>Moreland</v>
          </cell>
          <cell r="W7318">
            <v>2017</v>
          </cell>
          <cell r="X7318" t="str">
            <v>Sep</v>
          </cell>
        </row>
        <row r="7319">
          <cell r="D7319" t="str">
            <v>House</v>
          </cell>
          <cell r="E7319">
            <v>1165000</v>
          </cell>
          <cell r="R7319" t="str">
            <v>Manningham</v>
          </cell>
          <cell r="W7319">
            <v>2017</v>
          </cell>
          <cell r="X7319" t="str">
            <v>Sep</v>
          </cell>
        </row>
        <row r="7320">
          <cell r="D7320" t="str">
            <v>House</v>
          </cell>
          <cell r="E7320">
            <v>1601000</v>
          </cell>
          <cell r="R7320" t="str">
            <v>Banyule</v>
          </cell>
          <cell r="W7320">
            <v>2017</v>
          </cell>
          <cell r="X7320" t="str">
            <v>Sep</v>
          </cell>
        </row>
        <row r="7321">
          <cell r="D7321" t="str">
            <v>Unit</v>
          </cell>
          <cell r="E7321">
            <v>430000</v>
          </cell>
          <cell r="R7321" t="str">
            <v>Banyule</v>
          </cell>
          <cell r="W7321">
            <v>2017</v>
          </cell>
          <cell r="X7321" t="str">
            <v>Sep</v>
          </cell>
        </row>
        <row r="7322">
          <cell r="D7322" t="str">
            <v>Unit</v>
          </cell>
          <cell r="E7322">
            <v>348000</v>
          </cell>
          <cell r="R7322" t="str">
            <v>Moonee Valley</v>
          </cell>
          <cell r="W7322">
            <v>2017</v>
          </cell>
          <cell r="X7322" t="str">
            <v>Sep</v>
          </cell>
        </row>
        <row r="7323">
          <cell r="D7323" t="str">
            <v>House</v>
          </cell>
          <cell r="E7323">
            <v>1055000</v>
          </cell>
          <cell r="R7323" t="str">
            <v>Moonee Valley</v>
          </cell>
          <cell r="W7323">
            <v>2017</v>
          </cell>
          <cell r="X7323" t="str">
            <v>Sep</v>
          </cell>
        </row>
        <row r="7324">
          <cell r="D7324" t="str">
            <v>House</v>
          </cell>
          <cell r="E7324">
            <v>1505000</v>
          </cell>
          <cell r="R7324" t="str">
            <v>Manningham</v>
          </cell>
          <cell r="W7324">
            <v>2017</v>
          </cell>
          <cell r="X7324" t="str">
            <v>Sep</v>
          </cell>
        </row>
        <row r="7325">
          <cell r="D7325" t="str">
            <v>Unit</v>
          </cell>
          <cell r="E7325">
            <v>851000</v>
          </cell>
          <cell r="R7325" t="str">
            <v>Moonee Valley</v>
          </cell>
          <cell r="W7325">
            <v>2017</v>
          </cell>
          <cell r="X7325" t="str">
            <v>Sep</v>
          </cell>
        </row>
        <row r="7326">
          <cell r="D7326" t="str">
            <v>House</v>
          </cell>
          <cell r="E7326">
            <v>1802500</v>
          </cell>
          <cell r="R7326" t="str">
            <v>Moreland</v>
          </cell>
          <cell r="W7326">
            <v>2017</v>
          </cell>
          <cell r="X7326" t="str">
            <v>Sep</v>
          </cell>
        </row>
        <row r="7327">
          <cell r="D7327" t="str">
            <v>House</v>
          </cell>
          <cell r="E7327">
            <v>870000</v>
          </cell>
          <cell r="R7327" t="str">
            <v>Maribyrnong</v>
          </cell>
          <cell r="W7327">
            <v>2017</v>
          </cell>
          <cell r="X7327" t="str">
            <v>Sep</v>
          </cell>
        </row>
        <row r="7328">
          <cell r="D7328" t="str">
            <v>Unit</v>
          </cell>
          <cell r="E7328">
            <v>460000</v>
          </cell>
          <cell r="R7328" t="str">
            <v>Banyule</v>
          </cell>
          <cell r="W7328">
            <v>2017</v>
          </cell>
          <cell r="X7328" t="str">
            <v>Sep</v>
          </cell>
        </row>
        <row r="7329">
          <cell r="D7329" t="str">
            <v>Unit</v>
          </cell>
          <cell r="E7329">
            <v>467000</v>
          </cell>
          <cell r="R7329" t="str">
            <v>Moonee Valley</v>
          </cell>
          <cell r="W7329">
            <v>2017</v>
          </cell>
          <cell r="X7329" t="str">
            <v>Sep</v>
          </cell>
        </row>
        <row r="7330">
          <cell r="D7330" t="str">
            <v>House</v>
          </cell>
          <cell r="E7330">
            <v>3850000</v>
          </cell>
          <cell r="R7330" t="str">
            <v>Banyule</v>
          </cell>
          <cell r="W7330">
            <v>2017</v>
          </cell>
          <cell r="X7330" t="str">
            <v>Sep</v>
          </cell>
        </row>
        <row r="7331">
          <cell r="D7331" t="str">
            <v>House</v>
          </cell>
          <cell r="E7331">
            <v>940000</v>
          </cell>
          <cell r="R7331" t="str">
            <v>Moonee Valley</v>
          </cell>
          <cell r="W7331">
            <v>2017</v>
          </cell>
          <cell r="X7331" t="str">
            <v>Sep</v>
          </cell>
        </row>
        <row r="7332">
          <cell r="D7332" t="str">
            <v>House</v>
          </cell>
          <cell r="E7332">
            <v>1461800</v>
          </cell>
          <cell r="R7332" t="str">
            <v>Manningham</v>
          </cell>
          <cell r="W7332">
            <v>2017</v>
          </cell>
          <cell r="X7332" t="str">
            <v>Sep</v>
          </cell>
        </row>
        <row r="7333">
          <cell r="D7333" t="str">
            <v>Unit</v>
          </cell>
          <cell r="E7333">
            <v>640000</v>
          </cell>
          <cell r="R7333" t="str">
            <v>Maribyrnong</v>
          </cell>
          <cell r="W7333">
            <v>2017</v>
          </cell>
          <cell r="X7333" t="str">
            <v>Sep</v>
          </cell>
        </row>
        <row r="7334">
          <cell r="D7334" t="str">
            <v>House</v>
          </cell>
          <cell r="E7334">
            <v>800000</v>
          </cell>
          <cell r="R7334" t="str">
            <v>Brimbank</v>
          </cell>
          <cell r="W7334">
            <v>2017</v>
          </cell>
          <cell r="X7334" t="str">
            <v>Sep</v>
          </cell>
        </row>
        <row r="7335">
          <cell r="D7335" t="str">
            <v>Unit</v>
          </cell>
          <cell r="E7335">
            <v>1360000</v>
          </cell>
          <cell r="R7335" t="str">
            <v>Melbourne</v>
          </cell>
          <cell r="W7335">
            <v>2017</v>
          </cell>
          <cell r="X7335" t="str">
            <v>Sep</v>
          </cell>
        </row>
        <row r="7336">
          <cell r="D7336" t="str">
            <v>House</v>
          </cell>
          <cell r="E7336">
            <v>1396000</v>
          </cell>
          <cell r="R7336" t="str">
            <v>Manningham</v>
          </cell>
          <cell r="W7336">
            <v>2017</v>
          </cell>
          <cell r="X7336" t="str">
            <v>Sep</v>
          </cell>
        </row>
        <row r="7337">
          <cell r="D7337" t="str">
            <v>House</v>
          </cell>
          <cell r="E7337">
            <v>1350000</v>
          </cell>
          <cell r="R7337" t="str">
            <v>Darebin</v>
          </cell>
          <cell r="W7337">
            <v>2017</v>
          </cell>
          <cell r="X7337" t="str">
            <v>Sep</v>
          </cell>
        </row>
        <row r="7338">
          <cell r="D7338" t="str">
            <v>Unit</v>
          </cell>
          <cell r="E7338">
            <v>365000</v>
          </cell>
          <cell r="R7338" t="str">
            <v>Melbourne</v>
          </cell>
          <cell r="W7338">
            <v>2017</v>
          </cell>
          <cell r="X7338" t="str">
            <v>Sep</v>
          </cell>
        </row>
        <row r="7339">
          <cell r="D7339" t="str">
            <v>House</v>
          </cell>
          <cell r="E7339">
            <v>625000</v>
          </cell>
          <cell r="R7339" t="str">
            <v>Brimbank</v>
          </cell>
          <cell r="W7339">
            <v>2017</v>
          </cell>
          <cell r="X7339" t="str">
            <v>Sep</v>
          </cell>
        </row>
        <row r="7340">
          <cell r="D7340" t="str">
            <v>Unit</v>
          </cell>
          <cell r="E7340">
            <v>275000</v>
          </cell>
          <cell r="R7340" t="str">
            <v>Maribyrnong</v>
          </cell>
          <cell r="W7340">
            <v>2017</v>
          </cell>
          <cell r="X7340" t="str">
            <v>Sep</v>
          </cell>
        </row>
        <row r="7341">
          <cell r="D7341" t="str">
            <v>Unit</v>
          </cell>
          <cell r="E7341">
            <v>635000</v>
          </cell>
          <cell r="R7341" t="str">
            <v>Maribyrnong</v>
          </cell>
          <cell r="W7341">
            <v>2017</v>
          </cell>
          <cell r="X7341" t="str">
            <v>Sep</v>
          </cell>
        </row>
        <row r="7342">
          <cell r="D7342" t="str">
            <v>House</v>
          </cell>
          <cell r="E7342">
            <v>710000</v>
          </cell>
          <cell r="R7342" t="str">
            <v>Brimbank</v>
          </cell>
          <cell r="W7342">
            <v>2017</v>
          </cell>
          <cell r="X7342" t="str">
            <v>Sep</v>
          </cell>
        </row>
        <row r="7343">
          <cell r="D7343" t="str">
            <v>House</v>
          </cell>
          <cell r="E7343">
            <v>711000</v>
          </cell>
          <cell r="R7343" t="str">
            <v>Maribyrnong</v>
          </cell>
          <cell r="W7343">
            <v>2017</v>
          </cell>
          <cell r="X7343" t="str">
            <v>Sep</v>
          </cell>
        </row>
        <row r="7344">
          <cell r="D7344" t="str">
            <v>House</v>
          </cell>
          <cell r="E7344">
            <v>1408000</v>
          </cell>
          <cell r="R7344" t="str">
            <v>Manningham</v>
          </cell>
          <cell r="W7344">
            <v>2017</v>
          </cell>
          <cell r="X7344" t="str">
            <v>Sep</v>
          </cell>
        </row>
        <row r="7345">
          <cell r="D7345" t="str">
            <v>House</v>
          </cell>
          <cell r="E7345">
            <v>2205000</v>
          </cell>
          <cell r="R7345" t="str">
            <v>Boroondara</v>
          </cell>
          <cell r="W7345">
            <v>2017</v>
          </cell>
          <cell r="X7345" t="str">
            <v>Sep</v>
          </cell>
        </row>
        <row r="7346">
          <cell r="D7346" t="str">
            <v>House</v>
          </cell>
          <cell r="E7346">
            <v>560000</v>
          </cell>
          <cell r="R7346" t="str">
            <v>Brimbank</v>
          </cell>
          <cell r="W7346">
            <v>2017</v>
          </cell>
          <cell r="X7346" t="str">
            <v>Sep</v>
          </cell>
        </row>
        <row r="7347">
          <cell r="D7347" t="str">
            <v>House</v>
          </cell>
          <cell r="E7347">
            <v>3300000</v>
          </cell>
          <cell r="R7347" t="str">
            <v>Boroondara</v>
          </cell>
          <cell r="W7347">
            <v>2017</v>
          </cell>
          <cell r="X7347" t="str">
            <v>Sep</v>
          </cell>
        </row>
        <row r="7348">
          <cell r="D7348" t="str">
            <v>House</v>
          </cell>
          <cell r="E7348">
            <v>1450000</v>
          </cell>
          <cell r="R7348" t="str">
            <v>Manningham</v>
          </cell>
          <cell r="W7348">
            <v>2017</v>
          </cell>
          <cell r="X7348" t="str">
            <v>Sep</v>
          </cell>
        </row>
        <row r="7349">
          <cell r="D7349" t="str">
            <v>House</v>
          </cell>
          <cell r="E7349">
            <v>1074000</v>
          </cell>
          <cell r="R7349" t="str">
            <v>Maribyrnong</v>
          </cell>
          <cell r="W7349">
            <v>2017</v>
          </cell>
          <cell r="X7349" t="str">
            <v>Sep</v>
          </cell>
        </row>
        <row r="7350">
          <cell r="D7350" t="str">
            <v>Unit</v>
          </cell>
          <cell r="E7350">
            <v>855000</v>
          </cell>
          <cell r="R7350" t="str">
            <v>Manningham</v>
          </cell>
          <cell r="W7350">
            <v>2017</v>
          </cell>
          <cell r="X7350" t="str">
            <v>Sep</v>
          </cell>
        </row>
        <row r="7351">
          <cell r="D7351" t="str">
            <v>Unit</v>
          </cell>
          <cell r="E7351">
            <v>340000</v>
          </cell>
          <cell r="R7351" t="str">
            <v>Melbourne</v>
          </cell>
          <cell r="W7351">
            <v>2017</v>
          </cell>
          <cell r="X7351" t="str">
            <v>Sep</v>
          </cell>
        </row>
        <row r="7352">
          <cell r="D7352" t="str">
            <v>House</v>
          </cell>
          <cell r="E7352">
            <v>1905000</v>
          </cell>
          <cell r="R7352" t="str">
            <v>Boroondara</v>
          </cell>
          <cell r="W7352">
            <v>2017</v>
          </cell>
          <cell r="X7352" t="str">
            <v>Sep</v>
          </cell>
        </row>
        <row r="7353">
          <cell r="D7353" t="str">
            <v>House</v>
          </cell>
          <cell r="E7353">
            <v>1021000</v>
          </cell>
          <cell r="R7353" t="str">
            <v>Maribyrnong</v>
          </cell>
          <cell r="W7353">
            <v>2017</v>
          </cell>
          <cell r="X7353" t="str">
            <v>Sep</v>
          </cell>
        </row>
        <row r="7354">
          <cell r="D7354" t="str">
            <v>House</v>
          </cell>
          <cell r="E7354">
            <v>1350000</v>
          </cell>
          <cell r="R7354" t="str">
            <v>Boroondara</v>
          </cell>
          <cell r="W7354">
            <v>2017</v>
          </cell>
          <cell r="X7354" t="str">
            <v>Sep</v>
          </cell>
        </row>
        <row r="7355">
          <cell r="D7355" t="str">
            <v>House</v>
          </cell>
          <cell r="E7355">
            <v>950000</v>
          </cell>
          <cell r="R7355" t="str">
            <v>Brimbank</v>
          </cell>
          <cell r="W7355">
            <v>2017</v>
          </cell>
          <cell r="X7355" t="str">
            <v>Sep</v>
          </cell>
        </row>
        <row r="7356">
          <cell r="D7356" t="str">
            <v>House</v>
          </cell>
          <cell r="E7356">
            <v>912500</v>
          </cell>
          <cell r="R7356" t="str">
            <v>Maribyrnong</v>
          </cell>
          <cell r="W7356">
            <v>2017</v>
          </cell>
          <cell r="X7356" t="str">
            <v>Sep</v>
          </cell>
        </row>
        <row r="7357">
          <cell r="D7357" t="str">
            <v>House</v>
          </cell>
          <cell r="E7357">
            <v>1403000</v>
          </cell>
          <cell r="R7357" t="str">
            <v>Manningham</v>
          </cell>
          <cell r="W7357">
            <v>2017</v>
          </cell>
          <cell r="X7357" t="str">
            <v>Sep</v>
          </cell>
        </row>
        <row r="7358">
          <cell r="D7358" t="str">
            <v>House</v>
          </cell>
          <cell r="E7358">
            <v>1225000</v>
          </cell>
          <cell r="R7358" t="str">
            <v>Maribyrnong</v>
          </cell>
          <cell r="W7358">
            <v>2017</v>
          </cell>
          <cell r="X7358" t="str">
            <v>Sep</v>
          </cell>
        </row>
        <row r="7359">
          <cell r="D7359" t="str">
            <v>House</v>
          </cell>
          <cell r="E7359">
            <v>1265000</v>
          </cell>
          <cell r="R7359" t="str">
            <v>Boroondara</v>
          </cell>
          <cell r="W7359">
            <v>2017</v>
          </cell>
          <cell r="X7359" t="str">
            <v>Sep</v>
          </cell>
        </row>
        <row r="7360">
          <cell r="D7360" t="str">
            <v>House</v>
          </cell>
          <cell r="E7360">
            <v>488000</v>
          </cell>
          <cell r="R7360" t="str">
            <v>Brimbank</v>
          </cell>
          <cell r="W7360">
            <v>2017</v>
          </cell>
          <cell r="X7360" t="str">
            <v>Sep</v>
          </cell>
        </row>
        <row r="7361">
          <cell r="D7361" t="str">
            <v>House</v>
          </cell>
          <cell r="E7361">
            <v>1061000</v>
          </cell>
          <cell r="R7361" t="str">
            <v>Maribyrnong</v>
          </cell>
          <cell r="W7361">
            <v>2017</v>
          </cell>
          <cell r="X7361" t="str">
            <v>Sep</v>
          </cell>
        </row>
        <row r="7362">
          <cell r="D7362" t="str">
            <v>House</v>
          </cell>
          <cell r="E7362">
            <v>1362000</v>
          </cell>
          <cell r="R7362" t="str">
            <v>Maribyrnong</v>
          </cell>
          <cell r="W7362">
            <v>2017</v>
          </cell>
          <cell r="X7362" t="str">
            <v>Sep</v>
          </cell>
        </row>
        <row r="7363">
          <cell r="D7363" t="str">
            <v>House</v>
          </cell>
          <cell r="E7363">
            <v>840000</v>
          </cell>
          <cell r="R7363" t="str">
            <v>Maribyrnong</v>
          </cell>
          <cell r="W7363">
            <v>2017</v>
          </cell>
          <cell r="X7363" t="str">
            <v>Sep</v>
          </cell>
        </row>
        <row r="7364">
          <cell r="D7364" t="str">
            <v>House</v>
          </cell>
          <cell r="E7364">
            <v>1260000</v>
          </cell>
          <cell r="R7364" t="str">
            <v>Yarra</v>
          </cell>
          <cell r="W7364">
            <v>2017</v>
          </cell>
          <cell r="X7364" t="str">
            <v>Sep</v>
          </cell>
        </row>
        <row r="7365">
          <cell r="D7365" t="str">
            <v>House</v>
          </cell>
          <cell r="E7365">
            <v>775000</v>
          </cell>
          <cell r="R7365" t="str">
            <v>Melbourne</v>
          </cell>
          <cell r="W7365">
            <v>2017</v>
          </cell>
          <cell r="X7365" t="str">
            <v>Sep</v>
          </cell>
        </row>
        <row r="7366">
          <cell r="D7366" t="str">
            <v>Unit</v>
          </cell>
          <cell r="E7366">
            <v>431000</v>
          </cell>
          <cell r="R7366" t="str">
            <v>Maribyrnong</v>
          </cell>
          <cell r="W7366">
            <v>2017</v>
          </cell>
          <cell r="X7366" t="str">
            <v>Sep</v>
          </cell>
        </row>
        <row r="7367">
          <cell r="D7367" t="str">
            <v>House</v>
          </cell>
          <cell r="E7367">
            <v>615000</v>
          </cell>
          <cell r="R7367" t="str">
            <v>Brimbank</v>
          </cell>
          <cell r="W7367">
            <v>2017</v>
          </cell>
          <cell r="X7367" t="str">
            <v>Sep</v>
          </cell>
        </row>
        <row r="7368">
          <cell r="D7368" t="str">
            <v>House</v>
          </cell>
          <cell r="E7368">
            <v>1003000</v>
          </cell>
          <cell r="R7368" t="str">
            <v>Maribyrnong</v>
          </cell>
          <cell r="W7368">
            <v>2017</v>
          </cell>
          <cell r="X7368" t="str">
            <v>Sep</v>
          </cell>
        </row>
        <row r="7369">
          <cell r="D7369" t="str">
            <v>House</v>
          </cell>
          <cell r="E7369">
            <v>977000</v>
          </cell>
          <cell r="R7369" t="str">
            <v>Maribyrnong</v>
          </cell>
          <cell r="W7369">
            <v>2017</v>
          </cell>
          <cell r="X7369" t="str">
            <v>Sep</v>
          </cell>
        </row>
        <row r="7370">
          <cell r="D7370" t="str">
            <v>House</v>
          </cell>
          <cell r="E7370">
            <v>1900000</v>
          </cell>
          <cell r="R7370" t="str">
            <v>Boroondara</v>
          </cell>
          <cell r="W7370">
            <v>2017</v>
          </cell>
          <cell r="X7370" t="str">
            <v>Sep</v>
          </cell>
        </row>
        <row r="7371">
          <cell r="D7371" t="str">
            <v>Unit</v>
          </cell>
          <cell r="E7371">
            <v>540000</v>
          </cell>
          <cell r="R7371" t="str">
            <v>Melbourne</v>
          </cell>
          <cell r="W7371">
            <v>2017</v>
          </cell>
          <cell r="X7371" t="str">
            <v>Sep</v>
          </cell>
        </row>
        <row r="7372">
          <cell r="D7372" t="str">
            <v>House</v>
          </cell>
          <cell r="E7372">
            <v>1480000</v>
          </cell>
          <cell r="R7372" t="str">
            <v>Yarra</v>
          </cell>
          <cell r="W7372">
            <v>2017</v>
          </cell>
          <cell r="X7372" t="str">
            <v>Sep</v>
          </cell>
        </row>
        <row r="7373">
          <cell r="D7373" t="str">
            <v>House</v>
          </cell>
          <cell r="E7373">
            <v>2251000</v>
          </cell>
          <cell r="R7373" t="str">
            <v>Boroondara</v>
          </cell>
          <cell r="W7373">
            <v>2017</v>
          </cell>
          <cell r="X7373" t="str">
            <v>Sep</v>
          </cell>
        </row>
        <row r="7374">
          <cell r="D7374" t="str">
            <v>House</v>
          </cell>
          <cell r="E7374">
            <v>2570000</v>
          </cell>
          <cell r="R7374" t="str">
            <v>Boroondara</v>
          </cell>
          <cell r="W7374">
            <v>2017</v>
          </cell>
          <cell r="X7374" t="str">
            <v>Sep</v>
          </cell>
        </row>
        <row r="7375">
          <cell r="D7375" t="str">
            <v>Unit</v>
          </cell>
          <cell r="E7375">
            <v>520000</v>
          </cell>
          <cell r="R7375" t="str">
            <v>Boroondara</v>
          </cell>
          <cell r="W7375">
            <v>2017</v>
          </cell>
          <cell r="X7375" t="str">
            <v>Sep</v>
          </cell>
        </row>
        <row r="7376">
          <cell r="D7376" t="str">
            <v>Unit</v>
          </cell>
          <cell r="E7376">
            <v>735000</v>
          </cell>
          <cell r="R7376" t="str">
            <v>Melbourne</v>
          </cell>
          <cell r="W7376">
            <v>2017</v>
          </cell>
          <cell r="X7376" t="str">
            <v>Sep</v>
          </cell>
        </row>
        <row r="7377">
          <cell r="D7377" t="str">
            <v>House</v>
          </cell>
          <cell r="E7377">
            <v>4000000</v>
          </cell>
          <cell r="R7377" t="str">
            <v>Boroondara</v>
          </cell>
          <cell r="W7377">
            <v>2017</v>
          </cell>
          <cell r="X7377" t="str">
            <v>Sep</v>
          </cell>
        </row>
        <row r="7378">
          <cell r="D7378" t="str">
            <v>House</v>
          </cell>
          <cell r="E7378">
            <v>1020000</v>
          </cell>
          <cell r="R7378" t="str">
            <v>Maribyrnong</v>
          </cell>
          <cell r="W7378">
            <v>2017</v>
          </cell>
          <cell r="X7378" t="str">
            <v>Sep</v>
          </cell>
        </row>
        <row r="7379">
          <cell r="D7379" t="str">
            <v>House</v>
          </cell>
          <cell r="E7379">
            <v>2250000</v>
          </cell>
          <cell r="R7379" t="str">
            <v>Boroondara</v>
          </cell>
          <cell r="W7379">
            <v>2017</v>
          </cell>
          <cell r="X7379" t="str">
            <v>Sep</v>
          </cell>
        </row>
        <row r="7380">
          <cell r="D7380" t="str">
            <v>House</v>
          </cell>
          <cell r="E7380">
            <v>3250000</v>
          </cell>
          <cell r="R7380" t="str">
            <v>Boroondara</v>
          </cell>
          <cell r="W7380">
            <v>2017</v>
          </cell>
          <cell r="X7380" t="str">
            <v>Sep</v>
          </cell>
        </row>
        <row r="7381">
          <cell r="D7381" t="str">
            <v>House</v>
          </cell>
          <cell r="E7381">
            <v>970000</v>
          </cell>
          <cell r="R7381" t="str">
            <v>Maribyrnong</v>
          </cell>
          <cell r="W7381">
            <v>2017</v>
          </cell>
          <cell r="X7381" t="str">
            <v>Sep</v>
          </cell>
        </row>
        <row r="7382">
          <cell r="D7382" t="str">
            <v>House</v>
          </cell>
          <cell r="E7382">
            <v>2200000</v>
          </cell>
          <cell r="R7382" t="str">
            <v>Boroondara</v>
          </cell>
          <cell r="W7382">
            <v>2017</v>
          </cell>
          <cell r="X7382" t="str">
            <v>Sep</v>
          </cell>
        </row>
        <row r="7383">
          <cell r="D7383" t="str">
            <v>Unit</v>
          </cell>
          <cell r="E7383">
            <v>562500</v>
          </cell>
          <cell r="R7383" t="str">
            <v>Boroondara</v>
          </cell>
          <cell r="W7383">
            <v>2017</v>
          </cell>
          <cell r="X7383" t="str">
            <v>Sep</v>
          </cell>
        </row>
        <row r="7384">
          <cell r="D7384" t="str">
            <v>House</v>
          </cell>
          <cell r="E7384">
            <v>770000</v>
          </cell>
          <cell r="R7384" t="str">
            <v>Maribyrnong</v>
          </cell>
          <cell r="W7384">
            <v>2017</v>
          </cell>
          <cell r="X7384" t="str">
            <v>Sep</v>
          </cell>
        </row>
        <row r="7385">
          <cell r="D7385" t="str">
            <v>Unit</v>
          </cell>
          <cell r="E7385">
            <v>427000</v>
          </cell>
          <cell r="R7385" t="str">
            <v>Melbourne</v>
          </cell>
          <cell r="W7385">
            <v>2017</v>
          </cell>
          <cell r="X7385" t="str">
            <v>Sep</v>
          </cell>
        </row>
        <row r="7386">
          <cell r="D7386" t="str">
            <v>Unit</v>
          </cell>
          <cell r="E7386">
            <v>650000</v>
          </cell>
          <cell r="R7386" t="str">
            <v>Maribyrnong</v>
          </cell>
          <cell r="W7386">
            <v>2017</v>
          </cell>
          <cell r="X7386" t="str">
            <v>Sep</v>
          </cell>
        </row>
        <row r="7387">
          <cell r="D7387" t="str">
            <v>House</v>
          </cell>
          <cell r="E7387">
            <v>677200</v>
          </cell>
          <cell r="R7387" t="str">
            <v>Maribyrnong</v>
          </cell>
          <cell r="W7387">
            <v>2017</v>
          </cell>
          <cell r="X7387" t="str">
            <v>Sep</v>
          </cell>
        </row>
        <row r="7388">
          <cell r="D7388" t="str">
            <v>Unit</v>
          </cell>
          <cell r="E7388">
            <v>650000</v>
          </cell>
          <cell r="R7388" t="str">
            <v>Melbourne</v>
          </cell>
          <cell r="W7388">
            <v>2017</v>
          </cell>
          <cell r="X7388" t="str">
            <v>Sep</v>
          </cell>
        </row>
        <row r="7389">
          <cell r="D7389" t="str">
            <v>Unit</v>
          </cell>
          <cell r="E7389">
            <v>806000</v>
          </cell>
          <cell r="R7389" t="str">
            <v>Boroondara</v>
          </cell>
          <cell r="W7389">
            <v>2017</v>
          </cell>
          <cell r="X7389" t="str">
            <v>Sep</v>
          </cell>
        </row>
        <row r="7390">
          <cell r="D7390" t="str">
            <v>House</v>
          </cell>
          <cell r="E7390">
            <v>1100000</v>
          </cell>
          <cell r="R7390" t="str">
            <v>Yarra</v>
          </cell>
          <cell r="W7390">
            <v>2017</v>
          </cell>
          <cell r="X7390" t="str">
            <v>Sep</v>
          </cell>
        </row>
        <row r="7391">
          <cell r="D7391" t="str">
            <v>House</v>
          </cell>
          <cell r="E7391">
            <v>1215000</v>
          </cell>
          <cell r="R7391" t="str">
            <v>Boroondara</v>
          </cell>
          <cell r="W7391">
            <v>2017</v>
          </cell>
          <cell r="X7391" t="str">
            <v>Sep</v>
          </cell>
        </row>
        <row r="7392">
          <cell r="D7392" t="str">
            <v>House</v>
          </cell>
          <cell r="E7392">
            <v>2400000</v>
          </cell>
          <cell r="R7392" t="str">
            <v>Boroondara</v>
          </cell>
          <cell r="W7392">
            <v>2017</v>
          </cell>
          <cell r="X7392" t="str">
            <v>Sep</v>
          </cell>
        </row>
        <row r="7393">
          <cell r="D7393" t="str">
            <v>House</v>
          </cell>
          <cell r="E7393">
            <v>4350000</v>
          </cell>
          <cell r="R7393" t="str">
            <v>Boroondara</v>
          </cell>
          <cell r="W7393">
            <v>2017</v>
          </cell>
          <cell r="X7393" t="str">
            <v>Sep</v>
          </cell>
        </row>
        <row r="7394">
          <cell r="D7394" t="str">
            <v>House</v>
          </cell>
          <cell r="E7394">
            <v>1480000</v>
          </cell>
          <cell r="R7394" t="str">
            <v>Boroondara</v>
          </cell>
          <cell r="W7394">
            <v>2017</v>
          </cell>
          <cell r="X7394" t="str">
            <v>Sep</v>
          </cell>
        </row>
        <row r="7395">
          <cell r="D7395" t="str">
            <v>House</v>
          </cell>
          <cell r="E7395">
            <v>2180000</v>
          </cell>
          <cell r="R7395" t="str">
            <v>Yarra</v>
          </cell>
          <cell r="W7395">
            <v>2017</v>
          </cell>
          <cell r="X7395" t="str">
            <v>Sep</v>
          </cell>
        </row>
        <row r="7396">
          <cell r="D7396" t="str">
            <v>House</v>
          </cell>
          <cell r="E7396">
            <v>935000</v>
          </cell>
          <cell r="R7396" t="str">
            <v>Yarra</v>
          </cell>
          <cell r="W7396">
            <v>2017</v>
          </cell>
          <cell r="X7396" t="str">
            <v>Sep</v>
          </cell>
        </row>
        <row r="7397">
          <cell r="D7397" t="str">
            <v>Unit</v>
          </cell>
          <cell r="E7397">
            <v>1070000</v>
          </cell>
          <cell r="R7397" t="str">
            <v>Boroondara</v>
          </cell>
          <cell r="W7397">
            <v>2017</v>
          </cell>
          <cell r="X7397" t="str">
            <v>Sep</v>
          </cell>
        </row>
        <row r="7398">
          <cell r="D7398" t="str">
            <v>House</v>
          </cell>
          <cell r="E7398">
            <v>1600000</v>
          </cell>
          <cell r="R7398" t="str">
            <v>Yarra</v>
          </cell>
          <cell r="W7398">
            <v>2017</v>
          </cell>
          <cell r="X7398" t="str">
            <v>Sep</v>
          </cell>
        </row>
        <row r="7399">
          <cell r="D7399" t="str">
            <v>House</v>
          </cell>
          <cell r="E7399">
            <v>871000</v>
          </cell>
          <cell r="R7399" t="str">
            <v>Maribyrnong</v>
          </cell>
          <cell r="W7399">
            <v>2017</v>
          </cell>
          <cell r="X7399" t="str">
            <v>Sep</v>
          </cell>
        </row>
        <row r="7400">
          <cell r="D7400" t="str">
            <v>House</v>
          </cell>
          <cell r="E7400">
            <v>780000</v>
          </cell>
          <cell r="R7400" t="str">
            <v>Maribyrnong</v>
          </cell>
          <cell r="W7400">
            <v>2017</v>
          </cell>
          <cell r="X7400" t="str">
            <v>Sep</v>
          </cell>
        </row>
        <row r="7401">
          <cell r="D7401" t="str">
            <v>House</v>
          </cell>
          <cell r="E7401">
            <v>4525000</v>
          </cell>
          <cell r="R7401" t="str">
            <v>Melbourne</v>
          </cell>
          <cell r="W7401">
            <v>2017</v>
          </cell>
          <cell r="X7401" t="str">
            <v>Sep</v>
          </cell>
        </row>
        <row r="7402">
          <cell r="D7402" t="str">
            <v>House</v>
          </cell>
          <cell r="E7402">
            <v>2670000</v>
          </cell>
          <cell r="R7402" t="str">
            <v>Boroondara</v>
          </cell>
          <cell r="W7402">
            <v>2017</v>
          </cell>
          <cell r="X7402" t="str">
            <v>Sep</v>
          </cell>
        </row>
        <row r="7403">
          <cell r="D7403" t="str">
            <v>House</v>
          </cell>
          <cell r="E7403">
            <v>1550000</v>
          </cell>
          <cell r="R7403" t="str">
            <v>Maribyrnong</v>
          </cell>
          <cell r="W7403">
            <v>2017</v>
          </cell>
          <cell r="X7403" t="str">
            <v>Sep</v>
          </cell>
        </row>
        <row r="7404">
          <cell r="D7404" t="str">
            <v>House</v>
          </cell>
          <cell r="E7404">
            <v>2151000</v>
          </cell>
          <cell r="R7404" t="str">
            <v>Boroondara</v>
          </cell>
          <cell r="W7404">
            <v>2017</v>
          </cell>
          <cell r="X7404" t="str">
            <v>Sep</v>
          </cell>
        </row>
        <row r="7405">
          <cell r="D7405" t="str">
            <v>House</v>
          </cell>
          <cell r="E7405">
            <v>770000</v>
          </cell>
          <cell r="R7405" t="str">
            <v>Maribyrnong</v>
          </cell>
          <cell r="W7405">
            <v>2017</v>
          </cell>
          <cell r="X7405" t="str">
            <v>Sep</v>
          </cell>
        </row>
        <row r="7406">
          <cell r="D7406" t="str">
            <v>Unit</v>
          </cell>
          <cell r="E7406">
            <v>370000</v>
          </cell>
          <cell r="R7406" t="str">
            <v>Yarra</v>
          </cell>
          <cell r="W7406">
            <v>2017</v>
          </cell>
          <cell r="X7406" t="str">
            <v>Sep</v>
          </cell>
        </row>
        <row r="7407">
          <cell r="D7407" t="str">
            <v>House</v>
          </cell>
          <cell r="E7407">
            <v>1140000</v>
          </cell>
          <cell r="R7407" t="str">
            <v>Boroondara</v>
          </cell>
          <cell r="W7407">
            <v>2017</v>
          </cell>
          <cell r="X7407" t="str">
            <v>Sep</v>
          </cell>
        </row>
        <row r="7408">
          <cell r="D7408" t="str">
            <v>Unit</v>
          </cell>
          <cell r="E7408">
            <v>1017000</v>
          </cell>
          <cell r="R7408" t="str">
            <v>Boroondara</v>
          </cell>
          <cell r="W7408">
            <v>2017</v>
          </cell>
          <cell r="X7408" t="str">
            <v>Sep</v>
          </cell>
        </row>
        <row r="7409">
          <cell r="D7409" t="str">
            <v>Unit</v>
          </cell>
          <cell r="E7409">
            <v>320000</v>
          </cell>
          <cell r="R7409" t="str">
            <v>Boroondara</v>
          </cell>
          <cell r="W7409">
            <v>2017</v>
          </cell>
          <cell r="X7409" t="str">
            <v>Sep</v>
          </cell>
        </row>
        <row r="7410">
          <cell r="D7410" t="str">
            <v>Unit</v>
          </cell>
          <cell r="E7410">
            <v>1189000</v>
          </cell>
          <cell r="R7410" t="str">
            <v>Boroondara</v>
          </cell>
          <cell r="W7410">
            <v>2017</v>
          </cell>
          <cell r="X7410" t="str">
            <v>Sep</v>
          </cell>
        </row>
        <row r="7411">
          <cell r="D7411" t="str">
            <v>House</v>
          </cell>
          <cell r="E7411">
            <v>3335000</v>
          </cell>
          <cell r="R7411" t="str">
            <v>Yarra</v>
          </cell>
          <cell r="W7411">
            <v>2017</v>
          </cell>
          <cell r="X7411" t="str">
            <v>Sep</v>
          </cell>
        </row>
        <row r="7412">
          <cell r="D7412" t="str">
            <v>House</v>
          </cell>
          <cell r="E7412">
            <v>1550000</v>
          </cell>
          <cell r="R7412" t="str">
            <v>Boroondara</v>
          </cell>
          <cell r="W7412">
            <v>2017</v>
          </cell>
          <cell r="X7412" t="str">
            <v>Sep</v>
          </cell>
        </row>
        <row r="7413">
          <cell r="D7413" t="str">
            <v>House</v>
          </cell>
          <cell r="E7413">
            <v>1587500</v>
          </cell>
          <cell r="R7413" t="str">
            <v>Boroondara</v>
          </cell>
          <cell r="W7413">
            <v>2017</v>
          </cell>
          <cell r="X7413" t="str">
            <v>Sep</v>
          </cell>
        </row>
        <row r="7414">
          <cell r="D7414" t="str">
            <v>Unit</v>
          </cell>
          <cell r="E7414">
            <v>1330500</v>
          </cell>
          <cell r="R7414" t="str">
            <v>Boroondara</v>
          </cell>
          <cell r="W7414">
            <v>2017</v>
          </cell>
          <cell r="X7414" t="str">
            <v>Sep</v>
          </cell>
        </row>
        <row r="7415">
          <cell r="D7415" t="str">
            <v>Unit</v>
          </cell>
          <cell r="E7415">
            <v>2250000</v>
          </cell>
          <cell r="R7415" t="str">
            <v>Yarra</v>
          </cell>
          <cell r="W7415">
            <v>2017</v>
          </cell>
          <cell r="X7415" t="str">
            <v>Sep</v>
          </cell>
        </row>
        <row r="7416">
          <cell r="D7416" t="str">
            <v>Unit</v>
          </cell>
          <cell r="E7416">
            <v>1325000</v>
          </cell>
          <cell r="R7416" t="str">
            <v>Boroondara</v>
          </cell>
          <cell r="W7416">
            <v>2017</v>
          </cell>
          <cell r="X7416" t="str">
            <v>Sep</v>
          </cell>
        </row>
        <row r="7417">
          <cell r="D7417" t="str">
            <v>House</v>
          </cell>
          <cell r="E7417">
            <v>1005000</v>
          </cell>
          <cell r="R7417" t="str">
            <v>Yarra</v>
          </cell>
          <cell r="W7417">
            <v>2017</v>
          </cell>
          <cell r="X7417" t="str">
            <v>Sep</v>
          </cell>
        </row>
        <row r="7418">
          <cell r="D7418" t="str">
            <v>Unit</v>
          </cell>
          <cell r="E7418">
            <v>348000</v>
          </cell>
          <cell r="R7418" t="str">
            <v>Boroondara</v>
          </cell>
          <cell r="W7418">
            <v>2017</v>
          </cell>
          <cell r="X7418" t="str">
            <v>Sep</v>
          </cell>
        </row>
        <row r="7419">
          <cell r="D7419" t="str">
            <v>House</v>
          </cell>
          <cell r="E7419">
            <v>1435000</v>
          </cell>
          <cell r="R7419" t="str">
            <v>Stonnington</v>
          </cell>
          <cell r="W7419">
            <v>2017</v>
          </cell>
          <cell r="X7419" t="str">
            <v>Sep</v>
          </cell>
        </row>
        <row r="7420">
          <cell r="D7420" t="str">
            <v>House</v>
          </cell>
          <cell r="E7420">
            <v>5100000</v>
          </cell>
          <cell r="R7420" t="str">
            <v>Boroondara</v>
          </cell>
          <cell r="W7420">
            <v>2017</v>
          </cell>
          <cell r="X7420" t="str">
            <v>Sep</v>
          </cell>
        </row>
        <row r="7421">
          <cell r="D7421" t="str">
            <v>House</v>
          </cell>
          <cell r="E7421">
            <v>1002000</v>
          </cell>
          <cell r="R7421" t="str">
            <v>Port Phillip</v>
          </cell>
          <cell r="W7421">
            <v>2017</v>
          </cell>
          <cell r="X7421" t="str">
            <v>Sep</v>
          </cell>
        </row>
        <row r="7422">
          <cell r="D7422" t="str">
            <v>House</v>
          </cell>
          <cell r="E7422">
            <v>920500</v>
          </cell>
          <cell r="R7422" t="str">
            <v>Port Phillip</v>
          </cell>
          <cell r="W7422">
            <v>2017</v>
          </cell>
          <cell r="X7422" t="str">
            <v>Sep</v>
          </cell>
        </row>
        <row r="7423">
          <cell r="D7423" t="str">
            <v>House</v>
          </cell>
          <cell r="E7423">
            <v>2105000</v>
          </cell>
          <cell r="R7423" t="str">
            <v>Melbourne</v>
          </cell>
          <cell r="W7423">
            <v>2017</v>
          </cell>
          <cell r="X7423" t="str">
            <v>Sep</v>
          </cell>
        </row>
        <row r="7424">
          <cell r="D7424" t="str">
            <v>House</v>
          </cell>
          <cell r="E7424">
            <v>1620000</v>
          </cell>
          <cell r="R7424" t="str">
            <v>Port Phillip</v>
          </cell>
          <cell r="W7424">
            <v>2017</v>
          </cell>
          <cell r="X7424" t="str">
            <v>Sep</v>
          </cell>
        </row>
        <row r="7425">
          <cell r="D7425" t="str">
            <v>House</v>
          </cell>
          <cell r="E7425">
            <v>1355000</v>
          </cell>
          <cell r="R7425" t="str">
            <v>Port Phillip</v>
          </cell>
          <cell r="W7425">
            <v>2017</v>
          </cell>
          <cell r="X7425" t="str">
            <v>Sep</v>
          </cell>
        </row>
        <row r="7426">
          <cell r="D7426" t="str">
            <v>House</v>
          </cell>
          <cell r="E7426">
            <v>1150000</v>
          </cell>
          <cell r="R7426" t="str">
            <v>Melbourne</v>
          </cell>
          <cell r="W7426">
            <v>2017</v>
          </cell>
          <cell r="X7426" t="str">
            <v>Sep</v>
          </cell>
        </row>
        <row r="7427">
          <cell r="D7427" t="str">
            <v>House</v>
          </cell>
          <cell r="E7427">
            <v>1240000</v>
          </cell>
          <cell r="R7427" t="str">
            <v>Melbourne</v>
          </cell>
          <cell r="W7427">
            <v>2017</v>
          </cell>
          <cell r="X7427" t="str">
            <v>Sep</v>
          </cell>
        </row>
        <row r="7428">
          <cell r="D7428" t="str">
            <v>House</v>
          </cell>
          <cell r="E7428">
            <v>1650000</v>
          </cell>
          <cell r="R7428" t="str">
            <v>Boroondara</v>
          </cell>
          <cell r="W7428">
            <v>2017</v>
          </cell>
          <cell r="X7428" t="str">
            <v>Sep</v>
          </cell>
        </row>
        <row r="7429">
          <cell r="D7429" t="str">
            <v>Unit</v>
          </cell>
          <cell r="E7429">
            <v>315000</v>
          </cell>
          <cell r="R7429" t="str">
            <v>Melbourne</v>
          </cell>
          <cell r="W7429">
            <v>2017</v>
          </cell>
          <cell r="X7429" t="str">
            <v>Sep</v>
          </cell>
        </row>
        <row r="7430">
          <cell r="D7430" t="str">
            <v>House</v>
          </cell>
          <cell r="E7430">
            <v>2200000</v>
          </cell>
          <cell r="R7430" t="str">
            <v>Melbourne</v>
          </cell>
          <cell r="W7430">
            <v>2017</v>
          </cell>
          <cell r="X7430" t="str">
            <v>Sep</v>
          </cell>
        </row>
        <row r="7431">
          <cell r="D7431" t="str">
            <v>Unit</v>
          </cell>
          <cell r="E7431">
            <v>546000</v>
          </cell>
          <cell r="R7431" t="str">
            <v>Stonnington</v>
          </cell>
          <cell r="W7431">
            <v>2017</v>
          </cell>
          <cell r="X7431" t="str">
            <v>Sep</v>
          </cell>
        </row>
        <row r="7432">
          <cell r="D7432" t="str">
            <v>House</v>
          </cell>
          <cell r="E7432">
            <v>1800000</v>
          </cell>
          <cell r="R7432" t="str">
            <v>Melbourne</v>
          </cell>
          <cell r="W7432">
            <v>2017</v>
          </cell>
          <cell r="X7432" t="str">
            <v>Sep</v>
          </cell>
        </row>
        <row r="7433">
          <cell r="D7433" t="str">
            <v>House</v>
          </cell>
          <cell r="E7433">
            <v>985000</v>
          </cell>
          <cell r="R7433" t="str">
            <v>Melbourne</v>
          </cell>
          <cell r="W7433">
            <v>2017</v>
          </cell>
          <cell r="X7433" t="str">
            <v>Sep</v>
          </cell>
        </row>
        <row r="7434">
          <cell r="D7434" t="str">
            <v>House</v>
          </cell>
          <cell r="E7434">
            <v>2600000</v>
          </cell>
          <cell r="R7434" t="str">
            <v>Boroondara</v>
          </cell>
          <cell r="W7434">
            <v>2017</v>
          </cell>
          <cell r="X7434" t="str">
            <v>Sep</v>
          </cell>
        </row>
        <row r="7435">
          <cell r="D7435" t="str">
            <v>Unit</v>
          </cell>
          <cell r="E7435">
            <v>402000</v>
          </cell>
          <cell r="R7435" t="str">
            <v>Melbourne</v>
          </cell>
          <cell r="W7435">
            <v>2017</v>
          </cell>
          <cell r="X7435" t="str">
            <v>Sep</v>
          </cell>
        </row>
        <row r="7436">
          <cell r="D7436" t="str">
            <v>Unit</v>
          </cell>
          <cell r="E7436">
            <v>965000</v>
          </cell>
          <cell r="R7436" t="str">
            <v>Melbourne</v>
          </cell>
          <cell r="W7436">
            <v>2017</v>
          </cell>
          <cell r="X7436" t="str">
            <v>Sep</v>
          </cell>
        </row>
        <row r="7437">
          <cell r="D7437" t="str">
            <v>House</v>
          </cell>
          <cell r="E7437">
            <v>900000</v>
          </cell>
          <cell r="R7437" t="str">
            <v>Hobsons Bay</v>
          </cell>
          <cell r="W7437">
            <v>2017</v>
          </cell>
          <cell r="X7437" t="str">
            <v>Sep</v>
          </cell>
        </row>
        <row r="7438">
          <cell r="D7438" t="str">
            <v>Unit</v>
          </cell>
          <cell r="E7438">
            <v>1880000</v>
          </cell>
          <cell r="R7438" t="str">
            <v>Melbourne</v>
          </cell>
          <cell r="W7438">
            <v>2017</v>
          </cell>
          <cell r="X7438" t="str">
            <v>Sep</v>
          </cell>
        </row>
        <row r="7439">
          <cell r="D7439" t="str">
            <v>House</v>
          </cell>
          <cell r="E7439">
            <v>1510000</v>
          </cell>
          <cell r="R7439" t="str">
            <v>Melbourne</v>
          </cell>
          <cell r="W7439">
            <v>2017</v>
          </cell>
          <cell r="X7439" t="str">
            <v>Sep</v>
          </cell>
        </row>
        <row r="7440">
          <cell r="D7440" t="str">
            <v>Unit</v>
          </cell>
          <cell r="E7440">
            <v>1200000</v>
          </cell>
          <cell r="R7440" t="str">
            <v>Melbourne</v>
          </cell>
          <cell r="W7440">
            <v>2017</v>
          </cell>
          <cell r="X7440" t="str">
            <v>Sep</v>
          </cell>
        </row>
        <row r="7441">
          <cell r="D7441" t="str">
            <v>Unit</v>
          </cell>
          <cell r="E7441">
            <v>850000</v>
          </cell>
          <cell r="R7441" t="str">
            <v>Melbourne</v>
          </cell>
          <cell r="W7441">
            <v>2017</v>
          </cell>
          <cell r="X7441" t="str">
            <v>Sep</v>
          </cell>
        </row>
        <row r="7442">
          <cell r="D7442" t="str">
            <v>Unit</v>
          </cell>
          <cell r="E7442">
            <v>1340000</v>
          </cell>
          <cell r="R7442" t="str">
            <v>Melbourne</v>
          </cell>
          <cell r="W7442">
            <v>2017</v>
          </cell>
          <cell r="X7442" t="str">
            <v>Sep</v>
          </cell>
        </row>
        <row r="7443">
          <cell r="D7443" t="str">
            <v>House</v>
          </cell>
          <cell r="E7443">
            <v>5500000</v>
          </cell>
          <cell r="R7443" t="str">
            <v>Stonnington</v>
          </cell>
          <cell r="W7443">
            <v>2017</v>
          </cell>
          <cell r="X7443" t="str">
            <v>Sep</v>
          </cell>
        </row>
        <row r="7444">
          <cell r="D7444" t="str">
            <v>House</v>
          </cell>
          <cell r="E7444">
            <v>1635000</v>
          </cell>
          <cell r="R7444" t="str">
            <v>Stonnington</v>
          </cell>
          <cell r="W7444">
            <v>2017</v>
          </cell>
          <cell r="X7444" t="str">
            <v>Sep</v>
          </cell>
        </row>
        <row r="7445">
          <cell r="D7445" t="str">
            <v>Unit</v>
          </cell>
          <cell r="E7445">
            <v>1230000</v>
          </cell>
          <cell r="R7445" t="str">
            <v>Melbourne</v>
          </cell>
          <cell r="W7445">
            <v>2017</v>
          </cell>
          <cell r="X7445" t="str">
            <v>Sep</v>
          </cell>
        </row>
        <row r="7446">
          <cell r="D7446" t="str">
            <v>Unit</v>
          </cell>
          <cell r="E7446">
            <v>729000</v>
          </cell>
          <cell r="R7446" t="str">
            <v>Boroondara</v>
          </cell>
          <cell r="W7446">
            <v>2017</v>
          </cell>
          <cell r="X7446" t="str">
            <v>Sep</v>
          </cell>
        </row>
        <row r="7447">
          <cell r="D7447" t="str">
            <v>Unit</v>
          </cell>
          <cell r="E7447">
            <v>962000</v>
          </cell>
          <cell r="R7447" t="str">
            <v>Hobsons Bay</v>
          </cell>
          <cell r="W7447">
            <v>2017</v>
          </cell>
          <cell r="X7447" t="str">
            <v>Sep</v>
          </cell>
        </row>
        <row r="7448">
          <cell r="D7448" t="str">
            <v>House</v>
          </cell>
          <cell r="E7448">
            <v>1390000</v>
          </cell>
          <cell r="R7448" t="str">
            <v>Monash</v>
          </cell>
          <cell r="W7448">
            <v>2017</v>
          </cell>
          <cell r="X7448" t="str">
            <v>Sep</v>
          </cell>
        </row>
        <row r="7449">
          <cell r="D7449" t="str">
            <v>House</v>
          </cell>
          <cell r="E7449">
            <v>1998000</v>
          </cell>
          <cell r="R7449" t="str">
            <v>Boroondara</v>
          </cell>
          <cell r="W7449">
            <v>2017</v>
          </cell>
          <cell r="X7449" t="str">
            <v>Sep</v>
          </cell>
        </row>
        <row r="7450">
          <cell r="D7450" t="str">
            <v>House</v>
          </cell>
          <cell r="E7450">
            <v>2350000</v>
          </cell>
          <cell r="R7450" t="str">
            <v>Port Phillip</v>
          </cell>
          <cell r="W7450">
            <v>2017</v>
          </cell>
          <cell r="X7450" t="str">
            <v>Sep</v>
          </cell>
        </row>
        <row r="7451">
          <cell r="D7451" t="str">
            <v>Unit</v>
          </cell>
          <cell r="E7451">
            <v>1022500</v>
          </cell>
          <cell r="R7451" t="str">
            <v>Monash</v>
          </cell>
          <cell r="W7451">
            <v>2017</v>
          </cell>
          <cell r="X7451" t="str">
            <v>Sep</v>
          </cell>
        </row>
        <row r="7452">
          <cell r="D7452" t="str">
            <v>Unit</v>
          </cell>
          <cell r="E7452">
            <v>549800</v>
          </cell>
          <cell r="R7452" t="str">
            <v>Stonnington</v>
          </cell>
          <cell r="W7452">
            <v>2017</v>
          </cell>
          <cell r="X7452" t="str">
            <v>Sep</v>
          </cell>
        </row>
        <row r="7453">
          <cell r="D7453" t="str">
            <v>House</v>
          </cell>
          <cell r="E7453">
            <v>1800000</v>
          </cell>
          <cell r="R7453" t="str">
            <v>Boroondara</v>
          </cell>
          <cell r="W7453">
            <v>2017</v>
          </cell>
          <cell r="X7453" t="str">
            <v>Sep</v>
          </cell>
        </row>
        <row r="7454">
          <cell r="D7454" t="str">
            <v>Unit</v>
          </cell>
          <cell r="E7454">
            <v>421500</v>
          </cell>
          <cell r="R7454" t="str">
            <v>Stonnington</v>
          </cell>
          <cell r="W7454">
            <v>2017</v>
          </cell>
          <cell r="X7454" t="str">
            <v>Sep</v>
          </cell>
        </row>
        <row r="7455">
          <cell r="D7455" t="str">
            <v>House</v>
          </cell>
          <cell r="E7455">
            <v>1890000</v>
          </cell>
          <cell r="R7455" t="str">
            <v>Monash</v>
          </cell>
          <cell r="W7455">
            <v>2017</v>
          </cell>
          <cell r="X7455" t="str">
            <v>Sep</v>
          </cell>
        </row>
        <row r="7456">
          <cell r="D7456" t="str">
            <v>Unit</v>
          </cell>
          <cell r="E7456">
            <v>550000</v>
          </cell>
          <cell r="R7456" t="str">
            <v>Stonnington</v>
          </cell>
          <cell r="W7456">
            <v>2017</v>
          </cell>
          <cell r="X7456" t="str">
            <v>Sep</v>
          </cell>
        </row>
        <row r="7457">
          <cell r="D7457" t="str">
            <v>Unit</v>
          </cell>
          <cell r="E7457">
            <v>1205000</v>
          </cell>
          <cell r="R7457" t="str">
            <v>Stonnington</v>
          </cell>
          <cell r="W7457">
            <v>2017</v>
          </cell>
          <cell r="X7457" t="str">
            <v>Sep</v>
          </cell>
        </row>
        <row r="7458">
          <cell r="D7458" t="str">
            <v>House</v>
          </cell>
          <cell r="E7458">
            <v>1850000</v>
          </cell>
          <cell r="R7458" t="str">
            <v>Port Phillip</v>
          </cell>
          <cell r="W7458">
            <v>2017</v>
          </cell>
          <cell r="X7458" t="str">
            <v>Sep</v>
          </cell>
        </row>
        <row r="7459">
          <cell r="D7459" t="str">
            <v>Unit</v>
          </cell>
          <cell r="E7459">
            <v>995000</v>
          </cell>
          <cell r="R7459" t="str">
            <v>Stonnington</v>
          </cell>
          <cell r="W7459">
            <v>2017</v>
          </cell>
          <cell r="X7459" t="str">
            <v>Sep</v>
          </cell>
        </row>
        <row r="7460">
          <cell r="D7460" t="str">
            <v>House</v>
          </cell>
          <cell r="E7460">
            <v>1250000</v>
          </cell>
          <cell r="R7460" t="str">
            <v>Monash</v>
          </cell>
          <cell r="W7460">
            <v>2017</v>
          </cell>
          <cell r="X7460" t="str">
            <v>Sep</v>
          </cell>
        </row>
        <row r="7461">
          <cell r="D7461" t="str">
            <v>House</v>
          </cell>
          <cell r="E7461">
            <v>1300000</v>
          </cell>
          <cell r="R7461" t="str">
            <v>Monash</v>
          </cell>
          <cell r="W7461">
            <v>2017</v>
          </cell>
          <cell r="X7461" t="str">
            <v>Sep</v>
          </cell>
        </row>
        <row r="7462">
          <cell r="D7462" t="str">
            <v>Unit</v>
          </cell>
          <cell r="E7462">
            <v>825000</v>
          </cell>
          <cell r="R7462" t="str">
            <v>Port Phillip</v>
          </cell>
          <cell r="W7462">
            <v>2017</v>
          </cell>
          <cell r="X7462" t="str">
            <v>Sep</v>
          </cell>
        </row>
        <row r="7463">
          <cell r="D7463" t="str">
            <v>Unit</v>
          </cell>
          <cell r="E7463">
            <v>575000</v>
          </cell>
          <cell r="R7463" t="str">
            <v>Port Phillip</v>
          </cell>
          <cell r="W7463">
            <v>2017</v>
          </cell>
          <cell r="X7463" t="str">
            <v>Sep</v>
          </cell>
        </row>
        <row r="7464">
          <cell r="D7464" t="str">
            <v>House</v>
          </cell>
          <cell r="E7464">
            <v>1650000</v>
          </cell>
          <cell r="R7464" t="str">
            <v>Port Phillip</v>
          </cell>
          <cell r="W7464">
            <v>2017</v>
          </cell>
          <cell r="X7464" t="str">
            <v>Sep</v>
          </cell>
        </row>
        <row r="7465">
          <cell r="D7465" t="str">
            <v>House</v>
          </cell>
          <cell r="E7465">
            <v>1939000</v>
          </cell>
          <cell r="R7465" t="str">
            <v>Stonnington</v>
          </cell>
          <cell r="W7465">
            <v>2017</v>
          </cell>
          <cell r="X7465" t="str">
            <v>Sep</v>
          </cell>
        </row>
        <row r="7466">
          <cell r="D7466" t="str">
            <v>Unit</v>
          </cell>
          <cell r="E7466">
            <v>955000</v>
          </cell>
          <cell r="R7466" t="str">
            <v>Boroondara</v>
          </cell>
          <cell r="W7466">
            <v>2017</v>
          </cell>
          <cell r="X7466" t="str">
            <v>Sep</v>
          </cell>
        </row>
        <row r="7467">
          <cell r="D7467" t="str">
            <v>Unit</v>
          </cell>
          <cell r="E7467">
            <v>890000</v>
          </cell>
          <cell r="R7467" t="str">
            <v>Hobsons Bay</v>
          </cell>
          <cell r="W7467">
            <v>2017</v>
          </cell>
          <cell r="X7467" t="str">
            <v>Sep</v>
          </cell>
        </row>
        <row r="7468">
          <cell r="D7468" t="str">
            <v>House</v>
          </cell>
          <cell r="E7468">
            <v>1250000</v>
          </cell>
          <cell r="R7468" t="str">
            <v>Monash</v>
          </cell>
          <cell r="W7468">
            <v>2017</v>
          </cell>
          <cell r="X7468" t="str">
            <v>Sep</v>
          </cell>
        </row>
        <row r="7469">
          <cell r="D7469" t="str">
            <v>House</v>
          </cell>
          <cell r="E7469">
            <v>1670000</v>
          </cell>
          <cell r="R7469" t="str">
            <v>Boroondara</v>
          </cell>
          <cell r="W7469">
            <v>2017</v>
          </cell>
          <cell r="X7469" t="str">
            <v>Sep</v>
          </cell>
        </row>
        <row r="7470">
          <cell r="D7470" t="str">
            <v>Unit</v>
          </cell>
          <cell r="E7470">
            <v>430000</v>
          </cell>
          <cell r="R7470" t="str">
            <v>Port Phillip</v>
          </cell>
          <cell r="W7470">
            <v>2017</v>
          </cell>
          <cell r="X7470" t="str">
            <v>Sep</v>
          </cell>
        </row>
        <row r="7471">
          <cell r="D7471" t="str">
            <v>Unit</v>
          </cell>
          <cell r="E7471">
            <v>671000</v>
          </cell>
          <cell r="R7471" t="str">
            <v>Port Phillip</v>
          </cell>
          <cell r="W7471">
            <v>2017</v>
          </cell>
          <cell r="X7471" t="str">
            <v>Sep</v>
          </cell>
        </row>
        <row r="7472">
          <cell r="D7472" t="str">
            <v>Unit</v>
          </cell>
          <cell r="E7472">
            <v>602000</v>
          </cell>
          <cell r="R7472" t="str">
            <v>Port Phillip</v>
          </cell>
          <cell r="W7472">
            <v>2017</v>
          </cell>
          <cell r="X7472" t="str">
            <v>Sep</v>
          </cell>
        </row>
        <row r="7473">
          <cell r="D7473" t="str">
            <v>Unit</v>
          </cell>
          <cell r="E7473">
            <v>640000</v>
          </cell>
          <cell r="R7473" t="str">
            <v>Port Phillip</v>
          </cell>
          <cell r="W7473">
            <v>2017</v>
          </cell>
          <cell r="X7473" t="str">
            <v>Sep</v>
          </cell>
        </row>
        <row r="7474">
          <cell r="D7474" t="str">
            <v>House</v>
          </cell>
          <cell r="E7474">
            <v>1036000</v>
          </cell>
          <cell r="R7474" t="str">
            <v>Stonnington</v>
          </cell>
          <cell r="W7474">
            <v>2017</v>
          </cell>
          <cell r="X7474" t="str">
            <v>Sep</v>
          </cell>
        </row>
        <row r="7475">
          <cell r="D7475" t="str">
            <v>House</v>
          </cell>
          <cell r="E7475">
            <v>1525000</v>
          </cell>
          <cell r="R7475" t="str">
            <v>Hobsons Bay</v>
          </cell>
          <cell r="W7475">
            <v>2017</v>
          </cell>
          <cell r="X7475" t="str">
            <v>Sep</v>
          </cell>
        </row>
        <row r="7476">
          <cell r="D7476" t="str">
            <v>House</v>
          </cell>
          <cell r="E7476">
            <v>1301000</v>
          </cell>
          <cell r="R7476" t="str">
            <v>Stonnington</v>
          </cell>
          <cell r="W7476">
            <v>2017</v>
          </cell>
          <cell r="X7476" t="str">
            <v>Sep</v>
          </cell>
        </row>
        <row r="7477">
          <cell r="D7477" t="str">
            <v>Unit</v>
          </cell>
          <cell r="E7477">
            <v>485000</v>
          </cell>
          <cell r="R7477" t="str">
            <v>Port Phillip</v>
          </cell>
          <cell r="W7477">
            <v>2017</v>
          </cell>
          <cell r="X7477" t="str">
            <v>Sep</v>
          </cell>
        </row>
        <row r="7478">
          <cell r="D7478" t="str">
            <v>House</v>
          </cell>
          <cell r="E7478">
            <v>2273000</v>
          </cell>
          <cell r="R7478" t="str">
            <v>Stonnington</v>
          </cell>
          <cell r="W7478">
            <v>2017</v>
          </cell>
          <cell r="X7478" t="str">
            <v>Sep</v>
          </cell>
        </row>
        <row r="7479">
          <cell r="D7479" t="str">
            <v>Unit</v>
          </cell>
          <cell r="E7479">
            <v>410000</v>
          </cell>
          <cell r="R7479" t="str">
            <v>Port Phillip</v>
          </cell>
          <cell r="W7479">
            <v>2017</v>
          </cell>
          <cell r="X7479" t="str">
            <v>Sep</v>
          </cell>
        </row>
        <row r="7480">
          <cell r="D7480" t="str">
            <v>Unit</v>
          </cell>
          <cell r="E7480">
            <v>2050000</v>
          </cell>
          <cell r="R7480" t="str">
            <v>Boroondara</v>
          </cell>
          <cell r="W7480">
            <v>2017</v>
          </cell>
          <cell r="X7480" t="str">
            <v>Sep</v>
          </cell>
        </row>
        <row r="7481">
          <cell r="D7481" t="str">
            <v>Unit</v>
          </cell>
          <cell r="E7481">
            <v>300000</v>
          </cell>
          <cell r="R7481" t="str">
            <v>Port Phillip</v>
          </cell>
          <cell r="W7481">
            <v>2017</v>
          </cell>
          <cell r="X7481" t="str">
            <v>Sep</v>
          </cell>
        </row>
        <row r="7482">
          <cell r="D7482" t="str">
            <v>Unit</v>
          </cell>
          <cell r="E7482">
            <v>507000</v>
          </cell>
          <cell r="R7482" t="str">
            <v>Port Phillip</v>
          </cell>
          <cell r="W7482">
            <v>2017</v>
          </cell>
          <cell r="X7482" t="str">
            <v>Sep</v>
          </cell>
        </row>
        <row r="7483">
          <cell r="D7483" t="str">
            <v>House</v>
          </cell>
          <cell r="E7483">
            <v>2355000</v>
          </cell>
          <cell r="R7483" t="str">
            <v>Stonnington</v>
          </cell>
          <cell r="W7483">
            <v>2017</v>
          </cell>
          <cell r="X7483" t="str">
            <v>Sep</v>
          </cell>
        </row>
        <row r="7484">
          <cell r="D7484" t="str">
            <v>House</v>
          </cell>
          <cell r="E7484">
            <v>2400000</v>
          </cell>
          <cell r="R7484" t="str">
            <v>Stonnington</v>
          </cell>
          <cell r="W7484">
            <v>2017</v>
          </cell>
          <cell r="X7484" t="str">
            <v>Sep</v>
          </cell>
        </row>
        <row r="7485">
          <cell r="D7485" t="str">
            <v>House</v>
          </cell>
          <cell r="E7485">
            <v>2350000</v>
          </cell>
          <cell r="R7485" t="str">
            <v>Stonnington</v>
          </cell>
          <cell r="W7485">
            <v>2017</v>
          </cell>
          <cell r="X7485" t="str">
            <v>Sep</v>
          </cell>
        </row>
        <row r="7486">
          <cell r="D7486" t="str">
            <v>House</v>
          </cell>
          <cell r="E7486">
            <v>2116000</v>
          </cell>
          <cell r="R7486" t="str">
            <v>Port Phillip</v>
          </cell>
          <cell r="W7486">
            <v>2017</v>
          </cell>
          <cell r="X7486" t="str">
            <v>Sep</v>
          </cell>
        </row>
        <row r="7487">
          <cell r="D7487" t="str">
            <v>Unit</v>
          </cell>
          <cell r="E7487">
            <v>750000</v>
          </cell>
          <cell r="R7487" t="str">
            <v>Port Phillip</v>
          </cell>
          <cell r="W7487">
            <v>2017</v>
          </cell>
          <cell r="X7487" t="str">
            <v>Sep</v>
          </cell>
        </row>
        <row r="7488">
          <cell r="D7488" t="str">
            <v>Unit</v>
          </cell>
          <cell r="E7488">
            <v>525000</v>
          </cell>
          <cell r="R7488" t="str">
            <v>Port Phillip</v>
          </cell>
          <cell r="W7488">
            <v>2017</v>
          </cell>
          <cell r="X7488" t="str">
            <v>Sep</v>
          </cell>
        </row>
        <row r="7489">
          <cell r="D7489" t="str">
            <v>Unit</v>
          </cell>
          <cell r="E7489">
            <v>599999</v>
          </cell>
          <cell r="R7489" t="str">
            <v>Port Phillip</v>
          </cell>
          <cell r="W7489">
            <v>2017</v>
          </cell>
          <cell r="X7489" t="str">
            <v>Sep</v>
          </cell>
        </row>
        <row r="7490">
          <cell r="D7490" t="str">
            <v>Unit</v>
          </cell>
          <cell r="E7490">
            <v>392500</v>
          </cell>
          <cell r="R7490" t="str">
            <v>Port Phillip</v>
          </cell>
          <cell r="W7490">
            <v>2017</v>
          </cell>
          <cell r="X7490" t="str">
            <v>Sep</v>
          </cell>
        </row>
        <row r="7491">
          <cell r="D7491" t="str">
            <v>House</v>
          </cell>
          <cell r="E7491">
            <v>906000</v>
          </cell>
          <cell r="R7491" t="str">
            <v>Glen Eira</v>
          </cell>
          <cell r="W7491">
            <v>2017</v>
          </cell>
          <cell r="X7491" t="str">
            <v>Sep</v>
          </cell>
        </row>
        <row r="7492">
          <cell r="D7492" t="str">
            <v>Unit</v>
          </cell>
          <cell r="E7492">
            <v>980000</v>
          </cell>
          <cell r="R7492" t="str">
            <v>Stonnington</v>
          </cell>
          <cell r="W7492">
            <v>2017</v>
          </cell>
          <cell r="X7492" t="str">
            <v>Sep</v>
          </cell>
        </row>
        <row r="7493">
          <cell r="D7493" t="str">
            <v>House</v>
          </cell>
          <cell r="E7493">
            <v>1665000</v>
          </cell>
          <cell r="R7493" t="str">
            <v>Glen Eira</v>
          </cell>
          <cell r="W7493">
            <v>2017</v>
          </cell>
          <cell r="X7493" t="str">
            <v>Sep</v>
          </cell>
        </row>
        <row r="7494">
          <cell r="D7494" t="str">
            <v>House</v>
          </cell>
          <cell r="E7494">
            <v>1100000</v>
          </cell>
          <cell r="R7494" t="str">
            <v>Glen Eira</v>
          </cell>
          <cell r="W7494">
            <v>2017</v>
          </cell>
          <cell r="X7494" t="str">
            <v>Sep</v>
          </cell>
        </row>
        <row r="7495">
          <cell r="D7495" t="str">
            <v>Unit</v>
          </cell>
          <cell r="E7495">
            <v>510000</v>
          </cell>
          <cell r="R7495" t="str">
            <v>Port Phillip</v>
          </cell>
          <cell r="W7495">
            <v>2017</v>
          </cell>
          <cell r="X7495" t="str">
            <v>Sep</v>
          </cell>
        </row>
        <row r="7496">
          <cell r="D7496" t="str">
            <v>Unit</v>
          </cell>
          <cell r="E7496">
            <v>1600000</v>
          </cell>
          <cell r="R7496" t="str">
            <v>Glen Eira</v>
          </cell>
          <cell r="W7496">
            <v>2017</v>
          </cell>
          <cell r="X7496" t="str">
            <v>Sep</v>
          </cell>
        </row>
        <row r="7497">
          <cell r="D7497" t="str">
            <v>House</v>
          </cell>
          <cell r="E7497">
            <v>1460000</v>
          </cell>
          <cell r="R7497" t="str">
            <v>Glen Eira</v>
          </cell>
          <cell r="W7497">
            <v>2017</v>
          </cell>
          <cell r="X7497" t="str">
            <v>Sep</v>
          </cell>
        </row>
        <row r="7498">
          <cell r="D7498" t="str">
            <v>House</v>
          </cell>
          <cell r="E7498">
            <v>1295000</v>
          </cell>
          <cell r="R7498" t="str">
            <v>Glen Eira</v>
          </cell>
          <cell r="W7498">
            <v>2017</v>
          </cell>
          <cell r="X7498" t="str">
            <v>Sep</v>
          </cell>
        </row>
        <row r="7499">
          <cell r="D7499" t="str">
            <v>House</v>
          </cell>
          <cell r="E7499">
            <v>1275000</v>
          </cell>
          <cell r="R7499" t="str">
            <v>Glen Eira</v>
          </cell>
          <cell r="W7499">
            <v>2017</v>
          </cell>
          <cell r="X7499" t="str">
            <v>Sep</v>
          </cell>
        </row>
        <row r="7500">
          <cell r="D7500" t="str">
            <v>House</v>
          </cell>
          <cell r="E7500">
            <v>1507000</v>
          </cell>
          <cell r="R7500" t="str">
            <v>Monash</v>
          </cell>
          <cell r="W7500">
            <v>2017</v>
          </cell>
          <cell r="X7500" t="str">
            <v>Sep</v>
          </cell>
        </row>
        <row r="7501">
          <cell r="D7501" t="str">
            <v>House</v>
          </cell>
          <cell r="E7501">
            <v>1625000</v>
          </cell>
          <cell r="R7501" t="str">
            <v>Glen Eira</v>
          </cell>
          <cell r="W7501">
            <v>2017</v>
          </cell>
          <cell r="X7501" t="str">
            <v>Sep</v>
          </cell>
        </row>
        <row r="7502">
          <cell r="D7502" t="str">
            <v>House</v>
          </cell>
          <cell r="E7502">
            <v>1830000</v>
          </cell>
          <cell r="R7502" t="str">
            <v>Bayside</v>
          </cell>
          <cell r="W7502">
            <v>2017</v>
          </cell>
          <cell r="X7502" t="str">
            <v>Sep</v>
          </cell>
        </row>
        <row r="7503">
          <cell r="D7503" t="str">
            <v>Unit</v>
          </cell>
          <cell r="E7503">
            <v>275500</v>
          </cell>
          <cell r="R7503" t="str">
            <v>Glen Eira</v>
          </cell>
          <cell r="W7503">
            <v>2017</v>
          </cell>
          <cell r="X7503" t="str">
            <v>Sep</v>
          </cell>
        </row>
        <row r="7504">
          <cell r="D7504" t="str">
            <v>Unit</v>
          </cell>
          <cell r="E7504">
            <v>600000</v>
          </cell>
          <cell r="R7504" t="str">
            <v>Glen Eira</v>
          </cell>
          <cell r="W7504">
            <v>2017</v>
          </cell>
          <cell r="X7504" t="str">
            <v>Sep</v>
          </cell>
        </row>
        <row r="7505">
          <cell r="D7505" t="str">
            <v>House</v>
          </cell>
          <cell r="E7505">
            <v>1620000</v>
          </cell>
          <cell r="R7505" t="str">
            <v>Glen Eira</v>
          </cell>
          <cell r="W7505">
            <v>2017</v>
          </cell>
          <cell r="X7505" t="str">
            <v>Sep</v>
          </cell>
        </row>
        <row r="7506">
          <cell r="D7506" t="str">
            <v>House</v>
          </cell>
          <cell r="E7506">
            <v>1401000</v>
          </cell>
          <cell r="R7506" t="str">
            <v>Glen Eira</v>
          </cell>
          <cell r="W7506">
            <v>2017</v>
          </cell>
          <cell r="X7506" t="str">
            <v>Sep</v>
          </cell>
        </row>
        <row r="7507">
          <cell r="D7507" t="str">
            <v>House</v>
          </cell>
          <cell r="E7507">
            <v>1340000</v>
          </cell>
          <cell r="R7507" t="str">
            <v>Monash</v>
          </cell>
          <cell r="W7507">
            <v>2017</v>
          </cell>
          <cell r="X7507" t="str">
            <v>Sep</v>
          </cell>
        </row>
        <row r="7508">
          <cell r="D7508" t="str">
            <v>House</v>
          </cell>
          <cell r="E7508">
            <v>2504000</v>
          </cell>
          <cell r="R7508" t="str">
            <v>Bayside</v>
          </cell>
          <cell r="W7508">
            <v>2017</v>
          </cell>
          <cell r="X7508" t="str">
            <v>Sep</v>
          </cell>
        </row>
        <row r="7509">
          <cell r="D7509" t="str">
            <v>House</v>
          </cell>
          <cell r="E7509">
            <v>1715000</v>
          </cell>
          <cell r="R7509" t="str">
            <v>Glen Eira</v>
          </cell>
          <cell r="W7509">
            <v>2017</v>
          </cell>
          <cell r="X7509" t="str">
            <v>Sep</v>
          </cell>
        </row>
        <row r="7510">
          <cell r="D7510" t="str">
            <v>House</v>
          </cell>
          <cell r="E7510">
            <v>2250000</v>
          </cell>
          <cell r="R7510" t="str">
            <v>Glen Eira</v>
          </cell>
          <cell r="W7510">
            <v>2017</v>
          </cell>
          <cell r="X7510" t="str">
            <v>Sep</v>
          </cell>
        </row>
        <row r="7511">
          <cell r="D7511" t="str">
            <v>House</v>
          </cell>
          <cell r="E7511">
            <v>3695000</v>
          </cell>
          <cell r="R7511" t="str">
            <v>Bayside</v>
          </cell>
          <cell r="W7511">
            <v>2017</v>
          </cell>
          <cell r="X7511" t="str">
            <v>Sep</v>
          </cell>
        </row>
        <row r="7512">
          <cell r="D7512" t="str">
            <v>House</v>
          </cell>
          <cell r="E7512">
            <v>1960000</v>
          </cell>
          <cell r="R7512" t="str">
            <v>Glen Eira</v>
          </cell>
          <cell r="W7512">
            <v>2017</v>
          </cell>
          <cell r="X7512" t="str">
            <v>Sep</v>
          </cell>
        </row>
        <row r="7513">
          <cell r="D7513" t="str">
            <v>House</v>
          </cell>
          <cell r="E7513">
            <v>1250000</v>
          </cell>
          <cell r="R7513" t="str">
            <v>Bayside</v>
          </cell>
          <cell r="W7513">
            <v>2017</v>
          </cell>
          <cell r="X7513" t="str">
            <v>Sep</v>
          </cell>
        </row>
        <row r="7514">
          <cell r="D7514" t="str">
            <v>Unit</v>
          </cell>
          <cell r="E7514">
            <v>536000</v>
          </cell>
          <cell r="R7514" t="str">
            <v>Bayside</v>
          </cell>
          <cell r="W7514">
            <v>2017</v>
          </cell>
          <cell r="X7514" t="str">
            <v>Sep</v>
          </cell>
        </row>
        <row r="7515">
          <cell r="D7515" t="str">
            <v>House</v>
          </cell>
          <cell r="E7515">
            <v>3775000</v>
          </cell>
          <cell r="R7515" t="str">
            <v>Bayside</v>
          </cell>
          <cell r="W7515">
            <v>2017</v>
          </cell>
          <cell r="X7515" t="str">
            <v>Sep</v>
          </cell>
        </row>
        <row r="7516">
          <cell r="D7516" t="str">
            <v>House</v>
          </cell>
          <cell r="E7516">
            <v>3700000</v>
          </cell>
          <cell r="R7516" t="str">
            <v>Bayside</v>
          </cell>
          <cell r="W7516">
            <v>2017</v>
          </cell>
          <cell r="X7516" t="str">
            <v>Sep</v>
          </cell>
        </row>
        <row r="7517">
          <cell r="D7517" t="str">
            <v>House</v>
          </cell>
          <cell r="E7517">
            <v>1206000</v>
          </cell>
          <cell r="R7517" t="str">
            <v>Glen Eira</v>
          </cell>
          <cell r="W7517">
            <v>2017</v>
          </cell>
          <cell r="X7517" t="str">
            <v>Sep</v>
          </cell>
        </row>
        <row r="7518">
          <cell r="D7518" t="str">
            <v>House</v>
          </cell>
          <cell r="E7518">
            <v>1310000</v>
          </cell>
          <cell r="R7518" t="str">
            <v>Bayside</v>
          </cell>
          <cell r="W7518">
            <v>2017</v>
          </cell>
          <cell r="X7518" t="str">
            <v>Sep</v>
          </cell>
        </row>
        <row r="7519">
          <cell r="D7519" t="str">
            <v>House</v>
          </cell>
          <cell r="E7519">
            <v>1975000</v>
          </cell>
          <cell r="R7519" t="str">
            <v>Bayside</v>
          </cell>
          <cell r="W7519">
            <v>2017</v>
          </cell>
          <cell r="X7519" t="str">
            <v>Sep</v>
          </cell>
        </row>
        <row r="7520">
          <cell r="D7520" t="str">
            <v>Unit</v>
          </cell>
          <cell r="E7520">
            <v>580000</v>
          </cell>
          <cell r="R7520" t="str">
            <v>Glen Eira</v>
          </cell>
          <cell r="W7520">
            <v>2017</v>
          </cell>
          <cell r="X7520" t="str">
            <v>Sep</v>
          </cell>
        </row>
        <row r="7521">
          <cell r="D7521" t="str">
            <v>Unit</v>
          </cell>
          <cell r="E7521">
            <v>700000</v>
          </cell>
          <cell r="R7521" t="str">
            <v>Bayside</v>
          </cell>
          <cell r="W7521">
            <v>2017</v>
          </cell>
          <cell r="X7521" t="str">
            <v>Sep</v>
          </cell>
        </row>
        <row r="7522">
          <cell r="D7522" t="str">
            <v>Unit</v>
          </cell>
          <cell r="E7522">
            <v>851000</v>
          </cell>
          <cell r="R7522" t="str">
            <v>Glen Eira</v>
          </cell>
          <cell r="W7522">
            <v>2017</v>
          </cell>
          <cell r="X7522" t="str">
            <v>Sep</v>
          </cell>
        </row>
        <row r="7523">
          <cell r="D7523" t="str">
            <v>House</v>
          </cell>
          <cell r="E7523">
            <v>1550000</v>
          </cell>
          <cell r="R7523" t="str">
            <v>Glen Eira</v>
          </cell>
          <cell r="W7523">
            <v>2017</v>
          </cell>
          <cell r="X7523" t="str">
            <v>Sep</v>
          </cell>
        </row>
        <row r="7524">
          <cell r="D7524" t="str">
            <v>Unit</v>
          </cell>
          <cell r="E7524">
            <v>746000</v>
          </cell>
          <cell r="R7524" t="str">
            <v>Glen Eira</v>
          </cell>
          <cell r="W7524">
            <v>2017</v>
          </cell>
          <cell r="X7524" t="str">
            <v>Sep</v>
          </cell>
        </row>
        <row r="7525">
          <cell r="D7525" t="str">
            <v>House</v>
          </cell>
          <cell r="E7525">
            <v>1420000</v>
          </cell>
          <cell r="R7525" t="str">
            <v>Glen Eira</v>
          </cell>
          <cell r="W7525">
            <v>2017</v>
          </cell>
          <cell r="X7525" t="str">
            <v>Sep</v>
          </cell>
        </row>
        <row r="7526">
          <cell r="D7526" t="str">
            <v>House</v>
          </cell>
          <cell r="E7526">
            <v>1425000</v>
          </cell>
          <cell r="R7526" t="str">
            <v>Glen Eira</v>
          </cell>
          <cell r="W7526">
            <v>2017</v>
          </cell>
          <cell r="X7526" t="str">
            <v>Sep</v>
          </cell>
        </row>
        <row r="7527">
          <cell r="D7527" t="str">
            <v>Unit</v>
          </cell>
          <cell r="E7527">
            <v>750000</v>
          </cell>
          <cell r="R7527" t="str">
            <v>Bayside</v>
          </cell>
          <cell r="W7527">
            <v>2017</v>
          </cell>
          <cell r="X7527" t="str">
            <v>Sep</v>
          </cell>
        </row>
        <row r="7528">
          <cell r="D7528" t="str">
            <v>House</v>
          </cell>
          <cell r="E7528">
            <v>2140000</v>
          </cell>
          <cell r="R7528" t="str">
            <v>Bayside</v>
          </cell>
          <cell r="W7528">
            <v>2017</v>
          </cell>
          <cell r="X7528" t="str">
            <v>Sep</v>
          </cell>
        </row>
        <row r="7529">
          <cell r="D7529" t="str">
            <v>House</v>
          </cell>
          <cell r="E7529">
            <v>1600000</v>
          </cell>
          <cell r="R7529" t="str">
            <v>Bayside</v>
          </cell>
          <cell r="W7529">
            <v>2017</v>
          </cell>
          <cell r="X7529" t="str">
            <v>Sep</v>
          </cell>
        </row>
        <row r="7530">
          <cell r="D7530" t="str">
            <v>House</v>
          </cell>
          <cell r="E7530">
            <v>1275000</v>
          </cell>
          <cell r="R7530" t="str">
            <v>Glen Eira</v>
          </cell>
          <cell r="W7530">
            <v>2017</v>
          </cell>
          <cell r="X7530" t="str">
            <v>Sep</v>
          </cell>
        </row>
        <row r="7531">
          <cell r="D7531" t="str">
            <v>House</v>
          </cell>
          <cell r="E7531">
            <v>1003500</v>
          </cell>
          <cell r="R7531" t="str">
            <v>Bayside</v>
          </cell>
          <cell r="W7531">
            <v>2017</v>
          </cell>
          <cell r="X7531" t="str">
            <v>Sep</v>
          </cell>
        </row>
        <row r="7532">
          <cell r="D7532" t="str">
            <v>Unit</v>
          </cell>
          <cell r="E7532">
            <v>2200000</v>
          </cell>
          <cell r="R7532" t="str">
            <v>Bayside</v>
          </cell>
          <cell r="W7532">
            <v>2017</v>
          </cell>
          <cell r="X7532" t="str">
            <v>Sep</v>
          </cell>
        </row>
        <row r="7533">
          <cell r="D7533" t="str">
            <v>House</v>
          </cell>
          <cell r="E7533">
            <v>836000</v>
          </cell>
          <cell r="R7533" t="str">
            <v>Kingston</v>
          </cell>
          <cell r="W7533">
            <v>2017</v>
          </cell>
          <cell r="X7533" t="str">
            <v>Sep</v>
          </cell>
        </row>
        <row r="7534">
          <cell r="D7534" t="str">
            <v>House</v>
          </cell>
          <cell r="E7534">
            <v>1090000</v>
          </cell>
          <cell r="R7534" t="str">
            <v>Kingston</v>
          </cell>
          <cell r="W7534">
            <v>2017</v>
          </cell>
          <cell r="X7534" t="str">
            <v>Sep</v>
          </cell>
        </row>
        <row r="7535">
          <cell r="D7535" t="str">
            <v>House</v>
          </cell>
          <cell r="E7535">
            <v>930000</v>
          </cell>
          <cell r="R7535" t="str">
            <v>Kingston</v>
          </cell>
          <cell r="W7535">
            <v>2017</v>
          </cell>
          <cell r="X7535" t="str">
            <v>Sep</v>
          </cell>
        </row>
        <row r="7536">
          <cell r="D7536" t="str">
            <v>Unit</v>
          </cell>
          <cell r="E7536">
            <v>1500000</v>
          </cell>
          <cell r="R7536" t="str">
            <v>Bayside</v>
          </cell>
          <cell r="W7536">
            <v>2017</v>
          </cell>
          <cell r="X7536" t="str">
            <v>Sep</v>
          </cell>
        </row>
        <row r="7537">
          <cell r="D7537" t="str">
            <v>Unit</v>
          </cell>
          <cell r="E7537">
            <v>802000</v>
          </cell>
          <cell r="R7537" t="str">
            <v>Bayside</v>
          </cell>
          <cell r="W7537">
            <v>2017</v>
          </cell>
          <cell r="X7537" t="str">
            <v>Sep</v>
          </cell>
        </row>
        <row r="7538">
          <cell r="D7538" t="str">
            <v>House</v>
          </cell>
          <cell r="E7538">
            <v>1686500</v>
          </cell>
          <cell r="R7538" t="str">
            <v>Bayside</v>
          </cell>
          <cell r="W7538">
            <v>2017</v>
          </cell>
          <cell r="X7538" t="str">
            <v>Sep</v>
          </cell>
        </row>
        <row r="7539">
          <cell r="D7539" t="str">
            <v>House</v>
          </cell>
          <cell r="E7539">
            <v>947500</v>
          </cell>
          <cell r="R7539" t="str">
            <v>Kingston</v>
          </cell>
          <cell r="W7539">
            <v>2017</v>
          </cell>
          <cell r="X7539" t="str">
            <v>Sep</v>
          </cell>
        </row>
        <row r="7540">
          <cell r="D7540" t="str">
            <v>House</v>
          </cell>
          <cell r="E7540">
            <v>2290000</v>
          </cell>
          <cell r="R7540" t="str">
            <v>Boroondara</v>
          </cell>
          <cell r="W7540">
            <v>2017</v>
          </cell>
          <cell r="X7540" t="str">
            <v>Sep</v>
          </cell>
        </row>
        <row r="7541">
          <cell r="D7541" t="str">
            <v>Unit</v>
          </cell>
          <cell r="E7541">
            <v>1525000</v>
          </cell>
          <cell r="R7541" t="str">
            <v>Bayside</v>
          </cell>
          <cell r="W7541">
            <v>2017</v>
          </cell>
          <cell r="X7541" t="str">
            <v>Sep</v>
          </cell>
        </row>
        <row r="7542">
          <cell r="D7542" t="str">
            <v>House</v>
          </cell>
          <cell r="E7542">
            <v>1500000</v>
          </cell>
          <cell r="R7542" t="str">
            <v>Port Phillip</v>
          </cell>
          <cell r="W7542">
            <v>2017</v>
          </cell>
          <cell r="X7542" t="str">
            <v>Sep</v>
          </cell>
        </row>
        <row r="7543">
          <cell r="D7543" t="str">
            <v>Unit</v>
          </cell>
          <cell r="E7543">
            <v>1300000</v>
          </cell>
          <cell r="R7543" t="str">
            <v>Bayside</v>
          </cell>
          <cell r="W7543">
            <v>2017</v>
          </cell>
          <cell r="X7543" t="str">
            <v>Sep</v>
          </cell>
        </row>
        <row r="7544">
          <cell r="D7544" t="str">
            <v>Unit</v>
          </cell>
          <cell r="E7544">
            <v>1250000</v>
          </cell>
          <cell r="R7544" t="str">
            <v>Glen Eira</v>
          </cell>
          <cell r="W7544">
            <v>2017</v>
          </cell>
          <cell r="X7544" t="str">
            <v>Sep</v>
          </cell>
        </row>
        <row r="7545">
          <cell r="D7545" t="str">
            <v>Unit</v>
          </cell>
          <cell r="E7545">
            <v>1185000</v>
          </cell>
          <cell r="R7545" t="str">
            <v>Glen Eira</v>
          </cell>
          <cell r="W7545">
            <v>2017</v>
          </cell>
          <cell r="X7545" t="str">
            <v>Sep</v>
          </cell>
        </row>
        <row r="7546">
          <cell r="D7546" t="str">
            <v>House</v>
          </cell>
          <cell r="E7546">
            <v>950000</v>
          </cell>
          <cell r="R7546" t="str">
            <v>Glen Eira</v>
          </cell>
          <cell r="W7546">
            <v>2017</v>
          </cell>
          <cell r="X7546" t="str">
            <v>Sep</v>
          </cell>
        </row>
        <row r="7547">
          <cell r="D7547" t="str">
            <v>Unit</v>
          </cell>
          <cell r="E7547">
            <v>930000</v>
          </cell>
          <cell r="R7547" t="str">
            <v>Manningham</v>
          </cell>
          <cell r="W7547">
            <v>2017</v>
          </cell>
          <cell r="X7547" t="str">
            <v>Sep</v>
          </cell>
        </row>
        <row r="7548">
          <cell r="D7548" t="str">
            <v>House</v>
          </cell>
          <cell r="E7548">
            <v>800000</v>
          </cell>
          <cell r="R7548" t="str">
            <v>Glen Eira</v>
          </cell>
          <cell r="W7548">
            <v>2017</v>
          </cell>
          <cell r="X7548" t="str">
            <v>Sep</v>
          </cell>
        </row>
        <row r="7549">
          <cell r="D7549" t="str">
            <v>Unit</v>
          </cell>
          <cell r="E7549">
            <v>770000</v>
          </cell>
          <cell r="R7549" t="str">
            <v>Port Phillip</v>
          </cell>
          <cell r="W7549">
            <v>2017</v>
          </cell>
          <cell r="X7549" t="str">
            <v>Sep</v>
          </cell>
        </row>
        <row r="7550">
          <cell r="D7550" t="str">
            <v>Unit</v>
          </cell>
          <cell r="E7550">
            <v>340000</v>
          </cell>
          <cell r="R7550" t="str">
            <v>Yarra</v>
          </cell>
          <cell r="W7550">
            <v>2017</v>
          </cell>
          <cell r="X7550" t="str">
            <v>Sep</v>
          </cell>
        </row>
        <row r="7551">
          <cell r="D7551" t="str">
            <v>House</v>
          </cell>
          <cell r="E7551">
            <v>2675000</v>
          </cell>
          <cell r="R7551" t="str">
            <v>Stonnington</v>
          </cell>
          <cell r="W7551">
            <v>2017</v>
          </cell>
          <cell r="X7551" t="str">
            <v>Sep</v>
          </cell>
        </row>
        <row r="7552">
          <cell r="D7552" t="str">
            <v>Unit</v>
          </cell>
          <cell r="E7552">
            <v>2660000</v>
          </cell>
          <cell r="R7552" t="str">
            <v>Stonnington</v>
          </cell>
          <cell r="W7552">
            <v>2017</v>
          </cell>
          <cell r="X7552" t="str">
            <v>Sep</v>
          </cell>
        </row>
        <row r="7553">
          <cell r="D7553" t="str">
            <v>House</v>
          </cell>
          <cell r="E7553">
            <v>2365000</v>
          </cell>
          <cell r="R7553" t="str">
            <v>Melbourne</v>
          </cell>
          <cell r="W7553">
            <v>2017</v>
          </cell>
          <cell r="X7553" t="str">
            <v>Sep</v>
          </cell>
        </row>
        <row r="7554">
          <cell r="D7554" t="str">
            <v>House</v>
          </cell>
          <cell r="E7554">
            <v>2260000</v>
          </cell>
          <cell r="R7554" t="str">
            <v>Boroondara</v>
          </cell>
          <cell r="W7554">
            <v>2017</v>
          </cell>
          <cell r="X7554" t="str">
            <v>Sep</v>
          </cell>
        </row>
        <row r="7555">
          <cell r="D7555" t="str">
            <v>House</v>
          </cell>
          <cell r="E7555">
            <v>2250000</v>
          </cell>
          <cell r="R7555" t="str">
            <v>Boroondara</v>
          </cell>
          <cell r="W7555">
            <v>2017</v>
          </cell>
          <cell r="X7555" t="str">
            <v>Sep</v>
          </cell>
        </row>
        <row r="7556">
          <cell r="D7556" t="str">
            <v>House</v>
          </cell>
          <cell r="E7556">
            <v>2200000</v>
          </cell>
          <cell r="R7556" t="str">
            <v>Boroondara</v>
          </cell>
          <cell r="W7556">
            <v>2017</v>
          </cell>
          <cell r="X7556" t="str">
            <v>Sep</v>
          </cell>
        </row>
        <row r="7557">
          <cell r="D7557" t="str">
            <v>House</v>
          </cell>
          <cell r="E7557">
            <v>2160000</v>
          </cell>
          <cell r="R7557" t="str">
            <v>Boroondara</v>
          </cell>
          <cell r="W7557">
            <v>2017</v>
          </cell>
          <cell r="X7557" t="str">
            <v>Sep</v>
          </cell>
        </row>
        <row r="7558">
          <cell r="D7558" t="str">
            <v>House</v>
          </cell>
          <cell r="E7558">
            <v>2055000</v>
          </cell>
          <cell r="R7558" t="str">
            <v>Stonnington</v>
          </cell>
          <cell r="W7558">
            <v>2017</v>
          </cell>
          <cell r="X7558" t="str">
            <v>Sep</v>
          </cell>
        </row>
        <row r="7559">
          <cell r="D7559" t="str">
            <v>House</v>
          </cell>
          <cell r="E7559">
            <v>1915000</v>
          </cell>
          <cell r="R7559" t="str">
            <v>Port Phillip</v>
          </cell>
          <cell r="W7559">
            <v>2017</v>
          </cell>
          <cell r="X7559" t="str">
            <v>Sep</v>
          </cell>
        </row>
        <row r="7560">
          <cell r="D7560" t="str">
            <v>House</v>
          </cell>
          <cell r="E7560">
            <v>1871000</v>
          </cell>
          <cell r="R7560" t="str">
            <v>Bayside</v>
          </cell>
          <cell r="W7560">
            <v>2017</v>
          </cell>
          <cell r="X7560" t="str">
            <v>Sep</v>
          </cell>
        </row>
        <row r="7561">
          <cell r="D7561" t="str">
            <v>House</v>
          </cell>
          <cell r="E7561">
            <v>1775000</v>
          </cell>
          <cell r="R7561" t="str">
            <v>Banyule</v>
          </cell>
          <cell r="W7561">
            <v>2017</v>
          </cell>
          <cell r="X7561" t="str">
            <v>Sep</v>
          </cell>
        </row>
        <row r="7562">
          <cell r="D7562" t="str">
            <v>Unit</v>
          </cell>
          <cell r="E7562">
            <v>1753000</v>
          </cell>
          <cell r="R7562" t="str">
            <v>Boroondara</v>
          </cell>
          <cell r="W7562">
            <v>2017</v>
          </cell>
          <cell r="X7562" t="str">
            <v>Sep</v>
          </cell>
        </row>
        <row r="7563">
          <cell r="D7563" t="str">
            <v>House</v>
          </cell>
          <cell r="E7563">
            <v>1490000</v>
          </cell>
          <cell r="R7563" t="str">
            <v>Monash</v>
          </cell>
          <cell r="W7563">
            <v>2017</v>
          </cell>
          <cell r="X7563" t="str">
            <v>Sep</v>
          </cell>
        </row>
        <row r="7564">
          <cell r="D7564" t="str">
            <v>House</v>
          </cell>
          <cell r="E7564">
            <v>1470000</v>
          </cell>
          <cell r="R7564" t="str">
            <v>Darebin</v>
          </cell>
          <cell r="W7564">
            <v>2017</v>
          </cell>
          <cell r="X7564" t="str">
            <v>Sep</v>
          </cell>
        </row>
        <row r="7565">
          <cell r="D7565" t="str">
            <v>Unit</v>
          </cell>
          <cell r="E7565">
            <v>1465000</v>
          </cell>
          <cell r="R7565" t="str">
            <v>Bayside</v>
          </cell>
          <cell r="W7565">
            <v>2017</v>
          </cell>
          <cell r="X7565" t="str">
            <v>Sep</v>
          </cell>
        </row>
        <row r="7566">
          <cell r="D7566" t="str">
            <v>Unit</v>
          </cell>
          <cell r="E7566">
            <v>1380000</v>
          </cell>
          <cell r="R7566" t="str">
            <v>Melbourne</v>
          </cell>
          <cell r="W7566">
            <v>2017</v>
          </cell>
          <cell r="X7566" t="str">
            <v>Sep</v>
          </cell>
        </row>
        <row r="7567">
          <cell r="D7567" t="str">
            <v>Unit</v>
          </cell>
          <cell r="E7567">
            <v>1200000</v>
          </cell>
          <cell r="R7567" t="str">
            <v>Glen Eira</v>
          </cell>
          <cell r="W7567">
            <v>2017</v>
          </cell>
          <cell r="X7567" t="str">
            <v>Sep</v>
          </cell>
        </row>
        <row r="7568">
          <cell r="D7568" t="str">
            <v>House</v>
          </cell>
          <cell r="E7568">
            <v>960000</v>
          </cell>
          <cell r="R7568" t="str">
            <v>Maribyrnong</v>
          </cell>
          <cell r="W7568">
            <v>2017</v>
          </cell>
          <cell r="X7568" t="str">
            <v>Sep</v>
          </cell>
        </row>
        <row r="7569">
          <cell r="D7569" t="str">
            <v>House</v>
          </cell>
          <cell r="E7569">
            <v>851000</v>
          </cell>
          <cell r="R7569" t="str">
            <v>Maribyrnong</v>
          </cell>
          <cell r="W7569">
            <v>2017</v>
          </cell>
          <cell r="X7569" t="str">
            <v>Sep</v>
          </cell>
        </row>
        <row r="7570">
          <cell r="D7570" t="str">
            <v>House</v>
          </cell>
          <cell r="E7570">
            <v>800000</v>
          </cell>
          <cell r="R7570" t="str">
            <v>Moreland</v>
          </cell>
          <cell r="W7570">
            <v>2017</v>
          </cell>
          <cell r="X7570" t="str">
            <v>Sep</v>
          </cell>
        </row>
        <row r="7571">
          <cell r="D7571" t="str">
            <v>House</v>
          </cell>
          <cell r="E7571">
            <v>798000</v>
          </cell>
          <cell r="R7571" t="str">
            <v>Darebin</v>
          </cell>
          <cell r="W7571">
            <v>2017</v>
          </cell>
          <cell r="X7571" t="str">
            <v>Sep</v>
          </cell>
        </row>
        <row r="7572">
          <cell r="D7572" t="str">
            <v>Unit</v>
          </cell>
          <cell r="E7572">
            <v>790000</v>
          </cell>
          <cell r="R7572" t="str">
            <v>Manningham</v>
          </cell>
          <cell r="W7572">
            <v>2017</v>
          </cell>
          <cell r="X7572" t="str">
            <v>Sep</v>
          </cell>
        </row>
        <row r="7573">
          <cell r="D7573" t="str">
            <v>House</v>
          </cell>
          <cell r="E7573">
            <v>725000</v>
          </cell>
          <cell r="R7573" t="str">
            <v>Darebin</v>
          </cell>
          <cell r="W7573">
            <v>2017</v>
          </cell>
          <cell r="X7573" t="str">
            <v>Sep</v>
          </cell>
        </row>
        <row r="7574">
          <cell r="D7574" t="str">
            <v>Unit</v>
          </cell>
          <cell r="E7574">
            <v>655000</v>
          </cell>
          <cell r="R7574" t="str">
            <v>Darebin</v>
          </cell>
          <cell r="W7574">
            <v>2017</v>
          </cell>
          <cell r="X7574" t="str">
            <v>Sep</v>
          </cell>
        </row>
        <row r="7575">
          <cell r="D7575" t="str">
            <v>House</v>
          </cell>
          <cell r="E7575">
            <v>655000</v>
          </cell>
          <cell r="R7575" t="str">
            <v>Banyule</v>
          </cell>
          <cell r="W7575">
            <v>2017</v>
          </cell>
          <cell r="X7575" t="str">
            <v>Sep</v>
          </cell>
        </row>
        <row r="7576">
          <cell r="D7576" t="str">
            <v>Unit</v>
          </cell>
          <cell r="E7576">
            <v>630000</v>
          </cell>
          <cell r="R7576" t="str">
            <v>Yarra</v>
          </cell>
          <cell r="W7576">
            <v>2017</v>
          </cell>
          <cell r="X7576" t="str">
            <v>Sep</v>
          </cell>
        </row>
        <row r="7577">
          <cell r="D7577" t="str">
            <v>Unit</v>
          </cell>
          <cell r="E7577">
            <v>565000</v>
          </cell>
          <cell r="R7577" t="str">
            <v>Maribyrnong</v>
          </cell>
          <cell r="W7577">
            <v>2017</v>
          </cell>
          <cell r="X7577" t="str">
            <v>Sep</v>
          </cell>
        </row>
        <row r="7578">
          <cell r="D7578" t="str">
            <v>Unit</v>
          </cell>
          <cell r="E7578">
            <v>553000</v>
          </cell>
          <cell r="R7578" t="str">
            <v>Melbourne</v>
          </cell>
          <cell r="W7578">
            <v>2017</v>
          </cell>
          <cell r="X7578" t="str">
            <v>Sep</v>
          </cell>
        </row>
        <row r="7579">
          <cell r="D7579" t="str">
            <v>Unit</v>
          </cell>
          <cell r="E7579">
            <v>550000</v>
          </cell>
          <cell r="R7579" t="str">
            <v>Darebin</v>
          </cell>
          <cell r="W7579">
            <v>2017</v>
          </cell>
          <cell r="X7579" t="str">
            <v>Sep</v>
          </cell>
        </row>
        <row r="7580">
          <cell r="D7580" t="str">
            <v>Unit</v>
          </cell>
          <cell r="E7580">
            <v>531500</v>
          </cell>
          <cell r="R7580" t="str">
            <v>Moonee Valley</v>
          </cell>
          <cell r="W7580">
            <v>2017</v>
          </cell>
          <cell r="X7580" t="str">
            <v>Sep</v>
          </cell>
        </row>
        <row r="7581">
          <cell r="D7581" t="str">
            <v>Unit</v>
          </cell>
          <cell r="E7581">
            <v>520000</v>
          </cell>
          <cell r="R7581" t="str">
            <v>Darebin</v>
          </cell>
          <cell r="W7581">
            <v>2017</v>
          </cell>
          <cell r="X7581" t="str">
            <v>Sep</v>
          </cell>
        </row>
        <row r="7582">
          <cell r="D7582" t="str">
            <v>House</v>
          </cell>
          <cell r="E7582">
            <v>515000</v>
          </cell>
          <cell r="R7582" t="str">
            <v>Glen Eira</v>
          </cell>
          <cell r="W7582">
            <v>2017</v>
          </cell>
          <cell r="X7582" t="str">
            <v>Sep</v>
          </cell>
        </row>
        <row r="7583">
          <cell r="D7583" t="str">
            <v>House</v>
          </cell>
          <cell r="E7583">
            <v>478000</v>
          </cell>
          <cell r="R7583" t="str">
            <v>Brimbank</v>
          </cell>
          <cell r="W7583">
            <v>2017</v>
          </cell>
          <cell r="X7583" t="str">
            <v>Sep</v>
          </cell>
        </row>
        <row r="7584">
          <cell r="D7584" t="str">
            <v>House</v>
          </cell>
          <cell r="E7584">
            <v>470000</v>
          </cell>
          <cell r="R7584" t="str">
            <v>Hume</v>
          </cell>
          <cell r="W7584">
            <v>2017</v>
          </cell>
          <cell r="X7584" t="str">
            <v>Sep</v>
          </cell>
        </row>
        <row r="7585">
          <cell r="D7585" t="str">
            <v>House</v>
          </cell>
          <cell r="E7585">
            <v>415000</v>
          </cell>
          <cell r="R7585" t="str">
            <v>Hume</v>
          </cell>
          <cell r="W7585">
            <v>2017</v>
          </cell>
          <cell r="X7585" t="str">
            <v>Sep</v>
          </cell>
        </row>
        <row r="7586">
          <cell r="D7586" t="str">
            <v>Unit</v>
          </cell>
          <cell r="E7586">
            <v>365000</v>
          </cell>
          <cell r="R7586" t="str">
            <v>Melbourne</v>
          </cell>
          <cell r="W7586">
            <v>2017</v>
          </cell>
          <cell r="X7586" t="str">
            <v>Sep</v>
          </cell>
        </row>
        <row r="7587">
          <cell r="D7587" t="str">
            <v>Unit</v>
          </cell>
          <cell r="E7587">
            <v>362000</v>
          </cell>
          <cell r="R7587" t="str">
            <v>Melbourne</v>
          </cell>
          <cell r="W7587">
            <v>2017</v>
          </cell>
          <cell r="X7587" t="str">
            <v>Sep</v>
          </cell>
        </row>
        <row r="7588">
          <cell r="D7588" t="str">
            <v>Unit</v>
          </cell>
          <cell r="E7588">
            <v>360500</v>
          </cell>
          <cell r="R7588" t="str">
            <v>Glen Eira</v>
          </cell>
          <cell r="W7588">
            <v>2017</v>
          </cell>
          <cell r="X7588" t="str">
            <v>Sep</v>
          </cell>
        </row>
        <row r="7589">
          <cell r="D7589" t="str">
            <v>Unit</v>
          </cell>
          <cell r="E7589">
            <v>300000</v>
          </cell>
          <cell r="R7589" t="str">
            <v>Maribyrnong</v>
          </cell>
          <cell r="W7589">
            <v>2017</v>
          </cell>
          <cell r="X7589" t="str">
            <v>Sep</v>
          </cell>
        </row>
        <row r="7590">
          <cell r="D7590" t="str">
            <v>House</v>
          </cell>
          <cell r="E7590">
            <v>1075000</v>
          </cell>
          <cell r="R7590" t="str">
            <v>Hobsons Bay</v>
          </cell>
          <cell r="W7590">
            <v>2017</v>
          </cell>
          <cell r="X7590" t="str">
            <v>Sep</v>
          </cell>
        </row>
        <row r="7591">
          <cell r="D7591" t="str">
            <v>Unit</v>
          </cell>
          <cell r="E7591">
            <v>1025000</v>
          </cell>
          <cell r="R7591" t="str">
            <v>Yarra</v>
          </cell>
          <cell r="W7591">
            <v>2017</v>
          </cell>
          <cell r="X7591" t="str">
            <v>Sep</v>
          </cell>
        </row>
        <row r="7592">
          <cell r="D7592" t="str">
            <v>House</v>
          </cell>
          <cell r="E7592">
            <v>930000</v>
          </cell>
          <cell r="R7592" t="str">
            <v>Hobsons Bay</v>
          </cell>
          <cell r="W7592">
            <v>2017</v>
          </cell>
          <cell r="X7592" t="str">
            <v>Sep</v>
          </cell>
        </row>
        <row r="7593">
          <cell r="D7593" t="str">
            <v>Unit</v>
          </cell>
          <cell r="E7593">
            <v>913788</v>
          </cell>
          <cell r="R7593" t="str">
            <v>Glen Eira</v>
          </cell>
          <cell r="W7593">
            <v>2017</v>
          </cell>
          <cell r="X7593" t="str">
            <v>Sep</v>
          </cell>
        </row>
        <row r="7594">
          <cell r="D7594" t="str">
            <v>Unit</v>
          </cell>
          <cell r="E7594">
            <v>800000</v>
          </cell>
          <cell r="R7594" t="str">
            <v>Maribyrnong</v>
          </cell>
          <cell r="W7594">
            <v>2017</v>
          </cell>
          <cell r="X7594" t="str">
            <v>Sep</v>
          </cell>
        </row>
        <row r="7595">
          <cell r="D7595" t="str">
            <v>House</v>
          </cell>
          <cell r="E7595">
            <v>751000</v>
          </cell>
          <cell r="R7595" t="str">
            <v>Darebin</v>
          </cell>
          <cell r="W7595">
            <v>2017</v>
          </cell>
          <cell r="X7595" t="str">
            <v>Sep</v>
          </cell>
        </row>
        <row r="7596">
          <cell r="D7596" t="str">
            <v>Unit</v>
          </cell>
          <cell r="E7596">
            <v>695000</v>
          </cell>
          <cell r="R7596" t="str">
            <v>Port Phillip</v>
          </cell>
          <cell r="W7596">
            <v>2017</v>
          </cell>
          <cell r="X7596" t="str">
            <v>Sep</v>
          </cell>
        </row>
        <row r="7597">
          <cell r="D7597" t="str">
            <v>Unit</v>
          </cell>
          <cell r="E7597">
            <v>585000</v>
          </cell>
          <cell r="R7597" t="str">
            <v>Stonnington</v>
          </cell>
          <cell r="W7597">
            <v>2017</v>
          </cell>
          <cell r="X7597" t="str">
            <v>Sep</v>
          </cell>
        </row>
        <row r="7598">
          <cell r="D7598" t="str">
            <v>Unit</v>
          </cell>
          <cell r="E7598">
            <v>580000</v>
          </cell>
          <cell r="R7598" t="str">
            <v>Hobsons Bay</v>
          </cell>
          <cell r="W7598">
            <v>2017</v>
          </cell>
          <cell r="X7598" t="str">
            <v>Sep</v>
          </cell>
        </row>
        <row r="7599">
          <cell r="D7599" t="str">
            <v>Unit</v>
          </cell>
          <cell r="E7599">
            <v>455000</v>
          </cell>
          <cell r="R7599" t="str">
            <v>Moreland</v>
          </cell>
          <cell r="W7599">
            <v>2017</v>
          </cell>
          <cell r="X7599" t="str">
            <v>Sep</v>
          </cell>
        </row>
        <row r="7600">
          <cell r="D7600" t="str">
            <v>Unit</v>
          </cell>
          <cell r="E7600">
            <v>410000</v>
          </cell>
          <cell r="R7600" t="str">
            <v>Port Phillip</v>
          </cell>
          <cell r="W7600">
            <v>2017</v>
          </cell>
          <cell r="X7600" t="str">
            <v>Sep</v>
          </cell>
        </row>
        <row r="7601">
          <cell r="D7601" t="str">
            <v>House</v>
          </cell>
          <cell r="E7601">
            <v>4300000</v>
          </cell>
          <cell r="R7601" t="str">
            <v>Stonnington</v>
          </cell>
          <cell r="W7601">
            <v>2017</v>
          </cell>
          <cell r="X7601" t="str">
            <v>Sep</v>
          </cell>
        </row>
        <row r="7602">
          <cell r="D7602" t="str">
            <v>Unit</v>
          </cell>
          <cell r="E7602">
            <v>1200000</v>
          </cell>
          <cell r="R7602" t="str">
            <v>Melbourne</v>
          </cell>
          <cell r="W7602">
            <v>2017</v>
          </cell>
          <cell r="X7602" t="str">
            <v>Sep</v>
          </cell>
        </row>
        <row r="7603">
          <cell r="D7603" t="str">
            <v>House</v>
          </cell>
          <cell r="E7603">
            <v>960000</v>
          </cell>
          <cell r="R7603" t="str">
            <v>Banyule</v>
          </cell>
          <cell r="W7603">
            <v>2017</v>
          </cell>
          <cell r="X7603" t="str">
            <v>Sep</v>
          </cell>
        </row>
        <row r="7604">
          <cell r="D7604" t="str">
            <v>Unit</v>
          </cell>
          <cell r="E7604">
            <v>480000</v>
          </cell>
          <cell r="R7604" t="str">
            <v>Darebin</v>
          </cell>
          <cell r="W7604">
            <v>2017</v>
          </cell>
          <cell r="X7604" t="str">
            <v>Sep</v>
          </cell>
        </row>
        <row r="7605">
          <cell r="D7605" t="str">
            <v>Unit</v>
          </cell>
          <cell r="E7605">
            <v>350000</v>
          </cell>
          <cell r="R7605" t="str">
            <v>Boroondara</v>
          </cell>
          <cell r="W7605">
            <v>2017</v>
          </cell>
          <cell r="X7605" t="str">
            <v>Sep</v>
          </cell>
        </row>
        <row r="7606">
          <cell r="D7606" t="str">
            <v>House</v>
          </cell>
          <cell r="E7606">
            <v>625000</v>
          </cell>
          <cell r="R7606" t="str">
            <v>Hume</v>
          </cell>
          <cell r="W7606">
            <v>2017</v>
          </cell>
          <cell r="X7606" t="str">
            <v>Sep</v>
          </cell>
        </row>
        <row r="7607">
          <cell r="D7607" t="str">
            <v>House</v>
          </cell>
          <cell r="E7607">
            <v>572000</v>
          </cell>
          <cell r="R7607" t="str">
            <v>Moreland</v>
          </cell>
          <cell r="W7607">
            <v>2017</v>
          </cell>
          <cell r="X7607" t="str">
            <v>Sep</v>
          </cell>
        </row>
        <row r="7608">
          <cell r="D7608" t="str">
            <v>House</v>
          </cell>
          <cell r="E7608">
            <v>681000</v>
          </cell>
          <cell r="R7608" t="str">
            <v>Hume</v>
          </cell>
          <cell r="W7608">
            <v>2017</v>
          </cell>
          <cell r="X7608" t="str">
            <v>Sep</v>
          </cell>
        </row>
        <row r="7609">
          <cell r="D7609" t="str">
            <v>House</v>
          </cell>
          <cell r="E7609">
            <v>711500</v>
          </cell>
          <cell r="R7609" t="str">
            <v>Moreland</v>
          </cell>
          <cell r="W7609">
            <v>2017</v>
          </cell>
          <cell r="X7609" t="str">
            <v>Sep</v>
          </cell>
        </row>
        <row r="7610">
          <cell r="D7610" t="str">
            <v>House</v>
          </cell>
          <cell r="E7610">
            <v>670000</v>
          </cell>
          <cell r="R7610" t="str">
            <v>Moreland</v>
          </cell>
          <cell r="W7610">
            <v>2017</v>
          </cell>
          <cell r="X7610" t="str">
            <v>Sep</v>
          </cell>
        </row>
        <row r="7611">
          <cell r="D7611" t="str">
            <v>House</v>
          </cell>
          <cell r="E7611">
            <v>660000</v>
          </cell>
          <cell r="R7611" t="str">
            <v>Darebin</v>
          </cell>
          <cell r="W7611">
            <v>2017</v>
          </cell>
          <cell r="X7611" t="str">
            <v>Sep</v>
          </cell>
        </row>
        <row r="7612">
          <cell r="D7612" t="str">
            <v>House</v>
          </cell>
          <cell r="E7612">
            <v>690000</v>
          </cell>
          <cell r="R7612" t="str">
            <v>Hume</v>
          </cell>
          <cell r="W7612">
            <v>2017</v>
          </cell>
          <cell r="X7612" t="str">
            <v>Sep</v>
          </cell>
        </row>
        <row r="7613">
          <cell r="D7613" t="str">
            <v>Unit</v>
          </cell>
          <cell r="E7613">
            <v>401000</v>
          </cell>
          <cell r="R7613" t="str">
            <v>Darebin</v>
          </cell>
          <cell r="W7613">
            <v>2017</v>
          </cell>
          <cell r="X7613" t="str">
            <v>Sep</v>
          </cell>
        </row>
        <row r="7614">
          <cell r="D7614" t="str">
            <v>House</v>
          </cell>
          <cell r="E7614">
            <v>640000</v>
          </cell>
          <cell r="R7614" t="str">
            <v>Hume</v>
          </cell>
          <cell r="W7614">
            <v>2017</v>
          </cell>
          <cell r="X7614" t="str">
            <v>Sep</v>
          </cell>
        </row>
        <row r="7615">
          <cell r="D7615" t="str">
            <v>House</v>
          </cell>
          <cell r="E7615">
            <v>730000</v>
          </cell>
          <cell r="R7615" t="str">
            <v>Moreland</v>
          </cell>
          <cell r="W7615">
            <v>2017</v>
          </cell>
          <cell r="X7615" t="str">
            <v>Sep</v>
          </cell>
        </row>
        <row r="7616">
          <cell r="D7616" t="str">
            <v>House</v>
          </cell>
          <cell r="E7616">
            <v>820000</v>
          </cell>
          <cell r="R7616" t="str">
            <v>Moreland</v>
          </cell>
          <cell r="W7616">
            <v>2017</v>
          </cell>
          <cell r="X7616" t="str">
            <v>Sep</v>
          </cell>
        </row>
        <row r="7617">
          <cell r="D7617" t="str">
            <v>House</v>
          </cell>
          <cell r="E7617">
            <v>836000</v>
          </cell>
          <cell r="R7617" t="str">
            <v>Darebin</v>
          </cell>
          <cell r="W7617">
            <v>2017</v>
          </cell>
          <cell r="X7617" t="str">
            <v>Sep</v>
          </cell>
        </row>
        <row r="7618">
          <cell r="D7618" t="str">
            <v>House</v>
          </cell>
          <cell r="E7618">
            <v>800000</v>
          </cell>
          <cell r="R7618" t="str">
            <v>Moreland</v>
          </cell>
          <cell r="W7618">
            <v>2017</v>
          </cell>
          <cell r="X7618" t="str">
            <v>Sep</v>
          </cell>
        </row>
        <row r="7619">
          <cell r="D7619" t="str">
            <v>House</v>
          </cell>
          <cell r="E7619">
            <v>660000</v>
          </cell>
          <cell r="R7619" t="str">
            <v>Hume</v>
          </cell>
          <cell r="W7619">
            <v>2017</v>
          </cell>
          <cell r="X7619" t="str">
            <v>Sep</v>
          </cell>
        </row>
        <row r="7620">
          <cell r="D7620" t="str">
            <v>House</v>
          </cell>
          <cell r="E7620">
            <v>702000</v>
          </cell>
          <cell r="R7620" t="str">
            <v>Moreland</v>
          </cell>
          <cell r="W7620">
            <v>2017</v>
          </cell>
          <cell r="X7620" t="str">
            <v>Sep</v>
          </cell>
        </row>
        <row r="7621">
          <cell r="D7621" t="str">
            <v>House</v>
          </cell>
          <cell r="E7621">
            <v>730000</v>
          </cell>
          <cell r="R7621" t="str">
            <v>Moreland</v>
          </cell>
          <cell r="W7621">
            <v>2017</v>
          </cell>
          <cell r="X7621" t="str">
            <v>Sep</v>
          </cell>
        </row>
        <row r="7622">
          <cell r="D7622" t="str">
            <v>Unit</v>
          </cell>
          <cell r="E7622">
            <v>420000</v>
          </cell>
          <cell r="R7622" t="str">
            <v>Darebin</v>
          </cell>
          <cell r="W7622">
            <v>2017</v>
          </cell>
          <cell r="X7622" t="str">
            <v>Sep</v>
          </cell>
        </row>
        <row r="7623">
          <cell r="D7623" t="str">
            <v>House</v>
          </cell>
          <cell r="E7623">
            <v>800000</v>
          </cell>
          <cell r="R7623" t="str">
            <v>Moreland</v>
          </cell>
          <cell r="W7623">
            <v>2017</v>
          </cell>
          <cell r="X7623" t="str">
            <v>Sep</v>
          </cell>
        </row>
        <row r="7624">
          <cell r="D7624" t="str">
            <v>House</v>
          </cell>
          <cell r="E7624">
            <v>990000</v>
          </cell>
          <cell r="R7624" t="str">
            <v>Moreland</v>
          </cell>
          <cell r="W7624">
            <v>2017</v>
          </cell>
          <cell r="X7624" t="str">
            <v>Sep</v>
          </cell>
        </row>
        <row r="7625">
          <cell r="D7625" t="str">
            <v>Unit</v>
          </cell>
          <cell r="E7625">
            <v>491000</v>
          </cell>
          <cell r="R7625" t="str">
            <v>Darebin</v>
          </cell>
          <cell r="W7625">
            <v>2017</v>
          </cell>
          <cell r="X7625" t="str">
            <v>Sep</v>
          </cell>
        </row>
        <row r="7626">
          <cell r="D7626" t="str">
            <v>Unit</v>
          </cell>
          <cell r="E7626">
            <v>520000</v>
          </cell>
          <cell r="R7626" t="str">
            <v>Darebin</v>
          </cell>
          <cell r="W7626">
            <v>2017</v>
          </cell>
          <cell r="X7626" t="str">
            <v>Sep</v>
          </cell>
        </row>
        <row r="7627">
          <cell r="D7627" t="str">
            <v>House</v>
          </cell>
          <cell r="E7627">
            <v>783000</v>
          </cell>
          <cell r="R7627" t="str">
            <v>Hume</v>
          </cell>
          <cell r="W7627">
            <v>2017</v>
          </cell>
          <cell r="X7627" t="str">
            <v>Sep</v>
          </cell>
        </row>
        <row r="7628">
          <cell r="D7628" t="str">
            <v>House</v>
          </cell>
          <cell r="E7628">
            <v>810000</v>
          </cell>
          <cell r="R7628" t="str">
            <v>Darebin</v>
          </cell>
          <cell r="W7628">
            <v>2017</v>
          </cell>
          <cell r="X7628" t="str">
            <v>Sep</v>
          </cell>
        </row>
        <row r="7629">
          <cell r="D7629" t="str">
            <v>House</v>
          </cell>
          <cell r="E7629">
            <v>780000</v>
          </cell>
          <cell r="R7629" t="str">
            <v>Darebin</v>
          </cell>
          <cell r="W7629">
            <v>2017</v>
          </cell>
          <cell r="X7629" t="str">
            <v>Sep</v>
          </cell>
        </row>
        <row r="7630">
          <cell r="D7630" t="str">
            <v>House</v>
          </cell>
          <cell r="E7630">
            <v>810000</v>
          </cell>
          <cell r="R7630" t="str">
            <v>Banyule</v>
          </cell>
          <cell r="W7630">
            <v>2017</v>
          </cell>
          <cell r="X7630" t="str">
            <v>Sep</v>
          </cell>
        </row>
        <row r="7631">
          <cell r="D7631" t="str">
            <v>House</v>
          </cell>
          <cell r="E7631">
            <v>805000</v>
          </cell>
          <cell r="R7631" t="str">
            <v>Moonee Valley</v>
          </cell>
          <cell r="W7631">
            <v>2017</v>
          </cell>
          <cell r="X7631" t="str">
            <v>Sep</v>
          </cell>
        </row>
        <row r="7632">
          <cell r="D7632" t="str">
            <v>House</v>
          </cell>
          <cell r="E7632">
            <v>1050000</v>
          </cell>
          <cell r="R7632" t="str">
            <v>Darebin</v>
          </cell>
          <cell r="W7632">
            <v>2017</v>
          </cell>
          <cell r="X7632" t="str">
            <v>Sep</v>
          </cell>
        </row>
        <row r="7633">
          <cell r="D7633" t="str">
            <v>House</v>
          </cell>
          <cell r="E7633">
            <v>900000</v>
          </cell>
          <cell r="R7633" t="str">
            <v>Moreland</v>
          </cell>
          <cell r="W7633">
            <v>2017</v>
          </cell>
          <cell r="X7633" t="str">
            <v>Sep</v>
          </cell>
        </row>
        <row r="7634">
          <cell r="D7634" t="str">
            <v>House</v>
          </cell>
          <cell r="E7634">
            <v>635000</v>
          </cell>
          <cell r="R7634" t="str">
            <v>Darebin</v>
          </cell>
          <cell r="W7634">
            <v>2017</v>
          </cell>
          <cell r="X7634" t="str">
            <v>Sep</v>
          </cell>
        </row>
        <row r="7635">
          <cell r="D7635" t="str">
            <v>Unit</v>
          </cell>
          <cell r="E7635">
            <v>886000</v>
          </cell>
          <cell r="R7635" t="str">
            <v>Brimbank</v>
          </cell>
          <cell r="W7635">
            <v>2017</v>
          </cell>
          <cell r="X7635" t="str">
            <v>Sep</v>
          </cell>
        </row>
        <row r="7636">
          <cell r="D7636" t="str">
            <v>House</v>
          </cell>
          <cell r="E7636">
            <v>1650000</v>
          </cell>
          <cell r="R7636" t="str">
            <v>Darebin</v>
          </cell>
          <cell r="W7636">
            <v>2017</v>
          </cell>
          <cell r="X7636" t="str">
            <v>Sep</v>
          </cell>
        </row>
        <row r="7637">
          <cell r="D7637" t="str">
            <v>House</v>
          </cell>
          <cell r="E7637">
            <v>920000</v>
          </cell>
          <cell r="R7637" t="str">
            <v>Moonee Valley</v>
          </cell>
          <cell r="W7637">
            <v>2017</v>
          </cell>
          <cell r="X7637" t="str">
            <v>Sep</v>
          </cell>
        </row>
        <row r="7638">
          <cell r="D7638" t="str">
            <v>House</v>
          </cell>
          <cell r="E7638">
            <v>915000</v>
          </cell>
          <cell r="R7638" t="str">
            <v>Moreland</v>
          </cell>
          <cell r="W7638">
            <v>2017</v>
          </cell>
          <cell r="X7638" t="str">
            <v>Sep</v>
          </cell>
        </row>
        <row r="7639">
          <cell r="D7639" t="str">
            <v>House</v>
          </cell>
          <cell r="E7639">
            <v>916000</v>
          </cell>
          <cell r="R7639" t="str">
            <v>Darebin</v>
          </cell>
          <cell r="W7639">
            <v>2017</v>
          </cell>
          <cell r="X7639" t="str">
            <v>Sep</v>
          </cell>
        </row>
        <row r="7640">
          <cell r="D7640" t="str">
            <v>House</v>
          </cell>
          <cell r="E7640">
            <v>925000</v>
          </cell>
          <cell r="R7640" t="str">
            <v>Darebin</v>
          </cell>
          <cell r="W7640">
            <v>2017</v>
          </cell>
          <cell r="X7640" t="str">
            <v>Sep</v>
          </cell>
        </row>
        <row r="7641">
          <cell r="D7641" t="str">
            <v>House</v>
          </cell>
          <cell r="E7641">
            <v>745000</v>
          </cell>
          <cell r="R7641" t="str">
            <v>Darebin</v>
          </cell>
          <cell r="W7641">
            <v>2017</v>
          </cell>
          <cell r="X7641" t="str">
            <v>Sep</v>
          </cell>
        </row>
        <row r="7642">
          <cell r="D7642" t="str">
            <v>House</v>
          </cell>
          <cell r="E7642">
            <v>950000</v>
          </cell>
          <cell r="R7642" t="str">
            <v>Moreland</v>
          </cell>
          <cell r="W7642">
            <v>2017</v>
          </cell>
          <cell r="X7642" t="str">
            <v>Sep</v>
          </cell>
        </row>
        <row r="7643">
          <cell r="D7643" t="str">
            <v>House</v>
          </cell>
          <cell r="E7643">
            <v>825000</v>
          </cell>
          <cell r="R7643" t="str">
            <v>Brimbank</v>
          </cell>
          <cell r="W7643">
            <v>2017</v>
          </cell>
          <cell r="X7643" t="str">
            <v>Sep</v>
          </cell>
        </row>
        <row r="7644">
          <cell r="D7644" t="str">
            <v>House</v>
          </cell>
          <cell r="E7644">
            <v>1321000</v>
          </cell>
          <cell r="R7644" t="str">
            <v>Moonee Valley</v>
          </cell>
          <cell r="W7644">
            <v>2017</v>
          </cell>
          <cell r="X7644" t="str">
            <v>Sep</v>
          </cell>
        </row>
        <row r="7645">
          <cell r="D7645" t="str">
            <v>Unit</v>
          </cell>
          <cell r="E7645">
            <v>305000</v>
          </cell>
          <cell r="R7645" t="str">
            <v>Darebin</v>
          </cell>
          <cell r="W7645">
            <v>2017</v>
          </cell>
          <cell r="X7645" t="str">
            <v>Sep</v>
          </cell>
        </row>
        <row r="7646">
          <cell r="D7646" t="str">
            <v>House</v>
          </cell>
          <cell r="E7646">
            <v>725000</v>
          </cell>
          <cell r="R7646" t="str">
            <v>Banyule</v>
          </cell>
          <cell r="W7646">
            <v>2017</v>
          </cell>
          <cell r="X7646" t="str">
            <v>Sep</v>
          </cell>
        </row>
        <row r="7647">
          <cell r="D7647" t="str">
            <v>House</v>
          </cell>
          <cell r="E7647">
            <v>1335000</v>
          </cell>
          <cell r="R7647" t="str">
            <v>Darebin</v>
          </cell>
          <cell r="W7647">
            <v>2017</v>
          </cell>
          <cell r="X7647" t="str">
            <v>Sep</v>
          </cell>
        </row>
        <row r="7648">
          <cell r="D7648" t="str">
            <v>House</v>
          </cell>
          <cell r="E7648">
            <v>700000</v>
          </cell>
          <cell r="R7648" t="str">
            <v>Banyule</v>
          </cell>
          <cell r="W7648">
            <v>2017</v>
          </cell>
          <cell r="X7648" t="str">
            <v>Sep</v>
          </cell>
        </row>
        <row r="7649">
          <cell r="D7649" t="str">
            <v>House</v>
          </cell>
          <cell r="E7649">
            <v>1000000</v>
          </cell>
          <cell r="R7649" t="str">
            <v>Darebin</v>
          </cell>
          <cell r="W7649">
            <v>2017</v>
          </cell>
          <cell r="X7649" t="str">
            <v>Sep</v>
          </cell>
        </row>
        <row r="7650">
          <cell r="D7650" t="str">
            <v>House</v>
          </cell>
          <cell r="E7650">
            <v>710000</v>
          </cell>
          <cell r="R7650" t="str">
            <v>Banyule</v>
          </cell>
          <cell r="W7650">
            <v>2017</v>
          </cell>
          <cell r="X7650" t="str">
            <v>Sep</v>
          </cell>
        </row>
        <row r="7651">
          <cell r="D7651" t="str">
            <v>House</v>
          </cell>
          <cell r="E7651">
            <v>1080000</v>
          </cell>
          <cell r="R7651" t="str">
            <v>Darebin</v>
          </cell>
          <cell r="W7651">
            <v>2017</v>
          </cell>
          <cell r="X7651" t="str">
            <v>Sep</v>
          </cell>
        </row>
        <row r="7652">
          <cell r="D7652" t="str">
            <v>House</v>
          </cell>
          <cell r="E7652">
            <v>515000</v>
          </cell>
          <cell r="R7652" t="str">
            <v>Brimbank</v>
          </cell>
          <cell r="W7652">
            <v>2017</v>
          </cell>
          <cell r="X7652" t="str">
            <v>Sep</v>
          </cell>
        </row>
        <row r="7653">
          <cell r="D7653" t="str">
            <v>Unit</v>
          </cell>
          <cell r="E7653">
            <v>555000</v>
          </cell>
          <cell r="R7653" t="str">
            <v>Banyule</v>
          </cell>
          <cell r="W7653">
            <v>2017</v>
          </cell>
          <cell r="X7653" t="str">
            <v>Sep</v>
          </cell>
        </row>
        <row r="7654">
          <cell r="D7654" t="str">
            <v>House</v>
          </cell>
          <cell r="E7654">
            <v>799900</v>
          </cell>
          <cell r="R7654" t="str">
            <v>Darebin</v>
          </cell>
          <cell r="W7654">
            <v>2017</v>
          </cell>
          <cell r="X7654" t="str">
            <v>Sep</v>
          </cell>
        </row>
        <row r="7655">
          <cell r="D7655" t="str">
            <v>House</v>
          </cell>
          <cell r="E7655">
            <v>820000</v>
          </cell>
          <cell r="R7655" t="str">
            <v>Darebin</v>
          </cell>
          <cell r="W7655">
            <v>2017</v>
          </cell>
          <cell r="X7655" t="str">
            <v>Sep</v>
          </cell>
        </row>
        <row r="7656">
          <cell r="D7656" t="str">
            <v>Unit</v>
          </cell>
          <cell r="E7656">
            <v>640000</v>
          </cell>
          <cell r="R7656" t="str">
            <v>Darebin</v>
          </cell>
          <cell r="W7656">
            <v>2017</v>
          </cell>
          <cell r="X7656" t="str">
            <v>Sep</v>
          </cell>
        </row>
        <row r="7657">
          <cell r="D7657" t="str">
            <v>House</v>
          </cell>
          <cell r="E7657">
            <v>525000</v>
          </cell>
          <cell r="R7657" t="str">
            <v>Banyule</v>
          </cell>
          <cell r="W7657">
            <v>2017</v>
          </cell>
          <cell r="X7657" t="str">
            <v>Sep</v>
          </cell>
        </row>
        <row r="7658">
          <cell r="D7658" t="str">
            <v>Unit</v>
          </cell>
          <cell r="E7658">
            <v>656000</v>
          </cell>
          <cell r="R7658" t="str">
            <v>Darebin</v>
          </cell>
          <cell r="W7658">
            <v>2017</v>
          </cell>
          <cell r="X7658" t="str">
            <v>Sep</v>
          </cell>
        </row>
        <row r="7659">
          <cell r="D7659" t="str">
            <v>Unit</v>
          </cell>
          <cell r="E7659">
            <v>490000</v>
          </cell>
          <cell r="R7659" t="str">
            <v>Moonee Valley</v>
          </cell>
          <cell r="W7659">
            <v>2017</v>
          </cell>
          <cell r="X7659" t="str">
            <v>Sep</v>
          </cell>
        </row>
        <row r="7660">
          <cell r="D7660" t="str">
            <v>Unit</v>
          </cell>
          <cell r="E7660">
            <v>620000</v>
          </cell>
          <cell r="R7660" t="str">
            <v>Banyule</v>
          </cell>
          <cell r="W7660">
            <v>2017</v>
          </cell>
          <cell r="X7660" t="str">
            <v>Sep</v>
          </cell>
        </row>
        <row r="7661">
          <cell r="D7661" t="str">
            <v>House</v>
          </cell>
          <cell r="E7661">
            <v>743000</v>
          </cell>
          <cell r="R7661" t="str">
            <v>Banyule</v>
          </cell>
          <cell r="W7661">
            <v>2017</v>
          </cell>
          <cell r="X7661" t="str">
            <v>Sep</v>
          </cell>
        </row>
        <row r="7662">
          <cell r="D7662" t="str">
            <v>House</v>
          </cell>
          <cell r="E7662">
            <v>1250000</v>
          </cell>
          <cell r="R7662" t="str">
            <v>Darebin</v>
          </cell>
          <cell r="W7662">
            <v>2017</v>
          </cell>
          <cell r="X7662" t="str">
            <v>Sep</v>
          </cell>
        </row>
        <row r="7663">
          <cell r="D7663" t="str">
            <v>Unit</v>
          </cell>
          <cell r="E7663">
            <v>580000</v>
          </cell>
          <cell r="R7663" t="str">
            <v>Brimbank</v>
          </cell>
          <cell r="W7663">
            <v>2017</v>
          </cell>
          <cell r="X7663" t="str">
            <v>Sep</v>
          </cell>
        </row>
        <row r="7664">
          <cell r="D7664" t="str">
            <v>House</v>
          </cell>
          <cell r="E7664">
            <v>880000</v>
          </cell>
          <cell r="R7664" t="str">
            <v>Brimbank</v>
          </cell>
          <cell r="W7664">
            <v>2017</v>
          </cell>
          <cell r="X7664" t="str">
            <v>Sep</v>
          </cell>
        </row>
        <row r="7665">
          <cell r="D7665" t="str">
            <v>House</v>
          </cell>
          <cell r="E7665">
            <v>620000</v>
          </cell>
          <cell r="R7665" t="str">
            <v>Banyule</v>
          </cell>
          <cell r="W7665">
            <v>2017</v>
          </cell>
          <cell r="X7665" t="str">
            <v>Sep</v>
          </cell>
        </row>
        <row r="7666">
          <cell r="D7666" t="str">
            <v>Unit</v>
          </cell>
          <cell r="E7666">
            <v>800000</v>
          </cell>
          <cell r="R7666" t="str">
            <v>Moonee Valley</v>
          </cell>
          <cell r="W7666">
            <v>2017</v>
          </cell>
          <cell r="X7666" t="str">
            <v>Sep</v>
          </cell>
        </row>
        <row r="7667">
          <cell r="D7667" t="str">
            <v>House</v>
          </cell>
          <cell r="E7667">
            <v>625000</v>
          </cell>
          <cell r="R7667" t="str">
            <v>Brimbank</v>
          </cell>
          <cell r="W7667">
            <v>2017</v>
          </cell>
          <cell r="X7667" t="str">
            <v>Sep</v>
          </cell>
        </row>
        <row r="7668">
          <cell r="D7668" t="str">
            <v>House</v>
          </cell>
          <cell r="E7668">
            <v>994000</v>
          </cell>
          <cell r="R7668" t="str">
            <v>Banyule</v>
          </cell>
          <cell r="W7668">
            <v>2017</v>
          </cell>
          <cell r="X7668" t="str">
            <v>Sep</v>
          </cell>
        </row>
        <row r="7669">
          <cell r="D7669" t="str">
            <v>House</v>
          </cell>
          <cell r="E7669">
            <v>1226000</v>
          </cell>
          <cell r="R7669" t="str">
            <v>Moonee Valley</v>
          </cell>
          <cell r="W7669">
            <v>2017</v>
          </cell>
          <cell r="X7669" t="str">
            <v>Sep</v>
          </cell>
        </row>
        <row r="7670">
          <cell r="D7670" t="str">
            <v>House</v>
          </cell>
          <cell r="E7670">
            <v>970000</v>
          </cell>
          <cell r="R7670" t="str">
            <v>Brimbank</v>
          </cell>
          <cell r="W7670">
            <v>2017</v>
          </cell>
          <cell r="X7670" t="str">
            <v>Sep</v>
          </cell>
        </row>
        <row r="7671">
          <cell r="D7671" t="str">
            <v>House</v>
          </cell>
          <cell r="E7671">
            <v>785000</v>
          </cell>
          <cell r="R7671" t="str">
            <v>Banyule</v>
          </cell>
          <cell r="W7671">
            <v>2017</v>
          </cell>
          <cell r="X7671" t="str">
            <v>Sep</v>
          </cell>
        </row>
        <row r="7672">
          <cell r="D7672" t="str">
            <v>House</v>
          </cell>
          <cell r="E7672">
            <v>920000</v>
          </cell>
          <cell r="R7672" t="str">
            <v>Brimbank</v>
          </cell>
          <cell r="W7672">
            <v>2017</v>
          </cell>
          <cell r="X7672" t="str">
            <v>Sep</v>
          </cell>
        </row>
        <row r="7673">
          <cell r="D7673" t="str">
            <v>House</v>
          </cell>
          <cell r="E7673">
            <v>2620000</v>
          </cell>
          <cell r="R7673" t="str">
            <v>Moonee Valley</v>
          </cell>
          <cell r="W7673">
            <v>2017</v>
          </cell>
          <cell r="X7673" t="str">
            <v>Sep</v>
          </cell>
        </row>
        <row r="7674">
          <cell r="D7674" t="str">
            <v>House</v>
          </cell>
          <cell r="E7674">
            <v>914000</v>
          </cell>
          <cell r="R7674" t="str">
            <v>Darebin</v>
          </cell>
          <cell r="W7674">
            <v>2017</v>
          </cell>
          <cell r="X7674" t="str">
            <v>Sep</v>
          </cell>
        </row>
        <row r="7675">
          <cell r="D7675" t="str">
            <v>House</v>
          </cell>
          <cell r="E7675">
            <v>825000</v>
          </cell>
          <cell r="R7675" t="str">
            <v>Moonee Valley</v>
          </cell>
          <cell r="W7675">
            <v>2017</v>
          </cell>
          <cell r="X7675" t="str">
            <v>Sep</v>
          </cell>
        </row>
        <row r="7676">
          <cell r="D7676" t="str">
            <v>Unit</v>
          </cell>
          <cell r="E7676">
            <v>445000</v>
          </cell>
          <cell r="R7676" t="str">
            <v>Moonee Valley</v>
          </cell>
          <cell r="W7676">
            <v>2017</v>
          </cell>
          <cell r="X7676" t="str">
            <v>Sep</v>
          </cell>
        </row>
        <row r="7677">
          <cell r="D7677" t="str">
            <v>House</v>
          </cell>
          <cell r="E7677">
            <v>725000</v>
          </cell>
          <cell r="R7677" t="str">
            <v>Banyule</v>
          </cell>
          <cell r="W7677">
            <v>2017</v>
          </cell>
          <cell r="X7677" t="str">
            <v>Sep</v>
          </cell>
        </row>
        <row r="7678">
          <cell r="D7678" t="str">
            <v>House</v>
          </cell>
          <cell r="E7678">
            <v>1345000</v>
          </cell>
          <cell r="R7678" t="str">
            <v>Moonee Valley</v>
          </cell>
          <cell r="W7678">
            <v>2017</v>
          </cell>
          <cell r="X7678" t="str">
            <v>Sep</v>
          </cell>
        </row>
        <row r="7679">
          <cell r="D7679" t="str">
            <v>House</v>
          </cell>
          <cell r="E7679">
            <v>490000</v>
          </cell>
          <cell r="R7679" t="str">
            <v>Banyule</v>
          </cell>
          <cell r="W7679">
            <v>2017</v>
          </cell>
          <cell r="X7679" t="str">
            <v>Sep</v>
          </cell>
        </row>
        <row r="7680">
          <cell r="D7680" t="str">
            <v>House</v>
          </cell>
          <cell r="E7680">
            <v>1900000</v>
          </cell>
          <cell r="R7680" t="str">
            <v>Darebin</v>
          </cell>
          <cell r="W7680">
            <v>2017</v>
          </cell>
          <cell r="X7680" t="str">
            <v>Sep</v>
          </cell>
        </row>
        <row r="7681">
          <cell r="D7681" t="str">
            <v>House</v>
          </cell>
          <cell r="E7681">
            <v>950000</v>
          </cell>
          <cell r="R7681" t="str">
            <v>Moonee Valley</v>
          </cell>
          <cell r="W7681">
            <v>2017</v>
          </cell>
          <cell r="X7681" t="str">
            <v>Sep</v>
          </cell>
        </row>
        <row r="7682">
          <cell r="D7682" t="str">
            <v>Unit</v>
          </cell>
          <cell r="E7682">
            <v>400000</v>
          </cell>
          <cell r="R7682" t="str">
            <v>Moreland</v>
          </cell>
          <cell r="W7682">
            <v>2017</v>
          </cell>
          <cell r="X7682" t="str">
            <v>Sep</v>
          </cell>
        </row>
        <row r="7683">
          <cell r="D7683" t="str">
            <v>House</v>
          </cell>
          <cell r="E7683">
            <v>1600000</v>
          </cell>
          <cell r="R7683" t="str">
            <v>Moonee Valley</v>
          </cell>
          <cell r="W7683">
            <v>2017</v>
          </cell>
          <cell r="X7683" t="str">
            <v>Sep</v>
          </cell>
        </row>
        <row r="7684">
          <cell r="D7684" t="str">
            <v>Unit</v>
          </cell>
          <cell r="E7684">
            <v>365000</v>
          </cell>
          <cell r="R7684" t="str">
            <v>Darebin</v>
          </cell>
          <cell r="W7684">
            <v>2017</v>
          </cell>
          <cell r="X7684" t="str">
            <v>Sep</v>
          </cell>
        </row>
        <row r="7685">
          <cell r="D7685" t="str">
            <v>Unit</v>
          </cell>
          <cell r="E7685">
            <v>1010000</v>
          </cell>
          <cell r="R7685" t="str">
            <v>Banyule</v>
          </cell>
          <cell r="W7685">
            <v>2017</v>
          </cell>
          <cell r="X7685" t="str">
            <v>Sep</v>
          </cell>
        </row>
        <row r="7686">
          <cell r="D7686" t="str">
            <v>Unit</v>
          </cell>
          <cell r="E7686">
            <v>413000</v>
          </cell>
          <cell r="R7686" t="str">
            <v>Banyule</v>
          </cell>
          <cell r="W7686">
            <v>2017</v>
          </cell>
          <cell r="X7686" t="str">
            <v>Sep</v>
          </cell>
        </row>
        <row r="7687">
          <cell r="D7687" t="str">
            <v>House</v>
          </cell>
          <cell r="E7687">
            <v>1065000</v>
          </cell>
          <cell r="R7687" t="str">
            <v>Moonee Valley</v>
          </cell>
          <cell r="W7687">
            <v>2017</v>
          </cell>
          <cell r="X7687" t="str">
            <v>Sep</v>
          </cell>
        </row>
        <row r="7688">
          <cell r="D7688" t="str">
            <v>Unit</v>
          </cell>
          <cell r="E7688">
            <v>620000</v>
          </cell>
          <cell r="R7688" t="str">
            <v>Moreland</v>
          </cell>
          <cell r="W7688">
            <v>2017</v>
          </cell>
          <cell r="X7688" t="str">
            <v>Sep</v>
          </cell>
        </row>
        <row r="7689">
          <cell r="D7689" t="str">
            <v>House</v>
          </cell>
          <cell r="E7689">
            <v>1222500</v>
          </cell>
          <cell r="R7689" t="str">
            <v>Moreland</v>
          </cell>
          <cell r="W7689">
            <v>2017</v>
          </cell>
          <cell r="X7689" t="str">
            <v>Sep</v>
          </cell>
        </row>
        <row r="7690">
          <cell r="D7690" t="str">
            <v>House</v>
          </cell>
          <cell r="E7690">
            <v>1300000</v>
          </cell>
          <cell r="R7690" t="str">
            <v>Manningham</v>
          </cell>
          <cell r="W7690">
            <v>2017</v>
          </cell>
          <cell r="X7690" t="str">
            <v>Sep</v>
          </cell>
        </row>
        <row r="7691">
          <cell r="D7691" t="str">
            <v>House</v>
          </cell>
          <cell r="E7691">
            <v>1340000</v>
          </cell>
          <cell r="R7691" t="str">
            <v>Darebin</v>
          </cell>
          <cell r="W7691">
            <v>2017</v>
          </cell>
          <cell r="X7691" t="str">
            <v>Sep</v>
          </cell>
        </row>
        <row r="7692">
          <cell r="D7692" t="str">
            <v>House</v>
          </cell>
          <cell r="E7692">
            <v>793000</v>
          </cell>
          <cell r="R7692" t="str">
            <v>Moreland</v>
          </cell>
          <cell r="W7692">
            <v>2017</v>
          </cell>
          <cell r="X7692" t="str">
            <v>Sep</v>
          </cell>
        </row>
        <row r="7693">
          <cell r="D7693" t="str">
            <v>House</v>
          </cell>
          <cell r="E7693">
            <v>3900000</v>
          </cell>
          <cell r="R7693" t="str">
            <v>Moonee Valley</v>
          </cell>
          <cell r="W7693">
            <v>2017</v>
          </cell>
          <cell r="X7693" t="str">
            <v>Sep</v>
          </cell>
        </row>
        <row r="7694">
          <cell r="D7694" t="str">
            <v>House</v>
          </cell>
          <cell r="E7694">
            <v>1065000</v>
          </cell>
          <cell r="R7694" t="str">
            <v>Manningham</v>
          </cell>
          <cell r="W7694">
            <v>2017</v>
          </cell>
          <cell r="X7694" t="str">
            <v>Sep</v>
          </cell>
        </row>
        <row r="7695">
          <cell r="D7695" t="str">
            <v>House</v>
          </cell>
          <cell r="E7695">
            <v>945000</v>
          </cell>
          <cell r="R7695" t="str">
            <v>Moonee Valley</v>
          </cell>
          <cell r="W7695">
            <v>2017</v>
          </cell>
          <cell r="X7695" t="str">
            <v>Sep</v>
          </cell>
        </row>
        <row r="7696">
          <cell r="D7696" t="str">
            <v>House</v>
          </cell>
          <cell r="E7696">
            <v>1400000</v>
          </cell>
          <cell r="R7696" t="str">
            <v>Manningham</v>
          </cell>
          <cell r="W7696">
            <v>2017</v>
          </cell>
          <cell r="X7696" t="str">
            <v>Sep</v>
          </cell>
        </row>
        <row r="7697">
          <cell r="D7697" t="str">
            <v>House</v>
          </cell>
          <cell r="E7697">
            <v>1051000</v>
          </cell>
          <cell r="R7697" t="str">
            <v>Manningham</v>
          </cell>
          <cell r="W7697">
            <v>2017</v>
          </cell>
          <cell r="X7697" t="str">
            <v>Sep</v>
          </cell>
        </row>
        <row r="7698">
          <cell r="D7698" t="str">
            <v>Unit</v>
          </cell>
          <cell r="E7698">
            <v>855000</v>
          </cell>
          <cell r="R7698" t="str">
            <v>Banyule</v>
          </cell>
          <cell r="W7698">
            <v>2017</v>
          </cell>
          <cell r="X7698" t="str">
            <v>Sep</v>
          </cell>
        </row>
        <row r="7699">
          <cell r="D7699" t="str">
            <v>House</v>
          </cell>
          <cell r="E7699">
            <v>605000</v>
          </cell>
          <cell r="R7699" t="str">
            <v>Brimbank</v>
          </cell>
          <cell r="W7699">
            <v>2017</v>
          </cell>
          <cell r="X7699" t="str">
            <v>Sep</v>
          </cell>
        </row>
        <row r="7700">
          <cell r="D7700" t="str">
            <v>Unit</v>
          </cell>
          <cell r="E7700">
            <v>360000</v>
          </cell>
          <cell r="R7700" t="str">
            <v>Moonee Valley</v>
          </cell>
          <cell r="W7700">
            <v>2017</v>
          </cell>
          <cell r="X7700" t="str">
            <v>Sep</v>
          </cell>
        </row>
        <row r="7701">
          <cell r="D7701" t="str">
            <v>Unit</v>
          </cell>
          <cell r="E7701">
            <v>330000</v>
          </cell>
          <cell r="R7701" t="str">
            <v>Maribyrnong</v>
          </cell>
          <cell r="W7701">
            <v>2017</v>
          </cell>
          <cell r="X7701" t="str">
            <v>Sep</v>
          </cell>
        </row>
        <row r="7702">
          <cell r="D7702" t="str">
            <v>House</v>
          </cell>
          <cell r="E7702">
            <v>1160000</v>
          </cell>
          <cell r="R7702" t="str">
            <v>Moonee Valley</v>
          </cell>
          <cell r="W7702">
            <v>2017</v>
          </cell>
          <cell r="X7702" t="str">
            <v>Sep</v>
          </cell>
        </row>
        <row r="7703">
          <cell r="D7703" t="str">
            <v>House</v>
          </cell>
          <cell r="E7703">
            <v>1085000</v>
          </cell>
          <cell r="R7703" t="str">
            <v>Manningham</v>
          </cell>
          <cell r="W7703">
            <v>2017</v>
          </cell>
          <cell r="X7703" t="str">
            <v>Sep</v>
          </cell>
        </row>
        <row r="7704">
          <cell r="D7704" t="str">
            <v>Unit</v>
          </cell>
          <cell r="E7704">
            <v>705000</v>
          </cell>
          <cell r="R7704" t="str">
            <v>Banyule</v>
          </cell>
          <cell r="W7704">
            <v>2017</v>
          </cell>
          <cell r="X7704" t="str">
            <v>Sep</v>
          </cell>
        </row>
        <row r="7705">
          <cell r="D7705" t="str">
            <v>House</v>
          </cell>
          <cell r="E7705">
            <v>1395000</v>
          </cell>
          <cell r="R7705" t="str">
            <v>Moonee Valley</v>
          </cell>
          <cell r="W7705">
            <v>2017</v>
          </cell>
          <cell r="X7705" t="str">
            <v>Sep</v>
          </cell>
        </row>
        <row r="7706">
          <cell r="D7706" t="str">
            <v>House</v>
          </cell>
          <cell r="E7706">
            <v>630000</v>
          </cell>
          <cell r="R7706" t="str">
            <v>Brimbank</v>
          </cell>
          <cell r="W7706">
            <v>2017</v>
          </cell>
          <cell r="X7706" t="str">
            <v>Sep</v>
          </cell>
        </row>
        <row r="7707">
          <cell r="D7707" t="str">
            <v>House</v>
          </cell>
          <cell r="E7707">
            <v>2405000</v>
          </cell>
          <cell r="R7707" t="str">
            <v>Moonee Valley</v>
          </cell>
          <cell r="W7707">
            <v>2017</v>
          </cell>
          <cell r="X7707" t="str">
            <v>Sep</v>
          </cell>
        </row>
        <row r="7708">
          <cell r="D7708" t="str">
            <v>Unit</v>
          </cell>
          <cell r="E7708">
            <v>880000</v>
          </cell>
          <cell r="R7708" t="str">
            <v>Moreland</v>
          </cell>
          <cell r="W7708">
            <v>2017</v>
          </cell>
          <cell r="X7708" t="str">
            <v>Sep</v>
          </cell>
        </row>
        <row r="7709">
          <cell r="D7709" t="str">
            <v>House</v>
          </cell>
          <cell r="E7709">
            <v>1361500</v>
          </cell>
          <cell r="R7709" t="str">
            <v>Moonee Valley</v>
          </cell>
          <cell r="W7709">
            <v>2017</v>
          </cell>
          <cell r="X7709" t="str">
            <v>Sep</v>
          </cell>
        </row>
        <row r="7710">
          <cell r="D7710" t="str">
            <v>House</v>
          </cell>
          <cell r="E7710">
            <v>1630000</v>
          </cell>
          <cell r="R7710" t="str">
            <v>Moonee Valley</v>
          </cell>
          <cell r="W7710">
            <v>2017</v>
          </cell>
          <cell r="X7710" t="str">
            <v>Sep</v>
          </cell>
        </row>
        <row r="7711">
          <cell r="D7711" t="str">
            <v>House</v>
          </cell>
          <cell r="E7711">
            <v>900000</v>
          </cell>
          <cell r="R7711" t="str">
            <v>Darebin</v>
          </cell>
          <cell r="W7711">
            <v>2017</v>
          </cell>
          <cell r="X7711" t="str">
            <v>Sep</v>
          </cell>
        </row>
        <row r="7712">
          <cell r="D7712" t="str">
            <v>House</v>
          </cell>
          <cell r="E7712">
            <v>808000</v>
          </cell>
          <cell r="R7712" t="str">
            <v>Brimbank</v>
          </cell>
          <cell r="W7712">
            <v>2017</v>
          </cell>
          <cell r="X7712" t="str">
            <v>Sep</v>
          </cell>
        </row>
        <row r="7713">
          <cell r="D7713" t="str">
            <v>Unit</v>
          </cell>
          <cell r="E7713">
            <v>504000</v>
          </cell>
          <cell r="R7713" t="str">
            <v>Banyule</v>
          </cell>
          <cell r="W7713">
            <v>2017</v>
          </cell>
          <cell r="X7713" t="str">
            <v>Sep</v>
          </cell>
        </row>
        <row r="7714">
          <cell r="D7714" t="str">
            <v>House</v>
          </cell>
          <cell r="E7714">
            <v>610000</v>
          </cell>
          <cell r="R7714" t="str">
            <v>Darebin</v>
          </cell>
          <cell r="W7714">
            <v>2017</v>
          </cell>
          <cell r="X7714" t="str">
            <v>Sep</v>
          </cell>
        </row>
        <row r="7715">
          <cell r="D7715" t="str">
            <v>House</v>
          </cell>
          <cell r="E7715">
            <v>1120000</v>
          </cell>
          <cell r="R7715" t="str">
            <v>Manningham</v>
          </cell>
          <cell r="W7715">
            <v>2017</v>
          </cell>
          <cell r="X7715" t="str">
            <v>Sep</v>
          </cell>
        </row>
        <row r="7716">
          <cell r="D7716" t="str">
            <v>House</v>
          </cell>
          <cell r="E7716">
            <v>965000</v>
          </cell>
          <cell r="R7716" t="str">
            <v>Moonee Valley</v>
          </cell>
          <cell r="W7716">
            <v>2017</v>
          </cell>
          <cell r="X7716" t="str">
            <v>Sep</v>
          </cell>
        </row>
        <row r="7717">
          <cell r="D7717" t="str">
            <v>House</v>
          </cell>
          <cell r="E7717">
            <v>905000</v>
          </cell>
          <cell r="R7717" t="str">
            <v>Manningham</v>
          </cell>
          <cell r="W7717">
            <v>2017</v>
          </cell>
          <cell r="X7717" t="str">
            <v>Sep</v>
          </cell>
        </row>
        <row r="7718">
          <cell r="D7718" t="str">
            <v>House</v>
          </cell>
          <cell r="E7718">
            <v>2000000</v>
          </cell>
          <cell r="R7718" t="str">
            <v>Manningham</v>
          </cell>
          <cell r="W7718">
            <v>2017</v>
          </cell>
          <cell r="X7718" t="str">
            <v>Sep</v>
          </cell>
        </row>
        <row r="7719">
          <cell r="D7719" t="str">
            <v>House</v>
          </cell>
          <cell r="E7719">
            <v>690000</v>
          </cell>
          <cell r="R7719" t="str">
            <v>Brimbank</v>
          </cell>
          <cell r="W7719">
            <v>2017</v>
          </cell>
          <cell r="X7719" t="str">
            <v>Sep</v>
          </cell>
        </row>
        <row r="7720">
          <cell r="D7720" t="str">
            <v>House</v>
          </cell>
          <cell r="E7720">
            <v>990000</v>
          </cell>
          <cell r="R7720" t="str">
            <v>Maribyrnong</v>
          </cell>
          <cell r="W7720">
            <v>2017</v>
          </cell>
          <cell r="X7720" t="str">
            <v>Sep</v>
          </cell>
        </row>
        <row r="7721">
          <cell r="D7721" t="str">
            <v>Unit</v>
          </cell>
          <cell r="E7721">
            <v>1260000</v>
          </cell>
          <cell r="R7721" t="str">
            <v>Banyule</v>
          </cell>
          <cell r="W7721">
            <v>2017</v>
          </cell>
          <cell r="X7721" t="str">
            <v>Sep</v>
          </cell>
        </row>
        <row r="7722">
          <cell r="D7722" t="str">
            <v>House</v>
          </cell>
          <cell r="E7722">
            <v>685000</v>
          </cell>
          <cell r="R7722" t="str">
            <v>Brimbank</v>
          </cell>
          <cell r="W7722">
            <v>2017</v>
          </cell>
          <cell r="X7722" t="str">
            <v>Sep</v>
          </cell>
        </row>
        <row r="7723">
          <cell r="D7723" t="str">
            <v>House</v>
          </cell>
          <cell r="E7723">
            <v>882000</v>
          </cell>
          <cell r="R7723" t="str">
            <v>Maribyrnong</v>
          </cell>
          <cell r="W7723">
            <v>2017</v>
          </cell>
          <cell r="X7723" t="str">
            <v>Sep</v>
          </cell>
        </row>
        <row r="7724">
          <cell r="D7724" t="str">
            <v>House</v>
          </cell>
          <cell r="E7724">
            <v>890000</v>
          </cell>
          <cell r="R7724" t="str">
            <v>Moonee Valley</v>
          </cell>
          <cell r="W7724">
            <v>2017</v>
          </cell>
          <cell r="X7724" t="str">
            <v>Sep</v>
          </cell>
        </row>
        <row r="7725">
          <cell r="D7725" t="str">
            <v>House</v>
          </cell>
          <cell r="E7725">
            <v>1280000</v>
          </cell>
          <cell r="R7725" t="str">
            <v>Moreland</v>
          </cell>
          <cell r="W7725">
            <v>2017</v>
          </cell>
          <cell r="X7725" t="str">
            <v>Sep</v>
          </cell>
        </row>
        <row r="7726">
          <cell r="D7726" t="str">
            <v>Unit</v>
          </cell>
          <cell r="E7726">
            <v>772000</v>
          </cell>
          <cell r="R7726" t="str">
            <v>Manningham</v>
          </cell>
          <cell r="W7726">
            <v>2017</v>
          </cell>
          <cell r="X7726" t="str">
            <v>Sep</v>
          </cell>
        </row>
        <row r="7727">
          <cell r="D7727" t="str">
            <v>House</v>
          </cell>
          <cell r="E7727">
            <v>960000</v>
          </cell>
          <cell r="R7727" t="str">
            <v>Moonee Valley</v>
          </cell>
          <cell r="W7727">
            <v>2017</v>
          </cell>
          <cell r="X7727" t="str">
            <v>Sep</v>
          </cell>
        </row>
        <row r="7728">
          <cell r="D7728" t="str">
            <v>House</v>
          </cell>
          <cell r="E7728">
            <v>1286000</v>
          </cell>
          <cell r="R7728" t="str">
            <v>Moreland</v>
          </cell>
          <cell r="W7728">
            <v>2017</v>
          </cell>
          <cell r="X7728" t="str">
            <v>Sep</v>
          </cell>
        </row>
        <row r="7729">
          <cell r="D7729" t="str">
            <v>Unit</v>
          </cell>
          <cell r="E7729">
            <v>445000</v>
          </cell>
          <cell r="R7729" t="str">
            <v>Darebin</v>
          </cell>
          <cell r="W7729">
            <v>2017</v>
          </cell>
          <cell r="X7729" t="str">
            <v>Sep</v>
          </cell>
        </row>
        <row r="7730">
          <cell r="D7730" t="str">
            <v>Unit</v>
          </cell>
          <cell r="E7730">
            <v>656000</v>
          </cell>
          <cell r="R7730" t="str">
            <v>Moreland</v>
          </cell>
          <cell r="W7730">
            <v>2017</v>
          </cell>
          <cell r="X7730" t="str">
            <v>Sep</v>
          </cell>
        </row>
        <row r="7731">
          <cell r="D7731" t="str">
            <v>Unit</v>
          </cell>
          <cell r="E7731">
            <v>490000</v>
          </cell>
          <cell r="R7731" t="str">
            <v>Brimbank</v>
          </cell>
          <cell r="W7731">
            <v>2017</v>
          </cell>
          <cell r="X7731" t="str">
            <v>Sep</v>
          </cell>
        </row>
        <row r="7732">
          <cell r="D7732" t="str">
            <v>House</v>
          </cell>
          <cell r="E7732">
            <v>720000</v>
          </cell>
          <cell r="R7732" t="str">
            <v>Brimbank</v>
          </cell>
          <cell r="W7732">
            <v>2017</v>
          </cell>
          <cell r="X7732" t="str">
            <v>Sep</v>
          </cell>
        </row>
        <row r="7733">
          <cell r="D7733" t="str">
            <v>House</v>
          </cell>
          <cell r="E7733">
            <v>580000</v>
          </cell>
          <cell r="R7733" t="str">
            <v>Maribyrnong</v>
          </cell>
          <cell r="W7733">
            <v>2017</v>
          </cell>
          <cell r="X7733" t="str">
            <v>Sep</v>
          </cell>
        </row>
        <row r="7734">
          <cell r="D7734" t="str">
            <v>House</v>
          </cell>
          <cell r="E7734">
            <v>1055000</v>
          </cell>
          <cell r="R7734" t="str">
            <v>Moreland</v>
          </cell>
          <cell r="W7734">
            <v>2017</v>
          </cell>
          <cell r="X7734" t="str">
            <v>Sep</v>
          </cell>
        </row>
        <row r="7735">
          <cell r="D7735" t="str">
            <v>House</v>
          </cell>
          <cell r="E7735">
            <v>1430000</v>
          </cell>
          <cell r="R7735" t="str">
            <v>Manningham</v>
          </cell>
          <cell r="W7735">
            <v>2017</v>
          </cell>
          <cell r="X7735" t="str">
            <v>Sep</v>
          </cell>
        </row>
        <row r="7736">
          <cell r="D7736" t="str">
            <v>Unit</v>
          </cell>
          <cell r="E7736">
            <v>503000</v>
          </cell>
          <cell r="R7736" t="str">
            <v>Moonee Valley</v>
          </cell>
          <cell r="W7736">
            <v>2017</v>
          </cell>
          <cell r="X7736" t="str">
            <v>Sep</v>
          </cell>
        </row>
        <row r="7737">
          <cell r="D7737" t="str">
            <v>Unit</v>
          </cell>
          <cell r="E7737">
            <v>360000</v>
          </cell>
          <cell r="R7737" t="str">
            <v>Melbourne</v>
          </cell>
          <cell r="W7737">
            <v>2017</v>
          </cell>
          <cell r="X7737" t="str">
            <v>Sep</v>
          </cell>
        </row>
        <row r="7738">
          <cell r="D7738" t="str">
            <v>Unit</v>
          </cell>
          <cell r="E7738">
            <v>385000</v>
          </cell>
          <cell r="R7738" t="str">
            <v>Darebin</v>
          </cell>
          <cell r="W7738">
            <v>2017</v>
          </cell>
          <cell r="X7738" t="str">
            <v>Sep</v>
          </cell>
        </row>
        <row r="7739">
          <cell r="D7739" t="str">
            <v>Unit</v>
          </cell>
          <cell r="E7739">
            <v>1600000</v>
          </cell>
          <cell r="R7739" t="str">
            <v>Moreland</v>
          </cell>
          <cell r="W7739">
            <v>2017</v>
          </cell>
          <cell r="X7739" t="str">
            <v>Sep</v>
          </cell>
        </row>
        <row r="7740">
          <cell r="D7740" t="str">
            <v>House</v>
          </cell>
          <cell r="E7740">
            <v>1181000</v>
          </cell>
          <cell r="R7740" t="str">
            <v>Moreland</v>
          </cell>
          <cell r="W7740">
            <v>2017</v>
          </cell>
          <cell r="X7740" t="str">
            <v>Sep</v>
          </cell>
        </row>
        <row r="7741">
          <cell r="D7741" t="str">
            <v>House</v>
          </cell>
          <cell r="E7741">
            <v>1800000</v>
          </cell>
          <cell r="R7741" t="str">
            <v>Boroondara</v>
          </cell>
          <cell r="W7741">
            <v>2017</v>
          </cell>
          <cell r="X7741" t="str">
            <v>Sep</v>
          </cell>
        </row>
        <row r="7742">
          <cell r="D7742" t="str">
            <v>Unit</v>
          </cell>
          <cell r="E7742">
            <v>720000</v>
          </cell>
          <cell r="R7742" t="str">
            <v>Moreland</v>
          </cell>
          <cell r="W7742">
            <v>2017</v>
          </cell>
          <cell r="X7742" t="str">
            <v>Sep</v>
          </cell>
        </row>
        <row r="7743">
          <cell r="D7743" t="str">
            <v>House</v>
          </cell>
          <cell r="E7743">
            <v>855000</v>
          </cell>
          <cell r="R7743" t="str">
            <v>Melbourne</v>
          </cell>
          <cell r="W7743">
            <v>2017</v>
          </cell>
          <cell r="X7743" t="str">
            <v>Sep</v>
          </cell>
        </row>
        <row r="7744">
          <cell r="D7744" t="str">
            <v>House</v>
          </cell>
          <cell r="E7744">
            <v>800000</v>
          </cell>
          <cell r="R7744" t="str">
            <v>Melbourne</v>
          </cell>
          <cell r="W7744">
            <v>2017</v>
          </cell>
          <cell r="X7744" t="str">
            <v>Sep</v>
          </cell>
        </row>
        <row r="7745">
          <cell r="D7745" t="str">
            <v>House</v>
          </cell>
          <cell r="E7745">
            <v>2270000</v>
          </cell>
          <cell r="R7745" t="str">
            <v>Darebin</v>
          </cell>
          <cell r="W7745">
            <v>2017</v>
          </cell>
          <cell r="X7745" t="str">
            <v>Sep</v>
          </cell>
        </row>
        <row r="7746">
          <cell r="D7746" t="str">
            <v>House</v>
          </cell>
          <cell r="E7746">
            <v>1301000</v>
          </cell>
          <cell r="R7746" t="str">
            <v>Melbourne</v>
          </cell>
          <cell r="W7746">
            <v>2017</v>
          </cell>
          <cell r="X7746" t="str">
            <v>Sep</v>
          </cell>
        </row>
        <row r="7747">
          <cell r="D7747" t="str">
            <v>House</v>
          </cell>
          <cell r="E7747">
            <v>1000000</v>
          </cell>
          <cell r="R7747" t="str">
            <v>Maribyrnong</v>
          </cell>
          <cell r="W7747">
            <v>2017</v>
          </cell>
          <cell r="X7747" t="str">
            <v>Sep</v>
          </cell>
        </row>
        <row r="7748">
          <cell r="D7748" t="str">
            <v>Unit</v>
          </cell>
          <cell r="E7748">
            <v>520000</v>
          </cell>
          <cell r="R7748" t="str">
            <v>Maribyrnong</v>
          </cell>
          <cell r="W7748">
            <v>2017</v>
          </cell>
          <cell r="X7748" t="str">
            <v>Sep</v>
          </cell>
        </row>
        <row r="7749">
          <cell r="D7749" t="str">
            <v>House</v>
          </cell>
          <cell r="E7749">
            <v>840000</v>
          </cell>
          <cell r="R7749" t="str">
            <v>Maribyrnong</v>
          </cell>
          <cell r="W7749">
            <v>2017</v>
          </cell>
          <cell r="X7749" t="str">
            <v>Sep</v>
          </cell>
        </row>
        <row r="7750">
          <cell r="D7750" t="str">
            <v>House</v>
          </cell>
          <cell r="E7750">
            <v>1920000</v>
          </cell>
          <cell r="R7750" t="str">
            <v>Boroondara</v>
          </cell>
          <cell r="W7750">
            <v>2017</v>
          </cell>
          <cell r="X7750" t="str">
            <v>Sep</v>
          </cell>
        </row>
        <row r="7751">
          <cell r="D7751" t="str">
            <v>Unit</v>
          </cell>
          <cell r="E7751">
            <v>545000</v>
          </cell>
          <cell r="R7751" t="str">
            <v>Brimbank</v>
          </cell>
          <cell r="W7751">
            <v>2017</v>
          </cell>
          <cell r="X7751" t="str">
            <v>Sep</v>
          </cell>
        </row>
        <row r="7752">
          <cell r="D7752" t="str">
            <v>Unit</v>
          </cell>
          <cell r="E7752">
            <v>281000</v>
          </cell>
          <cell r="R7752" t="str">
            <v>Maribyrnong</v>
          </cell>
          <cell r="W7752">
            <v>2017</v>
          </cell>
          <cell r="X7752" t="str">
            <v>Sep</v>
          </cell>
        </row>
        <row r="7753">
          <cell r="D7753" t="str">
            <v>House</v>
          </cell>
          <cell r="E7753">
            <v>1655000</v>
          </cell>
          <cell r="R7753" t="str">
            <v>Moreland</v>
          </cell>
          <cell r="W7753">
            <v>2017</v>
          </cell>
          <cell r="X7753" t="str">
            <v>Sep</v>
          </cell>
        </row>
        <row r="7754">
          <cell r="D7754" t="str">
            <v>Unit</v>
          </cell>
          <cell r="E7754">
            <v>551000</v>
          </cell>
          <cell r="R7754" t="str">
            <v>Melbourne</v>
          </cell>
          <cell r="W7754">
            <v>2017</v>
          </cell>
          <cell r="X7754" t="str">
            <v>Sep</v>
          </cell>
        </row>
        <row r="7755">
          <cell r="D7755" t="str">
            <v>House</v>
          </cell>
          <cell r="E7755">
            <v>765000</v>
          </cell>
          <cell r="R7755" t="str">
            <v>Melbourne</v>
          </cell>
          <cell r="W7755">
            <v>2017</v>
          </cell>
          <cell r="X7755" t="str">
            <v>Sep</v>
          </cell>
        </row>
        <row r="7756">
          <cell r="D7756" t="str">
            <v>House</v>
          </cell>
          <cell r="E7756">
            <v>1290000</v>
          </cell>
          <cell r="R7756" t="str">
            <v>Yarra</v>
          </cell>
          <cell r="W7756">
            <v>2017</v>
          </cell>
          <cell r="X7756" t="str">
            <v>Sep</v>
          </cell>
        </row>
        <row r="7757">
          <cell r="D7757" t="str">
            <v>House</v>
          </cell>
          <cell r="E7757">
            <v>840000</v>
          </cell>
          <cell r="R7757" t="str">
            <v>Maribyrnong</v>
          </cell>
          <cell r="W7757">
            <v>2017</v>
          </cell>
          <cell r="X7757" t="str">
            <v>Sep</v>
          </cell>
        </row>
        <row r="7758">
          <cell r="D7758" t="str">
            <v>House</v>
          </cell>
          <cell r="E7758">
            <v>1300000</v>
          </cell>
          <cell r="R7758" t="str">
            <v>Maribyrnong</v>
          </cell>
          <cell r="W7758">
            <v>2017</v>
          </cell>
          <cell r="X7758" t="str">
            <v>Sep</v>
          </cell>
        </row>
        <row r="7759">
          <cell r="D7759" t="str">
            <v>House</v>
          </cell>
          <cell r="E7759">
            <v>575000</v>
          </cell>
          <cell r="R7759" t="str">
            <v>Maribyrnong</v>
          </cell>
          <cell r="W7759">
            <v>2017</v>
          </cell>
          <cell r="X7759" t="str">
            <v>Sep</v>
          </cell>
        </row>
        <row r="7760">
          <cell r="D7760" t="str">
            <v>House</v>
          </cell>
          <cell r="E7760">
            <v>570500</v>
          </cell>
          <cell r="R7760" t="str">
            <v>Maribyrnong</v>
          </cell>
          <cell r="W7760">
            <v>2017</v>
          </cell>
          <cell r="X7760" t="str">
            <v>Sep</v>
          </cell>
        </row>
        <row r="7761">
          <cell r="D7761" t="str">
            <v>House</v>
          </cell>
          <cell r="E7761">
            <v>1417000</v>
          </cell>
          <cell r="R7761" t="str">
            <v>Yarra</v>
          </cell>
          <cell r="W7761">
            <v>2017</v>
          </cell>
          <cell r="X7761" t="str">
            <v>Sep</v>
          </cell>
        </row>
        <row r="7762">
          <cell r="D7762" t="str">
            <v>House</v>
          </cell>
          <cell r="E7762">
            <v>1400000</v>
          </cell>
          <cell r="R7762" t="str">
            <v>Boroondara</v>
          </cell>
          <cell r="W7762">
            <v>2017</v>
          </cell>
          <cell r="X7762" t="str">
            <v>Sep</v>
          </cell>
        </row>
        <row r="7763">
          <cell r="D7763" t="str">
            <v>House</v>
          </cell>
          <cell r="E7763">
            <v>1702000</v>
          </cell>
          <cell r="R7763" t="str">
            <v>Boroondara</v>
          </cell>
          <cell r="W7763">
            <v>2017</v>
          </cell>
          <cell r="X7763" t="str">
            <v>Sep</v>
          </cell>
        </row>
        <row r="7764">
          <cell r="D7764" t="str">
            <v>Unit</v>
          </cell>
          <cell r="E7764">
            <v>714000</v>
          </cell>
          <cell r="R7764" t="str">
            <v>Maribyrnong</v>
          </cell>
          <cell r="W7764">
            <v>2017</v>
          </cell>
          <cell r="X7764" t="str">
            <v>Sep</v>
          </cell>
        </row>
        <row r="7765">
          <cell r="D7765" t="str">
            <v>House</v>
          </cell>
          <cell r="E7765">
            <v>1455000</v>
          </cell>
          <cell r="R7765" t="str">
            <v>Melbourne</v>
          </cell>
          <cell r="W7765">
            <v>2017</v>
          </cell>
          <cell r="X7765" t="str">
            <v>Sep</v>
          </cell>
        </row>
        <row r="7766">
          <cell r="D7766" t="str">
            <v>House</v>
          </cell>
          <cell r="E7766">
            <v>1250000</v>
          </cell>
          <cell r="R7766" t="str">
            <v>Manningham</v>
          </cell>
          <cell r="W7766">
            <v>2017</v>
          </cell>
          <cell r="X7766" t="str">
            <v>Sep</v>
          </cell>
        </row>
        <row r="7767">
          <cell r="D7767" t="str">
            <v>Unit</v>
          </cell>
          <cell r="E7767">
            <v>365000</v>
          </cell>
          <cell r="R7767" t="str">
            <v>Melbourne</v>
          </cell>
          <cell r="W7767">
            <v>2017</v>
          </cell>
          <cell r="X7767" t="str">
            <v>Sep</v>
          </cell>
        </row>
        <row r="7768">
          <cell r="D7768" t="str">
            <v>Unit</v>
          </cell>
          <cell r="E7768">
            <v>360000</v>
          </cell>
          <cell r="R7768" t="str">
            <v>Melbourne</v>
          </cell>
          <cell r="W7768">
            <v>2017</v>
          </cell>
          <cell r="X7768" t="str">
            <v>Sep</v>
          </cell>
        </row>
        <row r="7769">
          <cell r="D7769" t="str">
            <v>House</v>
          </cell>
          <cell r="E7769">
            <v>515000</v>
          </cell>
          <cell r="R7769" t="str">
            <v>Brimbank</v>
          </cell>
          <cell r="W7769">
            <v>2017</v>
          </cell>
          <cell r="X7769" t="str">
            <v>Sep</v>
          </cell>
        </row>
        <row r="7770">
          <cell r="D7770" t="str">
            <v>House</v>
          </cell>
          <cell r="E7770">
            <v>900000</v>
          </cell>
          <cell r="R7770" t="str">
            <v>Maribyrnong</v>
          </cell>
          <cell r="W7770">
            <v>2017</v>
          </cell>
          <cell r="X7770" t="str">
            <v>Sep</v>
          </cell>
        </row>
        <row r="7771">
          <cell r="D7771" t="str">
            <v>House</v>
          </cell>
          <cell r="E7771">
            <v>2910000</v>
          </cell>
          <cell r="R7771" t="str">
            <v>Boroondara</v>
          </cell>
          <cell r="W7771">
            <v>2017</v>
          </cell>
          <cell r="X7771" t="str">
            <v>Sep</v>
          </cell>
        </row>
        <row r="7772">
          <cell r="D7772" t="str">
            <v>Unit</v>
          </cell>
          <cell r="E7772">
            <v>442000</v>
          </cell>
          <cell r="R7772" t="str">
            <v>Melbourne</v>
          </cell>
          <cell r="W7772">
            <v>2017</v>
          </cell>
          <cell r="X7772" t="str">
            <v>Sep</v>
          </cell>
        </row>
        <row r="7773">
          <cell r="D7773" t="str">
            <v>House</v>
          </cell>
          <cell r="E7773">
            <v>621000</v>
          </cell>
          <cell r="R7773" t="str">
            <v>Brimbank</v>
          </cell>
          <cell r="W7773">
            <v>2017</v>
          </cell>
          <cell r="X7773" t="str">
            <v>Sep</v>
          </cell>
        </row>
        <row r="7774">
          <cell r="D7774" t="str">
            <v>Unit</v>
          </cell>
          <cell r="E7774">
            <v>368000</v>
          </cell>
          <cell r="R7774" t="str">
            <v>Melbourne</v>
          </cell>
          <cell r="W7774">
            <v>2017</v>
          </cell>
          <cell r="X7774" t="str">
            <v>Sep</v>
          </cell>
        </row>
        <row r="7775">
          <cell r="D7775" t="str">
            <v>House</v>
          </cell>
          <cell r="E7775">
            <v>1910000</v>
          </cell>
          <cell r="R7775" t="str">
            <v>Boroondara</v>
          </cell>
          <cell r="W7775">
            <v>2017</v>
          </cell>
          <cell r="X7775" t="str">
            <v>Sep</v>
          </cell>
        </row>
        <row r="7776">
          <cell r="D7776" t="str">
            <v>Unit</v>
          </cell>
          <cell r="E7776">
            <v>860000</v>
          </cell>
          <cell r="R7776" t="str">
            <v>Boroondara</v>
          </cell>
          <cell r="W7776">
            <v>2017</v>
          </cell>
          <cell r="X7776" t="str">
            <v>Sep</v>
          </cell>
        </row>
        <row r="7777">
          <cell r="D7777" t="str">
            <v>Unit</v>
          </cell>
          <cell r="E7777">
            <v>795000</v>
          </cell>
          <cell r="R7777" t="str">
            <v>Melbourne</v>
          </cell>
          <cell r="W7777">
            <v>2017</v>
          </cell>
          <cell r="X7777" t="str">
            <v>Sep</v>
          </cell>
        </row>
        <row r="7778">
          <cell r="D7778" t="str">
            <v>House</v>
          </cell>
          <cell r="E7778">
            <v>905000</v>
          </cell>
          <cell r="R7778" t="str">
            <v>Boroondara</v>
          </cell>
          <cell r="W7778">
            <v>2017</v>
          </cell>
          <cell r="X7778" t="str">
            <v>Sep</v>
          </cell>
        </row>
        <row r="7779">
          <cell r="D7779" t="str">
            <v>House</v>
          </cell>
          <cell r="E7779">
            <v>1325000</v>
          </cell>
          <cell r="R7779" t="str">
            <v>Melbourne</v>
          </cell>
          <cell r="W7779">
            <v>2017</v>
          </cell>
          <cell r="X7779" t="str">
            <v>Sep</v>
          </cell>
        </row>
        <row r="7780">
          <cell r="D7780" t="str">
            <v>Unit</v>
          </cell>
          <cell r="E7780">
            <v>720000</v>
          </cell>
          <cell r="R7780" t="str">
            <v>Melbourne</v>
          </cell>
          <cell r="W7780">
            <v>2017</v>
          </cell>
          <cell r="X7780" t="str">
            <v>Sep</v>
          </cell>
        </row>
        <row r="7781">
          <cell r="D7781" t="str">
            <v>Unit</v>
          </cell>
          <cell r="E7781">
            <v>888000</v>
          </cell>
          <cell r="R7781" t="str">
            <v>Melbourne</v>
          </cell>
          <cell r="W7781">
            <v>2017</v>
          </cell>
          <cell r="X7781" t="str">
            <v>Sep</v>
          </cell>
        </row>
        <row r="7782">
          <cell r="D7782" t="str">
            <v>Unit</v>
          </cell>
          <cell r="E7782">
            <v>515000</v>
          </cell>
          <cell r="R7782" t="str">
            <v>Boroondara</v>
          </cell>
          <cell r="W7782">
            <v>2017</v>
          </cell>
          <cell r="X7782" t="str">
            <v>Sep</v>
          </cell>
        </row>
        <row r="7783">
          <cell r="D7783" t="str">
            <v>House</v>
          </cell>
          <cell r="E7783">
            <v>775000</v>
          </cell>
          <cell r="R7783" t="str">
            <v>Maribyrnong</v>
          </cell>
          <cell r="W7783">
            <v>2017</v>
          </cell>
          <cell r="X7783" t="str">
            <v>Sep</v>
          </cell>
        </row>
        <row r="7784">
          <cell r="D7784" t="str">
            <v>House</v>
          </cell>
          <cell r="E7784">
            <v>1410000</v>
          </cell>
          <cell r="R7784" t="str">
            <v>Boroondara</v>
          </cell>
          <cell r="W7784">
            <v>2017</v>
          </cell>
          <cell r="X7784" t="str">
            <v>Sep</v>
          </cell>
        </row>
        <row r="7785">
          <cell r="D7785" t="str">
            <v>House</v>
          </cell>
          <cell r="E7785">
            <v>1750000</v>
          </cell>
          <cell r="R7785" t="str">
            <v>Boroondara</v>
          </cell>
          <cell r="W7785">
            <v>2017</v>
          </cell>
          <cell r="X7785" t="str">
            <v>Sep</v>
          </cell>
        </row>
        <row r="7786">
          <cell r="D7786" t="str">
            <v>House</v>
          </cell>
          <cell r="E7786">
            <v>3600000</v>
          </cell>
          <cell r="R7786" t="str">
            <v>Boroondara</v>
          </cell>
          <cell r="W7786">
            <v>2017</v>
          </cell>
          <cell r="X7786" t="str">
            <v>Sep</v>
          </cell>
        </row>
        <row r="7787">
          <cell r="D7787" t="str">
            <v>House</v>
          </cell>
          <cell r="E7787">
            <v>967000</v>
          </cell>
          <cell r="R7787" t="str">
            <v>Maribyrnong</v>
          </cell>
          <cell r="W7787">
            <v>2017</v>
          </cell>
          <cell r="X7787" t="str">
            <v>Sep</v>
          </cell>
        </row>
        <row r="7788">
          <cell r="D7788" t="str">
            <v>House</v>
          </cell>
          <cell r="E7788">
            <v>1201000</v>
          </cell>
          <cell r="R7788" t="str">
            <v>Maribyrnong</v>
          </cell>
          <cell r="W7788">
            <v>2017</v>
          </cell>
          <cell r="X7788" t="str">
            <v>Sep</v>
          </cell>
        </row>
        <row r="7789">
          <cell r="D7789" t="str">
            <v>House</v>
          </cell>
          <cell r="E7789">
            <v>3180000</v>
          </cell>
          <cell r="R7789" t="str">
            <v>Boroondara</v>
          </cell>
          <cell r="W7789">
            <v>2017</v>
          </cell>
          <cell r="X7789" t="str">
            <v>Sep</v>
          </cell>
        </row>
        <row r="7790">
          <cell r="D7790" t="str">
            <v>Unit</v>
          </cell>
          <cell r="E7790">
            <v>671000</v>
          </cell>
          <cell r="R7790" t="str">
            <v>Melbourne</v>
          </cell>
          <cell r="W7790">
            <v>2017</v>
          </cell>
          <cell r="X7790" t="str">
            <v>Sep</v>
          </cell>
        </row>
        <row r="7791">
          <cell r="D7791" t="str">
            <v>House</v>
          </cell>
          <cell r="E7791">
            <v>2550000</v>
          </cell>
          <cell r="R7791" t="str">
            <v>Boroondara</v>
          </cell>
          <cell r="W7791">
            <v>2017</v>
          </cell>
          <cell r="X7791" t="str">
            <v>Sep</v>
          </cell>
        </row>
        <row r="7792">
          <cell r="D7792" t="str">
            <v>House</v>
          </cell>
          <cell r="E7792">
            <v>2310000</v>
          </cell>
          <cell r="R7792" t="str">
            <v>Boroondara</v>
          </cell>
          <cell r="W7792">
            <v>2017</v>
          </cell>
          <cell r="X7792" t="str">
            <v>Sep</v>
          </cell>
        </row>
        <row r="7793">
          <cell r="D7793" t="str">
            <v>Unit</v>
          </cell>
          <cell r="E7793">
            <v>760000</v>
          </cell>
          <cell r="R7793" t="str">
            <v>Boroondara</v>
          </cell>
          <cell r="W7793">
            <v>2017</v>
          </cell>
          <cell r="X7793" t="str">
            <v>Sep</v>
          </cell>
        </row>
        <row r="7794">
          <cell r="D7794" t="str">
            <v>House</v>
          </cell>
          <cell r="E7794">
            <v>630000</v>
          </cell>
          <cell r="R7794" t="str">
            <v>Maribyrnong</v>
          </cell>
          <cell r="W7794">
            <v>2017</v>
          </cell>
          <cell r="X7794" t="str">
            <v>Sep</v>
          </cell>
        </row>
        <row r="7795">
          <cell r="D7795" t="str">
            <v>House</v>
          </cell>
          <cell r="E7795">
            <v>1400000</v>
          </cell>
          <cell r="R7795" t="str">
            <v>Boroondara</v>
          </cell>
          <cell r="W7795">
            <v>2017</v>
          </cell>
          <cell r="X7795" t="str">
            <v>Sep</v>
          </cell>
        </row>
        <row r="7796">
          <cell r="D7796" t="str">
            <v>House</v>
          </cell>
          <cell r="E7796">
            <v>990000</v>
          </cell>
          <cell r="R7796" t="str">
            <v>Yarra</v>
          </cell>
          <cell r="W7796">
            <v>2017</v>
          </cell>
          <cell r="X7796" t="str">
            <v>Sep</v>
          </cell>
        </row>
        <row r="7797">
          <cell r="D7797" t="str">
            <v>House</v>
          </cell>
          <cell r="E7797">
            <v>760000</v>
          </cell>
          <cell r="R7797" t="str">
            <v>Maribyrnong</v>
          </cell>
          <cell r="W7797">
            <v>2017</v>
          </cell>
          <cell r="X7797" t="str">
            <v>Sep</v>
          </cell>
        </row>
        <row r="7798">
          <cell r="D7798" t="str">
            <v>Unit</v>
          </cell>
          <cell r="E7798">
            <v>1367000</v>
          </cell>
          <cell r="R7798" t="str">
            <v>Boroondara</v>
          </cell>
          <cell r="W7798">
            <v>2017</v>
          </cell>
          <cell r="X7798" t="str">
            <v>Sep</v>
          </cell>
        </row>
        <row r="7799">
          <cell r="D7799" t="str">
            <v>House</v>
          </cell>
          <cell r="E7799">
            <v>890000</v>
          </cell>
          <cell r="R7799" t="str">
            <v>Boroondara</v>
          </cell>
          <cell r="W7799">
            <v>2017</v>
          </cell>
          <cell r="X7799" t="str">
            <v>Sep</v>
          </cell>
        </row>
        <row r="7800">
          <cell r="D7800" t="str">
            <v>Unit</v>
          </cell>
          <cell r="E7800">
            <v>360000</v>
          </cell>
          <cell r="R7800" t="str">
            <v>Melbourne</v>
          </cell>
          <cell r="W7800">
            <v>2017</v>
          </cell>
          <cell r="X7800" t="str">
            <v>Sep</v>
          </cell>
        </row>
        <row r="7801">
          <cell r="D7801" t="str">
            <v>House</v>
          </cell>
          <cell r="E7801">
            <v>1930000</v>
          </cell>
          <cell r="R7801" t="str">
            <v>Maribyrnong</v>
          </cell>
          <cell r="W7801">
            <v>2017</v>
          </cell>
          <cell r="X7801" t="str">
            <v>Sep</v>
          </cell>
        </row>
        <row r="7802">
          <cell r="D7802" t="str">
            <v>House</v>
          </cell>
          <cell r="E7802">
            <v>1510000</v>
          </cell>
          <cell r="R7802" t="str">
            <v>Boroondara</v>
          </cell>
          <cell r="W7802">
            <v>2017</v>
          </cell>
          <cell r="X7802" t="str">
            <v>Sep</v>
          </cell>
        </row>
        <row r="7803">
          <cell r="D7803" t="str">
            <v>House</v>
          </cell>
          <cell r="E7803">
            <v>1960000</v>
          </cell>
          <cell r="R7803" t="str">
            <v>Boroondara</v>
          </cell>
          <cell r="W7803">
            <v>2017</v>
          </cell>
          <cell r="X7803" t="str">
            <v>Sep</v>
          </cell>
        </row>
        <row r="7804">
          <cell r="D7804" t="str">
            <v>Unit</v>
          </cell>
          <cell r="E7804">
            <v>665000</v>
          </cell>
          <cell r="R7804" t="str">
            <v>Boroondara</v>
          </cell>
          <cell r="W7804">
            <v>2017</v>
          </cell>
          <cell r="X7804" t="str">
            <v>Sep</v>
          </cell>
        </row>
        <row r="7805">
          <cell r="D7805" t="str">
            <v>House</v>
          </cell>
          <cell r="E7805">
            <v>1346000</v>
          </cell>
          <cell r="R7805" t="str">
            <v>Yarra</v>
          </cell>
          <cell r="W7805">
            <v>2017</v>
          </cell>
          <cell r="X7805" t="str">
            <v>Sep</v>
          </cell>
        </row>
        <row r="7806">
          <cell r="D7806" t="str">
            <v>House</v>
          </cell>
          <cell r="E7806">
            <v>900000</v>
          </cell>
          <cell r="R7806" t="str">
            <v>Yarra</v>
          </cell>
          <cell r="W7806">
            <v>2017</v>
          </cell>
          <cell r="X7806" t="str">
            <v>Sep</v>
          </cell>
        </row>
        <row r="7807">
          <cell r="D7807" t="str">
            <v>House</v>
          </cell>
          <cell r="E7807">
            <v>1220000</v>
          </cell>
          <cell r="R7807" t="str">
            <v>Yarra</v>
          </cell>
          <cell r="W7807">
            <v>2017</v>
          </cell>
          <cell r="X7807" t="str">
            <v>Sep</v>
          </cell>
        </row>
        <row r="7808">
          <cell r="D7808" t="str">
            <v>House</v>
          </cell>
          <cell r="E7808">
            <v>1189000</v>
          </cell>
          <cell r="R7808" t="str">
            <v>Yarra</v>
          </cell>
          <cell r="W7808">
            <v>2017</v>
          </cell>
          <cell r="X7808" t="str">
            <v>Sep</v>
          </cell>
        </row>
        <row r="7809">
          <cell r="D7809" t="str">
            <v>House</v>
          </cell>
          <cell r="E7809">
            <v>1100000</v>
          </cell>
          <cell r="R7809" t="str">
            <v>Yarra</v>
          </cell>
          <cell r="W7809">
            <v>2017</v>
          </cell>
          <cell r="X7809" t="str">
            <v>Sep</v>
          </cell>
        </row>
        <row r="7810">
          <cell r="D7810" t="str">
            <v>House</v>
          </cell>
          <cell r="E7810">
            <v>1250000</v>
          </cell>
          <cell r="R7810" t="str">
            <v>Yarra</v>
          </cell>
          <cell r="W7810">
            <v>2017</v>
          </cell>
          <cell r="X7810" t="str">
            <v>Sep</v>
          </cell>
        </row>
        <row r="7811">
          <cell r="D7811" t="str">
            <v>House</v>
          </cell>
          <cell r="E7811">
            <v>1220000</v>
          </cell>
          <cell r="R7811" t="str">
            <v>Yarra</v>
          </cell>
          <cell r="W7811">
            <v>2017</v>
          </cell>
          <cell r="X7811" t="str">
            <v>Sep</v>
          </cell>
        </row>
        <row r="7812">
          <cell r="D7812" t="str">
            <v>House</v>
          </cell>
          <cell r="E7812">
            <v>2920000</v>
          </cell>
          <cell r="R7812" t="str">
            <v>Boroondara</v>
          </cell>
          <cell r="W7812">
            <v>2017</v>
          </cell>
          <cell r="X7812" t="str">
            <v>Sep</v>
          </cell>
        </row>
        <row r="7813">
          <cell r="D7813" t="str">
            <v>House</v>
          </cell>
          <cell r="E7813">
            <v>1715000</v>
          </cell>
          <cell r="R7813" t="str">
            <v>Whitehorse</v>
          </cell>
          <cell r="W7813">
            <v>2017</v>
          </cell>
          <cell r="X7813" t="str">
            <v>Sep</v>
          </cell>
        </row>
        <row r="7814">
          <cell r="D7814" t="str">
            <v>House</v>
          </cell>
          <cell r="E7814">
            <v>1760000</v>
          </cell>
          <cell r="R7814" t="str">
            <v>Whitehorse</v>
          </cell>
          <cell r="W7814">
            <v>2017</v>
          </cell>
          <cell r="X7814" t="str">
            <v>Sep</v>
          </cell>
        </row>
        <row r="7815">
          <cell r="D7815" t="str">
            <v>Unit</v>
          </cell>
          <cell r="E7815">
            <v>545000</v>
          </cell>
          <cell r="R7815" t="str">
            <v>Boroondara</v>
          </cell>
          <cell r="W7815">
            <v>2017</v>
          </cell>
          <cell r="X7815" t="str">
            <v>Sep</v>
          </cell>
        </row>
        <row r="7816">
          <cell r="D7816" t="str">
            <v>House</v>
          </cell>
          <cell r="E7816">
            <v>680000</v>
          </cell>
          <cell r="R7816" t="str">
            <v>Boroondara</v>
          </cell>
          <cell r="W7816">
            <v>2017</v>
          </cell>
          <cell r="X7816" t="str">
            <v>Sep</v>
          </cell>
        </row>
        <row r="7817">
          <cell r="D7817" t="str">
            <v>Unit</v>
          </cell>
          <cell r="E7817">
            <v>488000</v>
          </cell>
          <cell r="R7817" t="str">
            <v>Boroondara</v>
          </cell>
          <cell r="W7817">
            <v>2017</v>
          </cell>
          <cell r="X7817" t="str">
            <v>Sep</v>
          </cell>
        </row>
        <row r="7818">
          <cell r="D7818" t="str">
            <v>House</v>
          </cell>
          <cell r="E7818">
            <v>2090000</v>
          </cell>
          <cell r="R7818" t="str">
            <v>Boroondara</v>
          </cell>
          <cell r="W7818">
            <v>2017</v>
          </cell>
          <cell r="X7818" t="str">
            <v>Sep</v>
          </cell>
        </row>
        <row r="7819">
          <cell r="D7819" t="str">
            <v>House</v>
          </cell>
          <cell r="E7819">
            <v>1200000</v>
          </cell>
          <cell r="R7819" t="str">
            <v>Whitehorse</v>
          </cell>
          <cell r="W7819">
            <v>2017</v>
          </cell>
          <cell r="X7819" t="str">
            <v>Sep</v>
          </cell>
        </row>
        <row r="7820">
          <cell r="D7820" t="str">
            <v>Unit</v>
          </cell>
          <cell r="E7820">
            <v>460000</v>
          </cell>
          <cell r="R7820" t="str">
            <v>Boroondara</v>
          </cell>
          <cell r="W7820">
            <v>2017</v>
          </cell>
          <cell r="X7820" t="str">
            <v>Sep</v>
          </cell>
        </row>
        <row r="7821">
          <cell r="D7821" t="str">
            <v>House</v>
          </cell>
          <cell r="E7821">
            <v>1170000</v>
          </cell>
          <cell r="R7821" t="str">
            <v>Hobsons Bay</v>
          </cell>
          <cell r="W7821">
            <v>2017</v>
          </cell>
          <cell r="X7821" t="str">
            <v>Sep</v>
          </cell>
        </row>
        <row r="7822">
          <cell r="D7822" t="str">
            <v>House</v>
          </cell>
          <cell r="E7822">
            <v>1231010</v>
          </cell>
          <cell r="R7822" t="str">
            <v>Yarra</v>
          </cell>
          <cell r="W7822">
            <v>2017</v>
          </cell>
          <cell r="X7822" t="str">
            <v>Sep</v>
          </cell>
        </row>
        <row r="7823">
          <cell r="D7823" t="str">
            <v>House</v>
          </cell>
          <cell r="E7823">
            <v>2630000</v>
          </cell>
          <cell r="R7823" t="str">
            <v>Boroondara</v>
          </cell>
          <cell r="W7823">
            <v>2017</v>
          </cell>
          <cell r="X7823" t="str">
            <v>Sep</v>
          </cell>
        </row>
        <row r="7824">
          <cell r="D7824" t="str">
            <v>House</v>
          </cell>
          <cell r="E7824">
            <v>2930000</v>
          </cell>
          <cell r="R7824" t="str">
            <v>Boroondara</v>
          </cell>
          <cell r="W7824">
            <v>2017</v>
          </cell>
          <cell r="X7824" t="str">
            <v>Sep</v>
          </cell>
        </row>
        <row r="7825">
          <cell r="D7825" t="str">
            <v>House</v>
          </cell>
          <cell r="E7825">
            <v>1455000</v>
          </cell>
          <cell r="R7825" t="str">
            <v>Boroondara</v>
          </cell>
          <cell r="W7825">
            <v>2017</v>
          </cell>
          <cell r="X7825" t="str">
            <v>Sep</v>
          </cell>
        </row>
        <row r="7826">
          <cell r="D7826" t="str">
            <v>House</v>
          </cell>
          <cell r="E7826">
            <v>1585000</v>
          </cell>
          <cell r="R7826" t="str">
            <v>Boroondara</v>
          </cell>
          <cell r="W7826">
            <v>2017</v>
          </cell>
          <cell r="X7826" t="str">
            <v>Sep</v>
          </cell>
        </row>
        <row r="7827">
          <cell r="D7827" t="str">
            <v>House</v>
          </cell>
          <cell r="E7827">
            <v>2950000</v>
          </cell>
          <cell r="R7827" t="str">
            <v>Boroondara</v>
          </cell>
          <cell r="W7827">
            <v>2017</v>
          </cell>
          <cell r="X7827" t="str">
            <v>Sep</v>
          </cell>
        </row>
        <row r="7828">
          <cell r="D7828" t="str">
            <v>House</v>
          </cell>
          <cell r="E7828">
            <v>2820000</v>
          </cell>
          <cell r="R7828" t="str">
            <v>Stonnington</v>
          </cell>
          <cell r="W7828">
            <v>2017</v>
          </cell>
          <cell r="X7828" t="str">
            <v>Sep</v>
          </cell>
        </row>
        <row r="7829">
          <cell r="D7829" t="str">
            <v>Unit</v>
          </cell>
          <cell r="E7829">
            <v>655000</v>
          </cell>
          <cell r="R7829" t="str">
            <v>Boroondara</v>
          </cell>
          <cell r="W7829">
            <v>2017</v>
          </cell>
          <cell r="X7829" t="str">
            <v>Sep</v>
          </cell>
        </row>
        <row r="7830">
          <cell r="D7830" t="str">
            <v>House</v>
          </cell>
          <cell r="E7830">
            <v>1060000</v>
          </cell>
          <cell r="R7830" t="str">
            <v>Melbourne</v>
          </cell>
          <cell r="W7830">
            <v>2017</v>
          </cell>
          <cell r="X7830" t="str">
            <v>Sep</v>
          </cell>
        </row>
        <row r="7831">
          <cell r="D7831" t="str">
            <v>House</v>
          </cell>
          <cell r="E7831">
            <v>800000</v>
          </cell>
          <cell r="R7831" t="str">
            <v>Hobsons Bay</v>
          </cell>
          <cell r="W7831">
            <v>2017</v>
          </cell>
          <cell r="X7831" t="str">
            <v>Sep</v>
          </cell>
        </row>
        <row r="7832">
          <cell r="D7832" t="str">
            <v>Unit</v>
          </cell>
          <cell r="E7832">
            <v>955000</v>
          </cell>
          <cell r="R7832" t="str">
            <v>Melbourne</v>
          </cell>
          <cell r="W7832">
            <v>2017</v>
          </cell>
          <cell r="X7832" t="str">
            <v>Sep</v>
          </cell>
        </row>
        <row r="7833">
          <cell r="D7833" t="str">
            <v>House</v>
          </cell>
          <cell r="E7833">
            <v>880000</v>
          </cell>
          <cell r="R7833" t="str">
            <v>Melbourne</v>
          </cell>
          <cell r="W7833">
            <v>2017</v>
          </cell>
          <cell r="X7833" t="str">
            <v>Sep</v>
          </cell>
        </row>
        <row r="7834">
          <cell r="D7834" t="str">
            <v>Unit</v>
          </cell>
          <cell r="E7834">
            <v>625000</v>
          </cell>
          <cell r="R7834" t="str">
            <v>Melbourne</v>
          </cell>
          <cell r="W7834">
            <v>2017</v>
          </cell>
          <cell r="X7834" t="str">
            <v>Sep</v>
          </cell>
        </row>
        <row r="7835">
          <cell r="D7835" t="str">
            <v>House</v>
          </cell>
          <cell r="E7835">
            <v>2180000</v>
          </cell>
          <cell r="R7835" t="str">
            <v>Port Phillip</v>
          </cell>
          <cell r="W7835">
            <v>2017</v>
          </cell>
          <cell r="X7835" t="str">
            <v>Sep</v>
          </cell>
        </row>
        <row r="7836">
          <cell r="D7836" t="str">
            <v>House</v>
          </cell>
          <cell r="E7836">
            <v>2250000</v>
          </cell>
          <cell r="R7836" t="str">
            <v>Port Phillip</v>
          </cell>
          <cell r="W7836">
            <v>2017</v>
          </cell>
          <cell r="X7836" t="str">
            <v>Sep</v>
          </cell>
        </row>
        <row r="7837">
          <cell r="D7837" t="str">
            <v>House</v>
          </cell>
          <cell r="E7837">
            <v>950000</v>
          </cell>
          <cell r="R7837" t="str">
            <v>Hobsons Bay</v>
          </cell>
          <cell r="W7837">
            <v>2017</v>
          </cell>
          <cell r="X7837" t="str">
            <v>Sep</v>
          </cell>
        </row>
        <row r="7838">
          <cell r="D7838" t="str">
            <v>House</v>
          </cell>
          <cell r="E7838">
            <v>1810000</v>
          </cell>
          <cell r="R7838" t="str">
            <v>Port Phillip</v>
          </cell>
          <cell r="W7838">
            <v>2017</v>
          </cell>
          <cell r="X7838" t="str">
            <v>Sep</v>
          </cell>
        </row>
        <row r="7839">
          <cell r="D7839" t="str">
            <v>Unit</v>
          </cell>
          <cell r="E7839">
            <v>1610000</v>
          </cell>
          <cell r="R7839" t="str">
            <v>Melbourne</v>
          </cell>
          <cell r="W7839">
            <v>2017</v>
          </cell>
          <cell r="X7839" t="str">
            <v>Sep</v>
          </cell>
        </row>
        <row r="7840">
          <cell r="D7840" t="str">
            <v>House</v>
          </cell>
          <cell r="E7840">
            <v>1101000</v>
          </cell>
          <cell r="R7840" t="str">
            <v>Melbourne</v>
          </cell>
          <cell r="W7840">
            <v>2017</v>
          </cell>
          <cell r="X7840" t="str">
            <v>Sep</v>
          </cell>
        </row>
        <row r="7841">
          <cell r="D7841" t="str">
            <v>Unit</v>
          </cell>
          <cell r="E7841">
            <v>601000</v>
          </cell>
          <cell r="R7841" t="str">
            <v>Melbourne</v>
          </cell>
          <cell r="W7841">
            <v>2017</v>
          </cell>
          <cell r="X7841" t="str">
            <v>Sep</v>
          </cell>
        </row>
        <row r="7842">
          <cell r="D7842" t="str">
            <v>House</v>
          </cell>
          <cell r="E7842">
            <v>2615000</v>
          </cell>
          <cell r="R7842" t="str">
            <v>Port Phillip</v>
          </cell>
          <cell r="W7842">
            <v>2017</v>
          </cell>
          <cell r="X7842" t="str">
            <v>Sep</v>
          </cell>
        </row>
        <row r="7843">
          <cell r="D7843" t="str">
            <v>Unit</v>
          </cell>
          <cell r="E7843">
            <v>380000</v>
          </cell>
          <cell r="R7843" t="str">
            <v>Melbourne</v>
          </cell>
          <cell r="W7843">
            <v>2017</v>
          </cell>
          <cell r="X7843" t="str">
            <v>Sep</v>
          </cell>
        </row>
        <row r="7844">
          <cell r="D7844" t="str">
            <v>House</v>
          </cell>
          <cell r="E7844">
            <v>2430000</v>
          </cell>
          <cell r="R7844" t="str">
            <v>Melbourne</v>
          </cell>
          <cell r="W7844">
            <v>2017</v>
          </cell>
          <cell r="X7844" t="str">
            <v>Sep</v>
          </cell>
        </row>
        <row r="7845">
          <cell r="D7845" t="str">
            <v>Unit</v>
          </cell>
          <cell r="E7845">
            <v>810000</v>
          </cell>
          <cell r="R7845" t="str">
            <v>Stonnington</v>
          </cell>
          <cell r="W7845">
            <v>2017</v>
          </cell>
          <cell r="X7845" t="str">
            <v>Sep</v>
          </cell>
        </row>
        <row r="7846">
          <cell r="D7846" t="str">
            <v>Unit</v>
          </cell>
          <cell r="E7846">
            <v>1250000</v>
          </cell>
          <cell r="R7846" t="str">
            <v>Boroondara</v>
          </cell>
          <cell r="W7846">
            <v>2017</v>
          </cell>
          <cell r="X7846" t="str">
            <v>Sep</v>
          </cell>
        </row>
        <row r="7847">
          <cell r="D7847" t="str">
            <v>Unit</v>
          </cell>
          <cell r="E7847">
            <v>485000</v>
          </cell>
          <cell r="R7847" t="str">
            <v>Hobsons Bay</v>
          </cell>
          <cell r="W7847">
            <v>2017</v>
          </cell>
          <cell r="X7847" t="str">
            <v>Sep</v>
          </cell>
        </row>
        <row r="7848">
          <cell r="D7848" t="str">
            <v>House</v>
          </cell>
          <cell r="E7848">
            <v>1300000</v>
          </cell>
          <cell r="R7848" t="str">
            <v>Port Phillip</v>
          </cell>
          <cell r="W7848">
            <v>2017</v>
          </cell>
          <cell r="X7848" t="str">
            <v>Sep</v>
          </cell>
        </row>
        <row r="7849">
          <cell r="D7849" t="str">
            <v>Unit</v>
          </cell>
          <cell r="E7849">
            <v>490000</v>
          </cell>
          <cell r="R7849" t="str">
            <v>Melbourne</v>
          </cell>
          <cell r="W7849">
            <v>2017</v>
          </cell>
          <cell r="X7849" t="str">
            <v>Sep</v>
          </cell>
        </row>
        <row r="7850">
          <cell r="D7850" t="str">
            <v>House</v>
          </cell>
          <cell r="E7850">
            <v>930000</v>
          </cell>
          <cell r="R7850" t="str">
            <v>Hobsons Bay</v>
          </cell>
          <cell r="W7850">
            <v>2017</v>
          </cell>
          <cell r="X7850" t="str">
            <v>Sep</v>
          </cell>
        </row>
        <row r="7851">
          <cell r="D7851" t="str">
            <v>Unit</v>
          </cell>
          <cell r="E7851">
            <v>935000</v>
          </cell>
          <cell r="R7851" t="str">
            <v>Boroondara</v>
          </cell>
          <cell r="W7851">
            <v>2017</v>
          </cell>
          <cell r="X7851" t="str">
            <v>Sep</v>
          </cell>
        </row>
        <row r="7852">
          <cell r="D7852" t="str">
            <v>House</v>
          </cell>
          <cell r="E7852">
            <v>2100000</v>
          </cell>
          <cell r="R7852" t="str">
            <v>Port Phillip</v>
          </cell>
          <cell r="W7852">
            <v>2017</v>
          </cell>
          <cell r="X7852" t="str">
            <v>Sep</v>
          </cell>
        </row>
        <row r="7853">
          <cell r="D7853" t="str">
            <v>House</v>
          </cell>
          <cell r="E7853">
            <v>700000</v>
          </cell>
          <cell r="R7853" t="str">
            <v>Hobsons Bay</v>
          </cell>
          <cell r="W7853">
            <v>2017</v>
          </cell>
          <cell r="X7853" t="str">
            <v>Sep</v>
          </cell>
        </row>
        <row r="7854">
          <cell r="D7854" t="str">
            <v>House</v>
          </cell>
          <cell r="E7854">
            <v>1305000</v>
          </cell>
          <cell r="R7854" t="str">
            <v>Hobsons Bay</v>
          </cell>
          <cell r="W7854">
            <v>2017</v>
          </cell>
          <cell r="X7854" t="str">
            <v>Sep</v>
          </cell>
        </row>
        <row r="7855">
          <cell r="D7855" t="str">
            <v>House</v>
          </cell>
          <cell r="E7855">
            <v>1650000</v>
          </cell>
          <cell r="R7855" t="str">
            <v>Stonnington</v>
          </cell>
          <cell r="W7855">
            <v>2017</v>
          </cell>
          <cell r="X7855" t="str">
            <v>Sep</v>
          </cell>
        </row>
        <row r="7856">
          <cell r="D7856" t="str">
            <v>House</v>
          </cell>
          <cell r="E7856">
            <v>1060000</v>
          </cell>
          <cell r="R7856" t="str">
            <v>Hobsons Bay</v>
          </cell>
          <cell r="W7856">
            <v>2017</v>
          </cell>
          <cell r="X7856" t="str">
            <v>Sep</v>
          </cell>
        </row>
        <row r="7857">
          <cell r="D7857" t="str">
            <v>House</v>
          </cell>
          <cell r="E7857">
            <v>1590000</v>
          </cell>
          <cell r="R7857" t="str">
            <v>Stonnington</v>
          </cell>
          <cell r="W7857">
            <v>2017</v>
          </cell>
          <cell r="X7857" t="str">
            <v>Sep</v>
          </cell>
        </row>
        <row r="7858">
          <cell r="D7858" t="str">
            <v>Unit</v>
          </cell>
          <cell r="E7858">
            <v>590000</v>
          </cell>
          <cell r="R7858" t="str">
            <v>Stonnington</v>
          </cell>
          <cell r="W7858">
            <v>2017</v>
          </cell>
          <cell r="X7858" t="str">
            <v>Sep</v>
          </cell>
        </row>
        <row r="7859">
          <cell r="D7859" t="str">
            <v>House</v>
          </cell>
          <cell r="E7859">
            <v>2010000</v>
          </cell>
          <cell r="R7859" t="str">
            <v>Boroondara</v>
          </cell>
          <cell r="W7859">
            <v>2017</v>
          </cell>
          <cell r="X7859" t="str">
            <v>Sep</v>
          </cell>
        </row>
        <row r="7860">
          <cell r="D7860" t="str">
            <v>House</v>
          </cell>
          <cell r="E7860">
            <v>1342000</v>
          </cell>
          <cell r="R7860" t="str">
            <v>Monash</v>
          </cell>
          <cell r="W7860">
            <v>2017</v>
          </cell>
          <cell r="X7860" t="str">
            <v>Sep</v>
          </cell>
        </row>
        <row r="7861">
          <cell r="D7861" t="str">
            <v>House</v>
          </cell>
          <cell r="E7861">
            <v>1782800</v>
          </cell>
          <cell r="R7861" t="str">
            <v>Monash</v>
          </cell>
          <cell r="W7861">
            <v>2017</v>
          </cell>
          <cell r="X7861" t="str">
            <v>Sep</v>
          </cell>
        </row>
        <row r="7862">
          <cell r="D7862" t="str">
            <v>Unit</v>
          </cell>
          <cell r="E7862">
            <v>585000</v>
          </cell>
          <cell r="R7862" t="str">
            <v>Boroondara</v>
          </cell>
          <cell r="W7862">
            <v>2017</v>
          </cell>
          <cell r="X7862" t="str">
            <v>Sep</v>
          </cell>
        </row>
        <row r="7863">
          <cell r="D7863" t="str">
            <v>Unit</v>
          </cell>
          <cell r="E7863">
            <v>1625000</v>
          </cell>
          <cell r="R7863" t="str">
            <v>Boroondara</v>
          </cell>
          <cell r="W7863">
            <v>2017</v>
          </cell>
          <cell r="X7863" t="str">
            <v>Sep</v>
          </cell>
        </row>
        <row r="7864">
          <cell r="D7864" t="str">
            <v>House</v>
          </cell>
          <cell r="E7864">
            <v>1106000</v>
          </cell>
          <cell r="R7864" t="str">
            <v>Stonnington</v>
          </cell>
          <cell r="W7864">
            <v>2017</v>
          </cell>
          <cell r="X7864" t="str">
            <v>Sep</v>
          </cell>
        </row>
        <row r="7865">
          <cell r="D7865" t="str">
            <v>Unit</v>
          </cell>
          <cell r="E7865">
            <v>412500</v>
          </cell>
          <cell r="R7865" t="str">
            <v>Port Phillip</v>
          </cell>
          <cell r="W7865">
            <v>2017</v>
          </cell>
          <cell r="X7865" t="str">
            <v>Sep</v>
          </cell>
        </row>
        <row r="7866">
          <cell r="D7866" t="str">
            <v>House</v>
          </cell>
          <cell r="E7866">
            <v>1780000</v>
          </cell>
          <cell r="R7866" t="str">
            <v>Stonnington</v>
          </cell>
          <cell r="W7866">
            <v>2017</v>
          </cell>
          <cell r="X7866" t="str">
            <v>Sep</v>
          </cell>
        </row>
        <row r="7867">
          <cell r="D7867" t="str">
            <v>House</v>
          </cell>
          <cell r="E7867">
            <v>2975000</v>
          </cell>
          <cell r="R7867" t="str">
            <v>Boroondara</v>
          </cell>
          <cell r="W7867">
            <v>2017</v>
          </cell>
          <cell r="X7867" t="str">
            <v>Sep</v>
          </cell>
        </row>
        <row r="7868">
          <cell r="D7868" t="str">
            <v>Unit</v>
          </cell>
          <cell r="E7868">
            <v>452000</v>
          </cell>
          <cell r="R7868" t="str">
            <v>Boroondara</v>
          </cell>
          <cell r="W7868">
            <v>2017</v>
          </cell>
          <cell r="X7868" t="str">
            <v>Sep</v>
          </cell>
        </row>
        <row r="7869">
          <cell r="D7869" t="str">
            <v>House</v>
          </cell>
          <cell r="E7869">
            <v>1055000</v>
          </cell>
          <cell r="R7869" t="str">
            <v>Stonnington</v>
          </cell>
          <cell r="W7869">
            <v>2017</v>
          </cell>
          <cell r="X7869" t="str">
            <v>Sep</v>
          </cell>
        </row>
        <row r="7870">
          <cell r="D7870" t="str">
            <v>Unit</v>
          </cell>
          <cell r="E7870">
            <v>592500</v>
          </cell>
          <cell r="R7870" t="str">
            <v>Stonnington</v>
          </cell>
          <cell r="W7870">
            <v>2017</v>
          </cell>
          <cell r="X7870" t="str">
            <v>Sep</v>
          </cell>
        </row>
        <row r="7871">
          <cell r="D7871" t="str">
            <v>Unit</v>
          </cell>
          <cell r="E7871">
            <v>372000</v>
          </cell>
          <cell r="R7871" t="str">
            <v>Port Phillip</v>
          </cell>
          <cell r="W7871">
            <v>2017</v>
          </cell>
          <cell r="X7871" t="str">
            <v>Sep</v>
          </cell>
        </row>
        <row r="7872">
          <cell r="D7872" t="str">
            <v>House</v>
          </cell>
          <cell r="E7872">
            <v>5046000</v>
          </cell>
          <cell r="R7872" t="str">
            <v>Port Phillip</v>
          </cell>
          <cell r="W7872">
            <v>2017</v>
          </cell>
          <cell r="X7872" t="str">
            <v>Sep</v>
          </cell>
        </row>
        <row r="7873">
          <cell r="D7873" t="str">
            <v>House</v>
          </cell>
          <cell r="E7873">
            <v>1275000</v>
          </cell>
          <cell r="R7873" t="str">
            <v>Boroondara</v>
          </cell>
          <cell r="W7873">
            <v>2017</v>
          </cell>
          <cell r="X7873" t="str">
            <v>Sep</v>
          </cell>
        </row>
        <row r="7874">
          <cell r="D7874" t="str">
            <v>House</v>
          </cell>
          <cell r="E7874">
            <v>1655000</v>
          </cell>
          <cell r="R7874" t="str">
            <v>Boroondara</v>
          </cell>
          <cell r="W7874">
            <v>2017</v>
          </cell>
          <cell r="X7874" t="str">
            <v>Sep</v>
          </cell>
        </row>
        <row r="7875">
          <cell r="D7875" t="str">
            <v>Unit</v>
          </cell>
          <cell r="E7875">
            <v>400000</v>
          </cell>
          <cell r="R7875" t="str">
            <v>Stonnington</v>
          </cell>
          <cell r="W7875">
            <v>2017</v>
          </cell>
          <cell r="X7875" t="str">
            <v>Sep</v>
          </cell>
        </row>
        <row r="7876">
          <cell r="D7876" t="str">
            <v>Unit</v>
          </cell>
          <cell r="E7876">
            <v>608000</v>
          </cell>
          <cell r="R7876" t="str">
            <v>Glen Eira</v>
          </cell>
          <cell r="W7876">
            <v>2017</v>
          </cell>
          <cell r="X7876" t="str">
            <v>Sep</v>
          </cell>
        </row>
        <row r="7877">
          <cell r="D7877" t="str">
            <v>Unit</v>
          </cell>
          <cell r="E7877">
            <v>385000</v>
          </cell>
          <cell r="R7877" t="str">
            <v>Port Phillip</v>
          </cell>
          <cell r="W7877">
            <v>2017</v>
          </cell>
          <cell r="X7877" t="str">
            <v>Sep</v>
          </cell>
        </row>
        <row r="7878">
          <cell r="D7878" t="str">
            <v>House</v>
          </cell>
          <cell r="E7878">
            <v>1100000</v>
          </cell>
          <cell r="R7878" t="str">
            <v>Monash</v>
          </cell>
          <cell r="W7878">
            <v>2017</v>
          </cell>
          <cell r="X7878" t="str">
            <v>Sep</v>
          </cell>
        </row>
        <row r="7879">
          <cell r="D7879" t="str">
            <v>House</v>
          </cell>
          <cell r="E7879">
            <v>1410000</v>
          </cell>
          <cell r="R7879" t="str">
            <v>Hobsons Bay</v>
          </cell>
          <cell r="W7879">
            <v>2017</v>
          </cell>
          <cell r="X7879" t="str">
            <v>Sep</v>
          </cell>
        </row>
        <row r="7880">
          <cell r="D7880" t="str">
            <v>Unit</v>
          </cell>
          <cell r="E7880">
            <v>605000</v>
          </cell>
          <cell r="R7880" t="str">
            <v>Hobsons Bay</v>
          </cell>
          <cell r="W7880">
            <v>2017</v>
          </cell>
          <cell r="X7880" t="str">
            <v>Sep</v>
          </cell>
        </row>
        <row r="7881">
          <cell r="D7881" t="str">
            <v>Unit</v>
          </cell>
          <cell r="E7881">
            <v>1460000</v>
          </cell>
          <cell r="R7881" t="str">
            <v>Hobsons Bay</v>
          </cell>
          <cell r="W7881">
            <v>2017</v>
          </cell>
          <cell r="X7881" t="str">
            <v>Sep</v>
          </cell>
        </row>
        <row r="7882">
          <cell r="D7882" t="str">
            <v>House</v>
          </cell>
          <cell r="E7882">
            <v>1710000</v>
          </cell>
          <cell r="R7882" t="str">
            <v>Boroondara</v>
          </cell>
          <cell r="W7882">
            <v>2017</v>
          </cell>
          <cell r="X7882" t="str">
            <v>Sep</v>
          </cell>
        </row>
        <row r="7883">
          <cell r="D7883" t="str">
            <v>House</v>
          </cell>
          <cell r="E7883">
            <v>940000</v>
          </cell>
          <cell r="R7883" t="str">
            <v>Hobsons Bay</v>
          </cell>
          <cell r="W7883">
            <v>2017</v>
          </cell>
          <cell r="X7883" t="str">
            <v>Sep</v>
          </cell>
        </row>
        <row r="7884">
          <cell r="D7884" t="str">
            <v>Unit</v>
          </cell>
          <cell r="E7884">
            <v>370500</v>
          </cell>
          <cell r="R7884" t="str">
            <v>Port Phillip</v>
          </cell>
          <cell r="W7884">
            <v>2017</v>
          </cell>
          <cell r="X7884" t="str">
            <v>Sep</v>
          </cell>
        </row>
        <row r="7885">
          <cell r="D7885" t="str">
            <v>House</v>
          </cell>
          <cell r="E7885">
            <v>1900000</v>
          </cell>
          <cell r="R7885" t="str">
            <v>Port Phillip</v>
          </cell>
          <cell r="W7885">
            <v>2017</v>
          </cell>
          <cell r="X7885" t="str">
            <v>Sep</v>
          </cell>
        </row>
        <row r="7886">
          <cell r="D7886" t="str">
            <v>Unit</v>
          </cell>
          <cell r="E7886">
            <v>290000</v>
          </cell>
          <cell r="R7886" t="str">
            <v>Glen Eira</v>
          </cell>
          <cell r="W7886">
            <v>2017</v>
          </cell>
          <cell r="X7886" t="str">
            <v>Sep</v>
          </cell>
        </row>
        <row r="7887">
          <cell r="D7887" t="str">
            <v>House</v>
          </cell>
          <cell r="E7887">
            <v>4802500</v>
          </cell>
          <cell r="R7887" t="str">
            <v>Stonnington</v>
          </cell>
          <cell r="W7887">
            <v>2017</v>
          </cell>
          <cell r="X7887" t="str">
            <v>Sep</v>
          </cell>
        </row>
        <row r="7888">
          <cell r="D7888" t="str">
            <v>Unit</v>
          </cell>
          <cell r="E7888">
            <v>350000</v>
          </cell>
          <cell r="R7888" t="str">
            <v>Stonnington</v>
          </cell>
          <cell r="W7888">
            <v>2017</v>
          </cell>
          <cell r="X7888" t="str">
            <v>Sep</v>
          </cell>
        </row>
        <row r="7889">
          <cell r="D7889" t="str">
            <v>House</v>
          </cell>
          <cell r="E7889">
            <v>1805000</v>
          </cell>
          <cell r="R7889" t="str">
            <v>Glen Eira</v>
          </cell>
          <cell r="W7889">
            <v>2017</v>
          </cell>
          <cell r="X7889" t="str">
            <v>Sep</v>
          </cell>
        </row>
        <row r="7890">
          <cell r="D7890" t="str">
            <v>Unit</v>
          </cell>
          <cell r="E7890">
            <v>537000</v>
          </cell>
          <cell r="R7890" t="str">
            <v>Glen Eira</v>
          </cell>
          <cell r="W7890">
            <v>2017</v>
          </cell>
          <cell r="X7890" t="str">
            <v>Sep</v>
          </cell>
        </row>
        <row r="7891">
          <cell r="D7891" t="str">
            <v>House</v>
          </cell>
          <cell r="E7891">
            <v>800000</v>
          </cell>
          <cell r="R7891" t="str">
            <v>Glen Eira</v>
          </cell>
          <cell r="W7891">
            <v>2017</v>
          </cell>
          <cell r="X7891" t="str">
            <v>Sep</v>
          </cell>
        </row>
        <row r="7892">
          <cell r="D7892" t="str">
            <v>House</v>
          </cell>
          <cell r="E7892">
            <v>620000</v>
          </cell>
          <cell r="R7892" t="str">
            <v>Glen Eira</v>
          </cell>
          <cell r="W7892">
            <v>2017</v>
          </cell>
          <cell r="X7892" t="str">
            <v>Sep</v>
          </cell>
        </row>
        <row r="7893">
          <cell r="D7893" t="str">
            <v>Unit</v>
          </cell>
          <cell r="E7893">
            <v>591000</v>
          </cell>
          <cell r="R7893" t="str">
            <v>Glen Eira</v>
          </cell>
          <cell r="W7893">
            <v>2017</v>
          </cell>
          <cell r="X7893" t="str">
            <v>Sep</v>
          </cell>
        </row>
        <row r="7894">
          <cell r="D7894" t="str">
            <v>House</v>
          </cell>
          <cell r="E7894">
            <v>965000</v>
          </cell>
          <cell r="R7894" t="str">
            <v>Glen Eira</v>
          </cell>
          <cell r="W7894">
            <v>2017</v>
          </cell>
          <cell r="X7894" t="str">
            <v>Sep</v>
          </cell>
        </row>
        <row r="7895">
          <cell r="D7895" t="str">
            <v>Unit</v>
          </cell>
          <cell r="E7895">
            <v>1030000</v>
          </cell>
          <cell r="R7895" t="str">
            <v>Glen Eira</v>
          </cell>
          <cell r="W7895">
            <v>2017</v>
          </cell>
          <cell r="X7895" t="str">
            <v>Sep</v>
          </cell>
        </row>
        <row r="7896">
          <cell r="D7896" t="str">
            <v>House</v>
          </cell>
          <cell r="E7896">
            <v>3320000</v>
          </cell>
          <cell r="R7896" t="str">
            <v>Bayside</v>
          </cell>
          <cell r="W7896">
            <v>2017</v>
          </cell>
          <cell r="X7896" t="str">
            <v>Sep</v>
          </cell>
        </row>
        <row r="7897">
          <cell r="D7897" t="str">
            <v>Unit</v>
          </cell>
          <cell r="E7897">
            <v>930000</v>
          </cell>
          <cell r="R7897" t="str">
            <v>Glen Eira</v>
          </cell>
          <cell r="W7897">
            <v>2017</v>
          </cell>
          <cell r="X7897" t="str">
            <v>Sep</v>
          </cell>
        </row>
        <row r="7898">
          <cell r="D7898" t="str">
            <v>House</v>
          </cell>
          <cell r="E7898">
            <v>2050000</v>
          </cell>
          <cell r="R7898" t="str">
            <v>Bayside</v>
          </cell>
          <cell r="W7898">
            <v>2017</v>
          </cell>
          <cell r="X7898" t="str">
            <v>Sep</v>
          </cell>
        </row>
        <row r="7899">
          <cell r="D7899" t="str">
            <v>House</v>
          </cell>
          <cell r="E7899">
            <v>1430000</v>
          </cell>
          <cell r="R7899" t="str">
            <v>Glen Eira</v>
          </cell>
          <cell r="W7899">
            <v>2017</v>
          </cell>
          <cell r="X7899" t="str">
            <v>Sep</v>
          </cell>
        </row>
        <row r="7900">
          <cell r="D7900" t="str">
            <v>House</v>
          </cell>
          <cell r="E7900">
            <v>1745000</v>
          </cell>
          <cell r="R7900" t="str">
            <v>Monash</v>
          </cell>
          <cell r="W7900">
            <v>2017</v>
          </cell>
          <cell r="X7900" t="str">
            <v>Sep</v>
          </cell>
        </row>
        <row r="7901">
          <cell r="D7901" t="str">
            <v>Unit</v>
          </cell>
          <cell r="E7901">
            <v>950000</v>
          </cell>
          <cell r="R7901" t="str">
            <v>Glen Eira</v>
          </cell>
          <cell r="W7901">
            <v>2017</v>
          </cell>
          <cell r="X7901" t="str">
            <v>Sep</v>
          </cell>
        </row>
        <row r="7902">
          <cell r="D7902" t="str">
            <v>House</v>
          </cell>
          <cell r="E7902">
            <v>1405000</v>
          </cell>
          <cell r="R7902" t="str">
            <v>Bayside</v>
          </cell>
          <cell r="W7902">
            <v>2017</v>
          </cell>
          <cell r="X7902" t="str">
            <v>Sep</v>
          </cell>
        </row>
        <row r="7903">
          <cell r="D7903" t="str">
            <v>House</v>
          </cell>
          <cell r="E7903">
            <v>1290000</v>
          </cell>
          <cell r="R7903" t="str">
            <v>Bayside</v>
          </cell>
          <cell r="W7903">
            <v>2017</v>
          </cell>
          <cell r="X7903" t="str">
            <v>Sep</v>
          </cell>
        </row>
        <row r="7904">
          <cell r="D7904" t="str">
            <v>House</v>
          </cell>
          <cell r="E7904">
            <v>2800000</v>
          </cell>
          <cell r="R7904" t="str">
            <v>Bayside</v>
          </cell>
          <cell r="W7904">
            <v>2017</v>
          </cell>
          <cell r="X7904" t="str">
            <v>Sep</v>
          </cell>
        </row>
        <row r="7905">
          <cell r="D7905" t="str">
            <v>House</v>
          </cell>
          <cell r="E7905">
            <v>840000</v>
          </cell>
          <cell r="R7905" t="str">
            <v>Glen Eira</v>
          </cell>
          <cell r="W7905">
            <v>2017</v>
          </cell>
          <cell r="X7905" t="str">
            <v>Sep</v>
          </cell>
        </row>
        <row r="7906">
          <cell r="D7906" t="str">
            <v>House</v>
          </cell>
          <cell r="E7906">
            <v>3207000</v>
          </cell>
          <cell r="R7906" t="str">
            <v>Bayside</v>
          </cell>
          <cell r="W7906">
            <v>2017</v>
          </cell>
          <cell r="X7906" t="str">
            <v>Sep</v>
          </cell>
        </row>
        <row r="7907">
          <cell r="D7907" t="str">
            <v>House</v>
          </cell>
          <cell r="E7907">
            <v>2500000</v>
          </cell>
          <cell r="R7907" t="str">
            <v>Bayside</v>
          </cell>
          <cell r="W7907">
            <v>2017</v>
          </cell>
          <cell r="X7907" t="str">
            <v>Sep</v>
          </cell>
        </row>
        <row r="7908">
          <cell r="D7908" t="str">
            <v>House</v>
          </cell>
          <cell r="E7908">
            <v>2255000</v>
          </cell>
          <cell r="R7908" t="str">
            <v>Glen Eira</v>
          </cell>
          <cell r="W7908">
            <v>2017</v>
          </cell>
          <cell r="X7908" t="str">
            <v>Sep</v>
          </cell>
        </row>
        <row r="7909">
          <cell r="D7909" t="str">
            <v>House</v>
          </cell>
          <cell r="E7909">
            <v>1110000</v>
          </cell>
          <cell r="R7909" t="str">
            <v>Glen Eira</v>
          </cell>
          <cell r="W7909">
            <v>2017</v>
          </cell>
          <cell r="X7909" t="str">
            <v>Sep</v>
          </cell>
        </row>
        <row r="7910">
          <cell r="D7910" t="str">
            <v>Unit</v>
          </cell>
          <cell r="E7910">
            <v>1060000</v>
          </cell>
          <cell r="R7910" t="str">
            <v>Glen Eira</v>
          </cell>
          <cell r="W7910">
            <v>2017</v>
          </cell>
          <cell r="X7910" t="str">
            <v>Sep</v>
          </cell>
        </row>
        <row r="7911">
          <cell r="D7911" t="str">
            <v>House</v>
          </cell>
          <cell r="E7911">
            <v>1550000</v>
          </cell>
          <cell r="R7911" t="str">
            <v>Glen Eira</v>
          </cell>
          <cell r="W7911">
            <v>2017</v>
          </cell>
          <cell r="X7911" t="str">
            <v>Sep</v>
          </cell>
        </row>
        <row r="7912">
          <cell r="D7912" t="str">
            <v>House</v>
          </cell>
          <cell r="E7912">
            <v>1106000</v>
          </cell>
          <cell r="R7912" t="str">
            <v>Glen Eira</v>
          </cell>
          <cell r="W7912">
            <v>2017</v>
          </cell>
          <cell r="X7912" t="str">
            <v>Sep</v>
          </cell>
        </row>
        <row r="7913">
          <cell r="D7913" t="str">
            <v>House</v>
          </cell>
          <cell r="E7913">
            <v>770000</v>
          </cell>
          <cell r="R7913" t="str">
            <v>Glen Eira</v>
          </cell>
          <cell r="W7913">
            <v>2017</v>
          </cell>
          <cell r="X7913" t="str">
            <v>Sep</v>
          </cell>
        </row>
        <row r="7914">
          <cell r="D7914" t="str">
            <v>House</v>
          </cell>
          <cell r="E7914">
            <v>3180000</v>
          </cell>
          <cell r="R7914" t="str">
            <v>Bayside</v>
          </cell>
          <cell r="W7914">
            <v>2017</v>
          </cell>
          <cell r="X7914" t="str">
            <v>Sep</v>
          </cell>
        </row>
        <row r="7915">
          <cell r="D7915" t="str">
            <v>Unit</v>
          </cell>
          <cell r="E7915">
            <v>716000</v>
          </cell>
          <cell r="R7915" t="str">
            <v>Glen Eira</v>
          </cell>
          <cell r="W7915">
            <v>2017</v>
          </cell>
          <cell r="X7915" t="str">
            <v>Sep</v>
          </cell>
        </row>
        <row r="7916">
          <cell r="D7916" t="str">
            <v>House</v>
          </cell>
          <cell r="E7916">
            <v>1815000</v>
          </cell>
          <cell r="R7916" t="str">
            <v>Glen Eira</v>
          </cell>
          <cell r="W7916">
            <v>2017</v>
          </cell>
          <cell r="X7916" t="str">
            <v>Sep</v>
          </cell>
        </row>
        <row r="7917">
          <cell r="D7917" t="str">
            <v>House</v>
          </cell>
          <cell r="E7917">
            <v>855000</v>
          </cell>
          <cell r="R7917" t="str">
            <v>Glen Eira</v>
          </cell>
          <cell r="W7917">
            <v>2017</v>
          </cell>
          <cell r="X7917" t="str">
            <v>Sep</v>
          </cell>
        </row>
        <row r="7918">
          <cell r="D7918" t="str">
            <v>Unit</v>
          </cell>
          <cell r="E7918">
            <v>1185000</v>
          </cell>
          <cell r="R7918" t="str">
            <v>Glen Eira</v>
          </cell>
          <cell r="W7918">
            <v>2017</v>
          </cell>
          <cell r="X7918" t="str">
            <v>Sep</v>
          </cell>
        </row>
        <row r="7919">
          <cell r="D7919" t="str">
            <v>Unit</v>
          </cell>
          <cell r="E7919">
            <v>650000</v>
          </cell>
          <cell r="R7919" t="str">
            <v>Glen Eira</v>
          </cell>
          <cell r="W7919">
            <v>2017</v>
          </cell>
          <cell r="X7919" t="str">
            <v>Sep</v>
          </cell>
        </row>
        <row r="7920">
          <cell r="D7920" t="str">
            <v>Unit</v>
          </cell>
          <cell r="E7920">
            <v>960000</v>
          </cell>
          <cell r="R7920" t="str">
            <v>Bayside</v>
          </cell>
          <cell r="W7920">
            <v>2017</v>
          </cell>
          <cell r="X7920" t="str">
            <v>Sep</v>
          </cell>
        </row>
        <row r="7921">
          <cell r="D7921" t="str">
            <v>Unit</v>
          </cell>
          <cell r="E7921">
            <v>1602000</v>
          </cell>
          <cell r="R7921" t="str">
            <v>Bayside</v>
          </cell>
          <cell r="W7921">
            <v>2017</v>
          </cell>
          <cell r="X7921" t="str">
            <v>Sep</v>
          </cell>
        </row>
        <row r="7922">
          <cell r="D7922" t="str">
            <v>Unit</v>
          </cell>
          <cell r="E7922">
            <v>1100000</v>
          </cell>
          <cell r="R7922" t="str">
            <v>Glen Eira</v>
          </cell>
          <cell r="W7922">
            <v>2017</v>
          </cell>
          <cell r="X7922" t="str">
            <v>Sep</v>
          </cell>
        </row>
        <row r="7923">
          <cell r="D7923" t="str">
            <v>House</v>
          </cell>
          <cell r="E7923">
            <v>1700000</v>
          </cell>
          <cell r="R7923" t="str">
            <v>Bayside</v>
          </cell>
          <cell r="W7923">
            <v>2017</v>
          </cell>
          <cell r="X7923" t="str">
            <v>Sep</v>
          </cell>
        </row>
        <row r="7924">
          <cell r="D7924" t="str">
            <v>House</v>
          </cell>
          <cell r="E7924">
            <v>1460000</v>
          </cell>
          <cell r="R7924" t="str">
            <v>Bayside</v>
          </cell>
          <cell r="W7924">
            <v>2017</v>
          </cell>
          <cell r="X7924" t="str">
            <v>Sep</v>
          </cell>
        </row>
        <row r="7925">
          <cell r="D7925" t="str">
            <v>House</v>
          </cell>
          <cell r="E7925">
            <v>1682000</v>
          </cell>
          <cell r="R7925" t="str">
            <v>Bayside</v>
          </cell>
          <cell r="W7925">
            <v>2017</v>
          </cell>
          <cell r="X7925" t="str">
            <v>Sep</v>
          </cell>
        </row>
        <row r="7926">
          <cell r="D7926" t="str">
            <v>House</v>
          </cell>
          <cell r="E7926">
            <v>1403000</v>
          </cell>
          <cell r="R7926" t="str">
            <v>Bayside</v>
          </cell>
          <cell r="W7926">
            <v>2017</v>
          </cell>
          <cell r="X7926" t="str">
            <v>Sep</v>
          </cell>
        </row>
        <row r="7927">
          <cell r="D7927" t="str">
            <v>House</v>
          </cell>
          <cell r="E7927">
            <v>1550000</v>
          </cell>
          <cell r="R7927" t="str">
            <v>Manningham</v>
          </cell>
          <cell r="W7927">
            <v>2017</v>
          </cell>
          <cell r="X7927" t="str">
            <v>Sep</v>
          </cell>
        </row>
        <row r="7928">
          <cell r="D7928" t="str">
            <v>Unit</v>
          </cell>
          <cell r="E7928">
            <v>1325000</v>
          </cell>
          <cell r="R7928" t="str">
            <v>Bayside</v>
          </cell>
          <cell r="W7928">
            <v>2017</v>
          </cell>
          <cell r="X7928" t="str">
            <v>Sep</v>
          </cell>
        </row>
        <row r="7929">
          <cell r="D7929" t="str">
            <v>Unit</v>
          </cell>
          <cell r="E7929">
            <v>1150000</v>
          </cell>
          <cell r="R7929" t="str">
            <v>Glen Eira</v>
          </cell>
          <cell r="W7929">
            <v>2017</v>
          </cell>
          <cell r="X7929" t="str">
            <v>Sep</v>
          </cell>
        </row>
        <row r="7930">
          <cell r="D7930" t="str">
            <v>House</v>
          </cell>
          <cell r="E7930">
            <v>905000</v>
          </cell>
          <cell r="R7930" t="str">
            <v>Bayside</v>
          </cell>
          <cell r="W7930">
            <v>2017</v>
          </cell>
          <cell r="X7930" t="str">
            <v>Sep</v>
          </cell>
        </row>
        <row r="7931">
          <cell r="D7931" t="str">
            <v>Unit</v>
          </cell>
          <cell r="E7931">
            <v>760000</v>
          </cell>
          <cell r="R7931" t="str">
            <v>Moonee Valley</v>
          </cell>
          <cell r="W7931">
            <v>2017</v>
          </cell>
          <cell r="X7931" t="str">
            <v>Sep</v>
          </cell>
        </row>
        <row r="7932">
          <cell r="D7932" t="str">
            <v>House</v>
          </cell>
          <cell r="E7932">
            <v>710000</v>
          </cell>
          <cell r="R7932" t="str">
            <v>Banyule</v>
          </cell>
          <cell r="W7932">
            <v>2017</v>
          </cell>
          <cell r="X7932" t="str">
            <v>Sep</v>
          </cell>
        </row>
        <row r="7933">
          <cell r="D7933" t="str">
            <v>House</v>
          </cell>
          <cell r="E7933">
            <v>650000</v>
          </cell>
          <cell r="R7933" t="str">
            <v>Darebin</v>
          </cell>
          <cell r="W7933">
            <v>2017</v>
          </cell>
          <cell r="X7933" t="str">
            <v>Sep</v>
          </cell>
        </row>
        <row r="7934">
          <cell r="D7934" t="str">
            <v>House</v>
          </cell>
          <cell r="E7934">
            <v>590000</v>
          </cell>
          <cell r="R7934" t="str">
            <v>Brimbank</v>
          </cell>
          <cell r="W7934">
            <v>2017</v>
          </cell>
          <cell r="X7934" t="str">
            <v>Sep</v>
          </cell>
        </row>
        <row r="7935">
          <cell r="D7935" t="str">
            <v>Unit</v>
          </cell>
          <cell r="E7935">
            <v>410000</v>
          </cell>
          <cell r="R7935" t="str">
            <v>Moreland</v>
          </cell>
          <cell r="W7935">
            <v>2017</v>
          </cell>
          <cell r="X7935" t="str">
            <v>Sep</v>
          </cell>
        </row>
        <row r="7936">
          <cell r="D7936" t="str">
            <v>House</v>
          </cell>
          <cell r="E7936">
            <v>3775000</v>
          </cell>
          <cell r="R7936" t="str">
            <v>Boroondara</v>
          </cell>
          <cell r="W7936">
            <v>2017</v>
          </cell>
          <cell r="X7936" t="str">
            <v>Sep</v>
          </cell>
        </row>
        <row r="7937">
          <cell r="D7937" t="str">
            <v>House</v>
          </cell>
          <cell r="E7937">
            <v>3620000</v>
          </cell>
          <cell r="R7937" t="str">
            <v>Boroondara</v>
          </cell>
          <cell r="W7937">
            <v>2017</v>
          </cell>
          <cell r="X7937" t="str">
            <v>Sep</v>
          </cell>
        </row>
        <row r="7938">
          <cell r="D7938" t="str">
            <v>Unit</v>
          </cell>
          <cell r="E7938">
            <v>3210000</v>
          </cell>
          <cell r="R7938" t="str">
            <v>Melbourne</v>
          </cell>
          <cell r="W7938">
            <v>2017</v>
          </cell>
          <cell r="X7938" t="str">
            <v>Sep</v>
          </cell>
        </row>
        <row r="7939">
          <cell r="D7939" t="str">
            <v>House</v>
          </cell>
          <cell r="E7939">
            <v>2857000</v>
          </cell>
          <cell r="R7939" t="str">
            <v>Yarra</v>
          </cell>
          <cell r="W7939">
            <v>2017</v>
          </cell>
          <cell r="X7939" t="str">
            <v>Sep</v>
          </cell>
        </row>
        <row r="7940">
          <cell r="D7940" t="str">
            <v>House</v>
          </cell>
          <cell r="E7940">
            <v>2340000</v>
          </cell>
          <cell r="R7940" t="str">
            <v>Moonee Valley</v>
          </cell>
          <cell r="W7940">
            <v>2017</v>
          </cell>
          <cell r="X7940" t="str">
            <v>Sep</v>
          </cell>
        </row>
        <row r="7941">
          <cell r="D7941" t="str">
            <v>House</v>
          </cell>
          <cell r="E7941">
            <v>2227000</v>
          </cell>
          <cell r="R7941" t="str">
            <v>Port Phillip</v>
          </cell>
          <cell r="W7941">
            <v>2017</v>
          </cell>
          <cell r="X7941" t="str">
            <v>Sep</v>
          </cell>
        </row>
        <row r="7942">
          <cell r="D7942" t="str">
            <v>House</v>
          </cell>
          <cell r="E7942">
            <v>1901000</v>
          </cell>
          <cell r="R7942" t="str">
            <v>Boroondara</v>
          </cell>
          <cell r="W7942">
            <v>2017</v>
          </cell>
          <cell r="X7942" t="str">
            <v>Sep</v>
          </cell>
        </row>
        <row r="7943">
          <cell r="D7943" t="str">
            <v>House</v>
          </cell>
          <cell r="E7943">
            <v>1870000</v>
          </cell>
          <cell r="R7943" t="str">
            <v>Boroondara</v>
          </cell>
          <cell r="W7943">
            <v>2017</v>
          </cell>
          <cell r="X7943" t="str">
            <v>Sep</v>
          </cell>
        </row>
        <row r="7944">
          <cell r="D7944" t="str">
            <v>House</v>
          </cell>
          <cell r="E7944">
            <v>1775000</v>
          </cell>
          <cell r="R7944" t="str">
            <v>Bayside</v>
          </cell>
          <cell r="W7944">
            <v>2017</v>
          </cell>
          <cell r="X7944" t="str">
            <v>Sep</v>
          </cell>
        </row>
        <row r="7945">
          <cell r="D7945" t="str">
            <v>Unit</v>
          </cell>
          <cell r="E7945">
            <v>1725000</v>
          </cell>
          <cell r="R7945" t="str">
            <v>Bayside</v>
          </cell>
          <cell r="W7945">
            <v>2017</v>
          </cell>
          <cell r="X7945" t="str">
            <v>Sep</v>
          </cell>
        </row>
        <row r="7946">
          <cell r="D7946" t="str">
            <v>Unit</v>
          </cell>
          <cell r="E7946">
            <v>1700000</v>
          </cell>
          <cell r="R7946" t="str">
            <v>Bayside</v>
          </cell>
          <cell r="W7946">
            <v>2017</v>
          </cell>
          <cell r="X7946" t="str">
            <v>Sep</v>
          </cell>
        </row>
        <row r="7947">
          <cell r="D7947" t="str">
            <v>Unit</v>
          </cell>
          <cell r="E7947">
            <v>1520000</v>
          </cell>
          <cell r="R7947" t="str">
            <v>Glen Eira</v>
          </cell>
          <cell r="W7947">
            <v>2017</v>
          </cell>
          <cell r="X7947" t="str">
            <v>Sep</v>
          </cell>
        </row>
        <row r="7948">
          <cell r="D7948" t="str">
            <v>House</v>
          </cell>
          <cell r="E7948">
            <v>1485000</v>
          </cell>
          <cell r="R7948" t="str">
            <v>Melbourne</v>
          </cell>
          <cell r="W7948">
            <v>2017</v>
          </cell>
          <cell r="X7948" t="str">
            <v>Sep</v>
          </cell>
        </row>
        <row r="7949">
          <cell r="D7949" t="str">
            <v>House</v>
          </cell>
          <cell r="E7949">
            <v>1390000</v>
          </cell>
          <cell r="R7949" t="str">
            <v>Glen Eira</v>
          </cell>
          <cell r="W7949">
            <v>2017</v>
          </cell>
          <cell r="X7949" t="str">
            <v>Sep</v>
          </cell>
        </row>
        <row r="7950">
          <cell r="D7950" t="str">
            <v>Unit</v>
          </cell>
          <cell r="E7950">
            <v>1385000</v>
          </cell>
          <cell r="R7950" t="str">
            <v>Bayside</v>
          </cell>
          <cell r="W7950">
            <v>2017</v>
          </cell>
          <cell r="X7950" t="str">
            <v>Sep</v>
          </cell>
        </row>
        <row r="7951">
          <cell r="D7951" t="str">
            <v>House</v>
          </cell>
          <cell r="E7951">
            <v>1381000</v>
          </cell>
          <cell r="R7951" t="str">
            <v>Monash</v>
          </cell>
          <cell r="W7951">
            <v>2017</v>
          </cell>
          <cell r="X7951" t="str">
            <v>Sep</v>
          </cell>
        </row>
        <row r="7952">
          <cell r="D7952" t="str">
            <v>Unit</v>
          </cell>
          <cell r="E7952">
            <v>1330000</v>
          </cell>
          <cell r="R7952" t="str">
            <v>Stonnington</v>
          </cell>
          <cell r="W7952">
            <v>2017</v>
          </cell>
          <cell r="X7952" t="str">
            <v>Sep</v>
          </cell>
        </row>
        <row r="7953">
          <cell r="D7953" t="str">
            <v>House</v>
          </cell>
          <cell r="E7953">
            <v>1300000</v>
          </cell>
          <cell r="R7953" t="str">
            <v>Darebin</v>
          </cell>
          <cell r="W7953">
            <v>2017</v>
          </cell>
          <cell r="X7953" t="str">
            <v>Sep</v>
          </cell>
        </row>
        <row r="7954">
          <cell r="D7954" t="str">
            <v>Unit</v>
          </cell>
          <cell r="E7954">
            <v>1279000</v>
          </cell>
          <cell r="R7954" t="str">
            <v>Glen Eira</v>
          </cell>
          <cell r="W7954">
            <v>2017</v>
          </cell>
          <cell r="X7954" t="str">
            <v>Sep</v>
          </cell>
        </row>
        <row r="7955">
          <cell r="D7955" t="str">
            <v>House</v>
          </cell>
          <cell r="E7955">
            <v>1240000</v>
          </cell>
          <cell r="R7955" t="str">
            <v>Manningham</v>
          </cell>
          <cell r="W7955">
            <v>2017</v>
          </cell>
          <cell r="X7955" t="str">
            <v>Sep</v>
          </cell>
        </row>
        <row r="7956">
          <cell r="D7956" t="str">
            <v>House</v>
          </cell>
          <cell r="E7956">
            <v>1200000</v>
          </cell>
          <cell r="R7956" t="str">
            <v>Moonee Valley</v>
          </cell>
          <cell r="W7956">
            <v>2017</v>
          </cell>
          <cell r="X7956" t="str">
            <v>Sep</v>
          </cell>
        </row>
        <row r="7957">
          <cell r="D7957" t="str">
            <v>Unit</v>
          </cell>
          <cell r="E7957">
            <v>1195000</v>
          </cell>
          <cell r="R7957" t="str">
            <v>Moreland</v>
          </cell>
          <cell r="W7957">
            <v>2017</v>
          </cell>
          <cell r="X7957" t="str">
            <v>Sep</v>
          </cell>
        </row>
        <row r="7958">
          <cell r="D7958" t="str">
            <v>House</v>
          </cell>
          <cell r="E7958">
            <v>1153000</v>
          </cell>
          <cell r="R7958" t="str">
            <v>Darebin</v>
          </cell>
          <cell r="W7958">
            <v>2017</v>
          </cell>
          <cell r="X7958" t="str">
            <v>Sep</v>
          </cell>
        </row>
        <row r="7959">
          <cell r="D7959" t="str">
            <v>Unit</v>
          </cell>
          <cell r="E7959">
            <v>1150000</v>
          </cell>
          <cell r="R7959" t="str">
            <v>Boroondara</v>
          </cell>
          <cell r="W7959">
            <v>2017</v>
          </cell>
          <cell r="X7959" t="str">
            <v>Sep</v>
          </cell>
        </row>
        <row r="7960">
          <cell r="D7960" t="str">
            <v>Unit</v>
          </cell>
          <cell r="E7960">
            <v>1066000</v>
          </cell>
          <cell r="R7960" t="str">
            <v>Yarra</v>
          </cell>
          <cell r="W7960">
            <v>2017</v>
          </cell>
          <cell r="X7960" t="str">
            <v>Sep</v>
          </cell>
        </row>
        <row r="7961">
          <cell r="D7961" t="str">
            <v>Unit</v>
          </cell>
          <cell r="E7961">
            <v>1020000</v>
          </cell>
          <cell r="R7961" t="str">
            <v>Stonnington</v>
          </cell>
          <cell r="W7961">
            <v>2017</v>
          </cell>
          <cell r="X7961" t="str">
            <v>Sep</v>
          </cell>
        </row>
        <row r="7962">
          <cell r="D7962" t="str">
            <v>Unit</v>
          </cell>
          <cell r="E7962">
            <v>1015000</v>
          </cell>
          <cell r="R7962" t="str">
            <v>Monash</v>
          </cell>
          <cell r="W7962">
            <v>2017</v>
          </cell>
          <cell r="X7962" t="str">
            <v>Sep</v>
          </cell>
        </row>
        <row r="7963">
          <cell r="D7963" t="str">
            <v>Unit</v>
          </cell>
          <cell r="E7963">
            <v>945000</v>
          </cell>
          <cell r="R7963" t="str">
            <v>Manningham</v>
          </cell>
          <cell r="W7963">
            <v>2017</v>
          </cell>
          <cell r="X7963" t="str">
            <v>Sep</v>
          </cell>
        </row>
        <row r="7964">
          <cell r="D7964" t="str">
            <v>House</v>
          </cell>
          <cell r="E7964">
            <v>930000</v>
          </cell>
          <cell r="R7964" t="str">
            <v>Monash</v>
          </cell>
          <cell r="W7964">
            <v>2017</v>
          </cell>
          <cell r="X7964" t="str">
            <v>Sep</v>
          </cell>
        </row>
        <row r="7965">
          <cell r="D7965" t="str">
            <v>Unit</v>
          </cell>
          <cell r="E7965">
            <v>910000</v>
          </cell>
          <cell r="R7965" t="str">
            <v>Melbourne</v>
          </cell>
          <cell r="W7965">
            <v>2017</v>
          </cell>
          <cell r="X7965" t="str">
            <v>Sep</v>
          </cell>
        </row>
        <row r="7966">
          <cell r="D7966" t="str">
            <v>House</v>
          </cell>
          <cell r="E7966">
            <v>885000</v>
          </cell>
          <cell r="R7966" t="str">
            <v>Brimbank</v>
          </cell>
          <cell r="W7966">
            <v>2017</v>
          </cell>
          <cell r="X7966" t="str">
            <v>Sep</v>
          </cell>
        </row>
        <row r="7967">
          <cell r="D7967" t="str">
            <v>Unit</v>
          </cell>
          <cell r="E7967">
            <v>845000</v>
          </cell>
          <cell r="R7967" t="str">
            <v>Moonee Valley</v>
          </cell>
          <cell r="W7967">
            <v>2017</v>
          </cell>
          <cell r="X7967" t="str">
            <v>Sep</v>
          </cell>
        </row>
        <row r="7968">
          <cell r="D7968" t="str">
            <v>Unit</v>
          </cell>
          <cell r="E7968">
            <v>833000</v>
          </cell>
          <cell r="R7968" t="str">
            <v>Bayside</v>
          </cell>
          <cell r="W7968">
            <v>2017</v>
          </cell>
          <cell r="X7968" t="str">
            <v>Sep</v>
          </cell>
        </row>
        <row r="7969">
          <cell r="D7969" t="str">
            <v>Unit</v>
          </cell>
          <cell r="E7969">
            <v>788000</v>
          </cell>
          <cell r="R7969" t="str">
            <v>Boroondara</v>
          </cell>
          <cell r="W7969">
            <v>2017</v>
          </cell>
          <cell r="X7969" t="str">
            <v>Sep</v>
          </cell>
        </row>
        <row r="7970">
          <cell r="D7970" t="str">
            <v>Unit</v>
          </cell>
          <cell r="E7970">
            <v>780000</v>
          </cell>
          <cell r="R7970" t="str">
            <v>Glen Eira</v>
          </cell>
          <cell r="W7970">
            <v>2017</v>
          </cell>
          <cell r="X7970" t="str">
            <v>Sep</v>
          </cell>
        </row>
        <row r="7971">
          <cell r="D7971" t="str">
            <v>House</v>
          </cell>
          <cell r="E7971">
            <v>770000</v>
          </cell>
          <cell r="R7971" t="str">
            <v>Darebin</v>
          </cell>
          <cell r="W7971">
            <v>2017</v>
          </cell>
          <cell r="X7971" t="str">
            <v>Sep</v>
          </cell>
        </row>
        <row r="7972">
          <cell r="D7972" t="str">
            <v>House</v>
          </cell>
          <cell r="E7972">
            <v>766000</v>
          </cell>
          <cell r="R7972" t="str">
            <v>Brimbank</v>
          </cell>
          <cell r="W7972">
            <v>2017</v>
          </cell>
          <cell r="X7972" t="str">
            <v>Sep</v>
          </cell>
        </row>
        <row r="7973">
          <cell r="D7973" t="str">
            <v>House</v>
          </cell>
          <cell r="E7973">
            <v>752000</v>
          </cell>
          <cell r="R7973" t="str">
            <v>Bayside</v>
          </cell>
          <cell r="W7973">
            <v>2017</v>
          </cell>
          <cell r="X7973" t="str">
            <v>Sep</v>
          </cell>
        </row>
        <row r="7974">
          <cell r="D7974" t="str">
            <v>House</v>
          </cell>
          <cell r="E7974">
            <v>680000</v>
          </cell>
          <cell r="R7974" t="str">
            <v>Moreland</v>
          </cell>
          <cell r="W7974">
            <v>2017</v>
          </cell>
          <cell r="X7974" t="str">
            <v>Sep</v>
          </cell>
        </row>
        <row r="7975">
          <cell r="D7975" t="str">
            <v>Unit</v>
          </cell>
          <cell r="E7975">
            <v>675000</v>
          </cell>
          <cell r="R7975" t="str">
            <v>Monash</v>
          </cell>
          <cell r="W7975">
            <v>2017</v>
          </cell>
          <cell r="X7975" t="str">
            <v>Sep</v>
          </cell>
        </row>
        <row r="7976">
          <cell r="D7976" t="str">
            <v>Unit</v>
          </cell>
          <cell r="E7976">
            <v>672000</v>
          </cell>
          <cell r="R7976" t="str">
            <v>Moonee Valley</v>
          </cell>
          <cell r="W7976">
            <v>2017</v>
          </cell>
          <cell r="X7976" t="str">
            <v>Sep</v>
          </cell>
        </row>
        <row r="7977">
          <cell r="D7977" t="str">
            <v>House</v>
          </cell>
          <cell r="E7977">
            <v>637000</v>
          </cell>
          <cell r="R7977" t="str">
            <v>Maribyrnong</v>
          </cell>
          <cell r="W7977">
            <v>2017</v>
          </cell>
          <cell r="X7977" t="str">
            <v>Sep</v>
          </cell>
        </row>
        <row r="7978">
          <cell r="D7978" t="str">
            <v>Unit</v>
          </cell>
          <cell r="E7978">
            <v>625000</v>
          </cell>
          <cell r="R7978" t="str">
            <v>Moonee Valley</v>
          </cell>
          <cell r="W7978">
            <v>2017</v>
          </cell>
          <cell r="X7978" t="str">
            <v>Sep</v>
          </cell>
        </row>
        <row r="7979">
          <cell r="D7979" t="str">
            <v>House</v>
          </cell>
          <cell r="E7979">
            <v>612000</v>
          </cell>
          <cell r="R7979" t="str">
            <v>Darebin</v>
          </cell>
          <cell r="W7979">
            <v>2017</v>
          </cell>
          <cell r="X7979" t="str">
            <v>Sep</v>
          </cell>
        </row>
        <row r="7980">
          <cell r="D7980" t="str">
            <v>House</v>
          </cell>
          <cell r="E7980">
            <v>611000</v>
          </cell>
          <cell r="R7980" t="str">
            <v>Brimbank</v>
          </cell>
          <cell r="W7980">
            <v>2017</v>
          </cell>
          <cell r="X7980" t="str">
            <v>Sep</v>
          </cell>
        </row>
        <row r="7981">
          <cell r="D7981" t="str">
            <v>Unit</v>
          </cell>
          <cell r="E7981">
            <v>610000</v>
          </cell>
          <cell r="R7981" t="str">
            <v>Melbourne</v>
          </cell>
          <cell r="W7981">
            <v>2017</v>
          </cell>
          <cell r="X7981" t="str">
            <v>Sep</v>
          </cell>
        </row>
        <row r="7982">
          <cell r="D7982" t="str">
            <v>Unit</v>
          </cell>
          <cell r="E7982">
            <v>605000</v>
          </cell>
          <cell r="R7982" t="str">
            <v>Moreland</v>
          </cell>
          <cell r="W7982">
            <v>2017</v>
          </cell>
          <cell r="X7982" t="str">
            <v>Sep</v>
          </cell>
        </row>
        <row r="7983">
          <cell r="D7983" t="str">
            <v>Unit</v>
          </cell>
          <cell r="E7983">
            <v>523000</v>
          </cell>
          <cell r="R7983" t="str">
            <v>Stonnington</v>
          </cell>
          <cell r="W7983">
            <v>2017</v>
          </cell>
          <cell r="X7983" t="str">
            <v>Sep</v>
          </cell>
        </row>
        <row r="7984">
          <cell r="D7984" t="str">
            <v>House</v>
          </cell>
          <cell r="E7984">
            <v>482000</v>
          </cell>
          <cell r="R7984" t="str">
            <v>Hume</v>
          </cell>
          <cell r="W7984">
            <v>2017</v>
          </cell>
          <cell r="X7984" t="str">
            <v>Sep</v>
          </cell>
        </row>
        <row r="7985">
          <cell r="D7985" t="str">
            <v>Unit</v>
          </cell>
          <cell r="E7985">
            <v>465500</v>
          </cell>
          <cell r="R7985" t="str">
            <v>Brimbank</v>
          </cell>
          <cell r="W7985">
            <v>2017</v>
          </cell>
          <cell r="X7985" t="str">
            <v>Sep</v>
          </cell>
        </row>
        <row r="7986">
          <cell r="D7986" t="str">
            <v>Unit</v>
          </cell>
          <cell r="E7986">
            <v>457500</v>
          </cell>
          <cell r="R7986" t="str">
            <v>Darebin</v>
          </cell>
          <cell r="W7986">
            <v>2017</v>
          </cell>
          <cell r="X7986" t="str">
            <v>Sep</v>
          </cell>
        </row>
        <row r="7987">
          <cell r="D7987" t="str">
            <v>Unit</v>
          </cell>
          <cell r="E7987">
            <v>449000</v>
          </cell>
          <cell r="R7987" t="str">
            <v>Moreland</v>
          </cell>
          <cell r="W7987">
            <v>2017</v>
          </cell>
          <cell r="X7987" t="str">
            <v>Sep</v>
          </cell>
        </row>
        <row r="7988">
          <cell r="D7988" t="str">
            <v>House</v>
          </cell>
          <cell r="E7988">
            <v>1450000</v>
          </cell>
          <cell r="R7988" t="str">
            <v>Maribyrnong</v>
          </cell>
          <cell r="W7988">
            <v>2017</v>
          </cell>
          <cell r="X7988" t="str">
            <v>Sep</v>
          </cell>
        </row>
        <row r="7989">
          <cell r="D7989" t="str">
            <v>House</v>
          </cell>
          <cell r="E7989">
            <v>1302500</v>
          </cell>
          <cell r="R7989" t="str">
            <v>Glen Eira</v>
          </cell>
          <cell r="W7989">
            <v>2017</v>
          </cell>
          <cell r="X7989" t="str">
            <v>Sep</v>
          </cell>
        </row>
        <row r="7990">
          <cell r="D7990" t="str">
            <v>House</v>
          </cell>
          <cell r="E7990">
            <v>1050000</v>
          </cell>
          <cell r="R7990" t="str">
            <v>Boroondara</v>
          </cell>
          <cell r="W7990">
            <v>2017</v>
          </cell>
          <cell r="X7990" t="str">
            <v>Sep</v>
          </cell>
        </row>
        <row r="7991">
          <cell r="D7991" t="str">
            <v>Unit</v>
          </cell>
          <cell r="E7991">
            <v>828000</v>
          </cell>
          <cell r="R7991" t="str">
            <v>Manningham</v>
          </cell>
          <cell r="W7991">
            <v>2017</v>
          </cell>
          <cell r="X7991" t="str">
            <v>Sep</v>
          </cell>
        </row>
        <row r="7992">
          <cell r="D7992" t="str">
            <v>Unit</v>
          </cell>
          <cell r="E7992">
            <v>760000</v>
          </cell>
          <cell r="R7992" t="str">
            <v>Yarra</v>
          </cell>
          <cell r="W7992">
            <v>2017</v>
          </cell>
          <cell r="X7992" t="str">
            <v>Sep</v>
          </cell>
        </row>
        <row r="7993">
          <cell r="D7993" t="str">
            <v>House</v>
          </cell>
          <cell r="E7993">
            <v>685000</v>
          </cell>
          <cell r="R7993" t="str">
            <v>Hobsons Bay</v>
          </cell>
          <cell r="W7993">
            <v>2017</v>
          </cell>
          <cell r="X7993" t="str">
            <v>Sep</v>
          </cell>
        </row>
        <row r="7994">
          <cell r="D7994" t="str">
            <v>Unit</v>
          </cell>
          <cell r="E7994">
            <v>570000</v>
          </cell>
          <cell r="R7994" t="str">
            <v>Darebin</v>
          </cell>
          <cell r="W7994">
            <v>2017</v>
          </cell>
          <cell r="X7994" t="str">
            <v>Sep</v>
          </cell>
        </row>
        <row r="7995">
          <cell r="D7995" t="str">
            <v>House</v>
          </cell>
          <cell r="E7995">
            <v>551000</v>
          </cell>
          <cell r="R7995" t="str">
            <v>Hobsons Bay</v>
          </cell>
          <cell r="W7995">
            <v>2017</v>
          </cell>
          <cell r="X7995" t="str">
            <v>Sep</v>
          </cell>
        </row>
        <row r="7996">
          <cell r="D7996" t="str">
            <v>Unit</v>
          </cell>
          <cell r="E7996">
            <v>550000</v>
          </cell>
          <cell r="R7996" t="str">
            <v>Boroondara</v>
          </cell>
          <cell r="W7996">
            <v>2017</v>
          </cell>
          <cell r="X7996" t="str">
            <v>Sep</v>
          </cell>
        </row>
        <row r="7997">
          <cell r="D7997" t="str">
            <v>Unit</v>
          </cell>
          <cell r="E7997">
            <v>495000</v>
          </cell>
          <cell r="R7997" t="str">
            <v>Moreland</v>
          </cell>
          <cell r="W7997">
            <v>2017</v>
          </cell>
          <cell r="X7997" t="str">
            <v>Sep</v>
          </cell>
        </row>
        <row r="7998">
          <cell r="D7998" t="str">
            <v>Unit</v>
          </cell>
          <cell r="E7998">
            <v>485000</v>
          </cell>
          <cell r="R7998" t="str">
            <v>Darebin</v>
          </cell>
          <cell r="W7998">
            <v>2017</v>
          </cell>
          <cell r="X7998" t="str">
            <v>Sep</v>
          </cell>
        </row>
        <row r="7999">
          <cell r="D7999" t="str">
            <v>Unit</v>
          </cell>
          <cell r="E7999">
            <v>485000</v>
          </cell>
          <cell r="R7999" t="str">
            <v>Brimbank</v>
          </cell>
          <cell r="W7999">
            <v>2017</v>
          </cell>
          <cell r="X7999" t="str">
            <v>Sep</v>
          </cell>
        </row>
        <row r="8000">
          <cell r="D8000" t="str">
            <v>Unit</v>
          </cell>
          <cell r="E8000">
            <v>481000</v>
          </cell>
          <cell r="R8000" t="str">
            <v>Yarra</v>
          </cell>
          <cell r="W8000">
            <v>2017</v>
          </cell>
          <cell r="X8000" t="str">
            <v>Sep</v>
          </cell>
        </row>
        <row r="8001">
          <cell r="D8001" t="str">
            <v>Unit</v>
          </cell>
          <cell r="E8001">
            <v>455000</v>
          </cell>
          <cell r="R8001" t="str">
            <v>Moreland</v>
          </cell>
          <cell r="W8001">
            <v>2017</v>
          </cell>
          <cell r="X8001" t="str">
            <v>Sep</v>
          </cell>
        </row>
        <row r="8002">
          <cell r="D8002" t="str">
            <v>Unit</v>
          </cell>
          <cell r="E8002">
            <v>277500</v>
          </cell>
          <cell r="R8002" t="str">
            <v>Maribyrnong</v>
          </cell>
          <cell r="W8002">
            <v>2017</v>
          </cell>
          <cell r="X8002" t="str">
            <v>Sep</v>
          </cell>
        </row>
        <row r="8003">
          <cell r="D8003" t="str">
            <v>House</v>
          </cell>
          <cell r="E8003">
            <v>3300000</v>
          </cell>
          <cell r="R8003" t="str">
            <v>Boroondara</v>
          </cell>
          <cell r="W8003">
            <v>2017</v>
          </cell>
          <cell r="X8003" t="str">
            <v>Sep</v>
          </cell>
        </row>
        <row r="8004">
          <cell r="D8004" t="str">
            <v>House</v>
          </cell>
          <cell r="E8004">
            <v>2950000</v>
          </cell>
          <cell r="R8004" t="str">
            <v>Boroondara</v>
          </cell>
          <cell r="W8004">
            <v>2017</v>
          </cell>
          <cell r="X8004" t="str">
            <v>Sep</v>
          </cell>
        </row>
        <row r="8005">
          <cell r="D8005" t="str">
            <v>House</v>
          </cell>
          <cell r="E8005">
            <v>1050000</v>
          </cell>
          <cell r="R8005" t="str">
            <v>Banyule</v>
          </cell>
          <cell r="W8005">
            <v>2017</v>
          </cell>
          <cell r="X8005" t="str">
            <v>Sep</v>
          </cell>
        </row>
        <row r="8006">
          <cell r="D8006" t="str">
            <v>Unit</v>
          </cell>
          <cell r="E8006">
            <v>600000</v>
          </cell>
          <cell r="R8006" t="str">
            <v>Boroondara</v>
          </cell>
          <cell r="W8006">
            <v>2017</v>
          </cell>
          <cell r="X8006" t="str">
            <v>Sep</v>
          </cell>
        </row>
        <row r="8007">
          <cell r="D8007" t="str">
            <v>Unit</v>
          </cell>
          <cell r="E8007">
            <v>550000</v>
          </cell>
          <cell r="R8007" t="str">
            <v>Manningham</v>
          </cell>
          <cell r="W8007">
            <v>2017</v>
          </cell>
          <cell r="X8007" t="str">
            <v>Sep</v>
          </cell>
        </row>
        <row r="8008">
          <cell r="D8008" t="str">
            <v>House</v>
          </cell>
          <cell r="E8008">
            <v>550000</v>
          </cell>
          <cell r="R8008" t="str">
            <v>Moreland</v>
          </cell>
          <cell r="W8008">
            <v>2017</v>
          </cell>
          <cell r="X8008" t="str">
            <v>Sep</v>
          </cell>
        </row>
        <row r="8009">
          <cell r="D8009" t="str">
            <v>Unit</v>
          </cell>
          <cell r="E8009">
            <v>520000</v>
          </cell>
          <cell r="R8009" t="str">
            <v>Moreland</v>
          </cell>
          <cell r="W8009">
            <v>2017</v>
          </cell>
          <cell r="X8009" t="str">
            <v>Sep</v>
          </cell>
        </row>
        <row r="8010">
          <cell r="D8010" t="str">
            <v>Unit</v>
          </cell>
          <cell r="E8010">
            <v>320000</v>
          </cell>
          <cell r="R8010" t="str">
            <v>Port Phillip</v>
          </cell>
          <cell r="W8010">
            <v>2017</v>
          </cell>
          <cell r="X8010" t="str">
            <v>Sep</v>
          </cell>
        </row>
        <row r="8011">
          <cell r="D8011" t="str">
            <v>Unit</v>
          </cell>
          <cell r="E8011">
            <v>350000</v>
          </cell>
          <cell r="R8011" t="str">
            <v>Darebin</v>
          </cell>
          <cell r="W8011">
            <v>2017</v>
          </cell>
          <cell r="X8011" t="str">
            <v>Nov</v>
          </cell>
        </row>
        <row r="8012">
          <cell r="D8012" t="str">
            <v>House</v>
          </cell>
          <cell r="E8012">
            <v>555000</v>
          </cell>
          <cell r="R8012" t="str">
            <v>Darebin</v>
          </cell>
          <cell r="W8012">
            <v>2017</v>
          </cell>
          <cell r="X8012" t="str">
            <v>Nov</v>
          </cell>
        </row>
        <row r="8013">
          <cell r="D8013" t="str">
            <v>House</v>
          </cell>
          <cell r="E8013">
            <v>918000</v>
          </cell>
          <cell r="R8013" t="str">
            <v>Moreland</v>
          </cell>
          <cell r="W8013">
            <v>2017</v>
          </cell>
          <cell r="X8013" t="str">
            <v>Nov</v>
          </cell>
        </row>
        <row r="8014">
          <cell r="D8014" t="str">
            <v>House</v>
          </cell>
          <cell r="E8014">
            <v>1000000</v>
          </cell>
          <cell r="R8014" t="str">
            <v>Darebin</v>
          </cell>
          <cell r="W8014">
            <v>2017</v>
          </cell>
          <cell r="X8014" t="str">
            <v>Nov</v>
          </cell>
        </row>
        <row r="8015">
          <cell r="D8015" t="str">
            <v>Unit</v>
          </cell>
          <cell r="E8015">
            <v>770000</v>
          </cell>
          <cell r="R8015" t="str">
            <v>Moreland</v>
          </cell>
          <cell r="W8015">
            <v>2017</v>
          </cell>
          <cell r="X8015" t="str">
            <v>Nov</v>
          </cell>
        </row>
        <row r="8016">
          <cell r="D8016" t="str">
            <v>House</v>
          </cell>
          <cell r="E8016">
            <v>843000</v>
          </cell>
          <cell r="R8016" t="str">
            <v>Brimbank</v>
          </cell>
          <cell r="W8016">
            <v>2017</v>
          </cell>
          <cell r="X8016" t="str">
            <v>Nov</v>
          </cell>
        </row>
        <row r="8017">
          <cell r="D8017" t="str">
            <v>House</v>
          </cell>
          <cell r="E8017">
            <v>753000</v>
          </cell>
          <cell r="R8017" t="str">
            <v>Banyule</v>
          </cell>
          <cell r="W8017">
            <v>2017</v>
          </cell>
          <cell r="X8017" t="str">
            <v>Nov</v>
          </cell>
        </row>
        <row r="8018">
          <cell r="D8018" t="str">
            <v>House</v>
          </cell>
          <cell r="E8018">
            <v>540000</v>
          </cell>
          <cell r="R8018" t="str">
            <v>Darebin</v>
          </cell>
          <cell r="W8018">
            <v>2017</v>
          </cell>
          <cell r="X8018" t="str">
            <v>Nov</v>
          </cell>
        </row>
        <row r="8019">
          <cell r="D8019" t="str">
            <v>Unit</v>
          </cell>
          <cell r="E8019">
            <v>752000</v>
          </cell>
          <cell r="R8019" t="str">
            <v>Moonee Valley</v>
          </cell>
          <cell r="W8019">
            <v>2017</v>
          </cell>
          <cell r="X8019" t="str">
            <v>Nov</v>
          </cell>
        </row>
        <row r="8020">
          <cell r="D8020" t="str">
            <v>House</v>
          </cell>
          <cell r="E8020">
            <v>810000</v>
          </cell>
          <cell r="R8020" t="str">
            <v>Moreland</v>
          </cell>
          <cell r="W8020">
            <v>2017</v>
          </cell>
          <cell r="X8020" t="str">
            <v>Nov</v>
          </cell>
        </row>
        <row r="8021">
          <cell r="D8021" t="str">
            <v>House</v>
          </cell>
          <cell r="E8021">
            <v>1635000</v>
          </cell>
          <cell r="R8021" t="str">
            <v>Moonee Valley</v>
          </cell>
          <cell r="W8021">
            <v>2017</v>
          </cell>
          <cell r="X8021" t="str">
            <v>Nov</v>
          </cell>
        </row>
        <row r="8022">
          <cell r="D8022" t="str">
            <v>House</v>
          </cell>
          <cell r="E8022">
            <v>652000</v>
          </cell>
          <cell r="R8022" t="str">
            <v>Banyule</v>
          </cell>
          <cell r="W8022">
            <v>2017</v>
          </cell>
          <cell r="X8022" t="str">
            <v>Nov</v>
          </cell>
        </row>
        <row r="8023">
          <cell r="D8023" t="str">
            <v>House</v>
          </cell>
          <cell r="E8023">
            <v>780000</v>
          </cell>
          <cell r="R8023" t="str">
            <v>Banyule</v>
          </cell>
          <cell r="W8023">
            <v>2017</v>
          </cell>
          <cell r="X8023" t="str">
            <v>Nov</v>
          </cell>
        </row>
        <row r="8024">
          <cell r="D8024" t="str">
            <v>House</v>
          </cell>
          <cell r="E8024">
            <v>991000</v>
          </cell>
          <cell r="R8024" t="str">
            <v>Moonee Valley</v>
          </cell>
          <cell r="W8024">
            <v>2017</v>
          </cell>
          <cell r="X8024" t="str">
            <v>Nov</v>
          </cell>
        </row>
        <row r="8025">
          <cell r="D8025" t="str">
            <v>House</v>
          </cell>
          <cell r="E8025">
            <v>808000</v>
          </cell>
          <cell r="R8025" t="str">
            <v>Banyule</v>
          </cell>
          <cell r="W8025">
            <v>2017</v>
          </cell>
          <cell r="X8025" t="str">
            <v>Nov</v>
          </cell>
        </row>
        <row r="8026">
          <cell r="D8026" t="str">
            <v>House</v>
          </cell>
          <cell r="E8026">
            <v>897000</v>
          </cell>
          <cell r="R8026" t="str">
            <v>Moonee Valley</v>
          </cell>
          <cell r="W8026">
            <v>2017</v>
          </cell>
          <cell r="X8026" t="str">
            <v>Nov</v>
          </cell>
        </row>
        <row r="8027">
          <cell r="D8027" t="str">
            <v>House</v>
          </cell>
          <cell r="E8027">
            <v>1194000</v>
          </cell>
          <cell r="R8027" t="str">
            <v>Moonee Valley</v>
          </cell>
          <cell r="W8027">
            <v>2017</v>
          </cell>
          <cell r="X8027" t="str">
            <v>Nov</v>
          </cell>
        </row>
        <row r="8028">
          <cell r="D8028" t="str">
            <v>House</v>
          </cell>
          <cell r="E8028">
            <v>695000</v>
          </cell>
          <cell r="R8028" t="str">
            <v>Brimbank</v>
          </cell>
          <cell r="W8028">
            <v>2017</v>
          </cell>
          <cell r="X8028" t="str">
            <v>Nov</v>
          </cell>
        </row>
        <row r="8029">
          <cell r="D8029" t="str">
            <v>Unit</v>
          </cell>
          <cell r="E8029">
            <v>706750</v>
          </cell>
          <cell r="R8029" t="str">
            <v>Banyule</v>
          </cell>
          <cell r="W8029">
            <v>2017</v>
          </cell>
          <cell r="X8029" t="str">
            <v>Nov</v>
          </cell>
        </row>
        <row r="8030">
          <cell r="D8030" t="str">
            <v>House</v>
          </cell>
          <cell r="E8030">
            <v>1402000</v>
          </cell>
          <cell r="R8030" t="str">
            <v>Moonee Valley</v>
          </cell>
          <cell r="W8030">
            <v>2017</v>
          </cell>
          <cell r="X8030" t="str">
            <v>Nov</v>
          </cell>
        </row>
        <row r="8031">
          <cell r="D8031" t="str">
            <v>Unit</v>
          </cell>
          <cell r="E8031">
            <v>797500</v>
          </cell>
          <cell r="R8031" t="str">
            <v>Moreland</v>
          </cell>
          <cell r="W8031">
            <v>2017</v>
          </cell>
          <cell r="X8031" t="str">
            <v>Nov</v>
          </cell>
        </row>
        <row r="8032">
          <cell r="D8032" t="str">
            <v>Unit</v>
          </cell>
          <cell r="E8032">
            <v>525500</v>
          </cell>
          <cell r="R8032" t="str">
            <v>Darebin</v>
          </cell>
          <cell r="W8032">
            <v>2017</v>
          </cell>
          <cell r="X8032" t="str">
            <v>Nov</v>
          </cell>
        </row>
        <row r="8033">
          <cell r="D8033" t="str">
            <v>Unit</v>
          </cell>
          <cell r="E8033">
            <v>400500</v>
          </cell>
          <cell r="R8033" t="str">
            <v>Moreland</v>
          </cell>
          <cell r="W8033">
            <v>2017</v>
          </cell>
          <cell r="X8033" t="str">
            <v>Nov</v>
          </cell>
        </row>
        <row r="8034">
          <cell r="D8034" t="str">
            <v>House</v>
          </cell>
          <cell r="E8034">
            <v>810000</v>
          </cell>
          <cell r="R8034" t="str">
            <v>Moreland</v>
          </cell>
          <cell r="W8034">
            <v>2017</v>
          </cell>
          <cell r="X8034" t="str">
            <v>Nov</v>
          </cell>
        </row>
        <row r="8035">
          <cell r="D8035" t="str">
            <v>House</v>
          </cell>
          <cell r="E8035">
            <v>1430000</v>
          </cell>
          <cell r="R8035" t="str">
            <v>Darebin</v>
          </cell>
          <cell r="W8035">
            <v>2017</v>
          </cell>
          <cell r="X8035" t="str">
            <v>Nov</v>
          </cell>
        </row>
        <row r="8036">
          <cell r="D8036" t="str">
            <v>House</v>
          </cell>
          <cell r="E8036">
            <v>1150000</v>
          </cell>
          <cell r="R8036" t="str">
            <v>Moonee Valley</v>
          </cell>
          <cell r="W8036">
            <v>2017</v>
          </cell>
          <cell r="X8036" t="str">
            <v>Nov</v>
          </cell>
        </row>
        <row r="8037">
          <cell r="D8037" t="str">
            <v>Unit</v>
          </cell>
          <cell r="E8037">
            <v>585000</v>
          </cell>
          <cell r="R8037" t="str">
            <v>Moonee Valley</v>
          </cell>
          <cell r="W8037">
            <v>2017</v>
          </cell>
          <cell r="X8037" t="str">
            <v>Nov</v>
          </cell>
        </row>
        <row r="8038">
          <cell r="D8038" t="str">
            <v>House</v>
          </cell>
          <cell r="E8038">
            <v>1260000</v>
          </cell>
          <cell r="R8038" t="str">
            <v>Moreland</v>
          </cell>
          <cell r="W8038">
            <v>2017</v>
          </cell>
          <cell r="X8038" t="str">
            <v>Nov</v>
          </cell>
        </row>
        <row r="8039">
          <cell r="D8039" t="str">
            <v>House</v>
          </cell>
          <cell r="E8039">
            <v>1220000</v>
          </cell>
          <cell r="R8039" t="str">
            <v>Banyule</v>
          </cell>
          <cell r="W8039">
            <v>2017</v>
          </cell>
          <cell r="X8039" t="str">
            <v>Nov</v>
          </cell>
        </row>
        <row r="8040">
          <cell r="D8040" t="str">
            <v>Unit</v>
          </cell>
          <cell r="E8040">
            <v>955000</v>
          </cell>
          <cell r="R8040" t="str">
            <v>Moreland</v>
          </cell>
          <cell r="W8040">
            <v>2017</v>
          </cell>
          <cell r="X8040" t="str">
            <v>Nov</v>
          </cell>
        </row>
        <row r="8041">
          <cell r="D8041" t="str">
            <v>Unit</v>
          </cell>
          <cell r="E8041">
            <v>1160000</v>
          </cell>
          <cell r="R8041" t="str">
            <v>Moonee Valley</v>
          </cell>
          <cell r="W8041">
            <v>2017</v>
          </cell>
          <cell r="X8041" t="str">
            <v>Nov</v>
          </cell>
        </row>
        <row r="8042">
          <cell r="D8042" t="str">
            <v>House</v>
          </cell>
          <cell r="E8042">
            <v>860000</v>
          </cell>
          <cell r="R8042" t="str">
            <v>Moonee Valley</v>
          </cell>
          <cell r="W8042">
            <v>2017</v>
          </cell>
          <cell r="X8042" t="str">
            <v>Nov</v>
          </cell>
        </row>
        <row r="8043">
          <cell r="D8043" t="str">
            <v>House</v>
          </cell>
          <cell r="E8043">
            <v>1105000</v>
          </cell>
          <cell r="R8043" t="str">
            <v>Moreland</v>
          </cell>
          <cell r="W8043">
            <v>2017</v>
          </cell>
          <cell r="X8043" t="str">
            <v>Nov</v>
          </cell>
        </row>
        <row r="8044">
          <cell r="D8044" t="str">
            <v>House</v>
          </cell>
          <cell r="E8044">
            <v>1260000</v>
          </cell>
          <cell r="R8044" t="str">
            <v>Moonee Valley</v>
          </cell>
          <cell r="W8044">
            <v>2017</v>
          </cell>
          <cell r="X8044" t="str">
            <v>Nov</v>
          </cell>
        </row>
        <row r="8045">
          <cell r="D8045" t="str">
            <v>Unit</v>
          </cell>
          <cell r="E8045">
            <v>895000</v>
          </cell>
          <cell r="R8045" t="str">
            <v>Moreland</v>
          </cell>
          <cell r="W8045">
            <v>2017</v>
          </cell>
          <cell r="X8045" t="str">
            <v>Nov</v>
          </cell>
        </row>
        <row r="8046">
          <cell r="D8046" t="str">
            <v>House</v>
          </cell>
          <cell r="E8046">
            <v>1440000</v>
          </cell>
          <cell r="R8046" t="str">
            <v>Moonee Valley</v>
          </cell>
          <cell r="W8046">
            <v>2017</v>
          </cell>
          <cell r="X8046" t="str">
            <v>Nov</v>
          </cell>
        </row>
        <row r="8047">
          <cell r="D8047" t="str">
            <v>House</v>
          </cell>
          <cell r="E8047">
            <v>1300000</v>
          </cell>
          <cell r="R8047" t="str">
            <v>Darebin</v>
          </cell>
          <cell r="W8047">
            <v>2017</v>
          </cell>
          <cell r="X8047" t="str">
            <v>Nov</v>
          </cell>
        </row>
        <row r="8048">
          <cell r="D8048" t="str">
            <v>Unit</v>
          </cell>
          <cell r="E8048">
            <v>570000</v>
          </cell>
          <cell r="R8048" t="str">
            <v>Moreland</v>
          </cell>
          <cell r="W8048">
            <v>2017</v>
          </cell>
          <cell r="X8048" t="str">
            <v>Nov</v>
          </cell>
        </row>
        <row r="8049">
          <cell r="D8049" t="str">
            <v>Unit</v>
          </cell>
          <cell r="E8049">
            <v>335000</v>
          </cell>
          <cell r="R8049" t="str">
            <v>Maribyrnong</v>
          </cell>
          <cell r="W8049">
            <v>2017</v>
          </cell>
          <cell r="X8049" t="str">
            <v>Nov</v>
          </cell>
        </row>
        <row r="8050">
          <cell r="D8050" t="str">
            <v>Unit</v>
          </cell>
          <cell r="E8050">
            <v>787000</v>
          </cell>
          <cell r="R8050" t="str">
            <v>Manningham</v>
          </cell>
          <cell r="W8050">
            <v>2017</v>
          </cell>
          <cell r="X8050" t="str">
            <v>Nov</v>
          </cell>
        </row>
        <row r="8051">
          <cell r="D8051" t="str">
            <v>Unit</v>
          </cell>
          <cell r="E8051">
            <v>730000</v>
          </cell>
          <cell r="R8051" t="str">
            <v>Darebin</v>
          </cell>
          <cell r="W8051">
            <v>2017</v>
          </cell>
          <cell r="X8051" t="str">
            <v>Nov</v>
          </cell>
        </row>
        <row r="8052">
          <cell r="D8052" t="str">
            <v>Unit</v>
          </cell>
          <cell r="E8052">
            <v>395000</v>
          </cell>
          <cell r="R8052" t="str">
            <v>Melbourne</v>
          </cell>
          <cell r="W8052">
            <v>2017</v>
          </cell>
          <cell r="X8052" t="str">
            <v>Nov</v>
          </cell>
        </row>
        <row r="8053">
          <cell r="D8053" t="str">
            <v>Unit</v>
          </cell>
          <cell r="E8053">
            <v>300000</v>
          </cell>
          <cell r="R8053" t="str">
            <v>Brimbank</v>
          </cell>
          <cell r="W8053">
            <v>2017</v>
          </cell>
          <cell r="X8053" t="str">
            <v>Nov</v>
          </cell>
        </row>
        <row r="8054">
          <cell r="D8054" t="str">
            <v>Unit</v>
          </cell>
          <cell r="E8054">
            <v>1011000</v>
          </cell>
          <cell r="R8054" t="str">
            <v>Maribyrnong</v>
          </cell>
          <cell r="W8054">
            <v>2017</v>
          </cell>
          <cell r="X8054" t="str">
            <v>Nov</v>
          </cell>
        </row>
        <row r="8055">
          <cell r="D8055" t="str">
            <v>House</v>
          </cell>
          <cell r="E8055">
            <v>950000</v>
          </cell>
          <cell r="R8055" t="str">
            <v>Maribyrnong</v>
          </cell>
          <cell r="W8055">
            <v>2017</v>
          </cell>
          <cell r="X8055" t="str">
            <v>Nov</v>
          </cell>
        </row>
        <row r="8056">
          <cell r="D8056" t="str">
            <v>House</v>
          </cell>
          <cell r="E8056">
            <v>910000</v>
          </cell>
          <cell r="R8056" t="str">
            <v>Maribyrnong</v>
          </cell>
          <cell r="W8056">
            <v>2017</v>
          </cell>
          <cell r="X8056" t="str">
            <v>Nov</v>
          </cell>
        </row>
        <row r="8057">
          <cell r="D8057" t="str">
            <v>Unit</v>
          </cell>
          <cell r="E8057">
            <v>515000</v>
          </cell>
          <cell r="R8057" t="str">
            <v>Melbourne</v>
          </cell>
          <cell r="W8057">
            <v>2017</v>
          </cell>
          <cell r="X8057" t="str">
            <v>Nov</v>
          </cell>
        </row>
        <row r="8058">
          <cell r="D8058" t="str">
            <v>Unit</v>
          </cell>
          <cell r="E8058">
            <v>674000</v>
          </cell>
          <cell r="R8058" t="str">
            <v>Maribyrnong</v>
          </cell>
          <cell r="W8058">
            <v>2017</v>
          </cell>
          <cell r="X8058" t="str">
            <v>Nov</v>
          </cell>
        </row>
        <row r="8059">
          <cell r="D8059" t="str">
            <v>Unit</v>
          </cell>
          <cell r="E8059">
            <v>1300000</v>
          </cell>
          <cell r="R8059" t="str">
            <v>Melbourne</v>
          </cell>
          <cell r="W8059">
            <v>2017</v>
          </cell>
          <cell r="X8059" t="str">
            <v>Nov</v>
          </cell>
        </row>
        <row r="8060">
          <cell r="D8060" t="str">
            <v>House</v>
          </cell>
          <cell r="E8060">
            <v>1230000</v>
          </cell>
          <cell r="R8060" t="str">
            <v>Yarra</v>
          </cell>
          <cell r="W8060">
            <v>2017</v>
          </cell>
          <cell r="X8060" t="str">
            <v>Nov</v>
          </cell>
        </row>
        <row r="8061">
          <cell r="D8061" t="str">
            <v>House</v>
          </cell>
          <cell r="E8061">
            <v>1668000</v>
          </cell>
          <cell r="R8061" t="str">
            <v>Boroondara</v>
          </cell>
          <cell r="W8061">
            <v>2017</v>
          </cell>
          <cell r="X8061" t="str">
            <v>Nov</v>
          </cell>
        </row>
        <row r="8062">
          <cell r="D8062" t="str">
            <v>Unit</v>
          </cell>
          <cell r="E8062">
            <v>241000</v>
          </cell>
          <cell r="R8062" t="str">
            <v>Maribyrnong</v>
          </cell>
          <cell r="W8062">
            <v>2017</v>
          </cell>
          <cell r="X8062" t="str">
            <v>Nov</v>
          </cell>
        </row>
        <row r="8063">
          <cell r="D8063" t="str">
            <v>Unit</v>
          </cell>
          <cell r="E8063">
            <v>381000</v>
          </cell>
          <cell r="R8063" t="str">
            <v>Maribyrnong</v>
          </cell>
          <cell r="W8063">
            <v>2017</v>
          </cell>
          <cell r="X8063" t="str">
            <v>Nov</v>
          </cell>
        </row>
        <row r="8064">
          <cell r="D8064" t="str">
            <v>House</v>
          </cell>
          <cell r="E8064">
            <v>1035000</v>
          </cell>
          <cell r="R8064" t="str">
            <v>Maribyrnong</v>
          </cell>
          <cell r="W8064">
            <v>2017</v>
          </cell>
          <cell r="X8064" t="str">
            <v>Nov</v>
          </cell>
        </row>
        <row r="8065">
          <cell r="D8065" t="str">
            <v>Unit</v>
          </cell>
          <cell r="E8065">
            <v>450000</v>
          </cell>
          <cell r="R8065" t="str">
            <v>Yarra</v>
          </cell>
          <cell r="W8065">
            <v>2017</v>
          </cell>
          <cell r="X8065" t="str">
            <v>Nov</v>
          </cell>
        </row>
        <row r="8066">
          <cell r="D8066" t="str">
            <v>Unit</v>
          </cell>
          <cell r="E8066">
            <v>510000</v>
          </cell>
          <cell r="R8066" t="str">
            <v>Maribyrnong</v>
          </cell>
          <cell r="W8066">
            <v>2017</v>
          </cell>
          <cell r="X8066" t="str">
            <v>Nov</v>
          </cell>
        </row>
        <row r="8067">
          <cell r="D8067" t="str">
            <v>House</v>
          </cell>
          <cell r="E8067">
            <v>3800000</v>
          </cell>
          <cell r="R8067" t="str">
            <v>Boroondara</v>
          </cell>
          <cell r="W8067">
            <v>2017</v>
          </cell>
          <cell r="X8067" t="str">
            <v>Nov</v>
          </cell>
        </row>
        <row r="8068">
          <cell r="D8068" t="str">
            <v>Unit</v>
          </cell>
          <cell r="E8068">
            <v>455000</v>
          </cell>
          <cell r="R8068" t="str">
            <v>Melbourne</v>
          </cell>
          <cell r="W8068">
            <v>2017</v>
          </cell>
          <cell r="X8068" t="str">
            <v>Nov</v>
          </cell>
        </row>
        <row r="8069">
          <cell r="D8069" t="str">
            <v>Unit</v>
          </cell>
          <cell r="E8069">
            <v>880000</v>
          </cell>
          <cell r="R8069" t="str">
            <v>Boroondara</v>
          </cell>
          <cell r="W8069">
            <v>2017</v>
          </cell>
          <cell r="X8069" t="str">
            <v>Nov</v>
          </cell>
        </row>
        <row r="8070">
          <cell r="D8070" t="str">
            <v>Unit</v>
          </cell>
          <cell r="E8070">
            <v>450000</v>
          </cell>
          <cell r="R8070" t="str">
            <v>Melbourne</v>
          </cell>
          <cell r="W8070">
            <v>2017</v>
          </cell>
          <cell r="X8070" t="str">
            <v>Nov</v>
          </cell>
        </row>
        <row r="8071">
          <cell r="D8071" t="str">
            <v>House</v>
          </cell>
          <cell r="E8071">
            <v>930000</v>
          </cell>
          <cell r="R8071" t="str">
            <v>Port Phillip</v>
          </cell>
          <cell r="W8071">
            <v>2017</v>
          </cell>
          <cell r="X8071" t="str">
            <v>Nov</v>
          </cell>
        </row>
        <row r="8072">
          <cell r="D8072" t="str">
            <v>House</v>
          </cell>
          <cell r="E8072">
            <v>910000</v>
          </cell>
          <cell r="R8072" t="str">
            <v>Hobsons Bay</v>
          </cell>
          <cell r="W8072">
            <v>2017</v>
          </cell>
          <cell r="X8072" t="str">
            <v>Nov</v>
          </cell>
        </row>
        <row r="8073">
          <cell r="D8073" t="str">
            <v>House</v>
          </cell>
          <cell r="E8073">
            <v>1468000</v>
          </cell>
          <cell r="R8073" t="str">
            <v>Monash</v>
          </cell>
          <cell r="W8073">
            <v>2017</v>
          </cell>
          <cell r="X8073" t="str">
            <v>Nov</v>
          </cell>
        </row>
        <row r="8074">
          <cell r="D8074" t="str">
            <v>Unit</v>
          </cell>
          <cell r="E8074">
            <v>452000</v>
          </cell>
          <cell r="R8074" t="str">
            <v>Port Phillip</v>
          </cell>
          <cell r="W8074">
            <v>2017</v>
          </cell>
          <cell r="X8074" t="str">
            <v>Nov</v>
          </cell>
        </row>
        <row r="8075">
          <cell r="D8075" t="str">
            <v>Unit</v>
          </cell>
          <cell r="E8075">
            <v>705000</v>
          </cell>
          <cell r="R8075" t="str">
            <v>Hobsons Bay</v>
          </cell>
          <cell r="W8075">
            <v>2017</v>
          </cell>
          <cell r="X8075" t="str">
            <v>Nov</v>
          </cell>
        </row>
        <row r="8076">
          <cell r="D8076" t="str">
            <v>Unit</v>
          </cell>
          <cell r="E8076">
            <v>390000</v>
          </cell>
          <cell r="R8076" t="str">
            <v>Port Phillip</v>
          </cell>
          <cell r="W8076">
            <v>2017</v>
          </cell>
          <cell r="X8076" t="str">
            <v>Nov</v>
          </cell>
        </row>
        <row r="8077">
          <cell r="D8077" t="str">
            <v>Unit</v>
          </cell>
          <cell r="E8077">
            <v>475000</v>
          </cell>
          <cell r="R8077" t="str">
            <v>Port Phillip</v>
          </cell>
          <cell r="W8077">
            <v>2017</v>
          </cell>
          <cell r="X8077" t="str">
            <v>Nov</v>
          </cell>
        </row>
        <row r="8078">
          <cell r="D8078" t="str">
            <v>House</v>
          </cell>
          <cell r="E8078">
            <v>845000</v>
          </cell>
          <cell r="R8078" t="str">
            <v>Hobsons Bay</v>
          </cell>
          <cell r="W8078">
            <v>2017</v>
          </cell>
          <cell r="X8078" t="str">
            <v>Nov</v>
          </cell>
        </row>
        <row r="8079">
          <cell r="D8079" t="str">
            <v>Unit</v>
          </cell>
          <cell r="E8079">
            <v>440000</v>
          </cell>
          <cell r="R8079" t="str">
            <v>Hobsons Bay</v>
          </cell>
          <cell r="W8079">
            <v>2017</v>
          </cell>
          <cell r="X8079" t="str">
            <v>Nov</v>
          </cell>
        </row>
        <row r="8080">
          <cell r="D8080" t="str">
            <v>Unit</v>
          </cell>
          <cell r="E8080">
            <v>500000</v>
          </cell>
          <cell r="R8080" t="str">
            <v>Port Phillip</v>
          </cell>
          <cell r="W8080">
            <v>2017</v>
          </cell>
          <cell r="X8080" t="str">
            <v>Nov</v>
          </cell>
        </row>
        <row r="8081">
          <cell r="D8081" t="str">
            <v>Unit</v>
          </cell>
          <cell r="E8081">
            <v>391000</v>
          </cell>
          <cell r="R8081" t="str">
            <v>Hobsons Bay</v>
          </cell>
          <cell r="W8081">
            <v>2017</v>
          </cell>
          <cell r="X8081" t="str">
            <v>Nov</v>
          </cell>
        </row>
        <row r="8082">
          <cell r="D8082" t="str">
            <v>House</v>
          </cell>
          <cell r="E8082">
            <v>1238000</v>
          </cell>
          <cell r="R8082" t="str">
            <v>Port Phillip</v>
          </cell>
          <cell r="W8082">
            <v>2017</v>
          </cell>
          <cell r="X8082" t="str">
            <v>Nov</v>
          </cell>
        </row>
        <row r="8083">
          <cell r="D8083" t="str">
            <v>Unit</v>
          </cell>
          <cell r="E8083">
            <v>640000</v>
          </cell>
          <cell r="R8083" t="str">
            <v>Port Phillip</v>
          </cell>
          <cell r="W8083">
            <v>2017</v>
          </cell>
          <cell r="X8083" t="str">
            <v>Nov</v>
          </cell>
        </row>
        <row r="8084">
          <cell r="D8084" t="str">
            <v>Unit</v>
          </cell>
          <cell r="E8084">
            <v>1042500</v>
          </cell>
          <cell r="R8084" t="str">
            <v>Monash</v>
          </cell>
          <cell r="W8084">
            <v>2017</v>
          </cell>
          <cell r="X8084" t="str">
            <v>Nov</v>
          </cell>
        </row>
        <row r="8085">
          <cell r="D8085" t="str">
            <v>Unit</v>
          </cell>
          <cell r="E8085">
            <v>465000</v>
          </cell>
          <cell r="R8085" t="str">
            <v>Glen Eira</v>
          </cell>
          <cell r="W8085">
            <v>2017</v>
          </cell>
          <cell r="X8085" t="str">
            <v>Nov</v>
          </cell>
        </row>
        <row r="8086">
          <cell r="D8086" t="str">
            <v>House</v>
          </cell>
          <cell r="E8086">
            <v>1045000</v>
          </cell>
          <cell r="R8086" t="str">
            <v>Monash</v>
          </cell>
          <cell r="W8086">
            <v>2017</v>
          </cell>
          <cell r="X8086" t="str">
            <v>Nov</v>
          </cell>
        </row>
        <row r="8087">
          <cell r="D8087" t="str">
            <v>House</v>
          </cell>
          <cell r="E8087">
            <v>1250000</v>
          </cell>
          <cell r="R8087" t="str">
            <v>Glen Eira</v>
          </cell>
          <cell r="W8087">
            <v>2017</v>
          </cell>
          <cell r="X8087" t="str">
            <v>Nov</v>
          </cell>
        </row>
        <row r="8088">
          <cell r="D8088" t="str">
            <v>Unit</v>
          </cell>
          <cell r="E8088">
            <v>1300000</v>
          </cell>
          <cell r="R8088" t="str">
            <v>Bayside</v>
          </cell>
          <cell r="W8088">
            <v>2017</v>
          </cell>
          <cell r="X8088" t="str">
            <v>Nov</v>
          </cell>
        </row>
        <row r="8089">
          <cell r="D8089" t="str">
            <v>House</v>
          </cell>
          <cell r="E8089">
            <v>1470000</v>
          </cell>
          <cell r="R8089" t="str">
            <v>Glen Eira</v>
          </cell>
          <cell r="W8089">
            <v>2017</v>
          </cell>
          <cell r="X8089" t="str">
            <v>Nov</v>
          </cell>
        </row>
        <row r="8090">
          <cell r="D8090" t="str">
            <v>Unit</v>
          </cell>
          <cell r="E8090">
            <v>880000</v>
          </cell>
          <cell r="R8090" t="str">
            <v>Bayside</v>
          </cell>
          <cell r="W8090">
            <v>2017</v>
          </cell>
          <cell r="X8090" t="str">
            <v>Nov</v>
          </cell>
        </row>
        <row r="8091">
          <cell r="D8091" t="str">
            <v>House</v>
          </cell>
          <cell r="E8091">
            <v>1920000</v>
          </cell>
          <cell r="R8091" t="str">
            <v>Bayside</v>
          </cell>
          <cell r="W8091">
            <v>2017</v>
          </cell>
          <cell r="X8091" t="str">
            <v>Nov</v>
          </cell>
        </row>
        <row r="8092">
          <cell r="D8092" t="str">
            <v>House</v>
          </cell>
          <cell r="E8092">
            <v>1875000</v>
          </cell>
          <cell r="R8092" t="str">
            <v>Bayside</v>
          </cell>
          <cell r="W8092">
            <v>2017</v>
          </cell>
          <cell r="X8092" t="str">
            <v>Nov</v>
          </cell>
        </row>
        <row r="8093">
          <cell r="D8093" t="str">
            <v>House</v>
          </cell>
          <cell r="E8093">
            <v>1016000</v>
          </cell>
          <cell r="R8093" t="str">
            <v>Kingston</v>
          </cell>
          <cell r="W8093">
            <v>2017</v>
          </cell>
          <cell r="X8093" t="str">
            <v>Nov</v>
          </cell>
        </row>
        <row r="8094">
          <cell r="D8094" t="str">
            <v>House</v>
          </cell>
          <cell r="E8094">
            <v>1200000</v>
          </cell>
          <cell r="R8094" t="str">
            <v>Moonee Valley</v>
          </cell>
          <cell r="W8094">
            <v>2017</v>
          </cell>
          <cell r="X8094" t="str">
            <v>Nov</v>
          </cell>
        </row>
        <row r="8095">
          <cell r="D8095" t="str">
            <v>Unit</v>
          </cell>
          <cell r="E8095">
            <v>850000</v>
          </cell>
          <cell r="R8095" t="str">
            <v>Glen Eira</v>
          </cell>
          <cell r="W8095">
            <v>2017</v>
          </cell>
          <cell r="X8095" t="str">
            <v>Nov</v>
          </cell>
        </row>
        <row r="8096">
          <cell r="D8096" t="str">
            <v>Unit</v>
          </cell>
          <cell r="E8096">
            <v>465000</v>
          </cell>
          <cell r="R8096" t="str">
            <v>Brimbank</v>
          </cell>
          <cell r="W8096">
            <v>2017</v>
          </cell>
          <cell r="X8096" t="str">
            <v>Nov</v>
          </cell>
        </row>
        <row r="8097">
          <cell r="D8097" t="str">
            <v>House</v>
          </cell>
          <cell r="E8097">
            <v>1130000</v>
          </cell>
          <cell r="R8097" t="str">
            <v>Glen Eira</v>
          </cell>
          <cell r="W8097">
            <v>2017</v>
          </cell>
          <cell r="X8097" t="str">
            <v>Nov</v>
          </cell>
        </row>
        <row r="8098">
          <cell r="D8098" t="str">
            <v>Unit</v>
          </cell>
          <cell r="E8098">
            <v>999000</v>
          </cell>
          <cell r="R8098" t="str">
            <v>Monash</v>
          </cell>
          <cell r="W8098">
            <v>2017</v>
          </cell>
          <cell r="X8098" t="str">
            <v>Nov</v>
          </cell>
        </row>
        <row r="8099">
          <cell r="D8099" t="str">
            <v>Unit</v>
          </cell>
          <cell r="E8099">
            <v>956000</v>
          </cell>
          <cell r="R8099" t="str">
            <v>Monash</v>
          </cell>
          <cell r="W8099">
            <v>2017</v>
          </cell>
          <cell r="X8099" t="str">
            <v>Nov</v>
          </cell>
        </row>
        <row r="8100">
          <cell r="D8100" t="str">
            <v>Unit</v>
          </cell>
          <cell r="E8100">
            <v>950000</v>
          </cell>
          <cell r="R8100" t="str">
            <v>Manningham</v>
          </cell>
          <cell r="W8100">
            <v>2017</v>
          </cell>
          <cell r="X8100" t="str">
            <v>Nov</v>
          </cell>
        </row>
        <row r="8101">
          <cell r="D8101" t="str">
            <v>Unit</v>
          </cell>
          <cell r="E8101">
            <v>810000</v>
          </cell>
          <cell r="R8101" t="str">
            <v>Darebin</v>
          </cell>
          <cell r="W8101">
            <v>2017</v>
          </cell>
          <cell r="X8101" t="str">
            <v>Nov</v>
          </cell>
        </row>
        <row r="8102">
          <cell r="D8102" t="str">
            <v>House</v>
          </cell>
          <cell r="E8102">
            <v>785000</v>
          </cell>
          <cell r="R8102" t="str">
            <v>Banyule</v>
          </cell>
          <cell r="W8102">
            <v>2017</v>
          </cell>
          <cell r="X8102" t="str">
            <v>Nov</v>
          </cell>
        </row>
        <row r="8103">
          <cell r="D8103" t="str">
            <v>Unit</v>
          </cell>
          <cell r="E8103">
            <v>781000</v>
          </cell>
          <cell r="R8103" t="str">
            <v>Melbourne</v>
          </cell>
          <cell r="W8103">
            <v>2017</v>
          </cell>
          <cell r="X8103" t="str">
            <v>Nov</v>
          </cell>
        </row>
        <row r="8104">
          <cell r="D8104" t="str">
            <v>Unit</v>
          </cell>
          <cell r="E8104">
            <v>764000</v>
          </cell>
          <cell r="R8104" t="str">
            <v>Moreland</v>
          </cell>
          <cell r="W8104">
            <v>2017</v>
          </cell>
          <cell r="X8104" t="str">
            <v>Nov</v>
          </cell>
        </row>
        <row r="8105">
          <cell r="D8105" t="str">
            <v>Unit</v>
          </cell>
          <cell r="E8105">
            <v>757500</v>
          </cell>
          <cell r="R8105" t="str">
            <v>Glen Eira</v>
          </cell>
          <cell r="W8105">
            <v>2017</v>
          </cell>
          <cell r="X8105" t="str">
            <v>Nov</v>
          </cell>
        </row>
        <row r="8106">
          <cell r="D8106" t="str">
            <v>Unit</v>
          </cell>
          <cell r="E8106">
            <v>752000</v>
          </cell>
          <cell r="R8106" t="str">
            <v>Boroondara</v>
          </cell>
          <cell r="W8106">
            <v>2017</v>
          </cell>
          <cell r="X8106" t="str">
            <v>Nov</v>
          </cell>
        </row>
        <row r="8107">
          <cell r="D8107" t="str">
            <v>Unit</v>
          </cell>
          <cell r="E8107">
            <v>735000</v>
          </cell>
          <cell r="R8107" t="str">
            <v>Stonnington</v>
          </cell>
          <cell r="W8107">
            <v>2017</v>
          </cell>
          <cell r="X8107" t="str">
            <v>Nov</v>
          </cell>
        </row>
        <row r="8108">
          <cell r="D8108" t="str">
            <v>Unit</v>
          </cell>
          <cell r="E8108">
            <v>692000</v>
          </cell>
          <cell r="R8108" t="str">
            <v>Manningham</v>
          </cell>
          <cell r="W8108">
            <v>2017</v>
          </cell>
          <cell r="X8108" t="str">
            <v>Nov</v>
          </cell>
        </row>
        <row r="8109">
          <cell r="D8109" t="str">
            <v>Unit</v>
          </cell>
          <cell r="E8109">
            <v>676000</v>
          </cell>
          <cell r="R8109" t="str">
            <v>Moonee Valley</v>
          </cell>
          <cell r="W8109">
            <v>2017</v>
          </cell>
          <cell r="X8109" t="str">
            <v>Nov</v>
          </cell>
        </row>
        <row r="8110">
          <cell r="D8110" t="str">
            <v>Unit</v>
          </cell>
          <cell r="E8110">
            <v>600000</v>
          </cell>
          <cell r="R8110" t="str">
            <v>Yarra</v>
          </cell>
          <cell r="W8110">
            <v>2017</v>
          </cell>
          <cell r="X8110" t="str">
            <v>Nov</v>
          </cell>
        </row>
        <row r="8111">
          <cell r="D8111" t="str">
            <v>Unit</v>
          </cell>
          <cell r="E8111">
            <v>525000</v>
          </cell>
          <cell r="R8111" t="str">
            <v>Brimbank</v>
          </cell>
          <cell r="W8111">
            <v>2017</v>
          </cell>
          <cell r="X8111" t="str">
            <v>Nov</v>
          </cell>
        </row>
        <row r="8112">
          <cell r="D8112" t="str">
            <v>Unit</v>
          </cell>
          <cell r="E8112">
            <v>476450</v>
          </cell>
          <cell r="R8112" t="str">
            <v>Moreland</v>
          </cell>
          <cell r="W8112">
            <v>2017</v>
          </cell>
          <cell r="X8112" t="str">
            <v>Nov</v>
          </cell>
        </row>
        <row r="8113">
          <cell r="D8113" t="str">
            <v>Unit</v>
          </cell>
          <cell r="E8113">
            <v>475000</v>
          </cell>
          <cell r="R8113" t="str">
            <v>Bayside</v>
          </cell>
          <cell r="W8113">
            <v>2017</v>
          </cell>
          <cell r="X8113" t="str">
            <v>Nov</v>
          </cell>
        </row>
        <row r="8114">
          <cell r="D8114" t="str">
            <v>House</v>
          </cell>
          <cell r="E8114">
            <v>825000</v>
          </cell>
          <cell r="R8114" t="str">
            <v>Moonee Valley</v>
          </cell>
          <cell r="W8114">
            <v>2017</v>
          </cell>
          <cell r="X8114" t="str">
            <v>Nov</v>
          </cell>
        </row>
        <row r="8115">
          <cell r="D8115" t="str">
            <v>House</v>
          </cell>
          <cell r="E8115">
            <v>780000</v>
          </cell>
          <cell r="R8115" t="str">
            <v>Hobsons Bay</v>
          </cell>
          <cell r="W8115">
            <v>2017</v>
          </cell>
          <cell r="X8115" t="str">
            <v>Nov</v>
          </cell>
        </row>
        <row r="8116">
          <cell r="D8116" t="str">
            <v>Unit</v>
          </cell>
          <cell r="E8116">
            <v>610000</v>
          </cell>
          <cell r="R8116" t="str">
            <v>Moonee Valley</v>
          </cell>
          <cell r="W8116">
            <v>2017</v>
          </cell>
          <cell r="X8116" t="str">
            <v>Nov</v>
          </cell>
        </row>
        <row r="8117">
          <cell r="D8117" t="str">
            <v>Unit</v>
          </cell>
          <cell r="E8117">
            <v>576800</v>
          </cell>
          <cell r="R8117" t="str">
            <v>Glen Eira</v>
          </cell>
          <cell r="W8117">
            <v>2017</v>
          </cell>
          <cell r="X8117" t="str">
            <v>Nov</v>
          </cell>
        </row>
        <row r="8118">
          <cell r="D8118" t="str">
            <v>Unit</v>
          </cell>
          <cell r="E8118">
            <v>407000</v>
          </cell>
          <cell r="R8118" t="str">
            <v>Melbourne</v>
          </cell>
          <cell r="W8118">
            <v>2017</v>
          </cell>
          <cell r="X8118" t="str">
            <v>Nov</v>
          </cell>
        </row>
        <row r="8119">
          <cell r="D8119" t="str">
            <v>Unit</v>
          </cell>
          <cell r="E8119">
            <v>730000</v>
          </cell>
          <cell r="R8119" t="str">
            <v>Port Phillip</v>
          </cell>
          <cell r="W8119">
            <v>2017</v>
          </cell>
          <cell r="X8119" t="str">
            <v>Nov</v>
          </cell>
        </row>
        <row r="8120">
          <cell r="D8120" t="str">
            <v>Unit</v>
          </cell>
          <cell r="E8120">
            <v>500000</v>
          </cell>
          <cell r="R8120" t="str">
            <v>Melbourne</v>
          </cell>
          <cell r="W8120">
            <v>2017</v>
          </cell>
          <cell r="X8120" t="str">
            <v>Nov</v>
          </cell>
        </row>
        <row r="8121">
          <cell r="D8121" t="str">
            <v>House</v>
          </cell>
          <cell r="E8121">
            <v>611000</v>
          </cell>
          <cell r="R8121" t="str">
            <v>Hume</v>
          </cell>
          <cell r="W8121">
            <v>2017</v>
          </cell>
          <cell r="X8121" t="str">
            <v>Dec</v>
          </cell>
        </row>
        <row r="8122">
          <cell r="D8122" t="str">
            <v>House</v>
          </cell>
          <cell r="E8122">
            <v>601000</v>
          </cell>
          <cell r="R8122" t="str">
            <v>Darebin</v>
          </cell>
          <cell r="W8122">
            <v>2017</v>
          </cell>
          <cell r="X8122" t="str">
            <v>Dec</v>
          </cell>
        </row>
        <row r="8123">
          <cell r="D8123" t="str">
            <v>House</v>
          </cell>
          <cell r="E8123">
            <v>500000</v>
          </cell>
          <cell r="R8123" t="str">
            <v>Moreland</v>
          </cell>
          <cell r="W8123">
            <v>2017</v>
          </cell>
          <cell r="X8123" t="str">
            <v>Dec</v>
          </cell>
        </row>
        <row r="8124">
          <cell r="D8124" t="str">
            <v>House</v>
          </cell>
          <cell r="E8124">
            <v>640000</v>
          </cell>
          <cell r="R8124" t="str">
            <v>Hume</v>
          </cell>
          <cell r="W8124">
            <v>2017</v>
          </cell>
          <cell r="X8124" t="str">
            <v>Dec</v>
          </cell>
        </row>
        <row r="8125">
          <cell r="D8125" t="str">
            <v>House</v>
          </cell>
          <cell r="E8125">
            <v>500250</v>
          </cell>
          <cell r="R8125" t="str">
            <v>Darebin</v>
          </cell>
          <cell r="W8125">
            <v>2017</v>
          </cell>
          <cell r="X8125" t="str">
            <v>Dec</v>
          </cell>
        </row>
        <row r="8126">
          <cell r="D8126" t="str">
            <v>House</v>
          </cell>
          <cell r="E8126">
            <v>741250</v>
          </cell>
          <cell r="R8126" t="str">
            <v>Moreland</v>
          </cell>
          <cell r="W8126">
            <v>2017</v>
          </cell>
          <cell r="X8126" t="str">
            <v>Dec</v>
          </cell>
        </row>
        <row r="8127">
          <cell r="D8127" t="str">
            <v>Unit</v>
          </cell>
          <cell r="E8127">
            <v>465000</v>
          </cell>
          <cell r="R8127" t="str">
            <v>Moreland</v>
          </cell>
          <cell r="W8127">
            <v>2017</v>
          </cell>
          <cell r="X8127" t="str">
            <v>Dec</v>
          </cell>
        </row>
        <row r="8128">
          <cell r="D8128" t="str">
            <v>House</v>
          </cell>
          <cell r="E8128">
            <v>815000</v>
          </cell>
          <cell r="R8128" t="str">
            <v>Moreland</v>
          </cell>
          <cell r="W8128">
            <v>2017</v>
          </cell>
          <cell r="X8128" t="str">
            <v>Dec</v>
          </cell>
        </row>
        <row r="8129">
          <cell r="D8129" t="str">
            <v>House</v>
          </cell>
          <cell r="E8129">
            <v>762700</v>
          </cell>
          <cell r="R8129" t="str">
            <v>Moreland</v>
          </cell>
          <cell r="W8129">
            <v>2017</v>
          </cell>
          <cell r="X8129" t="str">
            <v>Dec</v>
          </cell>
        </row>
        <row r="8130">
          <cell r="D8130" t="str">
            <v>House</v>
          </cell>
          <cell r="E8130">
            <v>715888</v>
          </cell>
          <cell r="R8130" t="str">
            <v>Moreland</v>
          </cell>
          <cell r="W8130">
            <v>2017</v>
          </cell>
          <cell r="X8130" t="str">
            <v>Dec</v>
          </cell>
        </row>
        <row r="8131">
          <cell r="D8131" t="str">
            <v>House</v>
          </cell>
          <cell r="E8131">
            <v>772000</v>
          </cell>
          <cell r="R8131" t="str">
            <v>Darebin</v>
          </cell>
          <cell r="W8131">
            <v>2017</v>
          </cell>
          <cell r="X8131" t="str">
            <v>Dec</v>
          </cell>
        </row>
        <row r="8132">
          <cell r="D8132" t="str">
            <v>House</v>
          </cell>
          <cell r="E8132">
            <v>632000</v>
          </cell>
          <cell r="R8132" t="str">
            <v>Banyule</v>
          </cell>
          <cell r="W8132">
            <v>2017</v>
          </cell>
          <cell r="X8132" t="str">
            <v>Dec</v>
          </cell>
        </row>
        <row r="8133">
          <cell r="D8133" t="str">
            <v>Unit</v>
          </cell>
          <cell r="E8133">
            <v>465000</v>
          </cell>
          <cell r="R8133" t="str">
            <v>Darebin</v>
          </cell>
          <cell r="W8133">
            <v>2017</v>
          </cell>
          <cell r="X8133" t="str">
            <v>Dec</v>
          </cell>
        </row>
        <row r="8134">
          <cell r="D8134" t="str">
            <v>Unit</v>
          </cell>
          <cell r="E8134">
            <v>380000</v>
          </cell>
          <cell r="R8134" t="str">
            <v>Darebin</v>
          </cell>
          <cell r="W8134">
            <v>2017</v>
          </cell>
          <cell r="X8134" t="str">
            <v>Dec</v>
          </cell>
        </row>
        <row r="8135">
          <cell r="D8135" t="str">
            <v>House</v>
          </cell>
          <cell r="E8135">
            <v>810000</v>
          </cell>
          <cell r="R8135" t="str">
            <v>Darebin</v>
          </cell>
          <cell r="W8135">
            <v>2017</v>
          </cell>
          <cell r="X8135" t="str">
            <v>Dec</v>
          </cell>
        </row>
        <row r="8136">
          <cell r="D8136" t="str">
            <v>House</v>
          </cell>
          <cell r="E8136">
            <v>782000</v>
          </cell>
          <cell r="R8136" t="str">
            <v>Hume</v>
          </cell>
          <cell r="W8136">
            <v>2017</v>
          </cell>
          <cell r="X8136" t="str">
            <v>Dec</v>
          </cell>
        </row>
        <row r="8137">
          <cell r="D8137" t="str">
            <v>House</v>
          </cell>
          <cell r="E8137">
            <v>395000</v>
          </cell>
          <cell r="R8137" t="str">
            <v>Darebin</v>
          </cell>
          <cell r="W8137">
            <v>2017</v>
          </cell>
          <cell r="X8137" t="str">
            <v>Dec</v>
          </cell>
        </row>
        <row r="8138">
          <cell r="D8138" t="str">
            <v>House</v>
          </cell>
          <cell r="E8138">
            <v>790000</v>
          </cell>
          <cell r="R8138" t="str">
            <v>Darebin</v>
          </cell>
          <cell r="W8138">
            <v>2017</v>
          </cell>
          <cell r="X8138" t="str">
            <v>Dec</v>
          </cell>
        </row>
        <row r="8139">
          <cell r="D8139" t="str">
            <v>House</v>
          </cell>
          <cell r="E8139">
            <v>720000</v>
          </cell>
          <cell r="R8139" t="str">
            <v>Moonee Valley</v>
          </cell>
          <cell r="W8139">
            <v>2017</v>
          </cell>
          <cell r="X8139" t="str">
            <v>Dec</v>
          </cell>
        </row>
        <row r="8140">
          <cell r="D8140" t="str">
            <v>House</v>
          </cell>
          <cell r="E8140">
            <v>670000</v>
          </cell>
          <cell r="R8140" t="str">
            <v>Moreland</v>
          </cell>
          <cell r="W8140">
            <v>2017</v>
          </cell>
          <cell r="X8140" t="str">
            <v>Dec</v>
          </cell>
        </row>
        <row r="8141">
          <cell r="D8141" t="str">
            <v>House</v>
          </cell>
          <cell r="E8141">
            <v>968000</v>
          </cell>
          <cell r="R8141" t="str">
            <v>Darebin</v>
          </cell>
          <cell r="W8141">
            <v>2017</v>
          </cell>
          <cell r="X8141" t="str">
            <v>Dec</v>
          </cell>
        </row>
        <row r="8142">
          <cell r="D8142" t="str">
            <v>House</v>
          </cell>
          <cell r="E8142">
            <v>720000</v>
          </cell>
          <cell r="R8142" t="str">
            <v>Banyule</v>
          </cell>
          <cell r="W8142">
            <v>2017</v>
          </cell>
          <cell r="X8142" t="str">
            <v>Dec</v>
          </cell>
        </row>
        <row r="8143">
          <cell r="D8143" t="str">
            <v>House</v>
          </cell>
          <cell r="E8143">
            <v>928000</v>
          </cell>
          <cell r="R8143" t="str">
            <v>Darebin</v>
          </cell>
          <cell r="W8143">
            <v>2017</v>
          </cell>
          <cell r="X8143" t="str">
            <v>Dec</v>
          </cell>
        </row>
        <row r="8144">
          <cell r="D8144" t="str">
            <v>House</v>
          </cell>
          <cell r="E8144">
            <v>960000</v>
          </cell>
          <cell r="R8144" t="str">
            <v>Moreland</v>
          </cell>
          <cell r="W8144">
            <v>2017</v>
          </cell>
          <cell r="X8144" t="str">
            <v>Dec</v>
          </cell>
        </row>
        <row r="8145">
          <cell r="D8145" t="str">
            <v>House</v>
          </cell>
          <cell r="E8145">
            <v>985000</v>
          </cell>
          <cell r="R8145" t="str">
            <v>Moreland</v>
          </cell>
          <cell r="W8145">
            <v>2017</v>
          </cell>
          <cell r="X8145" t="str">
            <v>Dec</v>
          </cell>
        </row>
        <row r="8146">
          <cell r="D8146" t="str">
            <v>House</v>
          </cell>
          <cell r="E8146">
            <v>1000000</v>
          </cell>
          <cell r="R8146" t="str">
            <v>Moonee Valley</v>
          </cell>
          <cell r="W8146">
            <v>2017</v>
          </cell>
          <cell r="X8146" t="str">
            <v>Dec</v>
          </cell>
        </row>
        <row r="8147">
          <cell r="D8147" t="str">
            <v>House</v>
          </cell>
          <cell r="E8147">
            <v>915000</v>
          </cell>
          <cell r="R8147" t="str">
            <v>Banyule</v>
          </cell>
          <cell r="W8147">
            <v>2017</v>
          </cell>
          <cell r="X8147" t="str">
            <v>Dec</v>
          </cell>
        </row>
        <row r="8148">
          <cell r="D8148" t="str">
            <v>House</v>
          </cell>
          <cell r="E8148">
            <v>820000</v>
          </cell>
          <cell r="R8148" t="str">
            <v>Moreland</v>
          </cell>
          <cell r="W8148">
            <v>2017</v>
          </cell>
          <cell r="X8148" t="str">
            <v>Dec</v>
          </cell>
        </row>
        <row r="8149">
          <cell r="D8149" t="str">
            <v>House</v>
          </cell>
          <cell r="E8149">
            <v>520000</v>
          </cell>
          <cell r="R8149" t="str">
            <v>Darebin</v>
          </cell>
          <cell r="W8149">
            <v>2017</v>
          </cell>
          <cell r="X8149" t="str">
            <v>Dec</v>
          </cell>
        </row>
        <row r="8150">
          <cell r="D8150" t="str">
            <v>Unit</v>
          </cell>
          <cell r="E8150">
            <v>515000</v>
          </cell>
          <cell r="R8150" t="str">
            <v>Darebin</v>
          </cell>
          <cell r="W8150">
            <v>2017</v>
          </cell>
          <cell r="X8150" t="str">
            <v>Dec</v>
          </cell>
        </row>
        <row r="8151">
          <cell r="D8151" t="str">
            <v>House</v>
          </cell>
          <cell r="E8151">
            <v>650000</v>
          </cell>
          <cell r="R8151" t="str">
            <v>Darebin</v>
          </cell>
          <cell r="W8151">
            <v>2017</v>
          </cell>
          <cell r="X8151" t="str">
            <v>Dec</v>
          </cell>
        </row>
        <row r="8152">
          <cell r="D8152" t="str">
            <v>House</v>
          </cell>
          <cell r="E8152">
            <v>1020000</v>
          </cell>
          <cell r="R8152" t="str">
            <v>Moonee Valley</v>
          </cell>
          <cell r="W8152">
            <v>2017</v>
          </cell>
          <cell r="X8152" t="str">
            <v>Dec</v>
          </cell>
        </row>
        <row r="8153">
          <cell r="D8153" t="str">
            <v>House</v>
          </cell>
          <cell r="E8153">
            <v>1000000</v>
          </cell>
          <cell r="R8153" t="str">
            <v>Banyule</v>
          </cell>
          <cell r="W8153">
            <v>2017</v>
          </cell>
          <cell r="X8153" t="str">
            <v>Dec</v>
          </cell>
        </row>
        <row r="8154">
          <cell r="D8154" t="str">
            <v>House</v>
          </cell>
          <cell r="E8154">
            <v>867000</v>
          </cell>
          <cell r="R8154" t="str">
            <v>Banyule</v>
          </cell>
          <cell r="W8154">
            <v>2017</v>
          </cell>
          <cell r="X8154" t="str">
            <v>Dec</v>
          </cell>
        </row>
        <row r="8155">
          <cell r="D8155" t="str">
            <v>Unit</v>
          </cell>
          <cell r="E8155">
            <v>600000</v>
          </cell>
          <cell r="R8155" t="str">
            <v>Darebin</v>
          </cell>
          <cell r="W8155">
            <v>2017</v>
          </cell>
          <cell r="X8155" t="str">
            <v>Dec</v>
          </cell>
        </row>
        <row r="8156">
          <cell r="D8156" t="str">
            <v>House</v>
          </cell>
          <cell r="E8156">
            <v>1040000</v>
          </cell>
          <cell r="R8156" t="str">
            <v>Darebin</v>
          </cell>
          <cell r="W8156">
            <v>2017</v>
          </cell>
          <cell r="X8156" t="str">
            <v>Dec</v>
          </cell>
        </row>
        <row r="8157">
          <cell r="D8157" t="str">
            <v>House</v>
          </cell>
          <cell r="E8157">
            <v>1425000</v>
          </cell>
          <cell r="R8157" t="str">
            <v>Moonee Valley</v>
          </cell>
          <cell r="W8157">
            <v>2017</v>
          </cell>
          <cell r="X8157" t="str">
            <v>Dec</v>
          </cell>
        </row>
        <row r="8158">
          <cell r="D8158" t="str">
            <v>House</v>
          </cell>
          <cell r="E8158">
            <v>835000</v>
          </cell>
          <cell r="R8158" t="str">
            <v>Darebin</v>
          </cell>
          <cell r="W8158">
            <v>2017</v>
          </cell>
          <cell r="X8158" t="str">
            <v>Dec</v>
          </cell>
        </row>
        <row r="8159">
          <cell r="D8159" t="str">
            <v>House</v>
          </cell>
          <cell r="E8159">
            <v>1130000</v>
          </cell>
          <cell r="R8159" t="str">
            <v>Darebin</v>
          </cell>
          <cell r="W8159">
            <v>2017</v>
          </cell>
          <cell r="X8159" t="str">
            <v>Dec</v>
          </cell>
        </row>
        <row r="8160">
          <cell r="D8160" t="str">
            <v>House</v>
          </cell>
          <cell r="E8160">
            <v>722000</v>
          </cell>
          <cell r="R8160" t="str">
            <v>Banyule</v>
          </cell>
          <cell r="W8160">
            <v>2017</v>
          </cell>
          <cell r="X8160" t="str">
            <v>Dec</v>
          </cell>
        </row>
        <row r="8161">
          <cell r="D8161" t="str">
            <v>House</v>
          </cell>
          <cell r="E8161">
            <v>1060000</v>
          </cell>
          <cell r="R8161" t="str">
            <v>Banyule</v>
          </cell>
          <cell r="W8161">
            <v>2017</v>
          </cell>
          <cell r="X8161" t="str">
            <v>Dec</v>
          </cell>
        </row>
        <row r="8162">
          <cell r="D8162" t="str">
            <v>House</v>
          </cell>
          <cell r="E8162">
            <v>635000</v>
          </cell>
          <cell r="R8162" t="str">
            <v>Darebin</v>
          </cell>
          <cell r="W8162">
            <v>2017</v>
          </cell>
          <cell r="X8162" t="str">
            <v>Dec</v>
          </cell>
        </row>
        <row r="8163">
          <cell r="D8163" t="str">
            <v>House</v>
          </cell>
          <cell r="E8163">
            <v>700000</v>
          </cell>
          <cell r="R8163" t="str">
            <v>Darebin</v>
          </cell>
          <cell r="W8163">
            <v>2017</v>
          </cell>
          <cell r="X8163" t="str">
            <v>Dec</v>
          </cell>
        </row>
        <row r="8164">
          <cell r="D8164" t="str">
            <v>House</v>
          </cell>
          <cell r="E8164">
            <v>1025000</v>
          </cell>
          <cell r="R8164" t="str">
            <v>Darebin</v>
          </cell>
          <cell r="W8164">
            <v>2017</v>
          </cell>
          <cell r="X8164" t="str">
            <v>Dec</v>
          </cell>
        </row>
        <row r="8165">
          <cell r="D8165" t="str">
            <v>House</v>
          </cell>
          <cell r="E8165">
            <v>715000</v>
          </cell>
          <cell r="R8165" t="str">
            <v>Banyule</v>
          </cell>
          <cell r="W8165">
            <v>2017</v>
          </cell>
          <cell r="X8165" t="str">
            <v>Dec</v>
          </cell>
        </row>
        <row r="8166">
          <cell r="D8166" t="str">
            <v>House</v>
          </cell>
          <cell r="E8166">
            <v>915000</v>
          </cell>
          <cell r="R8166" t="str">
            <v>Banyule</v>
          </cell>
          <cell r="W8166">
            <v>2017</v>
          </cell>
          <cell r="X8166" t="str">
            <v>Dec</v>
          </cell>
        </row>
        <row r="8167">
          <cell r="D8167" t="str">
            <v>Unit</v>
          </cell>
          <cell r="E8167">
            <v>780000</v>
          </cell>
          <cell r="R8167" t="str">
            <v>Banyule</v>
          </cell>
          <cell r="W8167">
            <v>2017</v>
          </cell>
          <cell r="X8167" t="str">
            <v>Dec</v>
          </cell>
        </row>
        <row r="8168">
          <cell r="D8168" t="str">
            <v>House</v>
          </cell>
          <cell r="E8168">
            <v>510000</v>
          </cell>
          <cell r="R8168" t="str">
            <v>Banyule</v>
          </cell>
          <cell r="W8168">
            <v>2017</v>
          </cell>
          <cell r="X8168" t="str">
            <v>Dec</v>
          </cell>
        </row>
        <row r="8169">
          <cell r="D8169" t="str">
            <v>House</v>
          </cell>
          <cell r="E8169">
            <v>900000</v>
          </cell>
          <cell r="R8169" t="str">
            <v>Darebin</v>
          </cell>
          <cell r="W8169">
            <v>2017</v>
          </cell>
          <cell r="X8169" t="str">
            <v>Dec</v>
          </cell>
        </row>
        <row r="8170">
          <cell r="D8170" t="str">
            <v>House</v>
          </cell>
          <cell r="E8170">
            <v>1560000</v>
          </cell>
          <cell r="R8170" t="str">
            <v>Moonee Valley</v>
          </cell>
          <cell r="W8170">
            <v>2017</v>
          </cell>
          <cell r="X8170" t="str">
            <v>Dec</v>
          </cell>
        </row>
        <row r="8171">
          <cell r="D8171" t="str">
            <v>Unit</v>
          </cell>
          <cell r="E8171">
            <v>691000</v>
          </cell>
          <cell r="R8171" t="str">
            <v>Moonee Valley</v>
          </cell>
          <cell r="W8171">
            <v>2017</v>
          </cell>
          <cell r="X8171" t="str">
            <v>Dec</v>
          </cell>
        </row>
        <row r="8172">
          <cell r="D8172" t="str">
            <v>House</v>
          </cell>
          <cell r="E8172">
            <v>1075000</v>
          </cell>
          <cell r="R8172" t="str">
            <v>Darebin</v>
          </cell>
          <cell r="W8172">
            <v>2017</v>
          </cell>
          <cell r="X8172" t="str">
            <v>Dec</v>
          </cell>
        </row>
        <row r="8173">
          <cell r="D8173" t="str">
            <v>Unit</v>
          </cell>
          <cell r="E8173">
            <v>425000</v>
          </cell>
          <cell r="R8173" t="str">
            <v>Darebin</v>
          </cell>
          <cell r="W8173">
            <v>2017</v>
          </cell>
          <cell r="X8173" t="str">
            <v>Dec</v>
          </cell>
        </row>
        <row r="8174">
          <cell r="D8174" t="str">
            <v>House</v>
          </cell>
          <cell r="E8174">
            <v>845000</v>
          </cell>
          <cell r="R8174" t="str">
            <v>Darebin</v>
          </cell>
          <cell r="W8174">
            <v>2017</v>
          </cell>
          <cell r="X8174" t="str">
            <v>Dec</v>
          </cell>
        </row>
        <row r="8175">
          <cell r="D8175" t="str">
            <v>House</v>
          </cell>
          <cell r="E8175">
            <v>850000</v>
          </cell>
          <cell r="R8175" t="str">
            <v>Banyule</v>
          </cell>
          <cell r="W8175">
            <v>2017</v>
          </cell>
          <cell r="X8175" t="str">
            <v>Dec</v>
          </cell>
        </row>
        <row r="8176">
          <cell r="D8176" t="str">
            <v>House</v>
          </cell>
          <cell r="E8176">
            <v>1255000</v>
          </cell>
          <cell r="R8176" t="str">
            <v>Moonee Valley</v>
          </cell>
          <cell r="W8176">
            <v>2017</v>
          </cell>
          <cell r="X8176" t="str">
            <v>Dec</v>
          </cell>
        </row>
        <row r="8177">
          <cell r="D8177" t="str">
            <v>Unit</v>
          </cell>
          <cell r="E8177">
            <v>690000</v>
          </cell>
          <cell r="R8177" t="str">
            <v>Banyule</v>
          </cell>
          <cell r="W8177">
            <v>2017</v>
          </cell>
          <cell r="X8177" t="str">
            <v>Dec</v>
          </cell>
        </row>
        <row r="8178">
          <cell r="D8178" t="str">
            <v>House</v>
          </cell>
          <cell r="E8178">
            <v>1020000</v>
          </cell>
          <cell r="R8178" t="str">
            <v>Darebin</v>
          </cell>
          <cell r="W8178">
            <v>2017</v>
          </cell>
          <cell r="X8178" t="str">
            <v>Dec</v>
          </cell>
        </row>
        <row r="8179">
          <cell r="D8179" t="str">
            <v>House</v>
          </cell>
          <cell r="E8179">
            <v>967000</v>
          </cell>
          <cell r="R8179" t="str">
            <v>Darebin</v>
          </cell>
          <cell r="W8179">
            <v>2017</v>
          </cell>
          <cell r="X8179" t="str">
            <v>Dec</v>
          </cell>
        </row>
        <row r="8180">
          <cell r="D8180" t="str">
            <v>House</v>
          </cell>
          <cell r="E8180">
            <v>1375000</v>
          </cell>
          <cell r="R8180" t="str">
            <v>Banyule</v>
          </cell>
          <cell r="W8180">
            <v>2017</v>
          </cell>
          <cell r="X8180" t="str">
            <v>Dec</v>
          </cell>
        </row>
        <row r="8181">
          <cell r="D8181" t="str">
            <v>House</v>
          </cell>
          <cell r="E8181">
            <v>850000</v>
          </cell>
          <cell r="R8181" t="str">
            <v>Moonee Valley</v>
          </cell>
          <cell r="W8181">
            <v>2017</v>
          </cell>
          <cell r="X8181" t="str">
            <v>Dec</v>
          </cell>
        </row>
        <row r="8182">
          <cell r="D8182" t="str">
            <v>House</v>
          </cell>
          <cell r="E8182">
            <v>720000</v>
          </cell>
          <cell r="R8182" t="str">
            <v>Banyule</v>
          </cell>
          <cell r="W8182">
            <v>2017</v>
          </cell>
          <cell r="X8182" t="str">
            <v>Dec</v>
          </cell>
        </row>
        <row r="8183">
          <cell r="D8183" t="str">
            <v>House</v>
          </cell>
          <cell r="E8183">
            <v>1100000</v>
          </cell>
          <cell r="R8183" t="str">
            <v>Banyule</v>
          </cell>
          <cell r="W8183">
            <v>2017</v>
          </cell>
          <cell r="X8183" t="str">
            <v>Dec</v>
          </cell>
        </row>
        <row r="8184">
          <cell r="D8184" t="str">
            <v>House</v>
          </cell>
          <cell r="E8184">
            <v>1461000</v>
          </cell>
          <cell r="R8184" t="str">
            <v>Darebin</v>
          </cell>
          <cell r="W8184">
            <v>2017</v>
          </cell>
          <cell r="X8184" t="str">
            <v>Dec</v>
          </cell>
        </row>
        <row r="8185">
          <cell r="D8185" t="str">
            <v>House</v>
          </cell>
          <cell r="E8185">
            <v>1211000</v>
          </cell>
          <cell r="R8185" t="str">
            <v>Darebin</v>
          </cell>
          <cell r="W8185">
            <v>2017</v>
          </cell>
          <cell r="X8185" t="str">
            <v>Dec</v>
          </cell>
        </row>
        <row r="8186">
          <cell r="D8186" t="str">
            <v>Unit</v>
          </cell>
          <cell r="E8186">
            <v>370000</v>
          </cell>
          <cell r="R8186" t="str">
            <v>Moonee Valley</v>
          </cell>
          <cell r="W8186">
            <v>2017</v>
          </cell>
          <cell r="X8186" t="str">
            <v>Dec</v>
          </cell>
        </row>
        <row r="8187">
          <cell r="D8187" t="str">
            <v>House</v>
          </cell>
          <cell r="E8187">
            <v>1280000</v>
          </cell>
          <cell r="R8187" t="str">
            <v>Darebin</v>
          </cell>
          <cell r="W8187">
            <v>2017</v>
          </cell>
          <cell r="X8187" t="str">
            <v>Dec</v>
          </cell>
        </row>
        <row r="8188">
          <cell r="D8188" t="str">
            <v>House</v>
          </cell>
          <cell r="E8188">
            <v>1478000</v>
          </cell>
          <cell r="R8188" t="str">
            <v>Darebin</v>
          </cell>
          <cell r="W8188">
            <v>2017</v>
          </cell>
          <cell r="X8188" t="str">
            <v>Dec</v>
          </cell>
        </row>
        <row r="8189">
          <cell r="D8189" t="str">
            <v>House</v>
          </cell>
          <cell r="E8189">
            <v>520000</v>
          </cell>
          <cell r="R8189" t="str">
            <v>Brimbank</v>
          </cell>
          <cell r="W8189">
            <v>2017</v>
          </cell>
          <cell r="X8189" t="str">
            <v>Dec</v>
          </cell>
        </row>
        <row r="8190">
          <cell r="D8190" t="str">
            <v>House</v>
          </cell>
          <cell r="E8190">
            <v>1913000</v>
          </cell>
          <cell r="R8190" t="str">
            <v>Darebin</v>
          </cell>
          <cell r="W8190">
            <v>2017</v>
          </cell>
          <cell r="X8190" t="str">
            <v>Dec</v>
          </cell>
        </row>
        <row r="8191">
          <cell r="D8191" t="str">
            <v>House</v>
          </cell>
          <cell r="E8191">
            <v>2355000</v>
          </cell>
          <cell r="R8191" t="str">
            <v>Moonee Valley</v>
          </cell>
          <cell r="W8191">
            <v>2017</v>
          </cell>
          <cell r="X8191" t="str">
            <v>Dec</v>
          </cell>
        </row>
        <row r="8192">
          <cell r="D8192" t="str">
            <v>Unit</v>
          </cell>
          <cell r="E8192">
            <v>1300000</v>
          </cell>
          <cell r="R8192" t="str">
            <v>Moonee Valley</v>
          </cell>
          <cell r="W8192">
            <v>2017</v>
          </cell>
          <cell r="X8192" t="str">
            <v>Dec</v>
          </cell>
        </row>
        <row r="8193">
          <cell r="D8193" t="str">
            <v>House</v>
          </cell>
          <cell r="E8193">
            <v>1280000</v>
          </cell>
          <cell r="R8193" t="str">
            <v>Darebin</v>
          </cell>
          <cell r="W8193">
            <v>2017</v>
          </cell>
          <cell r="X8193" t="str">
            <v>Dec</v>
          </cell>
        </row>
        <row r="8194">
          <cell r="D8194" t="str">
            <v>Unit</v>
          </cell>
          <cell r="E8194">
            <v>252000</v>
          </cell>
          <cell r="R8194" t="str">
            <v>Moreland</v>
          </cell>
          <cell r="W8194">
            <v>2017</v>
          </cell>
          <cell r="X8194" t="str">
            <v>Dec</v>
          </cell>
        </row>
        <row r="8195">
          <cell r="D8195" t="str">
            <v>House</v>
          </cell>
          <cell r="E8195">
            <v>1758000</v>
          </cell>
          <cell r="R8195" t="str">
            <v>Banyule</v>
          </cell>
          <cell r="W8195">
            <v>2017</v>
          </cell>
          <cell r="X8195" t="str">
            <v>Dec</v>
          </cell>
        </row>
        <row r="8196">
          <cell r="D8196" t="str">
            <v>House</v>
          </cell>
          <cell r="E8196">
            <v>833000</v>
          </cell>
          <cell r="R8196" t="str">
            <v>Manningham</v>
          </cell>
          <cell r="W8196">
            <v>2017</v>
          </cell>
          <cell r="X8196" t="str">
            <v>Dec</v>
          </cell>
        </row>
        <row r="8197">
          <cell r="D8197" t="str">
            <v>Unit</v>
          </cell>
          <cell r="E8197">
            <v>1100000</v>
          </cell>
          <cell r="R8197" t="str">
            <v>Darebin</v>
          </cell>
          <cell r="W8197">
            <v>2017</v>
          </cell>
          <cell r="X8197" t="str">
            <v>Dec</v>
          </cell>
        </row>
        <row r="8198">
          <cell r="D8198" t="str">
            <v>House</v>
          </cell>
          <cell r="E8198">
            <v>1325000</v>
          </cell>
          <cell r="R8198" t="str">
            <v>Moonee Valley</v>
          </cell>
          <cell r="W8198">
            <v>2017</v>
          </cell>
          <cell r="X8198" t="str">
            <v>Dec</v>
          </cell>
        </row>
        <row r="8199">
          <cell r="D8199" t="str">
            <v>House</v>
          </cell>
          <cell r="E8199">
            <v>1510000</v>
          </cell>
          <cell r="R8199" t="str">
            <v>Moreland</v>
          </cell>
          <cell r="W8199">
            <v>2017</v>
          </cell>
          <cell r="X8199" t="str">
            <v>Dec</v>
          </cell>
        </row>
        <row r="8200">
          <cell r="D8200" t="str">
            <v>House</v>
          </cell>
          <cell r="E8200">
            <v>1505000</v>
          </cell>
          <cell r="R8200" t="str">
            <v>Moonee Valley</v>
          </cell>
          <cell r="W8200">
            <v>2017</v>
          </cell>
          <cell r="X8200" t="str">
            <v>Dec</v>
          </cell>
        </row>
        <row r="8201">
          <cell r="D8201" t="str">
            <v>Unit</v>
          </cell>
          <cell r="E8201">
            <v>466000</v>
          </cell>
          <cell r="R8201" t="str">
            <v>Darebin</v>
          </cell>
          <cell r="W8201">
            <v>2017</v>
          </cell>
          <cell r="X8201" t="str">
            <v>Dec</v>
          </cell>
        </row>
        <row r="8202">
          <cell r="D8202" t="str">
            <v>House</v>
          </cell>
          <cell r="E8202">
            <v>1029000</v>
          </cell>
          <cell r="R8202" t="str">
            <v>Banyule</v>
          </cell>
          <cell r="W8202">
            <v>2017</v>
          </cell>
          <cell r="X8202" t="str">
            <v>Dec</v>
          </cell>
        </row>
        <row r="8203">
          <cell r="D8203" t="str">
            <v>House</v>
          </cell>
          <cell r="E8203">
            <v>875000</v>
          </cell>
          <cell r="R8203" t="str">
            <v>Moonee Valley</v>
          </cell>
          <cell r="W8203">
            <v>2017</v>
          </cell>
          <cell r="X8203" t="str">
            <v>Dec</v>
          </cell>
        </row>
        <row r="8204">
          <cell r="D8204" t="str">
            <v>House</v>
          </cell>
          <cell r="E8204">
            <v>730000</v>
          </cell>
          <cell r="R8204" t="str">
            <v>Moonee Valley</v>
          </cell>
          <cell r="W8204">
            <v>2017</v>
          </cell>
          <cell r="X8204" t="str">
            <v>Dec</v>
          </cell>
        </row>
        <row r="8205">
          <cell r="D8205" t="str">
            <v>Unit</v>
          </cell>
          <cell r="E8205">
            <v>980000</v>
          </cell>
          <cell r="R8205" t="str">
            <v>Darebin</v>
          </cell>
          <cell r="W8205">
            <v>2017</v>
          </cell>
          <cell r="X8205" t="str">
            <v>Dec</v>
          </cell>
        </row>
        <row r="8206">
          <cell r="D8206" t="str">
            <v>Unit</v>
          </cell>
          <cell r="E8206">
            <v>420000</v>
          </cell>
          <cell r="R8206" t="str">
            <v>Maribyrnong</v>
          </cell>
          <cell r="W8206">
            <v>2017</v>
          </cell>
          <cell r="X8206" t="str">
            <v>Dec</v>
          </cell>
        </row>
        <row r="8207">
          <cell r="D8207" t="str">
            <v>Unit</v>
          </cell>
          <cell r="E8207">
            <v>820000</v>
          </cell>
          <cell r="R8207" t="str">
            <v>Moreland</v>
          </cell>
          <cell r="W8207">
            <v>2017</v>
          </cell>
          <cell r="X8207" t="str">
            <v>Dec</v>
          </cell>
        </row>
        <row r="8208">
          <cell r="D8208" t="str">
            <v>House</v>
          </cell>
          <cell r="E8208">
            <v>1020000</v>
          </cell>
          <cell r="R8208" t="str">
            <v>Moreland</v>
          </cell>
          <cell r="W8208">
            <v>2017</v>
          </cell>
          <cell r="X8208" t="str">
            <v>Dec</v>
          </cell>
        </row>
        <row r="8209">
          <cell r="D8209" t="str">
            <v>House</v>
          </cell>
          <cell r="E8209">
            <v>2090000</v>
          </cell>
          <cell r="R8209" t="str">
            <v>Banyule</v>
          </cell>
          <cell r="W8209">
            <v>2017</v>
          </cell>
          <cell r="X8209" t="str">
            <v>Dec</v>
          </cell>
        </row>
        <row r="8210">
          <cell r="D8210" t="str">
            <v>Unit</v>
          </cell>
          <cell r="E8210">
            <v>755000</v>
          </cell>
          <cell r="R8210" t="str">
            <v>Manningham</v>
          </cell>
          <cell r="W8210">
            <v>2017</v>
          </cell>
          <cell r="X8210" t="str">
            <v>Dec</v>
          </cell>
        </row>
        <row r="8211">
          <cell r="D8211" t="str">
            <v>House</v>
          </cell>
          <cell r="E8211">
            <v>1180000</v>
          </cell>
          <cell r="R8211" t="str">
            <v>Maribyrnong</v>
          </cell>
          <cell r="W8211">
            <v>2017</v>
          </cell>
          <cell r="X8211" t="str">
            <v>Dec</v>
          </cell>
        </row>
        <row r="8212">
          <cell r="D8212" t="str">
            <v>House</v>
          </cell>
          <cell r="E8212">
            <v>1381500</v>
          </cell>
          <cell r="R8212" t="str">
            <v>Moonee Valley</v>
          </cell>
          <cell r="W8212">
            <v>2017</v>
          </cell>
          <cell r="X8212" t="str">
            <v>Dec</v>
          </cell>
        </row>
        <row r="8213">
          <cell r="D8213" t="str">
            <v>Unit</v>
          </cell>
          <cell r="E8213">
            <v>390000</v>
          </cell>
          <cell r="R8213" t="str">
            <v>Moonee Valley</v>
          </cell>
          <cell r="W8213">
            <v>2017</v>
          </cell>
          <cell r="X8213" t="str">
            <v>Dec</v>
          </cell>
        </row>
        <row r="8214">
          <cell r="D8214" t="str">
            <v>House</v>
          </cell>
          <cell r="E8214">
            <v>1782000</v>
          </cell>
          <cell r="R8214" t="str">
            <v>Manningham</v>
          </cell>
          <cell r="W8214">
            <v>2017</v>
          </cell>
          <cell r="X8214" t="str">
            <v>Dec</v>
          </cell>
        </row>
        <row r="8215">
          <cell r="D8215" t="str">
            <v>Unit</v>
          </cell>
          <cell r="E8215">
            <v>801000</v>
          </cell>
          <cell r="R8215" t="str">
            <v>Moreland</v>
          </cell>
          <cell r="W8215">
            <v>2017</v>
          </cell>
          <cell r="X8215" t="str">
            <v>Dec</v>
          </cell>
        </row>
        <row r="8216">
          <cell r="D8216" t="str">
            <v>House</v>
          </cell>
          <cell r="E8216">
            <v>705000</v>
          </cell>
          <cell r="R8216" t="str">
            <v>Brimbank</v>
          </cell>
          <cell r="W8216">
            <v>2017</v>
          </cell>
          <cell r="X8216" t="str">
            <v>Dec</v>
          </cell>
        </row>
        <row r="8217">
          <cell r="D8217" t="str">
            <v>House</v>
          </cell>
          <cell r="E8217">
            <v>1700000</v>
          </cell>
          <cell r="R8217" t="str">
            <v>Moreland</v>
          </cell>
          <cell r="W8217">
            <v>2017</v>
          </cell>
          <cell r="X8217" t="str">
            <v>Dec</v>
          </cell>
        </row>
        <row r="8218">
          <cell r="D8218" t="str">
            <v>Unit</v>
          </cell>
          <cell r="E8218">
            <v>692000</v>
          </cell>
          <cell r="R8218" t="str">
            <v>Darebin</v>
          </cell>
          <cell r="W8218">
            <v>2017</v>
          </cell>
          <cell r="X8218" t="str">
            <v>Dec</v>
          </cell>
        </row>
        <row r="8219">
          <cell r="D8219" t="str">
            <v>House</v>
          </cell>
          <cell r="E8219">
            <v>1345000</v>
          </cell>
          <cell r="R8219" t="str">
            <v>Moonee Valley</v>
          </cell>
          <cell r="W8219">
            <v>2017</v>
          </cell>
          <cell r="X8219" t="str">
            <v>Dec</v>
          </cell>
        </row>
        <row r="8220">
          <cell r="D8220" t="str">
            <v>House</v>
          </cell>
          <cell r="E8220">
            <v>1401000</v>
          </cell>
          <cell r="R8220" t="str">
            <v>Manningham</v>
          </cell>
          <cell r="W8220">
            <v>2017</v>
          </cell>
          <cell r="X8220" t="str">
            <v>Dec</v>
          </cell>
        </row>
        <row r="8221">
          <cell r="D8221" t="str">
            <v>House</v>
          </cell>
          <cell r="E8221">
            <v>1600000</v>
          </cell>
          <cell r="R8221" t="str">
            <v>Moreland</v>
          </cell>
          <cell r="W8221">
            <v>2017</v>
          </cell>
          <cell r="X8221" t="str">
            <v>Dec</v>
          </cell>
        </row>
        <row r="8222">
          <cell r="D8222" t="str">
            <v>House</v>
          </cell>
          <cell r="E8222">
            <v>660000</v>
          </cell>
          <cell r="R8222" t="str">
            <v>Brimbank</v>
          </cell>
          <cell r="W8222">
            <v>2017</v>
          </cell>
          <cell r="X8222" t="str">
            <v>Dec</v>
          </cell>
        </row>
        <row r="8223">
          <cell r="D8223" t="str">
            <v>House</v>
          </cell>
          <cell r="E8223">
            <v>1361000</v>
          </cell>
          <cell r="R8223" t="str">
            <v>Darebin</v>
          </cell>
          <cell r="W8223">
            <v>2017</v>
          </cell>
          <cell r="X8223" t="str">
            <v>Dec</v>
          </cell>
        </row>
        <row r="8224">
          <cell r="D8224" t="str">
            <v>Unit</v>
          </cell>
          <cell r="E8224">
            <v>512000</v>
          </cell>
          <cell r="R8224" t="str">
            <v>Darebin</v>
          </cell>
          <cell r="W8224">
            <v>2017</v>
          </cell>
          <cell r="X8224" t="str">
            <v>Dec</v>
          </cell>
        </row>
        <row r="8225">
          <cell r="D8225" t="str">
            <v>House</v>
          </cell>
          <cell r="E8225">
            <v>625000</v>
          </cell>
          <cell r="R8225" t="str">
            <v>Brimbank</v>
          </cell>
          <cell r="W8225">
            <v>2017</v>
          </cell>
          <cell r="X8225" t="str">
            <v>Dec</v>
          </cell>
        </row>
        <row r="8226">
          <cell r="D8226" t="str">
            <v>House</v>
          </cell>
          <cell r="E8226">
            <v>910000</v>
          </cell>
          <cell r="R8226" t="str">
            <v>Brimbank</v>
          </cell>
          <cell r="W8226">
            <v>2017</v>
          </cell>
          <cell r="X8226" t="str">
            <v>Dec</v>
          </cell>
        </row>
        <row r="8227">
          <cell r="D8227" t="str">
            <v>House</v>
          </cell>
          <cell r="E8227">
            <v>791000</v>
          </cell>
          <cell r="R8227" t="str">
            <v>Brimbank</v>
          </cell>
          <cell r="W8227">
            <v>2017</v>
          </cell>
          <cell r="X8227" t="str">
            <v>Dec</v>
          </cell>
        </row>
        <row r="8228">
          <cell r="D8228" t="str">
            <v>House</v>
          </cell>
          <cell r="E8228">
            <v>1117000</v>
          </cell>
          <cell r="R8228" t="str">
            <v>Maribyrnong</v>
          </cell>
          <cell r="W8228">
            <v>2017</v>
          </cell>
          <cell r="X8228" t="str">
            <v>Dec</v>
          </cell>
        </row>
        <row r="8229">
          <cell r="D8229" t="str">
            <v>Unit</v>
          </cell>
          <cell r="E8229">
            <v>526000</v>
          </cell>
          <cell r="R8229" t="str">
            <v>Melbourne</v>
          </cell>
          <cell r="W8229">
            <v>2017</v>
          </cell>
          <cell r="X8229" t="str">
            <v>Dec</v>
          </cell>
        </row>
        <row r="8230">
          <cell r="D8230" t="str">
            <v>House</v>
          </cell>
          <cell r="E8230">
            <v>1900000</v>
          </cell>
          <cell r="R8230" t="str">
            <v>Boroondara</v>
          </cell>
          <cell r="W8230">
            <v>2017</v>
          </cell>
          <cell r="X8230" t="str">
            <v>Dec</v>
          </cell>
        </row>
        <row r="8231">
          <cell r="D8231" t="str">
            <v>Unit</v>
          </cell>
          <cell r="E8231">
            <v>1000000</v>
          </cell>
          <cell r="R8231" t="str">
            <v>Maribyrnong</v>
          </cell>
          <cell r="W8231">
            <v>2017</v>
          </cell>
          <cell r="X8231" t="str">
            <v>Dec</v>
          </cell>
        </row>
        <row r="8232">
          <cell r="D8232" t="str">
            <v>Unit</v>
          </cell>
          <cell r="E8232">
            <v>560000</v>
          </cell>
          <cell r="R8232" t="str">
            <v>Brimbank</v>
          </cell>
          <cell r="W8232">
            <v>2017</v>
          </cell>
          <cell r="X8232" t="str">
            <v>Dec</v>
          </cell>
        </row>
        <row r="8233">
          <cell r="D8233" t="str">
            <v>Unit</v>
          </cell>
          <cell r="E8233">
            <v>395000</v>
          </cell>
          <cell r="R8233" t="str">
            <v>Melbourne</v>
          </cell>
          <cell r="W8233">
            <v>2017</v>
          </cell>
          <cell r="X8233" t="str">
            <v>Dec</v>
          </cell>
        </row>
        <row r="8234">
          <cell r="D8234" t="str">
            <v>Unit</v>
          </cell>
          <cell r="E8234">
            <v>1102200</v>
          </cell>
          <cell r="R8234" t="str">
            <v>Manningham</v>
          </cell>
          <cell r="W8234">
            <v>2017</v>
          </cell>
          <cell r="X8234" t="str">
            <v>Dec</v>
          </cell>
        </row>
        <row r="8235">
          <cell r="D8235" t="str">
            <v>House</v>
          </cell>
          <cell r="E8235">
            <v>1520000</v>
          </cell>
          <cell r="R8235" t="str">
            <v>Boroondara</v>
          </cell>
          <cell r="W8235">
            <v>2017</v>
          </cell>
          <cell r="X8235" t="str">
            <v>Dec</v>
          </cell>
        </row>
        <row r="8236">
          <cell r="D8236" t="str">
            <v>House</v>
          </cell>
          <cell r="E8236">
            <v>1506000</v>
          </cell>
          <cell r="R8236" t="str">
            <v>Yarra</v>
          </cell>
          <cell r="W8236">
            <v>2017</v>
          </cell>
          <cell r="X8236" t="str">
            <v>Dec</v>
          </cell>
        </row>
        <row r="8237">
          <cell r="D8237" t="str">
            <v>House</v>
          </cell>
          <cell r="E8237">
            <v>770000</v>
          </cell>
          <cell r="R8237" t="str">
            <v>Maribyrnong</v>
          </cell>
          <cell r="W8237">
            <v>2017</v>
          </cell>
          <cell r="X8237" t="str">
            <v>Dec</v>
          </cell>
        </row>
        <row r="8238">
          <cell r="D8238" t="str">
            <v>House</v>
          </cell>
          <cell r="E8238">
            <v>740000</v>
          </cell>
          <cell r="R8238" t="str">
            <v>Maribyrnong</v>
          </cell>
          <cell r="W8238">
            <v>2017</v>
          </cell>
          <cell r="X8238" t="str">
            <v>Dec</v>
          </cell>
        </row>
        <row r="8239">
          <cell r="D8239" t="str">
            <v>Unit</v>
          </cell>
          <cell r="E8239">
            <v>315000</v>
          </cell>
          <cell r="R8239" t="str">
            <v>Maribyrnong</v>
          </cell>
          <cell r="W8239">
            <v>2017</v>
          </cell>
          <cell r="X8239" t="str">
            <v>Dec</v>
          </cell>
        </row>
        <row r="8240">
          <cell r="D8240" t="str">
            <v>House</v>
          </cell>
          <cell r="E8240">
            <v>765000</v>
          </cell>
          <cell r="R8240" t="str">
            <v>Maribyrnong</v>
          </cell>
          <cell r="W8240">
            <v>2017</v>
          </cell>
          <cell r="X8240" t="str">
            <v>Dec</v>
          </cell>
        </row>
        <row r="8241">
          <cell r="D8241" t="str">
            <v>House</v>
          </cell>
          <cell r="E8241">
            <v>1430000</v>
          </cell>
          <cell r="R8241" t="str">
            <v>Yarra</v>
          </cell>
          <cell r="W8241">
            <v>2017</v>
          </cell>
          <cell r="X8241" t="str">
            <v>Dec</v>
          </cell>
        </row>
        <row r="8242">
          <cell r="D8242" t="str">
            <v>House</v>
          </cell>
          <cell r="E8242">
            <v>657000</v>
          </cell>
          <cell r="R8242" t="str">
            <v>Brimbank</v>
          </cell>
          <cell r="W8242">
            <v>2017</v>
          </cell>
          <cell r="X8242" t="str">
            <v>Dec</v>
          </cell>
        </row>
        <row r="8243">
          <cell r="D8243" t="str">
            <v>House</v>
          </cell>
          <cell r="E8243">
            <v>1335000</v>
          </cell>
          <cell r="R8243" t="str">
            <v>Melbourne</v>
          </cell>
          <cell r="W8243">
            <v>2017</v>
          </cell>
          <cell r="X8243" t="str">
            <v>Dec</v>
          </cell>
        </row>
        <row r="8244">
          <cell r="D8244" t="str">
            <v>House</v>
          </cell>
          <cell r="E8244">
            <v>868000</v>
          </cell>
          <cell r="R8244" t="str">
            <v>Melbourne</v>
          </cell>
          <cell r="W8244">
            <v>2017</v>
          </cell>
          <cell r="X8244" t="str">
            <v>Dec</v>
          </cell>
        </row>
        <row r="8245">
          <cell r="D8245" t="str">
            <v>House</v>
          </cell>
          <cell r="E8245">
            <v>795000</v>
          </cell>
          <cell r="R8245" t="str">
            <v>Brimbank</v>
          </cell>
          <cell r="W8245">
            <v>2017</v>
          </cell>
          <cell r="X8245" t="str">
            <v>Dec</v>
          </cell>
        </row>
        <row r="8246">
          <cell r="D8246" t="str">
            <v>Unit</v>
          </cell>
          <cell r="E8246">
            <v>1620000</v>
          </cell>
          <cell r="R8246" t="str">
            <v>Boroondara</v>
          </cell>
          <cell r="W8246">
            <v>2017</v>
          </cell>
          <cell r="X8246" t="str">
            <v>Dec</v>
          </cell>
        </row>
        <row r="8247">
          <cell r="D8247" t="str">
            <v>House</v>
          </cell>
          <cell r="E8247">
            <v>794000</v>
          </cell>
          <cell r="R8247" t="str">
            <v>Brimbank</v>
          </cell>
          <cell r="W8247">
            <v>2017</v>
          </cell>
          <cell r="X8247" t="str">
            <v>Dec</v>
          </cell>
        </row>
        <row r="8248">
          <cell r="D8248" t="str">
            <v>House</v>
          </cell>
          <cell r="E8248">
            <v>1575000</v>
          </cell>
          <cell r="R8248" t="str">
            <v>Maribyrnong</v>
          </cell>
          <cell r="W8248">
            <v>2017</v>
          </cell>
          <cell r="X8248" t="str">
            <v>Dec</v>
          </cell>
        </row>
        <row r="8249">
          <cell r="D8249" t="str">
            <v>House</v>
          </cell>
          <cell r="E8249">
            <v>890000</v>
          </cell>
          <cell r="R8249" t="str">
            <v>Brimbank</v>
          </cell>
          <cell r="W8249">
            <v>2017</v>
          </cell>
          <cell r="X8249" t="str">
            <v>Dec</v>
          </cell>
        </row>
        <row r="8250">
          <cell r="D8250" t="str">
            <v>Unit</v>
          </cell>
          <cell r="E8250">
            <v>475000</v>
          </cell>
          <cell r="R8250" t="str">
            <v>Maribyrnong</v>
          </cell>
          <cell r="W8250">
            <v>2017</v>
          </cell>
          <cell r="X8250" t="str">
            <v>Dec</v>
          </cell>
        </row>
        <row r="8251">
          <cell r="D8251" t="str">
            <v>House</v>
          </cell>
          <cell r="E8251">
            <v>850000</v>
          </cell>
          <cell r="R8251" t="str">
            <v>Maribyrnong</v>
          </cell>
          <cell r="W8251">
            <v>2017</v>
          </cell>
          <cell r="X8251" t="str">
            <v>Dec</v>
          </cell>
        </row>
        <row r="8252">
          <cell r="D8252" t="str">
            <v>House</v>
          </cell>
          <cell r="E8252">
            <v>607000</v>
          </cell>
          <cell r="R8252" t="str">
            <v>Brimbank</v>
          </cell>
          <cell r="W8252">
            <v>2017</v>
          </cell>
          <cell r="X8252" t="str">
            <v>Dec</v>
          </cell>
        </row>
        <row r="8253">
          <cell r="D8253" t="str">
            <v>Unit</v>
          </cell>
          <cell r="E8253">
            <v>640000</v>
          </cell>
          <cell r="R8253" t="str">
            <v>Maribyrnong</v>
          </cell>
          <cell r="W8253">
            <v>2017</v>
          </cell>
          <cell r="X8253" t="str">
            <v>Dec</v>
          </cell>
        </row>
        <row r="8254">
          <cell r="D8254" t="str">
            <v>House</v>
          </cell>
          <cell r="E8254">
            <v>1616000</v>
          </cell>
          <cell r="R8254" t="str">
            <v>Melbourne</v>
          </cell>
          <cell r="W8254">
            <v>2017</v>
          </cell>
          <cell r="X8254" t="str">
            <v>Dec</v>
          </cell>
        </row>
        <row r="8255">
          <cell r="D8255" t="str">
            <v>Unit</v>
          </cell>
          <cell r="E8255">
            <v>962000</v>
          </cell>
          <cell r="R8255" t="str">
            <v>Yarra</v>
          </cell>
          <cell r="W8255">
            <v>2017</v>
          </cell>
          <cell r="X8255" t="str">
            <v>Dec</v>
          </cell>
        </row>
        <row r="8256">
          <cell r="D8256" t="str">
            <v>House</v>
          </cell>
          <cell r="E8256">
            <v>1028000</v>
          </cell>
          <cell r="R8256" t="str">
            <v>Maribyrnong</v>
          </cell>
          <cell r="W8256">
            <v>2017</v>
          </cell>
          <cell r="X8256" t="str">
            <v>Dec</v>
          </cell>
        </row>
        <row r="8257">
          <cell r="D8257" t="str">
            <v>Unit</v>
          </cell>
          <cell r="E8257">
            <v>288000</v>
          </cell>
          <cell r="R8257" t="str">
            <v>Maribyrnong</v>
          </cell>
          <cell r="W8257">
            <v>2017</v>
          </cell>
          <cell r="X8257" t="str">
            <v>Dec</v>
          </cell>
        </row>
        <row r="8258">
          <cell r="D8258" t="str">
            <v>Unit</v>
          </cell>
          <cell r="E8258">
            <v>560000</v>
          </cell>
          <cell r="R8258" t="str">
            <v>Melbourne</v>
          </cell>
          <cell r="W8258">
            <v>2017</v>
          </cell>
          <cell r="X8258" t="str">
            <v>Dec</v>
          </cell>
        </row>
        <row r="8259">
          <cell r="D8259" t="str">
            <v>House</v>
          </cell>
          <cell r="E8259">
            <v>1250000</v>
          </cell>
          <cell r="R8259" t="str">
            <v>Boroondara</v>
          </cell>
          <cell r="W8259">
            <v>2017</v>
          </cell>
          <cell r="X8259" t="str">
            <v>Dec</v>
          </cell>
        </row>
        <row r="8260">
          <cell r="D8260" t="str">
            <v>House</v>
          </cell>
          <cell r="E8260">
            <v>1290000</v>
          </cell>
          <cell r="R8260" t="str">
            <v>Yarra</v>
          </cell>
          <cell r="W8260">
            <v>2017</v>
          </cell>
          <cell r="X8260" t="str">
            <v>Dec</v>
          </cell>
        </row>
        <row r="8261">
          <cell r="D8261" t="str">
            <v>House</v>
          </cell>
          <cell r="E8261">
            <v>2705000</v>
          </cell>
          <cell r="R8261" t="str">
            <v>Melbourne</v>
          </cell>
          <cell r="W8261">
            <v>2017</v>
          </cell>
          <cell r="X8261" t="str">
            <v>Dec</v>
          </cell>
        </row>
        <row r="8262">
          <cell r="D8262" t="str">
            <v>Unit</v>
          </cell>
          <cell r="E8262">
            <v>360000</v>
          </cell>
          <cell r="R8262" t="str">
            <v>Maribyrnong</v>
          </cell>
          <cell r="W8262">
            <v>2017</v>
          </cell>
          <cell r="X8262" t="str">
            <v>Dec</v>
          </cell>
        </row>
        <row r="8263">
          <cell r="D8263" t="str">
            <v>Unit</v>
          </cell>
          <cell r="E8263">
            <v>610000</v>
          </cell>
          <cell r="R8263" t="str">
            <v>Boroondara</v>
          </cell>
          <cell r="W8263">
            <v>2017</v>
          </cell>
          <cell r="X8263" t="str">
            <v>Dec</v>
          </cell>
        </row>
        <row r="8264">
          <cell r="D8264" t="str">
            <v>Unit</v>
          </cell>
          <cell r="E8264">
            <v>800000</v>
          </cell>
          <cell r="R8264" t="str">
            <v>Yarra</v>
          </cell>
          <cell r="W8264">
            <v>2017</v>
          </cell>
          <cell r="X8264" t="str">
            <v>Dec</v>
          </cell>
        </row>
        <row r="8265">
          <cell r="D8265" t="str">
            <v>House</v>
          </cell>
          <cell r="E8265">
            <v>2850000</v>
          </cell>
          <cell r="R8265" t="str">
            <v>Boroondara</v>
          </cell>
          <cell r="W8265">
            <v>2017</v>
          </cell>
          <cell r="X8265" t="str">
            <v>Dec</v>
          </cell>
        </row>
        <row r="8266">
          <cell r="D8266" t="str">
            <v>House</v>
          </cell>
          <cell r="E8266">
            <v>2425000</v>
          </cell>
          <cell r="R8266" t="str">
            <v>Boroondara</v>
          </cell>
          <cell r="W8266">
            <v>2017</v>
          </cell>
          <cell r="X8266" t="str">
            <v>Dec</v>
          </cell>
        </row>
        <row r="8267">
          <cell r="D8267" t="str">
            <v>House</v>
          </cell>
          <cell r="E8267">
            <v>1290000</v>
          </cell>
          <cell r="R8267" t="str">
            <v>Yarra</v>
          </cell>
          <cell r="W8267">
            <v>2017</v>
          </cell>
          <cell r="X8267" t="str">
            <v>Dec</v>
          </cell>
        </row>
        <row r="8268">
          <cell r="D8268" t="str">
            <v>House</v>
          </cell>
          <cell r="E8268">
            <v>2275000</v>
          </cell>
          <cell r="R8268" t="str">
            <v>Boroondara</v>
          </cell>
          <cell r="W8268">
            <v>2017</v>
          </cell>
          <cell r="X8268" t="str">
            <v>Dec</v>
          </cell>
        </row>
        <row r="8269">
          <cell r="D8269" t="str">
            <v>Unit</v>
          </cell>
          <cell r="E8269">
            <v>420000</v>
          </cell>
          <cell r="R8269" t="str">
            <v>Yarra</v>
          </cell>
          <cell r="W8269">
            <v>2017</v>
          </cell>
          <cell r="X8269" t="str">
            <v>Dec</v>
          </cell>
        </row>
        <row r="8270">
          <cell r="D8270" t="str">
            <v>House</v>
          </cell>
          <cell r="E8270">
            <v>740000</v>
          </cell>
          <cell r="R8270" t="str">
            <v>Maribyrnong</v>
          </cell>
          <cell r="W8270">
            <v>2017</v>
          </cell>
          <cell r="X8270" t="str">
            <v>Dec</v>
          </cell>
        </row>
        <row r="8271">
          <cell r="D8271" t="str">
            <v>Unit</v>
          </cell>
          <cell r="E8271">
            <v>955000</v>
          </cell>
          <cell r="R8271" t="str">
            <v>Boroondara</v>
          </cell>
          <cell r="W8271">
            <v>2017</v>
          </cell>
          <cell r="X8271" t="str">
            <v>Dec</v>
          </cell>
        </row>
        <row r="8272">
          <cell r="D8272" t="str">
            <v>Unit</v>
          </cell>
          <cell r="E8272">
            <v>1120000</v>
          </cell>
          <cell r="R8272" t="str">
            <v>Melbourne</v>
          </cell>
          <cell r="W8272">
            <v>2017</v>
          </cell>
          <cell r="X8272" t="str">
            <v>Dec</v>
          </cell>
        </row>
        <row r="8273">
          <cell r="D8273" t="str">
            <v>House</v>
          </cell>
          <cell r="E8273">
            <v>326500</v>
          </cell>
          <cell r="R8273" t="str">
            <v>Maribyrnong</v>
          </cell>
          <cell r="W8273">
            <v>2017</v>
          </cell>
          <cell r="X8273" t="str">
            <v>Dec</v>
          </cell>
        </row>
        <row r="8274">
          <cell r="D8274" t="str">
            <v>House</v>
          </cell>
          <cell r="E8274">
            <v>1032000</v>
          </cell>
          <cell r="R8274" t="str">
            <v>Maribyrnong</v>
          </cell>
          <cell r="W8274">
            <v>2017</v>
          </cell>
          <cell r="X8274" t="str">
            <v>Dec</v>
          </cell>
        </row>
        <row r="8275">
          <cell r="D8275" t="str">
            <v>House</v>
          </cell>
          <cell r="E8275">
            <v>1630000</v>
          </cell>
          <cell r="R8275" t="str">
            <v>Melbourne</v>
          </cell>
          <cell r="W8275">
            <v>2017</v>
          </cell>
          <cell r="X8275" t="str">
            <v>Dec</v>
          </cell>
        </row>
        <row r="8276">
          <cell r="D8276" t="str">
            <v>House</v>
          </cell>
          <cell r="E8276">
            <v>1450000</v>
          </cell>
          <cell r="R8276" t="str">
            <v>Maribyrnong</v>
          </cell>
          <cell r="W8276">
            <v>2017</v>
          </cell>
          <cell r="X8276" t="str">
            <v>Dec</v>
          </cell>
        </row>
        <row r="8277">
          <cell r="D8277" t="str">
            <v>House</v>
          </cell>
          <cell r="E8277">
            <v>2810000</v>
          </cell>
          <cell r="R8277" t="str">
            <v>Boroondara</v>
          </cell>
          <cell r="W8277">
            <v>2017</v>
          </cell>
          <cell r="X8277" t="str">
            <v>Dec</v>
          </cell>
        </row>
        <row r="8278">
          <cell r="D8278" t="str">
            <v>Unit</v>
          </cell>
          <cell r="E8278">
            <v>900000</v>
          </cell>
          <cell r="R8278" t="str">
            <v>Melbourne</v>
          </cell>
          <cell r="W8278">
            <v>2017</v>
          </cell>
          <cell r="X8278" t="str">
            <v>Dec</v>
          </cell>
        </row>
        <row r="8279">
          <cell r="D8279" t="str">
            <v>House</v>
          </cell>
          <cell r="E8279">
            <v>1430000</v>
          </cell>
          <cell r="R8279" t="str">
            <v>Maribyrnong</v>
          </cell>
          <cell r="W8279">
            <v>2017</v>
          </cell>
          <cell r="X8279" t="str">
            <v>Dec</v>
          </cell>
        </row>
        <row r="8280">
          <cell r="D8280" t="str">
            <v>Unit</v>
          </cell>
          <cell r="E8280">
            <v>1385000</v>
          </cell>
          <cell r="R8280" t="str">
            <v>Boroondara</v>
          </cell>
          <cell r="W8280">
            <v>2017</v>
          </cell>
          <cell r="X8280" t="str">
            <v>Dec</v>
          </cell>
        </row>
        <row r="8281">
          <cell r="D8281" t="str">
            <v>Unit</v>
          </cell>
          <cell r="E8281">
            <v>630000</v>
          </cell>
          <cell r="R8281" t="str">
            <v>Melbourne</v>
          </cell>
          <cell r="W8281">
            <v>2017</v>
          </cell>
          <cell r="X8281" t="str">
            <v>Dec</v>
          </cell>
        </row>
        <row r="8282">
          <cell r="D8282" t="str">
            <v>House</v>
          </cell>
          <cell r="E8282">
            <v>2410000</v>
          </cell>
          <cell r="R8282" t="str">
            <v>Boroondara</v>
          </cell>
          <cell r="W8282">
            <v>2017</v>
          </cell>
          <cell r="X8282" t="str">
            <v>Dec</v>
          </cell>
        </row>
        <row r="8283">
          <cell r="D8283" t="str">
            <v>House</v>
          </cell>
          <cell r="E8283">
            <v>1275000</v>
          </cell>
          <cell r="R8283" t="str">
            <v>Maribyrnong</v>
          </cell>
          <cell r="W8283">
            <v>2017</v>
          </cell>
          <cell r="X8283" t="str">
            <v>Dec</v>
          </cell>
        </row>
        <row r="8284">
          <cell r="D8284" t="str">
            <v>House</v>
          </cell>
          <cell r="E8284">
            <v>767000</v>
          </cell>
          <cell r="R8284" t="str">
            <v>Maribyrnong</v>
          </cell>
          <cell r="W8284">
            <v>2017</v>
          </cell>
          <cell r="X8284" t="str">
            <v>Dec</v>
          </cell>
        </row>
        <row r="8285">
          <cell r="D8285" t="str">
            <v>Unit</v>
          </cell>
          <cell r="E8285">
            <v>690000</v>
          </cell>
          <cell r="R8285" t="str">
            <v>Boroondara</v>
          </cell>
          <cell r="W8285">
            <v>2017</v>
          </cell>
          <cell r="X8285" t="str">
            <v>Dec</v>
          </cell>
        </row>
        <row r="8286">
          <cell r="D8286" t="str">
            <v>Unit</v>
          </cell>
          <cell r="E8286">
            <v>612500</v>
          </cell>
          <cell r="R8286" t="str">
            <v>Boroondara</v>
          </cell>
          <cell r="W8286">
            <v>2017</v>
          </cell>
          <cell r="X8286" t="str">
            <v>Dec</v>
          </cell>
        </row>
        <row r="8287">
          <cell r="D8287" t="str">
            <v>House</v>
          </cell>
          <cell r="E8287">
            <v>3900000</v>
          </cell>
          <cell r="R8287" t="str">
            <v>Boroondara</v>
          </cell>
          <cell r="W8287">
            <v>2017</v>
          </cell>
          <cell r="X8287" t="str">
            <v>Dec</v>
          </cell>
        </row>
        <row r="8288">
          <cell r="D8288" t="str">
            <v>House</v>
          </cell>
          <cell r="E8288">
            <v>1028000</v>
          </cell>
          <cell r="R8288" t="str">
            <v>Maribyrnong</v>
          </cell>
          <cell r="W8288">
            <v>2017</v>
          </cell>
          <cell r="X8288" t="str">
            <v>Dec</v>
          </cell>
        </row>
        <row r="8289">
          <cell r="D8289" t="str">
            <v>House</v>
          </cell>
          <cell r="E8289">
            <v>1535000</v>
          </cell>
          <cell r="R8289" t="str">
            <v>Boroondara</v>
          </cell>
          <cell r="W8289">
            <v>2017</v>
          </cell>
          <cell r="X8289" t="str">
            <v>Dec</v>
          </cell>
        </row>
        <row r="8290">
          <cell r="D8290" t="str">
            <v>House</v>
          </cell>
          <cell r="E8290">
            <v>1555000</v>
          </cell>
          <cell r="R8290" t="str">
            <v>Yarra</v>
          </cell>
          <cell r="W8290">
            <v>2017</v>
          </cell>
          <cell r="X8290" t="str">
            <v>Dec</v>
          </cell>
        </row>
        <row r="8291">
          <cell r="D8291" t="str">
            <v>House</v>
          </cell>
          <cell r="E8291">
            <v>740000</v>
          </cell>
          <cell r="R8291" t="str">
            <v>Maribyrnong</v>
          </cell>
          <cell r="W8291">
            <v>2017</v>
          </cell>
          <cell r="X8291" t="str">
            <v>Dec</v>
          </cell>
        </row>
        <row r="8292">
          <cell r="D8292" t="str">
            <v>House</v>
          </cell>
          <cell r="E8292">
            <v>1540000</v>
          </cell>
          <cell r="R8292" t="str">
            <v>Yarra</v>
          </cell>
          <cell r="W8292">
            <v>2017</v>
          </cell>
          <cell r="X8292" t="str">
            <v>Dec</v>
          </cell>
        </row>
        <row r="8293">
          <cell r="D8293" t="str">
            <v>House</v>
          </cell>
          <cell r="E8293">
            <v>951000</v>
          </cell>
          <cell r="R8293" t="str">
            <v>Maribyrnong</v>
          </cell>
          <cell r="W8293">
            <v>2017</v>
          </cell>
          <cell r="X8293" t="str">
            <v>Dec</v>
          </cell>
        </row>
        <row r="8294">
          <cell r="D8294" t="str">
            <v>House</v>
          </cell>
          <cell r="E8294">
            <v>507000</v>
          </cell>
          <cell r="R8294" t="str">
            <v>Brimbank</v>
          </cell>
          <cell r="W8294">
            <v>2017</v>
          </cell>
          <cell r="X8294" t="str">
            <v>Dec</v>
          </cell>
        </row>
        <row r="8295">
          <cell r="D8295" t="str">
            <v>Unit</v>
          </cell>
          <cell r="E8295">
            <v>1200000</v>
          </cell>
          <cell r="R8295" t="str">
            <v>Yarra</v>
          </cell>
          <cell r="W8295">
            <v>2017</v>
          </cell>
          <cell r="X8295" t="str">
            <v>Dec</v>
          </cell>
        </row>
        <row r="8296">
          <cell r="D8296" t="str">
            <v>House</v>
          </cell>
          <cell r="E8296">
            <v>1505000</v>
          </cell>
          <cell r="R8296" t="str">
            <v>Yarra</v>
          </cell>
          <cell r="W8296">
            <v>2017</v>
          </cell>
          <cell r="X8296" t="str">
            <v>Dec</v>
          </cell>
        </row>
        <row r="8297">
          <cell r="D8297" t="str">
            <v>House</v>
          </cell>
          <cell r="E8297">
            <v>1161000</v>
          </cell>
          <cell r="R8297" t="str">
            <v>Hobsons Bay</v>
          </cell>
          <cell r="W8297">
            <v>2017</v>
          </cell>
          <cell r="X8297" t="str">
            <v>Dec</v>
          </cell>
        </row>
        <row r="8298">
          <cell r="D8298" t="str">
            <v>House</v>
          </cell>
          <cell r="E8298">
            <v>1361000</v>
          </cell>
          <cell r="R8298" t="str">
            <v>Yarra</v>
          </cell>
          <cell r="W8298">
            <v>2017</v>
          </cell>
          <cell r="X8298" t="str">
            <v>Dec</v>
          </cell>
        </row>
        <row r="8299">
          <cell r="D8299" t="str">
            <v>Unit</v>
          </cell>
          <cell r="E8299">
            <v>508000</v>
          </cell>
          <cell r="R8299" t="str">
            <v>Hobsons Bay</v>
          </cell>
          <cell r="W8299">
            <v>2017</v>
          </cell>
          <cell r="X8299" t="str">
            <v>Dec</v>
          </cell>
        </row>
        <row r="8300">
          <cell r="D8300" t="str">
            <v>House</v>
          </cell>
          <cell r="E8300">
            <v>1670000</v>
          </cell>
          <cell r="R8300" t="str">
            <v>Whitehorse</v>
          </cell>
          <cell r="W8300">
            <v>2017</v>
          </cell>
          <cell r="X8300" t="str">
            <v>Dec</v>
          </cell>
        </row>
        <row r="8301">
          <cell r="D8301" t="str">
            <v>Unit</v>
          </cell>
          <cell r="E8301">
            <v>865000</v>
          </cell>
          <cell r="R8301" t="str">
            <v>Boroondara</v>
          </cell>
          <cell r="W8301">
            <v>2017</v>
          </cell>
          <cell r="X8301" t="str">
            <v>Dec</v>
          </cell>
        </row>
        <row r="8302">
          <cell r="D8302" t="str">
            <v>Unit</v>
          </cell>
          <cell r="E8302">
            <v>1582000</v>
          </cell>
          <cell r="R8302" t="str">
            <v>Yarra</v>
          </cell>
          <cell r="W8302">
            <v>2017</v>
          </cell>
          <cell r="X8302" t="str">
            <v>Dec</v>
          </cell>
        </row>
        <row r="8303">
          <cell r="D8303" t="str">
            <v>House</v>
          </cell>
          <cell r="E8303">
            <v>775000</v>
          </cell>
          <cell r="R8303" t="str">
            <v>Hobsons Bay</v>
          </cell>
          <cell r="W8303">
            <v>2017</v>
          </cell>
          <cell r="X8303" t="str">
            <v>Dec</v>
          </cell>
        </row>
        <row r="8304">
          <cell r="D8304" t="str">
            <v>House</v>
          </cell>
          <cell r="E8304">
            <v>1435000</v>
          </cell>
          <cell r="R8304" t="str">
            <v>Yarra</v>
          </cell>
          <cell r="W8304">
            <v>2017</v>
          </cell>
          <cell r="X8304" t="str">
            <v>Dec</v>
          </cell>
        </row>
        <row r="8305">
          <cell r="D8305" t="str">
            <v>House</v>
          </cell>
          <cell r="E8305">
            <v>1185000</v>
          </cell>
          <cell r="R8305" t="str">
            <v>Boroondara</v>
          </cell>
          <cell r="W8305">
            <v>2017</v>
          </cell>
          <cell r="X8305" t="str">
            <v>Dec</v>
          </cell>
        </row>
        <row r="8306">
          <cell r="D8306" t="str">
            <v>House</v>
          </cell>
          <cell r="E8306">
            <v>3300000</v>
          </cell>
          <cell r="R8306" t="str">
            <v>Boroondara</v>
          </cell>
          <cell r="W8306">
            <v>2017</v>
          </cell>
          <cell r="X8306" t="str">
            <v>Dec</v>
          </cell>
        </row>
        <row r="8307">
          <cell r="D8307" t="str">
            <v>House</v>
          </cell>
          <cell r="E8307">
            <v>815000</v>
          </cell>
          <cell r="R8307" t="str">
            <v>Hobsons Bay</v>
          </cell>
          <cell r="W8307">
            <v>2017</v>
          </cell>
          <cell r="X8307" t="str">
            <v>Dec</v>
          </cell>
        </row>
        <row r="8308">
          <cell r="D8308" t="str">
            <v>House</v>
          </cell>
          <cell r="E8308">
            <v>2160000</v>
          </cell>
          <cell r="R8308" t="str">
            <v>Boroondara</v>
          </cell>
          <cell r="W8308">
            <v>2017</v>
          </cell>
          <cell r="X8308" t="str">
            <v>Dec</v>
          </cell>
        </row>
        <row r="8309">
          <cell r="D8309" t="str">
            <v>Unit</v>
          </cell>
          <cell r="E8309">
            <v>899000</v>
          </cell>
          <cell r="R8309" t="str">
            <v>Boroondara</v>
          </cell>
          <cell r="W8309">
            <v>2017</v>
          </cell>
          <cell r="X8309" t="str">
            <v>Dec</v>
          </cell>
        </row>
        <row r="8310">
          <cell r="D8310" t="str">
            <v>House</v>
          </cell>
          <cell r="E8310">
            <v>1750000</v>
          </cell>
          <cell r="R8310" t="str">
            <v>Boroondara</v>
          </cell>
          <cell r="W8310">
            <v>2017</v>
          </cell>
          <cell r="X8310" t="str">
            <v>Dec</v>
          </cell>
        </row>
        <row r="8311">
          <cell r="D8311" t="str">
            <v>House</v>
          </cell>
          <cell r="E8311">
            <v>1655000</v>
          </cell>
          <cell r="R8311" t="str">
            <v>Melbourne</v>
          </cell>
          <cell r="W8311">
            <v>2017</v>
          </cell>
          <cell r="X8311" t="str">
            <v>Dec</v>
          </cell>
        </row>
        <row r="8312">
          <cell r="D8312" t="str">
            <v>House</v>
          </cell>
          <cell r="E8312">
            <v>970000</v>
          </cell>
          <cell r="R8312" t="str">
            <v>Hobsons Bay</v>
          </cell>
          <cell r="W8312">
            <v>2017</v>
          </cell>
          <cell r="X8312" t="str">
            <v>Dec</v>
          </cell>
        </row>
        <row r="8313">
          <cell r="D8313" t="str">
            <v>Unit</v>
          </cell>
          <cell r="E8313">
            <v>635000</v>
          </cell>
          <cell r="R8313" t="str">
            <v>Melbourne</v>
          </cell>
          <cell r="W8313">
            <v>2017</v>
          </cell>
          <cell r="X8313" t="str">
            <v>Dec</v>
          </cell>
        </row>
        <row r="8314">
          <cell r="D8314" t="str">
            <v>Unit</v>
          </cell>
          <cell r="E8314">
            <v>430000</v>
          </cell>
          <cell r="R8314" t="str">
            <v>Boroondara</v>
          </cell>
          <cell r="W8314">
            <v>2017</v>
          </cell>
          <cell r="X8314" t="str">
            <v>Dec</v>
          </cell>
        </row>
        <row r="8315">
          <cell r="D8315" t="str">
            <v>House</v>
          </cell>
          <cell r="E8315">
            <v>1400000</v>
          </cell>
          <cell r="R8315" t="str">
            <v>Melbourne</v>
          </cell>
          <cell r="W8315">
            <v>2017</v>
          </cell>
          <cell r="X8315" t="str">
            <v>Dec</v>
          </cell>
        </row>
        <row r="8316">
          <cell r="D8316" t="str">
            <v>House</v>
          </cell>
          <cell r="E8316">
            <v>3260000</v>
          </cell>
          <cell r="R8316" t="str">
            <v>Stonnington</v>
          </cell>
          <cell r="W8316">
            <v>2017</v>
          </cell>
          <cell r="X8316" t="str">
            <v>Dec</v>
          </cell>
        </row>
        <row r="8317">
          <cell r="D8317" t="str">
            <v>Unit</v>
          </cell>
          <cell r="E8317">
            <v>840000</v>
          </cell>
          <cell r="R8317" t="str">
            <v>Melbourne</v>
          </cell>
          <cell r="W8317">
            <v>2017</v>
          </cell>
          <cell r="X8317" t="str">
            <v>Dec</v>
          </cell>
        </row>
        <row r="8318">
          <cell r="D8318" t="str">
            <v>Unit</v>
          </cell>
          <cell r="E8318">
            <v>1625000</v>
          </cell>
          <cell r="R8318" t="str">
            <v>Boroondara</v>
          </cell>
          <cell r="W8318">
            <v>2017</v>
          </cell>
          <cell r="X8318" t="str">
            <v>Dec</v>
          </cell>
        </row>
        <row r="8319">
          <cell r="D8319" t="str">
            <v>House</v>
          </cell>
          <cell r="E8319">
            <v>1520000</v>
          </cell>
          <cell r="R8319" t="str">
            <v>Melbourne</v>
          </cell>
          <cell r="W8319">
            <v>2017</v>
          </cell>
          <cell r="X8319" t="str">
            <v>Dec</v>
          </cell>
        </row>
        <row r="8320">
          <cell r="D8320" t="str">
            <v>House</v>
          </cell>
          <cell r="E8320">
            <v>1135000</v>
          </cell>
          <cell r="R8320" t="str">
            <v>Boroondara</v>
          </cell>
          <cell r="W8320">
            <v>2017</v>
          </cell>
          <cell r="X8320" t="str">
            <v>Dec</v>
          </cell>
        </row>
        <row r="8321">
          <cell r="D8321" t="str">
            <v>House</v>
          </cell>
          <cell r="E8321">
            <v>2015000</v>
          </cell>
          <cell r="R8321" t="str">
            <v>Hobsons Bay</v>
          </cell>
          <cell r="W8321">
            <v>2017</v>
          </cell>
          <cell r="X8321" t="str">
            <v>Dec</v>
          </cell>
        </row>
        <row r="8322">
          <cell r="D8322" t="str">
            <v>Unit</v>
          </cell>
          <cell r="E8322">
            <v>680500</v>
          </cell>
          <cell r="R8322" t="str">
            <v>Melbourne</v>
          </cell>
          <cell r="W8322">
            <v>2017</v>
          </cell>
          <cell r="X8322" t="str">
            <v>Dec</v>
          </cell>
        </row>
        <row r="8323">
          <cell r="D8323" t="str">
            <v>House</v>
          </cell>
          <cell r="E8323">
            <v>2105000</v>
          </cell>
          <cell r="R8323" t="str">
            <v>Boroondara</v>
          </cell>
          <cell r="W8323">
            <v>2017</v>
          </cell>
          <cell r="X8323" t="str">
            <v>Dec</v>
          </cell>
        </row>
        <row r="8324">
          <cell r="D8324" t="str">
            <v>House</v>
          </cell>
          <cell r="E8324">
            <v>1470000</v>
          </cell>
          <cell r="R8324" t="str">
            <v>Boroondara</v>
          </cell>
          <cell r="W8324">
            <v>2017</v>
          </cell>
          <cell r="X8324" t="str">
            <v>Dec</v>
          </cell>
        </row>
        <row r="8325">
          <cell r="D8325" t="str">
            <v>House</v>
          </cell>
          <cell r="E8325">
            <v>1720000</v>
          </cell>
          <cell r="R8325" t="str">
            <v>Port Phillip</v>
          </cell>
          <cell r="W8325">
            <v>2017</v>
          </cell>
          <cell r="X8325" t="str">
            <v>Dec</v>
          </cell>
        </row>
        <row r="8326">
          <cell r="D8326" t="str">
            <v>House</v>
          </cell>
          <cell r="E8326">
            <v>1199000</v>
          </cell>
          <cell r="R8326" t="str">
            <v>Hobsons Bay</v>
          </cell>
          <cell r="W8326">
            <v>2017</v>
          </cell>
          <cell r="X8326" t="str">
            <v>Dec</v>
          </cell>
        </row>
        <row r="8327">
          <cell r="D8327" t="str">
            <v>Unit</v>
          </cell>
          <cell r="E8327">
            <v>690000</v>
          </cell>
          <cell r="R8327" t="str">
            <v>Stonnington</v>
          </cell>
          <cell r="W8327">
            <v>2017</v>
          </cell>
          <cell r="X8327" t="str">
            <v>Dec</v>
          </cell>
        </row>
        <row r="8328">
          <cell r="D8328" t="str">
            <v>House</v>
          </cell>
          <cell r="E8328">
            <v>1800000</v>
          </cell>
          <cell r="R8328" t="str">
            <v>Melbourne</v>
          </cell>
          <cell r="W8328">
            <v>2017</v>
          </cell>
          <cell r="X8328" t="str">
            <v>Dec</v>
          </cell>
        </row>
        <row r="8329">
          <cell r="D8329" t="str">
            <v>Unit</v>
          </cell>
          <cell r="E8329">
            <v>442500</v>
          </cell>
          <cell r="R8329" t="str">
            <v>Port Phillip</v>
          </cell>
          <cell r="W8329">
            <v>2017</v>
          </cell>
          <cell r="X8329" t="str">
            <v>Dec</v>
          </cell>
        </row>
        <row r="8330">
          <cell r="D8330" t="str">
            <v>Unit</v>
          </cell>
          <cell r="E8330">
            <v>280000</v>
          </cell>
          <cell r="R8330" t="str">
            <v>Melbourne</v>
          </cell>
          <cell r="W8330">
            <v>2017</v>
          </cell>
          <cell r="X8330" t="str">
            <v>Dec</v>
          </cell>
        </row>
        <row r="8331">
          <cell r="D8331" t="str">
            <v>House</v>
          </cell>
          <cell r="E8331">
            <v>1801000</v>
          </cell>
          <cell r="R8331" t="str">
            <v>Port Phillip</v>
          </cell>
          <cell r="W8331">
            <v>2017</v>
          </cell>
          <cell r="X8331" t="str">
            <v>Dec</v>
          </cell>
        </row>
        <row r="8332">
          <cell r="D8332" t="str">
            <v>House</v>
          </cell>
          <cell r="E8332">
            <v>1400000</v>
          </cell>
          <cell r="R8332" t="str">
            <v>Melbourne</v>
          </cell>
          <cell r="W8332">
            <v>2017</v>
          </cell>
          <cell r="X8332" t="str">
            <v>Dec</v>
          </cell>
        </row>
        <row r="8333">
          <cell r="D8333" t="str">
            <v>House</v>
          </cell>
          <cell r="E8333">
            <v>3400000</v>
          </cell>
          <cell r="R8333" t="str">
            <v>Boroondara</v>
          </cell>
          <cell r="W8333">
            <v>2017</v>
          </cell>
          <cell r="X8333" t="str">
            <v>Dec</v>
          </cell>
        </row>
        <row r="8334">
          <cell r="D8334" t="str">
            <v>Unit</v>
          </cell>
          <cell r="E8334">
            <v>820000</v>
          </cell>
          <cell r="R8334" t="str">
            <v>Boroondara</v>
          </cell>
          <cell r="W8334">
            <v>2017</v>
          </cell>
          <cell r="X8334" t="str">
            <v>Dec</v>
          </cell>
        </row>
        <row r="8335">
          <cell r="D8335" t="str">
            <v>Unit</v>
          </cell>
          <cell r="E8335">
            <v>600000</v>
          </cell>
          <cell r="R8335" t="str">
            <v>Melbourne</v>
          </cell>
          <cell r="W8335">
            <v>2017</v>
          </cell>
          <cell r="X8335" t="str">
            <v>Dec</v>
          </cell>
        </row>
        <row r="8336">
          <cell r="D8336" t="str">
            <v>House</v>
          </cell>
          <cell r="E8336">
            <v>1100000</v>
          </cell>
          <cell r="R8336" t="str">
            <v>Hobsons Bay</v>
          </cell>
          <cell r="W8336">
            <v>2017</v>
          </cell>
          <cell r="X8336" t="str">
            <v>Dec</v>
          </cell>
        </row>
        <row r="8337">
          <cell r="D8337" t="str">
            <v>House</v>
          </cell>
          <cell r="E8337">
            <v>1340000</v>
          </cell>
          <cell r="R8337" t="str">
            <v>Port Phillip</v>
          </cell>
          <cell r="W8337">
            <v>2017</v>
          </cell>
          <cell r="X8337" t="str">
            <v>Dec</v>
          </cell>
        </row>
        <row r="8338">
          <cell r="D8338" t="str">
            <v>Unit</v>
          </cell>
          <cell r="E8338">
            <v>2100000</v>
          </cell>
          <cell r="R8338" t="str">
            <v>Stonnington</v>
          </cell>
          <cell r="W8338">
            <v>2017</v>
          </cell>
          <cell r="X8338" t="str">
            <v>Dec</v>
          </cell>
        </row>
        <row r="8339">
          <cell r="D8339" t="str">
            <v>Unit</v>
          </cell>
          <cell r="E8339">
            <v>720000</v>
          </cell>
          <cell r="R8339" t="str">
            <v>Boroondara</v>
          </cell>
          <cell r="W8339">
            <v>2017</v>
          </cell>
          <cell r="X8339" t="str">
            <v>Dec</v>
          </cell>
        </row>
        <row r="8340">
          <cell r="D8340" t="str">
            <v>House</v>
          </cell>
          <cell r="E8340">
            <v>1900000</v>
          </cell>
          <cell r="R8340" t="str">
            <v>Stonnington</v>
          </cell>
          <cell r="W8340">
            <v>2017</v>
          </cell>
          <cell r="X8340" t="str">
            <v>Dec</v>
          </cell>
        </row>
        <row r="8341">
          <cell r="D8341" t="str">
            <v>House</v>
          </cell>
          <cell r="E8341">
            <v>1500000</v>
          </cell>
          <cell r="R8341" t="str">
            <v>Boroondara</v>
          </cell>
          <cell r="W8341">
            <v>2017</v>
          </cell>
          <cell r="X8341" t="str">
            <v>Dec</v>
          </cell>
        </row>
        <row r="8342">
          <cell r="D8342" t="str">
            <v>House</v>
          </cell>
          <cell r="E8342">
            <v>890000</v>
          </cell>
          <cell r="R8342" t="str">
            <v>Hobsons Bay</v>
          </cell>
          <cell r="W8342">
            <v>2017</v>
          </cell>
          <cell r="X8342" t="str">
            <v>Dec</v>
          </cell>
        </row>
        <row r="8343">
          <cell r="D8343" t="str">
            <v>House</v>
          </cell>
          <cell r="E8343">
            <v>4735000</v>
          </cell>
          <cell r="R8343" t="str">
            <v>Port Phillip</v>
          </cell>
          <cell r="W8343">
            <v>2017</v>
          </cell>
          <cell r="X8343" t="str">
            <v>Dec</v>
          </cell>
        </row>
        <row r="8344">
          <cell r="D8344" t="str">
            <v>House</v>
          </cell>
          <cell r="E8344">
            <v>1920000</v>
          </cell>
          <cell r="R8344" t="str">
            <v>Port Phillip</v>
          </cell>
          <cell r="W8344">
            <v>2017</v>
          </cell>
          <cell r="X8344" t="str">
            <v>Dec</v>
          </cell>
        </row>
        <row r="8345">
          <cell r="D8345" t="str">
            <v>House</v>
          </cell>
          <cell r="E8345">
            <v>1050000</v>
          </cell>
          <cell r="R8345" t="str">
            <v>Stonnington</v>
          </cell>
          <cell r="W8345">
            <v>2017</v>
          </cell>
          <cell r="X8345" t="str">
            <v>Dec</v>
          </cell>
        </row>
        <row r="8346">
          <cell r="D8346" t="str">
            <v>House</v>
          </cell>
          <cell r="E8346">
            <v>2725000</v>
          </cell>
          <cell r="R8346" t="str">
            <v>Boroondara</v>
          </cell>
          <cell r="W8346">
            <v>2017</v>
          </cell>
          <cell r="X8346" t="str">
            <v>Dec</v>
          </cell>
        </row>
        <row r="8347">
          <cell r="D8347" t="str">
            <v>House</v>
          </cell>
          <cell r="E8347">
            <v>1857000</v>
          </cell>
          <cell r="R8347" t="str">
            <v>Boroondara</v>
          </cell>
          <cell r="W8347">
            <v>2017</v>
          </cell>
          <cell r="X8347" t="str">
            <v>Dec</v>
          </cell>
        </row>
        <row r="8348">
          <cell r="D8348" t="str">
            <v>House</v>
          </cell>
          <cell r="E8348">
            <v>1751000</v>
          </cell>
          <cell r="R8348" t="str">
            <v>Boroondara</v>
          </cell>
          <cell r="W8348">
            <v>2017</v>
          </cell>
          <cell r="X8348" t="str">
            <v>Dec</v>
          </cell>
        </row>
        <row r="8349">
          <cell r="D8349" t="str">
            <v>House</v>
          </cell>
          <cell r="E8349">
            <v>1325000</v>
          </cell>
          <cell r="R8349" t="str">
            <v>Port Phillip</v>
          </cell>
          <cell r="W8349">
            <v>2017</v>
          </cell>
          <cell r="X8349" t="str">
            <v>Dec</v>
          </cell>
        </row>
        <row r="8350">
          <cell r="D8350" t="str">
            <v>House</v>
          </cell>
          <cell r="E8350">
            <v>1262000</v>
          </cell>
          <cell r="R8350" t="str">
            <v>Hobsons Bay</v>
          </cell>
          <cell r="W8350">
            <v>2017</v>
          </cell>
          <cell r="X8350" t="str">
            <v>Dec</v>
          </cell>
        </row>
        <row r="8351">
          <cell r="D8351" t="str">
            <v>House</v>
          </cell>
          <cell r="E8351">
            <v>2200000</v>
          </cell>
          <cell r="R8351" t="str">
            <v>Boroondara</v>
          </cell>
          <cell r="W8351">
            <v>2017</v>
          </cell>
          <cell r="X8351" t="str">
            <v>Dec</v>
          </cell>
        </row>
        <row r="8352">
          <cell r="D8352" t="str">
            <v>House</v>
          </cell>
          <cell r="E8352">
            <v>1285000</v>
          </cell>
          <cell r="R8352" t="str">
            <v>Stonnington</v>
          </cell>
          <cell r="W8352">
            <v>2017</v>
          </cell>
          <cell r="X8352" t="str">
            <v>Dec</v>
          </cell>
        </row>
        <row r="8353">
          <cell r="D8353" t="str">
            <v>House</v>
          </cell>
          <cell r="E8353">
            <v>811000</v>
          </cell>
          <cell r="R8353" t="str">
            <v>Hobsons Bay</v>
          </cell>
          <cell r="W8353">
            <v>2017</v>
          </cell>
          <cell r="X8353" t="str">
            <v>Dec</v>
          </cell>
        </row>
        <row r="8354">
          <cell r="D8354" t="str">
            <v>House</v>
          </cell>
          <cell r="E8354">
            <v>1950000</v>
          </cell>
          <cell r="R8354" t="str">
            <v>Boroondara</v>
          </cell>
          <cell r="W8354">
            <v>2017</v>
          </cell>
          <cell r="X8354" t="str">
            <v>Dec</v>
          </cell>
        </row>
        <row r="8355">
          <cell r="D8355" t="str">
            <v>House</v>
          </cell>
          <cell r="E8355">
            <v>1720000</v>
          </cell>
          <cell r="R8355" t="str">
            <v>Stonnington</v>
          </cell>
          <cell r="W8355">
            <v>2017</v>
          </cell>
          <cell r="X8355" t="str">
            <v>Dec</v>
          </cell>
        </row>
        <row r="8356">
          <cell r="D8356" t="str">
            <v>House</v>
          </cell>
          <cell r="E8356">
            <v>1582000</v>
          </cell>
          <cell r="R8356" t="str">
            <v>Stonnington</v>
          </cell>
          <cell r="W8356">
            <v>2017</v>
          </cell>
          <cell r="X8356" t="str">
            <v>Dec</v>
          </cell>
        </row>
        <row r="8357">
          <cell r="D8357" t="str">
            <v>Unit</v>
          </cell>
          <cell r="E8357">
            <v>710000</v>
          </cell>
          <cell r="R8357" t="str">
            <v>Stonnington</v>
          </cell>
          <cell r="W8357">
            <v>2017</v>
          </cell>
          <cell r="X8357" t="str">
            <v>Dec</v>
          </cell>
        </row>
        <row r="8358">
          <cell r="D8358" t="str">
            <v>House</v>
          </cell>
          <cell r="E8358">
            <v>1305000</v>
          </cell>
          <cell r="R8358" t="str">
            <v>Monash</v>
          </cell>
          <cell r="W8358">
            <v>2017</v>
          </cell>
          <cell r="X8358" t="str">
            <v>Dec</v>
          </cell>
        </row>
        <row r="8359">
          <cell r="D8359" t="str">
            <v>Unit</v>
          </cell>
          <cell r="E8359">
            <v>1600000</v>
          </cell>
          <cell r="R8359" t="str">
            <v>Port Phillip</v>
          </cell>
          <cell r="W8359">
            <v>2017</v>
          </cell>
          <cell r="X8359" t="str">
            <v>Dec</v>
          </cell>
        </row>
        <row r="8360">
          <cell r="D8360" t="str">
            <v>Unit</v>
          </cell>
          <cell r="E8360">
            <v>412000</v>
          </cell>
          <cell r="R8360" t="str">
            <v>Hobsons Bay</v>
          </cell>
          <cell r="W8360">
            <v>2017</v>
          </cell>
          <cell r="X8360" t="str">
            <v>Dec</v>
          </cell>
        </row>
        <row r="8361">
          <cell r="D8361" t="str">
            <v>House</v>
          </cell>
          <cell r="E8361">
            <v>3660000</v>
          </cell>
          <cell r="R8361" t="str">
            <v>Stonnington</v>
          </cell>
          <cell r="W8361">
            <v>2017</v>
          </cell>
          <cell r="X8361" t="str">
            <v>Dec</v>
          </cell>
        </row>
        <row r="8362">
          <cell r="D8362" t="str">
            <v>Unit</v>
          </cell>
          <cell r="E8362">
            <v>598000</v>
          </cell>
          <cell r="R8362" t="str">
            <v>Stonnington</v>
          </cell>
          <cell r="W8362">
            <v>2017</v>
          </cell>
          <cell r="X8362" t="str">
            <v>Dec</v>
          </cell>
        </row>
        <row r="8363">
          <cell r="D8363" t="str">
            <v>Unit</v>
          </cell>
          <cell r="E8363">
            <v>375000</v>
          </cell>
          <cell r="R8363" t="str">
            <v>Boroondara</v>
          </cell>
          <cell r="W8363">
            <v>2017</v>
          </cell>
          <cell r="X8363" t="str">
            <v>Dec</v>
          </cell>
        </row>
        <row r="8364">
          <cell r="D8364" t="str">
            <v>Unit</v>
          </cell>
          <cell r="E8364">
            <v>740000</v>
          </cell>
          <cell r="R8364" t="str">
            <v>Stonnington</v>
          </cell>
          <cell r="W8364">
            <v>2017</v>
          </cell>
          <cell r="X8364" t="str">
            <v>Dec</v>
          </cell>
        </row>
        <row r="8365">
          <cell r="D8365" t="str">
            <v>House</v>
          </cell>
          <cell r="E8365">
            <v>1210000</v>
          </cell>
          <cell r="R8365" t="str">
            <v>Hobsons Bay</v>
          </cell>
          <cell r="W8365">
            <v>2017</v>
          </cell>
          <cell r="X8365" t="str">
            <v>Dec</v>
          </cell>
        </row>
        <row r="8366">
          <cell r="D8366" t="str">
            <v>House</v>
          </cell>
          <cell r="E8366">
            <v>2325000</v>
          </cell>
          <cell r="R8366" t="str">
            <v>Stonnington</v>
          </cell>
          <cell r="W8366">
            <v>2017</v>
          </cell>
          <cell r="X8366" t="str">
            <v>Dec</v>
          </cell>
        </row>
        <row r="8367">
          <cell r="D8367" t="str">
            <v>Unit</v>
          </cell>
          <cell r="E8367">
            <v>872000</v>
          </cell>
          <cell r="R8367" t="str">
            <v>Stonnington</v>
          </cell>
          <cell r="W8367">
            <v>2017</v>
          </cell>
          <cell r="X8367" t="str">
            <v>Dec</v>
          </cell>
        </row>
        <row r="8368">
          <cell r="D8368" t="str">
            <v>Unit</v>
          </cell>
          <cell r="E8368">
            <v>622000</v>
          </cell>
          <cell r="R8368" t="str">
            <v>Glen Eira</v>
          </cell>
          <cell r="W8368">
            <v>2017</v>
          </cell>
          <cell r="X8368" t="str">
            <v>Dec</v>
          </cell>
        </row>
        <row r="8369">
          <cell r="D8369" t="str">
            <v>House</v>
          </cell>
          <cell r="E8369">
            <v>1830000</v>
          </cell>
          <cell r="R8369" t="str">
            <v>Boroondara</v>
          </cell>
          <cell r="W8369">
            <v>2017</v>
          </cell>
          <cell r="X8369" t="str">
            <v>Dec</v>
          </cell>
        </row>
        <row r="8370">
          <cell r="D8370" t="str">
            <v>House</v>
          </cell>
          <cell r="E8370">
            <v>1870000</v>
          </cell>
          <cell r="R8370" t="str">
            <v>Glen Eira</v>
          </cell>
          <cell r="W8370">
            <v>2017</v>
          </cell>
          <cell r="X8370" t="str">
            <v>Dec</v>
          </cell>
        </row>
        <row r="8371">
          <cell r="D8371" t="str">
            <v>House</v>
          </cell>
          <cell r="E8371">
            <v>1435000</v>
          </cell>
          <cell r="R8371" t="str">
            <v>Port Phillip</v>
          </cell>
          <cell r="W8371">
            <v>2017</v>
          </cell>
          <cell r="X8371" t="str">
            <v>Dec</v>
          </cell>
        </row>
        <row r="8372">
          <cell r="D8372" t="str">
            <v>House</v>
          </cell>
          <cell r="E8372">
            <v>2325000</v>
          </cell>
          <cell r="R8372" t="str">
            <v>Stonnington</v>
          </cell>
          <cell r="W8372">
            <v>2017</v>
          </cell>
          <cell r="X8372" t="str">
            <v>Dec</v>
          </cell>
        </row>
        <row r="8373">
          <cell r="D8373" t="str">
            <v>Unit</v>
          </cell>
          <cell r="E8373">
            <v>452000</v>
          </cell>
          <cell r="R8373" t="str">
            <v>Port Phillip</v>
          </cell>
          <cell r="W8373">
            <v>2017</v>
          </cell>
          <cell r="X8373" t="str">
            <v>Dec</v>
          </cell>
        </row>
        <row r="8374">
          <cell r="D8374" t="str">
            <v>House</v>
          </cell>
          <cell r="E8374">
            <v>1965000</v>
          </cell>
          <cell r="R8374" t="str">
            <v>Stonnington</v>
          </cell>
          <cell r="W8374">
            <v>2017</v>
          </cell>
          <cell r="X8374" t="str">
            <v>Dec</v>
          </cell>
        </row>
        <row r="8375">
          <cell r="D8375" t="str">
            <v>Unit</v>
          </cell>
          <cell r="E8375">
            <v>520000</v>
          </cell>
          <cell r="R8375" t="str">
            <v>Port Phillip</v>
          </cell>
          <cell r="W8375">
            <v>2017</v>
          </cell>
          <cell r="X8375" t="str">
            <v>Dec</v>
          </cell>
        </row>
        <row r="8376">
          <cell r="D8376" t="str">
            <v>House</v>
          </cell>
          <cell r="E8376">
            <v>1337500</v>
          </cell>
          <cell r="R8376" t="str">
            <v>Hobsons Bay</v>
          </cell>
          <cell r="W8376">
            <v>2017</v>
          </cell>
          <cell r="X8376" t="str">
            <v>Dec</v>
          </cell>
        </row>
        <row r="8377">
          <cell r="D8377" t="str">
            <v>House</v>
          </cell>
          <cell r="E8377">
            <v>1630000</v>
          </cell>
          <cell r="R8377" t="str">
            <v>Hobsons Bay</v>
          </cell>
          <cell r="W8377">
            <v>2017</v>
          </cell>
          <cell r="X8377" t="str">
            <v>Dec</v>
          </cell>
        </row>
        <row r="8378">
          <cell r="D8378" t="str">
            <v>Unit</v>
          </cell>
          <cell r="E8378">
            <v>605000</v>
          </cell>
          <cell r="R8378" t="str">
            <v>Hobsons Bay</v>
          </cell>
          <cell r="W8378">
            <v>2017</v>
          </cell>
          <cell r="X8378" t="str">
            <v>Dec</v>
          </cell>
        </row>
        <row r="8379">
          <cell r="D8379" t="str">
            <v>House</v>
          </cell>
          <cell r="E8379">
            <v>1030000</v>
          </cell>
          <cell r="R8379" t="str">
            <v>Hobsons Bay</v>
          </cell>
          <cell r="W8379">
            <v>2017</v>
          </cell>
          <cell r="X8379" t="str">
            <v>Dec</v>
          </cell>
        </row>
        <row r="8380">
          <cell r="D8380" t="str">
            <v>House</v>
          </cell>
          <cell r="E8380">
            <v>2000000</v>
          </cell>
          <cell r="R8380" t="str">
            <v>Hobsons Bay</v>
          </cell>
          <cell r="W8380">
            <v>2017</v>
          </cell>
          <cell r="X8380" t="str">
            <v>Dec</v>
          </cell>
        </row>
        <row r="8381">
          <cell r="D8381" t="str">
            <v>Unit</v>
          </cell>
          <cell r="E8381">
            <v>965000</v>
          </cell>
          <cell r="R8381" t="str">
            <v>Hobsons Bay</v>
          </cell>
          <cell r="W8381">
            <v>2017</v>
          </cell>
          <cell r="X8381" t="str">
            <v>Dec</v>
          </cell>
        </row>
        <row r="8382">
          <cell r="D8382" t="str">
            <v>House</v>
          </cell>
          <cell r="E8382">
            <v>1800000</v>
          </cell>
          <cell r="R8382" t="str">
            <v>Boroondara</v>
          </cell>
          <cell r="W8382">
            <v>2017</v>
          </cell>
          <cell r="X8382" t="str">
            <v>Dec</v>
          </cell>
        </row>
        <row r="8383">
          <cell r="D8383" t="str">
            <v>House</v>
          </cell>
          <cell r="E8383">
            <v>3470000</v>
          </cell>
          <cell r="R8383" t="str">
            <v>Stonnington</v>
          </cell>
          <cell r="W8383">
            <v>2017</v>
          </cell>
          <cell r="X8383" t="str">
            <v>Dec</v>
          </cell>
        </row>
        <row r="8384">
          <cell r="D8384" t="str">
            <v>Unit</v>
          </cell>
          <cell r="E8384">
            <v>902000</v>
          </cell>
          <cell r="R8384" t="str">
            <v>Port Phillip</v>
          </cell>
          <cell r="W8384">
            <v>2017</v>
          </cell>
          <cell r="X8384" t="str">
            <v>Dec</v>
          </cell>
        </row>
        <row r="8385">
          <cell r="D8385" t="str">
            <v>Unit</v>
          </cell>
          <cell r="E8385">
            <v>536000</v>
          </cell>
          <cell r="R8385" t="str">
            <v>Glen Eira</v>
          </cell>
          <cell r="W8385">
            <v>2017</v>
          </cell>
          <cell r="X8385" t="str">
            <v>Dec</v>
          </cell>
        </row>
        <row r="8386">
          <cell r="D8386" t="str">
            <v>House</v>
          </cell>
          <cell r="E8386">
            <v>2625000</v>
          </cell>
          <cell r="R8386" t="str">
            <v>Glen Eira</v>
          </cell>
          <cell r="W8386">
            <v>2017</v>
          </cell>
          <cell r="X8386" t="str">
            <v>Dec</v>
          </cell>
        </row>
        <row r="8387">
          <cell r="D8387" t="str">
            <v>House</v>
          </cell>
          <cell r="E8387">
            <v>855000</v>
          </cell>
          <cell r="R8387" t="str">
            <v>Monash</v>
          </cell>
          <cell r="W8387">
            <v>2017</v>
          </cell>
          <cell r="X8387" t="str">
            <v>Dec</v>
          </cell>
        </row>
        <row r="8388">
          <cell r="D8388" t="str">
            <v>Unit</v>
          </cell>
          <cell r="E8388">
            <v>2560000</v>
          </cell>
          <cell r="R8388" t="str">
            <v>Stonnington</v>
          </cell>
          <cell r="W8388">
            <v>2017</v>
          </cell>
          <cell r="X8388" t="str">
            <v>Dec</v>
          </cell>
        </row>
        <row r="8389">
          <cell r="D8389" t="str">
            <v>House</v>
          </cell>
          <cell r="E8389">
            <v>1690000</v>
          </cell>
          <cell r="R8389" t="str">
            <v>Port Phillip</v>
          </cell>
          <cell r="W8389">
            <v>2017</v>
          </cell>
          <cell r="X8389" t="str">
            <v>Dec</v>
          </cell>
        </row>
        <row r="8390">
          <cell r="D8390" t="str">
            <v>House</v>
          </cell>
          <cell r="E8390">
            <v>960000</v>
          </cell>
          <cell r="R8390" t="str">
            <v>Stonnington</v>
          </cell>
          <cell r="W8390">
            <v>2017</v>
          </cell>
          <cell r="X8390" t="str">
            <v>Dec</v>
          </cell>
        </row>
        <row r="8391">
          <cell r="D8391" t="str">
            <v>Unit</v>
          </cell>
          <cell r="E8391">
            <v>482300</v>
          </cell>
          <cell r="R8391" t="str">
            <v>Port Phillip</v>
          </cell>
          <cell r="W8391">
            <v>2017</v>
          </cell>
          <cell r="X8391" t="str">
            <v>Dec</v>
          </cell>
        </row>
        <row r="8392">
          <cell r="D8392" t="str">
            <v>House</v>
          </cell>
          <cell r="E8392">
            <v>981000</v>
          </cell>
          <cell r="R8392" t="str">
            <v>Port Phillip</v>
          </cell>
          <cell r="W8392">
            <v>2017</v>
          </cell>
          <cell r="X8392" t="str">
            <v>Dec</v>
          </cell>
        </row>
        <row r="8393">
          <cell r="D8393" t="str">
            <v>Unit</v>
          </cell>
          <cell r="E8393">
            <v>640000</v>
          </cell>
          <cell r="R8393" t="str">
            <v>Port Phillip</v>
          </cell>
          <cell r="W8393">
            <v>2017</v>
          </cell>
          <cell r="X8393" t="str">
            <v>Dec</v>
          </cell>
        </row>
        <row r="8394">
          <cell r="D8394" t="str">
            <v>House</v>
          </cell>
          <cell r="E8394">
            <v>1561000</v>
          </cell>
          <cell r="R8394" t="str">
            <v>Port Phillip</v>
          </cell>
          <cell r="W8394">
            <v>2017</v>
          </cell>
          <cell r="X8394" t="str">
            <v>Dec</v>
          </cell>
        </row>
        <row r="8395">
          <cell r="D8395" t="str">
            <v>Unit</v>
          </cell>
          <cell r="E8395">
            <v>313000</v>
          </cell>
          <cell r="R8395" t="str">
            <v>Port Phillip</v>
          </cell>
          <cell r="W8395">
            <v>2017</v>
          </cell>
          <cell r="X8395" t="str">
            <v>Dec</v>
          </cell>
        </row>
        <row r="8396">
          <cell r="D8396" t="str">
            <v>Unit</v>
          </cell>
          <cell r="E8396">
            <v>390000</v>
          </cell>
          <cell r="R8396" t="str">
            <v>Port Phillip</v>
          </cell>
          <cell r="W8396">
            <v>2017</v>
          </cell>
          <cell r="X8396" t="str">
            <v>Dec</v>
          </cell>
        </row>
        <row r="8397">
          <cell r="D8397" t="str">
            <v>Unit</v>
          </cell>
          <cell r="E8397">
            <v>630000</v>
          </cell>
          <cell r="R8397" t="str">
            <v>Port Phillip</v>
          </cell>
          <cell r="W8397">
            <v>2017</v>
          </cell>
          <cell r="X8397" t="str">
            <v>Dec</v>
          </cell>
        </row>
        <row r="8398">
          <cell r="D8398" t="str">
            <v>Unit</v>
          </cell>
          <cell r="E8398">
            <v>932000</v>
          </cell>
          <cell r="R8398" t="str">
            <v>Port Phillip</v>
          </cell>
          <cell r="W8398">
            <v>2017</v>
          </cell>
          <cell r="X8398" t="str">
            <v>Dec</v>
          </cell>
        </row>
        <row r="8399">
          <cell r="D8399" t="str">
            <v>Unit</v>
          </cell>
          <cell r="E8399">
            <v>347000</v>
          </cell>
          <cell r="R8399" t="str">
            <v>Port Phillip</v>
          </cell>
          <cell r="W8399">
            <v>2017</v>
          </cell>
          <cell r="X8399" t="str">
            <v>Dec</v>
          </cell>
        </row>
        <row r="8400">
          <cell r="D8400" t="str">
            <v>Unit</v>
          </cell>
          <cell r="E8400">
            <v>470000</v>
          </cell>
          <cell r="R8400" t="str">
            <v>Port Phillip</v>
          </cell>
          <cell r="W8400">
            <v>2017</v>
          </cell>
          <cell r="X8400" t="str">
            <v>Dec</v>
          </cell>
        </row>
        <row r="8401">
          <cell r="D8401" t="str">
            <v>House</v>
          </cell>
          <cell r="E8401">
            <v>1000000</v>
          </cell>
          <cell r="R8401" t="str">
            <v>Glen Eira</v>
          </cell>
          <cell r="W8401">
            <v>2017</v>
          </cell>
          <cell r="X8401" t="str">
            <v>Dec</v>
          </cell>
        </row>
        <row r="8402">
          <cell r="D8402" t="str">
            <v>Unit</v>
          </cell>
          <cell r="E8402">
            <v>645000</v>
          </cell>
          <cell r="R8402" t="str">
            <v>Port Phillip</v>
          </cell>
          <cell r="W8402">
            <v>2017</v>
          </cell>
          <cell r="X8402" t="str">
            <v>Dec</v>
          </cell>
        </row>
        <row r="8403">
          <cell r="D8403" t="str">
            <v>Unit</v>
          </cell>
          <cell r="E8403">
            <v>405000</v>
          </cell>
          <cell r="R8403" t="str">
            <v>Glen Eira</v>
          </cell>
          <cell r="W8403">
            <v>2017</v>
          </cell>
          <cell r="X8403" t="str">
            <v>Dec</v>
          </cell>
        </row>
        <row r="8404">
          <cell r="D8404" t="str">
            <v>House</v>
          </cell>
          <cell r="E8404">
            <v>1260000</v>
          </cell>
          <cell r="R8404" t="str">
            <v>Monash</v>
          </cell>
          <cell r="W8404">
            <v>2017</v>
          </cell>
          <cell r="X8404" t="str">
            <v>Dec</v>
          </cell>
        </row>
        <row r="8405">
          <cell r="D8405" t="str">
            <v>House</v>
          </cell>
          <cell r="E8405">
            <v>2412000</v>
          </cell>
          <cell r="R8405" t="str">
            <v>Stonnington</v>
          </cell>
          <cell r="W8405">
            <v>2017</v>
          </cell>
          <cell r="X8405" t="str">
            <v>Dec</v>
          </cell>
        </row>
        <row r="8406">
          <cell r="D8406" t="str">
            <v>House</v>
          </cell>
          <cell r="E8406">
            <v>131000</v>
          </cell>
          <cell r="R8406" t="str">
            <v>Glen Eira</v>
          </cell>
          <cell r="W8406">
            <v>2017</v>
          </cell>
          <cell r="X8406" t="str">
            <v>Dec</v>
          </cell>
        </row>
        <row r="8407">
          <cell r="D8407" t="str">
            <v>House</v>
          </cell>
          <cell r="E8407">
            <v>1675000</v>
          </cell>
          <cell r="R8407" t="str">
            <v>Port Phillip</v>
          </cell>
          <cell r="W8407">
            <v>2017</v>
          </cell>
          <cell r="X8407" t="str">
            <v>Dec</v>
          </cell>
        </row>
        <row r="8408">
          <cell r="D8408" t="str">
            <v>Unit</v>
          </cell>
          <cell r="E8408">
            <v>710000</v>
          </cell>
          <cell r="R8408" t="str">
            <v>Glen Eira</v>
          </cell>
          <cell r="W8408">
            <v>2017</v>
          </cell>
          <cell r="X8408" t="str">
            <v>Dec</v>
          </cell>
        </row>
        <row r="8409">
          <cell r="D8409" t="str">
            <v>House</v>
          </cell>
          <cell r="E8409">
            <v>1570000</v>
          </cell>
          <cell r="R8409" t="str">
            <v>Glen Eira</v>
          </cell>
          <cell r="W8409">
            <v>2017</v>
          </cell>
          <cell r="X8409" t="str">
            <v>Dec</v>
          </cell>
        </row>
        <row r="8410">
          <cell r="D8410" t="str">
            <v>Unit</v>
          </cell>
          <cell r="E8410">
            <v>808000</v>
          </cell>
          <cell r="R8410" t="str">
            <v>Glen Eira</v>
          </cell>
          <cell r="W8410">
            <v>2017</v>
          </cell>
          <cell r="X8410" t="str">
            <v>Dec</v>
          </cell>
        </row>
        <row r="8411">
          <cell r="D8411" t="str">
            <v>House</v>
          </cell>
          <cell r="E8411">
            <v>1252000</v>
          </cell>
          <cell r="R8411" t="str">
            <v>Glen Eira</v>
          </cell>
          <cell r="W8411">
            <v>2017</v>
          </cell>
          <cell r="X8411" t="str">
            <v>Dec</v>
          </cell>
        </row>
        <row r="8412">
          <cell r="D8412" t="str">
            <v>House</v>
          </cell>
          <cell r="E8412">
            <v>1655000</v>
          </cell>
          <cell r="R8412" t="str">
            <v>Glen Eira</v>
          </cell>
          <cell r="W8412">
            <v>2017</v>
          </cell>
          <cell r="X8412" t="str">
            <v>Dec</v>
          </cell>
        </row>
        <row r="8413">
          <cell r="D8413" t="str">
            <v>House</v>
          </cell>
          <cell r="E8413">
            <v>1910000</v>
          </cell>
          <cell r="R8413" t="str">
            <v>Glen Eira</v>
          </cell>
          <cell r="W8413">
            <v>2017</v>
          </cell>
          <cell r="X8413" t="str">
            <v>Dec</v>
          </cell>
        </row>
        <row r="8414">
          <cell r="D8414" t="str">
            <v>House</v>
          </cell>
          <cell r="E8414">
            <v>692000</v>
          </cell>
          <cell r="R8414" t="str">
            <v>Glen Eira</v>
          </cell>
          <cell r="W8414">
            <v>2017</v>
          </cell>
          <cell r="X8414" t="str">
            <v>Dec</v>
          </cell>
        </row>
        <row r="8415">
          <cell r="D8415" t="str">
            <v>House</v>
          </cell>
          <cell r="E8415">
            <v>2000000</v>
          </cell>
          <cell r="R8415" t="str">
            <v>Bayside</v>
          </cell>
          <cell r="W8415">
            <v>2017</v>
          </cell>
          <cell r="X8415" t="str">
            <v>Dec</v>
          </cell>
        </row>
        <row r="8416">
          <cell r="D8416" t="str">
            <v>Unit</v>
          </cell>
          <cell r="E8416">
            <v>601000</v>
          </cell>
          <cell r="R8416" t="str">
            <v>Glen Eira</v>
          </cell>
          <cell r="W8416">
            <v>2017</v>
          </cell>
          <cell r="X8416" t="str">
            <v>Dec</v>
          </cell>
        </row>
        <row r="8417">
          <cell r="D8417" t="str">
            <v>House</v>
          </cell>
          <cell r="E8417">
            <v>3050000</v>
          </cell>
          <cell r="R8417" t="str">
            <v>Bayside</v>
          </cell>
          <cell r="W8417">
            <v>2017</v>
          </cell>
          <cell r="X8417" t="str">
            <v>Dec</v>
          </cell>
        </row>
        <row r="8418">
          <cell r="D8418" t="str">
            <v>House</v>
          </cell>
          <cell r="E8418">
            <v>1410000</v>
          </cell>
          <cell r="R8418" t="str">
            <v>Glen Eira</v>
          </cell>
          <cell r="W8418">
            <v>2017</v>
          </cell>
          <cell r="X8418" t="str">
            <v>Dec</v>
          </cell>
        </row>
        <row r="8419">
          <cell r="D8419" t="str">
            <v>House</v>
          </cell>
          <cell r="E8419">
            <v>994000</v>
          </cell>
          <cell r="R8419" t="str">
            <v>Bayside</v>
          </cell>
          <cell r="W8419">
            <v>2017</v>
          </cell>
          <cell r="X8419" t="str">
            <v>Dec</v>
          </cell>
        </row>
        <row r="8420">
          <cell r="D8420" t="str">
            <v>House</v>
          </cell>
          <cell r="E8420">
            <v>1025000</v>
          </cell>
          <cell r="R8420" t="str">
            <v>Monash</v>
          </cell>
          <cell r="W8420">
            <v>2017</v>
          </cell>
          <cell r="X8420" t="str">
            <v>Dec</v>
          </cell>
        </row>
        <row r="8421">
          <cell r="D8421" t="str">
            <v>House</v>
          </cell>
          <cell r="E8421">
            <v>1200000</v>
          </cell>
          <cell r="R8421" t="str">
            <v>Glen Eira</v>
          </cell>
          <cell r="W8421">
            <v>2017</v>
          </cell>
          <cell r="X8421" t="str">
            <v>Dec</v>
          </cell>
        </row>
        <row r="8422">
          <cell r="D8422" t="str">
            <v>Unit</v>
          </cell>
          <cell r="E8422">
            <v>430000</v>
          </cell>
          <cell r="R8422" t="str">
            <v>Glen Eira</v>
          </cell>
          <cell r="W8422">
            <v>2017</v>
          </cell>
          <cell r="X8422" t="str">
            <v>Dec</v>
          </cell>
        </row>
        <row r="8423">
          <cell r="D8423" t="str">
            <v>House</v>
          </cell>
          <cell r="E8423">
            <v>1537000</v>
          </cell>
          <cell r="R8423" t="str">
            <v>Bayside</v>
          </cell>
          <cell r="W8423">
            <v>2017</v>
          </cell>
          <cell r="X8423" t="str">
            <v>Dec</v>
          </cell>
        </row>
        <row r="8424">
          <cell r="D8424" t="str">
            <v>House</v>
          </cell>
          <cell r="E8424">
            <v>981000</v>
          </cell>
          <cell r="R8424" t="str">
            <v>Glen Eira</v>
          </cell>
          <cell r="W8424">
            <v>2017</v>
          </cell>
          <cell r="X8424" t="str">
            <v>Dec</v>
          </cell>
        </row>
        <row r="8425">
          <cell r="D8425" t="str">
            <v>Unit</v>
          </cell>
          <cell r="E8425">
            <v>1230000</v>
          </cell>
          <cell r="R8425" t="str">
            <v>Bayside</v>
          </cell>
          <cell r="W8425">
            <v>2017</v>
          </cell>
          <cell r="X8425" t="str">
            <v>Dec</v>
          </cell>
        </row>
        <row r="8426">
          <cell r="D8426" t="str">
            <v>House</v>
          </cell>
          <cell r="E8426">
            <v>1400000</v>
          </cell>
          <cell r="R8426" t="str">
            <v>Glen Eira</v>
          </cell>
          <cell r="W8426">
            <v>2017</v>
          </cell>
          <cell r="X8426" t="str">
            <v>Dec</v>
          </cell>
        </row>
        <row r="8427">
          <cell r="D8427" t="str">
            <v>House</v>
          </cell>
          <cell r="E8427">
            <v>1470000</v>
          </cell>
          <cell r="R8427" t="str">
            <v>Glen Eira</v>
          </cell>
          <cell r="W8427">
            <v>2017</v>
          </cell>
          <cell r="X8427" t="str">
            <v>Dec</v>
          </cell>
        </row>
        <row r="8428">
          <cell r="D8428" t="str">
            <v>Unit</v>
          </cell>
          <cell r="E8428">
            <v>1037000</v>
          </cell>
          <cell r="R8428" t="str">
            <v>Bayside</v>
          </cell>
          <cell r="W8428">
            <v>2017</v>
          </cell>
          <cell r="X8428" t="str">
            <v>Dec</v>
          </cell>
        </row>
        <row r="8429">
          <cell r="D8429" t="str">
            <v>Unit</v>
          </cell>
          <cell r="E8429">
            <v>1580000</v>
          </cell>
          <cell r="R8429" t="str">
            <v>Bayside</v>
          </cell>
          <cell r="W8429">
            <v>2017</v>
          </cell>
          <cell r="X8429" t="str">
            <v>Dec</v>
          </cell>
        </row>
        <row r="8430">
          <cell r="D8430" t="str">
            <v>House</v>
          </cell>
          <cell r="E8430">
            <v>1100000</v>
          </cell>
          <cell r="R8430" t="str">
            <v>Bayside</v>
          </cell>
          <cell r="W8430">
            <v>2017</v>
          </cell>
          <cell r="X8430" t="str">
            <v>Dec</v>
          </cell>
        </row>
        <row r="8431">
          <cell r="D8431" t="str">
            <v>Unit</v>
          </cell>
          <cell r="E8431">
            <v>1325000</v>
          </cell>
          <cell r="R8431" t="str">
            <v>Glen Eira</v>
          </cell>
          <cell r="W8431">
            <v>2017</v>
          </cell>
          <cell r="X8431" t="str">
            <v>Dec</v>
          </cell>
        </row>
        <row r="8432">
          <cell r="D8432" t="str">
            <v>House</v>
          </cell>
          <cell r="E8432">
            <v>1701000</v>
          </cell>
          <cell r="R8432" t="str">
            <v>Bayside</v>
          </cell>
          <cell r="W8432">
            <v>2017</v>
          </cell>
          <cell r="X8432" t="str">
            <v>Dec</v>
          </cell>
        </row>
        <row r="8433">
          <cell r="D8433" t="str">
            <v>House</v>
          </cell>
          <cell r="E8433">
            <v>1630000</v>
          </cell>
          <cell r="R8433" t="str">
            <v>Glen Eira</v>
          </cell>
          <cell r="W8433">
            <v>2017</v>
          </cell>
          <cell r="X8433" t="str">
            <v>Dec</v>
          </cell>
        </row>
        <row r="8434">
          <cell r="D8434" t="str">
            <v>Unit</v>
          </cell>
          <cell r="E8434">
            <v>760000</v>
          </cell>
          <cell r="R8434" t="str">
            <v>Bayside</v>
          </cell>
          <cell r="W8434">
            <v>2017</v>
          </cell>
          <cell r="X8434" t="str">
            <v>Dec</v>
          </cell>
        </row>
        <row r="8435">
          <cell r="D8435" t="str">
            <v>House</v>
          </cell>
          <cell r="E8435">
            <v>1900000</v>
          </cell>
          <cell r="R8435" t="str">
            <v>Glen Eira</v>
          </cell>
          <cell r="W8435">
            <v>2017</v>
          </cell>
          <cell r="X8435" t="str">
            <v>Dec</v>
          </cell>
        </row>
        <row r="8436">
          <cell r="D8436" t="str">
            <v>House</v>
          </cell>
          <cell r="E8436">
            <v>1370000</v>
          </cell>
          <cell r="R8436" t="str">
            <v>Glen Eira</v>
          </cell>
          <cell r="W8436">
            <v>2017</v>
          </cell>
          <cell r="X8436" t="str">
            <v>Dec</v>
          </cell>
        </row>
        <row r="8437">
          <cell r="D8437" t="str">
            <v>House</v>
          </cell>
          <cell r="E8437">
            <v>2375000</v>
          </cell>
          <cell r="R8437" t="str">
            <v>Bayside</v>
          </cell>
          <cell r="W8437">
            <v>2017</v>
          </cell>
          <cell r="X8437" t="str">
            <v>Dec</v>
          </cell>
        </row>
        <row r="8438">
          <cell r="D8438" t="str">
            <v>House</v>
          </cell>
          <cell r="E8438">
            <v>1150000</v>
          </cell>
          <cell r="R8438" t="str">
            <v>Glen Eira</v>
          </cell>
          <cell r="W8438">
            <v>2017</v>
          </cell>
          <cell r="X8438" t="str">
            <v>Dec</v>
          </cell>
        </row>
        <row r="8439">
          <cell r="D8439" t="str">
            <v>House</v>
          </cell>
          <cell r="E8439">
            <v>1200000</v>
          </cell>
          <cell r="R8439" t="str">
            <v>Glen Eira</v>
          </cell>
          <cell r="W8439">
            <v>2017</v>
          </cell>
          <cell r="X8439" t="str">
            <v>Dec</v>
          </cell>
        </row>
        <row r="8440">
          <cell r="D8440" t="str">
            <v>House</v>
          </cell>
          <cell r="E8440">
            <v>1230000</v>
          </cell>
          <cell r="R8440" t="str">
            <v>Glen Eira</v>
          </cell>
          <cell r="W8440">
            <v>2017</v>
          </cell>
          <cell r="X8440" t="str">
            <v>Dec</v>
          </cell>
        </row>
        <row r="8441">
          <cell r="D8441" t="str">
            <v>Unit</v>
          </cell>
          <cell r="E8441">
            <v>340000</v>
          </cell>
          <cell r="R8441" t="str">
            <v>Bayside</v>
          </cell>
          <cell r="W8441">
            <v>2017</v>
          </cell>
          <cell r="X8441" t="str">
            <v>Dec</v>
          </cell>
        </row>
        <row r="8442">
          <cell r="D8442" t="str">
            <v>House</v>
          </cell>
          <cell r="E8442">
            <v>1280000</v>
          </cell>
          <cell r="R8442" t="str">
            <v>Glen Eira</v>
          </cell>
          <cell r="W8442">
            <v>2017</v>
          </cell>
          <cell r="X8442" t="str">
            <v>Dec</v>
          </cell>
        </row>
        <row r="8443">
          <cell r="D8443" t="str">
            <v>Unit</v>
          </cell>
          <cell r="E8443">
            <v>1630000</v>
          </cell>
          <cell r="R8443" t="str">
            <v>Bayside</v>
          </cell>
          <cell r="W8443">
            <v>2017</v>
          </cell>
          <cell r="X8443" t="str">
            <v>Dec</v>
          </cell>
        </row>
        <row r="8444">
          <cell r="D8444" t="str">
            <v>House</v>
          </cell>
          <cell r="E8444">
            <v>1360000</v>
          </cell>
          <cell r="R8444" t="str">
            <v>Glen Eira</v>
          </cell>
          <cell r="W8444">
            <v>2017</v>
          </cell>
          <cell r="X8444" t="str">
            <v>Dec</v>
          </cell>
        </row>
        <row r="8445">
          <cell r="D8445" t="str">
            <v>Unit</v>
          </cell>
          <cell r="E8445">
            <v>770000</v>
          </cell>
          <cell r="R8445" t="str">
            <v>Glen Eira</v>
          </cell>
          <cell r="W8445">
            <v>2017</v>
          </cell>
          <cell r="X8445" t="str">
            <v>Dec</v>
          </cell>
        </row>
        <row r="8446">
          <cell r="D8446" t="str">
            <v>House</v>
          </cell>
          <cell r="E8446">
            <v>1110000</v>
          </cell>
          <cell r="R8446" t="str">
            <v>Glen Eira</v>
          </cell>
          <cell r="W8446">
            <v>2017</v>
          </cell>
          <cell r="X8446" t="str">
            <v>Dec</v>
          </cell>
        </row>
        <row r="8447">
          <cell r="D8447" t="str">
            <v>House</v>
          </cell>
          <cell r="E8447">
            <v>1175000</v>
          </cell>
          <cell r="R8447" t="str">
            <v>Glen Eira</v>
          </cell>
          <cell r="W8447">
            <v>2017</v>
          </cell>
          <cell r="X8447" t="str">
            <v>Dec</v>
          </cell>
        </row>
        <row r="8448">
          <cell r="D8448" t="str">
            <v>House</v>
          </cell>
          <cell r="E8448">
            <v>1447000</v>
          </cell>
          <cell r="R8448" t="str">
            <v>Bayside</v>
          </cell>
          <cell r="W8448">
            <v>2017</v>
          </cell>
          <cell r="X8448" t="str">
            <v>Dec</v>
          </cell>
        </row>
        <row r="8449">
          <cell r="D8449" t="str">
            <v>House</v>
          </cell>
          <cell r="E8449">
            <v>1433500</v>
          </cell>
          <cell r="R8449" t="str">
            <v>Glen Eira</v>
          </cell>
          <cell r="W8449">
            <v>2017</v>
          </cell>
          <cell r="X8449" t="str">
            <v>Dec</v>
          </cell>
        </row>
        <row r="8450">
          <cell r="D8450" t="str">
            <v>Unit</v>
          </cell>
          <cell r="E8450">
            <v>380000</v>
          </cell>
          <cell r="R8450" t="str">
            <v>Glen Eira</v>
          </cell>
          <cell r="W8450">
            <v>2017</v>
          </cell>
          <cell r="X8450" t="str">
            <v>Dec</v>
          </cell>
        </row>
        <row r="8451">
          <cell r="D8451" t="str">
            <v>Unit</v>
          </cell>
          <cell r="E8451">
            <v>472000</v>
          </cell>
          <cell r="R8451" t="str">
            <v>Bayside</v>
          </cell>
          <cell r="W8451">
            <v>2017</v>
          </cell>
          <cell r="X8451" t="str">
            <v>Dec</v>
          </cell>
        </row>
        <row r="8452">
          <cell r="D8452" t="str">
            <v>House</v>
          </cell>
          <cell r="E8452">
            <v>1471000</v>
          </cell>
          <cell r="R8452" t="str">
            <v>Bayside</v>
          </cell>
          <cell r="W8452">
            <v>2017</v>
          </cell>
          <cell r="X8452" t="str">
            <v>Dec</v>
          </cell>
        </row>
        <row r="8453">
          <cell r="D8453" t="str">
            <v>Unit</v>
          </cell>
          <cell r="E8453">
            <v>691000</v>
          </cell>
          <cell r="R8453" t="str">
            <v>Bayside</v>
          </cell>
          <cell r="W8453">
            <v>2017</v>
          </cell>
          <cell r="X8453" t="str">
            <v>Dec</v>
          </cell>
        </row>
        <row r="8454">
          <cell r="D8454" t="str">
            <v>Unit</v>
          </cell>
          <cell r="E8454">
            <v>800000</v>
          </cell>
          <cell r="R8454" t="str">
            <v>Bayside</v>
          </cell>
          <cell r="W8454">
            <v>2017</v>
          </cell>
          <cell r="X8454" t="str">
            <v>Dec</v>
          </cell>
        </row>
        <row r="8455">
          <cell r="D8455" t="str">
            <v>House</v>
          </cell>
          <cell r="E8455">
            <v>3325000</v>
          </cell>
          <cell r="R8455" t="str">
            <v>Bayside</v>
          </cell>
          <cell r="W8455">
            <v>2017</v>
          </cell>
          <cell r="X8455" t="str">
            <v>Dec</v>
          </cell>
        </row>
        <row r="8456">
          <cell r="D8456" t="str">
            <v>Unit</v>
          </cell>
          <cell r="E8456">
            <v>450000</v>
          </cell>
          <cell r="R8456" t="str">
            <v>Bayside</v>
          </cell>
          <cell r="W8456">
            <v>2017</v>
          </cell>
          <cell r="X8456" t="str">
            <v>Dec</v>
          </cell>
        </row>
        <row r="8457">
          <cell r="D8457" t="str">
            <v>Unit</v>
          </cell>
          <cell r="E8457">
            <v>2350000</v>
          </cell>
          <cell r="R8457" t="str">
            <v>Boroondara</v>
          </cell>
          <cell r="W8457">
            <v>2017</v>
          </cell>
          <cell r="X8457" t="str">
            <v>Dec</v>
          </cell>
        </row>
        <row r="8458">
          <cell r="D8458" t="str">
            <v>Unit</v>
          </cell>
          <cell r="E8458">
            <v>2160000</v>
          </cell>
          <cell r="R8458" t="str">
            <v>Bayside</v>
          </cell>
          <cell r="W8458">
            <v>2017</v>
          </cell>
          <cell r="X8458" t="str">
            <v>Dec</v>
          </cell>
        </row>
        <row r="8459">
          <cell r="D8459" t="str">
            <v>House</v>
          </cell>
          <cell r="E8459">
            <v>1650000</v>
          </cell>
          <cell r="R8459" t="str">
            <v>Boroondara</v>
          </cell>
          <cell r="W8459">
            <v>2017</v>
          </cell>
          <cell r="X8459" t="str">
            <v>Dec</v>
          </cell>
        </row>
        <row r="8460">
          <cell r="D8460" t="str">
            <v>Unit</v>
          </cell>
          <cell r="E8460">
            <v>1410000</v>
          </cell>
          <cell r="R8460" t="str">
            <v>Boroondara</v>
          </cell>
          <cell r="W8460">
            <v>2017</v>
          </cell>
          <cell r="X8460" t="str">
            <v>Dec</v>
          </cell>
        </row>
        <row r="8461">
          <cell r="D8461" t="str">
            <v>House</v>
          </cell>
          <cell r="E8461">
            <v>1300000</v>
          </cell>
          <cell r="R8461" t="str">
            <v>Manningham</v>
          </cell>
          <cell r="W8461">
            <v>2017</v>
          </cell>
          <cell r="X8461" t="str">
            <v>Dec</v>
          </cell>
        </row>
        <row r="8462">
          <cell r="D8462" t="str">
            <v>House</v>
          </cell>
          <cell r="E8462">
            <v>1300000</v>
          </cell>
          <cell r="R8462" t="str">
            <v>Stonnington</v>
          </cell>
          <cell r="W8462">
            <v>2017</v>
          </cell>
          <cell r="X8462" t="str">
            <v>Dec</v>
          </cell>
        </row>
        <row r="8463">
          <cell r="D8463" t="str">
            <v>House</v>
          </cell>
          <cell r="E8463">
            <v>1210000</v>
          </cell>
          <cell r="R8463" t="str">
            <v>Stonnington</v>
          </cell>
          <cell r="W8463">
            <v>2017</v>
          </cell>
          <cell r="X8463" t="str">
            <v>Dec</v>
          </cell>
        </row>
        <row r="8464">
          <cell r="D8464" t="str">
            <v>Unit</v>
          </cell>
          <cell r="E8464">
            <v>1025000</v>
          </cell>
          <cell r="R8464" t="str">
            <v>Bayside</v>
          </cell>
          <cell r="W8464">
            <v>2017</v>
          </cell>
          <cell r="X8464" t="str">
            <v>Dec</v>
          </cell>
        </row>
        <row r="8465">
          <cell r="D8465" t="str">
            <v>House</v>
          </cell>
          <cell r="E8465">
            <v>910000</v>
          </cell>
          <cell r="R8465" t="str">
            <v>Bayside</v>
          </cell>
          <cell r="W8465">
            <v>2017</v>
          </cell>
          <cell r="X8465" t="str">
            <v>Dec</v>
          </cell>
        </row>
        <row r="8466">
          <cell r="D8466" t="str">
            <v>House</v>
          </cell>
          <cell r="E8466">
            <v>660000</v>
          </cell>
          <cell r="R8466" t="str">
            <v>Darebin</v>
          </cell>
          <cell r="W8466">
            <v>2017</v>
          </cell>
          <cell r="X8466" t="str">
            <v>Dec</v>
          </cell>
        </row>
        <row r="8467">
          <cell r="D8467" t="str">
            <v>Unit</v>
          </cell>
          <cell r="E8467">
            <v>605000</v>
          </cell>
          <cell r="R8467" t="str">
            <v>Darebin</v>
          </cell>
          <cell r="W8467">
            <v>2017</v>
          </cell>
          <cell r="X8467" t="str">
            <v>Dec</v>
          </cell>
        </row>
        <row r="8468">
          <cell r="D8468" t="str">
            <v>Unit</v>
          </cell>
          <cell r="E8468">
            <v>585000</v>
          </cell>
          <cell r="R8468" t="str">
            <v>Darebin</v>
          </cell>
          <cell r="W8468">
            <v>2017</v>
          </cell>
          <cell r="X8468" t="str">
            <v>Dec</v>
          </cell>
        </row>
        <row r="8469">
          <cell r="D8469" t="str">
            <v>Unit</v>
          </cell>
          <cell r="E8469">
            <v>280000</v>
          </cell>
          <cell r="R8469" t="str">
            <v>Glen Eira</v>
          </cell>
          <cell r="W8469">
            <v>2017</v>
          </cell>
          <cell r="X8469" t="str">
            <v>Dec</v>
          </cell>
        </row>
        <row r="8470">
          <cell r="D8470" t="str">
            <v>House</v>
          </cell>
          <cell r="E8470">
            <v>5075000</v>
          </cell>
          <cell r="R8470" t="str">
            <v>Stonnington</v>
          </cell>
          <cell r="W8470">
            <v>2017</v>
          </cell>
          <cell r="X8470" t="str">
            <v>Dec</v>
          </cell>
        </row>
        <row r="8471">
          <cell r="D8471" t="str">
            <v>House</v>
          </cell>
          <cell r="E8471">
            <v>2725000</v>
          </cell>
          <cell r="R8471" t="str">
            <v>Boroondara</v>
          </cell>
          <cell r="W8471">
            <v>2017</v>
          </cell>
          <cell r="X8471" t="str">
            <v>Dec</v>
          </cell>
        </row>
        <row r="8472">
          <cell r="D8472" t="str">
            <v>House</v>
          </cell>
          <cell r="E8472">
            <v>2710000</v>
          </cell>
          <cell r="R8472" t="str">
            <v>Melbourne</v>
          </cell>
          <cell r="W8472">
            <v>2017</v>
          </cell>
          <cell r="X8472" t="str">
            <v>Dec</v>
          </cell>
        </row>
        <row r="8473">
          <cell r="D8473" t="str">
            <v>House</v>
          </cell>
          <cell r="E8473">
            <v>2300000</v>
          </cell>
          <cell r="R8473" t="str">
            <v>Boroondara</v>
          </cell>
          <cell r="W8473">
            <v>2017</v>
          </cell>
          <cell r="X8473" t="str">
            <v>Dec</v>
          </cell>
        </row>
        <row r="8474">
          <cell r="D8474" t="str">
            <v>House</v>
          </cell>
          <cell r="E8474">
            <v>2150000</v>
          </cell>
          <cell r="R8474" t="str">
            <v>Boroondara</v>
          </cell>
          <cell r="W8474">
            <v>2017</v>
          </cell>
          <cell r="X8474" t="str">
            <v>Dec</v>
          </cell>
        </row>
        <row r="8475">
          <cell r="D8475" t="str">
            <v>House</v>
          </cell>
          <cell r="E8475">
            <v>2010000</v>
          </cell>
          <cell r="R8475" t="str">
            <v>Boroondara</v>
          </cell>
          <cell r="W8475">
            <v>2017</v>
          </cell>
          <cell r="X8475" t="str">
            <v>Dec</v>
          </cell>
        </row>
        <row r="8476">
          <cell r="D8476" t="str">
            <v>House</v>
          </cell>
          <cell r="E8476">
            <v>2006000</v>
          </cell>
          <cell r="R8476" t="str">
            <v>Boroondara</v>
          </cell>
          <cell r="W8476">
            <v>2017</v>
          </cell>
          <cell r="X8476" t="str">
            <v>Dec</v>
          </cell>
        </row>
        <row r="8477">
          <cell r="D8477" t="str">
            <v>Unit</v>
          </cell>
          <cell r="E8477">
            <v>1940000</v>
          </cell>
          <cell r="R8477" t="str">
            <v>Stonnington</v>
          </cell>
          <cell r="W8477">
            <v>2017</v>
          </cell>
          <cell r="X8477" t="str">
            <v>Dec</v>
          </cell>
        </row>
        <row r="8478">
          <cell r="D8478" t="str">
            <v>House</v>
          </cell>
          <cell r="E8478">
            <v>1865000</v>
          </cell>
          <cell r="R8478" t="str">
            <v>Boroondara</v>
          </cell>
          <cell r="W8478">
            <v>2017</v>
          </cell>
          <cell r="X8478" t="str">
            <v>Dec</v>
          </cell>
        </row>
        <row r="8479">
          <cell r="D8479" t="str">
            <v>House</v>
          </cell>
          <cell r="E8479">
            <v>1850000</v>
          </cell>
          <cell r="R8479" t="str">
            <v>Stonnington</v>
          </cell>
          <cell r="W8479">
            <v>2017</v>
          </cell>
          <cell r="X8479" t="str">
            <v>Dec</v>
          </cell>
        </row>
        <row r="8480">
          <cell r="D8480" t="str">
            <v>House</v>
          </cell>
          <cell r="E8480">
            <v>1750000</v>
          </cell>
          <cell r="R8480" t="str">
            <v>Whitehorse</v>
          </cell>
          <cell r="W8480">
            <v>2017</v>
          </cell>
          <cell r="X8480" t="str">
            <v>Dec</v>
          </cell>
        </row>
        <row r="8481">
          <cell r="D8481" t="str">
            <v>House</v>
          </cell>
          <cell r="E8481">
            <v>1678000</v>
          </cell>
          <cell r="R8481" t="str">
            <v>Melbourne</v>
          </cell>
          <cell r="W8481">
            <v>2017</v>
          </cell>
          <cell r="X8481" t="str">
            <v>Dec</v>
          </cell>
        </row>
        <row r="8482">
          <cell r="D8482" t="str">
            <v>House</v>
          </cell>
          <cell r="E8482">
            <v>1620500</v>
          </cell>
          <cell r="R8482" t="str">
            <v>Darebin</v>
          </cell>
          <cell r="W8482">
            <v>2017</v>
          </cell>
          <cell r="X8482" t="str">
            <v>Dec</v>
          </cell>
        </row>
        <row r="8483">
          <cell r="D8483" t="str">
            <v>House</v>
          </cell>
          <cell r="E8483">
            <v>1610000</v>
          </cell>
          <cell r="R8483" t="str">
            <v>Boroondara</v>
          </cell>
          <cell r="W8483">
            <v>2017</v>
          </cell>
          <cell r="X8483" t="str">
            <v>Dec</v>
          </cell>
        </row>
        <row r="8484">
          <cell r="D8484" t="str">
            <v>House</v>
          </cell>
          <cell r="E8484">
            <v>1601000</v>
          </cell>
          <cell r="R8484" t="str">
            <v>Boroondara</v>
          </cell>
          <cell r="W8484">
            <v>2017</v>
          </cell>
          <cell r="X8484" t="str">
            <v>Dec</v>
          </cell>
        </row>
        <row r="8485">
          <cell r="D8485" t="str">
            <v>House</v>
          </cell>
          <cell r="E8485">
            <v>1600000</v>
          </cell>
          <cell r="R8485" t="str">
            <v>Manningham</v>
          </cell>
          <cell r="W8485">
            <v>2017</v>
          </cell>
          <cell r="X8485" t="str">
            <v>Dec</v>
          </cell>
        </row>
        <row r="8486">
          <cell r="D8486" t="str">
            <v>Unit</v>
          </cell>
          <cell r="E8486">
            <v>1560000</v>
          </cell>
          <cell r="R8486" t="str">
            <v>Melbourne</v>
          </cell>
          <cell r="W8486">
            <v>2017</v>
          </cell>
          <cell r="X8486" t="str">
            <v>Dec</v>
          </cell>
        </row>
        <row r="8487">
          <cell r="D8487" t="str">
            <v>Unit</v>
          </cell>
          <cell r="E8487">
            <v>1400000</v>
          </cell>
          <cell r="R8487" t="str">
            <v>Monash</v>
          </cell>
          <cell r="W8487">
            <v>2017</v>
          </cell>
          <cell r="X8487" t="str">
            <v>Dec</v>
          </cell>
        </row>
        <row r="8488">
          <cell r="D8488" t="str">
            <v>House</v>
          </cell>
          <cell r="E8488">
            <v>1345000</v>
          </cell>
          <cell r="R8488" t="str">
            <v>Monash</v>
          </cell>
          <cell r="W8488">
            <v>2017</v>
          </cell>
          <cell r="X8488" t="str">
            <v>Dec</v>
          </cell>
        </row>
        <row r="8489">
          <cell r="D8489" t="str">
            <v>Unit</v>
          </cell>
          <cell r="E8489">
            <v>1205000</v>
          </cell>
          <cell r="R8489" t="str">
            <v>Glen Eira</v>
          </cell>
          <cell r="W8489">
            <v>2017</v>
          </cell>
          <cell r="X8489" t="str">
            <v>Dec</v>
          </cell>
        </row>
        <row r="8490">
          <cell r="D8490" t="str">
            <v>House</v>
          </cell>
          <cell r="E8490">
            <v>1200000</v>
          </cell>
          <cell r="R8490" t="str">
            <v>Melbourne</v>
          </cell>
          <cell r="W8490">
            <v>2017</v>
          </cell>
          <cell r="X8490" t="str">
            <v>Dec</v>
          </cell>
        </row>
        <row r="8491">
          <cell r="D8491" t="str">
            <v>House</v>
          </cell>
          <cell r="E8491">
            <v>1180000</v>
          </cell>
          <cell r="R8491" t="str">
            <v>Moreland</v>
          </cell>
          <cell r="W8491">
            <v>2017</v>
          </cell>
          <cell r="X8491" t="str">
            <v>Dec</v>
          </cell>
        </row>
        <row r="8492">
          <cell r="D8492" t="str">
            <v>Unit</v>
          </cell>
          <cell r="E8492">
            <v>1165000</v>
          </cell>
          <cell r="R8492" t="str">
            <v>Monash</v>
          </cell>
          <cell r="W8492">
            <v>2017</v>
          </cell>
          <cell r="X8492" t="str">
            <v>Dec</v>
          </cell>
        </row>
        <row r="8493">
          <cell r="D8493" t="str">
            <v>House</v>
          </cell>
          <cell r="E8493">
            <v>1085000</v>
          </cell>
          <cell r="R8493" t="str">
            <v>Maribyrnong</v>
          </cell>
          <cell r="W8493">
            <v>2017</v>
          </cell>
          <cell r="X8493" t="str">
            <v>Dec</v>
          </cell>
        </row>
        <row r="8494">
          <cell r="D8494" t="str">
            <v>House</v>
          </cell>
          <cell r="E8494">
            <v>1050000</v>
          </cell>
          <cell r="R8494" t="str">
            <v>Manningham</v>
          </cell>
          <cell r="W8494">
            <v>2017</v>
          </cell>
          <cell r="X8494" t="str">
            <v>Dec</v>
          </cell>
        </row>
        <row r="8495">
          <cell r="D8495" t="str">
            <v>Unit</v>
          </cell>
          <cell r="E8495">
            <v>938000</v>
          </cell>
          <cell r="R8495" t="str">
            <v>Melbourne</v>
          </cell>
          <cell r="W8495">
            <v>2017</v>
          </cell>
          <cell r="X8495" t="str">
            <v>Dec</v>
          </cell>
        </row>
        <row r="8496">
          <cell r="D8496" t="str">
            <v>House</v>
          </cell>
          <cell r="E8496">
            <v>880000</v>
          </cell>
          <cell r="R8496" t="str">
            <v>Darebin</v>
          </cell>
          <cell r="W8496">
            <v>2017</v>
          </cell>
          <cell r="X8496" t="str">
            <v>Dec</v>
          </cell>
        </row>
        <row r="8497">
          <cell r="D8497" t="str">
            <v>House</v>
          </cell>
          <cell r="E8497">
            <v>850000</v>
          </cell>
          <cell r="R8497" t="str">
            <v>Manningham</v>
          </cell>
          <cell r="W8497">
            <v>2017</v>
          </cell>
          <cell r="X8497" t="str">
            <v>Dec</v>
          </cell>
        </row>
        <row r="8498">
          <cell r="D8498" t="str">
            <v>Unit</v>
          </cell>
          <cell r="E8498">
            <v>835000</v>
          </cell>
          <cell r="R8498" t="str">
            <v>Boroondara</v>
          </cell>
          <cell r="W8498">
            <v>2017</v>
          </cell>
          <cell r="X8498" t="str">
            <v>Dec</v>
          </cell>
        </row>
        <row r="8499">
          <cell r="D8499" t="str">
            <v>Unit</v>
          </cell>
          <cell r="E8499">
            <v>820000</v>
          </cell>
          <cell r="R8499" t="str">
            <v>Maribyrnong</v>
          </cell>
          <cell r="W8499">
            <v>2017</v>
          </cell>
          <cell r="X8499" t="str">
            <v>Dec</v>
          </cell>
        </row>
        <row r="8500">
          <cell r="D8500" t="str">
            <v>House</v>
          </cell>
          <cell r="E8500">
            <v>790000</v>
          </cell>
          <cell r="R8500" t="str">
            <v>Banyule</v>
          </cell>
          <cell r="W8500">
            <v>2017</v>
          </cell>
          <cell r="X8500" t="str">
            <v>Dec</v>
          </cell>
        </row>
        <row r="8501">
          <cell r="D8501" t="str">
            <v>House</v>
          </cell>
          <cell r="E8501">
            <v>767000</v>
          </cell>
          <cell r="R8501" t="str">
            <v>Darebin</v>
          </cell>
          <cell r="W8501">
            <v>2017</v>
          </cell>
          <cell r="X8501" t="str">
            <v>Dec</v>
          </cell>
        </row>
        <row r="8502">
          <cell r="D8502" t="str">
            <v>House</v>
          </cell>
          <cell r="E8502">
            <v>755000</v>
          </cell>
          <cell r="R8502" t="str">
            <v>Brimbank</v>
          </cell>
          <cell r="W8502">
            <v>2017</v>
          </cell>
          <cell r="X8502" t="str">
            <v>Dec</v>
          </cell>
        </row>
        <row r="8503">
          <cell r="D8503" t="str">
            <v>House</v>
          </cell>
          <cell r="E8503">
            <v>750000</v>
          </cell>
          <cell r="R8503" t="str">
            <v>Moreland</v>
          </cell>
          <cell r="W8503">
            <v>2017</v>
          </cell>
          <cell r="X8503" t="str">
            <v>Dec</v>
          </cell>
        </row>
        <row r="8504">
          <cell r="D8504" t="str">
            <v>Unit</v>
          </cell>
          <cell r="E8504">
            <v>737000</v>
          </cell>
          <cell r="R8504" t="str">
            <v>Moreland</v>
          </cell>
          <cell r="W8504">
            <v>2017</v>
          </cell>
          <cell r="X8504" t="str">
            <v>Dec</v>
          </cell>
        </row>
        <row r="8505">
          <cell r="D8505" t="str">
            <v>Unit</v>
          </cell>
          <cell r="E8505">
            <v>730000</v>
          </cell>
          <cell r="R8505" t="str">
            <v>Melbourne</v>
          </cell>
          <cell r="W8505">
            <v>2017</v>
          </cell>
          <cell r="X8505" t="str">
            <v>Dec</v>
          </cell>
        </row>
        <row r="8506">
          <cell r="D8506" t="str">
            <v>Unit</v>
          </cell>
          <cell r="E8506">
            <v>726000</v>
          </cell>
          <cell r="R8506" t="str">
            <v>Hobsons Bay</v>
          </cell>
          <cell r="W8506">
            <v>2017</v>
          </cell>
          <cell r="X8506" t="str">
            <v>Dec</v>
          </cell>
        </row>
        <row r="8507">
          <cell r="D8507" t="str">
            <v>House</v>
          </cell>
          <cell r="E8507">
            <v>707500</v>
          </cell>
          <cell r="R8507" t="str">
            <v>Darebin</v>
          </cell>
          <cell r="W8507">
            <v>2017</v>
          </cell>
          <cell r="X8507" t="str">
            <v>Dec</v>
          </cell>
        </row>
        <row r="8508">
          <cell r="D8508" t="str">
            <v>Unit</v>
          </cell>
          <cell r="E8508">
            <v>690000</v>
          </cell>
          <cell r="R8508" t="str">
            <v>Maribyrnong</v>
          </cell>
          <cell r="W8508">
            <v>2017</v>
          </cell>
          <cell r="X8508" t="str">
            <v>Dec</v>
          </cell>
        </row>
        <row r="8509">
          <cell r="D8509" t="str">
            <v>House</v>
          </cell>
          <cell r="E8509">
            <v>685000</v>
          </cell>
          <cell r="R8509" t="str">
            <v>Hobsons Bay</v>
          </cell>
          <cell r="W8509">
            <v>2017</v>
          </cell>
          <cell r="X8509" t="str">
            <v>Dec</v>
          </cell>
        </row>
        <row r="8510">
          <cell r="D8510" t="str">
            <v>House</v>
          </cell>
          <cell r="E8510">
            <v>645000</v>
          </cell>
          <cell r="R8510" t="str">
            <v>Moreland</v>
          </cell>
          <cell r="W8510">
            <v>2017</v>
          </cell>
          <cell r="X8510" t="str">
            <v>Dec</v>
          </cell>
        </row>
        <row r="8511">
          <cell r="D8511" t="str">
            <v>House</v>
          </cell>
          <cell r="E8511">
            <v>626000</v>
          </cell>
          <cell r="R8511" t="str">
            <v>Moreland</v>
          </cell>
          <cell r="W8511">
            <v>2017</v>
          </cell>
          <cell r="X8511" t="str">
            <v>Dec</v>
          </cell>
        </row>
        <row r="8512">
          <cell r="D8512" t="str">
            <v>House</v>
          </cell>
          <cell r="E8512">
            <v>615000</v>
          </cell>
          <cell r="R8512" t="str">
            <v>Brimbank</v>
          </cell>
          <cell r="W8512">
            <v>2017</v>
          </cell>
          <cell r="X8512" t="str">
            <v>Dec</v>
          </cell>
        </row>
        <row r="8513">
          <cell r="D8513" t="str">
            <v>Unit</v>
          </cell>
          <cell r="E8513">
            <v>576000</v>
          </cell>
          <cell r="R8513" t="str">
            <v>Glen Eira</v>
          </cell>
          <cell r="W8513">
            <v>2017</v>
          </cell>
          <cell r="X8513" t="str">
            <v>Dec</v>
          </cell>
        </row>
        <row r="8514">
          <cell r="D8514" t="str">
            <v>Unit</v>
          </cell>
          <cell r="E8514">
            <v>570000</v>
          </cell>
          <cell r="R8514" t="str">
            <v>Banyule</v>
          </cell>
          <cell r="W8514">
            <v>2017</v>
          </cell>
          <cell r="X8514" t="str">
            <v>Dec</v>
          </cell>
        </row>
        <row r="8515">
          <cell r="D8515" t="str">
            <v>Unit</v>
          </cell>
          <cell r="E8515">
            <v>536000</v>
          </cell>
          <cell r="R8515" t="str">
            <v>Maribyrnong</v>
          </cell>
          <cell r="W8515">
            <v>2017</v>
          </cell>
          <cell r="X8515" t="str">
            <v>Dec</v>
          </cell>
        </row>
        <row r="8516">
          <cell r="D8516" t="str">
            <v>Unit</v>
          </cell>
          <cell r="E8516">
            <v>490000</v>
          </cell>
          <cell r="R8516" t="str">
            <v>Darebin</v>
          </cell>
          <cell r="W8516">
            <v>2017</v>
          </cell>
          <cell r="X8516" t="str">
            <v>Dec</v>
          </cell>
        </row>
        <row r="8517">
          <cell r="D8517" t="str">
            <v>Unit</v>
          </cell>
          <cell r="E8517">
            <v>452000</v>
          </cell>
          <cell r="R8517" t="str">
            <v>Melbourne</v>
          </cell>
          <cell r="W8517">
            <v>2017</v>
          </cell>
          <cell r="X8517" t="str">
            <v>Dec</v>
          </cell>
        </row>
        <row r="8518">
          <cell r="D8518" t="str">
            <v>Unit</v>
          </cell>
          <cell r="E8518">
            <v>370000</v>
          </cell>
          <cell r="R8518" t="str">
            <v>Melbourne</v>
          </cell>
          <cell r="W8518">
            <v>2017</v>
          </cell>
          <cell r="X8518" t="str">
            <v>Dec</v>
          </cell>
        </row>
        <row r="8519">
          <cell r="D8519" t="str">
            <v>Unit</v>
          </cell>
          <cell r="E8519">
            <v>296000</v>
          </cell>
          <cell r="R8519" t="str">
            <v>Moonee Valley</v>
          </cell>
          <cell r="W8519">
            <v>2017</v>
          </cell>
          <cell r="X8519" t="str">
            <v>Dec</v>
          </cell>
        </row>
        <row r="8520">
          <cell r="D8520" t="str">
            <v>House</v>
          </cell>
          <cell r="E8520">
            <v>1820000</v>
          </cell>
          <cell r="R8520" t="str">
            <v>Boroondara</v>
          </cell>
          <cell r="W8520">
            <v>2017</v>
          </cell>
          <cell r="X8520" t="str">
            <v>Dec</v>
          </cell>
        </row>
        <row r="8521">
          <cell r="D8521" t="str">
            <v>Unit</v>
          </cell>
          <cell r="E8521">
            <v>1230000</v>
          </cell>
          <cell r="R8521" t="str">
            <v>Hobsons Bay</v>
          </cell>
          <cell r="W8521">
            <v>2017</v>
          </cell>
          <cell r="X8521" t="str">
            <v>Dec</v>
          </cell>
        </row>
        <row r="8522">
          <cell r="D8522" t="str">
            <v>House</v>
          </cell>
          <cell r="E8522">
            <v>687000</v>
          </cell>
          <cell r="R8522" t="str">
            <v>Darebin</v>
          </cell>
          <cell r="W8522">
            <v>2017</v>
          </cell>
          <cell r="X8522" t="str">
            <v>Dec</v>
          </cell>
        </row>
        <row r="8523">
          <cell r="D8523" t="str">
            <v>Unit</v>
          </cell>
          <cell r="E8523">
            <v>682000</v>
          </cell>
          <cell r="R8523" t="str">
            <v>Melbourne</v>
          </cell>
          <cell r="W8523">
            <v>2017</v>
          </cell>
          <cell r="X8523" t="str">
            <v>Dec</v>
          </cell>
        </row>
        <row r="8524">
          <cell r="D8524" t="str">
            <v>Unit</v>
          </cell>
          <cell r="E8524">
            <v>600000</v>
          </cell>
          <cell r="R8524" t="str">
            <v>Maribyrnong</v>
          </cell>
          <cell r="W8524">
            <v>2017</v>
          </cell>
          <cell r="X8524" t="str">
            <v>Dec</v>
          </cell>
        </row>
        <row r="8525">
          <cell r="D8525" t="str">
            <v>Unit</v>
          </cell>
          <cell r="E8525">
            <v>389000</v>
          </cell>
          <cell r="R8525" t="str">
            <v>Darebin</v>
          </cell>
          <cell r="W8525">
            <v>2017</v>
          </cell>
          <cell r="X8525" t="str">
            <v>Dec</v>
          </cell>
        </row>
        <row r="8526">
          <cell r="D8526" t="str">
            <v>Unit</v>
          </cell>
          <cell r="E8526">
            <v>308000</v>
          </cell>
          <cell r="R8526" t="str">
            <v>Yarra</v>
          </cell>
          <cell r="W8526">
            <v>2017</v>
          </cell>
          <cell r="X8526" t="str">
            <v>Dec</v>
          </cell>
        </row>
        <row r="8527">
          <cell r="D8527" t="str">
            <v>House</v>
          </cell>
          <cell r="E8527">
            <v>2850000</v>
          </cell>
          <cell r="R8527" t="str">
            <v>Banyule</v>
          </cell>
          <cell r="W8527">
            <v>2017</v>
          </cell>
          <cell r="X8527" t="str">
            <v>Dec</v>
          </cell>
        </row>
        <row r="8528">
          <cell r="D8528" t="str">
            <v>House</v>
          </cell>
          <cell r="E8528">
            <v>2800000</v>
          </cell>
          <cell r="R8528" t="str">
            <v>Boroondara</v>
          </cell>
          <cell r="W8528">
            <v>2017</v>
          </cell>
          <cell r="X8528" t="str">
            <v>Dec</v>
          </cell>
        </row>
        <row r="8529">
          <cell r="D8529" t="str">
            <v>House</v>
          </cell>
          <cell r="E8529">
            <v>1100000</v>
          </cell>
          <cell r="R8529" t="str">
            <v>Manningham</v>
          </cell>
          <cell r="W8529">
            <v>2017</v>
          </cell>
          <cell r="X8529" t="str">
            <v>Dec</v>
          </cell>
        </row>
        <row r="8530">
          <cell r="D8530" t="str">
            <v>House</v>
          </cell>
          <cell r="E8530">
            <v>900000</v>
          </cell>
          <cell r="R8530" t="str">
            <v>Monash</v>
          </cell>
          <cell r="W8530">
            <v>2017</v>
          </cell>
          <cell r="X8530" t="str">
            <v>Dec</v>
          </cell>
        </row>
        <row r="8531">
          <cell r="D8531" t="str">
            <v>Unit</v>
          </cell>
          <cell r="E8531">
            <v>375000</v>
          </cell>
          <cell r="R8531" t="str">
            <v>Glen Eira</v>
          </cell>
          <cell r="W8531">
            <v>2017</v>
          </cell>
          <cell r="X8531" t="str">
            <v>Dec</v>
          </cell>
        </row>
        <row r="8532">
          <cell r="D8532" t="str">
            <v>Unit</v>
          </cell>
          <cell r="E8532">
            <v>330000</v>
          </cell>
          <cell r="R8532" t="str">
            <v>Moreland</v>
          </cell>
          <cell r="W8532">
            <v>2017</v>
          </cell>
          <cell r="X8532" t="str">
            <v>Dec</v>
          </cell>
        </row>
        <row r="8533">
          <cell r="D8533" t="str">
            <v>House</v>
          </cell>
          <cell r="E8533">
            <v>551000</v>
          </cell>
          <cell r="R8533" t="str">
            <v>Hume</v>
          </cell>
          <cell r="W8533">
            <v>2017</v>
          </cell>
          <cell r="X8533" t="str">
            <v>Dec</v>
          </cell>
        </row>
        <row r="8534">
          <cell r="D8534" t="str">
            <v>House</v>
          </cell>
          <cell r="E8534">
            <v>550000</v>
          </cell>
          <cell r="R8534" t="str">
            <v>Moreland</v>
          </cell>
          <cell r="W8534">
            <v>2017</v>
          </cell>
          <cell r="X8534" t="str">
            <v>Dec</v>
          </cell>
        </row>
        <row r="8535">
          <cell r="D8535" t="str">
            <v>House</v>
          </cell>
          <cell r="E8535">
            <v>822000</v>
          </cell>
          <cell r="R8535" t="str">
            <v>Moreland</v>
          </cell>
          <cell r="W8535">
            <v>2017</v>
          </cell>
          <cell r="X8535" t="str">
            <v>Dec</v>
          </cell>
        </row>
        <row r="8536">
          <cell r="D8536" t="str">
            <v>House</v>
          </cell>
          <cell r="E8536">
            <v>770000</v>
          </cell>
          <cell r="R8536" t="str">
            <v>Darebin</v>
          </cell>
          <cell r="W8536">
            <v>2017</v>
          </cell>
          <cell r="X8536" t="str">
            <v>Dec</v>
          </cell>
        </row>
        <row r="8537">
          <cell r="D8537" t="str">
            <v>House</v>
          </cell>
          <cell r="E8537">
            <v>810000</v>
          </cell>
          <cell r="R8537" t="str">
            <v>Darebin</v>
          </cell>
          <cell r="W8537">
            <v>2017</v>
          </cell>
          <cell r="X8537" t="str">
            <v>Dec</v>
          </cell>
        </row>
        <row r="8538">
          <cell r="D8538" t="str">
            <v>House</v>
          </cell>
          <cell r="E8538">
            <v>500000</v>
          </cell>
          <cell r="R8538" t="str">
            <v>Moreland</v>
          </cell>
          <cell r="W8538">
            <v>2017</v>
          </cell>
          <cell r="X8538" t="str">
            <v>Dec</v>
          </cell>
        </row>
        <row r="8539">
          <cell r="D8539" t="str">
            <v>House</v>
          </cell>
          <cell r="E8539">
            <v>850000</v>
          </cell>
          <cell r="R8539" t="str">
            <v>Moreland</v>
          </cell>
          <cell r="W8539">
            <v>2017</v>
          </cell>
          <cell r="X8539" t="str">
            <v>Dec</v>
          </cell>
        </row>
        <row r="8540">
          <cell r="D8540" t="str">
            <v>House</v>
          </cell>
          <cell r="E8540">
            <v>1000000</v>
          </cell>
          <cell r="R8540" t="str">
            <v>Banyule</v>
          </cell>
          <cell r="W8540">
            <v>2017</v>
          </cell>
          <cell r="X8540" t="str">
            <v>Dec</v>
          </cell>
        </row>
        <row r="8541">
          <cell r="D8541" t="str">
            <v>Unit</v>
          </cell>
          <cell r="E8541">
            <v>455000</v>
          </cell>
          <cell r="R8541" t="str">
            <v>Hume</v>
          </cell>
          <cell r="W8541">
            <v>2017</v>
          </cell>
          <cell r="X8541" t="str">
            <v>Dec</v>
          </cell>
        </row>
        <row r="8542">
          <cell r="D8542" t="str">
            <v>House</v>
          </cell>
          <cell r="E8542">
            <v>840000</v>
          </cell>
          <cell r="R8542" t="str">
            <v>Moreland</v>
          </cell>
          <cell r="W8542">
            <v>2017</v>
          </cell>
          <cell r="X8542" t="str">
            <v>Dec</v>
          </cell>
        </row>
        <row r="8543">
          <cell r="D8543" t="str">
            <v>House</v>
          </cell>
          <cell r="E8543">
            <v>785000</v>
          </cell>
          <cell r="R8543" t="str">
            <v>Banyule</v>
          </cell>
          <cell r="W8543">
            <v>2017</v>
          </cell>
          <cell r="X8543" t="str">
            <v>Dec</v>
          </cell>
        </row>
        <row r="8544">
          <cell r="D8544" t="str">
            <v>House</v>
          </cell>
          <cell r="E8544">
            <v>980000</v>
          </cell>
          <cell r="R8544" t="str">
            <v>Moreland</v>
          </cell>
          <cell r="W8544">
            <v>2017</v>
          </cell>
          <cell r="X8544" t="str">
            <v>Dec</v>
          </cell>
        </row>
        <row r="8545">
          <cell r="D8545" t="str">
            <v>Unit</v>
          </cell>
          <cell r="E8545">
            <v>333000</v>
          </cell>
          <cell r="R8545" t="str">
            <v>Hume</v>
          </cell>
          <cell r="W8545">
            <v>2017</v>
          </cell>
          <cell r="X8545" t="str">
            <v>Dec</v>
          </cell>
        </row>
        <row r="8546">
          <cell r="D8546" t="str">
            <v>Unit</v>
          </cell>
          <cell r="E8546">
            <v>490000</v>
          </cell>
          <cell r="R8546" t="str">
            <v>Darebin</v>
          </cell>
          <cell r="W8546">
            <v>2017</v>
          </cell>
          <cell r="X8546" t="str">
            <v>Dec</v>
          </cell>
        </row>
        <row r="8547">
          <cell r="D8547" t="str">
            <v>House</v>
          </cell>
          <cell r="E8547">
            <v>810000</v>
          </cell>
          <cell r="R8547" t="str">
            <v>Moreland</v>
          </cell>
          <cell r="W8547">
            <v>2017</v>
          </cell>
          <cell r="X8547" t="str">
            <v>Dec</v>
          </cell>
        </row>
        <row r="8548">
          <cell r="D8548" t="str">
            <v>House</v>
          </cell>
          <cell r="E8548">
            <v>1350000</v>
          </cell>
          <cell r="R8548" t="str">
            <v>Moreland</v>
          </cell>
          <cell r="W8548">
            <v>2017</v>
          </cell>
          <cell r="X8548" t="str">
            <v>Dec</v>
          </cell>
        </row>
        <row r="8549">
          <cell r="D8549" t="str">
            <v>House</v>
          </cell>
          <cell r="E8549">
            <v>687000</v>
          </cell>
          <cell r="R8549" t="str">
            <v>Hume</v>
          </cell>
          <cell r="W8549">
            <v>2017</v>
          </cell>
          <cell r="X8549" t="str">
            <v>Dec</v>
          </cell>
        </row>
        <row r="8550">
          <cell r="D8550" t="str">
            <v>House</v>
          </cell>
          <cell r="E8550">
            <v>780000</v>
          </cell>
          <cell r="R8550" t="str">
            <v>Moreland</v>
          </cell>
          <cell r="W8550">
            <v>2017</v>
          </cell>
          <cell r="X8550" t="str">
            <v>Dec</v>
          </cell>
        </row>
        <row r="8551">
          <cell r="D8551" t="str">
            <v>Unit</v>
          </cell>
          <cell r="E8551">
            <v>645000</v>
          </cell>
          <cell r="R8551" t="str">
            <v>Darebin</v>
          </cell>
          <cell r="W8551">
            <v>2017</v>
          </cell>
          <cell r="X8551" t="str">
            <v>Dec</v>
          </cell>
        </row>
        <row r="8552">
          <cell r="D8552" t="str">
            <v>House</v>
          </cell>
          <cell r="E8552">
            <v>767000</v>
          </cell>
          <cell r="R8552" t="str">
            <v>Moreland</v>
          </cell>
          <cell r="W8552">
            <v>2017</v>
          </cell>
          <cell r="X8552" t="str">
            <v>Dec</v>
          </cell>
        </row>
        <row r="8553">
          <cell r="D8553" t="str">
            <v>House</v>
          </cell>
          <cell r="E8553">
            <v>915000</v>
          </cell>
          <cell r="R8553" t="str">
            <v>Banyule</v>
          </cell>
          <cell r="W8553">
            <v>2017</v>
          </cell>
          <cell r="X8553" t="str">
            <v>Dec</v>
          </cell>
        </row>
        <row r="8554">
          <cell r="D8554" t="str">
            <v>House</v>
          </cell>
          <cell r="E8554">
            <v>770000</v>
          </cell>
          <cell r="R8554" t="str">
            <v>Moonee Valley</v>
          </cell>
          <cell r="W8554">
            <v>2017</v>
          </cell>
          <cell r="X8554" t="str">
            <v>Dec</v>
          </cell>
        </row>
        <row r="8555">
          <cell r="D8555" t="str">
            <v>Unit</v>
          </cell>
          <cell r="E8555">
            <v>500000</v>
          </cell>
          <cell r="R8555" t="str">
            <v>Moonee Valley</v>
          </cell>
          <cell r="W8555">
            <v>2017</v>
          </cell>
          <cell r="X8555" t="str">
            <v>Dec</v>
          </cell>
        </row>
        <row r="8556">
          <cell r="D8556" t="str">
            <v>Unit</v>
          </cell>
          <cell r="E8556">
            <v>700000</v>
          </cell>
          <cell r="R8556" t="str">
            <v>Moonee Valley</v>
          </cell>
          <cell r="W8556">
            <v>2017</v>
          </cell>
          <cell r="X8556" t="str">
            <v>Dec</v>
          </cell>
        </row>
        <row r="8557">
          <cell r="D8557" t="str">
            <v>Unit</v>
          </cell>
          <cell r="E8557">
            <v>600000</v>
          </cell>
          <cell r="R8557" t="str">
            <v>Moreland</v>
          </cell>
          <cell r="W8557">
            <v>2017</v>
          </cell>
          <cell r="X8557" t="str">
            <v>Dec</v>
          </cell>
        </row>
        <row r="8558">
          <cell r="D8558" t="str">
            <v>House</v>
          </cell>
          <cell r="E8558">
            <v>1196000</v>
          </cell>
          <cell r="R8558" t="str">
            <v>Moreland</v>
          </cell>
          <cell r="W8558">
            <v>2017</v>
          </cell>
          <cell r="X8558" t="str">
            <v>Dec</v>
          </cell>
        </row>
        <row r="8559">
          <cell r="D8559" t="str">
            <v>House</v>
          </cell>
          <cell r="E8559">
            <v>1005000</v>
          </cell>
          <cell r="R8559" t="str">
            <v>Darebin</v>
          </cell>
          <cell r="W8559">
            <v>2017</v>
          </cell>
          <cell r="X8559" t="str">
            <v>Dec</v>
          </cell>
        </row>
        <row r="8560">
          <cell r="D8560" t="str">
            <v>House</v>
          </cell>
          <cell r="E8560">
            <v>600000</v>
          </cell>
          <cell r="R8560" t="str">
            <v>Moonee Valley</v>
          </cell>
          <cell r="W8560">
            <v>2017</v>
          </cell>
          <cell r="X8560" t="str">
            <v>Dec</v>
          </cell>
        </row>
        <row r="8561">
          <cell r="D8561" t="str">
            <v>House</v>
          </cell>
          <cell r="E8561">
            <v>931000</v>
          </cell>
          <cell r="R8561" t="str">
            <v>Darebin</v>
          </cell>
          <cell r="W8561">
            <v>2017</v>
          </cell>
          <cell r="X8561" t="str">
            <v>Dec</v>
          </cell>
        </row>
        <row r="8562">
          <cell r="D8562" t="str">
            <v>House</v>
          </cell>
          <cell r="E8562">
            <v>805000</v>
          </cell>
          <cell r="R8562" t="str">
            <v>Darebin</v>
          </cell>
          <cell r="W8562">
            <v>2017</v>
          </cell>
          <cell r="X8562" t="str">
            <v>Dec</v>
          </cell>
        </row>
        <row r="8563">
          <cell r="D8563" t="str">
            <v>House</v>
          </cell>
          <cell r="E8563">
            <v>603000</v>
          </cell>
          <cell r="R8563" t="str">
            <v>Moonee Valley</v>
          </cell>
          <cell r="W8563">
            <v>2017</v>
          </cell>
          <cell r="X8563" t="str">
            <v>Dec</v>
          </cell>
        </row>
        <row r="8564">
          <cell r="D8564" t="str">
            <v>Unit</v>
          </cell>
          <cell r="E8564">
            <v>600000</v>
          </cell>
          <cell r="R8564" t="str">
            <v>Darebin</v>
          </cell>
          <cell r="W8564">
            <v>2017</v>
          </cell>
          <cell r="X8564" t="str">
            <v>Dec</v>
          </cell>
        </row>
        <row r="8565">
          <cell r="D8565" t="str">
            <v>Unit</v>
          </cell>
          <cell r="E8565">
            <v>631000</v>
          </cell>
          <cell r="R8565" t="str">
            <v>Darebin</v>
          </cell>
          <cell r="W8565">
            <v>2017</v>
          </cell>
          <cell r="X8565" t="str">
            <v>Dec</v>
          </cell>
        </row>
        <row r="8566">
          <cell r="D8566" t="str">
            <v>House</v>
          </cell>
          <cell r="E8566">
            <v>735000</v>
          </cell>
          <cell r="R8566" t="str">
            <v>Darebin</v>
          </cell>
          <cell r="W8566">
            <v>2017</v>
          </cell>
          <cell r="X8566" t="str">
            <v>Dec</v>
          </cell>
        </row>
        <row r="8567">
          <cell r="D8567" t="str">
            <v>House</v>
          </cell>
          <cell r="E8567">
            <v>1465000</v>
          </cell>
          <cell r="R8567" t="str">
            <v>Moreland</v>
          </cell>
          <cell r="W8567">
            <v>2017</v>
          </cell>
          <cell r="X8567" t="str">
            <v>Dec</v>
          </cell>
        </row>
        <row r="8568">
          <cell r="D8568" t="str">
            <v>House</v>
          </cell>
          <cell r="E8568">
            <v>715000</v>
          </cell>
          <cell r="R8568" t="str">
            <v>Darebin</v>
          </cell>
          <cell r="W8568">
            <v>2017</v>
          </cell>
          <cell r="X8568" t="str">
            <v>Dec</v>
          </cell>
        </row>
        <row r="8569">
          <cell r="D8569" t="str">
            <v>House</v>
          </cell>
          <cell r="E8569">
            <v>630000</v>
          </cell>
          <cell r="R8569" t="str">
            <v>Darebin</v>
          </cell>
          <cell r="W8569">
            <v>2017</v>
          </cell>
          <cell r="X8569" t="str">
            <v>Dec</v>
          </cell>
        </row>
        <row r="8570">
          <cell r="D8570" t="str">
            <v>House</v>
          </cell>
          <cell r="E8570">
            <v>955000</v>
          </cell>
          <cell r="R8570" t="str">
            <v>Moreland</v>
          </cell>
          <cell r="W8570">
            <v>2017</v>
          </cell>
          <cell r="X8570" t="str">
            <v>Dec</v>
          </cell>
        </row>
        <row r="8571">
          <cell r="D8571" t="str">
            <v>House</v>
          </cell>
          <cell r="E8571">
            <v>835000</v>
          </cell>
          <cell r="R8571" t="str">
            <v>Darebin</v>
          </cell>
          <cell r="W8571">
            <v>2017</v>
          </cell>
          <cell r="X8571" t="str">
            <v>Dec</v>
          </cell>
        </row>
        <row r="8572">
          <cell r="D8572" t="str">
            <v>House</v>
          </cell>
          <cell r="E8572">
            <v>920250</v>
          </cell>
          <cell r="R8572" t="str">
            <v>Banyule</v>
          </cell>
          <cell r="W8572">
            <v>2017</v>
          </cell>
          <cell r="X8572" t="str">
            <v>Dec</v>
          </cell>
        </row>
        <row r="8573">
          <cell r="D8573" t="str">
            <v>House</v>
          </cell>
          <cell r="E8573">
            <v>820000</v>
          </cell>
          <cell r="R8573" t="str">
            <v>Darebin</v>
          </cell>
          <cell r="W8573">
            <v>2017</v>
          </cell>
          <cell r="X8573" t="str">
            <v>Dec</v>
          </cell>
        </row>
        <row r="8574">
          <cell r="D8574" t="str">
            <v>House</v>
          </cell>
          <cell r="E8574">
            <v>1082000</v>
          </cell>
          <cell r="R8574" t="str">
            <v>Darebin</v>
          </cell>
          <cell r="W8574">
            <v>2017</v>
          </cell>
          <cell r="X8574" t="str">
            <v>Dec</v>
          </cell>
        </row>
        <row r="8575">
          <cell r="D8575" t="str">
            <v>Unit</v>
          </cell>
          <cell r="E8575">
            <v>715000</v>
          </cell>
          <cell r="R8575" t="str">
            <v>Darebin</v>
          </cell>
          <cell r="W8575">
            <v>2017</v>
          </cell>
          <cell r="X8575" t="str">
            <v>Dec</v>
          </cell>
        </row>
        <row r="8576">
          <cell r="D8576" t="str">
            <v>House</v>
          </cell>
          <cell r="E8576">
            <v>550000</v>
          </cell>
          <cell r="R8576" t="str">
            <v>Darebin</v>
          </cell>
          <cell r="W8576">
            <v>2017</v>
          </cell>
          <cell r="X8576" t="str">
            <v>Dec</v>
          </cell>
        </row>
        <row r="8577">
          <cell r="D8577" t="str">
            <v>House</v>
          </cell>
          <cell r="E8577">
            <v>935500</v>
          </cell>
          <cell r="R8577" t="str">
            <v>Darebin</v>
          </cell>
          <cell r="W8577">
            <v>2017</v>
          </cell>
          <cell r="X8577" t="str">
            <v>Dec</v>
          </cell>
        </row>
        <row r="8578">
          <cell r="D8578" t="str">
            <v>House</v>
          </cell>
          <cell r="E8578">
            <v>830000</v>
          </cell>
          <cell r="R8578" t="str">
            <v>Banyule</v>
          </cell>
          <cell r="W8578">
            <v>2017</v>
          </cell>
          <cell r="X8578" t="str">
            <v>Dec</v>
          </cell>
        </row>
        <row r="8579">
          <cell r="D8579" t="str">
            <v>House</v>
          </cell>
          <cell r="E8579">
            <v>720000</v>
          </cell>
          <cell r="R8579" t="str">
            <v>Banyule</v>
          </cell>
          <cell r="W8579">
            <v>2017</v>
          </cell>
          <cell r="X8579" t="str">
            <v>Dec</v>
          </cell>
        </row>
        <row r="8580">
          <cell r="D8580" t="str">
            <v>House</v>
          </cell>
          <cell r="E8580">
            <v>935000</v>
          </cell>
          <cell r="R8580" t="str">
            <v>Brimbank</v>
          </cell>
          <cell r="W8580">
            <v>2017</v>
          </cell>
          <cell r="X8580" t="str">
            <v>Dec</v>
          </cell>
        </row>
        <row r="8581">
          <cell r="D8581" t="str">
            <v>House</v>
          </cell>
          <cell r="E8581">
            <v>1080000</v>
          </cell>
          <cell r="R8581" t="str">
            <v>Banyule</v>
          </cell>
          <cell r="W8581">
            <v>2017</v>
          </cell>
          <cell r="X8581" t="str">
            <v>Dec</v>
          </cell>
        </row>
        <row r="8582">
          <cell r="D8582" t="str">
            <v>House</v>
          </cell>
          <cell r="E8582">
            <v>1100000</v>
          </cell>
          <cell r="R8582" t="str">
            <v>Darebin</v>
          </cell>
          <cell r="W8582">
            <v>2017</v>
          </cell>
          <cell r="X8582" t="str">
            <v>Dec</v>
          </cell>
        </row>
        <row r="8583">
          <cell r="D8583" t="str">
            <v>House</v>
          </cell>
          <cell r="E8583">
            <v>637000</v>
          </cell>
          <cell r="R8583" t="str">
            <v>Darebin</v>
          </cell>
          <cell r="W8583">
            <v>2017</v>
          </cell>
          <cell r="X8583" t="str">
            <v>Dec</v>
          </cell>
        </row>
        <row r="8584">
          <cell r="D8584" t="str">
            <v>House</v>
          </cell>
          <cell r="E8584">
            <v>1000000</v>
          </cell>
          <cell r="R8584" t="str">
            <v>Darebin</v>
          </cell>
          <cell r="W8584">
            <v>2017</v>
          </cell>
          <cell r="X8584" t="str">
            <v>Dec</v>
          </cell>
        </row>
        <row r="8585">
          <cell r="D8585" t="str">
            <v>House</v>
          </cell>
          <cell r="E8585">
            <v>1370000</v>
          </cell>
          <cell r="R8585" t="str">
            <v>Banyule</v>
          </cell>
          <cell r="W8585">
            <v>2017</v>
          </cell>
          <cell r="X8585" t="str">
            <v>Dec</v>
          </cell>
        </row>
        <row r="8586">
          <cell r="D8586" t="str">
            <v>House</v>
          </cell>
          <cell r="E8586">
            <v>1265000</v>
          </cell>
          <cell r="R8586" t="str">
            <v>Darebin</v>
          </cell>
          <cell r="W8586">
            <v>2017</v>
          </cell>
          <cell r="X8586" t="str">
            <v>Dec</v>
          </cell>
        </row>
        <row r="8587">
          <cell r="D8587" t="str">
            <v>House</v>
          </cell>
          <cell r="E8587">
            <v>1235000</v>
          </cell>
          <cell r="R8587" t="str">
            <v>Moonee Valley</v>
          </cell>
          <cell r="W8587">
            <v>2017</v>
          </cell>
          <cell r="X8587" t="str">
            <v>Dec</v>
          </cell>
        </row>
        <row r="8588">
          <cell r="D8588" t="str">
            <v>House</v>
          </cell>
          <cell r="E8588">
            <v>960000</v>
          </cell>
          <cell r="R8588" t="str">
            <v>Moonee Valley</v>
          </cell>
          <cell r="W8588">
            <v>2017</v>
          </cell>
          <cell r="X8588" t="str">
            <v>Dec</v>
          </cell>
        </row>
        <row r="8589">
          <cell r="D8589" t="str">
            <v>House</v>
          </cell>
          <cell r="E8589">
            <v>816000</v>
          </cell>
          <cell r="R8589" t="str">
            <v>Brimbank</v>
          </cell>
          <cell r="W8589">
            <v>2017</v>
          </cell>
          <cell r="X8589" t="str">
            <v>Dec</v>
          </cell>
        </row>
        <row r="8590">
          <cell r="D8590" t="str">
            <v>Unit</v>
          </cell>
          <cell r="E8590">
            <v>840000</v>
          </cell>
          <cell r="R8590" t="str">
            <v>Moonee Valley</v>
          </cell>
          <cell r="W8590">
            <v>2017</v>
          </cell>
          <cell r="X8590" t="str">
            <v>Dec</v>
          </cell>
        </row>
        <row r="8591">
          <cell r="D8591" t="str">
            <v>House</v>
          </cell>
          <cell r="E8591">
            <v>1202000</v>
          </cell>
          <cell r="R8591" t="str">
            <v>Darebin</v>
          </cell>
          <cell r="W8591">
            <v>2017</v>
          </cell>
          <cell r="X8591" t="str">
            <v>Dec</v>
          </cell>
        </row>
        <row r="8592">
          <cell r="D8592" t="str">
            <v>House</v>
          </cell>
          <cell r="E8592">
            <v>1010000</v>
          </cell>
          <cell r="R8592" t="str">
            <v>Darebin</v>
          </cell>
          <cell r="W8592">
            <v>2017</v>
          </cell>
          <cell r="X8592" t="str">
            <v>Dec</v>
          </cell>
        </row>
        <row r="8593">
          <cell r="D8593" t="str">
            <v>House</v>
          </cell>
          <cell r="E8593">
            <v>757000</v>
          </cell>
          <cell r="R8593" t="str">
            <v>Banyule</v>
          </cell>
          <cell r="W8593">
            <v>2017</v>
          </cell>
          <cell r="X8593" t="str">
            <v>Dec</v>
          </cell>
        </row>
        <row r="8594">
          <cell r="D8594" t="str">
            <v>Unit</v>
          </cell>
          <cell r="E8594">
            <v>645000</v>
          </cell>
          <cell r="R8594" t="str">
            <v>Moonee Valley</v>
          </cell>
          <cell r="W8594">
            <v>2017</v>
          </cell>
          <cell r="X8594" t="str">
            <v>Dec</v>
          </cell>
        </row>
        <row r="8595">
          <cell r="D8595" t="str">
            <v>House</v>
          </cell>
          <cell r="E8595">
            <v>675000</v>
          </cell>
          <cell r="R8595" t="str">
            <v>Brimbank</v>
          </cell>
          <cell r="W8595">
            <v>2017</v>
          </cell>
          <cell r="X8595" t="str">
            <v>Dec</v>
          </cell>
        </row>
        <row r="8596">
          <cell r="D8596" t="str">
            <v>House</v>
          </cell>
          <cell r="E8596">
            <v>837000</v>
          </cell>
          <cell r="R8596" t="str">
            <v>Darebin</v>
          </cell>
          <cell r="W8596">
            <v>2017</v>
          </cell>
          <cell r="X8596" t="str">
            <v>Dec</v>
          </cell>
        </row>
        <row r="8597">
          <cell r="D8597" t="str">
            <v>House</v>
          </cell>
          <cell r="E8597">
            <v>1965000</v>
          </cell>
          <cell r="R8597" t="str">
            <v>Moonee Valley</v>
          </cell>
          <cell r="W8597">
            <v>2017</v>
          </cell>
          <cell r="X8597" t="str">
            <v>Dec</v>
          </cell>
        </row>
        <row r="8598">
          <cell r="D8598" t="str">
            <v>Unit</v>
          </cell>
          <cell r="E8598">
            <v>620000</v>
          </cell>
          <cell r="R8598" t="str">
            <v>Banyule</v>
          </cell>
          <cell r="W8598">
            <v>2017</v>
          </cell>
          <cell r="X8598" t="str">
            <v>Dec</v>
          </cell>
        </row>
        <row r="8599">
          <cell r="D8599" t="str">
            <v>House</v>
          </cell>
          <cell r="E8599">
            <v>700000</v>
          </cell>
          <cell r="R8599" t="str">
            <v>Brimbank</v>
          </cell>
          <cell r="W8599">
            <v>2017</v>
          </cell>
          <cell r="X8599" t="str">
            <v>Dec</v>
          </cell>
        </row>
        <row r="8600">
          <cell r="D8600" t="str">
            <v>Unit</v>
          </cell>
          <cell r="E8600">
            <v>2250000</v>
          </cell>
          <cell r="R8600" t="str">
            <v>Darebin</v>
          </cell>
          <cell r="W8600">
            <v>2017</v>
          </cell>
          <cell r="X8600" t="str">
            <v>Dec</v>
          </cell>
        </row>
        <row r="8601">
          <cell r="D8601" t="str">
            <v>House</v>
          </cell>
          <cell r="E8601">
            <v>1670000</v>
          </cell>
          <cell r="R8601" t="str">
            <v>Moonee Valley</v>
          </cell>
          <cell r="W8601">
            <v>2017</v>
          </cell>
          <cell r="X8601" t="str">
            <v>Dec</v>
          </cell>
        </row>
        <row r="8602">
          <cell r="D8602" t="str">
            <v>House</v>
          </cell>
          <cell r="E8602">
            <v>1370000</v>
          </cell>
          <cell r="R8602" t="str">
            <v>Darebin</v>
          </cell>
          <cell r="W8602">
            <v>2017</v>
          </cell>
          <cell r="X8602" t="str">
            <v>Dec</v>
          </cell>
        </row>
        <row r="8603">
          <cell r="D8603" t="str">
            <v>House</v>
          </cell>
          <cell r="E8603">
            <v>900000</v>
          </cell>
          <cell r="R8603" t="str">
            <v>Moonee Valley</v>
          </cell>
          <cell r="W8603">
            <v>2017</v>
          </cell>
          <cell r="X8603" t="str">
            <v>Dec</v>
          </cell>
        </row>
        <row r="8604">
          <cell r="D8604" t="str">
            <v>Unit</v>
          </cell>
          <cell r="E8604">
            <v>702500</v>
          </cell>
          <cell r="R8604" t="str">
            <v>Moonee Valley</v>
          </cell>
          <cell r="W8604">
            <v>2017</v>
          </cell>
          <cell r="X8604" t="str">
            <v>Dec</v>
          </cell>
        </row>
        <row r="8605">
          <cell r="D8605" t="str">
            <v>House</v>
          </cell>
          <cell r="E8605">
            <v>1257000</v>
          </cell>
          <cell r="R8605" t="str">
            <v>Manningham</v>
          </cell>
          <cell r="W8605">
            <v>2017</v>
          </cell>
          <cell r="X8605" t="str">
            <v>Dec</v>
          </cell>
        </row>
        <row r="8606">
          <cell r="D8606" t="str">
            <v>House</v>
          </cell>
          <cell r="E8606">
            <v>1050000</v>
          </cell>
          <cell r="R8606" t="str">
            <v>Manningham</v>
          </cell>
          <cell r="W8606">
            <v>2017</v>
          </cell>
          <cell r="X8606" t="str">
            <v>Dec</v>
          </cell>
        </row>
        <row r="8607">
          <cell r="D8607" t="str">
            <v>House</v>
          </cell>
          <cell r="E8607">
            <v>1428888</v>
          </cell>
          <cell r="R8607" t="str">
            <v>Darebin</v>
          </cell>
          <cell r="W8607">
            <v>2017</v>
          </cell>
          <cell r="X8607" t="str">
            <v>Dec</v>
          </cell>
        </row>
        <row r="8608">
          <cell r="D8608" t="str">
            <v>House</v>
          </cell>
          <cell r="E8608">
            <v>1646000</v>
          </cell>
          <cell r="R8608" t="str">
            <v>Moonee Valley</v>
          </cell>
          <cell r="W8608">
            <v>2017</v>
          </cell>
          <cell r="X8608" t="str">
            <v>Dec</v>
          </cell>
        </row>
        <row r="8609">
          <cell r="D8609" t="str">
            <v>House</v>
          </cell>
          <cell r="E8609">
            <v>1780000</v>
          </cell>
          <cell r="R8609" t="str">
            <v>Moonee Valley</v>
          </cell>
          <cell r="W8609">
            <v>2017</v>
          </cell>
          <cell r="X8609" t="str">
            <v>Dec</v>
          </cell>
        </row>
        <row r="8610">
          <cell r="D8610" t="str">
            <v>House</v>
          </cell>
          <cell r="E8610">
            <v>2230000</v>
          </cell>
          <cell r="R8610" t="str">
            <v>Moreland</v>
          </cell>
          <cell r="W8610">
            <v>2017</v>
          </cell>
          <cell r="X8610" t="str">
            <v>Dec</v>
          </cell>
        </row>
        <row r="8611">
          <cell r="D8611" t="str">
            <v>House</v>
          </cell>
          <cell r="E8611">
            <v>2350000</v>
          </cell>
          <cell r="R8611" t="str">
            <v>Banyule</v>
          </cell>
          <cell r="W8611">
            <v>2017</v>
          </cell>
          <cell r="X8611" t="str">
            <v>Dec</v>
          </cell>
        </row>
        <row r="8612">
          <cell r="D8612" t="str">
            <v>House</v>
          </cell>
          <cell r="E8612">
            <v>942000</v>
          </cell>
          <cell r="R8612" t="str">
            <v>Moreland</v>
          </cell>
          <cell r="W8612">
            <v>2017</v>
          </cell>
          <cell r="X8612" t="str">
            <v>Dec</v>
          </cell>
        </row>
        <row r="8613">
          <cell r="D8613" t="str">
            <v>Unit</v>
          </cell>
          <cell r="E8613">
            <v>940000</v>
          </cell>
          <cell r="R8613" t="str">
            <v>Moreland</v>
          </cell>
          <cell r="W8613">
            <v>2017</v>
          </cell>
          <cell r="X8613" t="str">
            <v>Dec</v>
          </cell>
        </row>
        <row r="8614">
          <cell r="D8614" t="str">
            <v>House</v>
          </cell>
          <cell r="E8614">
            <v>2265000</v>
          </cell>
          <cell r="R8614" t="str">
            <v>Banyule</v>
          </cell>
          <cell r="W8614">
            <v>2017</v>
          </cell>
          <cell r="X8614" t="str">
            <v>Dec</v>
          </cell>
        </row>
        <row r="8615">
          <cell r="D8615" t="str">
            <v>House</v>
          </cell>
          <cell r="E8615">
            <v>930000</v>
          </cell>
          <cell r="R8615" t="str">
            <v>Moreland</v>
          </cell>
          <cell r="W8615">
            <v>2017</v>
          </cell>
          <cell r="X8615" t="str">
            <v>Dec</v>
          </cell>
        </row>
        <row r="8616">
          <cell r="D8616" t="str">
            <v>House</v>
          </cell>
          <cell r="E8616">
            <v>1350000</v>
          </cell>
          <cell r="R8616" t="str">
            <v>Moreland</v>
          </cell>
          <cell r="W8616">
            <v>2017</v>
          </cell>
          <cell r="X8616" t="str">
            <v>Dec</v>
          </cell>
        </row>
        <row r="8617">
          <cell r="D8617" t="str">
            <v>House</v>
          </cell>
          <cell r="E8617">
            <v>1980000</v>
          </cell>
          <cell r="R8617" t="str">
            <v>Darebin</v>
          </cell>
          <cell r="W8617">
            <v>2017</v>
          </cell>
          <cell r="X8617" t="str">
            <v>Dec</v>
          </cell>
        </row>
        <row r="8618">
          <cell r="D8618" t="str">
            <v>Unit</v>
          </cell>
          <cell r="E8618">
            <v>471000</v>
          </cell>
          <cell r="R8618" t="str">
            <v>Moreland</v>
          </cell>
          <cell r="W8618">
            <v>2017</v>
          </cell>
          <cell r="X8618" t="str">
            <v>Dec</v>
          </cell>
        </row>
        <row r="8619">
          <cell r="D8619" t="str">
            <v>Unit</v>
          </cell>
          <cell r="E8619">
            <v>962000</v>
          </cell>
          <cell r="R8619" t="str">
            <v>Banyule</v>
          </cell>
          <cell r="W8619">
            <v>2017</v>
          </cell>
          <cell r="X8619" t="str">
            <v>Dec</v>
          </cell>
        </row>
        <row r="8620">
          <cell r="D8620" t="str">
            <v>House</v>
          </cell>
          <cell r="E8620">
            <v>580000</v>
          </cell>
          <cell r="R8620" t="str">
            <v>Moreland</v>
          </cell>
          <cell r="W8620">
            <v>2017</v>
          </cell>
          <cell r="X8620" t="str">
            <v>Dec</v>
          </cell>
        </row>
        <row r="8621">
          <cell r="D8621" t="str">
            <v>House</v>
          </cell>
          <cell r="E8621">
            <v>806000</v>
          </cell>
          <cell r="R8621" t="str">
            <v>Moonee Valley</v>
          </cell>
          <cell r="W8621">
            <v>2017</v>
          </cell>
          <cell r="X8621" t="str">
            <v>Dec</v>
          </cell>
        </row>
        <row r="8622">
          <cell r="D8622" t="str">
            <v>House</v>
          </cell>
          <cell r="E8622">
            <v>1336000</v>
          </cell>
          <cell r="R8622" t="str">
            <v>Manningham</v>
          </cell>
          <cell r="W8622">
            <v>2017</v>
          </cell>
          <cell r="X8622" t="str">
            <v>Dec</v>
          </cell>
        </row>
        <row r="8623">
          <cell r="D8623" t="str">
            <v>House</v>
          </cell>
          <cell r="E8623">
            <v>1335000</v>
          </cell>
          <cell r="R8623" t="str">
            <v>Darebin</v>
          </cell>
          <cell r="W8623">
            <v>2017</v>
          </cell>
          <cell r="X8623" t="str">
            <v>Dec</v>
          </cell>
        </row>
        <row r="8624">
          <cell r="D8624" t="str">
            <v>House</v>
          </cell>
          <cell r="E8624">
            <v>701000</v>
          </cell>
          <cell r="R8624" t="str">
            <v>Brimbank</v>
          </cell>
          <cell r="W8624">
            <v>2017</v>
          </cell>
          <cell r="X8624" t="str">
            <v>Dec</v>
          </cell>
        </row>
        <row r="8625">
          <cell r="D8625" t="str">
            <v>House</v>
          </cell>
          <cell r="E8625">
            <v>1225000</v>
          </cell>
          <cell r="R8625" t="str">
            <v>Moonee Valley</v>
          </cell>
          <cell r="W8625">
            <v>2017</v>
          </cell>
          <cell r="X8625" t="str">
            <v>Dec</v>
          </cell>
        </row>
        <row r="8626">
          <cell r="D8626" t="str">
            <v>House</v>
          </cell>
          <cell r="E8626">
            <v>1303000</v>
          </cell>
          <cell r="R8626" t="str">
            <v>Manningham</v>
          </cell>
          <cell r="W8626">
            <v>2017</v>
          </cell>
          <cell r="X8626" t="str">
            <v>Dec</v>
          </cell>
        </row>
        <row r="8627">
          <cell r="D8627" t="str">
            <v>House</v>
          </cell>
          <cell r="E8627">
            <v>1730000</v>
          </cell>
          <cell r="R8627" t="str">
            <v>Moonee Valley</v>
          </cell>
          <cell r="W8627">
            <v>2017</v>
          </cell>
          <cell r="X8627" t="str">
            <v>Dec</v>
          </cell>
        </row>
        <row r="8628">
          <cell r="D8628" t="str">
            <v>House</v>
          </cell>
          <cell r="E8628">
            <v>1440000</v>
          </cell>
          <cell r="R8628" t="str">
            <v>Moonee Valley</v>
          </cell>
          <cell r="W8628">
            <v>2017</v>
          </cell>
          <cell r="X8628" t="str">
            <v>Dec</v>
          </cell>
        </row>
        <row r="8629">
          <cell r="D8629" t="str">
            <v>House</v>
          </cell>
          <cell r="E8629">
            <v>2150000</v>
          </cell>
          <cell r="R8629" t="str">
            <v>Moonee Valley</v>
          </cell>
          <cell r="W8629">
            <v>2017</v>
          </cell>
          <cell r="X8629" t="str">
            <v>Dec</v>
          </cell>
        </row>
        <row r="8630">
          <cell r="D8630" t="str">
            <v>House</v>
          </cell>
          <cell r="E8630">
            <v>848000</v>
          </cell>
          <cell r="R8630" t="str">
            <v>Moonee Valley</v>
          </cell>
          <cell r="W8630">
            <v>2017</v>
          </cell>
          <cell r="X8630" t="str">
            <v>Dec</v>
          </cell>
        </row>
        <row r="8631">
          <cell r="D8631" t="str">
            <v>House</v>
          </cell>
          <cell r="E8631">
            <v>1035000</v>
          </cell>
          <cell r="R8631" t="str">
            <v>Darebin</v>
          </cell>
          <cell r="W8631">
            <v>2017</v>
          </cell>
          <cell r="X8631" t="str">
            <v>Dec</v>
          </cell>
        </row>
        <row r="8632">
          <cell r="D8632" t="str">
            <v>Unit</v>
          </cell>
          <cell r="E8632">
            <v>440000</v>
          </cell>
          <cell r="R8632" t="str">
            <v>Banyule</v>
          </cell>
          <cell r="W8632">
            <v>2017</v>
          </cell>
          <cell r="X8632" t="str">
            <v>Dec</v>
          </cell>
        </row>
        <row r="8633">
          <cell r="D8633" t="str">
            <v>House</v>
          </cell>
          <cell r="E8633">
            <v>1492000</v>
          </cell>
          <cell r="R8633" t="str">
            <v>Darebin</v>
          </cell>
          <cell r="W8633">
            <v>2017</v>
          </cell>
          <cell r="X8633" t="str">
            <v>Dec</v>
          </cell>
        </row>
        <row r="8634">
          <cell r="D8634" t="str">
            <v>House</v>
          </cell>
          <cell r="E8634">
            <v>1680000</v>
          </cell>
          <cell r="R8634" t="str">
            <v>Banyule</v>
          </cell>
          <cell r="W8634">
            <v>2017</v>
          </cell>
          <cell r="X8634" t="str">
            <v>Dec</v>
          </cell>
        </row>
        <row r="8635">
          <cell r="D8635" t="str">
            <v>House</v>
          </cell>
          <cell r="E8635">
            <v>1535000</v>
          </cell>
          <cell r="R8635" t="str">
            <v>Manningham</v>
          </cell>
          <cell r="W8635">
            <v>2017</v>
          </cell>
          <cell r="X8635" t="str">
            <v>Dec</v>
          </cell>
        </row>
        <row r="8636">
          <cell r="D8636" t="str">
            <v>House</v>
          </cell>
          <cell r="E8636">
            <v>1850000</v>
          </cell>
          <cell r="R8636" t="str">
            <v>Moonee Valley</v>
          </cell>
          <cell r="W8636">
            <v>2017</v>
          </cell>
          <cell r="X8636" t="str">
            <v>Dec</v>
          </cell>
        </row>
        <row r="8637">
          <cell r="D8637" t="str">
            <v>Unit</v>
          </cell>
          <cell r="E8637">
            <v>490000</v>
          </cell>
          <cell r="R8637" t="str">
            <v>Moonee Valley</v>
          </cell>
          <cell r="W8637">
            <v>2017</v>
          </cell>
          <cell r="X8637" t="str">
            <v>Dec</v>
          </cell>
        </row>
        <row r="8638">
          <cell r="D8638" t="str">
            <v>House</v>
          </cell>
          <cell r="E8638">
            <v>1310000</v>
          </cell>
          <cell r="R8638" t="str">
            <v>Darebin</v>
          </cell>
          <cell r="W8638">
            <v>2017</v>
          </cell>
          <cell r="X8638" t="str">
            <v>Dec</v>
          </cell>
        </row>
        <row r="8639">
          <cell r="D8639" t="str">
            <v>Unit</v>
          </cell>
          <cell r="E8639">
            <v>675000</v>
          </cell>
          <cell r="R8639" t="str">
            <v>Moreland</v>
          </cell>
          <cell r="W8639">
            <v>2017</v>
          </cell>
          <cell r="X8639" t="str">
            <v>Dec</v>
          </cell>
        </row>
        <row r="8640">
          <cell r="D8640" t="str">
            <v>House</v>
          </cell>
          <cell r="E8640">
            <v>1000000</v>
          </cell>
          <cell r="R8640" t="str">
            <v>Moreland</v>
          </cell>
          <cell r="W8640">
            <v>2017</v>
          </cell>
          <cell r="X8640" t="str">
            <v>Dec</v>
          </cell>
        </row>
        <row r="8641">
          <cell r="D8641" t="str">
            <v>House</v>
          </cell>
          <cell r="E8641">
            <v>1284000</v>
          </cell>
          <cell r="R8641" t="str">
            <v>Moonee Valley</v>
          </cell>
          <cell r="W8641">
            <v>2017</v>
          </cell>
          <cell r="X8641" t="str">
            <v>Dec</v>
          </cell>
        </row>
        <row r="8642">
          <cell r="D8642" t="str">
            <v>House</v>
          </cell>
          <cell r="E8642">
            <v>1495000</v>
          </cell>
          <cell r="R8642" t="str">
            <v>Moreland</v>
          </cell>
          <cell r="W8642">
            <v>2017</v>
          </cell>
          <cell r="X8642" t="str">
            <v>Dec</v>
          </cell>
        </row>
        <row r="8643">
          <cell r="D8643" t="str">
            <v>House</v>
          </cell>
          <cell r="E8643">
            <v>1380000</v>
          </cell>
          <cell r="R8643" t="str">
            <v>Moonee Valley</v>
          </cell>
          <cell r="W8643">
            <v>2017</v>
          </cell>
          <cell r="X8643" t="str">
            <v>Dec</v>
          </cell>
        </row>
        <row r="8644">
          <cell r="D8644" t="str">
            <v>House</v>
          </cell>
          <cell r="E8644">
            <v>730000</v>
          </cell>
          <cell r="R8644" t="str">
            <v>Brimbank</v>
          </cell>
          <cell r="W8644">
            <v>2017</v>
          </cell>
          <cell r="X8644" t="str">
            <v>Dec</v>
          </cell>
        </row>
        <row r="8645">
          <cell r="D8645" t="str">
            <v>House</v>
          </cell>
          <cell r="E8645">
            <v>710000</v>
          </cell>
          <cell r="R8645" t="str">
            <v>Brimbank</v>
          </cell>
          <cell r="W8645">
            <v>2017</v>
          </cell>
          <cell r="X8645" t="str">
            <v>Dec</v>
          </cell>
        </row>
        <row r="8646">
          <cell r="D8646" t="str">
            <v>House</v>
          </cell>
          <cell r="E8646">
            <v>1001000</v>
          </cell>
          <cell r="R8646" t="str">
            <v>Brimbank</v>
          </cell>
          <cell r="W8646">
            <v>2017</v>
          </cell>
          <cell r="X8646" t="str">
            <v>Dec</v>
          </cell>
        </row>
        <row r="8647">
          <cell r="D8647" t="str">
            <v>House</v>
          </cell>
          <cell r="E8647">
            <v>730000</v>
          </cell>
          <cell r="R8647" t="str">
            <v>Brimbank</v>
          </cell>
          <cell r="W8647">
            <v>2017</v>
          </cell>
          <cell r="X8647" t="str">
            <v>Dec</v>
          </cell>
        </row>
        <row r="8648">
          <cell r="D8648" t="str">
            <v>House</v>
          </cell>
          <cell r="E8648">
            <v>745000</v>
          </cell>
          <cell r="R8648" t="str">
            <v>Brimbank</v>
          </cell>
          <cell r="W8648">
            <v>2017</v>
          </cell>
          <cell r="X8648" t="str">
            <v>Dec</v>
          </cell>
        </row>
        <row r="8649">
          <cell r="D8649" t="str">
            <v>House</v>
          </cell>
          <cell r="E8649">
            <v>1125000</v>
          </cell>
          <cell r="R8649" t="str">
            <v>Manningham</v>
          </cell>
          <cell r="W8649">
            <v>2017</v>
          </cell>
          <cell r="X8649" t="str">
            <v>Dec</v>
          </cell>
        </row>
        <row r="8650">
          <cell r="D8650" t="str">
            <v>House</v>
          </cell>
          <cell r="E8650">
            <v>1540000</v>
          </cell>
          <cell r="R8650" t="str">
            <v>Melbourne</v>
          </cell>
          <cell r="W8650">
            <v>2017</v>
          </cell>
          <cell r="X8650" t="str">
            <v>Dec</v>
          </cell>
        </row>
        <row r="8651">
          <cell r="D8651" t="str">
            <v>Unit</v>
          </cell>
          <cell r="E8651">
            <v>592000</v>
          </cell>
          <cell r="R8651" t="str">
            <v>Darebin</v>
          </cell>
          <cell r="W8651">
            <v>2017</v>
          </cell>
          <cell r="X8651" t="str">
            <v>Dec</v>
          </cell>
        </row>
        <row r="8652">
          <cell r="D8652" t="str">
            <v>Unit</v>
          </cell>
          <cell r="E8652">
            <v>425000</v>
          </cell>
          <cell r="R8652" t="str">
            <v>Melbourne</v>
          </cell>
          <cell r="W8652">
            <v>2017</v>
          </cell>
          <cell r="X8652" t="str">
            <v>Dec</v>
          </cell>
        </row>
        <row r="8653">
          <cell r="D8653" t="str">
            <v>Unit</v>
          </cell>
          <cell r="E8653">
            <v>280000</v>
          </cell>
          <cell r="R8653" t="str">
            <v>Melbourne</v>
          </cell>
          <cell r="W8653">
            <v>2017</v>
          </cell>
          <cell r="X8653" t="str">
            <v>Dec</v>
          </cell>
        </row>
        <row r="8654">
          <cell r="D8654" t="str">
            <v>House</v>
          </cell>
          <cell r="E8654">
            <v>1725000</v>
          </cell>
          <cell r="R8654" t="str">
            <v>Melbourne</v>
          </cell>
          <cell r="W8654">
            <v>2017</v>
          </cell>
          <cell r="X8654" t="str">
            <v>Dec</v>
          </cell>
        </row>
        <row r="8655">
          <cell r="D8655" t="str">
            <v>Unit</v>
          </cell>
          <cell r="E8655">
            <v>700000</v>
          </cell>
          <cell r="R8655" t="str">
            <v>Moreland</v>
          </cell>
          <cell r="W8655">
            <v>2017</v>
          </cell>
          <cell r="X8655" t="str">
            <v>Dec</v>
          </cell>
        </row>
        <row r="8656">
          <cell r="D8656" t="str">
            <v>Unit</v>
          </cell>
          <cell r="E8656">
            <v>502000</v>
          </cell>
          <cell r="R8656" t="str">
            <v>Maribyrnong</v>
          </cell>
          <cell r="W8656">
            <v>2017</v>
          </cell>
          <cell r="X8656" t="str">
            <v>Dec</v>
          </cell>
        </row>
        <row r="8657">
          <cell r="D8657" t="str">
            <v>House</v>
          </cell>
          <cell r="E8657">
            <v>2170000</v>
          </cell>
          <cell r="R8657" t="str">
            <v>Moreland</v>
          </cell>
          <cell r="W8657">
            <v>2017</v>
          </cell>
          <cell r="X8657" t="str">
            <v>Dec</v>
          </cell>
        </row>
        <row r="8658">
          <cell r="D8658" t="str">
            <v>Unit</v>
          </cell>
          <cell r="E8658">
            <v>380000</v>
          </cell>
          <cell r="R8658" t="str">
            <v>Melbourne</v>
          </cell>
          <cell r="W8658">
            <v>2017</v>
          </cell>
          <cell r="X8658" t="str">
            <v>Dec</v>
          </cell>
        </row>
        <row r="8659">
          <cell r="D8659" t="str">
            <v>House</v>
          </cell>
          <cell r="E8659">
            <v>1750000</v>
          </cell>
          <cell r="R8659" t="str">
            <v>Boroondara</v>
          </cell>
          <cell r="W8659">
            <v>2017</v>
          </cell>
          <cell r="X8659" t="str">
            <v>Dec</v>
          </cell>
        </row>
        <row r="8660">
          <cell r="D8660" t="str">
            <v>House</v>
          </cell>
          <cell r="E8660">
            <v>880000</v>
          </cell>
          <cell r="R8660" t="str">
            <v>Maribyrnong</v>
          </cell>
          <cell r="W8660">
            <v>2017</v>
          </cell>
          <cell r="X8660" t="str">
            <v>Dec</v>
          </cell>
        </row>
        <row r="8661">
          <cell r="D8661" t="str">
            <v>House</v>
          </cell>
          <cell r="E8661">
            <v>1450000</v>
          </cell>
          <cell r="R8661" t="str">
            <v>Boroondara</v>
          </cell>
          <cell r="W8661">
            <v>2017</v>
          </cell>
          <cell r="X8661" t="str">
            <v>Dec</v>
          </cell>
        </row>
        <row r="8662">
          <cell r="D8662" t="str">
            <v>House</v>
          </cell>
          <cell r="E8662">
            <v>1350500</v>
          </cell>
          <cell r="R8662" t="str">
            <v>Brimbank</v>
          </cell>
          <cell r="W8662">
            <v>2017</v>
          </cell>
          <cell r="X8662" t="str">
            <v>Dec</v>
          </cell>
        </row>
        <row r="8663">
          <cell r="D8663" t="str">
            <v>House</v>
          </cell>
          <cell r="E8663">
            <v>490000</v>
          </cell>
          <cell r="R8663" t="str">
            <v>Brimbank</v>
          </cell>
          <cell r="W8663">
            <v>2017</v>
          </cell>
          <cell r="X8663" t="str">
            <v>Dec</v>
          </cell>
        </row>
        <row r="8664">
          <cell r="D8664" t="str">
            <v>House</v>
          </cell>
          <cell r="E8664">
            <v>735000</v>
          </cell>
          <cell r="R8664" t="str">
            <v>Brimbank</v>
          </cell>
          <cell r="W8664">
            <v>2017</v>
          </cell>
          <cell r="X8664" t="str">
            <v>Dec</v>
          </cell>
        </row>
        <row r="8665">
          <cell r="D8665" t="str">
            <v>House</v>
          </cell>
          <cell r="E8665">
            <v>780000</v>
          </cell>
          <cell r="R8665" t="str">
            <v>Brimbank</v>
          </cell>
          <cell r="W8665">
            <v>2017</v>
          </cell>
          <cell r="X8665" t="str">
            <v>Dec</v>
          </cell>
        </row>
        <row r="8666">
          <cell r="D8666" t="str">
            <v>Unit</v>
          </cell>
          <cell r="E8666">
            <v>630000</v>
          </cell>
          <cell r="R8666" t="str">
            <v>Melbourne</v>
          </cell>
          <cell r="W8666">
            <v>2017</v>
          </cell>
          <cell r="X8666" t="str">
            <v>Dec</v>
          </cell>
        </row>
        <row r="8667">
          <cell r="D8667" t="str">
            <v>House</v>
          </cell>
          <cell r="E8667">
            <v>1425000</v>
          </cell>
          <cell r="R8667" t="str">
            <v>Melbourne</v>
          </cell>
          <cell r="W8667">
            <v>2017</v>
          </cell>
          <cell r="X8667" t="str">
            <v>Dec</v>
          </cell>
        </row>
        <row r="8668">
          <cell r="D8668" t="str">
            <v>Unit</v>
          </cell>
          <cell r="E8668">
            <v>695000</v>
          </cell>
          <cell r="R8668" t="str">
            <v>Maribyrnong</v>
          </cell>
          <cell r="W8668">
            <v>2017</v>
          </cell>
          <cell r="X8668" t="str">
            <v>Dec</v>
          </cell>
        </row>
        <row r="8669">
          <cell r="D8669" t="str">
            <v>House</v>
          </cell>
          <cell r="E8669">
            <v>710000</v>
          </cell>
          <cell r="R8669" t="str">
            <v>Maribyrnong</v>
          </cell>
          <cell r="W8669">
            <v>2017</v>
          </cell>
          <cell r="X8669" t="str">
            <v>Dec</v>
          </cell>
        </row>
        <row r="8670">
          <cell r="D8670" t="str">
            <v>Unit</v>
          </cell>
          <cell r="E8670">
            <v>845000</v>
          </cell>
          <cell r="R8670" t="str">
            <v>Melbourne</v>
          </cell>
          <cell r="W8670">
            <v>2017</v>
          </cell>
          <cell r="X8670" t="str">
            <v>Dec</v>
          </cell>
        </row>
        <row r="8671">
          <cell r="D8671" t="str">
            <v>Unit</v>
          </cell>
          <cell r="E8671">
            <v>227000</v>
          </cell>
          <cell r="R8671" t="str">
            <v>Maribyrnong</v>
          </cell>
          <cell r="W8671">
            <v>2017</v>
          </cell>
          <cell r="X8671" t="str">
            <v>Dec</v>
          </cell>
        </row>
        <row r="8672">
          <cell r="D8672" t="str">
            <v>House</v>
          </cell>
          <cell r="E8672">
            <v>850000</v>
          </cell>
          <cell r="R8672" t="str">
            <v>Maribyrnong</v>
          </cell>
          <cell r="W8672">
            <v>2017</v>
          </cell>
          <cell r="X8672" t="str">
            <v>Dec</v>
          </cell>
        </row>
        <row r="8673">
          <cell r="D8673" t="str">
            <v>Unit</v>
          </cell>
          <cell r="E8673">
            <v>358500</v>
          </cell>
          <cell r="R8673" t="str">
            <v>Moreland</v>
          </cell>
          <cell r="W8673">
            <v>2017</v>
          </cell>
          <cell r="X8673" t="str">
            <v>Dec</v>
          </cell>
        </row>
        <row r="8674">
          <cell r="D8674" t="str">
            <v>House</v>
          </cell>
          <cell r="E8674">
            <v>837000</v>
          </cell>
          <cell r="R8674" t="str">
            <v>Maribyrnong</v>
          </cell>
          <cell r="W8674">
            <v>2017</v>
          </cell>
          <cell r="X8674" t="str">
            <v>Dec</v>
          </cell>
        </row>
        <row r="8675">
          <cell r="D8675" t="str">
            <v>Unit</v>
          </cell>
          <cell r="E8675">
            <v>726000</v>
          </cell>
          <cell r="R8675" t="str">
            <v>Melbourne</v>
          </cell>
          <cell r="W8675">
            <v>2017</v>
          </cell>
          <cell r="X8675" t="str">
            <v>Dec</v>
          </cell>
        </row>
        <row r="8676">
          <cell r="D8676" t="str">
            <v>House</v>
          </cell>
          <cell r="E8676">
            <v>2000000</v>
          </cell>
          <cell r="R8676" t="str">
            <v>Boroondara</v>
          </cell>
          <cell r="W8676">
            <v>2017</v>
          </cell>
          <cell r="X8676" t="str">
            <v>Dec</v>
          </cell>
        </row>
        <row r="8677">
          <cell r="D8677" t="str">
            <v>House</v>
          </cell>
          <cell r="E8677">
            <v>1825000</v>
          </cell>
          <cell r="R8677" t="str">
            <v>Boroondara</v>
          </cell>
          <cell r="W8677">
            <v>2017</v>
          </cell>
          <cell r="X8677" t="str">
            <v>Dec</v>
          </cell>
        </row>
        <row r="8678">
          <cell r="D8678" t="str">
            <v>Unit</v>
          </cell>
          <cell r="E8678">
            <v>841000</v>
          </cell>
          <cell r="R8678" t="str">
            <v>Melbourne</v>
          </cell>
          <cell r="W8678">
            <v>2017</v>
          </cell>
          <cell r="X8678" t="str">
            <v>Dec</v>
          </cell>
        </row>
        <row r="8679">
          <cell r="D8679" t="str">
            <v>House</v>
          </cell>
          <cell r="E8679">
            <v>2550000</v>
          </cell>
          <cell r="R8679" t="str">
            <v>Boroondara</v>
          </cell>
          <cell r="W8679">
            <v>2017</v>
          </cell>
          <cell r="X8679" t="str">
            <v>Dec</v>
          </cell>
        </row>
        <row r="8680">
          <cell r="D8680" t="str">
            <v>House</v>
          </cell>
          <cell r="E8680">
            <v>1750000</v>
          </cell>
          <cell r="R8680" t="str">
            <v>Boroondara</v>
          </cell>
          <cell r="W8680">
            <v>2017</v>
          </cell>
          <cell r="X8680" t="str">
            <v>Dec</v>
          </cell>
        </row>
        <row r="8681">
          <cell r="D8681" t="str">
            <v>House</v>
          </cell>
          <cell r="E8681">
            <v>1470000</v>
          </cell>
          <cell r="R8681" t="str">
            <v>Melbourne</v>
          </cell>
          <cell r="W8681">
            <v>2017</v>
          </cell>
          <cell r="X8681" t="str">
            <v>Dec</v>
          </cell>
        </row>
        <row r="8682">
          <cell r="D8682" t="str">
            <v>House</v>
          </cell>
          <cell r="E8682">
            <v>2614000</v>
          </cell>
          <cell r="R8682" t="str">
            <v>Boroondara</v>
          </cell>
          <cell r="W8682">
            <v>2017</v>
          </cell>
          <cell r="X8682" t="str">
            <v>Dec</v>
          </cell>
        </row>
        <row r="8683">
          <cell r="D8683" t="str">
            <v>Unit</v>
          </cell>
          <cell r="E8683">
            <v>841000</v>
          </cell>
          <cell r="R8683" t="str">
            <v>Maribyrnong</v>
          </cell>
          <cell r="W8683">
            <v>2017</v>
          </cell>
          <cell r="X8683" t="str">
            <v>Dec</v>
          </cell>
        </row>
        <row r="8684">
          <cell r="D8684" t="str">
            <v>House</v>
          </cell>
          <cell r="E8684">
            <v>850000</v>
          </cell>
          <cell r="R8684" t="str">
            <v>Yarra</v>
          </cell>
          <cell r="W8684">
            <v>2017</v>
          </cell>
          <cell r="X8684" t="str">
            <v>Dec</v>
          </cell>
        </row>
        <row r="8685">
          <cell r="D8685" t="str">
            <v>House</v>
          </cell>
          <cell r="E8685">
            <v>1430000</v>
          </cell>
          <cell r="R8685" t="str">
            <v>Yarra</v>
          </cell>
          <cell r="W8685">
            <v>2017</v>
          </cell>
          <cell r="X8685" t="str">
            <v>Dec</v>
          </cell>
        </row>
        <row r="8686">
          <cell r="D8686" t="str">
            <v>House</v>
          </cell>
          <cell r="E8686">
            <v>1320000</v>
          </cell>
          <cell r="R8686" t="str">
            <v>Yarra</v>
          </cell>
          <cell r="W8686">
            <v>2017</v>
          </cell>
          <cell r="X8686" t="str">
            <v>Dec</v>
          </cell>
        </row>
        <row r="8687">
          <cell r="D8687" t="str">
            <v>House</v>
          </cell>
          <cell r="E8687">
            <v>1340000</v>
          </cell>
          <cell r="R8687" t="str">
            <v>Melbourne</v>
          </cell>
          <cell r="W8687">
            <v>2017</v>
          </cell>
          <cell r="X8687" t="str">
            <v>Dec</v>
          </cell>
        </row>
        <row r="8688">
          <cell r="D8688" t="str">
            <v>House</v>
          </cell>
          <cell r="E8688">
            <v>1460000</v>
          </cell>
          <cell r="R8688" t="str">
            <v>Melbourne</v>
          </cell>
          <cell r="W8688">
            <v>2017</v>
          </cell>
          <cell r="X8688" t="str">
            <v>Dec</v>
          </cell>
        </row>
        <row r="8689">
          <cell r="D8689" t="str">
            <v>Unit</v>
          </cell>
          <cell r="E8689">
            <v>630000</v>
          </cell>
          <cell r="R8689" t="str">
            <v>Boroondara</v>
          </cell>
          <cell r="W8689">
            <v>2017</v>
          </cell>
          <cell r="X8689" t="str">
            <v>Dec</v>
          </cell>
        </row>
        <row r="8690">
          <cell r="D8690" t="str">
            <v>House</v>
          </cell>
          <cell r="E8690">
            <v>876000</v>
          </cell>
          <cell r="R8690" t="str">
            <v>Maribyrnong</v>
          </cell>
          <cell r="W8690">
            <v>2017</v>
          </cell>
          <cell r="X8690" t="str">
            <v>Dec</v>
          </cell>
        </row>
        <row r="8691">
          <cell r="D8691" t="str">
            <v>Unit</v>
          </cell>
          <cell r="E8691">
            <v>305000</v>
          </cell>
          <cell r="R8691" t="str">
            <v>Maribyrnong</v>
          </cell>
          <cell r="W8691">
            <v>2017</v>
          </cell>
          <cell r="X8691" t="str">
            <v>Dec</v>
          </cell>
        </row>
        <row r="8692">
          <cell r="D8692" t="str">
            <v>House</v>
          </cell>
          <cell r="E8692">
            <v>1528500</v>
          </cell>
          <cell r="R8692" t="str">
            <v>Boroondara</v>
          </cell>
          <cell r="W8692">
            <v>2017</v>
          </cell>
          <cell r="X8692" t="str">
            <v>Dec</v>
          </cell>
        </row>
        <row r="8693">
          <cell r="D8693" t="str">
            <v>Unit</v>
          </cell>
          <cell r="E8693">
            <v>1105000</v>
          </cell>
          <cell r="R8693" t="str">
            <v>Melbourne</v>
          </cell>
          <cell r="W8693">
            <v>2017</v>
          </cell>
          <cell r="X8693" t="str">
            <v>Dec</v>
          </cell>
        </row>
        <row r="8694">
          <cell r="D8694" t="str">
            <v>Unit</v>
          </cell>
          <cell r="E8694">
            <v>452000</v>
          </cell>
          <cell r="R8694" t="str">
            <v>Yarra</v>
          </cell>
          <cell r="W8694">
            <v>2017</v>
          </cell>
          <cell r="X8694" t="str">
            <v>Dec</v>
          </cell>
        </row>
        <row r="8695">
          <cell r="D8695" t="str">
            <v>Unit</v>
          </cell>
          <cell r="E8695">
            <v>440000</v>
          </cell>
          <cell r="R8695" t="str">
            <v>Yarra</v>
          </cell>
          <cell r="W8695">
            <v>2017</v>
          </cell>
          <cell r="X8695" t="str">
            <v>Dec</v>
          </cell>
        </row>
        <row r="8696">
          <cell r="D8696" t="str">
            <v>Unit</v>
          </cell>
          <cell r="E8696">
            <v>610000</v>
          </cell>
          <cell r="R8696" t="str">
            <v>Boroondara</v>
          </cell>
          <cell r="W8696">
            <v>2017</v>
          </cell>
          <cell r="X8696" t="str">
            <v>Dec</v>
          </cell>
        </row>
        <row r="8697">
          <cell r="D8697" t="str">
            <v>House</v>
          </cell>
          <cell r="E8697">
            <v>1690000</v>
          </cell>
          <cell r="R8697" t="str">
            <v>Boroondara</v>
          </cell>
          <cell r="W8697">
            <v>2017</v>
          </cell>
          <cell r="X8697" t="str">
            <v>Dec</v>
          </cell>
        </row>
        <row r="8698">
          <cell r="D8698" t="str">
            <v>Unit</v>
          </cell>
          <cell r="E8698">
            <v>950000</v>
          </cell>
          <cell r="R8698" t="str">
            <v>Yarra</v>
          </cell>
          <cell r="W8698">
            <v>2017</v>
          </cell>
          <cell r="X8698" t="str">
            <v>Dec</v>
          </cell>
        </row>
        <row r="8699">
          <cell r="D8699" t="str">
            <v>Unit</v>
          </cell>
          <cell r="E8699">
            <v>910000</v>
          </cell>
          <cell r="R8699" t="str">
            <v>Yarra</v>
          </cell>
          <cell r="W8699">
            <v>2017</v>
          </cell>
          <cell r="X8699" t="str">
            <v>Dec</v>
          </cell>
        </row>
        <row r="8700">
          <cell r="D8700" t="str">
            <v>Unit</v>
          </cell>
          <cell r="E8700">
            <v>605000</v>
          </cell>
          <cell r="R8700" t="str">
            <v>Maribyrnong</v>
          </cell>
          <cell r="W8700">
            <v>2017</v>
          </cell>
          <cell r="X8700" t="str">
            <v>Dec</v>
          </cell>
        </row>
        <row r="8701">
          <cell r="D8701" t="str">
            <v>Unit</v>
          </cell>
          <cell r="E8701">
            <v>1125000</v>
          </cell>
          <cell r="R8701" t="str">
            <v>Yarra</v>
          </cell>
          <cell r="W8701">
            <v>2017</v>
          </cell>
          <cell r="X8701" t="str">
            <v>Dec</v>
          </cell>
        </row>
        <row r="8702">
          <cell r="D8702" t="str">
            <v>Unit</v>
          </cell>
          <cell r="E8702">
            <v>812000</v>
          </cell>
          <cell r="R8702" t="str">
            <v>Boroondara</v>
          </cell>
          <cell r="W8702">
            <v>2017</v>
          </cell>
          <cell r="X8702" t="str">
            <v>Dec</v>
          </cell>
        </row>
        <row r="8703">
          <cell r="D8703" t="str">
            <v>House</v>
          </cell>
          <cell r="E8703">
            <v>1490000</v>
          </cell>
          <cell r="R8703" t="str">
            <v>Boroondara</v>
          </cell>
          <cell r="W8703">
            <v>2017</v>
          </cell>
          <cell r="X8703" t="str">
            <v>Dec</v>
          </cell>
        </row>
        <row r="8704">
          <cell r="D8704" t="str">
            <v>House</v>
          </cell>
          <cell r="E8704">
            <v>1465000</v>
          </cell>
          <cell r="R8704" t="str">
            <v>Yarra</v>
          </cell>
          <cell r="W8704">
            <v>2017</v>
          </cell>
          <cell r="X8704" t="str">
            <v>Dec</v>
          </cell>
        </row>
        <row r="8705">
          <cell r="D8705" t="str">
            <v>House</v>
          </cell>
          <cell r="E8705">
            <v>1000000</v>
          </cell>
          <cell r="R8705" t="str">
            <v>Maribyrnong</v>
          </cell>
          <cell r="W8705">
            <v>2017</v>
          </cell>
          <cell r="X8705" t="str">
            <v>Dec</v>
          </cell>
        </row>
        <row r="8706">
          <cell r="D8706" t="str">
            <v>Unit</v>
          </cell>
          <cell r="E8706">
            <v>479000</v>
          </cell>
          <cell r="R8706" t="str">
            <v>Yarra</v>
          </cell>
          <cell r="W8706">
            <v>2017</v>
          </cell>
          <cell r="X8706" t="str">
            <v>Dec</v>
          </cell>
        </row>
        <row r="8707">
          <cell r="D8707" t="str">
            <v>House</v>
          </cell>
          <cell r="E8707">
            <v>1042500</v>
          </cell>
          <cell r="R8707" t="str">
            <v>Yarra</v>
          </cell>
          <cell r="W8707">
            <v>2017</v>
          </cell>
          <cell r="X8707" t="str">
            <v>Dec</v>
          </cell>
        </row>
        <row r="8708">
          <cell r="D8708" t="str">
            <v>Unit</v>
          </cell>
          <cell r="E8708">
            <v>421000</v>
          </cell>
          <cell r="R8708" t="str">
            <v>Yarra</v>
          </cell>
          <cell r="W8708">
            <v>2017</v>
          </cell>
          <cell r="X8708" t="str">
            <v>Dec</v>
          </cell>
        </row>
        <row r="8709">
          <cell r="D8709" t="str">
            <v>House</v>
          </cell>
          <cell r="E8709">
            <v>1235000</v>
          </cell>
          <cell r="R8709" t="str">
            <v>Maribyrnong</v>
          </cell>
          <cell r="W8709">
            <v>2017</v>
          </cell>
          <cell r="X8709" t="str">
            <v>Dec</v>
          </cell>
        </row>
        <row r="8710">
          <cell r="D8710" t="str">
            <v>Unit</v>
          </cell>
          <cell r="E8710">
            <v>610000</v>
          </cell>
          <cell r="R8710" t="str">
            <v>Boroondara</v>
          </cell>
          <cell r="W8710">
            <v>2017</v>
          </cell>
          <cell r="X8710" t="str">
            <v>Dec</v>
          </cell>
        </row>
        <row r="8711">
          <cell r="D8711" t="str">
            <v>House</v>
          </cell>
          <cell r="E8711">
            <v>960000</v>
          </cell>
          <cell r="R8711" t="str">
            <v>Maribyrnong</v>
          </cell>
          <cell r="W8711">
            <v>2017</v>
          </cell>
          <cell r="X8711" t="str">
            <v>Dec</v>
          </cell>
        </row>
        <row r="8712">
          <cell r="D8712" t="str">
            <v>Unit</v>
          </cell>
          <cell r="E8712">
            <v>782000</v>
          </cell>
          <cell r="R8712" t="str">
            <v>Maribyrnong</v>
          </cell>
          <cell r="W8712">
            <v>2017</v>
          </cell>
          <cell r="X8712" t="str">
            <v>Dec</v>
          </cell>
        </row>
        <row r="8713">
          <cell r="D8713" t="str">
            <v>Unit</v>
          </cell>
          <cell r="E8713">
            <v>1160500</v>
          </cell>
          <cell r="R8713" t="str">
            <v>Melbourne</v>
          </cell>
          <cell r="W8713">
            <v>2017</v>
          </cell>
          <cell r="X8713" t="str">
            <v>Dec</v>
          </cell>
        </row>
        <row r="8714">
          <cell r="D8714" t="str">
            <v>House</v>
          </cell>
          <cell r="E8714">
            <v>3200000</v>
          </cell>
          <cell r="R8714" t="str">
            <v>Yarra</v>
          </cell>
          <cell r="W8714">
            <v>2017</v>
          </cell>
          <cell r="X8714" t="str">
            <v>Dec</v>
          </cell>
        </row>
        <row r="8715">
          <cell r="D8715" t="str">
            <v>House</v>
          </cell>
          <cell r="E8715">
            <v>960000</v>
          </cell>
          <cell r="R8715" t="str">
            <v>Maribyrnong</v>
          </cell>
          <cell r="W8715">
            <v>2017</v>
          </cell>
          <cell r="X8715" t="str">
            <v>Dec</v>
          </cell>
        </row>
        <row r="8716">
          <cell r="D8716" t="str">
            <v>Unit</v>
          </cell>
          <cell r="E8716">
            <v>600000</v>
          </cell>
          <cell r="R8716" t="str">
            <v>Boroondara</v>
          </cell>
          <cell r="W8716">
            <v>2017</v>
          </cell>
          <cell r="X8716" t="str">
            <v>Dec</v>
          </cell>
        </row>
        <row r="8717">
          <cell r="D8717" t="str">
            <v>Unit</v>
          </cell>
          <cell r="E8717">
            <v>655000</v>
          </cell>
          <cell r="R8717" t="str">
            <v>Yarra</v>
          </cell>
          <cell r="W8717">
            <v>2017</v>
          </cell>
          <cell r="X8717" t="str">
            <v>Dec</v>
          </cell>
        </row>
        <row r="8718">
          <cell r="D8718" t="str">
            <v>House</v>
          </cell>
          <cell r="E8718">
            <v>1100000</v>
          </cell>
          <cell r="R8718" t="str">
            <v>Maribyrnong</v>
          </cell>
          <cell r="W8718">
            <v>2017</v>
          </cell>
          <cell r="X8718" t="str">
            <v>Dec</v>
          </cell>
        </row>
        <row r="8719">
          <cell r="D8719" t="str">
            <v>Unit</v>
          </cell>
          <cell r="E8719">
            <v>437500</v>
          </cell>
          <cell r="R8719" t="str">
            <v>Yarra</v>
          </cell>
          <cell r="W8719">
            <v>2017</v>
          </cell>
          <cell r="X8719" t="str">
            <v>Dec</v>
          </cell>
        </row>
        <row r="8720">
          <cell r="D8720" t="str">
            <v>House</v>
          </cell>
          <cell r="E8720">
            <v>931000</v>
          </cell>
          <cell r="R8720" t="str">
            <v>Maribyrnong</v>
          </cell>
          <cell r="W8720">
            <v>2017</v>
          </cell>
          <cell r="X8720" t="str">
            <v>Dec</v>
          </cell>
        </row>
        <row r="8721">
          <cell r="D8721" t="str">
            <v>House</v>
          </cell>
          <cell r="E8721">
            <v>710000</v>
          </cell>
          <cell r="R8721" t="str">
            <v>Maribyrnong</v>
          </cell>
          <cell r="W8721">
            <v>2017</v>
          </cell>
          <cell r="X8721" t="str">
            <v>Dec</v>
          </cell>
        </row>
        <row r="8722">
          <cell r="D8722" t="str">
            <v>Unit</v>
          </cell>
          <cell r="E8722">
            <v>561000</v>
          </cell>
          <cell r="R8722" t="str">
            <v>Yarra</v>
          </cell>
          <cell r="W8722">
            <v>2017</v>
          </cell>
          <cell r="X8722" t="str">
            <v>Dec</v>
          </cell>
        </row>
        <row r="8723">
          <cell r="D8723" t="str">
            <v>House</v>
          </cell>
          <cell r="E8723">
            <v>1130000</v>
          </cell>
          <cell r="R8723" t="str">
            <v>Yarra</v>
          </cell>
          <cell r="W8723">
            <v>2017</v>
          </cell>
          <cell r="X8723" t="str">
            <v>Dec</v>
          </cell>
        </row>
        <row r="8724">
          <cell r="D8724" t="str">
            <v>House</v>
          </cell>
          <cell r="E8724">
            <v>1320000</v>
          </cell>
          <cell r="R8724" t="str">
            <v>Maribyrnong</v>
          </cell>
          <cell r="W8724">
            <v>2017</v>
          </cell>
          <cell r="X8724" t="str">
            <v>Dec</v>
          </cell>
        </row>
        <row r="8725">
          <cell r="D8725" t="str">
            <v>Unit</v>
          </cell>
          <cell r="E8725">
            <v>1550000</v>
          </cell>
          <cell r="R8725" t="str">
            <v>Boroondara</v>
          </cell>
          <cell r="W8725">
            <v>2017</v>
          </cell>
          <cell r="X8725" t="str">
            <v>Dec</v>
          </cell>
        </row>
        <row r="8726">
          <cell r="D8726" t="str">
            <v>Unit</v>
          </cell>
          <cell r="E8726">
            <v>670000</v>
          </cell>
          <cell r="R8726" t="str">
            <v>Maribyrnong</v>
          </cell>
          <cell r="W8726">
            <v>2017</v>
          </cell>
          <cell r="X8726" t="str">
            <v>Dec</v>
          </cell>
        </row>
        <row r="8727">
          <cell r="D8727" t="str">
            <v>Unit</v>
          </cell>
          <cell r="E8727">
            <v>635000</v>
          </cell>
          <cell r="R8727" t="str">
            <v>Yarra</v>
          </cell>
          <cell r="W8727">
            <v>2017</v>
          </cell>
          <cell r="X8727" t="str">
            <v>Dec</v>
          </cell>
        </row>
        <row r="8728">
          <cell r="D8728" t="str">
            <v>Unit</v>
          </cell>
          <cell r="E8728">
            <v>420000</v>
          </cell>
          <cell r="R8728" t="str">
            <v>Boroondara</v>
          </cell>
          <cell r="W8728">
            <v>2017</v>
          </cell>
          <cell r="X8728" t="str">
            <v>Dec</v>
          </cell>
        </row>
        <row r="8729">
          <cell r="D8729" t="str">
            <v>Unit</v>
          </cell>
          <cell r="E8729">
            <v>479000</v>
          </cell>
          <cell r="R8729" t="str">
            <v>Yarra</v>
          </cell>
          <cell r="W8729">
            <v>2017</v>
          </cell>
          <cell r="X8729" t="str">
            <v>Dec</v>
          </cell>
        </row>
        <row r="8730">
          <cell r="D8730" t="str">
            <v>Unit</v>
          </cell>
          <cell r="E8730">
            <v>790000</v>
          </cell>
          <cell r="R8730" t="str">
            <v>Whitehorse</v>
          </cell>
          <cell r="W8730">
            <v>2017</v>
          </cell>
          <cell r="X8730" t="str">
            <v>Dec</v>
          </cell>
        </row>
        <row r="8731">
          <cell r="D8731" t="str">
            <v>Unit</v>
          </cell>
          <cell r="E8731">
            <v>575000</v>
          </cell>
          <cell r="R8731" t="str">
            <v>Boroondara</v>
          </cell>
          <cell r="W8731">
            <v>2017</v>
          </cell>
          <cell r="X8731" t="str">
            <v>Dec</v>
          </cell>
        </row>
        <row r="8732">
          <cell r="D8732" t="str">
            <v>House</v>
          </cell>
          <cell r="E8732">
            <v>1865000</v>
          </cell>
          <cell r="R8732" t="str">
            <v>Boroondara</v>
          </cell>
          <cell r="W8732">
            <v>2017</v>
          </cell>
          <cell r="X8732" t="str">
            <v>Dec</v>
          </cell>
        </row>
        <row r="8733">
          <cell r="D8733" t="str">
            <v>Unit</v>
          </cell>
          <cell r="E8733">
            <v>645000</v>
          </cell>
          <cell r="R8733" t="str">
            <v>Whitehorse</v>
          </cell>
          <cell r="W8733">
            <v>2017</v>
          </cell>
          <cell r="X8733" t="str">
            <v>Dec</v>
          </cell>
        </row>
        <row r="8734">
          <cell r="D8734" t="str">
            <v>House</v>
          </cell>
          <cell r="E8734">
            <v>880000</v>
          </cell>
          <cell r="R8734" t="str">
            <v>Whitehorse</v>
          </cell>
          <cell r="W8734">
            <v>2017</v>
          </cell>
          <cell r="X8734" t="str">
            <v>Dec</v>
          </cell>
        </row>
        <row r="8735">
          <cell r="D8735" t="str">
            <v>Unit</v>
          </cell>
          <cell r="E8735">
            <v>1220000</v>
          </cell>
          <cell r="R8735" t="str">
            <v>Boroondara</v>
          </cell>
          <cell r="W8735">
            <v>2017</v>
          </cell>
          <cell r="X8735" t="str">
            <v>Dec</v>
          </cell>
        </row>
        <row r="8736">
          <cell r="D8736" t="str">
            <v>House</v>
          </cell>
          <cell r="E8736">
            <v>765000</v>
          </cell>
          <cell r="R8736" t="str">
            <v>Boroondara</v>
          </cell>
          <cell r="W8736">
            <v>2017</v>
          </cell>
          <cell r="X8736" t="str">
            <v>Dec</v>
          </cell>
        </row>
        <row r="8737">
          <cell r="D8737" t="str">
            <v>Unit</v>
          </cell>
          <cell r="E8737">
            <v>492000</v>
          </cell>
          <cell r="R8737" t="str">
            <v>Boroondara</v>
          </cell>
          <cell r="W8737">
            <v>2017</v>
          </cell>
          <cell r="X8737" t="str">
            <v>Dec</v>
          </cell>
        </row>
        <row r="8738">
          <cell r="D8738" t="str">
            <v>Unit</v>
          </cell>
          <cell r="E8738">
            <v>385500</v>
          </cell>
          <cell r="R8738" t="str">
            <v>Melbourne</v>
          </cell>
          <cell r="W8738">
            <v>2017</v>
          </cell>
          <cell r="X8738" t="str">
            <v>Dec</v>
          </cell>
        </row>
        <row r="8739">
          <cell r="D8739" t="str">
            <v>Unit</v>
          </cell>
          <cell r="E8739">
            <v>665500</v>
          </cell>
          <cell r="R8739" t="str">
            <v>Boroondara</v>
          </cell>
          <cell r="W8739">
            <v>2017</v>
          </cell>
          <cell r="X8739" t="str">
            <v>Dec</v>
          </cell>
        </row>
        <row r="8740">
          <cell r="D8740" t="str">
            <v>Unit</v>
          </cell>
          <cell r="E8740">
            <v>745000</v>
          </cell>
          <cell r="R8740" t="str">
            <v>Boroondara</v>
          </cell>
          <cell r="W8740">
            <v>2017</v>
          </cell>
          <cell r="X8740" t="str">
            <v>Dec</v>
          </cell>
        </row>
        <row r="8741">
          <cell r="D8741" t="str">
            <v>House</v>
          </cell>
          <cell r="E8741">
            <v>1405000</v>
          </cell>
          <cell r="R8741" t="str">
            <v>Hobsons Bay</v>
          </cell>
          <cell r="W8741">
            <v>2017</v>
          </cell>
          <cell r="X8741" t="str">
            <v>Dec</v>
          </cell>
        </row>
        <row r="8742">
          <cell r="D8742" t="str">
            <v>Unit</v>
          </cell>
          <cell r="E8742">
            <v>680000</v>
          </cell>
          <cell r="R8742" t="str">
            <v>Melbourne</v>
          </cell>
          <cell r="W8742">
            <v>2017</v>
          </cell>
          <cell r="X8742" t="str">
            <v>Dec</v>
          </cell>
        </row>
        <row r="8743">
          <cell r="D8743" t="str">
            <v>Unit</v>
          </cell>
          <cell r="E8743">
            <v>421000</v>
          </cell>
          <cell r="R8743" t="str">
            <v>Hobsons Bay</v>
          </cell>
          <cell r="W8743">
            <v>2017</v>
          </cell>
          <cell r="X8743" t="str">
            <v>Dec</v>
          </cell>
        </row>
        <row r="8744">
          <cell r="D8744" t="str">
            <v>Unit</v>
          </cell>
          <cell r="E8744">
            <v>640000</v>
          </cell>
          <cell r="R8744" t="str">
            <v>Boroondara</v>
          </cell>
          <cell r="W8744">
            <v>2017</v>
          </cell>
          <cell r="X8744" t="str">
            <v>Dec</v>
          </cell>
        </row>
        <row r="8745">
          <cell r="D8745" t="str">
            <v>Unit</v>
          </cell>
          <cell r="E8745">
            <v>863000</v>
          </cell>
          <cell r="R8745" t="str">
            <v>Melbourne</v>
          </cell>
          <cell r="W8745">
            <v>2017</v>
          </cell>
          <cell r="X8745" t="str">
            <v>Dec</v>
          </cell>
        </row>
        <row r="8746">
          <cell r="D8746" t="str">
            <v>Unit</v>
          </cell>
          <cell r="E8746">
            <v>695000</v>
          </cell>
          <cell r="R8746" t="str">
            <v>Melbourne</v>
          </cell>
          <cell r="W8746">
            <v>2017</v>
          </cell>
          <cell r="X8746" t="str">
            <v>Dec</v>
          </cell>
        </row>
        <row r="8747">
          <cell r="D8747" t="str">
            <v>Unit</v>
          </cell>
          <cell r="E8747">
            <v>978500</v>
          </cell>
          <cell r="R8747" t="str">
            <v>Melbourne</v>
          </cell>
          <cell r="W8747">
            <v>2017</v>
          </cell>
          <cell r="X8747" t="str">
            <v>Dec</v>
          </cell>
        </row>
        <row r="8748">
          <cell r="D8748" t="str">
            <v>Unit</v>
          </cell>
          <cell r="E8748">
            <v>422000</v>
          </cell>
          <cell r="R8748" t="str">
            <v>Melbourne</v>
          </cell>
          <cell r="W8748">
            <v>2017</v>
          </cell>
          <cell r="X8748" t="str">
            <v>Dec</v>
          </cell>
        </row>
        <row r="8749">
          <cell r="D8749" t="str">
            <v>House</v>
          </cell>
          <cell r="E8749">
            <v>1915000</v>
          </cell>
          <cell r="R8749" t="str">
            <v>Melbourne</v>
          </cell>
          <cell r="W8749">
            <v>2017</v>
          </cell>
          <cell r="X8749" t="str">
            <v>Dec</v>
          </cell>
        </row>
        <row r="8750">
          <cell r="D8750" t="str">
            <v>House</v>
          </cell>
          <cell r="E8750">
            <v>1270000</v>
          </cell>
          <cell r="R8750" t="str">
            <v>Port Phillip</v>
          </cell>
          <cell r="W8750">
            <v>2017</v>
          </cell>
          <cell r="X8750" t="str">
            <v>Dec</v>
          </cell>
        </row>
        <row r="8751">
          <cell r="D8751" t="str">
            <v>Unit</v>
          </cell>
          <cell r="E8751">
            <v>535000</v>
          </cell>
          <cell r="R8751" t="str">
            <v>Melbourne</v>
          </cell>
          <cell r="W8751">
            <v>2017</v>
          </cell>
          <cell r="X8751" t="str">
            <v>Dec</v>
          </cell>
        </row>
        <row r="8752">
          <cell r="D8752" t="str">
            <v>Unit</v>
          </cell>
          <cell r="E8752">
            <v>990000</v>
          </cell>
          <cell r="R8752" t="str">
            <v>Melbourne</v>
          </cell>
          <cell r="W8752">
            <v>2017</v>
          </cell>
          <cell r="X8752" t="str">
            <v>Dec</v>
          </cell>
        </row>
        <row r="8753">
          <cell r="D8753" t="str">
            <v>House</v>
          </cell>
          <cell r="E8753">
            <v>2633000</v>
          </cell>
          <cell r="R8753" t="str">
            <v>Port Phillip</v>
          </cell>
          <cell r="W8753">
            <v>2017</v>
          </cell>
          <cell r="X8753" t="str">
            <v>Dec</v>
          </cell>
        </row>
        <row r="8754">
          <cell r="D8754" t="str">
            <v>House</v>
          </cell>
          <cell r="E8754">
            <v>1630000</v>
          </cell>
          <cell r="R8754" t="str">
            <v>Melbourne</v>
          </cell>
          <cell r="W8754">
            <v>2017</v>
          </cell>
          <cell r="X8754" t="str">
            <v>Dec</v>
          </cell>
        </row>
        <row r="8755">
          <cell r="D8755" t="str">
            <v>Unit</v>
          </cell>
          <cell r="E8755">
            <v>1250000</v>
          </cell>
          <cell r="R8755" t="str">
            <v>Melbourne</v>
          </cell>
          <cell r="W8755">
            <v>2017</v>
          </cell>
          <cell r="X8755" t="str">
            <v>Dec</v>
          </cell>
        </row>
        <row r="8756">
          <cell r="D8756" t="str">
            <v>House</v>
          </cell>
          <cell r="E8756">
            <v>3350000</v>
          </cell>
          <cell r="R8756" t="str">
            <v>Boroondara</v>
          </cell>
          <cell r="W8756">
            <v>2017</v>
          </cell>
          <cell r="X8756" t="str">
            <v>Dec</v>
          </cell>
        </row>
        <row r="8757">
          <cell r="D8757" t="str">
            <v>Unit</v>
          </cell>
          <cell r="E8757">
            <v>575000</v>
          </cell>
          <cell r="R8757" t="str">
            <v>Melbourne</v>
          </cell>
          <cell r="W8757">
            <v>2017</v>
          </cell>
          <cell r="X8757" t="str">
            <v>Dec</v>
          </cell>
        </row>
        <row r="8758">
          <cell r="D8758" t="str">
            <v>House</v>
          </cell>
          <cell r="E8758">
            <v>2860000</v>
          </cell>
          <cell r="R8758" t="str">
            <v>Boroondara</v>
          </cell>
          <cell r="W8758">
            <v>2017</v>
          </cell>
          <cell r="X8758" t="str">
            <v>Dec</v>
          </cell>
        </row>
        <row r="8759">
          <cell r="D8759" t="str">
            <v>Unit</v>
          </cell>
          <cell r="E8759">
            <v>517500</v>
          </cell>
          <cell r="R8759" t="str">
            <v>Stonnington</v>
          </cell>
          <cell r="W8759">
            <v>2017</v>
          </cell>
          <cell r="X8759" t="str">
            <v>Dec</v>
          </cell>
        </row>
        <row r="8760">
          <cell r="D8760" t="str">
            <v>Unit</v>
          </cell>
          <cell r="E8760">
            <v>1100000</v>
          </cell>
          <cell r="R8760" t="str">
            <v>Stonnington</v>
          </cell>
          <cell r="W8760">
            <v>2017</v>
          </cell>
          <cell r="X8760" t="str">
            <v>Dec</v>
          </cell>
        </row>
        <row r="8761">
          <cell r="D8761" t="str">
            <v>House</v>
          </cell>
          <cell r="E8761">
            <v>1436000</v>
          </cell>
          <cell r="R8761" t="str">
            <v>Port Phillip</v>
          </cell>
          <cell r="W8761">
            <v>2017</v>
          </cell>
          <cell r="X8761" t="str">
            <v>Dec</v>
          </cell>
        </row>
        <row r="8762">
          <cell r="D8762" t="str">
            <v>Unit</v>
          </cell>
          <cell r="E8762">
            <v>840000</v>
          </cell>
          <cell r="R8762" t="str">
            <v>Melbourne</v>
          </cell>
          <cell r="W8762">
            <v>2017</v>
          </cell>
          <cell r="X8762" t="str">
            <v>Dec</v>
          </cell>
        </row>
        <row r="8763">
          <cell r="D8763" t="str">
            <v>House</v>
          </cell>
          <cell r="E8763">
            <v>5500000</v>
          </cell>
          <cell r="R8763" t="str">
            <v>Stonnington</v>
          </cell>
          <cell r="W8763">
            <v>2017</v>
          </cell>
          <cell r="X8763" t="str">
            <v>Dec</v>
          </cell>
        </row>
        <row r="8764">
          <cell r="D8764" t="str">
            <v>House</v>
          </cell>
          <cell r="E8764">
            <v>785000</v>
          </cell>
          <cell r="R8764" t="str">
            <v>Hobsons Bay</v>
          </cell>
          <cell r="W8764">
            <v>2017</v>
          </cell>
          <cell r="X8764" t="str">
            <v>Dec</v>
          </cell>
        </row>
        <row r="8765">
          <cell r="D8765" t="str">
            <v>House</v>
          </cell>
          <cell r="E8765">
            <v>1689000</v>
          </cell>
          <cell r="R8765" t="str">
            <v>Stonnington</v>
          </cell>
          <cell r="W8765">
            <v>2017</v>
          </cell>
          <cell r="X8765" t="str">
            <v>Dec</v>
          </cell>
        </row>
        <row r="8766">
          <cell r="D8766" t="str">
            <v>House</v>
          </cell>
          <cell r="E8766">
            <v>750000</v>
          </cell>
          <cell r="R8766" t="str">
            <v>Hobsons Bay</v>
          </cell>
          <cell r="W8766">
            <v>2017</v>
          </cell>
          <cell r="X8766" t="str">
            <v>Dec</v>
          </cell>
        </row>
        <row r="8767">
          <cell r="D8767" t="str">
            <v>House</v>
          </cell>
          <cell r="E8767">
            <v>1850000</v>
          </cell>
          <cell r="R8767" t="str">
            <v>Port Phillip</v>
          </cell>
          <cell r="W8767">
            <v>2017</v>
          </cell>
          <cell r="X8767" t="str">
            <v>Dec</v>
          </cell>
        </row>
        <row r="8768">
          <cell r="D8768" t="str">
            <v>House</v>
          </cell>
          <cell r="E8768">
            <v>800000</v>
          </cell>
          <cell r="R8768" t="str">
            <v>Hobsons Bay</v>
          </cell>
          <cell r="W8768">
            <v>2017</v>
          </cell>
          <cell r="X8768" t="str">
            <v>Dec</v>
          </cell>
        </row>
        <row r="8769">
          <cell r="D8769" t="str">
            <v>Unit</v>
          </cell>
          <cell r="E8769">
            <v>686000</v>
          </cell>
          <cell r="R8769" t="str">
            <v>Monash</v>
          </cell>
          <cell r="W8769">
            <v>2017</v>
          </cell>
          <cell r="X8769" t="str">
            <v>Dec</v>
          </cell>
        </row>
        <row r="8770">
          <cell r="D8770" t="str">
            <v>House</v>
          </cell>
          <cell r="E8770">
            <v>1300000</v>
          </cell>
          <cell r="R8770" t="str">
            <v>Stonnington</v>
          </cell>
          <cell r="W8770">
            <v>2017</v>
          </cell>
          <cell r="X8770" t="str">
            <v>Dec</v>
          </cell>
        </row>
        <row r="8771">
          <cell r="D8771" t="str">
            <v>House</v>
          </cell>
          <cell r="E8771">
            <v>2956000</v>
          </cell>
          <cell r="R8771" t="str">
            <v>Port Phillip</v>
          </cell>
          <cell r="W8771">
            <v>2017</v>
          </cell>
          <cell r="X8771" t="str">
            <v>Dec</v>
          </cell>
        </row>
        <row r="8772">
          <cell r="D8772" t="str">
            <v>House</v>
          </cell>
          <cell r="E8772">
            <v>2850000</v>
          </cell>
          <cell r="R8772" t="str">
            <v>Port Phillip</v>
          </cell>
          <cell r="W8772">
            <v>2017</v>
          </cell>
          <cell r="X8772" t="str">
            <v>Dec</v>
          </cell>
        </row>
        <row r="8773">
          <cell r="D8773" t="str">
            <v>Unit</v>
          </cell>
          <cell r="E8773">
            <v>876000</v>
          </cell>
          <cell r="R8773" t="str">
            <v>Stonnington</v>
          </cell>
          <cell r="W8773">
            <v>2017</v>
          </cell>
          <cell r="X8773" t="str">
            <v>Dec</v>
          </cell>
        </row>
        <row r="8774">
          <cell r="D8774" t="str">
            <v>Unit</v>
          </cell>
          <cell r="E8774">
            <v>620000</v>
          </cell>
          <cell r="R8774" t="str">
            <v>Stonnington</v>
          </cell>
          <cell r="W8774">
            <v>2017</v>
          </cell>
          <cell r="X8774" t="str">
            <v>Dec</v>
          </cell>
        </row>
        <row r="8775">
          <cell r="D8775" t="str">
            <v>Unit</v>
          </cell>
          <cell r="E8775">
            <v>492000</v>
          </cell>
          <cell r="R8775" t="str">
            <v>Stonnington</v>
          </cell>
          <cell r="W8775">
            <v>2017</v>
          </cell>
          <cell r="X8775" t="str">
            <v>Dec</v>
          </cell>
        </row>
        <row r="8776">
          <cell r="D8776" t="str">
            <v>House</v>
          </cell>
          <cell r="E8776">
            <v>1400000</v>
          </cell>
          <cell r="R8776" t="str">
            <v>Hobsons Bay</v>
          </cell>
          <cell r="W8776">
            <v>2017</v>
          </cell>
          <cell r="X8776" t="str">
            <v>Dec</v>
          </cell>
        </row>
        <row r="8777">
          <cell r="D8777" t="str">
            <v>House</v>
          </cell>
          <cell r="E8777">
            <v>1240000</v>
          </cell>
          <cell r="R8777" t="str">
            <v>Stonnington</v>
          </cell>
          <cell r="W8777">
            <v>2017</v>
          </cell>
          <cell r="X8777" t="str">
            <v>Dec</v>
          </cell>
        </row>
        <row r="8778">
          <cell r="D8778" t="str">
            <v>House</v>
          </cell>
          <cell r="E8778">
            <v>2302000</v>
          </cell>
          <cell r="R8778" t="str">
            <v>Port Phillip</v>
          </cell>
          <cell r="W8778">
            <v>2017</v>
          </cell>
          <cell r="X8778" t="str">
            <v>Dec</v>
          </cell>
        </row>
        <row r="8779">
          <cell r="D8779" t="str">
            <v>House</v>
          </cell>
          <cell r="E8779">
            <v>3110000</v>
          </cell>
          <cell r="R8779" t="str">
            <v>Boroondara</v>
          </cell>
          <cell r="W8779">
            <v>2017</v>
          </cell>
          <cell r="X8779" t="str">
            <v>Dec</v>
          </cell>
        </row>
        <row r="8780">
          <cell r="D8780" t="str">
            <v>Unit</v>
          </cell>
          <cell r="E8780">
            <v>1918000</v>
          </cell>
          <cell r="R8780" t="str">
            <v>Stonnington</v>
          </cell>
          <cell r="W8780">
            <v>2017</v>
          </cell>
          <cell r="X8780" t="str">
            <v>Dec</v>
          </cell>
        </row>
        <row r="8781">
          <cell r="D8781" t="str">
            <v>Unit</v>
          </cell>
          <cell r="E8781">
            <v>678000</v>
          </cell>
          <cell r="R8781" t="str">
            <v>Stonnington</v>
          </cell>
          <cell r="W8781">
            <v>2017</v>
          </cell>
          <cell r="X8781" t="str">
            <v>Dec</v>
          </cell>
        </row>
        <row r="8782">
          <cell r="D8782" t="str">
            <v>House</v>
          </cell>
          <cell r="E8782">
            <v>1045000</v>
          </cell>
          <cell r="R8782" t="str">
            <v>Port Phillip</v>
          </cell>
          <cell r="W8782">
            <v>2017</v>
          </cell>
          <cell r="X8782" t="str">
            <v>Dec</v>
          </cell>
        </row>
        <row r="8783">
          <cell r="D8783" t="str">
            <v>Unit</v>
          </cell>
          <cell r="E8783">
            <v>671000</v>
          </cell>
          <cell r="R8783" t="str">
            <v>Boroondara</v>
          </cell>
          <cell r="W8783">
            <v>2017</v>
          </cell>
          <cell r="X8783" t="str">
            <v>Dec</v>
          </cell>
        </row>
        <row r="8784">
          <cell r="D8784" t="str">
            <v>House</v>
          </cell>
          <cell r="E8784">
            <v>2050000</v>
          </cell>
          <cell r="R8784" t="str">
            <v>Port Phillip</v>
          </cell>
          <cell r="W8784">
            <v>2017</v>
          </cell>
          <cell r="X8784" t="str">
            <v>Dec</v>
          </cell>
        </row>
        <row r="8785">
          <cell r="D8785" t="str">
            <v>Unit</v>
          </cell>
          <cell r="E8785">
            <v>611000</v>
          </cell>
          <cell r="R8785" t="str">
            <v>Port Phillip</v>
          </cell>
          <cell r="W8785">
            <v>2017</v>
          </cell>
          <cell r="X8785" t="str">
            <v>Dec</v>
          </cell>
        </row>
        <row r="8786">
          <cell r="D8786" t="str">
            <v>Unit</v>
          </cell>
          <cell r="E8786">
            <v>685000</v>
          </cell>
          <cell r="R8786" t="str">
            <v>Port Phillip</v>
          </cell>
          <cell r="W8786">
            <v>2017</v>
          </cell>
          <cell r="X8786" t="str">
            <v>Dec</v>
          </cell>
        </row>
        <row r="8787">
          <cell r="D8787" t="str">
            <v>Unit</v>
          </cell>
          <cell r="E8787">
            <v>500500</v>
          </cell>
          <cell r="R8787" t="str">
            <v>Stonnington</v>
          </cell>
          <cell r="W8787">
            <v>2017</v>
          </cell>
          <cell r="X8787" t="str">
            <v>Dec</v>
          </cell>
        </row>
        <row r="8788">
          <cell r="D8788" t="str">
            <v>House</v>
          </cell>
          <cell r="E8788">
            <v>850000</v>
          </cell>
          <cell r="R8788" t="str">
            <v>Hobsons Bay</v>
          </cell>
          <cell r="W8788">
            <v>2017</v>
          </cell>
          <cell r="X8788" t="str">
            <v>Dec</v>
          </cell>
        </row>
        <row r="8789">
          <cell r="D8789" t="str">
            <v>Unit</v>
          </cell>
          <cell r="E8789">
            <v>500000</v>
          </cell>
          <cell r="R8789" t="str">
            <v>Port Phillip</v>
          </cell>
          <cell r="W8789">
            <v>2017</v>
          </cell>
          <cell r="X8789" t="str">
            <v>Dec</v>
          </cell>
        </row>
        <row r="8790">
          <cell r="D8790" t="str">
            <v>House</v>
          </cell>
          <cell r="E8790">
            <v>2050000</v>
          </cell>
          <cell r="R8790" t="str">
            <v>Stonnington</v>
          </cell>
          <cell r="W8790">
            <v>2017</v>
          </cell>
          <cell r="X8790" t="str">
            <v>Dec</v>
          </cell>
        </row>
        <row r="8791">
          <cell r="D8791" t="str">
            <v>Unit</v>
          </cell>
          <cell r="E8791">
            <v>500000</v>
          </cell>
          <cell r="R8791" t="str">
            <v>Port Phillip</v>
          </cell>
          <cell r="W8791">
            <v>2017</v>
          </cell>
          <cell r="X8791" t="str">
            <v>Dec</v>
          </cell>
        </row>
        <row r="8792">
          <cell r="D8792" t="str">
            <v>House</v>
          </cell>
          <cell r="E8792">
            <v>1870000</v>
          </cell>
          <cell r="R8792" t="str">
            <v>Stonnington</v>
          </cell>
          <cell r="W8792">
            <v>2017</v>
          </cell>
          <cell r="X8792" t="str">
            <v>Dec</v>
          </cell>
        </row>
        <row r="8793">
          <cell r="D8793" t="str">
            <v>Unit</v>
          </cell>
          <cell r="E8793">
            <v>570500</v>
          </cell>
          <cell r="R8793" t="str">
            <v>Stonnington</v>
          </cell>
          <cell r="W8793">
            <v>2017</v>
          </cell>
          <cell r="X8793" t="str">
            <v>Dec</v>
          </cell>
        </row>
        <row r="8794">
          <cell r="D8794" t="str">
            <v>House</v>
          </cell>
          <cell r="E8794">
            <v>1780000</v>
          </cell>
          <cell r="R8794" t="str">
            <v>Boroondara</v>
          </cell>
          <cell r="W8794">
            <v>2017</v>
          </cell>
          <cell r="X8794" t="str">
            <v>Dec</v>
          </cell>
        </row>
        <row r="8795">
          <cell r="D8795" t="str">
            <v>Unit</v>
          </cell>
          <cell r="E8795">
            <v>580000</v>
          </cell>
          <cell r="R8795" t="str">
            <v>Glen Eira</v>
          </cell>
          <cell r="W8795">
            <v>2017</v>
          </cell>
          <cell r="X8795" t="str">
            <v>Dec</v>
          </cell>
        </row>
        <row r="8796">
          <cell r="D8796" t="str">
            <v>House</v>
          </cell>
          <cell r="E8796">
            <v>2910000</v>
          </cell>
          <cell r="R8796" t="str">
            <v>Hobsons Bay</v>
          </cell>
          <cell r="W8796">
            <v>2017</v>
          </cell>
          <cell r="X8796" t="str">
            <v>Dec</v>
          </cell>
        </row>
        <row r="8797">
          <cell r="D8797" t="str">
            <v>House</v>
          </cell>
          <cell r="E8797">
            <v>2220000</v>
          </cell>
          <cell r="R8797" t="str">
            <v>Port Phillip</v>
          </cell>
          <cell r="W8797">
            <v>2017</v>
          </cell>
          <cell r="X8797" t="str">
            <v>Dec</v>
          </cell>
        </row>
        <row r="8798">
          <cell r="D8798" t="str">
            <v>House</v>
          </cell>
          <cell r="E8798">
            <v>1050000</v>
          </cell>
          <cell r="R8798" t="str">
            <v>Hobsons Bay</v>
          </cell>
          <cell r="W8798">
            <v>2017</v>
          </cell>
          <cell r="X8798" t="str">
            <v>Dec</v>
          </cell>
        </row>
        <row r="8799">
          <cell r="D8799" t="str">
            <v>Unit</v>
          </cell>
          <cell r="E8799">
            <v>495000</v>
          </cell>
          <cell r="R8799" t="str">
            <v>Port Phillip</v>
          </cell>
          <cell r="W8799">
            <v>2017</v>
          </cell>
          <cell r="X8799" t="str">
            <v>Dec</v>
          </cell>
        </row>
        <row r="8800">
          <cell r="D8800" t="str">
            <v>House</v>
          </cell>
          <cell r="E8800">
            <v>2000000</v>
          </cell>
          <cell r="R8800" t="str">
            <v>Port Phillip</v>
          </cell>
          <cell r="W8800">
            <v>2017</v>
          </cell>
          <cell r="X8800" t="str">
            <v>Dec</v>
          </cell>
        </row>
        <row r="8801">
          <cell r="D8801" t="str">
            <v>Unit</v>
          </cell>
          <cell r="E8801">
            <v>660000</v>
          </cell>
          <cell r="R8801" t="str">
            <v>Stonnington</v>
          </cell>
          <cell r="W8801">
            <v>2017</v>
          </cell>
          <cell r="X8801" t="str">
            <v>Dec</v>
          </cell>
        </row>
        <row r="8802">
          <cell r="D8802" t="str">
            <v>House</v>
          </cell>
          <cell r="E8802">
            <v>2910000</v>
          </cell>
          <cell r="R8802" t="str">
            <v>Hobsons Bay</v>
          </cell>
          <cell r="W8802">
            <v>2017</v>
          </cell>
          <cell r="X8802" t="str">
            <v>Dec</v>
          </cell>
        </row>
        <row r="8803">
          <cell r="D8803" t="str">
            <v>Unit</v>
          </cell>
          <cell r="E8803">
            <v>500000</v>
          </cell>
          <cell r="R8803" t="str">
            <v>Boroondara</v>
          </cell>
          <cell r="W8803">
            <v>2017</v>
          </cell>
          <cell r="X8803" t="str">
            <v>Dec</v>
          </cell>
        </row>
        <row r="8804">
          <cell r="D8804" t="str">
            <v>Unit</v>
          </cell>
          <cell r="E8804">
            <v>1350000</v>
          </cell>
          <cell r="R8804" t="str">
            <v>Stonnington</v>
          </cell>
          <cell r="W8804">
            <v>2017</v>
          </cell>
          <cell r="X8804" t="str">
            <v>Dec</v>
          </cell>
        </row>
        <row r="8805">
          <cell r="D8805" t="str">
            <v>House</v>
          </cell>
          <cell r="E8805">
            <v>1425000</v>
          </cell>
          <cell r="R8805" t="str">
            <v>Boroondara</v>
          </cell>
          <cell r="W8805">
            <v>2017</v>
          </cell>
          <cell r="X8805" t="str">
            <v>Dec</v>
          </cell>
        </row>
        <row r="8806">
          <cell r="D8806" t="str">
            <v>Unit</v>
          </cell>
          <cell r="E8806">
            <v>1045000</v>
          </cell>
          <cell r="R8806" t="str">
            <v>Monash</v>
          </cell>
          <cell r="W8806">
            <v>2017</v>
          </cell>
          <cell r="X8806" t="str">
            <v>Dec</v>
          </cell>
        </row>
        <row r="8807">
          <cell r="D8807" t="str">
            <v>House</v>
          </cell>
          <cell r="E8807">
            <v>2000000</v>
          </cell>
          <cell r="R8807" t="str">
            <v>Port Phillip</v>
          </cell>
          <cell r="W8807">
            <v>2017</v>
          </cell>
          <cell r="X8807" t="str">
            <v>Dec</v>
          </cell>
        </row>
        <row r="8808">
          <cell r="D8808" t="str">
            <v>House</v>
          </cell>
          <cell r="E8808">
            <v>1891000</v>
          </cell>
          <cell r="R8808" t="str">
            <v>Port Phillip</v>
          </cell>
          <cell r="W8808">
            <v>2017</v>
          </cell>
          <cell r="X8808" t="str">
            <v>Dec</v>
          </cell>
        </row>
        <row r="8809">
          <cell r="D8809" t="str">
            <v>Unit</v>
          </cell>
          <cell r="E8809">
            <v>1500000</v>
          </cell>
          <cell r="R8809" t="str">
            <v>Port Phillip</v>
          </cell>
          <cell r="W8809">
            <v>2017</v>
          </cell>
          <cell r="X8809" t="str">
            <v>Dec</v>
          </cell>
        </row>
        <row r="8810">
          <cell r="D8810" t="str">
            <v>House</v>
          </cell>
          <cell r="E8810">
            <v>1800000</v>
          </cell>
          <cell r="R8810" t="str">
            <v>Hobsons Bay</v>
          </cell>
          <cell r="W8810">
            <v>2017</v>
          </cell>
          <cell r="X8810" t="str">
            <v>Dec</v>
          </cell>
        </row>
        <row r="8811">
          <cell r="D8811" t="str">
            <v>Unit</v>
          </cell>
          <cell r="E8811">
            <v>530000</v>
          </cell>
          <cell r="R8811" t="str">
            <v>Port Phillip</v>
          </cell>
          <cell r="W8811">
            <v>2017</v>
          </cell>
          <cell r="X8811" t="str">
            <v>Dec</v>
          </cell>
        </row>
        <row r="8812">
          <cell r="D8812" t="str">
            <v>House</v>
          </cell>
          <cell r="E8812">
            <v>2000000</v>
          </cell>
          <cell r="R8812" t="str">
            <v>Port Phillip</v>
          </cell>
          <cell r="W8812">
            <v>2017</v>
          </cell>
          <cell r="X8812" t="str">
            <v>Dec</v>
          </cell>
        </row>
        <row r="8813">
          <cell r="D8813" t="str">
            <v>House</v>
          </cell>
          <cell r="E8813">
            <v>2640000</v>
          </cell>
          <cell r="R8813" t="str">
            <v>Hobsons Bay</v>
          </cell>
          <cell r="W8813">
            <v>2017</v>
          </cell>
          <cell r="X8813" t="str">
            <v>Dec</v>
          </cell>
        </row>
        <row r="8814">
          <cell r="D8814" t="str">
            <v>House</v>
          </cell>
          <cell r="E8814">
            <v>1000000</v>
          </cell>
          <cell r="R8814" t="str">
            <v>Port Phillip</v>
          </cell>
          <cell r="W8814">
            <v>2017</v>
          </cell>
          <cell r="X8814" t="str">
            <v>Dec</v>
          </cell>
        </row>
        <row r="8815">
          <cell r="D8815" t="str">
            <v>House</v>
          </cell>
          <cell r="E8815">
            <v>1575000</v>
          </cell>
          <cell r="R8815" t="str">
            <v>Boroondara</v>
          </cell>
          <cell r="W8815">
            <v>2017</v>
          </cell>
          <cell r="X8815" t="str">
            <v>Dec</v>
          </cell>
        </row>
        <row r="8816">
          <cell r="D8816" t="str">
            <v>House</v>
          </cell>
          <cell r="E8816">
            <v>1120000</v>
          </cell>
          <cell r="R8816" t="str">
            <v>Hobsons Bay</v>
          </cell>
          <cell r="W8816">
            <v>2017</v>
          </cell>
          <cell r="X8816" t="str">
            <v>Dec</v>
          </cell>
        </row>
        <row r="8817">
          <cell r="D8817" t="str">
            <v>House</v>
          </cell>
          <cell r="E8817">
            <v>1200000</v>
          </cell>
          <cell r="R8817" t="str">
            <v>Monash</v>
          </cell>
          <cell r="W8817">
            <v>2017</v>
          </cell>
          <cell r="X8817" t="str">
            <v>Dec</v>
          </cell>
        </row>
        <row r="8818">
          <cell r="D8818" t="str">
            <v>House</v>
          </cell>
          <cell r="E8818">
            <v>2200000</v>
          </cell>
          <cell r="R8818" t="str">
            <v>Stonnington</v>
          </cell>
          <cell r="W8818">
            <v>2017</v>
          </cell>
          <cell r="X8818" t="str">
            <v>Dec</v>
          </cell>
        </row>
        <row r="8819">
          <cell r="D8819" t="str">
            <v>House</v>
          </cell>
          <cell r="E8819">
            <v>2455000</v>
          </cell>
          <cell r="R8819" t="str">
            <v>Port Phillip</v>
          </cell>
          <cell r="W8819">
            <v>2017</v>
          </cell>
          <cell r="X8819" t="str">
            <v>Dec</v>
          </cell>
        </row>
        <row r="8820">
          <cell r="D8820" t="str">
            <v>Unit</v>
          </cell>
          <cell r="E8820">
            <v>855000</v>
          </cell>
          <cell r="R8820" t="str">
            <v>Port Phillip</v>
          </cell>
          <cell r="W8820">
            <v>2017</v>
          </cell>
          <cell r="X8820" t="str">
            <v>Dec</v>
          </cell>
        </row>
        <row r="8821">
          <cell r="D8821" t="str">
            <v>House</v>
          </cell>
          <cell r="E8821">
            <v>2200000</v>
          </cell>
          <cell r="R8821" t="str">
            <v>Stonnington</v>
          </cell>
          <cell r="W8821">
            <v>2017</v>
          </cell>
          <cell r="X8821" t="str">
            <v>Dec</v>
          </cell>
        </row>
        <row r="8822">
          <cell r="D8822" t="str">
            <v>House</v>
          </cell>
          <cell r="E8822">
            <v>2250000</v>
          </cell>
          <cell r="R8822" t="str">
            <v>Stonnington</v>
          </cell>
          <cell r="W8822">
            <v>2017</v>
          </cell>
          <cell r="X8822" t="str">
            <v>Dec</v>
          </cell>
        </row>
        <row r="8823">
          <cell r="D8823" t="str">
            <v>Unit</v>
          </cell>
          <cell r="E8823">
            <v>447000</v>
          </cell>
          <cell r="R8823" t="str">
            <v>Stonnington</v>
          </cell>
          <cell r="W8823">
            <v>2017</v>
          </cell>
          <cell r="X8823" t="str">
            <v>Dec</v>
          </cell>
        </row>
        <row r="8824">
          <cell r="D8824" t="str">
            <v>Unit</v>
          </cell>
          <cell r="E8824">
            <v>790000</v>
          </cell>
          <cell r="R8824" t="str">
            <v>Stonnington</v>
          </cell>
          <cell r="W8824">
            <v>2017</v>
          </cell>
          <cell r="X8824" t="str">
            <v>Dec</v>
          </cell>
        </row>
        <row r="8825">
          <cell r="D8825" t="str">
            <v>Unit</v>
          </cell>
          <cell r="E8825">
            <v>680000</v>
          </cell>
          <cell r="R8825" t="str">
            <v>Port Phillip</v>
          </cell>
          <cell r="W8825">
            <v>2017</v>
          </cell>
          <cell r="X8825" t="str">
            <v>Dec</v>
          </cell>
        </row>
        <row r="8826">
          <cell r="D8826" t="str">
            <v>Unit</v>
          </cell>
          <cell r="E8826">
            <v>1050000</v>
          </cell>
          <cell r="R8826" t="str">
            <v>Port Phillip</v>
          </cell>
          <cell r="W8826">
            <v>2017</v>
          </cell>
          <cell r="X8826" t="str">
            <v>Dec</v>
          </cell>
        </row>
        <row r="8827">
          <cell r="D8827" t="str">
            <v>House</v>
          </cell>
          <cell r="E8827">
            <v>1215000</v>
          </cell>
          <cell r="R8827" t="str">
            <v>Stonnington</v>
          </cell>
          <cell r="W8827">
            <v>2017</v>
          </cell>
          <cell r="X8827" t="str">
            <v>Dec</v>
          </cell>
        </row>
        <row r="8828">
          <cell r="D8828" t="str">
            <v>House</v>
          </cell>
          <cell r="E8828">
            <v>1911000</v>
          </cell>
          <cell r="R8828" t="str">
            <v>Port Phillip</v>
          </cell>
          <cell r="W8828">
            <v>2017</v>
          </cell>
          <cell r="X8828" t="str">
            <v>Dec</v>
          </cell>
        </row>
        <row r="8829">
          <cell r="D8829" t="str">
            <v>Unit</v>
          </cell>
          <cell r="E8829">
            <v>550000</v>
          </cell>
          <cell r="R8829" t="str">
            <v>Glen Eira</v>
          </cell>
          <cell r="W8829">
            <v>2017</v>
          </cell>
          <cell r="X8829" t="str">
            <v>Dec</v>
          </cell>
        </row>
        <row r="8830">
          <cell r="D8830" t="str">
            <v>Unit</v>
          </cell>
          <cell r="E8830">
            <v>323000</v>
          </cell>
          <cell r="R8830" t="str">
            <v>Glen Eira</v>
          </cell>
          <cell r="W8830">
            <v>2017</v>
          </cell>
          <cell r="X8830" t="str">
            <v>Dec</v>
          </cell>
        </row>
        <row r="8831">
          <cell r="D8831" t="str">
            <v>Unit</v>
          </cell>
          <cell r="E8831">
            <v>955000</v>
          </cell>
          <cell r="R8831" t="str">
            <v>Port Phillip</v>
          </cell>
          <cell r="W8831">
            <v>2017</v>
          </cell>
          <cell r="X8831" t="str">
            <v>Dec</v>
          </cell>
        </row>
        <row r="8832">
          <cell r="D8832" t="str">
            <v>House</v>
          </cell>
          <cell r="E8832">
            <v>1470000</v>
          </cell>
          <cell r="R8832" t="str">
            <v>Glen Eira</v>
          </cell>
          <cell r="W8832">
            <v>2017</v>
          </cell>
          <cell r="X8832" t="str">
            <v>Dec</v>
          </cell>
        </row>
        <row r="8833">
          <cell r="D8833" t="str">
            <v>Unit</v>
          </cell>
          <cell r="E8833">
            <v>255000</v>
          </cell>
          <cell r="R8833" t="str">
            <v>Glen Eira</v>
          </cell>
          <cell r="W8833">
            <v>2017</v>
          </cell>
          <cell r="X8833" t="str">
            <v>Dec</v>
          </cell>
        </row>
        <row r="8834">
          <cell r="D8834" t="str">
            <v>Unit</v>
          </cell>
          <cell r="E8834">
            <v>855000</v>
          </cell>
          <cell r="R8834" t="str">
            <v>Monash</v>
          </cell>
          <cell r="W8834">
            <v>2017</v>
          </cell>
          <cell r="X8834" t="str">
            <v>Dec</v>
          </cell>
        </row>
        <row r="8835">
          <cell r="D8835" t="str">
            <v>Unit</v>
          </cell>
          <cell r="E8835">
            <v>510000</v>
          </cell>
          <cell r="R8835" t="str">
            <v>Glen Eira</v>
          </cell>
          <cell r="W8835">
            <v>2017</v>
          </cell>
          <cell r="X8835" t="str">
            <v>Dec</v>
          </cell>
        </row>
        <row r="8836">
          <cell r="D8836" t="str">
            <v>House</v>
          </cell>
          <cell r="E8836">
            <v>1500000</v>
          </cell>
          <cell r="R8836" t="str">
            <v>Glen Eira</v>
          </cell>
          <cell r="W8836">
            <v>2017</v>
          </cell>
          <cell r="X8836" t="str">
            <v>Dec</v>
          </cell>
        </row>
        <row r="8837">
          <cell r="D8837" t="str">
            <v>House</v>
          </cell>
          <cell r="E8837">
            <v>2905000</v>
          </cell>
          <cell r="R8837" t="str">
            <v>Bayside</v>
          </cell>
          <cell r="W8837">
            <v>2017</v>
          </cell>
          <cell r="X8837" t="str">
            <v>Dec</v>
          </cell>
        </row>
        <row r="8838">
          <cell r="D8838" t="str">
            <v>House</v>
          </cell>
          <cell r="E8838">
            <v>1065000</v>
          </cell>
          <cell r="R8838" t="str">
            <v>Glen Eira</v>
          </cell>
          <cell r="W8838">
            <v>2017</v>
          </cell>
          <cell r="X8838" t="str">
            <v>Dec</v>
          </cell>
        </row>
        <row r="8839">
          <cell r="D8839" t="str">
            <v>Unit</v>
          </cell>
          <cell r="E8839">
            <v>1300000</v>
          </cell>
          <cell r="R8839" t="str">
            <v>Bayside</v>
          </cell>
          <cell r="W8839">
            <v>2017</v>
          </cell>
          <cell r="X8839" t="str">
            <v>Dec</v>
          </cell>
        </row>
        <row r="8840">
          <cell r="D8840" t="str">
            <v>House</v>
          </cell>
          <cell r="E8840">
            <v>890000</v>
          </cell>
          <cell r="R8840" t="str">
            <v>Glen Eira</v>
          </cell>
          <cell r="W8840">
            <v>2017</v>
          </cell>
          <cell r="X8840" t="str">
            <v>Dec</v>
          </cell>
        </row>
        <row r="8841">
          <cell r="D8841" t="str">
            <v>Unit</v>
          </cell>
          <cell r="E8841">
            <v>1100000</v>
          </cell>
          <cell r="R8841" t="str">
            <v>Glen Eira</v>
          </cell>
          <cell r="W8841">
            <v>2017</v>
          </cell>
          <cell r="X8841" t="str">
            <v>Dec</v>
          </cell>
        </row>
        <row r="8842">
          <cell r="D8842" t="str">
            <v>Unit</v>
          </cell>
          <cell r="E8842">
            <v>346000</v>
          </cell>
          <cell r="R8842" t="str">
            <v>Glen Eira</v>
          </cell>
          <cell r="W8842">
            <v>2017</v>
          </cell>
          <cell r="X8842" t="str">
            <v>Dec</v>
          </cell>
        </row>
        <row r="8843">
          <cell r="D8843" t="str">
            <v>House</v>
          </cell>
          <cell r="E8843">
            <v>4250000</v>
          </cell>
          <cell r="R8843" t="str">
            <v>Bayside</v>
          </cell>
          <cell r="W8843">
            <v>2017</v>
          </cell>
          <cell r="X8843" t="str">
            <v>Dec</v>
          </cell>
        </row>
        <row r="8844">
          <cell r="D8844" t="str">
            <v>Unit</v>
          </cell>
          <cell r="E8844">
            <v>860000</v>
          </cell>
          <cell r="R8844" t="str">
            <v>Glen Eira</v>
          </cell>
          <cell r="W8844">
            <v>2017</v>
          </cell>
          <cell r="X8844" t="str">
            <v>Dec</v>
          </cell>
        </row>
        <row r="8845">
          <cell r="D8845" t="str">
            <v>House</v>
          </cell>
          <cell r="E8845">
            <v>1010000</v>
          </cell>
          <cell r="R8845" t="str">
            <v>Monash</v>
          </cell>
          <cell r="W8845">
            <v>2017</v>
          </cell>
          <cell r="X8845" t="str">
            <v>Dec</v>
          </cell>
        </row>
        <row r="8846">
          <cell r="D8846" t="str">
            <v>Unit</v>
          </cell>
          <cell r="E8846">
            <v>586000</v>
          </cell>
          <cell r="R8846" t="str">
            <v>Glen Eira</v>
          </cell>
          <cell r="W8846">
            <v>2017</v>
          </cell>
          <cell r="X8846" t="str">
            <v>Dec</v>
          </cell>
        </row>
        <row r="8847">
          <cell r="D8847" t="str">
            <v>Unit</v>
          </cell>
          <cell r="E8847">
            <v>290000</v>
          </cell>
          <cell r="R8847" t="str">
            <v>Glen Eira</v>
          </cell>
          <cell r="W8847">
            <v>2017</v>
          </cell>
          <cell r="X8847" t="str">
            <v>Dec</v>
          </cell>
        </row>
        <row r="8848">
          <cell r="D8848" t="str">
            <v>House</v>
          </cell>
          <cell r="E8848">
            <v>1708000</v>
          </cell>
          <cell r="R8848" t="str">
            <v>Glen Eira</v>
          </cell>
          <cell r="W8848">
            <v>2017</v>
          </cell>
          <cell r="X8848" t="str">
            <v>Dec</v>
          </cell>
        </row>
        <row r="8849">
          <cell r="D8849" t="str">
            <v>House</v>
          </cell>
          <cell r="E8849">
            <v>758000</v>
          </cell>
          <cell r="R8849" t="str">
            <v>Glen Eira</v>
          </cell>
          <cell r="W8849">
            <v>2017</v>
          </cell>
          <cell r="X8849" t="str">
            <v>Dec</v>
          </cell>
        </row>
        <row r="8850">
          <cell r="D8850" t="str">
            <v>Unit</v>
          </cell>
          <cell r="E8850">
            <v>1115000</v>
          </cell>
          <cell r="R8850" t="str">
            <v>Glen Eira</v>
          </cell>
          <cell r="W8850">
            <v>2017</v>
          </cell>
          <cell r="X8850" t="str">
            <v>Dec</v>
          </cell>
        </row>
        <row r="8851">
          <cell r="D8851" t="str">
            <v>House</v>
          </cell>
          <cell r="E8851">
            <v>1445000</v>
          </cell>
          <cell r="R8851" t="str">
            <v>Bayside</v>
          </cell>
          <cell r="W8851">
            <v>2017</v>
          </cell>
          <cell r="X8851" t="str">
            <v>Dec</v>
          </cell>
        </row>
        <row r="8852">
          <cell r="D8852" t="str">
            <v>House</v>
          </cell>
          <cell r="E8852">
            <v>1190000</v>
          </cell>
          <cell r="R8852" t="str">
            <v>Glen Eira</v>
          </cell>
          <cell r="W8852">
            <v>2017</v>
          </cell>
          <cell r="X8852" t="str">
            <v>Dec</v>
          </cell>
        </row>
        <row r="8853">
          <cell r="D8853" t="str">
            <v>Unit</v>
          </cell>
          <cell r="E8853">
            <v>1300000</v>
          </cell>
          <cell r="R8853" t="str">
            <v>Bayside</v>
          </cell>
          <cell r="W8853">
            <v>2017</v>
          </cell>
          <cell r="X8853" t="str">
            <v>Dec</v>
          </cell>
        </row>
        <row r="8854">
          <cell r="D8854" t="str">
            <v>House</v>
          </cell>
          <cell r="E8854">
            <v>1270000</v>
          </cell>
          <cell r="R8854" t="str">
            <v>Glen Eira</v>
          </cell>
          <cell r="W8854">
            <v>2017</v>
          </cell>
          <cell r="X8854" t="str">
            <v>Dec</v>
          </cell>
        </row>
        <row r="8855">
          <cell r="D8855" t="str">
            <v>Unit</v>
          </cell>
          <cell r="E8855">
            <v>1302500</v>
          </cell>
          <cell r="R8855" t="str">
            <v>Bayside</v>
          </cell>
          <cell r="W8855">
            <v>2017</v>
          </cell>
          <cell r="X8855" t="str">
            <v>Dec</v>
          </cell>
        </row>
        <row r="8856">
          <cell r="D8856" t="str">
            <v>Unit</v>
          </cell>
          <cell r="E8856">
            <v>1725000</v>
          </cell>
          <cell r="R8856" t="str">
            <v>Bayside</v>
          </cell>
          <cell r="W8856">
            <v>2017</v>
          </cell>
          <cell r="X8856" t="str">
            <v>Dec</v>
          </cell>
        </row>
        <row r="8857">
          <cell r="D8857" t="str">
            <v>House</v>
          </cell>
          <cell r="E8857">
            <v>1390000</v>
          </cell>
          <cell r="R8857" t="str">
            <v>Bayside</v>
          </cell>
          <cell r="W8857">
            <v>2017</v>
          </cell>
          <cell r="X8857" t="str">
            <v>Dec</v>
          </cell>
        </row>
        <row r="8858">
          <cell r="D8858" t="str">
            <v>Unit</v>
          </cell>
          <cell r="E8858">
            <v>1025000</v>
          </cell>
          <cell r="R8858" t="str">
            <v>Glen Eira</v>
          </cell>
          <cell r="W8858">
            <v>2017</v>
          </cell>
          <cell r="X8858" t="str">
            <v>Dec</v>
          </cell>
        </row>
        <row r="8859">
          <cell r="D8859" t="str">
            <v>House</v>
          </cell>
          <cell r="E8859">
            <v>1260000</v>
          </cell>
          <cell r="R8859" t="str">
            <v>Glen Eira</v>
          </cell>
          <cell r="W8859">
            <v>2017</v>
          </cell>
          <cell r="X8859" t="str">
            <v>Dec</v>
          </cell>
        </row>
        <row r="8860">
          <cell r="D8860" t="str">
            <v>House</v>
          </cell>
          <cell r="E8860">
            <v>1960000</v>
          </cell>
          <cell r="R8860" t="str">
            <v>Glen Eira</v>
          </cell>
          <cell r="W8860">
            <v>2017</v>
          </cell>
          <cell r="X8860" t="str">
            <v>Dec</v>
          </cell>
        </row>
        <row r="8861">
          <cell r="D8861" t="str">
            <v>House</v>
          </cell>
          <cell r="E8861">
            <v>2266000</v>
          </cell>
          <cell r="R8861" t="str">
            <v>Bayside</v>
          </cell>
          <cell r="W8861">
            <v>2017</v>
          </cell>
          <cell r="X8861" t="str">
            <v>Dec</v>
          </cell>
        </row>
        <row r="8862">
          <cell r="D8862" t="str">
            <v>Unit</v>
          </cell>
          <cell r="E8862">
            <v>740000</v>
          </cell>
          <cell r="R8862" t="str">
            <v>Glen Eira</v>
          </cell>
          <cell r="W8862">
            <v>2017</v>
          </cell>
          <cell r="X8862" t="str">
            <v>Dec</v>
          </cell>
        </row>
        <row r="8863">
          <cell r="D8863" t="str">
            <v>House</v>
          </cell>
          <cell r="E8863">
            <v>1715000</v>
          </cell>
          <cell r="R8863" t="str">
            <v>Bayside</v>
          </cell>
          <cell r="W8863">
            <v>2017</v>
          </cell>
          <cell r="X8863" t="str">
            <v>Dec</v>
          </cell>
        </row>
        <row r="8864">
          <cell r="D8864" t="str">
            <v>House</v>
          </cell>
          <cell r="E8864">
            <v>1400000</v>
          </cell>
          <cell r="R8864" t="str">
            <v>Bayside</v>
          </cell>
          <cell r="W8864">
            <v>2017</v>
          </cell>
          <cell r="X8864" t="str">
            <v>Dec</v>
          </cell>
        </row>
        <row r="8865">
          <cell r="D8865" t="str">
            <v>Unit</v>
          </cell>
          <cell r="E8865">
            <v>400000</v>
          </cell>
          <cell r="R8865" t="str">
            <v>Bayside</v>
          </cell>
          <cell r="W8865">
            <v>2017</v>
          </cell>
          <cell r="X8865" t="str">
            <v>Dec</v>
          </cell>
        </row>
        <row r="8866">
          <cell r="D8866" t="str">
            <v>House</v>
          </cell>
          <cell r="E8866">
            <v>1110000</v>
          </cell>
          <cell r="R8866" t="str">
            <v>Kingston</v>
          </cell>
          <cell r="W8866">
            <v>2017</v>
          </cell>
          <cell r="X8866" t="str">
            <v>Dec</v>
          </cell>
        </row>
        <row r="8867">
          <cell r="D8867" t="str">
            <v>Unit</v>
          </cell>
          <cell r="E8867">
            <v>680000</v>
          </cell>
          <cell r="R8867" t="str">
            <v>Bayside</v>
          </cell>
          <cell r="W8867">
            <v>2017</v>
          </cell>
          <cell r="X8867" t="str">
            <v>Dec</v>
          </cell>
        </row>
        <row r="8868">
          <cell r="D8868" t="str">
            <v>House</v>
          </cell>
          <cell r="E8868">
            <v>1560000</v>
          </cell>
          <cell r="R8868" t="str">
            <v>Bayside</v>
          </cell>
          <cell r="W8868">
            <v>2017</v>
          </cell>
          <cell r="X8868" t="str">
            <v>Dec</v>
          </cell>
        </row>
        <row r="8869">
          <cell r="D8869" t="str">
            <v>House</v>
          </cell>
          <cell r="E8869">
            <v>980000</v>
          </cell>
          <cell r="R8869" t="str">
            <v>Kingston</v>
          </cell>
          <cell r="W8869">
            <v>2017</v>
          </cell>
          <cell r="X8869" t="str">
            <v>Dec</v>
          </cell>
        </row>
        <row r="8870">
          <cell r="D8870" t="str">
            <v>House</v>
          </cell>
          <cell r="E8870">
            <v>2875000</v>
          </cell>
          <cell r="R8870" t="str">
            <v>Boroondara</v>
          </cell>
          <cell r="W8870">
            <v>2017</v>
          </cell>
          <cell r="X8870" t="str">
            <v>Dec</v>
          </cell>
        </row>
        <row r="8871">
          <cell r="D8871" t="str">
            <v>House</v>
          </cell>
          <cell r="E8871">
            <v>1910000</v>
          </cell>
          <cell r="R8871" t="str">
            <v>Boroondara</v>
          </cell>
          <cell r="W8871">
            <v>2017</v>
          </cell>
          <cell r="X8871" t="str">
            <v>Dec</v>
          </cell>
        </row>
        <row r="8872">
          <cell r="D8872" t="str">
            <v>Unit</v>
          </cell>
          <cell r="E8872">
            <v>1660000</v>
          </cell>
          <cell r="R8872" t="str">
            <v>Stonnington</v>
          </cell>
          <cell r="W8872">
            <v>2017</v>
          </cell>
          <cell r="X8872" t="str">
            <v>Dec</v>
          </cell>
        </row>
        <row r="8873">
          <cell r="D8873" t="str">
            <v>Unit</v>
          </cell>
          <cell r="E8873">
            <v>1400000</v>
          </cell>
          <cell r="R8873" t="str">
            <v>Boroondara</v>
          </cell>
          <cell r="W8873">
            <v>2017</v>
          </cell>
          <cell r="X8873" t="str">
            <v>Dec</v>
          </cell>
        </row>
        <row r="8874">
          <cell r="D8874" t="str">
            <v>Unit</v>
          </cell>
          <cell r="E8874">
            <v>1350000</v>
          </cell>
          <cell r="R8874" t="str">
            <v>Bayside</v>
          </cell>
          <cell r="W8874">
            <v>2017</v>
          </cell>
          <cell r="X8874" t="str">
            <v>Dec</v>
          </cell>
        </row>
        <row r="8875">
          <cell r="D8875" t="str">
            <v>Unit</v>
          </cell>
          <cell r="E8875">
            <v>1135000</v>
          </cell>
          <cell r="R8875" t="str">
            <v>Kingston</v>
          </cell>
          <cell r="W8875">
            <v>2017</v>
          </cell>
          <cell r="X8875" t="str">
            <v>Dec</v>
          </cell>
        </row>
        <row r="8876">
          <cell r="D8876" t="str">
            <v>House</v>
          </cell>
          <cell r="E8876">
            <v>1100000</v>
          </cell>
          <cell r="R8876" t="str">
            <v>Manningham</v>
          </cell>
          <cell r="W8876">
            <v>2017</v>
          </cell>
          <cell r="X8876" t="str">
            <v>Dec</v>
          </cell>
        </row>
        <row r="8877">
          <cell r="D8877" t="str">
            <v>Unit</v>
          </cell>
          <cell r="E8877">
            <v>1000000</v>
          </cell>
          <cell r="R8877" t="str">
            <v>Glen Eira</v>
          </cell>
          <cell r="W8877">
            <v>2017</v>
          </cell>
          <cell r="X8877" t="str">
            <v>Dec</v>
          </cell>
        </row>
        <row r="8878">
          <cell r="D8878" t="str">
            <v>Unit</v>
          </cell>
          <cell r="E8878">
            <v>850000</v>
          </cell>
          <cell r="R8878" t="str">
            <v>Hobsons Bay</v>
          </cell>
          <cell r="W8878">
            <v>2017</v>
          </cell>
          <cell r="X8878" t="str">
            <v>Dec</v>
          </cell>
        </row>
        <row r="8879">
          <cell r="D8879" t="str">
            <v>Unit</v>
          </cell>
          <cell r="E8879">
            <v>750000</v>
          </cell>
          <cell r="R8879" t="str">
            <v>Stonnington</v>
          </cell>
          <cell r="W8879">
            <v>2017</v>
          </cell>
          <cell r="X8879" t="str">
            <v>Dec</v>
          </cell>
        </row>
        <row r="8880">
          <cell r="D8880" t="str">
            <v>Unit</v>
          </cell>
          <cell r="E8880">
            <v>710000</v>
          </cell>
          <cell r="R8880" t="str">
            <v>Glen Eira</v>
          </cell>
          <cell r="W8880">
            <v>2017</v>
          </cell>
          <cell r="X8880" t="str">
            <v>Dec</v>
          </cell>
        </row>
        <row r="8881">
          <cell r="D8881" t="str">
            <v>Unit</v>
          </cell>
          <cell r="E8881">
            <v>630000</v>
          </cell>
          <cell r="R8881" t="str">
            <v>Darebin</v>
          </cell>
          <cell r="W8881">
            <v>2017</v>
          </cell>
          <cell r="X8881" t="str">
            <v>Dec</v>
          </cell>
        </row>
        <row r="8882">
          <cell r="D8882" t="str">
            <v>House</v>
          </cell>
          <cell r="E8882">
            <v>4260000</v>
          </cell>
          <cell r="R8882" t="str">
            <v>Boroondara</v>
          </cell>
          <cell r="W8882">
            <v>2017</v>
          </cell>
          <cell r="X8882" t="str">
            <v>Dec</v>
          </cell>
        </row>
        <row r="8883">
          <cell r="D8883" t="str">
            <v>House</v>
          </cell>
          <cell r="E8883">
            <v>3820000</v>
          </cell>
          <cell r="R8883" t="str">
            <v>Boroondara</v>
          </cell>
          <cell r="W8883">
            <v>2017</v>
          </cell>
          <cell r="X8883" t="str">
            <v>Dec</v>
          </cell>
        </row>
        <row r="8884">
          <cell r="D8884" t="str">
            <v>House</v>
          </cell>
          <cell r="E8884">
            <v>2470000</v>
          </cell>
          <cell r="R8884" t="str">
            <v>Glen Eira</v>
          </cell>
          <cell r="W8884">
            <v>2017</v>
          </cell>
          <cell r="X8884" t="str">
            <v>Dec</v>
          </cell>
        </row>
        <row r="8885">
          <cell r="D8885" t="str">
            <v>House</v>
          </cell>
          <cell r="E8885">
            <v>2240000</v>
          </cell>
          <cell r="R8885" t="str">
            <v>Boroondara</v>
          </cell>
          <cell r="W8885">
            <v>2017</v>
          </cell>
          <cell r="X8885" t="str">
            <v>Dec</v>
          </cell>
        </row>
        <row r="8886">
          <cell r="D8886" t="str">
            <v>Unit</v>
          </cell>
          <cell r="E8886">
            <v>2130000</v>
          </cell>
          <cell r="R8886" t="str">
            <v>Boroondara</v>
          </cell>
          <cell r="W8886">
            <v>2017</v>
          </cell>
          <cell r="X8886" t="str">
            <v>Dec</v>
          </cell>
        </row>
        <row r="8887">
          <cell r="D8887" t="str">
            <v>House</v>
          </cell>
          <cell r="E8887">
            <v>2050000</v>
          </cell>
          <cell r="R8887" t="str">
            <v>Stonnington</v>
          </cell>
          <cell r="W8887">
            <v>2017</v>
          </cell>
          <cell r="X8887" t="str">
            <v>Dec</v>
          </cell>
        </row>
        <row r="8888">
          <cell r="D8888" t="str">
            <v>Unit</v>
          </cell>
          <cell r="E8888">
            <v>2020000</v>
          </cell>
          <cell r="R8888" t="str">
            <v>Bayside</v>
          </cell>
          <cell r="W8888">
            <v>2017</v>
          </cell>
          <cell r="X8888" t="str">
            <v>Dec</v>
          </cell>
        </row>
        <row r="8889">
          <cell r="D8889" t="str">
            <v>House</v>
          </cell>
          <cell r="E8889">
            <v>1991000</v>
          </cell>
          <cell r="R8889" t="str">
            <v>Boroondara</v>
          </cell>
          <cell r="W8889">
            <v>2017</v>
          </cell>
          <cell r="X8889" t="str">
            <v>Dec</v>
          </cell>
        </row>
        <row r="8890">
          <cell r="D8890" t="str">
            <v>House</v>
          </cell>
          <cell r="E8890">
            <v>1950000</v>
          </cell>
          <cell r="R8890" t="str">
            <v>Boroondara</v>
          </cell>
          <cell r="W8890">
            <v>2017</v>
          </cell>
          <cell r="X8890" t="str">
            <v>Dec</v>
          </cell>
        </row>
        <row r="8891">
          <cell r="D8891" t="str">
            <v>House</v>
          </cell>
          <cell r="E8891">
            <v>1840000</v>
          </cell>
          <cell r="R8891" t="str">
            <v>Bayside</v>
          </cell>
          <cell r="W8891">
            <v>2017</v>
          </cell>
          <cell r="X8891" t="str">
            <v>Dec</v>
          </cell>
        </row>
        <row r="8892">
          <cell r="D8892" t="str">
            <v>House</v>
          </cell>
          <cell r="E8892">
            <v>1711000</v>
          </cell>
          <cell r="R8892" t="str">
            <v>Glen Eira</v>
          </cell>
          <cell r="W8892">
            <v>2017</v>
          </cell>
          <cell r="X8892" t="str">
            <v>Dec</v>
          </cell>
        </row>
        <row r="8893">
          <cell r="D8893" t="str">
            <v>House</v>
          </cell>
          <cell r="E8893">
            <v>1647000</v>
          </cell>
          <cell r="R8893" t="str">
            <v>Glen Eira</v>
          </cell>
          <cell r="W8893">
            <v>2017</v>
          </cell>
          <cell r="X8893" t="str">
            <v>Dec</v>
          </cell>
        </row>
        <row r="8894">
          <cell r="D8894" t="str">
            <v>Unit</v>
          </cell>
          <cell r="E8894">
            <v>1525000</v>
          </cell>
          <cell r="R8894" t="str">
            <v>Melbourne</v>
          </cell>
          <cell r="W8894">
            <v>2017</v>
          </cell>
          <cell r="X8894" t="str">
            <v>Dec</v>
          </cell>
        </row>
        <row r="8895">
          <cell r="D8895" t="str">
            <v>House</v>
          </cell>
          <cell r="E8895">
            <v>1505000</v>
          </cell>
          <cell r="R8895" t="str">
            <v>Monash</v>
          </cell>
          <cell r="W8895">
            <v>2017</v>
          </cell>
          <cell r="X8895" t="str">
            <v>Dec</v>
          </cell>
        </row>
        <row r="8896">
          <cell r="D8896" t="str">
            <v>House</v>
          </cell>
          <cell r="E8896">
            <v>1400000</v>
          </cell>
          <cell r="R8896" t="str">
            <v>Monash</v>
          </cell>
          <cell r="W8896">
            <v>2017</v>
          </cell>
          <cell r="X8896" t="str">
            <v>Dec</v>
          </cell>
        </row>
        <row r="8897">
          <cell r="D8897" t="str">
            <v>House</v>
          </cell>
          <cell r="E8897">
            <v>1330000</v>
          </cell>
          <cell r="R8897" t="str">
            <v>Moreland</v>
          </cell>
          <cell r="W8897">
            <v>2017</v>
          </cell>
          <cell r="X8897" t="str">
            <v>Dec</v>
          </cell>
        </row>
        <row r="8898">
          <cell r="D8898" t="str">
            <v>House</v>
          </cell>
          <cell r="E8898">
            <v>1300000</v>
          </cell>
          <cell r="R8898" t="str">
            <v>Darebin</v>
          </cell>
          <cell r="W8898">
            <v>2017</v>
          </cell>
          <cell r="X8898" t="str">
            <v>Dec</v>
          </cell>
        </row>
        <row r="8899">
          <cell r="D8899" t="str">
            <v>House</v>
          </cell>
          <cell r="E8899">
            <v>1276000</v>
          </cell>
          <cell r="R8899" t="str">
            <v>Moreland</v>
          </cell>
          <cell r="W8899">
            <v>2017</v>
          </cell>
          <cell r="X8899" t="str">
            <v>Dec</v>
          </cell>
        </row>
        <row r="8900">
          <cell r="D8900" t="str">
            <v>House</v>
          </cell>
          <cell r="E8900">
            <v>1180000</v>
          </cell>
          <cell r="R8900" t="str">
            <v>Darebin</v>
          </cell>
          <cell r="W8900">
            <v>2017</v>
          </cell>
          <cell r="X8900" t="str">
            <v>Dec</v>
          </cell>
        </row>
        <row r="8901">
          <cell r="D8901" t="str">
            <v>Unit</v>
          </cell>
          <cell r="E8901">
            <v>1155000</v>
          </cell>
          <cell r="R8901" t="str">
            <v>Boroondara</v>
          </cell>
          <cell r="W8901">
            <v>2017</v>
          </cell>
          <cell r="X8901" t="str">
            <v>Dec</v>
          </cell>
        </row>
        <row r="8902">
          <cell r="D8902" t="str">
            <v>Unit</v>
          </cell>
          <cell r="E8902">
            <v>1065000</v>
          </cell>
          <cell r="R8902" t="str">
            <v>Manningham</v>
          </cell>
          <cell r="W8902">
            <v>2017</v>
          </cell>
          <cell r="X8902" t="str">
            <v>Dec</v>
          </cell>
        </row>
        <row r="8903">
          <cell r="D8903" t="str">
            <v>House</v>
          </cell>
          <cell r="E8903">
            <v>1040000</v>
          </cell>
          <cell r="R8903" t="str">
            <v>Banyule</v>
          </cell>
          <cell r="W8903">
            <v>2017</v>
          </cell>
          <cell r="X8903" t="str">
            <v>Dec</v>
          </cell>
        </row>
        <row r="8904">
          <cell r="D8904" t="str">
            <v>Unit</v>
          </cell>
          <cell r="E8904">
            <v>1015000</v>
          </cell>
          <cell r="R8904" t="str">
            <v>Hobsons Bay</v>
          </cell>
          <cell r="W8904">
            <v>2017</v>
          </cell>
          <cell r="X8904" t="str">
            <v>Dec</v>
          </cell>
        </row>
        <row r="8905">
          <cell r="D8905" t="str">
            <v>House</v>
          </cell>
          <cell r="E8905">
            <v>979888</v>
          </cell>
          <cell r="R8905" t="str">
            <v>Maribyrnong</v>
          </cell>
          <cell r="W8905">
            <v>2017</v>
          </cell>
          <cell r="X8905" t="str">
            <v>Dec</v>
          </cell>
        </row>
        <row r="8906">
          <cell r="D8906" t="str">
            <v>House</v>
          </cell>
          <cell r="E8906">
            <v>961000</v>
          </cell>
          <cell r="R8906" t="str">
            <v>Maribyrnong</v>
          </cell>
          <cell r="W8906">
            <v>2017</v>
          </cell>
          <cell r="X8906" t="str">
            <v>Dec</v>
          </cell>
        </row>
        <row r="8907">
          <cell r="D8907" t="str">
            <v>House</v>
          </cell>
          <cell r="E8907">
            <v>960000</v>
          </cell>
          <cell r="R8907" t="str">
            <v>Hobsons Bay</v>
          </cell>
          <cell r="W8907">
            <v>2017</v>
          </cell>
          <cell r="X8907" t="str">
            <v>Dec</v>
          </cell>
        </row>
        <row r="8908">
          <cell r="D8908" t="str">
            <v>House</v>
          </cell>
          <cell r="E8908">
            <v>935000</v>
          </cell>
          <cell r="R8908" t="str">
            <v>Monash</v>
          </cell>
          <cell r="W8908">
            <v>2017</v>
          </cell>
          <cell r="X8908" t="str">
            <v>Dec</v>
          </cell>
        </row>
        <row r="8909">
          <cell r="D8909" t="str">
            <v>House</v>
          </cell>
          <cell r="E8909">
            <v>911000</v>
          </cell>
          <cell r="R8909" t="str">
            <v>Darebin</v>
          </cell>
          <cell r="W8909">
            <v>2017</v>
          </cell>
          <cell r="X8909" t="str">
            <v>Dec</v>
          </cell>
        </row>
        <row r="8910">
          <cell r="D8910" t="str">
            <v>Unit</v>
          </cell>
          <cell r="E8910">
            <v>896000</v>
          </cell>
          <cell r="R8910" t="str">
            <v>Glen Eira</v>
          </cell>
          <cell r="W8910">
            <v>2017</v>
          </cell>
          <cell r="X8910" t="str">
            <v>Dec</v>
          </cell>
        </row>
        <row r="8911">
          <cell r="D8911" t="str">
            <v>Unit</v>
          </cell>
          <cell r="E8911">
            <v>866000</v>
          </cell>
          <cell r="R8911" t="str">
            <v>Stonnington</v>
          </cell>
          <cell r="W8911">
            <v>2017</v>
          </cell>
          <cell r="X8911" t="str">
            <v>Dec</v>
          </cell>
        </row>
        <row r="8912">
          <cell r="D8912" t="str">
            <v>Unit</v>
          </cell>
          <cell r="E8912">
            <v>863000</v>
          </cell>
          <cell r="R8912" t="str">
            <v>Hobsons Bay</v>
          </cell>
          <cell r="W8912">
            <v>2017</v>
          </cell>
          <cell r="X8912" t="str">
            <v>Dec</v>
          </cell>
        </row>
        <row r="8913">
          <cell r="D8913" t="str">
            <v>Unit</v>
          </cell>
          <cell r="E8913">
            <v>862000</v>
          </cell>
          <cell r="R8913" t="str">
            <v>Hobsons Bay</v>
          </cell>
          <cell r="W8913">
            <v>2017</v>
          </cell>
          <cell r="X8913" t="str">
            <v>Dec</v>
          </cell>
        </row>
        <row r="8914">
          <cell r="D8914" t="str">
            <v>House</v>
          </cell>
          <cell r="E8914">
            <v>791000</v>
          </cell>
          <cell r="R8914" t="str">
            <v>Moreland</v>
          </cell>
          <cell r="W8914">
            <v>2017</v>
          </cell>
          <cell r="X8914" t="str">
            <v>Dec</v>
          </cell>
        </row>
        <row r="8915">
          <cell r="D8915" t="str">
            <v>House</v>
          </cell>
          <cell r="E8915">
            <v>758000</v>
          </cell>
          <cell r="R8915" t="str">
            <v>Moreland</v>
          </cell>
          <cell r="W8915">
            <v>2017</v>
          </cell>
          <cell r="X8915" t="str">
            <v>Dec</v>
          </cell>
        </row>
        <row r="8916">
          <cell r="D8916" t="str">
            <v>House</v>
          </cell>
          <cell r="E8916">
            <v>746000</v>
          </cell>
          <cell r="R8916" t="str">
            <v>Brimbank</v>
          </cell>
          <cell r="W8916">
            <v>2017</v>
          </cell>
          <cell r="X8916" t="str">
            <v>Dec</v>
          </cell>
        </row>
        <row r="8917">
          <cell r="D8917" t="str">
            <v>Unit</v>
          </cell>
          <cell r="E8917">
            <v>737500</v>
          </cell>
          <cell r="R8917" t="str">
            <v>Glen Eira</v>
          </cell>
          <cell r="W8917">
            <v>2017</v>
          </cell>
          <cell r="X8917" t="str">
            <v>Dec</v>
          </cell>
        </row>
        <row r="8918">
          <cell r="D8918" t="str">
            <v>Unit</v>
          </cell>
          <cell r="E8918">
            <v>690000</v>
          </cell>
          <cell r="R8918" t="str">
            <v>Port Phillip</v>
          </cell>
          <cell r="W8918">
            <v>2017</v>
          </cell>
          <cell r="X8918" t="str">
            <v>Dec</v>
          </cell>
        </row>
        <row r="8919">
          <cell r="D8919" t="str">
            <v>Unit</v>
          </cell>
          <cell r="E8919">
            <v>685000</v>
          </cell>
          <cell r="R8919" t="str">
            <v>Melbourne</v>
          </cell>
          <cell r="W8919">
            <v>2017</v>
          </cell>
          <cell r="X8919" t="str">
            <v>Dec</v>
          </cell>
        </row>
        <row r="8920">
          <cell r="D8920" t="str">
            <v>Unit</v>
          </cell>
          <cell r="E8920">
            <v>665000</v>
          </cell>
          <cell r="R8920" t="str">
            <v>Bayside</v>
          </cell>
          <cell r="W8920">
            <v>2017</v>
          </cell>
          <cell r="X8920" t="str">
            <v>Dec</v>
          </cell>
        </row>
        <row r="8921">
          <cell r="D8921" t="str">
            <v>House</v>
          </cell>
          <cell r="E8921">
            <v>660000</v>
          </cell>
          <cell r="R8921" t="str">
            <v>Darebin</v>
          </cell>
          <cell r="W8921">
            <v>2017</v>
          </cell>
          <cell r="X8921" t="str">
            <v>Dec</v>
          </cell>
        </row>
        <row r="8922">
          <cell r="D8922" t="str">
            <v>House</v>
          </cell>
          <cell r="E8922">
            <v>659500</v>
          </cell>
          <cell r="R8922" t="str">
            <v>Darebin</v>
          </cell>
          <cell r="W8922">
            <v>2017</v>
          </cell>
          <cell r="X8922" t="str">
            <v>Dec</v>
          </cell>
        </row>
        <row r="8923">
          <cell r="D8923" t="str">
            <v>House</v>
          </cell>
          <cell r="E8923">
            <v>644000</v>
          </cell>
          <cell r="R8923" t="str">
            <v>Monash</v>
          </cell>
          <cell r="W8923">
            <v>2017</v>
          </cell>
          <cell r="X8923" t="str">
            <v>Dec</v>
          </cell>
        </row>
        <row r="8924">
          <cell r="D8924" t="str">
            <v>House</v>
          </cell>
          <cell r="E8924">
            <v>590000</v>
          </cell>
          <cell r="R8924" t="str">
            <v>Moreland</v>
          </cell>
          <cell r="W8924">
            <v>2017</v>
          </cell>
          <cell r="X8924" t="str">
            <v>Dec</v>
          </cell>
        </row>
        <row r="8925">
          <cell r="D8925" t="str">
            <v>Unit</v>
          </cell>
          <cell r="E8925">
            <v>587000</v>
          </cell>
          <cell r="R8925" t="str">
            <v>Stonnington</v>
          </cell>
          <cell r="W8925">
            <v>2017</v>
          </cell>
          <cell r="X8925" t="str">
            <v>Dec</v>
          </cell>
        </row>
        <row r="8926">
          <cell r="D8926" t="str">
            <v>Unit</v>
          </cell>
          <cell r="E8926">
            <v>570000</v>
          </cell>
          <cell r="R8926" t="str">
            <v>Moreland</v>
          </cell>
          <cell r="W8926">
            <v>2017</v>
          </cell>
          <cell r="X8926" t="str">
            <v>Dec</v>
          </cell>
        </row>
        <row r="8927">
          <cell r="D8927" t="str">
            <v>Unit</v>
          </cell>
          <cell r="E8927">
            <v>565000</v>
          </cell>
          <cell r="R8927" t="str">
            <v>Moreland</v>
          </cell>
          <cell r="W8927">
            <v>2017</v>
          </cell>
          <cell r="X8927" t="str">
            <v>Dec</v>
          </cell>
        </row>
        <row r="8928">
          <cell r="D8928" t="str">
            <v>Unit</v>
          </cell>
          <cell r="E8928">
            <v>535600</v>
          </cell>
          <cell r="R8928" t="str">
            <v>Banyule</v>
          </cell>
          <cell r="W8928">
            <v>2017</v>
          </cell>
          <cell r="X8928" t="str">
            <v>Dec</v>
          </cell>
        </row>
        <row r="8929">
          <cell r="D8929" t="str">
            <v>Unit</v>
          </cell>
          <cell r="E8929">
            <v>508000</v>
          </cell>
          <cell r="R8929" t="str">
            <v>Darebin</v>
          </cell>
          <cell r="W8929">
            <v>2017</v>
          </cell>
          <cell r="X8929" t="str">
            <v>Dec</v>
          </cell>
        </row>
        <row r="8930">
          <cell r="D8930" t="str">
            <v>Unit</v>
          </cell>
          <cell r="E8930">
            <v>470000</v>
          </cell>
          <cell r="R8930" t="str">
            <v>Banyule</v>
          </cell>
          <cell r="W8930">
            <v>2017</v>
          </cell>
          <cell r="X8930" t="str">
            <v>Dec</v>
          </cell>
        </row>
        <row r="8931">
          <cell r="D8931" t="str">
            <v>Unit</v>
          </cell>
          <cell r="E8931">
            <v>410000</v>
          </cell>
          <cell r="R8931" t="str">
            <v>Moreland</v>
          </cell>
          <cell r="W8931">
            <v>2017</v>
          </cell>
          <cell r="X8931" t="str">
            <v>Dec</v>
          </cell>
        </row>
        <row r="8932">
          <cell r="D8932" t="str">
            <v>House</v>
          </cell>
          <cell r="E8932">
            <v>1880000</v>
          </cell>
          <cell r="R8932" t="str">
            <v>Boroondara</v>
          </cell>
          <cell r="W8932">
            <v>2017</v>
          </cell>
          <cell r="X8932" t="str">
            <v>Dec</v>
          </cell>
        </row>
        <row r="8933">
          <cell r="D8933" t="str">
            <v>Unit</v>
          </cell>
          <cell r="E8933">
            <v>1231000</v>
          </cell>
          <cell r="R8933" t="str">
            <v>Manningham</v>
          </cell>
          <cell r="W8933">
            <v>2017</v>
          </cell>
          <cell r="X8933" t="str">
            <v>Dec</v>
          </cell>
        </row>
        <row r="8934">
          <cell r="D8934" t="str">
            <v>House</v>
          </cell>
          <cell r="E8934">
            <v>1110000</v>
          </cell>
          <cell r="R8934" t="str">
            <v>Moreland</v>
          </cell>
          <cell r="W8934">
            <v>2017</v>
          </cell>
          <cell r="X8934" t="str">
            <v>Dec</v>
          </cell>
        </row>
        <row r="8935">
          <cell r="D8935" t="str">
            <v>Unit</v>
          </cell>
          <cell r="E8935">
            <v>882500</v>
          </cell>
          <cell r="R8935" t="str">
            <v>Hobsons Bay</v>
          </cell>
          <cell r="W8935">
            <v>2017</v>
          </cell>
          <cell r="X8935" t="str">
            <v>Dec</v>
          </cell>
        </row>
        <row r="8936">
          <cell r="D8936" t="str">
            <v>Unit</v>
          </cell>
          <cell r="E8936">
            <v>850000</v>
          </cell>
          <cell r="R8936" t="str">
            <v>Melbourne</v>
          </cell>
          <cell r="W8936">
            <v>2017</v>
          </cell>
          <cell r="X8936" t="str">
            <v>Dec</v>
          </cell>
        </row>
        <row r="8937">
          <cell r="D8937" t="str">
            <v>House</v>
          </cell>
          <cell r="E8937">
            <v>790000</v>
          </cell>
          <cell r="R8937" t="str">
            <v>Brimbank</v>
          </cell>
          <cell r="W8937">
            <v>2017</v>
          </cell>
          <cell r="X8937" t="str">
            <v>Dec</v>
          </cell>
        </row>
        <row r="8938">
          <cell r="D8938" t="str">
            <v>House</v>
          </cell>
          <cell r="E8938">
            <v>680000</v>
          </cell>
          <cell r="R8938" t="str">
            <v>Brimbank</v>
          </cell>
          <cell r="W8938">
            <v>2017</v>
          </cell>
          <cell r="X8938" t="str">
            <v>Dec</v>
          </cell>
        </row>
        <row r="8939">
          <cell r="D8939" t="str">
            <v>Unit</v>
          </cell>
          <cell r="E8939">
            <v>665000</v>
          </cell>
          <cell r="R8939" t="str">
            <v>Moreland</v>
          </cell>
          <cell r="W8939">
            <v>2017</v>
          </cell>
          <cell r="X8939" t="str">
            <v>Dec</v>
          </cell>
        </row>
        <row r="8940">
          <cell r="D8940" t="str">
            <v>House</v>
          </cell>
          <cell r="E8940">
            <v>625000</v>
          </cell>
          <cell r="R8940" t="str">
            <v>Moreland</v>
          </cell>
          <cell r="W8940">
            <v>2017</v>
          </cell>
          <cell r="X8940" t="str">
            <v>Dec</v>
          </cell>
        </row>
        <row r="8941">
          <cell r="D8941" t="str">
            <v>Unit</v>
          </cell>
          <cell r="E8941">
            <v>510500</v>
          </cell>
          <cell r="R8941" t="str">
            <v>Maribyrnong</v>
          </cell>
          <cell r="W8941">
            <v>2017</v>
          </cell>
          <cell r="X8941" t="str">
            <v>Dec</v>
          </cell>
        </row>
        <row r="8942">
          <cell r="D8942" t="str">
            <v>House</v>
          </cell>
          <cell r="E8942">
            <v>1450000</v>
          </cell>
          <cell r="R8942" t="str">
            <v>Banyule</v>
          </cell>
          <cell r="W8942">
            <v>2017</v>
          </cell>
          <cell r="X8942" t="str">
            <v>Dec</v>
          </cell>
        </row>
        <row r="8943">
          <cell r="D8943" t="str">
            <v>Unit</v>
          </cell>
          <cell r="E8943">
            <v>1175000</v>
          </cell>
          <cell r="R8943" t="str">
            <v>Boroondara</v>
          </cell>
          <cell r="W8943">
            <v>2017</v>
          </cell>
          <cell r="X8943" t="str">
            <v>Dec</v>
          </cell>
        </row>
        <row r="8944">
          <cell r="D8944" t="str">
            <v>House</v>
          </cell>
          <cell r="E8944">
            <v>1000000</v>
          </cell>
          <cell r="R8944" t="str">
            <v>Monash</v>
          </cell>
          <cell r="W8944">
            <v>2017</v>
          </cell>
          <cell r="X8944" t="str">
            <v>Dec</v>
          </cell>
        </row>
        <row r="8945">
          <cell r="D8945" t="str">
            <v>Unit</v>
          </cell>
          <cell r="E8945">
            <v>940000</v>
          </cell>
          <cell r="R8945" t="str">
            <v>Melbourne</v>
          </cell>
          <cell r="W8945">
            <v>2017</v>
          </cell>
          <cell r="X8945" t="str">
            <v>Dec</v>
          </cell>
        </row>
        <row r="8946">
          <cell r="D8946" t="str">
            <v>Unit</v>
          </cell>
          <cell r="E8946">
            <v>790000</v>
          </cell>
          <cell r="R8946" t="str">
            <v>Banyule</v>
          </cell>
          <cell r="W8946">
            <v>2017</v>
          </cell>
          <cell r="X8946" t="str">
            <v>Dec</v>
          </cell>
        </row>
        <row r="8947">
          <cell r="D8947" t="str">
            <v>Unit</v>
          </cell>
          <cell r="E8947">
            <v>340000</v>
          </cell>
          <cell r="R8947" t="str">
            <v>Melbourne</v>
          </cell>
          <cell r="W8947">
            <v>2017</v>
          </cell>
          <cell r="X8947" t="str">
            <v>Dec</v>
          </cell>
        </row>
        <row r="8948">
          <cell r="D8948" t="str">
            <v>House</v>
          </cell>
          <cell r="E8948">
            <v>810000</v>
          </cell>
          <cell r="R8948" t="str">
            <v>Moreland</v>
          </cell>
          <cell r="W8948">
            <v>2017</v>
          </cell>
          <cell r="X8948" t="str">
            <v>Dec</v>
          </cell>
        </row>
        <row r="8949">
          <cell r="D8949" t="str">
            <v>Unit</v>
          </cell>
          <cell r="E8949">
            <v>678000</v>
          </cell>
          <cell r="R8949" t="str">
            <v>Darebin</v>
          </cell>
          <cell r="W8949">
            <v>2017</v>
          </cell>
          <cell r="X8949" t="str">
            <v>Dec</v>
          </cell>
        </row>
        <row r="8950">
          <cell r="D8950" t="str">
            <v>House</v>
          </cell>
          <cell r="E8950">
            <v>635000</v>
          </cell>
          <cell r="R8950" t="str">
            <v>Hume</v>
          </cell>
          <cell r="W8950">
            <v>2017</v>
          </cell>
          <cell r="X8950" t="str">
            <v>Dec</v>
          </cell>
        </row>
        <row r="8951">
          <cell r="D8951" t="str">
            <v>House</v>
          </cell>
          <cell r="E8951">
            <v>731000</v>
          </cell>
          <cell r="R8951" t="str">
            <v>Darebin</v>
          </cell>
          <cell r="W8951">
            <v>2017</v>
          </cell>
          <cell r="X8951" t="str">
            <v>Dec</v>
          </cell>
        </row>
        <row r="8952">
          <cell r="D8952" t="str">
            <v>House</v>
          </cell>
          <cell r="E8952">
            <v>920000</v>
          </cell>
          <cell r="R8952" t="str">
            <v>Moreland</v>
          </cell>
          <cell r="W8952">
            <v>2017</v>
          </cell>
          <cell r="X8952" t="str">
            <v>Dec</v>
          </cell>
        </row>
        <row r="8953">
          <cell r="D8953" t="str">
            <v>House</v>
          </cell>
          <cell r="E8953">
            <v>782000</v>
          </cell>
          <cell r="R8953" t="str">
            <v>Darebin</v>
          </cell>
          <cell r="W8953">
            <v>2017</v>
          </cell>
          <cell r="X8953" t="str">
            <v>Dec</v>
          </cell>
        </row>
        <row r="8954">
          <cell r="D8954" t="str">
            <v>Unit</v>
          </cell>
          <cell r="E8954">
            <v>512000</v>
          </cell>
          <cell r="R8954" t="str">
            <v>Darebin</v>
          </cell>
          <cell r="W8954">
            <v>2017</v>
          </cell>
          <cell r="X8954" t="str">
            <v>Dec</v>
          </cell>
        </row>
        <row r="8955">
          <cell r="D8955" t="str">
            <v>House</v>
          </cell>
          <cell r="E8955">
            <v>990000</v>
          </cell>
          <cell r="R8955" t="str">
            <v>Darebin</v>
          </cell>
          <cell r="W8955">
            <v>2017</v>
          </cell>
          <cell r="X8955" t="str">
            <v>Dec</v>
          </cell>
        </row>
        <row r="8956">
          <cell r="D8956" t="str">
            <v>House</v>
          </cell>
          <cell r="E8956">
            <v>915000</v>
          </cell>
          <cell r="R8956" t="str">
            <v>Brimbank</v>
          </cell>
          <cell r="W8956">
            <v>2017</v>
          </cell>
          <cell r="X8956" t="str">
            <v>Dec</v>
          </cell>
        </row>
        <row r="8957">
          <cell r="D8957" t="str">
            <v>House</v>
          </cell>
          <cell r="E8957">
            <v>1240000</v>
          </cell>
          <cell r="R8957" t="str">
            <v>Moonee Valley</v>
          </cell>
          <cell r="W8957">
            <v>2017</v>
          </cell>
          <cell r="X8957" t="str">
            <v>Dec</v>
          </cell>
        </row>
        <row r="8958">
          <cell r="D8958" t="str">
            <v>Unit</v>
          </cell>
          <cell r="E8958">
            <v>579000</v>
          </cell>
          <cell r="R8958" t="str">
            <v>Banyule</v>
          </cell>
          <cell r="W8958">
            <v>2017</v>
          </cell>
          <cell r="X8958" t="str">
            <v>Dec</v>
          </cell>
        </row>
        <row r="8959">
          <cell r="D8959" t="str">
            <v>House</v>
          </cell>
          <cell r="E8959">
            <v>1280000</v>
          </cell>
          <cell r="R8959" t="str">
            <v>Manningham</v>
          </cell>
          <cell r="W8959">
            <v>2017</v>
          </cell>
          <cell r="X8959" t="str">
            <v>Dec</v>
          </cell>
        </row>
        <row r="8960">
          <cell r="D8960" t="str">
            <v>House</v>
          </cell>
          <cell r="E8960">
            <v>1094000</v>
          </cell>
          <cell r="R8960" t="str">
            <v>Moreland</v>
          </cell>
          <cell r="W8960">
            <v>2017</v>
          </cell>
          <cell r="X8960" t="str">
            <v>Dec</v>
          </cell>
        </row>
        <row r="8961">
          <cell r="D8961" t="str">
            <v>House</v>
          </cell>
          <cell r="E8961">
            <v>1710000</v>
          </cell>
          <cell r="R8961" t="str">
            <v>Manningham</v>
          </cell>
          <cell r="W8961">
            <v>2017</v>
          </cell>
          <cell r="X8961" t="str">
            <v>Dec</v>
          </cell>
        </row>
        <row r="8962">
          <cell r="D8962" t="str">
            <v>House</v>
          </cell>
          <cell r="E8962">
            <v>1290000</v>
          </cell>
          <cell r="R8962" t="str">
            <v>Moreland</v>
          </cell>
          <cell r="W8962">
            <v>2017</v>
          </cell>
          <cell r="X8962" t="str">
            <v>Dec</v>
          </cell>
        </row>
        <row r="8963">
          <cell r="D8963" t="str">
            <v>House</v>
          </cell>
          <cell r="E8963">
            <v>790000</v>
          </cell>
          <cell r="R8963" t="str">
            <v>Brimbank</v>
          </cell>
          <cell r="W8963">
            <v>2017</v>
          </cell>
          <cell r="X8963" t="str">
            <v>Dec</v>
          </cell>
        </row>
        <row r="8964">
          <cell r="D8964" t="str">
            <v>House</v>
          </cell>
          <cell r="E8964">
            <v>2875000</v>
          </cell>
          <cell r="R8964" t="str">
            <v>Moreland</v>
          </cell>
          <cell r="W8964">
            <v>2017</v>
          </cell>
          <cell r="X8964" t="str">
            <v>Dec</v>
          </cell>
        </row>
        <row r="8965">
          <cell r="D8965" t="str">
            <v>House</v>
          </cell>
          <cell r="E8965">
            <v>1135000</v>
          </cell>
          <cell r="R8965" t="str">
            <v>Moreland</v>
          </cell>
          <cell r="W8965">
            <v>2017</v>
          </cell>
          <cell r="X8965" t="str">
            <v>Dec</v>
          </cell>
        </row>
        <row r="8966">
          <cell r="D8966" t="str">
            <v>House</v>
          </cell>
          <cell r="E8966">
            <v>730000</v>
          </cell>
          <cell r="R8966" t="str">
            <v>Maribyrnong</v>
          </cell>
          <cell r="W8966">
            <v>2017</v>
          </cell>
          <cell r="X8966" t="str">
            <v>Dec</v>
          </cell>
        </row>
        <row r="8967">
          <cell r="D8967" t="str">
            <v>House</v>
          </cell>
          <cell r="E8967">
            <v>2718000</v>
          </cell>
          <cell r="R8967" t="str">
            <v>Melbourne</v>
          </cell>
          <cell r="W8967">
            <v>2017</v>
          </cell>
          <cell r="X8967" t="str">
            <v>Dec</v>
          </cell>
        </row>
        <row r="8968">
          <cell r="D8968" t="str">
            <v>House</v>
          </cell>
          <cell r="E8968">
            <v>955000</v>
          </cell>
          <cell r="R8968" t="str">
            <v>Moonee Valley</v>
          </cell>
          <cell r="W8968">
            <v>2017</v>
          </cell>
          <cell r="X8968" t="str">
            <v>Dec</v>
          </cell>
        </row>
        <row r="8969">
          <cell r="D8969" t="str">
            <v>Unit</v>
          </cell>
          <cell r="E8969">
            <v>468000</v>
          </cell>
          <cell r="R8969" t="str">
            <v>Melbourne</v>
          </cell>
          <cell r="W8969">
            <v>2017</v>
          </cell>
          <cell r="X8969" t="str">
            <v>Dec</v>
          </cell>
        </row>
        <row r="8970">
          <cell r="D8970" t="str">
            <v>House</v>
          </cell>
          <cell r="E8970">
            <v>1670000</v>
          </cell>
          <cell r="R8970" t="str">
            <v>Boroondara</v>
          </cell>
          <cell r="W8970">
            <v>2017</v>
          </cell>
          <cell r="X8970" t="str">
            <v>Dec</v>
          </cell>
        </row>
        <row r="8971">
          <cell r="D8971" t="str">
            <v>Unit</v>
          </cell>
          <cell r="E8971">
            <v>570000</v>
          </cell>
          <cell r="R8971" t="str">
            <v>Melbourne</v>
          </cell>
          <cell r="W8971">
            <v>2017</v>
          </cell>
          <cell r="X8971" t="str">
            <v>Dec</v>
          </cell>
        </row>
        <row r="8972">
          <cell r="D8972" t="str">
            <v>House</v>
          </cell>
          <cell r="E8972">
            <v>601000</v>
          </cell>
          <cell r="R8972" t="str">
            <v>Brimbank</v>
          </cell>
          <cell r="W8972">
            <v>2017</v>
          </cell>
          <cell r="X8972" t="str">
            <v>Dec</v>
          </cell>
        </row>
        <row r="8973">
          <cell r="D8973" t="str">
            <v>House</v>
          </cell>
          <cell r="E8973">
            <v>1300000</v>
          </cell>
          <cell r="R8973" t="str">
            <v>Manningham</v>
          </cell>
          <cell r="W8973">
            <v>2017</v>
          </cell>
          <cell r="X8973" t="str">
            <v>Dec</v>
          </cell>
        </row>
        <row r="8974">
          <cell r="D8974" t="str">
            <v>House</v>
          </cell>
          <cell r="E8974">
            <v>2315000</v>
          </cell>
          <cell r="R8974" t="str">
            <v>Boroondara</v>
          </cell>
          <cell r="W8974">
            <v>2017</v>
          </cell>
          <cell r="X8974" t="str">
            <v>Dec</v>
          </cell>
        </row>
        <row r="8975">
          <cell r="D8975" t="str">
            <v>House</v>
          </cell>
          <cell r="E8975">
            <v>3050000</v>
          </cell>
          <cell r="R8975" t="str">
            <v>Boroondara</v>
          </cell>
          <cell r="W8975">
            <v>2017</v>
          </cell>
          <cell r="X8975" t="str">
            <v>Dec</v>
          </cell>
        </row>
        <row r="8976">
          <cell r="D8976" t="str">
            <v>Unit</v>
          </cell>
          <cell r="E8976">
            <v>450000</v>
          </cell>
          <cell r="R8976" t="str">
            <v>Boroondara</v>
          </cell>
          <cell r="W8976">
            <v>2017</v>
          </cell>
          <cell r="X8976" t="str">
            <v>Dec</v>
          </cell>
        </row>
        <row r="8977">
          <cell r="D8977" t="str">
            <v>Unit</v>
          </cell>
          <cell r="E8977">
            <v>569000</v>
          </cell>
          <cell r="R8977" t="str">
            <v>Melbourne</v>
          </cell>
          <cell r="W8977">
            <v>2017</v>
          </cell>
          <cell r="X8977" t="str">
            <v>Dec</v>
          </cell>
        </row>
        <row r="8978">
          <cell r="D8978" t="str">
            <v>House</v>
          </cell>
          <cell r="E8978">
            <v>2840000</v>
          </cell>
          <cell r="R8978" t="str">
            <v>Stonnington</v>
          </cell>
          <cell r="W8978">
            <v>2017</v>
          </cell>
          <cell r="X8978" t="str">
            <v>Dec</v>
          </cell>
        </row>
        <row r="8979">
          <cell r="D8979" t="str">
            <v>Unit</v>
          </cell>
          <cell r="E8979">
            <v>640000</v>
          </cell>
          <cell r="R8979" t="str">
            <v>Hobsons Bay</v>
          </cell>
          <cell r="W8979">
            <v>2017</v>
          </cell>
          <cell r="X8979" t="str">
            <v>Dec</v>
          </cell>
        </row>
        <row r="8980">
          <cell r="D8980" t="str">
            <v>Unit</v>
          </cell>
          <cell r="E8980">
            <v>650000</v>
          </cell>
          <cell r="R8980" t="str">
            <v>Monash</v>
          </cell>
          <cell r="W8980">
            <v>2017</v>
          </cell>
          <cell r="X8980" t="str">
            <v>Dec</v>
          </cell>
        </row>
        <row r="8981">
          <cell r="D8981" t="str">
            <v>Unit</v>
          </cell>
          <cell r="E8981">
            <v>460000</v>
          </cell>
          <cell r="R8981" t="str">
            <v>Hobsons Bay</v>
          </cell>
          <cell r="W8981">
            <v>2017</v>
          </cell>
          <cell r="X8981" t="str">
            <v>Dec</v>
          </cell>
        </row>
        <row r="8982">
          <cell r="D8982" t="str">
            <v>House</v>
          </cell>
          <cell r="E8982">
            <v>1900000</v>
          </cell>
          <cell r="R8982" t="str">
            <v>Hobsons Bay</v>
          </cell>
          <cell r="W8982">
            <v>2017</v>
          </cell>
          <cell r="X8982" t="str">
            <v>Dec</v>
          </cell>
        </row>
        <row r="8983">
          <cell r="D8983" t="str">
            <v>Unit</v>
          </cell>
          <cell r="E8983">
            <v>510000</v>
          </cell>
          <cell r="R8983" t="str">
            <v>Port Phillip</v>
          </cell>
          <cell r="W8983">
            <v>2017</v>
          </cell>
          <cell r="X8983" t="str">
            <v>Dec</v>
          </cell>
        </row>
        <row r="8984">
          <cell r="D8984" t="str">
            <v>House</v>
          </cell>
          <cell r="E8984">
            <v>1646000</v>
          </cell>
          <cell r="R8984" t="str">
            <v>Glen Eira</v>
          </cell>
          <cell r="W8984">
            <v>2017</v>
          </cell>
          <cell r="X8984" t="str">
            <v>Dec</v>
          </cell>
        </row>
        <row r="8985">
          <cell r="D8985" t="str">
            <v>House</v>
          </cell>
          <cell r="E8985">
            <v>3350000</v>
          </cell>
          <cell r="R8985" t="str">
            <v>Boroondara</v>
          </cell>
          <cell r="W8985">
            <v>2017</v>
          </cell>
          <cell r="X8985" t="str">
            <v>Dec</v>
          </cell>
        </row>
        <row r="8986">
          <cell r="D8986" t="str">
            <v>Unit</v>
          </cell>
          <cell r="E8986">
            <v>680000</v>
          </cell>
          <cell r="R8986" t="str">
            <v>Darebin</v>
          </cell>
          <cell r="W8986">
            <v>2017</v>
          </cell>
          <cell r="X8986" t="str">
            <v>Dec</v>
          </cell>
        </row>
        <row r="8987">
          <cell r="D8987" t="str">
            <v>House</v>
          </cell>
          <cell r="E8987">
            <v>625000</v>
          </cell>
          <cell r="R8987" t="str">
            <v>Brimbank</v>
          </cell>
          <cell r="W8987">
            <v>2017</v>
          </cell>
          <cell r="X8987" t="str">
            <v>Dec</v>
          </cell>
        </row>
        <row r="8988">
          <cell r="D8988" t="str">
            <v>House</v>
          </cell>
          <cell r="E8988">
            <v>3850000</v>
          </cell>
          <cell r="R8988" t="str">
            <v>Stonnington</v>
          </cell>
          <cell r="W8988">
            <v>2017</v>
          </cell>
          <cell r="X8988" t="str">
            <v>Dec</v>
          </cell>
        </row>
        <row r="8989">
          <cell r="D8989" t="str">
            <v>House</v>
          </cell>
          <cell r="E8989">
            <v>840000</v>
          </cell>
          <cell r="R8989" t="str">
            <v>Maribyrnong</v>
          </cell>
          <cell r="W8989">
            <v>2017</v>
          </cell>
          <cell r="X8989" t="str">
            <v>Dec</v>
          </cell>
        </row>
        <row r="8990">
          <cell r="D8990" t="str">
            <v>House</v>
          </cell>
          <cell r="E8990">
            <v>766000</v>
          </cell>
          <cell r="R8990" t="str">
            <v>Hobsons Bay</v>
          </cell>
          <cell r="W8990">
            <v>2017</v>
          </cell>
          <cell r="X8990" t="str">
            <v>Dec</v>
          </cell>
        </row>
        <row r="8991">
          <cell r="D8991" t="str">
            <v>Unit</v>
          </cell>
          <cell r="E8991">
            <v>580000</v>
          </cell>
          <cell r="R8991" t="str">
            <v>Moreland</v>
          </cell>
          <cell r="W8991">
            <v>2017</v>
          </cell>
          <cell r="X8991" t="str">
            <v>Dec</v>
          </cell>
        </row>
        <row r="8992">
          <cell r="D8992" t="str">
            <v>House</v>
          </cell>
          <cell r="E8992">
            <v>550000</v>
          </cell>
          <cell r="R8992" t="str">
            <v>Brimbank</v>
          </cell>
          <cell r="W8992">
            <v>2017</v>
          </cell>
          <cell r="X8992" t="str">
            <v>Dec</v>
          </cell>
        </row>
        <row r="8993">
          <cell r="D8993" t="str">
            <v>Unit</v>
          </cell>
          <cell r="E8993">
            <v>1235000</v>
          </cell>
          <cell r="R8993" t="str">
            <v>Glen Eira</v>
          </cell>
          <cell r="W8993">
            <v>2017</v>
          </cell>
          <cell r="X8993" t="str">
            <v>Dec</v>
          </cell>
        </row>
        <row r="8994">
          <cell r="D8994" t="str">
            <v>House</v>
          </cell>
          <cell r="E8994">
            <v>860000</v>
          </cell>
          <cell r="R8994" t="str">
            <v>Darebin</v>
          </cell>
          <cell r="W8994">
            <v>2017</v>
          </cell>
          <cell r="X8994" t="str">
            <v>Dec</v>
          </cell>
        </row>
        <row r="8995">
          <cell r="D8995" t="str">
            <v>House</v>
          </cell>
          <cell r="E8995">
            <v>537000</v>
          </cell>
          <cell r="R8995" t="str">
            <v>Hume</v>
          </cell>
          <cell r="W8995">
            <v>2017</v>
          </cell>
          <cell r="X8995" t="str">
            <v>Dec</v>
          </cell>
        </row>
        <row r="8996">
          <cell r="D8996" t="str">
            <v>House</v>
          </cell>
          <cell r="E8996">
            <v>850000</v>
          </cell>
          <cell r="R8996" t="str">
            <v>Hume</v>
          </cell>
          <cell r="W8996">
            <v>2017</v>
          </cell>
          <cell r="X8996" t="str">
            <v>Dec</v>
          </cell>
        </row>
        <row r="8997">
          <cell r="D8997" t="str">
            <v>Unit</v>
          </cell>
          <cell r="E8997">
            <v>230000</v>
          </cell>
          <cell r="R8997" t="str">
            <v>Moreland</v>
          </cell>
          <cell r="W8997">
            <v>2017</v>
          </cell>
          <cell r="X8997" t="str">
            <v>Dec</v>
          </cell>
        </row>
        <row r="8998">
          <cell r="D8998" t="str">
            <v>House</v>
          </cell>
          <cell r="E8998">
            <v>577000</v>
          </cell>
          <cell r="R8998" t="str">
            <v>Moreland</v>
          </cell>
          <cell r="W8998">
            <v>2017</v>
          </cell>
          <cell r="X8998" t="str">
            <v>Dec</v>
          </cell>
        </row>
        <row r="8999">
          <cell r="D8999" t="str">
            <v>House</v>
          </cell>
          <cell r="E8999">
            <v>655000</v>
          </cell>
          <cell r="R8999" t="str">
            <v>Darebin</v>
          </cell>
          <cell r="W8999">
            <v>2017</v>
          </cell>
          <cell r="X8999" t="str">
            <v>Dec</v>
          </cell>
        </row>
        <row r="9000">
          <cell r="D9000" t="str">
            <v>House</v>
          </cell>
          <cell r="E9000">
            <v>800000</v>
          </cell>
          <cell r="R9000" t="str">
            <v>Darebin</v>
          </cell>
          <cell r="W9000">
            <v>2017</v>
          </cell>
          <cell r="X9000" t="str">
            <v>Dec</v>
          </cell>
        </row>
        <row r="9001">
          <cell r="D9001" t="str">
            <v>Unit</v>
          </cell>
          <cell r="E9001">
            <v>440000</v>
          </cell>
          <cell r="R9001" t="str">
            <v>Darebin</v>
          </cell>
          <cell r="W9001">
            <v>2017</v>
          </cell>
          <cell r="X9001" t="str">
            <v>Dec</v>
          </cell>
        </row>
        <row r="9002">
          <cell r="D9002" t="str">
            <v>Unit</v>
          </cell>
          <cell r="E9002">
            <v>607000</v>
          </cell>
          <cell r="R9002" t="str">
            <v>Moreland</v>
          </cell>
          <cell r="W9002">
            <v>2017</v>
          </cell>
          <cell r="X9002" t="str">
            <v>Dec</v>
          </cell>
        </row>
        <row r="9003">
          <cell r="D9003" t="str">
            <v>House</v>
          </cell>
          <cell r="E9003">
            <v>752500</v>
          </cell>
          <cell r="R9003" t="str">
            <v>Hume</v>
          </cell>
          <cell r="W9003">
            <v>2017</v>
          </cell>
          <cell r="X9003" t="str">
            <v>Dec</v>
          </cell>
        </row>
        <row r="9004">
          <cell r="D9004" t="str">
            <v>House</v>
          </cell>
          <cell r="E9004">
            <v>510000</v>
          </cell>
          <cell r="R9004" t="str">
            <v>Darebin</v>
          </cell>
          <cell r="W9004">
            <v>2017</v>
          </cell>
          <cell r="X9004" t="str">
            <v>Dec</v>
          </cell>
        </row>
        <row r="9005">
          <cell r="D9005" t="str">
            <v>House</v>
          </cell>
          <cell r="E9005">
            <v>650000</v>
          </cell>
          <cell r="R9005" t="str">
            <v>Hume</v>
          </cell>
          <cell r="W9005">
            <v>2017</v>
          </cell>
          <cell r="X9005" t="str">
            <v>Dec</v>
          </cell>
        </row>
        <row r="9006">
          <cell r="D9006" t="str">
            <v>House</v>
          </cell>
          <cell r="E9006">
            <v>1700000</v>
          </cell>
          <cell r="R9006" t="str">
            <v>Darebin</v>
          </cell>
          <cell r="W9006">
            <v>2017</v>
          </cell>
          <cell r="X9006" t="str">
            <v>Dec</v>
          </cell>
        </row>
        <row r="9007">
          <cell r="D9007" t="str">
            <v>House</v>
          </cell>
          <cell r="E9007">
            <v>715000</v>
          </cell>
          <cell r="R9007" t="str">
            <v>Moonee Valley</v>
          </cell>
          <cell r="W9007">
            <v>2017</v>
          </cell>
          <cell r="X9007" t="str">
            <v>Dec</v>
          </cell>
        </row>
        <row r="9008">
          <cell r="D9008" t="str">
            <v>House</v>
          </cell>
          <cell r="E9008">
            <v>750000</v>
          </cell>
          <cell r="R9008" t="str">
            <v>Moreland</v>
          </cell>
          <cell r="W9008">
            <v>2017</v>
          </cell>
          <cell r="X9008" t="str">
            <v>Dec</v>
          </cell>
        </row>
        <row r="9009">
          <cell r="D9009" t="str">
            <v>House</v>
          </cell>
          <cell r="E9009">
            <v>790000</v>
          </cell>
          <cell r="R9009" t="str">
            <v>Moonee Valley</v>
          </cell>
          <cell r="W9009">
            <v>2017</v>
          </cell>
          <cell r="X9009" t="str">
            <v>Dec</v>
          </cell>
        </row>
        <row r="9010">
          <cell r="D9010" t="str">
            <v>House</v>
          </cell>
          <cell r="E9010">
            <v>600000</v>
          </cell>
          <cell r="R9010" t="str">
            <v>Moreland</v>
          </cell>
          <cell r="W9010">
            <v>2017</v>
          </cell>
          <cell r="X9010" t="str">
            <v>Dec</v>
          </cell>
        </row>
        <row r="9011">
          <cell r="D9011" t="str">
            <v>Unit</v>
          </cell>
          <cell r="E9011">
            <v>585500</v>
          </cell>
          <cell r="R9011" t="str">
            <v>Moreland</v>
          </cell>
          <cell r="W9011">
            <v>2017</v>
          </cell>
          <cell r="X9011" t="str">
            <v>Dec</v>
          </cell>
        </row>
        <row r="9012">
          <cell r="D9012" t="str">
            <v>House</v>
          </cell>
          <cell r="E9012">
            <v>820500</v>
          </cell>
          <cell r="R9012" t="str">
            <v>Brimbank</v>
          </cell>
          <cell r="W9012">
            <v>2017</v>
          </cell>
          <cell r="X9012" t="str">
            <v>Dec</v>
          </cell>
        </row>
        <row r="9013">
          <cell r="D9013" t="str">
            <v>Unit</v>
          </cell>
          <cell r="E9013">
            <v>470000</v>
          </cell>
          <cell r="R9013" t="str">
            <v>Darebin</v>
          </cell>
          <cell r="W9013">
            <v>2017</v>
          </cell>
          <cell r="X9013" t="str">
            <v>Dec</v>
          </cell>
        </row>
        <row r="9014">
          <cell r="D9014" t="str">
            <v>House</v>
          </cell>
          <cell r="E9014">
            <v>793000</v>
          </cell>
          <cell r="R9014" t="str">
            <v>Banyule</v>
          </cell>
          <cell r="W9014">
            <v>2017</v>
          </cell>
          <cell r="X9014" t="str">
            <v>Dec</v>
          </cell>
        </row>
        <row r="9015">
          <cell r="D9015" t="str">
            <v>House</v>
          </cell>
          <cell r="E9015">
            <v>810000</v>
          </cell>
          <cell r="R9015" t="str">
            <v>Moonee Valley</v>
          </cell>
          <cell r="W9015">
            <v>2017</v>
          </cell>
          <cell r="X9015" t="str">
            <v>Dec</v>
          </cell>
        </row>
        <row r="9016">
          <cell r="D9016" t="str">
            <v>House</v>
          </cell>
          <cell r="E9016">
            <v>1120000</v>
          </cell>
          <cell r="R9016" t="str">
            <v>Darebin</v>
          </cell>
          <cell r="W9016">
            <v>2017</v>
          </cell>
          <cell r="X9016" t="str">
            <v>Dec</v>
          </cell>
        </row>
        <row r="9017">
          <cell r="D9017" t="str">
            <v>Unit</v>
          </cell>
          <cell r="E9017">
            <v>532500</v>
          </cell>
          <cell r="R9017" t="str">
            <v>Darebin</v>
          </cell>
          <cell r="W9017">
            <v>2017</v>
          </cell>
          <cell r="X9017" t="str">
            <v>Dec</v>
          </cell>
        </row>
        <row r="9018">
          <cell r="D9018" t="str">
            <v>House</v>
          </cell>
          <cell r="E9018">
            <v>885000</v>
          </cell>
          <cell r="R9018" t="str">
            <v>Darebin</v>
          </cell>
          <cell r="W9018">
            <v>2017</v>
          </cell>
          <cell r="X9018" t="str">
            <v>Dec</v>
          </cell>
        </row>
        <row r="9019">
          <cell r="D9019" t="str">
            <v>House</v>
          </cell>
          <cell r="E9019">
            <v>983000</v>
          </cell>
          <cell r="R9019" t="str">
            <v>Moreland</v>
          </cell>
          <cell r="W9019">
            <v>2017</v>
          </cell>
          <cell r="X9019" t="str">
            <v>Dec</v>
          </cell>
        </row>
        <row r="9020">
          <cell r="D9020" t="str">
            <v>House</v>
          </cell>
          <cell r="E9020">
            <v>750000</v>
          </cell>
          <cell r="R9020" t="str">
            <v>Darebin</v>
          </cell>
          <cell r="W9020">
            <v>2017</v>
          </cell>
          <cell r="X9020" t="str">
            <v>Dec</v>
          </cell>
        </row>
        <row r="9021">
          <cell r="D9021" t="str">
            <v>House</v>
          </cell>
          <cell r="E9021">
            <v>928000</v>
          </cell>
          <cell r="R9021" t="str">
            <v>Darebin</v>
          </cell>
          <cell r="W9021">
            <v>2017</v>
          </cell>
          <cell r="X9021" t="str">
            <v>Dec</v>
          </cell>
        </row>
        <row r="9022">
          <cell r="D9022" t="str">
            <v>House</v>
          </cell>
          <cell r="E9022">
            <v>745000</v>
          </cell>
          <cell r="R9022" t="str">
            <v>Darebin</v>
          </cell>
          <cell r="W9022">
            <v>2017</v>
          </cell>
          <cell r="X9022" t="str">
            <v>Dec</v>
          </cell>
        </row>
        <row r="9023">
          <cell r="D9023" t="str">
            <v>Unit</v>
          </cell>
          <cell r="E9023">
            <v>995000</v>
          </cell>
          <cell r="R9023" t="str">
            <v>Moonee Valley</v>
          </cell>
          <cell r="W9023">
            <v>2017</v>
          </cell>
          <cell r="X9023" t="str">
            <v>Dec</v>
          </cell>
        </row>
        <row r="9024">
          <cell r="D9024" t="str">
            <v>House</v>
          </cell>
          <cell r="E9024">
            <v>822000</v>
          </cell>
          <cell r="R9024" t="str">
            <v>Moreland</v>
          </cell>
          <cell r="W9024">
            <v>2017</v>
          </cell>
          <cell r="X9024" t="str">
            <v>Dec</v>
          </cell>
        </row>
        <row r="9025">
          <cell r="D9025" t="str">
            <v>House</v>
          </cell>
          <cell r="E9025">
            <v>800000</v>
          </cell>
          <cell r="R9025" t="str">
            <v>Darebin</v>
          </cell>
          <cell r="W9025">
            <v>2017</v>
          </cell>
          <cell r="X9025" t="str">
            <v>Dec</v>
          </cell>
        </row>
        <row r="9026">
          <cell r="D9026" t="str">
            <v>House</v>
          </cell>
          <cell r="E9026">
            <v>876000</v>
          </cell>
          <cell r="R9026" t="str">
            <v>Darebin</v>
          </cell>
          <cell r="W9026">
            <v>2017</v>
          </cell>
          <cell r="X9026" t="str">
            <v>Dec</v>
          </cell>
        </row>
        <row r="9027">
          <cell r="D9027" t="str">
            <v>House</v>
          </cell>
          <cell r="E9027">
            <v>1065000</v>
          </cell>
          <cell r="R9027" t="str">
            <v>Moonee Valley</v>
          </cell>
          <cell r="W9027">
            <v>2017</v>
          </cell>
          <cell r="X9027" t="str">
            <v>Dec</v>
          </cell>
        </row>
        <row r="9028">
          <cell r="D9028" t="str">
            <v>House</v>
          </cell>
          <cell r="E9028">
            <v>1280000</v>
          </cell>
          <cell r="R9028" t="str">
            <v>Moonee Valley</v>
          </cell>
          <cell r="W9028">
            <v>2017</v>
          </cell>
          <cell r="X9028" t="str">
            <v>Dec</v>
          </cell>
        </row>
        <row r="9029">
          <cell r="D9029" t="str">
            <v>House</v>
          </cell>
          <cell r="E9029">
            <v>1400000</v>
          </cell>
          <cell r="R9029" t="str">
            <v>Darebin</v>
          </cell>
          <cell r="W9029">
            <v>2017</v>
          </cell>
          <cell r="X9029" t="str">
            <v>Dec</v>
          </cell>
        </row>
        <row r="9030">
          <cell r="D9030" t="str">
            <v>House</v>
          </cell>
          <cell r="E9030">
            <v>1070000</v>
          </cell>
          <cell r="R9030" t="str">
            <v>Darebin</v>
          </cell>
          <cell r="W9030">
            <v>2017</v>
          </cell>
          <cell r="X9030" t="str">
            <v>Dec</v>
          </cell>
        </row>
        <row r="9031">
          <cell r="D9031" t="str">
            <v>House</v>
          </cell>
          <cell r="E9031">
            <v>1061000</v>
          </cell>
          <cell r="R9031" t="str">
            <v>Darebin</v>
          </cell>
          <cell r="W9031">
            <v>2017</v>
          </cell>
          <cell r="X9031" t="str">
            <v>Dec</v>
          </cell>
        </row>
        <row r="9032">
          <cell r="D9032" t="str">
            <v>Unit</v>
          </cell>
          <cell r="E9032">
            <v>436000</v>
          </cell>
          <cell r="R9032" t="str">
            <v>Darebin</v>
          </cell>
          <cell r="W9032">
            <v>2017</v>
          </cell>
          <cell r="X9032" t="str">
            <v>Dec</v>
          </cell>
        </row>
        <row r="9033">
          <cell r="D9033" t="str">
            <v>House</v>
          </cell>
          <cell r="E9033">
            <v>1360000</v>
          </cell>
          <cell r="R9033" t="str">
            <v>Moonee Valley</v>
          </cell>
          <cell r="W9033">
            <v>2017</v>
          </cell>
          <cell r="X9033" t="str">
            <v>Dec</v>
          </cell>
        </row>
        <row r="9034">
          <cell r="D9034" t="str">
            <v>House</v>
          </cell>
          <cell r="E9034">
            <v>680000</v>
          </cell>
          <cell r="R9034" t="str">
            <v>Banyule</v>
          </cell>
          <cell r="W9034">
            <v>2017</v>
          </cell>
          <cell r="X9034" t="str">
            <v>Dec</v>
          </cell>
        </row>
        <row r="9035">
          <cell r="D9035" t="str">
            <v>House</v>
          </cell>
          <cell r="E9035">
            <v>801500</v>
          </cell>
          <cell r="R9035" t="str">
            <v>Moonee Valley</v>
          </cell>
          <cell r="W9035">
            <v>2017</v>
          </cell>
          <cell r="X9035" t="str">
            <v>Dec</v>
          </cell>
        </row>
        <row r="9036">
          <cell r="D9036" t="str">
            <v>House</v>
          </cell>
          <cell r="E9036">
            <v>1155000</v>
          </cell>
          <cell r="R9036" t="str">
            <v>Darebin</v>
          </cell>
          <cell r="W9036">
            <v>2017</v>
          </cell>
          <cell r="X9036" t="str">
            <v>Dec</v>
          </cell>
        </row>
        <row r="9037">
          <cell r="D9037" t="str">
            <v>Unit</v>
          </cell>
          <cell r="E9037">
            <v>635000</v>
          </cell>
          <cell r="R9037" t="str">
            <v>Banyule</v>
          </cell>
          <cell r="W9037">
            <v>2017</v>
          </cell>
          <cell r="X9037" t="str">
            <v>Dec</v>
          </cell>
        </row>
        <row r="9038">
          <cell r="D9038" t="str">
            <v>House</v>
          </cell>
          <cell r="E9038">
            <v>1695000</v>
          </cell>
          <cell r="R9038" t="str">
            <v>Moonee Valley</v>
          </cell>
          <cell r="W9038">
            <v>2017</v>
          </cell>
          <cell r="X9038" t="str">
            <v>Dec</v>
          </cell>
        </row>
        <row r="9039">
          <cell r="D9039" t="str">
            <v>House</v>
          </cell>
          <cell r="E9039">
            <v>1050000</v>
          </cell>
          <cell r="R9039" t="str">
            <v>Moonee Valley</v>
          </cell>
          <cell r="W9039">
            <v>2017</v>
          </cell>
          <cell r="X9039" t="str">
            <v>Dec</v>
          </cell>
        </row>
        <row r="9040">
          <cell r="D9040" t="str">
            <v>House</v>
          </cell>
          <cell r="E9040">
            <v>1470000</v>
          </cell>
          <cell r="R9040" t="str">
            <v>Moonee Valley</v>
          </cell>
          <cell r="W9040">
            <v>2017</v>
          </cell>
          <cell r="X9040" t="str">
            <v>Dec</v>
          </cell>
        </row>
        <row r="9041">
          <cell r="D9041" t="str">
            <v>House</v>
          </cell>
          <cell r="E9041">
            <v>777000</v>
          </cell>
          <cell r="R9041" t="str">
            <v>Banyule</v>
          </cell>
          <cell r="W9041">
            <v>2017</v>
          </cell>
          <cell r="X9041" t="str">
            <v>Dec</v>
          </cell>
        </row>
        <row r="9042">
          <cell r="D9042" t="str">
            <v>Unit</v>
          </cell>
          <cell r="E9042">
            <v>480000</v>
          </cell>
          <cell r="R9042" t="str">
            <v>Moonee Valley</v>
          </cell>
          <cell r="W9042">
            <v>2017</v>
          </cell>
          <cell r="X9042" t="str">
            <v>Dec</v>
          </cell>
        </row>
        <row r="9043">
          <cell r="D9043" t="str">
            <v>House</v>
          </cell>
          <cell r="E9043">
            <v>1000000</v>
          </cell>
          <cell r="R9043" t="str">
            <v>Darebin</v>
          </cell>
          <cell r="W9043">
            <v>2017</v>
          </cell>
          <cell r="X9043" t="str">
            <v>Dec</v>
          </cell>
        </row>
        <row r="9044">
          <cell r="D9044" t="str">
            <v>Unit</v>
          </cell>
          <cell r="E9044">
            <v>395000</v>
          </cell>
          <cell r="R9044" t="str">
            <v>Moonee Valley</v>
          </cell>
          <cell r="W9044">
            <v>2017</v>
          </cell>
          <cell r="X9044" t="str">
            <v>Dec</v>
          </cell>
        </row>
        <row r="9045">
          <cell r="D9045" t="str">
            <v>House</v>
          </cell>
          <cell r="E9045">
            <v>752000</v>
          </cell>
          <cell r="R9045" t="str">
            <v>Banyule</v>
          </cell>
          <cell r="W9045">
            <v>2017</v>
          </cell>
          <cell r="X9045" t="str">
            <v>Dec</v>
          </cell>
        </row>
        <row r="9046">
          <cell r="D9046" t="str">
            <v>Unit</v>
          </cell>
          <cell r="E9046">
            <v>515000</v>
          </cell>
          <cell r="R9046" t="str">
            <v>Banyule</v>
          </cell>
          <cell r="W9046">
            <v>2017</v>
          </cell>
          <cell r="X9046" t="str">
            <v>Dec</v>
          </cell>
        </row>
        <row r="9047">
          <cell r="D9047" t="str">
            <v>Unit</v>
          </cell>
          <cell r="E9047">
            <v>660000</v>
          </cell>
          <cell r="R9047" t="str">
            <v>Darebin</v>
          </cell>
          <cell r="W9047">
            <v>2017</v>
          </cell>
          <cell r="X9047" t="str">
            <v>Dec</v>
          </cell>
        </row>
        <row r="9048">
          <cell r="D9048" t="str">
            <v>Unit</v>
          </cell>
          <cell r="E9048">
            <v>680000</v>
          </cell>
          <cell r="R9048" t="str">
            <v>Brimbank</v>
          </cell>
          <cell r="W9048">
            <v>2017</v>
          </cell>
          <cell r="X9048" t="str">
            <v>Dec</v>
          </cell>
        </row>
        <row r="9049">
          <cell r="D9049" t="str">
            <v>House</v>
          </cell>
          <cell r="E9049">
            <v>910000</v>
          </cell>
          <cell r="R9049" t="str">
            <v>Darebin</v>
          </cell>
          <cell r="W9049">
            <v>2017</v>
          </cell>
          <cell r="X9049" t="str">
            <v>Dec</v>
          </cell>
        </row>
        <row r="9050">
          <cell r="D9050" t="str">
            <v>House</v>
          </cell>
          <cell r="E9050">
            <v>1726000</v>
          </cell>
          <cell r="R9050" t="str">
            <v>Moonee Valley</v>
          </cell>
          <cell r="W9050">
            <v>2017</v>
          </cell>
          <cell r="X9050" t="str">
            <v>Dec</v>
          </cell>
        </row>
        <row r="9051">
          <cell r="D9051" t="str">
            <v>House</v>
          </cell>
          <cell r="E9051">
            <v>1136000</v>
          </cell>
          <cell r="R9051" t="str">
            <v>Darebin</v>
          </cell>
          <cell r="W9051">
            <v>2017</v>
          </cell>
          <cell r="X9051" t="str">
            <v>Dec</v>
          </cell>
        </row>
        <row r="9052">
          <cell r="D9052" t="str">
            <v>Unit</v>
          </cell>
          <cell r="E9052">
            <v>635000</v>
          </cell>
          <cell r="R9052" t="str">
            <v>Darebin</v>
          </cell>
          <cell r="W9052">
            <v>2017</v>
          </cell>
          <cell r="X9052" t="str">
            <v>Dec</v>
          </cell>
        </row>
        <row r="9053">
          <cell r="D9053" t="str">
            <v>House</v>
          </cell>
          <cell r="E9053">
            <v>850000</v>
          </cell>
          <cell r="R9053" t="str">
            <v>Moonee Valley</v>
          </cell>
          <cell r="W9053">
            <v>2017</v>
          </cell>
          <cell r="X9053" t="str">
            <v>Dec</v>
          </cell>
        </row>
        <row r="9054">
          <cell r="D9054" t="str">
            <v>Unit</v>
          </cell>
          <cell r="E9054">
            <v>878500</v>
          </cell>
          <cell r="R9054" t="str">
            <v>Moonee Valley</v>
          </cell>
          <cell r="W9054">
            <v>2017</v>
          </cell>
          <cell r="X9054" t="str">
            <v>Dec</v>
          </cell>
        </row>
        <row r="9055">
          <cell r="D9055" t="str">
            <v>House</v>
          </cell>
          <cell r="E9055">
            <v>1020000</v>
          </cell>
          <cell r="R9055" t="str">
            <v>Darebin</v>
          </cell>
          <cell r="W9055">
            <v>2017</v>
          </cell>
          <cell r="X9055" t="str">
            <v>Dec</v>
          </cell>
        </row>
        <row r="9056">
          <cell r="D9056" t="str">
            <v>Unit</v>
          </cell>
          <cell r="E9056">
            <v>370000</v>
          </cell>
          <cell r="R9056" t="str">
            <v>Moreland</v>
          </cell>
          <cell r="W9056">
            <v>2017</v>
          </cell>
          <cell r="X9056" t="str">
            <v>Dec</v>
          </cell>
        </row>
        <row r="9057">
          <cell r="D9057" t="str">
            <v>Unit</v>
          </cell>
          <cell r="E9057">
            <v>450000</v>
          </cell>
          <cell r="R9057" t="str">
            <v>Darebin</v>
          </cell>
          <cell r="W9057">
            <v>2017</v>
          </cell>
          <cell r="X9057" t="str">
            <v>Dec</v>
          </cell>
        </row>
        <row r="9058">
          <cell r="D9058" t="str">
            <v>Unit</v>
          </cell>
          <cell r="E9058">
            <v>690000</v>
          </cell>
          <cell r="R9058" t="str">
            <v>Banyule</v>
          </cell>
          <cell r="W9058">
            <v>2017</v>
          </cell>
          <cell r="X9058" t="str">
            <v>Dec</v>
          </cell>
        </row>
        <row r="9059">
          <cell r="D9059" t="str">
            <v>House</v>
          </cell>
          <cell r="E9059">
            <v>855000</v>
          </cell>
          <cell r="R9059" t="str">
            <v>Banyule</v>
          </cell>
          <cell r="W9059">
            <v>2017</v>
          </cell>
          <cell r="X9059" t="str">
            <v>Dec</v>
          </cell>
        </row>
        <row r="9060">
          <cell r="D9060" t="str">
            <v>House</v>
          </cell>
          <cell r="E9060">
            <v>1190000</v>
          </cell>
          <cell r="R9060" t="str">
            <v>Darebin</v>
          </cell>
          <cell r="W9060">
            <v>2017</v>
          </cell>
          <cell r="X9060" t="str">
            <v>Dec</v>
          </cell>
        </row>
        <row r="9061">
          <cell r="D9061" t="str">
            <v>House</v>
          </cell>
          <cell r="E9061">
            <v>930000</v>
          </cell>
          <cell r="R9061" t="str">
            <v>Moonee Valley</v>
          </cell>
          <cell r="W9061">
            <v>2017</v>
          </cell>
          <cell r="X9061" t="str">
            <v>Dec</v>
          </cell>
        </row>
        <row r="9062">
          <cell r="D9062" t="str">
            <v>House</v>
          </cell>
          <cell r="E9062">
            <v>1870000</v>
          </cell>
          <cell r="R9062" t="str">
            <v>Moonee Valley</v>
          </cell>
          <cell r="W9062">
            <v>2017</v>
          </cell>
          <cell r="X9062" t="str">
            <v>Dec</v>
          </cell>
        </row>
        <row r="9063">
          <cell r="D9063" t="str">
            <v>Unit</v>
          </cell>
          <cell r="E9063">
            <v>380000</v>
          </cell>
          <cell r="R9063" t="str">
            <v>Moonee Valley</v>
          </cell>
          <cell r="W9063">
            <v>2017</v>
          </cell>
          <cell r="X9063" t="str">
            <v>Dec</v>
          </cell>
        </row>
        <row r="9064">
          <cell r="D9064" t="str">
            <v>Unit</v>
          </cell>
          <cell r="E9064">
            <v>766000</v>
          </cell>
          <cell r="R9064" t="str">
            <v>Manningham</v>
          </cell>
          <cell r="W9064">
            <v>2017</v>
          </cell>
          <cell r="X9064" t="str">
            <v>Dec</v>
          </cell>
        </row>
        <row r="9065">
          <cell r="D9065" t="str">
            <v>House</v>
          </cell>
          <cell r="E9065">
            <v>1210000</v>
          </cell>
          <cell r="R9065" t="str">
            <v>Manningham</v>
          </cell>
          <cell r="W9065">
            <v>2017</v>
          </cell>
          <cell r="X9065" t="str">
            <v>Dec</v>
          </cell>
        </row>
        <row r="9066">
          <cell r="D9066" t="str">
            <v>House</v>
          </cell>
          <cell r="E9066">
            <v>800000</v>
          </cell>
          <cell r="R9066" t="str">
            <v>Moreland</v>
          </cell>
          <cell r="W9066">
            <v>2017</v>
          </cell>
          <cell r="X9066" t="str">
            <v>Dec</v>
          </cell>
        </row>
        <row r="9067">
          <cell r="D9067" t="str">
            <v>House</v>
          </cell>
          <cell r="E9067">
            <v>840000</v>
          </cell>
          <cell r="R9067" t="str">
            <v>Moonee Valley</v>
          </cell>
          <cell r="W9067">
            <v>2017</v>
          </cell>
          <cell r="X9067" t="str">
            <v>Dec</v>
          </cell>
        </row>
        <row r="9068">
          <cell r="D9068" t="str">
            <v>House</v>
          </cell>
          <cell r="E9068">
            <v>1435000</v>
          </cell>
          <cell r="R9068" t="str">
            <v>Moonee Valley</v>
          </cell>
          <cell r="W9068">
            <v>2017</v>
          </cell>
          <cell r="X9068" t="str">
            <v>Dec</v>
          </cell>
        </row>
        <row r="9069">
          <cell r="D9069" t="str">
            <v>Unit</v>
          </cell>
          <cell r="E9069">
            <v>656000</v>
          </cell>
          <cell r="R9069" t="str">
            <v>Moreland</v>
          </cell>
          <cell r="W9069">
            <v>2017</v>
          </cell>
          <cell r="X9069" t="str">
            <v>Dec</v>
          </cell>
        </row>
        <row r="9070">
          <cell r="D9070" t="str">
            <v>Unit</v>
          </cell>
          <cell r="E9070">
            <v>980000</v>
          </cell>
          <cell r="R9070" t="str">
            <v>Moonee Valley</v>
          </cell>
          <cell r="W9070">
            <v>2017</v>
          </cell>
          <cell r="X9070" t="str">
            <v>Dec</v>
          </cell>
        </row>
        <row r="9071">
          <cell r="D9071" t="str">
            <v>House</v>
          </cell>
          <cell r="E9071">
            <v>1015000</v>
          </cell>
          <cell r="R9071" t="str">
            <v>Moreland</v>
          </cell>
          <cell r="W9071">
            <v>2017</v>
          </cell>
          <cell r="X9071" t="str">
            <v>Dec</v>
          </cell>
        </row>
        <row r="9072">
          <cell r="D9072" t="str">
            <v>House</v>
          </cell>
          <cell r="E9072">
            <v>1245000</v>
          </cell>
          <cell r="R9072" t="str">
            <v>Darebin</v>
          </cell>
          <cell r="W9072">
            <v>2017</v>
          </cell>
          <cell r="X9072" t="str">
            <v>Dec</v>
          </cell>
        </row>
        <row r="9073">
          <cell r="D9073" t="str">
            <v>Unit</v>
          </cell>
          <cell r="E9073">
            <v>501000</v>
          </cell>
          <cell r="R9073" t="str">
            <v>Moreland</v>
          </cell>
          <cell r="W9073">
            <v>2017</v>
          </cell>
          <cell r="X9073" t="str">
            <v>Dec</v>
          </cell>
        </row>
        <row r="9074">
          <cell r="D9074" t="str">
            <v>House</v>
          </cell>
          <cell r="E9074">
            <v>1055000</v>
          </cell>
          <cell r="R9074" t="str">
            <v>Moonee Valley</v>
          </cell>
          <cell r="W9074">
            <v>2017</v>
          </cell>
          <cell r="X9074" t="str">
            <v>Dec</v>
          </cell>
        </row>
        <row r="9075">
          <cell r="D9075" t="str">
            <v>House</v>
          </cell>
          <cell r="E9075">
            <v>1275000</v>
          </cell>
          <cell r="R9075" t="str">
            <v>Moonee Valley</v>
          </cell>
          <cell r="W9075">
            <v>2017</v>
          </cell>
          <cell r="X9075" t="str">
            <v>Dec</v>
          </cell>
        </row>
        <row r="9076">
          <cell r="D9076" t="str">
            <v>House</v>
          </cell>
          <cell r="E9076">
            <v>580000</v>
          </cell>
          <cell r="R9076" t="str">
            <v>Brimbank</v>
          </cell>
          <cell r="W9076">
            <v>2017</v>
          </cell>
          <cell r="X9076" t="str">
            <v>Dec</v>
          </cell>
        </row>
        <row r="9077">
          <cell r="D9077" t="str">
            <v>House</v>
          </cell>
          <cell r="E9077">
            <v>1850000</v>
          </cell>
          <cell r="R9077" t="str">
            <v>Banyule</v>
          </cell>
          <cell r="W9077">
            <v>2017</v>
          </cell>
          <cell r="X9077" t="str">
            <v>Dec</v>
          </cell>
        </row>
        <row r="9078">
          <cell r="D9078" t="str">
            <v>House</v>
          </cell>
          <cell r="E9078">
            <v>1085000</v>
          </cell>
          <cell r="R9078" t="str">
            <v>Darebin</v>
          </cell>
          <cell r="W9078">
            <v>2017</v>
          </cell>
          <cell r="X9078" t="str">
            <v>Dec</v>
          </cell>
        </row>
        <row r="9079">
          <cell r="D9079" t="str">
            <v>House</v>
          </cell>
          <cell r="E9079">
            <v>2850000</v>
          </cell>
          <cell r="R9079" t="str">
            <v>Banyule</v>
          </cell>
          <cell r="W9079">
            <v>2017</v>
          </cell>
          <cell r="X9079" t="str">
            <v>Dec</v>
          </cell>
        </row>
        <row r="9080">
          <cell r="D9080" t="str">
            <v>Unit</v>
          </cell>
          <cell r="E9080">
            <v>385000</v>
          </cell>
          <cell r="R9080" t="str">
            <v>Moreland</v>
          </cell>
          <cell r="W9080">
            <v>2017</v>
          </cell>
          <cell r="X9080" t="str">
            <v>Dec</v>
          </cell>
        </row>
        <row r="9081">
          <cell r="D9081" t="str">
            <v>Unit</v>
          </cell>
          <cell r="E9081">
            <v>390000</v>
          </cell>
          <cell r="R9081" t="str">
            <v>Moreland</v>
          </cell>
          <cell r="W9081">
            <v>2017</v>
          </cell>
          <cell r="X9081" t="str">
            <v>Dec</v>
          </cell>
        </row>
        <row r="9082">
          <cell r="D9082" t="str">
            <v>Unit</v>
          </cell>
          <cell r="E9082">
            <v>440000</v>
          </cell>
          <cell r="R9082" t="str">
            <v>Moonee Valley</v>
          </cell>
          <cell r="W9082">
            <v>2017</v>
          </cell>
          <cell r="X9082" t="str">
            <v>Dec</v>
          </cell>
        </row>
        <row r="9083">
          <cell r="D9083" t="str">
            <v>House</v>
          </cell>
          <cell r="E9083">
            <v>1650000</v>
          </cell>
          <cell r="R9083" t="str">
            <v>Moreland</v>
          </cell>
          <cell r="W9083">
            <v>2017</v>
          </cell>
          <cell r="X9083" t="str">
            <v>Dec</v>
          </cell>
        </row>
        <row r="9084">
          <cell r="D9084" t="str">
            <v>House</v>
          </cell>
          <cell r="E9084">
            <v>680000</v>
          </cell>
          <cell r="R9084" t="str">
            <v>Brimbank</v>
          </cell>
          <cell r="W9084">
            <v>2017</v>
          </cell>
          <cell r="X9084" t="str">
            <v>Dec</v>
          </cell>
        </row>
        <row r="9085">
          <cell r="D9085" t="str">
            <v>Unit</v>
          </cell>
          <cell r="E9085">
            <v>865000</v>
          </cell>
          <cell r="R9085" t="str">
            <v>Moonee Valley</v>
          </cell>
          <cell r="W9085">
            <v>2017</v>
          </cell>
          <cell r="X9085" t="str">
            <v>Dec</v>
          </cell>
        </row>
        <row r="9086">
          <cell r="D9086" t="str">
            <v>Unit</v>
          </cell>
          <cell r="E9086">
            <v>665000</v>
          </cell>
          <cell r="R9086" t="str">
            <v>Darebin</v>
          </cell>
          <cell r="W9086">
            <v>2017</v>
          </cell>
          <cell r="X9086" t="str">
            <v>Dec</v>
          </cell>
        </row>
        <row r="9087">
          <cell r="D9087" t="str">
            <v>Unit</v>
          </cell>
          <cell r="E9087">
            <v>440000</v>
          </cell>
          <cell r="R9087" t="str">
            <v>Moonee Valley</v>
          </cell>
          <cell r="W9087">
            <v>2017</v>
          </cell>
          <cell r="X9087" t="str">
            <v>Dec</v>
          </cell>
        </row>
        <row r="9088">
          <cell r="D9088" t="str">
            <v>Unit</v>
          </cell>
          <cell r="E9088">
            <v>820000</v>
          </cell>
          <cell r="R9088" t="str">
            <v>Maribyrnong</v>
          </cell>
          <cell r="W9088">
            <v>2017</v>
          </cell>
          <cell r="X9088" t="str">
            <v>Dec</v>
          </cell>
        </row>
        <row r="9089">
          <cell r="D9089" t="str">
            <v>House</v>
          </cell>
          <cell r="E9089">
            <v>1125000</v>
          </cell>
          <cell r="R9089" t="str">
            <v>Moreland</v>
          </cell>
          <cell r="W9089">
            <v>2017</v>
          </cell>
          <cell r="X9089" t="str">
            <v>Dec</v>
          </cell>
        </row>
        <row r="9090">
          <cell r="D9090" t="str">
            <v>House</v>
          </cell>
          <cell r="E9090">
            <v>1700000</v>
          </cell>
          <cell r="R9090" t="str">
            <v>Darebin</v>
          </cell>
          <cell r="W9090">
            <v>2017</v>
          </cell>
          <cell r="X9090" t="str">
            <v>Dec</v>
          </cell>
        </row>
        <row r="9091">
          <cell r="D9091" t="str">
            <v>Unit</v>
          </cell>
          <cell r="E9091">
            <v>429000</v>
          </cell>
          <cell r="R9091" t="str">
            <v>Maribyrnong</v>
          </cell>
          <cell r="W9091">
            <v>2017</v>
          </cell>
          <cell r="X9091" t="str">
            <v>Dec</v>
          </cell>
        </row>
        <row r="9092">
          <cell r="D9092" t="str">
            <v>House</v>
          </cell>
          <cell r="E9092">
            <v>1150000</v>
          </cell>
          <cell r="R9092" t="str">
            <v>Moonee Valley</v>
          </cell>
          <cell r="W9092">
            <v>2017</v>
          </cell>
          <cell r="X9092" t="str">
            <v>Dec</v>
          </cell>
        </row>
        <row r="9093">
          <cell r="D9093" t="str">
            <v>House</v>
          </cell>
          <cell r="E9093">
            <v>456000</v>
          </cell>
          <cell r="R9093" t="str">
            <v>Maribyrnong</v>
          </cell>
          <cell r="W9093">
            <v>2017</v>
          </cell>
          <cell r="X9093" t="str">
            <v>Dec</v>
          </cell>
        </row>
        <row r="9094">
          <cell r="D9094" t="str">
            <v>Unit</v>
          </cell>
          <cell r="E9094">
            <v>820000</v>
          </cell>
          <cell r="R9094" t="str">
            <v>Darebin</v>
          </cell>
          <cell r="W9094">
            <v>2017</v>
          </cell>
          <cell r="X9094" t="str">
            <v>Dec</v>
          </cell>
        </row>
        <row r="9095">
          <cell r="D9095" t="str">
            <v>Unit</v>
          </cell>
          <cell r="E9095">
            <v>495000</v>
          </cell>
          <cell r="R9095" t="str">
            <v>Maribyrnong</v>
          </cell>
          <cell r="W9095">
            <v>2017</v>
          </cell>
          <cell r="X9095" t="str">
            <v>Dec</v>
          </cell>
        </row>
        <row r="9096">
          <cell r="D9096" t="str">
            <v>House</v>
          </cell>
          <cell r="E9096">
            <v>1410000</v>
          </cell>
          <cell r="R9096" t="str">
            <v>Moreland</v>
          </cell>
          <cell r="W9096">
            <v>2017</v>
          </cell>
          <cell r="X9096" t="str">
            <v>Dec</v>
          </cell>
        </row>
        <row r="9097">
          <cell r="D9097" t="str">
            <v>House</v>
          </cell>
          <cell r="E9097">
            <v>1260000</v>
          </cell>
          <cell r="R9097" t="str">
            <v>Moreland</v>
          </cell>
          <cell r="W9097">
            <v>2017</v>
          </cell>
          <cell r="X9097" t="str">
            <v>Dec</v>
          </cell>
        </row>
        <row r="9098">
          <cell r="D9098" t="str">
            <v>Unit</v>
          </cell>
          <cell r="E9098">
            <v>750000</v>
          </cell>
          <cell r="R9098" t="str">
            <v>Moreland</v>
          </cell>
          <cell r="W9098">
            <v>2017</v>
          </cell>
          <cell r="X9098" t="str">
            <v>Dec</v>
          </cell>
        </row>
        <row r="9099">
          <cell r="D9099" t="str">
            <v>House</v>
          </cell>
          <cell r="E9099">
            <v>1255000</v>
          </cell>
          <cell r="R9099" t="str">
            <v>Darebin</v>
          </cell>
          <cell r="W9099">
            <v>2017</v>
          </cell>
          <cell r="X9099" t="str">
            <v>Dec</v>
          </cell>
        </row>
        <row r="9100">
          <cell r="D9100" t="str">
            <v>House</v>
          </cell>
          <cell r="E9100">
            <v>685000</v>
          </cell>
          <cell r="R9100" t="str">
            <v>Brimbank</v>
          </cell>
          <cell r="W9100">
            <v>2017</v>
          </cell>
          <cell r="X9100" t="str">
            <v>Dec</v>
          </cell>
        </row>
        <row r="9101">
          <cell r="D9101" t="str">
            <v>House</v>
          </cell>
          <cell r="E9101">
            <v>1250000</v>
          </cell>
          <cell r="R9101" t="str">
            <v>Manningham</v>
          </cell>
          <cell r="W9101">
            <v>2017</v>
          </cell>
          <cell r="X9101" t="str">
            <v>Dec</v>
          </cell>
        </row>
        <row r="9102">
          <cell r="D9102" t="str">
            <v>House</v>
          </cell>
          <cell r="E9102">
            <v>1905000</v>
          </cell>
          <cell r="R9102" t="str">
            <v>Moonee Valley</v>
          </cell>
          <cell r="W9102">
            <v>2017</v>
          </cell>
          <cell r="X9102" t="str">
            <v>Dec</v>
          </cell>
        </row>
        <row r="9103">
          <cell r="D9103" t="str">
            <v>Unit</v>
          </cell>
          <cell r="E9103">
            <v>601000</v>
          </cell>
          <cell r="R9103" t="str">
            <v>Moreland</v>
          </cell>
          <cell r="W9103">
            <v>2017</v>
          </cell>
          <cell r="X9103" t="str">
            <v>Dec</v>
          </cell>
        </row>
        <row r="9104">
          <cell r="D9104" t="str">
            <v>Unit</v>
          </cell>
          <cell r="E9104">
            <v>510000</v>
          </cell>
          <cell r="R9104" t="str">
            <v>Darebin</v>
          </cell>
          <cell r="W9104">
            <v>2017</v>
          </cell>
          <cell r="X9104" t="str">
            <v>Dec</v>
          </cell>
        </row>
        <row r="9105">
          <cell r="D9105" t="str">
            <v>House</v>
          </cell>
          <cell r="E9105">
            <v>1910000</v>
          </cell>
          <cell r="R9105" t="str">
            <v>Banyule</v>
          </cell>
          <cell r="W9105">
            <v>2017</v>
          </cell>
          <cell r="X9105" t="str">
            <v>Dec</v>
          </cell>
        </row>
        <row r="9106">
          <cell r="D9106" t="str">
            <v>House</v>
          </cell>
          <cell r="E9106">
            <v>1300000</v>
          </cell>
          <cell r="R9106" t="str">
            <v>Manningham</v>
          </cell>
          <cell r="W9106">
            <v>2017</v>
          </cell>
          <cell r="X9106" t="str">
            <v>Dec</v>
          </cell>
        </row>
        <row r="9107">
          <cell r="D9107" t="str">
            <v>Unit</v>
          </cell>
          <cell r="E9107">
            <v>352500</v>
          </cell>
          <cell r="R9107" t="str">
            <v>Maribyrnong</v>
          </cell>
          <cell r="W9107">
            <v>2017</v>
          </cell>
          <cell r="X9107" t="str">
            <v>Dec</v>
          </cell>
        </row>
        <row r="9108">
          <cell r="D9108" t="str">
            <v>House</v>
          </cell>
          <cell r="E9108">
            <v>1290000</v>
          </cell>
          <cell r="R9108" t="str">
            <v>Moreland</v>
          </cell>
          <cell r="W9108">
            <v>2017</v>
          </cell>
          <cell r="X9108" t="str">
            <v>Dec</v>
          </cell>
        </row>
        <row r="9109">
          <cell r="D9109" t="str">
            <v>House</v>
          </cell>
          <cell r="E9109">
            <v>1700000</v>
          </cell>
          <cell r="R9109" t="str">
            <v>Moreland</v>
          </cell>
          <cell r="W9109">
            <v>2017</v>
          </cell>
          <cell r="X9109" t="str">
            <v>Dec</v>
          </cell>
        </row>
        <row r="9110">
          <cell r="D9110" t="str">
            <v>House</v>
          </cell>
          <cell r="E9110">
            <v>2315000</v>
          </cell>
          <cell r="R9110" t="str">
            <v>Darebin</v>
          </cell>
          <cell r="W9110">
            <v>2017</v>
          </cell>
          <cell r="X9110" t="str">
            <v>Dec</v>
          </cell>
        </row>
        <row r="9111">
          <cell r="D9111" t="str">
            <v>House</v>
          </cell>
          <cell r="E9111">
            <v>1300000</v>
          </cell>
          <cell r="R9111" t="str">
            <v>Manningham</v>
          </cell>
          <cell r="W9111">
            <v>2017</v>
          </cell>
          <cell r="X9111" t="str">
            <v>Dec</v>
          </cell>
        </row>
        <row r="9112">
          <cell r="D9112" t="str">
            <v>House</v>
          </cell>
          <cell r="E9112">
            <v>1350000</v>
          </cell>
          <cell r="R9112" t="str">
            <v>Moonee Valley</v>
          </cell>
          <cell r="W9112">
            <v>2017</v>
          </cell>
          <cell r="X9112" t="str">
            <v>Dec</v>
          </cell>
        </row>
        <row r="9113">
          <cell r="D9113" t="str">
            <v>House</v>
          </cell>
          <cell r="E9113">
            <v>1675000</v>
          </cell>
          <cell r="R9113" t="str">
            <v>Boroondara</v>
          </cell>
          <cell r="W9113">
            <v>2017</v>
          </cell>
          <cell r="X9113" t="str">
            <v>Dec</v>
          </cell>
        </row>
        <row r="9114">
          <cell r="D9114" t="str">
            <v>House</v>
          </cell>
          <cell r="E9114">
            <v>845000</v>
          </cell>
          <cell r="R9114" t="str">
            <v>Melbourne</v>
          </cell>
          <cell r="W9114">
            <v>2017</v>
          </cell>
          <cell r="X9114" t="str">
            <v>Dec</v>
          </cell>
        </row>
        <row r="9115">
          <cell r="D9115" t="str">
            <v>Unit</v>
          </cell>
          <cell r="E9115">
            <v>300000</v>
          </cell>
          <cell r="R9115" t="str">
            <v>Darebin</v>
          </cell>
          <cell r="W9115">
            <v>2017</v>
          </cell>
          <cell r="X9115" t="str">
            <v>Dec</v>
          </cell>
        </row>
        <row r="9116">
          <cell r="D9116" t="str">
            <v>House</v>
          </cell>
          <cell r="E9116">
            <v>1255000</v>
          </cell>
          <cell r="R9116" t="str">
            <v>Moreland</v>
          </cell>
          <cell r="W9116">
            <v>2017</v>
          </cell>
          <cell r="X9116" t="str">
            <v>Dec</v>
          </cell>
        </row>
        <row r="9117">
          <cell r="D9117" t="str">
            <v>House</v>
          </cell>
          <cell r="E9117">
            <v>660000</v>
          </cell>
          <cell r="R9117" t="str">
            <v>Brimbank</v>
          </cell>
          <cell r="W9117">
            <v>2017</v>
          </cell>
          <cell r="X9117" t="str">
            <v>Dec</v>
          </cell>
        </row>
        <row r="9118">
          <cell r="D9118" t="str">
            <v>Unit</v>
          </cell>
          <cell r="E9118">
            <v>1700000</v>
          </cell>
          <cell r="R9118" t="str">
            <v>Moreland</v>
          </cell>
          <cell r="W9118">
            <v>2017</v>
          </cell>
          <cell r="X9118" t="str">
            <v>Dec</v>
          </cell>
        </row>
        <row r="9119">
          <cell r="D9119" t="str">
            <v>House</v>
          </cell>
          <cell r="E9119">
            <v>750000</v>
          </cell>
          <cell r="R9119" t="str">
            <v>Brimbank</v>
          </cell>
          <cell r="W9119">
            <v>2017</v>
          </cell>
          <cell r="X9119" t="str">
            <v>Dec</v>
          </cell>
        </row>
        <row r="9120">
          <cell r="D9120" t="str">
            <v>Unit</v>
          </cell>
          <cell r="E9120">
            <v>210000</v>
          </cell>
          <cell r="R9120" t="str">
            <v>Maribyrnong</v>
          </cell>
          <cell r="W9120">
            <v>2017</v>
          </cell>
          <cell r="X9120" t="str">
            <v>Dec</v>
          </cell>
        </row>
        <row r="9121">
          <cell r="D9121" t="str">
            <v>House</v>
          </cell>
          <cell r="E9121">
            <v>2050000</v>
          </cell>
          <cell r="R9121" t="str">
            <v>Melbourne</v>
          </cell>
          <cell r="W9121">
            <v>2017</v>
          </cell>
          <cell r="X9121" t="str">
            <v>Dec</v>
          </cell>
        </row>
        <row r="9122">
          <cell r="D9122" t="str">
            <v>Unit</v>
          </cell>
          <cell r="E9122">
            <v>985000</v>
          </cell>
          <cell r="R9122" t="str">
            <v>Manningham</v>
          </cell>
          <cell r="W9122">
            <v>2017</v>
          </cell>
          <cell r="X9122" t="str">
            <v>Dec</v>
          </cell>
        </row>
        <row r="9123">
          <cell r="D9123" t="str">
            <v>House</v>
          </cell>
          <cell r="E9123">
            <v>885000</v>
          </cell>
          <cell r="R9123" t="str">
            <v>Melbourne</v>
          </cell>
          <cell r="W9123">
            <v>2017</v>
          </cell>
          <cell r="X9123" t="str">
            <v>Dec</v>
          </cell>
        </row>
        <row r="9124">
          <cell r="D9124" t="str">
            <v>House</v>
          </cell>
          <cell r="E9124">
            <v>690000</v>
          </cell>
          <cell r="R9124" t="str">
            <v>Brimbank</v>
          </cell>
          <cell r="W9124">
            <v>2017</v>
          </cell>
          <cell r="X9124" t="str">
            <v>Dec</v>
          </cell>
        </row>
        <row r="9125">
          <cell r="D9125" t="str">
            <v>House</v>
          </cell>
          <cell r="E9125">
            <v>1450000</v>
          </cell>
          <cell r="R9125" t="str">
            <v>Yarra</v>
          </cell>
          <cell r="W9125">
            <v>2017</v>
          </cell>
          <cell r="X9125" t="str">
            <v>Dec</v>
          </cell>
        </row>
        <row r="9126">
          <cell r="D9126" t="str">
            <v>House</v>
          </cell>
          <cell r="E9126">
            <v>696000</v>
          </cell>
          <cell r="R9126" t="str">
            <v>Maribyrnong</v>
          </cell>
          <cell r="W9126">
            <v>2017</v>
          </cell>
          <cell r="X9126" t="str">
            <v>Dec</v>
          </cell>
        </row>
        <row r="9127">
          <cell r="D9127" t="str">
            <v>Unit</v>
          </cell>
          <cell r="E9127">
            <v>674000</v>
          </cell>
          <cell r="R9127" t="str">
            <v>Moreland</v>
          </cell>
          <cell r="W9127">
            <v>2017</v>
          </cell>
          <cell r="X9127" t="str">
            <v>Dec</v>
          </cell>
        </row>
        <row r="9128">
          <cell r="D9128" t="str">
            <v>House</v>
          </cell>
          <cell r="E9128">
            <v>1670000</v>
          </cell>
          <cell r="R9128" t="str">
            <v>Boroondara</v>
          </cell>
          <cell r="W9128">
            <v>2017</v>
          </cell>
          <cell r="X9128" t="str">
            <v>Dec</v>
          </cell>
        </row>
        <row r="9129">
          <cell r="D9129" t="str">
            <v>Unit</v>
          </cell>
          <cell r="E9129">
            <v>445000</v>
          </cell>
          <cell r="R9129" t="str">
            <v>Melbourne</v>
          </cell>
          <cell r="W9129">
            <v>2017</v>
          </cell>
          <cell r="X9129" t="str">
            <v>Dec</v>
          </cell>
        </row>
        <row r="9130">
          <cell r="D9130" t="str">
            <v>House</v>
          </cell>
          <cell r="E9130">
            <v>650000</v>
          </cell>
          <cell r="R9130" t="str">
            <v>Brimbank</v>
          </cell>
          <cell r="W9130">
            <v>2017</v>
          </cell>
          <cell r="X9130" t="str">
            <v>Dec</v>
          </cell>
        </row>
        <row r="9131">
          <cell r="D9131" t="str">
            <v>House</v>
          </cell>
          <cell r="E9131">
            <v>551000</v>
          </cell>
          <cell r="R9131" t="str">
            <v>Brimbank</v>
          </cell>
          <cell r="W9131">
            <v>2017</v>
          </cell>
          <cell r="X9131" t="str">
            <v>Dec</v>
          </cell>
        </row>
        <row r="9132">
          <cell r="D9132" t="str">
            <v>Unit</v>
          </cell>
          <cell r="E9132">
            <v>675000</v>
          </cell>
          <cell r="R9132" t="str">
            <v>Moreland</v>
          </cell>
          <cell r="W9132">
            <v>2017</v>
          </cell>
          <cell r="X9132" t="str">
            <v>Dec</v>
          </cell>
        </row>
        <row r="9133">
          <cell r="D9133" t="str">
            <v>House</v>
          </cell>
          <cell r="E9133">
            <v>888000</v>
          </cell>
          <cell r="R9133" t="str">
            <v>Brimbank</v>
          </cell>
          <cell r="W9133">
            <v>2017</v>
          </cell>
          <cell r="X9133" t="str">
            <v>Dec</v>
          </cell>
        </row>
        <row r="9134">
          <cell r="D9134" t="str">
            <v>House</v>
          </cell>
          <cell r="E9134">
            <v>880000</v>
          </cell>
          <cell r="R9134" t="str">
            <v>Yarra</v>
          </cell>
          <cell r="W9134">
            <v>2017</v>
          </cell>
          <cell r="X9134" t="str">
            <v>Dec</v>
          </cell>
        </row>
        <row r="9135">
          <cell r="D9135" t="str">
            <v>House</v>
          </cell>
          <cell r="E9135">
            <v>856000</v>
          </cell>
          <cell r="R9135" t="str">
            <v>Yarra</v>
          </cell>
          <cell r="W9135">
            <v>2017</v>
          </cell>
          <cell r="X9135" t="str">
            <v>Dec</v>
          </cell>
        </row>
        <row r="9136">
          <cell r="D9136" t="str">
            <v>House</v>
          </cell>
          <cell r="E9136">
            <v>670000</v>
          </cell>
          <cell r="R9136" t="str">
            <v>Brimbank</v>
          </cell>
          <cell r="W9136">
            <v>2017</v>
          </cell>
          <cell r="X9136" t="str">
            <v>Dec</v>
          </cell>
        </row>
        <row r="9137">
          <cell r="D9137" t="str">
            <v>House</v>
          </cell>
          <cell r="E9137">
            <v>1350000</v>
          </cell>
          <cell r="R9137" t="str">
            <v>Boroondara</v>
          </cell>
          <cell r="W9137">
            <v>2017</v>
          </cell>
          <cell r="X9137" t="str">
            <v>Dec</v>
          </cell>
        </row>
        <row r="9138">
          <cell r="D9138" t="str">
            <v>House</v>
          </cell>
          <cell r="E9138">
            <v>1315000</v>
          </cell>
          <cell r="R9138" t="str">
            <v>Yarra</v>
          </cell>
          <cell r="W9138">
            <v>2017</v>
          </cell>
          <cell r="X9138" t="str">
            <v>Dec</v>
          </cell>
        </row>
        <row r="9139">
          <cell r="D9139" t="str">
            <v>House</v>
          </cell>
          <cell r="E9139">
            <v>593000</v>
          </cell>
          <cell r="R9139" t="str">
            <v>Brimbank</v>
          </cell>
          <cell r="W9139">
            <v>2017</v>
          </cell>
          <cell r="X9139" t="str">
            <v>Dec</v>
          </cell>
        </row>
        <row r="9140">
          <cell r="D9140" t="str">
            <v>House</v>
          </cell>
          <cell r="E9140">
            <v>1470000</v>
          </cell>
          <cell r="R9140" t="str">
            <v>Yarra</v>
          </cell>
          <cell r="W9140">
            <v>2017</v>
          </cell>
          <cell r="X9140" t="str">
            <v>Dec</v>
          </cell>
        </row>
        <row r="9141">
          <cell r="D9141" t="str">
            <v>House</v>
          </cell>
          <cell r="E9141">
            <v>625000</v>
          </cell>
          <cell r="R9141" t="str">
            <v>Brimbank</v>
          </cell>
          <cell r="W9141">
            <v>2017</v>
          </cell>
          <cell r="X9141" t="str">
            <v>Dec</v>
          </cell>
        </row>
        <row r="9142">
          <cell r="D9142" t="str">
            <v>House</v>
          </cell>
          <cell r="E9142">
            <v>3028000</v>
          </cell>
          <cell r="R9142" t="str">
            <v>Boroondara</v>
          </cell>
          <cell r="W9142">
            <v>2017</v>
          </cell>
          <cell r="X9142" t="str">
            <v>Dec</v>
          </cell>
        </row>
        <row r="9143">
          <cell r="D9143" t="str">
            <v>House</v>
          </cell>
          <cell r="E9143">
            <v>670000</v>
          </cell>
          <cell r="R9143" t="str">
            <v>Yarra</v>
          </cell>
          <cell r="W9143">
            <v>2017</v>
          </cell>
          <cell r="X9143" t="str">
            <v>Dec</v>
          </cell>
        </row>
        <row r="9144">
          <cell r="D9144" t="str">
            <v>Unit</v>
          </cell>
          <cell r="E9144">
            <v>1680000</v>
          </cell>
          <cell r="R9144" t="str">
            <v>Boroondara</v>
          </cell>
          <cell r="W9144">
            <v>2017</v>
          </cell>
          <cell r="X9144" t="str">
            <v>Dec</v>
          </cell>
        </row>
        <row r="9145">
          <cell r="D9145" t="str">
            <v>House</v>
          </cell>
          <cell r="E9145">
            <v>1010000</v>
          </cell>
          <cell r="R9145" t="str">
            <v>Melbourne</v>
          </cell>
          <cell r="W9145">
            <v>2017</v>
          </cell>
          <cell r="X9145" t="str">
            <v>Dec</v>
          </cell>
        </row>
        <row r="9146">
          <cell r="D9146" t="str">
            <v>Unit</v>
          </cell>
          <cell r="E9146">
            <v>510000</v>
          </cell>
          <cell r="R9146" t="str">
            <v>Maribyrnong</v>
          </cell>
          <cell r="W9146">
            <v>2017</v>
          </cell>
          <cell r="X9146" t="str">
            <v>Dec</v>
          </cell>
        </row>
        <row r="9147">
          <cell r="D9147" t="str">
            <v>House</v>
          </cell>
          <cell r="E9147">
            <v>1476000</v>
          </cell>
          <cell r="R9147" t="str">
            <v>Boroondara</v>
          </cell>
          <cell r="W9147">
            <v>2017</v>
          </cell>
          <cell r="X9147" t="str">
            <v>Dec</v>
          </cell>
        </row>
        <row r="9148">
          <cell r="D9148" t="str">
            <v>House</v>
          </cell>
          <cell r="E9148">
            <v>1720000</v>
          </cell>
          <cell r="R9148" t="str">
            <v>Boroondara</v>
          </cell>
          <cell r="W9148">
            <v>2017</v>
          </cell>
          <cell r="X9148" t="str">
            <v>Dec</v>
          </cell>
        </row>
        <row r="9149">
          <cell r="D9149" t="str">
            <v>Unit</v>
          </cell>
          <cell r="E9149">
            <v>545000</v>
          </cell>
          <cell r="R9149" t="str">
            <v>Maribyrnong</v>
          </cell>
          <cell r="W9149">
            <v>2017</v>
          </cell>
          <cell r="X9149" t="str">
            <v>Dec</v>
          </cell>
        </row>
        <row r="9150">
          <cell r="D9150" t="str">
            <v>Unit</v>
          </cell>
          <cell r="E9150">
            <v>430000</v>
          </cell>
          <cell r="R9150" t="str">
            <v>Yarra</v>
          </cell>
          <cell r="W9150">
            <v>2017</v>
          </cell>
          <cell r="X9150" t="str">
            <v>Dec</v>
          </cell>
        </row>
        <row r="9151">
          <cell r="D9151" t="str">
            <v>Unit</v>
          </cell>
          <cell r="E9151">
            <v>515000</v>
          </cell>
          <cell r="R9151" t="str">
            <v>Yarra</v>
          </cell>
          <cell r="W9151">
            <v>2017</v>
          </cell>
          <cell r="X9151" t="str">
            <v>Dec</v>
          </cell>
        </row>
        <row r="9152">
          <cell r="D9152" t="str">
            <v>Unit</v>
          </cell>
          <cell r="E9152">
            <v>820000</v>
          </cell>
          <cell r="R9152" t="str">
            <v>Maribyrnong</v>
          </cell>
          <cell r="W9152">
            <v>2017</v>
          </cell>
          <cell r="X9152" t="str">
            <v>Dec</v>
          </cell>
        </row>
        <row r="9153">
          <cell r="D9153" t="str">
            <v>House</v>
          </cell>
          <cell r="E9153">
            <v>875000</v>
          </cell>
          <cell r="R9153" t="str">
            <v>Maribyrnong</v>
          </cell>
          <cell r="W9153">
            <v>2017</v>
          </cell>
          <cell r="X9153" t="str">
            <v>Dec</v>
          </cell>
        </row>
        <row r="9154">
          <cell r="D9154" t="str">
            <v>House</v>
          </cell>
          <cell r="E9154">
            <v>3130000</v>
          </cell>
          <cell r="R9154" t="str">
            <v>Boroondara</v>
          </cell>
          <cell r="W9154">
            <v>2017</v>
          </cell>
          <cell r="X9154" t="str">
            <v>Dec</v>
          </cell>
        </row>
        <row r="9155">
          <cell r="D9155" t="str">
            <v>House</v>
          </cell>
          <cell r="E9155">
            <v>990000</v>
          </cell>
          <cell r="R9155" t="str">
            <v>Maribyrnong</v>
          </cell>
          <cell r="W9155">
            <v>2017</v>
          </cell>
          <cell r="X9155" t="str">
            <v>Dec</v>
          </cell>
        </row>
        <row r="9156">
          <cell r="D9156" t="str">
            <v>House</v>
          </cell>
          <cell r="E9156">
            <v>1080000</v>
          </cell>
          <cell r="R9156" t="str">
            <v>Maribyrnong</v>
          </cell>
          <cell r="W9156">
            <v>2017</v>
          </cell>
          <cell r="X9156" t="str">
            <v>Dec</v>
          </cell>
        </row>
        <row r="9157">
          <cell r="D9157" t="str">
            <v>Unit</v>
          </cell>
          <cell r="E9157">
            <v>875000</v>
          </cell>
          <cell r="R9157" t="str">
            <v>Melbourne</v>
          </cell>
          <cell r="W9157">
            <v>2017</v>
          </cell>
          <cell r="X9157" t="str">
            <v>Dec</v>
          </cell>
        </row>
        <row r="9158">
          <cell r="D9158" t="str">
            <v>House</v>
          </cell>
          <cell r="E9158">
            <v>1605000</v>
          </cell>
          <cell r="R9158" t="str">
            <v>Boroondara</v>
          </cell>
          <cell r="W9158">
            <v>2017</v>
          </cell>
          <cell r="X9158" t="str">
            <v>Dec</v>
          </cell>
        </row>
        <row r="9159">
          <cell r="D9159" t="str">
            <v>House</v>
          </cell>
          <cell r="E9159">
            <v>1330000</v>
          </cell>
          <cell r="R9159" t="str">
            <v>Yarra</v>
          </cell>
          <cell r="W9159">
            <v>2017</v>
          </cell>
          <cell r="X9159" t="str">
            <v>Dec</v>
          </cell>
        </row>
        <row r="9160">
          <cell r="D9160" t="str">
            <v>Unit</v>
          </cell>
          <cell r="E9160">
            <v>995000</v>
          </cell>
          <cell r="R9160" t="str">
            <v>Melbourne</v>
          </cell>
          <cell r="W9160">
            <v>2017</v>
          </cell>
          <cell r="X9160" t="str">
            <v>Dec</v>
          </cell>
        </row>
        <row r="9161">
          <cell r="D9161" t="str">
            <v>Unit</v>
          </cell>
          <cell r="E9161">
            <v>1090000</v>
          </cell>
          <cell r="R9161" t="str">
            <v>Yarra</v>
          </cell>
          <cell r="W9161">
            <v>2017</v>
          </cell>
          <cell r="X9161" t="str">
            <v>Dec</v>
          </cell>
        </row>
        <row r="9162">
          <cell r="D9162" t="str">
            <v>House</v>
          </cell>
          <cell r="E9162">
            <v>1275000</v>
          </cell>
          <cell r="R9162" t="str">
            <v>Maribyrnong</v>
          </cell>
          <cell r="W9162">
            <v>2017</v>
          </cell>
          <cell r="X9162" t="str">
            <v>Dec</v>
          </cell>
        </row>
        <row r="9163">
          <cell r="D9163" t="str">
            <v>House</v>
          </cell>
          <cell r="E9163">
            <v>2625000</v>
          </cell>
          <cell r="R9163" t="str">
            <v>Boroondara</v>
          </cell>
          <cell r="W9163">
            <v>2017</v>
          </cell>
          <cell r="X9163" t="str">
            <v>Dec</v>
          </cell>
        </row>
        <row r="9164">
          <cell r="D9164" t="str">
            <v>House</v>
          </cell>
          <cell r="E9164">
            <v>1025000</v>
          </cell>
          <cell r="R9164" t="str">
            <v>Maribyrnong</v>
          </cell>
          <cell r="W9164">
            <v>2017</v>
          </cell>
          <cell r="X9164" t="str">
            <v>Dec</v>
          </cell>
        </row>
        <row r="9165">
          <cell r="D9165" t="str">
            <v>Unit</v>
          </cell>
          <cell r="E9165">
            <v>900000</v>
          </cell>
          <cell r="R9165" t="str">
            <v>Yarra</v>
          </cell>
          <cell r="W9165">
            <v>2017</v>
          </cell>
          <cell r="X9165" t="str">
            <v>Dec</v>
          </cell>
        </row>
        <row r="9166">
          <cell r="D9166" t="str">
            <v>House</v>
          </cell>
          <cell r="E9166">
            <v>2265000</v>
          </cell>
          <cell r="R9166" t="str">
            <v>Boroondara</v>
          </cell>
          <cell r="W9166">
            <v>2017</v>
          </cell>
          <cell r="X9166" t="str">
            <v>Dec</v>
          </cell>
        </row>
        <row r="9167">
          <cell r="D9167" t="str">
            <v>House</v>
          </cell>
          <cell r="E9167">
            <v>1250000</v>
          </cell>
          <cell r="R9167" t="str">
            <v>Maribyrnong</v>
          </cell>
          <cell r="W9167">
            <v>2017</v>
          </cell>
          <cell r="X9167" t="str">
            <v>Dec</v>
          </cell>
        </row>
        <row r="9168">
          <cell r="D9168" t="str">
            <v>Unit</v>
          </cell>
          <cell r="E9168">
            <v>210000</v>
          </cell>
          <cell r="R9168" t="str">
            <v>Maribyrnong</v>
          </cell>
          <cell r="W9168">
            <v>2017</v>
          </cell>
          <cell r="X9168" t="str">
            <v>Dec</v>
          </cell>
        </row>
        <row r="9169">
          <cell r="D9169" t="str">
            <v>House</v>
          </cell>
          <cell r="E9169">
            <v>1126000</v>
          </cell>
          <cell r="R9169" t="str">
            <v>Maribyrnong</v>
          </cell>
          <cell r="W9169">
            <v>2017</v>
          </cell>
          <cell r="X9169" t="str">
            <v>Dec</v>
          </cell>
        </row>
        <row r="9170">
          <cell r="D9170" t="str">
            <v>Unit</v>
          </cell>
          <cell r="E9170">
            <v>483000</v>
          </cell>
          <cell r="R9170" t="str">
            <v>Melbourne</v>
          </cell>
          <cell r="W9170">
            <v>2017</v>
          </cell>
          <cell r="X9170" t="str">
            <v>Dec</v>
          </cell>
        </row>
        <row r="9171">
          <cell r="D9171" t="str">
            <v>House</v>
          </cell>
          <cell r="E9171">
            <v>1340000</v>
          </cell>
          <cell r="R9171" t="str">
            <v>Maribyrnong</v>
          </cell>
          <cell r="W9171">
            <v>2017</v>
          </cell>
          <cell r="X9171" t="str">
            <v>Dec</v>
          </cell>
        </row>
        <row r="9172">
          <cell r="D9172" t="str">
            <v>House</v>
          </cell>
          <cell r="E9172">
            <v>2335000</v>
          </cell>
          <cell r="R9172" t="str">
            <v>Boroondara</v>
          </cell>
          <cell r="W9172">
            <v>2017</v>
          </cell>
          <cell r="X9172" t="str">
            <v>Dec</v>
          </cell>
        </row>
        <row r="9173">
          <cell r="D9173" t="str">
            <v>House</v>
          </cell>
          <cell r="E9173">
            <v>967500</v>
          </cell>
          <cell r="R9173" t="str">
            <v>Maribyrnong</v>
          </cell>
          <cell r="W9173">
            <v>2017</v>
          </cell>
          <cell r="X9173" t="str">
            <v>Dec</v>
          </cell>
        </row>
        <row r="9174">
          <cell r="D9174" t="str">
            <v>House</v>
          </cell>
          <cell r="E9174">
            <v>2590000</v>
          </cell>
          <cell r="R9174" t="str">
            <v>Boroondara</v>
          </cell>
          <cell r="W9174">
            <v>2017</v>
          </cell>
          <cell r="X9174" t="str">
            <v>Dec</v>
          </cell>
        </row>
        <row r="9175">
          <cell r="D9175" t="str">
            <v>Unit</v>
          </cell>
          <cell r="E9175">
            <v>931000</v>
          </cell>
          <cell r="R9175" t="str">
            <v>Yarra</v>
          </cell>
          <cell r="W9175">
            <v>2017</v>
          </cell>
          <cell r="X9175" t="str">
            <v>Dec</v>
          </cell>
        </row>
        <row r="9176">
          <cell r="D9176" t="str">
            <v>House</v>
          </cell>
          <cell r="E9176">
            <v>1550000</v>
          </cell>
          <cell r="R9176" t="str">
            <v>Yarra</v>
          </cell>
          <cell r="W9176">
            <v>2017</v>
          </cell>
          <cell r="X9176" t="str">
            <v>Dec</v>
          </cell>
        </row>
        <row r="9177">
          <cell r="D9177" t="str">
            <v>Unit</v>
          </cell>
          <cell r="E9177">
            <v>754000</v>
          </cell>
          <cell r="R9177" t="str">
            <v>Boroondara</v>
          </cell>
          <cell r="W9177">
            <v>2017</v>
          </cell>
          <cell r="X9177" t="str">
            <v>Dec</v>
          </cell>
        </row>
        <row r="9178">
          <cell r="D9178" t="str">
            <v>Unit</v>
          </cell>
          <cell r="E9178">
            <v>650000</v>
          </cell>
          <cell r="R9178" t="str">
            <v>Melbourne</v>
          </cell>
          <cell r="W9178">
            <v>2017</v>
          </cell>
          <cell r="X9178" t="str">
            <v>Dec</v>
          </cell>
        </row>
        <row r="9179">
          <cell r="D9179" t="str">
            <v>House</v>
          </cell>
          <cell r="E9179">
            <v>1035000</v>
          </cell>
          <cell r="R9179" t="str">
            <v>Yarra</v>
          </cell>
          <cell r="W9179">
            <v>2017</v>
          </cell>
          <cell r="X9179" t="str">
            <v>Dec</v>
          </cell>
        </row>
        <row r="9180">
          <cell r="D9180" t="str">
            <v>Unit</v>
          </cell>
          <cell r="E9180">
            <v>842000</v>
          </cell>
          <cell r="R9180" t="str">
            <v>Yarra</v>
          </cell>
          <cell r="W9180">
            <v>2017</v>
          </cell>
          <cell r="X9180" t="str">
            <v>Dec</v>
          </cell>
        </row>
        <row r="9181">
          <cell r="D9181" t="str">
            <v>Unit</v>
          </cell>
          <cell r="E9181">
            <v>630000</v>
          </cell>
          <cell r="R9181" t="str">
            <v>Boroondara</v>
          </cell>
          <cell r="W9181">
            <v>2017</v>
          </cell>
          <cell r="X9181" t="str">
            <v>Dec</v>
          </cell>
        </row>
        <row r="9182">
          <cell r="D9182" t="str">
            <v>House</v>
          </cell>
          <cell r="E9182">
            <v>1020000</v>
          </cell>
          <cell r="R9182" t="str">
            <v>Maribyrnong</v>
          </cell>
          <cell r="W9182">
            <v>2017</v>
          </cell>
          <cell r="X9182" t="str">
            <v>Dec</v>
          </cell>
        </row>
        <row r="9183">
          <cell r="D9183" t="str">
            <v>Unit</v>
          </cell>
          <cell r="E9183">
            <v>470000</v>
          </cell>
          <cell r="R9183" t="str">
            <v>Melbourne</v>
          </cell>
          <cell r="W9183">
            <v>2017</v>
          </cell>
          <cell r="X9183" t="str">
            <v>Dec</v>
          </cell>
        </row>
        <row r="9184">
          <cell r="D9184" t="str">
            <v>House</v>
          </cell>
          <cell r="E9184">
            <v>3210000</v>
          </cell>
          <cell r="R9184" t="str">
            <v>Boroondara</v>
          </cell>
          <cell r="W9184">
            <v>2017</v>
          </cell>
          <cell r="X9184" t="str">
            <v>Dec</v>
          </cell>
        </row>
        <row r="9185">
          <cell r="D9185" t="str">
            <v>House</v>
          </cell>
          <cell r="E9185">
            <v>1560000</v>
          </cell>
          <cell r="R9185" t="str">
            <v>Boroondara</v>
          </cell>
          <cell r="W9185">
            <v>2017</v>
          </cell>
          <cell r="X9185" t="str">
            <v>Dec</v>
          </cell>
        </row>
        <row r="9186">
          <cell r="D9186" t="str">
            <v>House</v>
          </cell>
          <cell r="E9186">
            <v>2265000</v>
          </cell>
          <cell r="R9186" t="str">
            <v>Boroondara</v>
          </cell>
          <cell r="W9186">
            <v>2017</v>
          </cell>
          <cell r="X9186" t="str">
            <v>Dec</v>
          </cell>
        </row>
        <row r="9187">
          <cell r="D9187" t="str">
            <v>House</v>
          </cell>
          <cell r="E9187">
            <v>2640000</v>
          </cell>
          <cell r="R9187" t="str">
            <v>Yarra</v>
          </cell>
          <cell r="W9187">
            <v>2017</v>
          </cell>
          <cell r="X9187" t="str">
            <v>Dec</v>
          </cell>
        </row>
        <row r="9188">
          <cell r="D9188" t="str">
            <v>House</v>
          </cell>
          <cell r="E9188">
            <v>1510000</v>
          </cell>
          <cell r="R9188" t="str">
            <v>Yarra</v>
          </cell>
          <cell r="W9188">
            <v>2017</v>
          </cell>
          <cell r="X9188" t="str">
            <v>Dec</v>
          </cell>
        </row>
        <row r="9189">
          <cell r="D9189" t="str">
            <v>Unit</v>
          </cell>
          <cell r="E9189">
            <v>340000</v>
          </cell>
          <cell r="R9189" t="str">
            <v>Whitehorse</v>
          </cell>
          <cell r="W9189">
            <v>2017</v>
          </cell>
          <cell r="X9189" t="str">
            <v>Dec</v>
          </cell>
        </row>
        <row r="9190">
          <cell r="D9190" t="str">
            <v>House</v>
          </cell>
          <cell r="E9190">
            <v>1275000</v>
          </cell>
          <cell r="R9190" t="str">
            <v>Yarra</v>
          </cell>
          <cell r="W9190">
            <v>2017</v>
          </cell>
          <cell r="X9190" t="str">
            <v>Dec</v>
          </cell>
        </row>
        <row r="9191">
          <cell r="D9191" t="str">
            <v>Unit</v>
          </cell>
          <cell r="E9191">
            <v>580000</v>
          </cell>
          <cell r="R9191" t="str">
            <v>Melbourne</v>
          </cell>
          <cell r="W9191">
            <v>2017</v>
          </cell>
          <cell r="X9191" t="str">
            <v>Dec</v>
          </cell>
        </row>
        <row r="9192">
          <cell r="D9192" t="str">
            <v>House</v>
          </cell>
          <cell r="E9192">
            <v>4760000</v>
          </cell>
          <cell r="R9192" t="str">
            <v>Boroondara</v>
          </cell>
          <cell r="W9192">
            <v>2017</v>
          </cell>
          <cell r="X9192" t="str">
            <v>Dec</v>
          </cell>
        </row>
        <row r="9193">
          <cell r="D9193" t="str">
            <v>House</v>
          </cell>
          <cell r="E9193">
            <v>1780000</v>
          </cell>
          <cell r="R9193" t="str">
            <v>Boroondara</v>
          </cell>
          <cell r="W9193">
            <v>2017</v>
          </cell>
          <cell r="X9193" t="str">
            <v>Dec</v>
          </cell>
        </row>
        <row r="9194">
          <cell r="D9194" t="str">
            <v>House</v>
          </cell>
          <cell r="E9194">
            <v>2000000</v>
          </cell>
          <cell r="R9194" t="str">
            <v>Yarra</v>
          </cell>
          <cell r="W9194">
            <v>2017</v>
          </cell>
          <cell r="X9194" t="str">
            <v>Dec</v>
          </cell>
        </row>
        <row r="9195">
          <cell r="D9195" t="str">
            <v>Unit</v>
          </cell>
          <cell r="E9195">
            <v>605000</v>
          </cell>
          <cell r="R9195" t="str">
            <v>Boroondara</v>
          </cell>
          <cell r="W9195">
            <v>2017</v>
          </cell>
          <cell r="X9195" t="str">
            <v>Dec</v>
          </cell>
        </row>
        <row r="9196">
          <cell r="D9196" t="str">
            <v>Unit</v>
          </cell>
          <cell r="E9196">
            <v>840000</v>
          </cell>
          <cell r="R9196" t="str">
            <v>Boroondara</v>
          </cell>
          <cell r="W9196">
            <v>2017</v>
          </cell>
          <cell r="X9196" t="str">
            <v>Dec</v>
          </cell>
        </row>
        <row r="9197">
          <cell r="D9197" t="str">
            <v>Unit</v>
          </cell>
          <cell r="E9197">
            <v>705000</v>
          </cell>
          <cell r="R9197" t="str">
            <v>Boroondara</v>
          </cell>
          <cell r="W9197">
            <v>2017</v>
          </cell>
          <cell r="X9197" t="str">
            <v>Dec</v>
          </cell>
        </row>
        <row r="9198">
          <cell r="D9198" t="str">
            <v>House</v>
          </cell>
          <cell r="E9198">
            <v>2060000</v>
          </cell>
          <cell r="R9198" t="str">
            <v>Boroondara</v>
          </cell>
          <cell r="W9198">
            <v>2017</v>
          </cell>
          <cell r="X9198" t="str">
            <v>Dec</v>
          </cell>
        </row>
        <row r="9199">
          <cell r="D9199" t="str">
            <v>Unit</v>
          </cell>
          <cell r="E9199">
            <v>415000</v>
          </cell>
          <cell r="R9199" t="str">
            <v>Yarra</v>
          </cell>
          <cell r="W9199">
            <v>2017</v>
          </cell>
          <cell r="X9199" t="str">
            <v>Dec</v>
          </cell>
        </row>
        <row r="9200">
          <cell r="D9200" t="str">
            <v>Unit</v>
          </cell>
          <cell r="E9200">
            <v>561000</v>
          </cell>
          <cell r="R9200" t="str">
            <v>Port Phillip</v>
          </cell>
          <cell r="W9200">
            <v>2017</v>
          </cell>
          <cell r="X9200" t="str">
            <v>Dec</v>
          </cell>
        </row>
        <row r="9201">
          <cell r="D9201" t="str">
            <v>House</v>
          </cell>
          <cell r="E9201">
            <v>1750000</v>
          </cell>
          <cell r="R9201" t="str">
            <v>Boroondara</v>
          </cell>
          <cell r="W9201">
            <v>2017</v>
          </cell>
          <cell r="X9201" t="str">
            <v>Dec</v>
          </cell>
        </row>
        <row r="9202">
          <cell r="D9202" t="str">
            <v>House</v>
          </cell>
          <cell r="E9202">
            <v>3550000</v>
          </cell>
          <cell r="R9202" t="str">
            <v>Boroondara</v>
          </cell>
          <cell r="W9202">
            <v>2017</v>
          </cell>
          <cell r="X9202" t="str">
            <v>Dec</v>
          </cell>
        </row>
        <row r="9203">
          <cell r="D9203" t="str">
            <v>House</v>
          </cell>
          <cell r="E9203">
            <v>1155000</v>
          </cell>
          <cell r="R9203" t="str">
            <v>Melbourne</v>
          </cell>
          <cell r="W9203">
            <v>2017</v>
          </cell>
          <cell r="X9203" t="str">
            <v>Dec</v>
          </cell>
        </row>
        <row r="9204">
          <cell r="D9204" t="str">
            <v>Unit</v>
          </cell>
          <cell r="E9204">
            <v>2050000</v>
          </cell>
          <cell r="R9204" t="str">
            <v>Melbourne</v>
          </cell>
          <cell r="W9204">
            <v>2017</v>
          </cell>
          <cell r="X9204" t="str">
            <v>Dec</v>
          </cell>
        </row>
        <row r="9205">
          <cell r="D9205" t="str">
            <v>House</v>
          </cell>
          <cell r="E9205">
            <v>770000</v>
          </cell>
          <cell r="R9205" t="str">
            <v>Port Phillip</v>
          </cell>
          <cell r="W9205">
            <v>2017</v>
          </cell>
          <cell r="X9205" t="str">
            <v>Dec</v>
          </cell>
        </row>
        <row r="9206">
          <cell r="D9206" t="str">
            <v>House</v>
          </cell>
          <cell r="E9206">
            <v>1515000</v>
          </cell>
          <cell r="R9206" t="str">
            <v>Melbourne</v>
          </cell>
          <cell r="W9206">
            <v>2017</v>
          </cell>
          <cell r="X9206" t="str">
            <v>Dec</v>
          </cell>
        </row>
        <row r="9207">
          <cell r="D9207" t="str">
            <v>House</v>
          </cell>
          <cell r="E9207">
            <v>1150000</v>
          </cell>
          <cell r="R9207" t="str">
            <v>Melbourne</v>
          </cell>
          <cell r="W9207">
            <v>2017</v>
          </cell>
          <cell r="X9207" t="str">
            <v>Dec</v>
          </cell>
        </row>
        <row r="9208">
          <cell r="D9208" t="str">
            <v>House</v>
          </cell>
          <cell r="E9208">
            <v>2600000</v>
          </cell>
          <cell r="R9208" t="str">
            <v>Melbourne</v>
          </cell>
          <cell r="W9208">
            <v>2017</v>
          </cell>
          <cell r="X9208" t="str">
            <v>Dec</v>
          </cell>
        </row>
        <row r="9209">
          <cell r="D9209" t="str">
            <v>Unit</v>
          </cell>
          <cell r="E9209">
            <v>950000</v>
          </cell>
          <cell r="R9209" t="str">
            <v>Stonnington</v>
          </cell>
          <cell r="W9209">
            <v>2017</v>
          </cell>
          <cell r="X9209" t="str">
            <v>Dec</v>
          </cell>
        </row>
        <row r="9210">
          <cell r="D9210" t="str">
            <v>House</v>
          </cell>
          <cell r="E9210">
            <v>3310000</v>
          </cell>
          <cell r="R9210" t="str">
            <v>Boroondara</v>
          </cell>
          <cell r="W9210">
            <v>2017</v>
          </cell>
          <cell r="X9210" t="str">
            <v>Dec</v>
          </cell>
        </row>
        <row r="9211">
          <cell r="D9211" t="str">
            <v>Unit</v>
          </cell>
          <cell r="E9211">
            <v>920000</v>
          </cell>
          <cell r="R9211" t="str">
            <v>Melbourne</v>
          </cell>
          <cell r="W9211">
            <v>2017</v>
          </cell>
          <cell r="X9211" t="str">
            <v>Dec</v>
          </cell>
        </row>
        <row r="9212">
          <cell r="D9212" t="str">
            <v>House</v>
          </cell>
          <cell r="E9212">
            <v>2228000</v>
          </cell>
          <cell r="R9212" t="str">
            <v>Boroondara</v>
          </cell>
          <cell r="W9212">
            <v>2017</v>
          </cell>
          <cell r="X9212" t="str">
            <v>Dec</v>
          </cell>
        </row>
        <row r="9213">
          <cell r="D9213" t="str">
            <v>House</v>
          </cell>
          <cell r="E9213">
            <v>1115000</v>
          </cell>
          <cell r="R9213" t="str">
            <v>Hobsons Bay</v>
          </cell>
          <cell r="W9213">
            <v>2017</v>
          </cell>
          <cell r="X9213" t="str">
            <v>Dec</v>
          </cell>
        </row>
        <row r="9214">
          <cell r="D9214" t="str">
            <v>Unit</v>
          </cell>
          <cell r="E9214">
            <v>531000</v>
          </cell>
          <cell r="R9214" t="str">
            <v>Stonnington</v>
          </cell>
          <cell r="W9214">
            <v>2017</v>
          </cell>
          <cell r="X9214" t="str">
            <v>Dec</v>
          </cell>
        </row>
        <row r="9215">
          <cell r="D9215" t="str">
            <v>House</v>
          </cell>
          <cell r="E9215">
            <v>2395000</v>
          </cell>
          <cell r="R9215" t="str">
            <v>Melbourne</v>
          </cell>
          <cell r="W9215">
            <v>2017</v>
          </cell>
          <cell r="X9215" t="str">
            <v>Dec</v>
          </cell>
        </row>
        <row r="9216">
          <cell r="D9216" t="str">
            <v>Unit</v>
          </cell>
          <cell r="E9216">
            <v>320000</v>
          </cell>
          <cell r="R9216" t="str">
            <v>Melbourne</v>
          </cell>
          <cell r="W9216">
            <v>2017</v>
          </cell>
          <cell r="X9216" t="str">
            <v>Dec</v>
          </cell>
        </row>
        <row r="9217">
          <cell r="D9217" t="str">
            <v>Unit</v>
          </cell>
          <cell r="E9217">
            <v>840000</v>
          </cell>
          <cell r="R9217" t="str">
            <v>Boroondara</v>
          </cell>
          <cell r="W9217">
            <v>2017</v>
          </cell>
          <cell r="X9217" t="str">
            <v>Dec</v>
          </cell>
        </row>
        <row r="9218">
          <cell r="D9218" t="str">
            <v>Unit</v>
          </cell>
          <cell r="E9218">
            <v>805000</v>
          </cell>
          <cell r="R9218" t="str">
            <v>Boroondara</v>
          </cell>
          <cell r="W9218">
            <v>2017</v>
          </cell>
          <cell r="X9218" t="str">
            <v>Dec</v>
          </cell>
        </row>
        <row r="9219">
          <cell r="D9219" t="str">
            <v>House</v>
          </cell>
          <cell r="E9219">
            <v>1602500</v>
          </cell>
          <cell r="R9219" t="str">
            <v>Boroondara</v>
          </cell>
          <cell r="W9219">
            <v>2017</v>
          </cell>
          <cell r="X9219" t="str">
            <v>Dec</v>
          </cell>
        </row>
        <row r="9220">
          <cell r="D9220" t="str">
            <v>House</v>
          </cell>
          <cell r="E9220">
            <v>1900000</v>
          </cell>
          <cell r="R9220" t="str">
            <v>Port Phillip</v>
          </cell>
          <cell r="W9220">
            <v>2017</v>
          </cell>
          <cell r="X9220" t="str">
            <v>Dec</v>
          </cell>
        </row>
        <row r="9221">
          <cell r="D9221" t="str">
            <v>House</v>
          </cell>
          <cell r="E9221">
            <v>1675000</v>
          </cell>
          <cell r="R9221" t="str">
            <v>Hobsons Bay</v>
          </cell>
          <cell r="W9221">
            <v>2017</v>
          </cell>
          <cell r="X9221" t="str">
            <v>Dec</v>
          </cell>
        </row>
        <row r="9222">
          <cell r="D9222" t="str">
            <v>Unit</v>
          </cell>
          <cell r="E9222">
            <v>841000</v>
          </cell>
          <cell r="R9222" t="str">
            <v>Stonnington</v>
          </cell>
          <cell r="W9222">
            <v>2017</v>
          </cell>
          <cell r="X9222" t="str">
            <v>Dec</v>
          </cell>
        </row>
        <row r="9223">
          <cell r="D9223" t="str">
            <v>Unit</v>
          </cell>
          <cell r="E9223">
            <v>590000</v>
          </cell>
          <cell r="R9223" t="str">
            <v>Boroondara</v>
          </cell>
          <cell r="W9223">
            <v>2017</v>
          </cell>
          <cell r="X9223" t="str">
            <v>Dec</v>
          </cell>
        </row>
        <row r="9224">
          <cell r="D9224" t="str">
            <v>House</v>
          </cell>
          <cell r="E9224">
            <v>3010000</v>
          </cell>
          <cell r="R9224" t="str">
            <v>Port Phillip</v>
          </cell>
          <cell r="W9224">
            <v>2017</v>
          </cell>
          <cell r="X9224" t="str">
            <v>Dec</v>
          </cell>
        </row>
        <row r="9225">
          <cell r="D9225" t="str">
            <v>Unit</v>
          </cell>
          <cell r="E9225">
            <v>1145000</v>
          </cell>
          <cell r="R9225" t="str">
            <v>Monash</v>
          </cell>
          <cell r="W9225">
            <v>2017</v>
          </cell>
          <cell r="X9225" t="str">
            <v>Dec</v>
          </cell>
        </row>
        <row r="9226">
          <cell r="D9226" t="str">
            <v>Unit</v>
          </cell>
          <cell r="E9226">
            <v>930000</v>
          </cell>
          <cell r="R9226" t="str">
            <v>Boroondara</v>
          </cell>
          <cell r="W9226">
            <v>2017</v>
          </cell>
          <cell r="X9226" t="str">
            <v>Dec</v>
          </cell>
        </row>
        <row r="9227">
          <cell r="D9227" t="str">
            <v>House</v>
          </cell>
          <cell r="E9227">
            <v>1530000</v>
          </cell>
          <cell r="R9227" t="str">
            <v>Stonnington</v>
          </cell>
          <cell r="W9227">
            <v>2017</v>
          </cell>
          <cell r="X9227" t="str">
            <v>Dec</v>
          </cell>
        </row>
        <row r="9228">
          <cell r="D9228" t="str">
            <v>House</v>
          </cell>
          <cell r="E9228">
            <v>1770000</v>
          </cell>
          <cell r="R9228" t="str">
            <v>Boroondara</v>
          </cell>
          <cell r="W9228">
            <v>2017</v>
          </cell>
          <cell r="X9228" t="str">
            <v>Dec</v>
          </cell>
        </row>
        <row r="9229">
          <cell r="D9229" t="str">
            <v>House</v>
          </cell>
          <cell r="E9229">
            <v>1765000</v>
          </cell>
          <cell r="R9229" t="str">
            <v>Boroondara</v>
          </cell>
          <cell r="W9229">
            <v>2017</v>
          </cell>
          <cell r="X9229" t="str">
            <v>Dec</v>
          </cell>
        </row>
        <row r="9230">
          <cell r="D9230" t="str">
            <v>Unit</v>
          </cell>
          <cell r="E9230">
            <v>560000</v>
          </cell>
          <cell r="R9230" t="str">
            <v>Stonnington</v>
          </cell>
          <cell r="W9230">
            <v>2017</v>
          </cell>
          <cell r="X9230" t="str">
            <v>Dec</v>
          </cell>
        </row>
        <row r="9231">
          <cell r="D9231" t="str">
            <v>House</v>
          </cell>
          <cell r="E9231">
            <v>1310000</v>
          </cell>
          <cell r="R9231" t="str">
            <v>Stonnington</v>
          </cell>
          <cell r="W9231">
            <v>2017</v>
          </cell>
          <cell r="X9231" t="str">
            <v>Dec</v>
          </cell>
        </row>
        <row r="9232">
          <cell r="D9232" t="str">
            <v>Unit</v>
          </cell>
          <cell r="E9232">
            <v>440000</v>
          </cell>
          <cell r="R9232" t="str">
            <v>Stonnington</v>
          </cell>
          <cell r="W9232">
            <v>2017</v>
          </cell>
          <cell r="X9232" t="str">
            <v>Dec</v>
          </cell>
        </row>
        <row r="9233">
          <cell r="D9233" t="str">
            <v>House</v>
          </cell>
          <cell r="E9233">
            <v>1410000</v>
          </cell>
          <cell r="R9233" t="str">
            <v>Monash</v>
          </cell>
          <cell r="W9233">
            <v>2017</v>
          </cell>
          <cell r="X9233" t="str">
            <v>Dec</v>
          </cell>
        </row>
        <row r="9234">
          <cell r="D9234" t="str">
            <v>House</v>
          </cell>
          <cell r="E9234">
            <v>1177000</v>
          </cell>
          <cell r="R9234" t="str">
            <v>Port Phillip</v>
          </cell>
          <cell r="W9234">
            <v>2017</v>
          </cell>
          <cell r="X9234" t="str">
            <v>Dec</v>
          </cell>
        </row>
        <row r="9235">
          <cell r="D9235" t="str">
            <v>House</v>
          </cell>
          <cell r="E9235">
            <v>1460000</v>
          </cell>
          <cell r="R9235" t="str">
            <v>Stonnington</v>
          </cell>
          <cell r="W9235">
            <v>2017</v>
          </cell>
          <cell r="X9235" t="str">
            <v>Dec</v>
          </cell>
        </row>
        <row r="9236">
          <cell r="D9236" t="str">
            <v>House</v>
          </cell>
          <cell r="E9236">
            <v>1605000</v>
          </cell>
          <cell r="R9236" t="str">
            <v>Port Phillip</v>
          </cell>
          <cell r="W9236">
            <v>2017</v>
          </cell>
          <cell r="X9236" t="str">
            <v>Dec</v>
          </cell>
        </row>
        <row r="9237">
          <cell r="D9237" t="str">
            <v>House</v>
          </cell>
          <cell r="E9237">
            <v>1710000</v>
          </cell>
          <cell r="R9237" t="str">
            <v>Boroondara</v>
          </cell>
          <cell r="W9237">
            <v>2017</v>
          </cell>
          <cell r="X9237" t="str">
            <v>Dec</v>
          </cell>
        </row>
        <row r="9238">
          <cell r="D9238" t="str">
            <v>House</v>
          </cell>
          <cell r="E9238">
            <v>2360000</v>
          </cell>
          <cell r="R9238" t="str">
            <v>Stonnington</v>
          </cell>
          <cell r="W9238">
            <v>2017</v>
          </cell>
          <cell r="X9238" t="str">
            <v>Dec</v>
          </cell>
        </row>
        <row r="9239">
          <cell r="D9239" t="str">
            <v>House</v>
          </cell>
          <cell r="E9239">
            <v>2016000</v>
          </cell>
          <cell r="R9239" t="str">
            <v>Boroondara</v>
          </cell>
          <cell r="W9239">
            <v>2017</v>
          </cell>
          <cell r="X9239" t="str">
            <v>Dec</v>
          </cell>
        </row>
        <row r="9240">
          <cell r="D9240" t="str">
            <v>House</v>
          </cell>
          <cell r="E9240">
            <v>808000</v>
          </cell>
          <cell r="R9240" t="str">
            <v>Port Phillip</v>
          </cell>
          <cell r="W9240">
            <v>2017</v>
          </cell>
          <cell r="X9240" t="str">
            <v>Dec</v>
          </cell>
        </row>
        <row r="9241">
          <cell r="D9241" t="str">
            <v>House</v>
          </cell>
          <cell r="E9241">
            <v>1900000</v>
          </cell>
          <cell r="R9241" t="str">
            <v>Stonnington</v>
          </cell>
          <cell r="W9241">
            <v>2017</v>
          </cell>
          <cell r="X9241" t="str">
            <v>Dec</v>
          </cell>
        </row>
        <row r="9242">
          <cell r="D9242" t="str">
            <v>House</v>
          </cell>
          <cell r="E9242">
            <v>3010000</v>
          </cell>
          <cell r="R9242" t="str">
            <v>Stonnington</v>
          </cell>
          <cell r="W9242">
            <v>2017</v>
          </cell>
          <cell r="X9242" t="str">
            <v>Dec</v>
          </cell>
        </row>
        <row r="9243">
          <cell r="D9243" t="str">
            <v>House</v>
          </cell>
          <cell r="E9243">
            <v>1315000</v>
          </cell>
          <cell r="R9243" t="str">
            <v>Port Phillip</v>
          </cell>
          <cell r="W9243">
            <v>2017</v>
          </cell>
          <cell r="X9243" t="str">
            <v>Dec</v>
          </cell>
        </row>
        <row r="9244">
          <cell r="D9244" t="str">
            <v>House</v>
          </cell>
          <cell r="E9244">
            <v>3085000</v>
          </cell>
          <cell r="R9244" t="str">
            <v>Boroondara</v>
          </cell>
          <cell r="W9244">
            <v>2017</v>
          </cell>
          <cell r="X9244" t="str">
            <v>Dec</v>
          </cell>
        </row>
        <row r="9245">
          <cell r="D9245" t="str">
            <v>Unit</v>
          </cell>
          <cell r="E9245">
            <v>328000</v>
          </cell>
          <cell r="R9245" t="str">
            <v>Boroondara</v>
          </cell>
          <cell r="W9245">
            <v>2017</v>
          </cell>
          <cell r="X9245" t="str">
            <v>Dec</v>
          </cell>
        </row>
        <row r="9246">
          <cell r="D9246" t="str">
            <v>Unit</v>
          </cell>
          <cell r="E9246">
            <v>570000</v>
          </cell>
          <cell r="R9246" t="str">
            <v>Stonnington</v>
          </cell>
          <cell r="W9246">
            <v>2017</v>
          </cell>
          <cell r="X9246" t="str">
            <v>Dec</v>
          </cell>
        </row>
        <row r="9247">
          <cell r="D9247" t="str">
            <v>Unit</v>
          </cell>
          <cell r="E9247">
            <v>480000</v>
          </cell>
          <cell r="R9247" t="str">
            <v>Stonnington</v>
          </cell>
          <cell r="W9247">
            <v>2017</v>
          </cell>
          <cell r="X9247" t="str">
            <v>Dec</v>
          </cell>
        </row>
        <row r="9248">
          <cell r="D9248" t="str">
            <v>House</v>
          </cell>
          <cell r="E9248">
            <v>3510000</v>
          </cell>
          <cell r="R9248" t="str">
            <v>Boroondara</v>
          </cell>
          <cell r="W9248">
            <v>2017</v>
          </cell>
          <cell r="X9248" t="str">
            <v>Dec</v>
          </cell>
        </row>
        <row r="9249">
          <cell r="D9249" t="str">
            <v>House</v>
          </cell>
          <cell r="E9249">
            <v>840000</v>
          </cell>
          <cell r="R9249" t="str">
            <v>Hobsons Bay</v>
          </cell>
          <cell r="W9249">
            <v>2017</v>
          </cell>
          <cell r="X9249" t="str">
            <v>Dec</v>
          </cell>
        </row>
        <row r="9250">
          <cell r="D9250" t="str">
            <v>House</v>
          </cell>
          <cell r="E9250">
            <v>1300000</v>
          </cell>
          <cell r="R9250" t="str">
            <v>Port Phillip</v>
          </cell>
          <cell r="W9250">
            <v>2017</v>
          </cell>
          <cell r="X9250" t="str">
            <v>Dec</v>
          </cell>
        </row>
        <row r="9251">
          <cell r="D9251" t="str">
            <v>Unit</v>
          </cell>
          <cell r="E9251">
            <v>582000</v>
          </cell>
          <cell r="R9251" t="str">
            <v>Port Phillip</v>
          </cell>
          <cell r="W9251">
            <v>2017</v>
          </cell>
          <cell r="X9251" t="str">
            <v>Dec</v>
          </cell>
        </row>
        <row r="9252">
          <cell r="D9252" t="str">
            <v>Unit</v>
          </cell>
          <cell r="E9252">
            <v>640000</v>
          </cell>
          <cell r="R9252" t="str">
            <v>Port Phillip</v>
          </cell>
          <cell r="W9252">
            <v>2017</v>
          </cell>
          <cell r="X9252" t="str">
            <v>Dec</v>
          </cell>
        </row>
        <row r="9253">
          <cell r="D9253" t="str">
            <v>House</v>
          </cell>
          <cell r="E9253">
            <v>1120000</v>
          </cell>
          <cell r="R9253" t="str">
            <v>Port Phillip</v>
          </cell>
          <cell r="W9253">
            <v>2017</v>
          </cell>
          <cell r="X9253" t="str">
            <v>Dec</v>
          </cell>
        </row>
        <row r="9254">
          <cell r="D9254" t="str">
            <v>House</v>
          </cell>
          <cell r="E9254">
            <v>1000000</v>
          </cell>
          <cell r="R9254" t="str">
            <v>Hobsons Bay</v>
          </cell>
          <cell r="W9254">
            <v>2017</v>
          </cell>
          <cell r="X9254" t="str">
            <v>Dec</v>
          </cell>
        </row>
        <row r="9255">
          <cell r="D9255" t="str">
            <v>Unit</v>
          </cell>
          <cell r="E9255">
            <v>450000</v>
          </cell>
          <cell r="R9255" t="str">
            <v>Glen Eira</v>
          </cell>
          <cell r="W9255">
            <v>2017</v>
          </cell>
          <cell r="X9255" t="str">
            <v>Dec</v>
          </cell>
        </row>
        <row r="9256">
          <cell r="D9256" t="str">
            <v>Unit</v>
          </cell>
          <cell r="E9256">
            <v>400000</v>
          </cell>
          <cell r="R9256" t="str">
            <v>Port Phillip</v>
          </cell>
          <cell r="W9256">
            <v>2017</v>
          </cell>
          <cell r="X9256" t="str">
            <v>Dec</v>
          </cell>
        </row>
        <row r="9257">
          <cell r="D9257" t="str">
            <v>House</v>
          </cell>
          <cell r="E9257">
            <v>1316000</v>
          </cell>
          <cell r="R9257" t="str">
            <v>Port Phillip</v>
          </cell>
          <cell r="W9257">
            <v>2017</v>
          </cell>
          <cell r="X9257" t="str">
            <v>Dec</v>
          </cell>
        </row>
        <row r="9258">
          <cell r="D9258" t="str">
            <v>Unit</v>
          </cell>
          <cell r="E9258">
            <v>600000</v>
          </cell>
          <cell r="R9258" t="str">
            <v>Monash</v>
          </cell>
          <cell r="W9258">
            <v>2017</v>
          </cell>
          <cell r="X9258" t="str">
            <v>Dec</v>
          </cell>
        </row>
        <row r="9259">
          <cell r="D9259" t="str">
            <v>Unit</v>
          </cell>
          <cell r="E9259">
            <v>366000</v>
          </cell>
          <cell r="R9259" t="str">
            <v>Port Phillip</v>
          </cell>
          <cell r="W9259">
            <v>2017</v>
          </cell>
          <cell r="X9259" t="str">
            <v>Dec</v>
          </cell>
        </row>
        <row r="9260">
          <cell r="D9260" t="str">
            <v>Unit</v>
          </cell>
          <cell r="E9260">
            <v>1210000</v>
          </cell>
          <cell r="R9260" t="str">
            <v>Port Phillip</v>
          </cell>
          <cell r="W9260">
            <v>2017</v>
          </cell>
          <cell r="X9260" t="str">
            <v>Dec</v>
          </cell>
        </row>
        <row r="9261">
          <cell r="D9261" t="str">
            <v>Unit</v>
          </cell>
          <cell r="E9261">
            <v>369000</v>
          </cell>
          <cell r="R9261" t="str">
            <v>Port Phillip</v>
          </cell>
          <cell r="W9261">
            <v>2017</v>
          </cell>
          <cell r="X9261" t="str">
            <v>Dec</v>
          </cell>
        </row>
        <row r="9262">
          <cell r="D9262" t="str">
            <v>Unit</v>
          </cell>
          <cell r="E9262">
            <v>525500</v>
          </cell>
          <cell r="R9262" t="str">
            <v>Port Phillip</v>
          </cell>
          <cell r="W9262">
            <v>2017</v>
          </cell>
          <cell r="X9262" t="str">
            <v>Dec</v>
          </cell>
        </row>
        <row r="9263">
          <cell r="D9263" t="str">
            <v>House</v>
          </cell>
          <cell r="E9263">
            <v>1625000</v>
          </cell>
          <cell r="R9263" t="str">
            <v>Stonnington</v>
          </cell>
          <cell r="W9263">
            <v>2017</v>
          </cell>
          <cell r="X9263" t="str">
            <v>Dec</v>
          </cell>
        </row>
        <row r="9264">
          <cell r="D9264" t="str">
            <v>House</v>
          </cell>
          <cell r="E9264">
            <v>1500000</v>
          </cell>
          <cell r="R9264" t="str">
            <v>Stonnington</v>
          </cell>
          <cell r="W9264">
            <v>2017</v>
          </cell>
          <cell r="X9264" t="str">
            <v>Dec</v>
          </cell>
        </row>
        <row r="9265">
          <cell r="D9265" t="str">
            <v>House</v>
          </cell>
          <cell r="E9265">
            <v>2160000</v>
          </cell>
          <cell r="R9265" t="str">
            <v>Glen Eira</v>
          </cell>
          <cell r="W9265">
            <v>2017</v>
          </cell>
          <cell r="X9265" t="str">
            <v>Dec</v>
          </cell>
        </row>
        <row r="9266">
          <cell r="D9266" t="str">
            <v>House</v>
          </cell>
          <cell r="E9266">
            <v>1301000</v>
          </cell>
          <cell r="R9266" t="str">
            <v>Monash</v>
          </cell>
          <cell r="W9266">
            <v>2017</v>
          </cell>
          <cell r="X9266" t="str">
            <v>Dec</v>
          </cell>
        </row>
        <row r="9267">
          <cell r="D9267" t="str">
            <v>Unit</v>
          </cell>
          <cell r="E9267">
            <v>1240000</v>
          </cell>
          <cell r="R9267" t="str">
            <v>Stonnington</v>
          </cell>
          <cell r="W9267">
            <v>2017</v>
          </cell>
          <cell r="X9267" t="str">
            <v>Dec</v>
          </cell>
        </row>
        <row r="9268">
          <cell r="D9268" t="str">
            <v>Unit</v>
          </cell>
          <cell r="E9268">
            <v>1120000</v>
          </cell>
          <cell r="R9268" t="str">
            <v>Stonnington</v>
          </cell>
          <cell r="W9268">
            <v>2017</v>
          </cell>
          <cell r="X9268" t="str">
            <v>Dec</v>
          </cell>
        </row>
        <row r="9269">
          <cell r="D9269" t="str">
            <v>House</v>
          </cell>
          <cell r="E9269">
            <v>1500000</v>
          </cell>
          <cell r="R9269" t="str">
            <v>Glen Eira</v>
          </cell>
          <cell r="W9269">
            <v>2017</v>
          </cell>
          <cell r="X9269" t="str">
            <v>Dec</v>
          </cell>
        </row>
        <row r="9270">
          <cell r="D9270" t="str">
            <v>House</v>
          </cell>
          <cell r="E9270">
            <v>3000000</v>
          </cell>
          <cell r="R9270" t="str">
            <v>Glen Eira</v>
          </cell>
          <cell r="W9270">
            <v>2017</v>
          </cell>
          <cell r="X9270" t="str">
            <v>Dec</v>
          </cell>
        </row>
        <row r="9271">
          <cell r="D9271" t="str">
            <v>House</v>
          </cell>
          <cell r="E9271">
            <v>685000</v>
          </cell>
          <cell r="R9271" t="str">
            <v>Glen Eira</v>
          </cell>
          <cell r="W9271">
            <v>2017</v>
          </cell>
          <cell r="X9271" t="str">
            <v>Dec</v>
          </cell>
        </row>
        <row r="9272">
          <cell r="D9272" t="str">
            <v>House</v>
          </cell>
          <cell r="E9272">
            <v>1033000</v>
          </cell>
          <cell r="R9272" t="str">
            <v>Monash</v>
          </cell>
          <cell r="W9272">
            <v>2017</v>
          </cell>
          <cell r="X9272" t="str">
            <v>Dec</v>
          </cell>
        </row>
        <row r="9273">
          <cell r="D9273" t="str">
            <v>House</v>
          </cell>
          <cell r="E9273">
            <v>1450000</v>
          </cell>
          <cell r="R9273" t="str">
            <v>Glen Eira</v>
          </cell>
          <cell r="W9273">
            <v>2017</v>
          </cell>
          <cell r="X9273" t="str">
            <v>Dec</v>
          </cell>
        </row>
        <row r="9274">
          <cell r="D9274" t="str">
            <v>Unit</v>
          </cell>
          <cell r="E9274">
            <v>858000</v>
          </cell>
          <cell r="R9274" t="str">
            <v>Bayside</v>
          </cell>
          <cell r="W9274">
            <v>2017</v>
          </cell>
          <cell r="X9274" t="str">
            <v>Dec</v>
          </cell>
        </row>
        <row r="9275">
          <cell r="D9275" t="str">
            <v>Unit</v>
          </cell>
          <cell r="E9275">
            <v>331000</v>
          </cell>
          <cell r="R9275" t="str">
            <v>Glen Eira</v>
          </cell>
          <cell r="W9275">
            <v>2017</v>
          </cell>
          <cell r="X9275" t="str">
            <v>Dec</v>
          </cell>
        </row>
        <row r="9276">
          <cell r="D9276" t="str">
            <v>House</v>
          </cell>
          <cell r="E9276">
            <v>2800000</v>
          </cell>
          <cell r="R9276" t="str">
            <v>Bayside</v>
          </cell>
          <cell r="W9276">
            <v>2017</v>
          </cell>
          <cell r="X9276" t="str">
            <v>Dec</v>
          </cell>
        </row>
        <row r="9277">
          <cell r="D9277" t="str">
            <v>House</v>
          </cell>
          <cell r="E9277">
            <v>1287000</v>
          </cell>
          <cell r="R9277" t="str">
            <v>Glen Eira</v>
          </cell>
          <cell r="W9277">
            <v>2017</v>
          </cell>
          <cell r="X9277" t="str">
            <v>Dec</v>
          </cell>
        </row>
        <row r="9278">
          <cell r="D9278" t="str">
            <v>House</v>
          </cell>
          <cell r="E9278">
            <v>1850000</v>
          </cell>
          <cell r="R9278" t="str">
            <v>Glen Eira</v>
          </cell>
          <cell r="W9278">
            <v>2017</v>
          </cell>
          <cell r="X9278" t="str">
            <v>Dec</v>
          </cell>
        </row>
        <row r="9279">
          <cell r="D9279" t="str">
            <v>House</v>
          </cell>
          <cell r="E9279">
            <v>823000</v>
          </cell>
          <cell r="R9279" t="str">
            <v>Glen Eira</v>
          </cell>
          <cell r="W9279">
            <v>2017</v>
          </cell>
          <cell r="X9279" t="str">
            <v>Dec</v>
          </cell>
        </row>
        <row r="9280">
          <cell r="D9280" t="str">
            <v>House</v>
          </cell>
          <cell r="E9280">
            <v>991000</v>
          </cell>
          <cell r="R9280" t="str">
            <v>Monash</v>
          </cell>
          <cell r="W9280">
            <v>2017</v>
          </cell>
          <cell r="X9280" t="str">
            <v>Dec</v>
          </cell>
        </row>
        <row r="9281">
          <cell r="D9281" t="str">
            <v>Unit</v>
          </cell>
          <cell r="E9281">
            <v>770000</v>
          </cell>
          <cell r="R9281" t="str">
            <v>Bayside</v>
          </cell>
          <cell r="W9281">
            <v>2017</v>
          </cell>
          <cell r="X9281" t="str">
            <v>Dec</v>
          </cell>
        </row>
        <row r="9282">
          <cell r="D9282" t="str">
            <v>House</v>
          </cell>
          <cell r="E9282">
            <v>2450000</v>
          </cell>
          <cell r="R9282" t="str">
            <v>Bayside</v>
          </cell>
          <cell r="W9282">
            <v>2017</v>
          </cell>
          <cell r="X9282" t="str">
            <v>Dec</v>
          </cell>
        </row>
        <row r="9283">
          <cell r="D9283" t="str">
            <v>Unit</v>
          </cell>
          <cell r="E9283">
            <v>950000</v>
          </cell>
          <cell r="R9283" t="str">
            <v>Glen Eira</v>
          </cell>
          <cell r="W9283">
            <v>2017</v>
          </cell>
          <cell r="X9283" t="str">
            <v>Dec</v>
          </cell>
        </row>
        <row r="9284">
          <cell r="D9284" t="str">
            <v>House</v>
          </cell>
          <cell r="E9284">
            <v>1310000</v>
          </cell>
          <cell r="R9284" t="str">
            <v>Glen Eira</v>
          </cell>
          <cell r="W9284">
            <v>2017</v>
          </cell>
          <cell r="X9284" t="str">
            <v>Dec</v>
          </cell>
        </row>
        <row r="9285">
          <cell r="D9285" t="str">
            <v>Unit</v>
          </cell>
          <cell r="E9285">
            <v>2517500</v>
          </cell>
          <cell r="R9285" t="str">
            <v>Bayside</v>
          </cell>
          <cell r="W9285">
            <v>2017</v>
          </cell>
          <cell r="X9285" t="str">
            <v>Dec</v>
          </cell>
        </row>
        <row r="9286">
          <cell r="D9286" t="str">
            <v>Unit</v>
          </cell>
          <cell r="E9286">
            <v>725000</v>
          </cell>
          <cell r="R9286" t="str">
            <v>Glen Eira</v>
          </cell>
          <cell r="W9286">
            <v>2017</v>
          </cell>
          <cell r="X9286" t="str">
            <v>Dec</v>
          </cell>
        </row>
        <row r="9287">
          <cell r="D9287" t="str">
            <v>Unit</v>
          </cell>
          <cell r="E9287">
            <v>970000</v>
          </cell>
          <cell r="R9287" t="str">
            <v>Glen Eira</v>
          </cell>
          <cell r="W9287">
            <v>2017</v>
          </cell>
          <cell r="X9287" t="str">
            <v>Dec</v>
          </cell>
        </row>
        <row r="9288">
          <cell r="D9288" t="str">
            <v>Unit</v>
          </cell>
          <cell r="E9288">
            <v>1030000</v>
          </cell>
          <cell r="R9288" t="str">
            <v>Glen Eira</v>
          </cell>
          <cell r="W9288">
            <v>2017</v>
          </cell>
          <cell r="X9288" t="str">
            <v>Dec</v>
          </cell>
        </row>
        <row r="9289">
          <cell r="D9289" t="str">
            <v>House</v>
          </cell>
          <cell r="E9289">
            <v>1510000</v>
          </cell>
          <cell r="R9289" t="str">
            <v>Glen Eira</v>
          </cell>
          <cell r="W9289">
            <v>2017</v>
          </cell>
          <cell r="X9289" t="str">
            <v>Dec</v>
          </cell>
        </row>
        <row r="9290">
          <cell r="D9290" t="str">
            <v>Unit</v>
          </cell>
          <cell r="E9290">
            <v>1427000</v>
          </cell>
          <cell r="R9290" t="str">
            <v>Bayside</v>
          </cell>
          <cell r="W9290">
            <v>2017</v>
          </cell>
          <cell r="X9290" t="str">
            <v>Dec</v>
          </cell>
        </row>
        <row r="9291">
          <cell r="D9291" t="str">
            <v>House</v>
          </cell>
          <cell r="E9291">
            <v>1475000</v>
          </cell>
          <cell r="R9291" t="str">
            <v>Glen Eira</v>
          </cell>
          <cell r="W9291">
            <v>2017</v>
          </cell>
          <cell r="X9291" t="str">
            <v>Dec</v>
          </cell>
        </row>
        <row r="9292">
          <cell r="D9292" t="str">
            <v>Unit</v>
          </cell>
          <cell r="E9292">
            <v>1235000</v>
          </cell>
          <cell r="R9292" t="str">
            <v>Glen Eira</v>
          </cell>
          <cell r="W9292">
            <v>2017</v>
          </cell>
          <cell r="X9292" t="str">
            <v>Dec</v>
          </cell>
        </row>
        <row r="9293">
          <cell r="D9293" t="str">
            <v>Unit</v>
          </cell>
          <cell r="E9293">
            <v>1240000</v>
          </cell>
          <cell r="R9293" t="str">
            <v>Glen Eira</v>
          </cell>
          <cell r="W9293">
            <v>2017</v>
          </cell>
          <cell r="X9293" t="str">
            <v>Dec</v>
          </cell>
        </row>
        <row r="9294">
          <cell r="D9294" t="str">
            <v>Unit</v>
          </cell>
          <cell r="E9294">
            <v>825000</v>
          </cell>
          <cell r="R9294" t="str">
            <v>Glen Eira</v>
          </cell>
          <cell r="W9294">
            <v>2017</v>
          </cell>
          <cell r="X9294" t="str">
            <v>Dec</v>
          </cell>
        </row>
        <row r="9295">
          <cell r="D9295" t="str">
            <v>House</v>
          </cell>
          <cell r="E9295">
            <v>1465000</v>
          </cell>
          <cell r="R9295" t="str">
            <v>Bayside</v>
          </cell>
          <cell r="W9295">
            <v>2017</v>
          </cell>
          <cell r="X9295" t="str">
            <v>Dec</v>
          </cell>
        </row>
        <row r="9296">
          <cell r="D9296" t="str">
            <v>House</v>
          </cell>
          <cell r="E9296">
            <v>2600000</v>
          </cell>
          <cell r="R9296" t="str">
            <v>Bayside</v>
          </cell>
          <cell r="W9296">
            <v>2017</v>
          </cell>
          <cell r="X9296" t="str">
            <v>Dec</v>
          </cell>
        </row>
        <row r="9297">
          <cell r="D9297" t="str">
            <v>House</v>
          </cell>
          <cell r="E9297">
            <v>930000</v>
          </cell>
          <cell r="R9297" t="str">
            <v>Glen Eira</v>
          </cell>
          <cell r="W9297">
            <v>2017</v>
          </cell>
          <cell r="X9297" t="str">
            <v>Dec</v>
          </cell>
        </row>
        <row r="9298">
          <cell r="D9298" t="str">
            <v>Unit</v>
          </cell>
          <cell r="E9298">
            <v>1457500</v>
          </cell>
          <cell r="R9298" t="str">
            <v>Bayside</v>
          </cell>
          <cell r="W9298">
            <v>2017</v>
          </cell>
          <cell r="X9298" t="str">
            <v>Dec</v>
          </cell>
        </row>
        <row r="9299">
          <cell r="D9299" t="str">
            <v>House</v>
          </cell>
          <cell r="E9299">
            <v>1070000</v>
          </cell>
          <cell r="R9299" t="str">
            <v>Kingston</v>
          </cell>
          <cell r="W9299">
            <v>2017</v>
          </cell>
          <cell r="X9299" t="str">
            <v>Dec</v>
          </cell>
        </row>
        <row r="9300">
          <cell r="D9300" t="str">
            <v>House</v>
          </cell>
          <cell r="E9300">
            <v>3201000</v>
          </cell>
          <cell r="R9300" t="str">
            <v>Bayside</v>
          </cell>
          <cell r="W9300">
            <v>2017</v>
          </cell>
          <cell r="X9300" t="str">
            <v>Dec</v>
          </cell>
        </row>
        <row r="9301">
          <cell r="D9301" t="str">
            <v>Unit</v>
          </cell>
          <cell r="E9301">
            <v>1400000</v>
          </cell>
          <cell r="R9301" t="str">
            <v>Bayside</v>
          </cell>
          <cell r="W9301">
            <v>2017</v>
          </cell>
          <cell r="X9301" t="str">
            <v>Dec</v>
          </cell>
        </row>
        <row r="9302">
          <cell r="D9302" t="str">
            <v>Unit</v>
          </cell>
          <cell r="E9302">
            <v>875500</v>
          </cell>
          <cell r="R9302" t="str">
            <v>Bayside</v>
          </cell>
          <cell r="W9302">
            <v>2017</v>
          </cell>
          <cell r="X9302" t="str">
            <v>Dec</v>
          </cell>
        </row>
        <row r="9303">
          <cell r="D9303" t="str">
            <v>House</v>
          </cell>
          <cell r="E9303">
            <v>2300000</v>
          </cell>
          <cell r="R9303" t="str">
            <v>Bayside</v>
          </cell>
          <cell r="W9303">
            <v>2017</v>
          </cell>
          <cell r="X9303" t="str">
            <v>Dec</v>
          </cell>
        </row>
        <row r="9304">
          <cell r="D9304" t="str">
            <v>Unit</v>
          </cell>
          <cell r="E9304">
            <v>1380000</v>
          </cell>
          <cell r="R9304" t="str">
            <v>Glen Eira</v>
          </cell>
          <cell r="W9304">
            <v>2017</v>
          </cell>
          <cell r="X9304" t="str">
            <v>Dec</v>
          </cell>
        </row>
        <row r="9305">
          <cell r="D9305" t="str">
            <v>House</v>
          </cell>
          <cell r="E9305">
            <v>1270000</v>
          </cell>
          <cell r="R9305" t="str">
            <v>Glen Eira</v>
          </cell>
          <cell r="W9305">
            <v>2017</v>
          </cell>
          <cell r="X9305" t="str">
            <v>Dec</v>
          </cell>
        </row>
        <row r="9306">
          <cell r="D9306" t="str">
            <v>House</v>
          </cell>
          <cell r="E9306">
            <v>1260000</v>
          </cell>
          <cell r="R9306" t="str">
            <v>Melbourne</v>
          </cell>
          <cell r="W9306">
            <v>2017</v>
          </cell>
          <cell r="X9306" t="str">
            <v>Dec</v>
          </cell>
        </row>
        <row r="9307">
          <cell r="D9307" t="str">
            <v>Unit</v>
          </cell>
          <cell r="E9307">
            <v>980000</v>
          </cell>
          <cell r="R9307" t="str">
            <v>Monash</v>
          </cell>
          <cell r="W9307">
            <v>2017</v>
          </cell>
          <cell r="X9307" t="str">
            <v>Dec</v>
          </cell>
        </row>
        <row r="9308">
          <cell r="D9308" t="str">
            <v>Unit</v>
          </cell>
          <cell r="E9308">
            <v>820000</v>
          </cell>
          <cell r="R9308" t="str">
            <v>Glen Eira</v>
          </cell>
          <cell r="W9308">
            <v>2017</v>
          </cell>
          <cell r="X9308" t="str">
            <v>Dec</v>
          </cell>
        </row>
        <row r="9309">
          <cell r="D9309" t="str">
            <v>Unit</v>
          </cell>
          <cell r="E9309">
            <v>310000</v>
          </cell>
          <cell r="R9309" t="str">
            <v>Darebin</v>
          </cell>
          <cell r="W9309">
            <v>2017</v>
          </cell>
          <cell r="X9309" t="str">
            <v>Dec</v>
          </cell>
        </row>
        <row r="9310">
          <cell r="D9310" t="str">
            <v>House</v>
          </cell>
          <cell r="E9310">
            <v>4300000</v>
          </cell>
          <cell r="R9310" t="str">
            <v>Boroondara</v>
          </cell>
          <cell r="W9310">
            <v>2017</v>
          </cell>
          <cell r="X9310" t="str">
            <v>Dec</v>
          </cell>
        </row>
        <row r="9311">
          <cell r="D9311" t="str">
            <v>House</v>
          </cell>
          <cell r="E9311">
            <v>2444000</v>
          </cell>
          <cell r="R9311" t="str">
            <v>Stonnington</v>
          </cell>
          <cell r="W9311">
            <v>2017</v>
          </cell>
          <cell r="X9311" t="str">
            <v>Dec</v>
          </cell>
        </row>
        <row r="9312">
          <cell r="D9312" t="str">
            <v>House</v>
          </cell>
          <cell r="E9312">
            <v>2086000</v>
          </cell>
          <cell r="R9312" t="str">
            <v>Boroondara</v>
          </cell>
          <cell r="W9312">
            <v>2017</v>
          </cell>
          <cell r="X9312" t="str">
            <v>Dec</v>
          </cell>
        </row>
        <row r="9313">
          <cell r="D9313" t="str">
            <v>House</v>
          </cell>
          <cell r="E9313">
            <v>1995000</v>
          </cell>
          <cell r="R9313" t="str">
            <v>Boroondara</v>
          </cell>
          <cell r="W9313">
            <v>2017</v>
          </cell>
          <cell r="X9313" t="str">
            <v>Dec</v>
          </cell>
        </row>
        <row r="9314">
          <cell r="D9314" t="str">
            <v>House</v>
          </cell>
          <cell r="E9314">
            <v>1950000</v>
          </cell>
          <cell r="R9314" t="str">
            <v>Banyule</v>
          </cell>
          <cell r="W9314">
            <v>2017</v>
          </cell>
          <cell r="X9314" t="str">
            <v>Dec</v>
          </cell>
        </row>
        <row r="9315">
          <cell r="D9315" t="str">
            <v>House</v>
          </cell>
          <cell r="E9315">
            <v>1946000</v>
          </cell>
          <cell r="R9315" t="str">
            <v>Boroondara</v>
          </cell>
          <cell r="W9315">
            <v>2017</v>
          </cell>
          <cell r="X9315" t="str">
            <v>Dec</v>
          </cell>
        </row>
        <row r="9316">
          <cell r="D9316" t="str">
            <v>House</v>
          </cell>
          <cell r="E9316">
            <v>1900000</v>
          </cell>
          <cell r="R9316" t="str">
            <v>Moreland</v>
          </cell>
          <cell r="W9316">
            <v>2017</v>
          </cell>
          <cell r="X9316" t="str">
            <v>Dec</v>
          </cell>
        </row>
        <row r="9317">
          <cell r="D9317" t="str">
            <v>House</v>
          </cell>
          <cell r="E9317">
            <v>1845000</v>
          </cell>
          <cell r="R9317" t="str">
            <v>Bayside</v>
          </cell>
          <cell r="W9317">
            <v>2017</v>
          </cell>
          <cell r="X9317" t="str">
            <v>Dec</v>
          </cell>
        </row>
        <row r="9318">
          <cell r="D9318" t="str">
            <v>House</v>
          </cell>
          <cell r="E9318">
            <v>1800000</v>
          </cell>
          <cell r="R9318" t="str">
            <v>Darebin</v>
          </cell>
          <cell r="W9318">
            <v>2017</v>
          </cell>
          <cell r="X9318" t="str">
            <v>Dec</v>
          </cell>
        </row>
        <row r="9319">
          <cell r="D9319" t="str">
            <v>Unit</v>
          </cell>
          <cell r="E9319">
            <v>1575000</v>
          </cell>
          <cell r="R9319" t="str">
            <v>Glen Eira</v>
          </cell>
          <cell r="W9319">
            <v>2017</v>
          </cell>
          <cell r="X9319" t="str">
            <v>Dec</v>
          </cell>
        </row>
        <row r="9320">
          <cell r="D9320" t="str">
            <v>Unit</v>
          </cell>
          <cell r="E9320">
            <v>1520000</v>
          </cell>
          <cell r="R9320" t="str">
            <v>Boroondara</v>
          </cell>
          <cell r="W9320">
            <v>2017</v>
          </cell>
          <cell r="X9320" t="str">
            <v>Dec</v>
          </cell>
        </row>
        <row r="9321">
          <cell r="D9321" t="str">
            <v>Unit</v>
          </cell>
          <cell r="E9321">
            <v>1510000</v>
          </cell>
          <cell r="R9321" t="str">
            <v>Melbourne</v>
          </cell>
          <cell r="W9321">
            <v>2017</v>
          </cell>
          <cell r="X9321" t="str">
            <v>Dec</v>
          </cell>
        </row>
        <row r="9322">
          <cell r="D9322" t="str">
            <v>Unit</v>
          </cell>
          <cell r="E9322">
            <v>1450000</v>
          </cell>
          <cell r="R9322" t="str">
            <v>Bayside</v>
          </cell>
          <cell r="W9322">
            <v>2017</v>
          </cell>
          <cell r="X9322" t="str">
            <v>Dec</v>
          </cell>
        </row>
        <row r="9323">
          <cell r="D9323" t="str">
            <v>House</v>
          </cell>
          <cell r="E9323">
            <v>1291000</v>
          </cell>
          <cell r="R9323" t="str">
            <v>Moonee Valley</v>
          </cell>
          <cell r="W9323">
            <v>2017</v>
          </cell>
          <cell r="X9323" t="str">
            <v>Dec</v>
          </cell>
        </row>
        <row r="9324">
          <cell r="D9324" t="str">
            <v>House</v>
          </cell>
          <cell r="E9324">
            <v>1250000</v>
          </cell>
          <cell r="R9324" t="str">
            <v>Monash</v>
          </cell>
          <cell r="W9324">
            <v>2017</v>
          </cell>
          <cell r="X9324" t="str">
            <v>Dec</v>
          </cell>
        </row>
        <row r="9325">
          <cell r="D9325" t="str">
            <v>House</v>
          </cell>
          <cell r="E9325">
            <v>1215000</v>
          </cell>
          <cell r="R9325" t="str">
            <v>Darebin</v>
          </cell>
          <cell r="W9325">
            <v>2017</v>
          </cell>
          <cell r="X9325" t="str">
            <v>Dec</v>
          </cell>
        </row>
        <row r="9326">
          <cell r="D9326" t="str">
            <v>House</v>
          </cell>
          <cell r="E9326">
            <v>1180000</v>
          </cell>
          <cell r="R9326" t="str">
            <v>Manningham</v>
          </cell>
          <cell r="W9326">
            <v>2017</v>
          </cell>
          <cell r="X9326" t="str">
            <v>Dec</v>
          </cell>
        </row>
        <row r="9327">
          <cell r="D9327" t="str">
            <v>House</v>
          </cell>
          <cell r="E9327">
            <v>1060000</v>
          </cell>
          <cell r="R9327" t="str">
            <v>Moreland</v>
          </cell>
          <cell r="W9327">
            <v>2017</v>
          </cell>
          <cell r="X9327" t="str">
            <v>Dec</v>
          </cell>
        </row>
        <row r="9328">
          <cell r="D9328" t="str">
            <v>House</v>
          </cell>
          <cell r="E9328">
            <v>920000</v>
          </cell>
          <cell r="R9328" t="str">
            <v>Moreland</v>
          </cell>
          <cell r="W9328">
            <v>2017</v>
          </cell>
          <cell r="X9328" t="str">
            <v>Dec</v>
          </cell>
        </row>
        <row r="9329">
          <cell r="D9329" t="str">
            <v>Unit</v>
          </cell>
          <cell r="E9329">
            <v>902000</v>
          </cell>
          <cell r="R9329" t="str">
            <v>Monash</v>
          </cell>
          <cell r="W9329">
            <v>2017</v>
          </cell>
          <cell r="X9329" t="str">
            <v>Dec</v>
          </cell>
        </row>
        <row r="9330">
          <cell r="D9330" t="str">
            <v>House</v>
          </cell>
          <cell r="E9330">
            <v>900000</v>
          </cell>
          <cell r="R9330" t="str">
            <v>Yarra</v>
          </cell>
          <cell r="W9330">
            <v>2017</v>
          </cell>
          <cell r="X9330" t="str">
            <v>Dec</v>
          </cell>
        </row>
        <row r="9331">
          <cell r="D9331" t="str">
            <v>House</v>
          </cell>
          <cell r="E9331">
            <v>890000</v>
          </cell>
          <cell r="R9331" t="str">
            <v>Banyule</v>
          </cell>
          <cell r="W9331">
            <v>2017</v>
          </cell>
          <cell r="X9331" t="str">
            <v>Dec</v>
          </cell>
        </row>
        <row r="9332">
          <cell r="D9332" t="str">
            <v>House</v>
          </cell>
          <cell r="E9332">
            <v>888000</v>
          </cell>
          <cell r="R9332" t="str">
            <v>Darebin</v>
          </cell>
          <cell r="W9332">
            <v>2017</v>
          </cell>
          <cell r="X9332" t="str">
            <v>Dec</v>
          </cell>
        </row>
        <row r="9333">
          <cell r="D9333" t="str">
            <v>Unit</v>
          </cell>
          <cell r="E9333">
            <v>888000</v>
          </cell>
          <cell r="R9333" t="str">
            <v>Manningham</v>
          </cell>
          <cell r="W9333">
            <v>2017</v>
          </cell>
          <cell r="X9333" t="str">
            <v>Dec</v>
          </cell>
        </row>
        <row r="9334">
          <cell r="D9334" t="str">
            <v>Unit</v>
          </cell>
          <cell r="E9334">
            <v>849500</v>
          </cell>
          <cell r="R9334" t="str">
            <v>Monash</v>
          </cell>
          <cell r="W9334">
            <v>2017</v>
          </cell>
          <cell r="X9334" t="str">
            <v>Dec</v>
          </cell>
        </row>
        <row r="9335">
          <cell r="D9335" t="str">
            <v>Unit</v>
          </cell>
          <cell r="E9335">
            <v>800000</v>
          </cell>
          <cell r="R9335" t="str">
            <v>Glen Eira</v>
          </cell>
          <cell r="W9335">
            <v>2017</v>
          </cell>
          <cell r="X9335" t="str">
            <v>Dec</v>
          </cell>
        </row>
        <row r="9336">
          <cell r="D9336" t="str">
            <v>Unit</v>
          </cell>
          <cell r="E9336">
            <v>782000</v>
          </cell>
          <cell r="R9336" t="str">
            <v>Darebin</v>
          </cell>
          <cell r="W9336">
            <v>2017</v>
          </cell>
          <cell r="X9336" t="str">
            <v>Dec</v>
          </cell>
        </row>
        <row r="9337">
          <cell r="D9337" t="str">
            <v>House</v>
          </cell>
          <cell r="E9337">
            <v>760500</v>
          </cell>
          <cell r="R9337" t="str">
            <v>Hume</v>
          </cell>
          <cell r="W9337">
            <v>2017</v>
          </cell>
          <cell r="X9337" t="str">
            <v>Dec</v>
          </cell>
        </row>
        <row r="9338">
          <cell r="D9338" t="str">
            <v>House</v>
          </cell>
          <cell r="E9338">
            <v>755000</v>
          </cell>
          <cell r="R9338" t="str">
            <v>Banyule</v>
          </cell>
          <cell r="W9338">
            <v>2017</v>
          </cell>
          <cell r="X9338" t="str">
            <v>Dec</v>
          </cell>
        </row>
        <row r="9339">
          <cell r="D9339" t="str">
            <v>Unit</v>
          </cell>
          <cell r="E9339">
            <v>706000</v>
          </cell>
          <cell r="R9339" t="str">
            <v>Glen Eira</v>
          </cell>
          <cell r="W9339">
            <v>2017</v>
          </cell>
          <cell r="X9339" t="str">
            <v>Dec</v>
          </cell>
        </row>
        <row r="9340">
          <cell r="D9340" t="str">
            <v>Unit</v>
          </cell>
          <cell r="E9340">
            <v>695000</v>
          </cell>
          <cell r="R9340" t="str">
            <v>Stonnington</v>
          </cell>
          <cell r="W9340">
            <v>2017</v>
          </cell>
          <cell r="X9340" t="str">
            <v>Dec</v>
          </cell>
        </row>
        <row r="9341">
          <cell r="D9341" t="str">
            <v>House</v>
          </cell>
          <cell r="E9341">
            <v>680000</v>
          </cell>
          <cell r="R9341" t="str">
            <v>Hobsons Bay</v>
          </cell>
          <cell r="W9341">
            <v>2017</v>
          </cell>
          <cell r="X9341" t="str">
            <v>Dec</v>
          </cell>
        </row>
        <row r="9342">
          <cell r="D9342" t="str">
            <v>House</v>
          </cell>
          <cell r="E9342">
            <v>676000</v>
          </cell>
          <cell r="R9342" t="str">
            <v>Banyule</v>
          </cell>
          <cell r="W9342">
            <v>2017</v>
          </cell>
          <cell r="X9342" t="str">
            <v>Dec</v>
          </cell>
        </row>
        <row r="9343">
          <cell r="D9343" t="str">
            <v>Unit</v>
          </cell>
          <cell r="E9343">
            <v>650000</v>
          </cell>
          <cell r="R9343" t="str">
            <v>Glen Eira</v>
          </cell>
          <cell r="W9343">
            <v>2017</v>
          </cell>
          <cell r="X9343" t="str">
            <v>Dec</v>
          </cell>
        </row>
        <row r="9344">
          <cell r="D9344" t="str">
            <v>House</v>
          </cell>
          <cell r="E9344">
            <v>641000</v>
          </cell>
          <cell r="R9344" t="str">
            <v>Darebin</v>
          </cell>
          <cell r="W9344">
            <v>2017</v>
          </cell>
          <cell r="X9344" t="str">
            <v>Dec</v>
          </cell>
        </row>
        <row r="9345">
          <cell r="D9345" t="str">
            <v>Unit</v>
          </cell>
          <cell r="E9345">
            <v>640000</v>
          </cell>
          <cell r="R9345" t="str">
            <v>Brimbank</v>
          </cell>
          <cell r="W9345">
            <v>2017</v>
          </cell>
          <cell r="X9345" t="str">
            <v>Dec</v>
          </cell>
        </row>
        <row r="9346">
          <cell r="D9346" t="str">
            <v>Unit</v>
          </cell>
          <cell r="E9346">
            <v>610000</v>
          </cell>
          <cell r="R9346" t="str">
            <v>Port Phillip</v>
          </cell>
          <cell r="W9346">
            <v>2017</v>
          </cell>
          <cell r="X9346" t="str">
            <v>Dec</v>
          </cell>
        </row>
        <row r="9347">
          <cell r="D9347" t="str">
            <v>Unit</v>
          </cell>
          <cell r="E9347">
            <v>597000</v>
          </cell>
          <cell r="R9347" t="str">
            <v>Maribyrnong</v>
          </cell>
          <cell r="W9347">
            <v>2017</v>
          </cell>
          <cell r="X9347" t="str">
            <v>Dec</v>
          </cell>
        </row>
        <row r="9348">
          <cell r="D9348" t="str">
            <v>Unit</v>
          </cell>
          <cell r="E9348">
            <v>520000</v>
          </cell>
          <cell r="R9348" t="str">
            <v>Darebin</v>
          </cell>
          <cell r="W9348">
            <v>2017</v>
          </cell>
          <cell r="X9348" t="str">
            <v>Dec</v>
          </cell>
        </row>
        <row r="9349">
          <cell r="D9349" t="str">
            <v>Unit</v>
          </cell>
          <cell r="E9349">
            <v>500000</v>
          </cell>
          <cell r="R9349" t="str">
            <v>Port Phillip</v>
          </cell>
          <cell r="W9349">
            <v>2017</v>
          </cell>
          <cell r="X9349" t="str">
            <v>Dec</v>
          </cell>
        </row>
        <row r="9350">
          <cell r="D9350" t="str">
            <v>House</v>
          </cell>
          <cell r="E9350">
            <v>490000</v>
          </cell>
          <cell r="R9350" t="str">
            <v>Brimbank</v>
          </cell>
          <cell r="W9350">
            <v>2017</v>
          </cell>
          <cell r="X9350" t="str">
            <v>Dec</v>
          </cell>
        </row>
        <row r="9351">
          <cell r="D9351" t="str">
            <v>Unit</v>
          </cell>
          <cell r="E9351">
            <v>485000</v>
          </cell>
          <cell r="R9351" t="str">
            <v>Glen Eira</v>
          </cell>
          <cell r="W9351">
            <v>2017</v>
          </cell>
          <cell r="X9351" t="str">
            <v>Dec</v>
          </cell>
        </row>
        <row r="9352">
          <cell r="D9352" t="str">
            <v>Unit</v>
          </cell>
          <cell r="E9352">
            <v>481000</v>
          </cell>
          <cell r="R9352" t="str">
            <v>Darebin</v>
          </cell>
          <cell r="W9352">
            <v>2017</v>
          </cell>
          <cell r="X9352" t="str">
            <v>Dec</v>
          </cell>
        </row>
        <row r="9353">
          <cell r="D9353" t="str">
            <v>Unit</v>
          </cell>
          <cell r="E9353">
            <v>445000</v>
          </cell>
          <cell r="R9353" t="str">
            <v>Darebin</v>
          </cell>
          <cell r="W9353">
            <v>2017</v>
          </cell>
          <cell r="X9353" t="str">
            <v>Dec</v>
          </cell>
        </row>
        <row r="9354">
          <cell r="D9354" t="str">
            <v>House</v>
          </cell>
          <cell r="E9354">
            <v>1276000</v>
          </cell>
          <cell r="R9354" t="str">
            <v>Moreland</v>
          </cell>
          <cell r="W9354">
            <v>2017</v>
          </cell>
          <cell r="X9354" t="str">
            <v>Dec</v>
          </cell>
        </row>
        <row r="9355">
          <cell r="D9355" t="str">
            <v>House</v>
          </cell>
          <cell r="E9355">
            <v>939000</v>
          </cell>
          <cell r="R9355" t="str">
            <v>Bayside</v>
          </cell>
          <cell r="W9355">
            <v>2017</v>
          </cell>
          <cell r="X9355" t="str">
            <v>Dec</v>
          </cell>
        </row>
        <row r="9356">
          <cell r="D9356" t="str">
            <v>House</v>
          </cell>
          <cell r="E9356">
            <v>780000</v>
          </cell>
          <cell r="R9356" t="str">
            <v>Banyule</v>
          </cell>
          <cell r="W9356">
            <v>2017</v>
          </cell>
          <cell r="X9356" t="str">
            <v>Dec</v>
          </cell>
        </row>
        <row r="9357">
          <cell r="D9357" t="str">
            <v>House</v>
          </cell>
          <cell r="E9357">
            <v>780000</v>
          </cell>
          <cell r="R9357" t="str">
            <v>Hobsons Bay</v>
          </cell>
          <cell r="W9357">
            <v>2017</v>
          </cell>
          <cell r="X9357" t="str">
            <v>Dec</v>
          </cell>
        </row>
        <row r="9358">
          <cell r="D9358" t="str">
            <v>House</v>
          </cell>
          <cell r="E9358">
            <v>690000</v>
          </cell>
          <cell r="R9358" t="str">
            <v>Moreland</v>
          </cell>
          <cell r="W9358">
            <v>2017</v>
          </cell>
          <cell r="X9358" t="str">
            <v>Dec</v>
          </cell>
        </row>
        <row r="9359">
          <cell r="D9359" t="str">
            <v>Unit</v>
          </cell>
          <cell r="E9359">
            <v>466000</v>
          </cell>
          <cell r="R9359" t="str">
            <v>Hobsons Bay</v>
          </cell>
          <cell r="W9359">
            <v>2017</v>
          </cell>
          <cell r="X9359" t="str">
            <v>Dec</v>
          </cell>
        </row>
        <row r="9360">
          <cell r="D9360" t="str">
            <v>Unit</v>
          </cell>
          <cell r="E9360">
            <v>450000</v>
          </cell>
          <cell r="R9360" t="str">
            <v>Moreland</v>
          </cell>
          <cell r="W9360">
            <v>2017</v>
          </cell>
          <cell r="X9360" t="str">
            <v>Dec</v>
          </cell>
        </row>
        <row r="9361">
          <cell r="D9361" t="str">
            <v>Unit</v>
          </cell>
          <cell r="E9361">
            <v>430000</v>
          </cell>
          <cell r="R9361" t="str">
            <v>Moreland</v>
          </cell>
          <cell r="W9361">
            <v>2017</v>
          </cell>
          <cell r="X9361" t="str">
            <v>Dec</v>
          </cell>
        </row>
        <row r="9362">
          <cell r="D9362" t="str">
            <v>House</v>
          </cell>
          <cell r="E9362">
            <v>3800000</v>
          </cell>
          <cell r="R9362" t="str">
            <v>Boroondara</v>
          </cell>
          <cell r="W9362">
            <v>2017</v>
          </cell>
          <cell r="X9362" t="str">
            <v>Dec</v>
          </cell>
        </row>
        <row r="9363">
          <cell r="D9363" t="str">
            <v>House</v>
          </cell>
          <cell r="E9363">
            <v>1200000</v>
          </cell>
          <cell r="R9363" t="str">
            <v>Monash</v>
          </cell>
          <cell r="W9363">
            <v>2017</v>
          </cell>
          <cell r="X9363" t="str">
            <v>Dec</v>
          </cell>
        </row>
        <row r="9364">
          <cell r="D9364" t="str">
            <v>Unit</v>
          </cell>
          <cell r="E9364">
            <v>1080000</v>
          </cell>
          <cell r="R9364" t="str">
            <v>Boroondara</v>
          </cell>
          <cell r="W9364">
            <v>2017</v>
          </cell>
          <cell r="X9364" t="str">
            <v>Dec</v>
          </cell>
        </row>
        <row r="9365">
          <cell r="D9365" t="str">
            <v>House</v>
          </cell>
          <cell r="E9365">
            <v>1000000</v>
          </cell>
          <cell r="R9365" t="str">
            <v>Glen Eira</v>
          </cell>
          <cell r="W9365">
            <v>2017</v>
          </cell>
          <cell r="X9365" t="str">
            <v>Dec</v>
          </cell>
        </row>
        <row r="9366">
          <cell r="D9366" t="str">
            <v>House</v>
          </cell>
          <cell r="E9366">
            <v>950000</v>
          </cell>
          <cell r="R9366" t="str">
            <v>Bayside</v>
          </cell>
          <cell r="W9366">
            <v>2017</v>
          </cell>
          <cell r="X9366" t="str">
            <v>Dec</v>
          </cell>
        </row>
        <row r="9367">
          <cell r="D9367" t="str">
            <v>House</v>
          </cell>
          <cell r="E9367">
            <v>610000</v>
          </cell>
          <cell r="R9367" t="str">
            <v>Maribyrnong</v>
          </cell>
          <cell r="W9367">
            <v>2017</v>
          </cell>
          <cell r="X9367" t="str">
            <v>Dec</v>
          </cell>
        </row>
        <row r="9368">
          <cell r="D9368" t="str">
            <v>Unit</v>
          </cell>
          <cell r="E9368">
            <v>390000</v>
          </cell>
          <cell r="R9368" t="str">
            <v>Melbourne</v>
          </cell>
          <cell r="W9368">
            <v>2017</v>
          </cell>
          <cell r="X9368" t="str">
            <v>Dec</v>
          </cell>
        </row>
        <row r="9369">
          <cell r="D9369" t="str">
            <v>Unit</v>
          </cell>
          <cell r="E9369">
            <v>365000</v>
          </cell>
          <cell r="R9369" t="str">
            <v>Stonnington</v>
          </cell>
          <cell r="W9369">
            <v>2017</v>
          </cell>
          <cell r="X9369" t="str">
            <v>Dec</v>
          </cell>
        </row>
        <row r="9370">
          <cell r="D9370" t="str">
            <v>House</v>
          </cell>
          <cell r="E9370">
            <v>485000</v>
          </cell>
          <cell r="R9370" t="str">
            <v>Hume</v>
          </cell>
          <cell r="W9370">
            <v>2018</v>
          </cell>
          <cell r="X9370" t="str">
            <v>Jan</v>
          </cell>
        </row>
        <row r="9371">
          <cell r="D9371" t="str">
            <v>House</v>
          </cell>
          <cell r="E9371">
            <v>660000</v>
          </cell>
          <cell r="R9371" t="str">
            <v>Hume</v>
          </cell>
          <cell r="W9371">
            <v>2018</v>
          </cell>
          <cell r="X9371" t="str">
            <v>Jan</v>
          </cell>
        </row>
        <row r="9372">
          <cell r="D9372" t="str">
            <v>House</v>
          </cell>
          <cell r="E9372">
            <v>885000</v>
          </cell>
          <cell r="R9372" t="str">
            <v>Moreland</v>
          </cell>
          <cell r="W9372">
            <v>2018</v>
          </cell>
          <cell r="X9372" t="str">
            <v>Jan</v>
          </cell>
        </row>
        <row r="9373">
          <cell r="D9373" t="str">
            <v>House</v>
          </cell>
          <cell r="E9373">
            <v>741000</v>
          </cell>
          <cell r="R9373" t="str">
            <v>Hume</v>
          </cell>
          <cell r="W9373">
            <v>2018</v>
          </cell>
          <cell r="X9373" t="str">
            <v>Jan</v>
          </cell>
        </row>
        <row r="9374">
          <cell r="D9374" t="str">
            <v>House</v>
          </cell>
          <cell r="E9374">
            <v>665000</v>
          </cell>
          <cell r="R9374" t="str">
            <v>Darebin</v>
          </cell>
          <cell r="W9374">
            <v>2018</v>
          </cell>
          <cell r="X9374" t="str">
            <v>Jan</v>
          </cell>
        </row>
        <row r="9375">
          <cell r="D9375" t="str">
            <v>House</v>
          </cell>
          <cell r="E9375">
            <v>770000</v>
          </cell>
          <cell r="R9375" t="str">
            <v>Darebin</v>
          </cell>
          <cell r="W9375">
            <v>2018</v>
          </cell>
          <cell r="X9375" t="str">
            <v>Jan</v>
          </cell>
        </row>
        <row r="9376">
          <cell r="D9376" t="str">
            <v>House</v>
          </cell>
          <cell r="E9376">
            <v>680000</v>
          </cell>
          <cell r="R9376" t="str">
            <v>Moreland</v>
          </cell>
          <cell r="W9376">
            <v>2018</v>
          </cell>
          <cell r="X9376" t="str">
            <v>Jan</v>
          </cell>
        </row>
        <row r="9377">
          <cell r="D9377" t="str">
            <v>House</v>
          </cell>
          <cell r="E9377">
            <v>610000</v>
          </cell>
          <cell r="R9377" t="str">
            <v>Darebin</v>
          </cell>
          <cell r="W9377">
            <v>2018</v>
          </cell>
          <cell r="X9377" t="str">
            <v>Jan</v>
          </cell>
        </row>
        <row r="9378">
          <cell r="D9378" t="str">
            <v>House</v>
          </cell>
          <cell r="E9378">
            <v>741000</v>
          </cell>
          <cell r="R9378" t="str">
            <v>Moreland</v>
          </cell>
          <cell r="W9378">
            <v>2018</v>
          </cell>
          <cell r="X9378" t="str">
            <v>Jan</v>
          </cell>
        </row>
        <row r="9379">
          <cell r="D9379" t="str">
            <v>House</v>
          </cell>
          <cell r="E9379">
            <v>905000</v>
          </cell>
          <cell r="R9379" t="str">
            <v>Darebin</v>
          </cell>
          <cell r="W9379">
            <v>2018</v>
          </cell>
          <cell r="X9379" t="str">
            <v>Jan</v>
          </cell>
        </row>
        <row r="9380">
          <cell r="D9380" t="str">
            <v>Unit</v>
          </cell>
          <cell r="E9380">
            <v>815000</v>
          </cell>
          <cell r="R9380" t="str">
            <v>Darebin</v>
          </cell>
          <cell r="W9380">
            <v>2018</v>
          </cell>
          <cell r="X9380" t="str">
            <v>Jan</v>
          </cell>
        </row>
        <row r="9381">
          <cell r="D9381" t="str">
            <v>House</v>
          </cell>
          <cell r="E9381">
            <v>952000</v>
          </cell>
          <cell r="R9381" t="str">
            <v>Banyule</v>
          </cell>
          <cell r="W9381">
            <v>2018</v>
          </cell>
          <cell r="X9381" t="str">
            <v>Jan</v>
          </cell>
        </row>
        <row r="9382">
          <cell r="D9382" t="str">
            <v>House</v>
          </cell>
          <cell r="E9382">
            <v>845000</v>
          </cell>
          <cell r="R9382" t="str">
            <v>Darebin</v>
          </cell>
          <cell r="W9382">
            <v>2018</v>
          </cell>
          <cell r="X9382" t="str">
            <v>Jan</v>
          </cell>
        </row>
        <row r="9383">
          <cell r="D9383" t="str">
            <v>Unit</v>
          </cell>
          <cell r="E9383">
            <v>601000</v>
          </cell>
          <cell r="R9383" t="str">
            <v>Moreland</v>
          </cell>
          <cell r="W9383">
            <v>2018</v>
          </cell>
          <cell r="X9383" t="str">
            <v>Jan</v>
          </cell>
        </row>
        <row r="9384">
          <cell r="D9384" t="str">
            <v>Unit</v>
          </cell>
          <cell r="E9384">
            <v>631000</v>
          </cell>
          <cell r="R9384" t="str">
            <v>Darebin</v>
          </cell>
          <cell r="W9384">
            <v>2018</v>
          </cell>
          <cell r="X9384" t="str">
            <v>Jan</v>
          </cell>
        </row>
        <row r="9385">
          <cell r="D9385" t="str">
            <v>House</v>
          </cell>
          <cell r="E9385">
            <v>677500</v>
          </cell>
          <cell r="R9385" t="str">
            <v>Banyule</v>
          </cell>
          <cell r="W9385">
            <v>2018</v>
          </cell>
          <cell r="X9385" t="str">
            <v>Jan</v>
          </cell>
        </row>
        <row r="9386">
          <cell r="D9386" t="str">
            <v>House</v>
          </cell>
          <cell r="E9386">
            <v>755000</v>
          </cell>
          <cell r="R9386" t="str">
            <v>Moreland</v>
          </cell>
          <cell r="W9386">
            <v>2018</v>
          </cell>
          <cell r="X9386" t="str">
            <v>Jan</v>
          </cell>
        </row>
        <row r="9387">
          <cell r="D9387" t="str">
            <v>House</v>
          </cell>
          <cell r="E9387">
            <v>955000</v>
          </cell>
          <cell r="R9387" t="str">
            <v>Moreland</v>
          </cell>
          <cell r="W9387">
            <v>2018</v>
          </cell>
          <cell r="X9387" t="str">
            <v>Jan</v>
          </cell>
        </row>
        <row r="9388">
          <cell r="D9388" t="str">
            <v>House</v>
          </cell>
          <cell r="E9388">
            <v>800000</v>
          </cell>
          <cell r="R9388" t="str">
            <v>Moreland</v>
          </cell>
          <cell r="W9388">
            <v>2018</v>
          </cell>
          <cell r="X9388" t="str">
            <v>Jan</v>
          </cell>
        </row>
        <row r="9389">
          <cell r="D9389" t="str">
            <v>House</v>
          </cell>
          <cell r="E9389">
            <v>910000</v>
          </cell>
          <cell r="R9389" t="str">
            <v>Moonee Valley</v>
          </cell>
          <cell r="W9389">
            <v>2018</v>
          </cell>
          <cell r="X9389" t="str">
            <v>Jan</v>
          </cell>
        </row>
        <row r="9390">
          <cell r="D9390" t="str">
            <v>House</v>
          </cell>
          <cell r="E9390">
            <v>875000</v>
          </cell>
          <cell r="R9390" t="str">
            <v>Darebin</v>
          </cell>
          <cell r="W9390">
            <v>2018</v>
          </cell>
          <cell r="X9390" t="str">
            <v>Jan</v>
          </cell>
        </row>
        <row r="9391">
          <cell r="D9391" t="str">
            <v>House</v>
          </cell>
          <cell r="E9391">
            <v>872500</v>
          </cell>
          <cell r="R9391" t="str">
            <v>Moonee Valley</v>
          </cell>
          <cell r="W9391">
            <v>2018</v>
          </cell>
          <cell r="X9391" t="str">
            <v>Jan</v>
          </cell>
        </row>
        <row r="9392">
          <cell r="D9392" t="str">
            <v>House</v>
          </cell>
          <cell r="E9392">
            <v>1021000</v>
          </cell>
          <cell r="R9392" t="str">
            <v>Moonee Valley</v>
          </cell>
          <cell r="W9392">
            <v>2018</v>
          </cell>
          <cell r="X9392" t="str">
            <v>Jan</v>
          </cell>
        </row>
        <row r="9393">
          <cell r="D9393" t="str">
            <v>House</v>
          </cell>
          <cell r="E9393">
            <v>806000</v>
          </cell>
          <cell r="R9393" t="str">
            <v>Moreland</v>
          </cell>
          <cell r="W9393">
            <v>2018</v>
          </cell>
          <cell r="X9393" t="str">
            <v>Jan</v>
          </cell>
        </row>
        <row r="9394">
          <cell r="D9394" t="str">
            <v>House</v>
          </cell>
          <cell r="E9394">
            <v>887000</v>
          </cell>
          <cell r="R9394" t="str">
            <v>Darebin</v>
          </cell>
          <cell r="W9394">
            <v>2018</v>
          </cell>
          <cell r="X9394" t="str">
            <v>Jan</v>
          </cell>
        </row>
        <row r="9395">
          <cell r="D9395" t="str">
            <v>House</v>
          </cell>
          <cell r="E9395">
            <v>935000</v>
          </cell>
          <cell r="R9395" t="str">
            <v>Darebin</v>
          </cell>
          <cell r="W9395">
            <v>2018</v>
          </cell>
          <cell r="X9395" t="str">
            <v>Jan</v>
          </cell>
        </row>
        <row r="9396">
          <cell r="D9396" t="str">
            <v>House</v>
          </cell>
          <cell r="E9396">
            <v>800000</v>
          </cell>
          <cell r="R9396" t="str">
            <v>Moreland</v>
          </cell>
          <cell r="W9396">
            <v>2018</v>
          </cell>
          <cell r="X9396" t="str">
            <v>Jan</v>
          </cell>
        </row>
        <row r="9397">
          <cell r="D9397" t="str">
            <v>House</v>
          </cell>
          <cell r="E9397">
            <v>720000</v>
          </cell>
          <cell r="R9397" t="str">
            <v>Moonee Valley</v>
          </cell>
          <cell r="W9397">
            <v>2018</v>
          </cell>
          <cell r="X9397" t="str">
            <v>Jan</v>
          </cell>
        </row>
        <row r="9398">
          <cell r="D9398" t="str">
            <v>House</v>
          </cell>
          <cell r="E9398">
            <v>999000</v>
          </cell>
          <cell r="R9398" t="str">
            <v>Moreland</v>
          </cell>
          <cell r="W9398">
            <v>2018</v>
          </cell>
          <cell r="X9398" t="str">
            <v>Jan</v>
          </cell>
        </row>
        <row r="9399">
          <cell r="D9399" t="str">
            <v>House</v>
          </cell>
          <cell r="E9399">
            <v>635000</v>
          </cell>
          <cell r="R9399" t="str">
            <v>Brimbank</v>
          </cell>
          <cell r="W9399">
            <v>2018</v>
          </cell>
          <cell r="X9399" t="str">
            <v>Jan</v>
          </cell>
        </row>
        <row r="9400">
          <cell r="D9400" t="str">
            <v>House</v>
          </cell>
          <cell r="E9400">
            <v>1200000</v>
          </cell>
          <cell r="R9400" t="str">
            <v>Darebin</v>
          </cell>
          <cell r="W9400">
            <v>2018</v>
          </cell>
          <cell r="X9400" t="str">
            <v>Jan</v>
          </cell>
        </row>
        <row r="9401">
          <cell r="D9401" t="str">
            <v>House</v>
          </cell>
          <cell r="E9401">
            <v>1240000</v>
          </cell>
          <cell r="R9401" t="str">
            <v>Darebin</v>
          </cell>
          <cell r="W9401">
            <v>2018</v>
          </cell>
          <cell r="X9401" t="str">
            <v>Jan</v>
          </cell>
        </row>
        <row r="9402">
          <cell r="D9402" t="str">
            <v>House</v>
          </cell>
          <cell r="E9402">
            <v>1140000</v>
          </cell>
          <cell r="R9402" t="str">
            <v>Banyule</v>
          </cell>
          <cell r="W9402">
            <v>2018</v>
          </cell>
          <cell r="X9402" t="str">
            <v>Jan</v>
          </cell>
        </row>
        <row r="9403">
          <cell r="D9403" t="str">
            <v>Unit</v>
          </cell>
          <cell r="E9403">
            <v>715000</v>
          </cell>
          <cell r="R9403" t="str">
            <v>Darebin</v>
          </cell>
          <cell r="W9403">
            <v>2018</v>
          </cell>
          <cell r="X9403" t="str">
            <v>Jan</v>
          </cell>
        </row>
        <row r="9404">
          <cell r="D9404" t="str">
            <v>House</v>
          </cell>
          <cell r="E9404">
            <v>835000</v>
          </cell>
          <cell r="R9404" t="str">
            <v>Brimbank</v>
          </cell>
          <cell r="W9404">
            <v>2018</v>
          </cell>
          <cell r="X9404" t="str">
            <v>Jan</v>
          </cell>
        </row>
        <row r="9405">
          <cell r="D9405" t="str">
            <v>House</v>
          </cell>
          <cell r="E9405">
            <v>1380000</v>
          </cell>
          <cell r="R9405" t="str">
            <v>Banyule</v>
          </cell>
          <cell r="W9405">
            <v>2018</v>
          </cell>
          <cell r="X9405" t="str">
            <v>Jan</v>
          </cell>
        </row>
        <row r="9406">
          <cell r="D9406" t="str">
            <v>House</v>
          </cell>
          <cell r="E9406">
            <v>917500</v>
          </cell>
          <cell r="R9406" t="str">
            <v>Darebin</v>
          </cell>
          <cell r="W9406">
            <v>2018</v>
          </cell>
          <cell r="X9406" t="str">
            <v>Jan</v>
          </cell>
        </row>
        <row r="9407">
          <cell r="D9407" t="str">
            <v>Unit</v>
          </cell>
          <cell r="E9407">
            <v>925000</v>
          </cell>
          <cell r="R9407" t="str">
            <v>Moonee Valley</v>
          </cell>
          <cell r="W9407">
            <v>2018</v>
          </cell>
          <cell r="X9407" t="str">
            <v>Jan</v>
          </cell>
        </row>
        <row r="9408">
          <cell r="D9408" t="str">
            <v>House</v>
          </cell>
          <cell r="E9408">
            <v>850000</v>
          </cell>
          <cell r="R9408" t="str">
            <v>Moonee Valley</v>
          </cell>
          <cell r="W9408">
            <v>2018</v>
          </cell>
          <cell r="X9408" t="str">
            <v>Jan</v>
          </cell>
        </row>
        <row r="9409">
          <cell r="D9409" t="str">
            <v>House</v>
          </cell>
          <cell r="E9409">
            <v>650000</v>
          </cell>
          <cell r="R9409" t="str">
            <v>Banyule</v>
          </cell>
          <cell r="W9409">
            <v>2018</v>
          </cell>
          <cell r="X9409" t="str">
            <v>Jan</v>
          </cell>
        </row>
        <row r="9410">
          <cell r="D9410" t="str">
            <v>House</v>
          </cell>
          <cell r="E9410">
            <v>1291000</v>
          </cell>
          <cell r="R9410" t="str">
            <v>Moonee Valley</v>
          </cell>
          <cell r="W9410">
            <v>2018</v>
          </cell>
          <cell r="X9410" t="str">
            <v>Jan</v>
          </cell>
        </row>
        <row r="9411">
          <cell r="D9411" t="str">
            <v>House</v>
          </cell>
          <cell r="E9411">
            <v>810000</v>
          </cell>
          <cell r="R9411" t="str">
            <v>Moonee Valley</v>
          </cell>
          <cell r="W9411">
            <v>2018</v>
          </cell>
          <cell r="X9411" t="str">
            <v>Jan</v>
          </cell>
        </row>
        <row r="9412">
          <cell r="D9412" t="str">
            <v>Unit</v>
          </cell>
          <cell r="E9412">
            <v>575000</v>
          </cell>
          <cell r="R9412" t="str">
            <v>Banyule</v>
          </cell>
          <cell r="W9412">
            <v>2018</v>
          </cell>
          <cell r="X9412" t="str">
            <v>Jan</v>
          </cell>
        </row>
        <row r="9413">
          <cell r="D9413" t="str">
            <v>House</v>
          </cell>
          <cell r="E9413">
            <v>790000</v>
          </cell>
          <cell r="R9413" t="str">
            <v>Darebin</v>
          </cell>
          <cell r="W9413">
            <v>2018</v>
          </cell>
          <cell r="X9413" t="str">
            <v>Jan</v>
          </cell>
        </row>
        <row r="9414">
          <cell r="D9414" t="str">
            <v>Unit</v>
          </cell>
          <cell r="E9414">
            <v>781000</v>
          </cell>
          <cell r="R9414" t="str">
            <v>Darebin</v>
          </cell>
          <cell r="W9414">
            <v>2018</v>
          </cell>
          <cell r="X9414" t="str">
            <v>Jan</v>
          </cell>
        </row>
        <row r="9415">
          <cell r="D9415" t="str">
            <v>House</v>
          </cell>
          <cell r="E9415">
            <v>2000000</v>
          </cell>
          <cell r="R9415" t="str">
            <v>Darebin</v>
          </cell>
          <cell r="W9415">
            <v>2018</v>
          </cell>
          <cell r="X9415" t="str">
            <v>Jan</v>
          </cell>
        </row>
        <row r="9416">
          <cell r="D9416" t="str">
            <v>House</v>
          </cell>
          <cell r="E9416">
            <v>1400000</v>
          </cell>
          <cell r="R9416" t="str">
            <v>Moonee Valley</v>
          </cell>
          <cell r="W9416">
            <v>2018</v>
          </cell>
          <cell r="X9416" t="str">
            <v>Jan</v>
          </cell>
        </row>
        <row r="9417">
          <cell r="D9417" t="str">
            <v>House</v>
          </cell>
          <cell r="E9417">
            <v>1200000</v>
          </cell>
          <cell r="R9417" t="str">
            <v>Moonee Valley</v>
          </cell>
          <cell r="W9417">
            <v>2018</v>
          </cell>
          <cell r="X9417" t="str">
            <v>Jan</v>
          </cell>
        </row>
        <row r="9418">
          <cell r="D9418" t="str">
            <v>House</v>
          </cell>
          <cell r="E9418">
            <v>706000</v>
          </cell>
          <cell r="R9418" t="str">
            <v>Banyule</v>
          </cell>
          <cell r="W9418">
            <v>2018</v>
          </cell>
          <cell r="X9418" t="str">
            <v>Jan</v>
          </cell>
        </row>
        <row r="9419">
          <cell r="D9419" t="str">
            <v>House</v>
          </cell>
          <cell r="E9419">
            <v>1121000</v>
          </cell>
          <cell r="R9419" t="str">
            <v>Darebin</v>
          </cell>
          <cell r="W9419">
            <v>2018</v>
          </cell>
          <cell r="X9419" t="str">
            <v>Jan</v>
          </cell>
        </row>
        <row r="9420">
          <cell r="D9420" t="str">
            <v>House</v>
          </cell>
          <cell r="E9420">
            <v>855000</v>
          </cell>
          <cell r="R9420" t="str">
            <v>Banyule</v>
          </cell>
          <cell r="W9420">
            <v>2018</v>
          </cell>
          <cell r="X9420" t="str">
            <v>Jan</v>
          </cell>
        </row>
        <row r="9421">
          <cell r="D9421" t="str">
            <v>House</v>
          </cell>
          <cell r="E9421">
            <v>843000</v>
          </cell>
          <cell r="R9421" t="str">
            <v>Brimbank</v>
          </cell>
          <cell r="W9421">
            <v>2018</v>
          </cell>
          <cell r="X9421" t="str">
            <v>Jan</v>
          </cell>
        </row>
        <row r="9422">
          <cell r="D9422" t="str">
            <v>House</v>
          </cell>
          <cell r="E9422">
            <v>2020000</v>
          </cell>
          <cell r="R9422" t="str">
            <v>Moonee Valley</v>
          </cell>
          <cell r="W9422">
            <v>2018</v>
          </cell>
          <cell r="X9422" t="str">
            <v>Jan</v>
          </cell>
        </row>
        <row r="9423">
          <cell r="D9423" t="str">
            <v>House</v>
          </cell>
          <cell r="E9423">
            <v>1045000</v>
          </cell>
          <cell r="R9423" t="str">
            <v>Darebin</v>
          </cell>
          <cell r="W9423">
            <v>2018</v>
          </cell>
          <cell r="X9423" t="str">
            <v>Jan</v>
          </cell>
        </row>
        <row r="9424">
          <cell r="D9424" t="str">
            <v>House</v>
          </cell>
          <cell r="E9424">
            <v>995000</v>
          </cell>
          <cell r="R9424" t="str">
            <v>Darebin</v>
          </cell>
          <cell r="W9424">
            <v>2018</v>
          </cell>
          <cell r="X9424" t="str">
            <v>Jan</v>
          </cell>
        </row>
        <row r="9425">
          <cell r="D9425" t="str">
            <v>House</v>
          </cell>
          <cell r="E9425">
            <v>677776</v>
          </cell>
          <cell r="R9425" t="str">
            <v>Darebin</v>
          </cell>
          <cell r="W9425">
            <v>2018</v>
          </cell>
          <cell r="X9425" t="str">
            <v>Jan</v>
          </cell>
        </row>
        <row r="9426">
          <cell r="D9426" t="str">
            <v>House</v>
          </cell>
          <cell r="E9426">
            <v>1340000</v>
          </cell>
          <cell r="R9426" t="str">
            <v>Banyule</v>
          </cell>
          <cell r="W9426">
            <v>2018</v>
          </cell>
          <cell r="X9426" t="str">
            <v>Jan</v>
          </cell>
        </row>
        <row r="9427">
          <cell r="D9427" t="str">
            <v>House</v>
          </cell>
          <cell r="E9427">
            <v>894000</v>
          </cell>
          <cell r="R9427" t="str">
            <v>Banyule</v>
          </cell>
          <cell r="W9427">
            <v>2018</v>
          </cell>
          <cell r="X9427" t="str">
            <v>Jan</v>
          </cell>
        </row>
        <row r="9428">
          <cell r="D9428" t="str">
            <v>House</v>
          </cell>
          <cell r="E9428">
            <v>881000</v>
          </cell>
          <cell r="R9428" t="str">
            <v>Moonee Valley</v>
          </cell>
          <cell r="W9428">
            <v>2018</v>
          </cell>
          <cell r="X9428" t="str">
            <v>Jan</v>
          </cell>
        </row>
        <row r="9429">
          <cell r="D9429" t="str">
            <v>Unit</v>
          </cell>
          <cell r="E9429">
            <v>325000</v>
          </cell>
          <cell r="R9429" t="str">
            <v>Moonee Valley</v>
          </cell>
          <cell r="W9429">
            <v>2018</v>
          </cell>
          <cell r="X9429" t="str">
            <v>Jan</v>
          </cell>
        </row>
        <row r="9430">
          <cell r="D9430" t="str">
            <v>House</v>
          </cell>
          <cell r="E9430">
            <v>1500000</v>
          </cell>
          <cell r="R9430" t="str">
            <v>Moreland</v>
          </cell>
          <cell r="W9430">
            <v>2018</v>
          </cell>
          <cell r="X9430" t="str">
            <v>Jan</v>
          </cell>
        </row>
        <row r="9431">
          <cell r="D9431" t="str">
            <v>Unit</v>
          </cell>
          <cell r="E9431">
            <v>716000</v>
          </cell>
          <cell r="R9431" t="str">
            <v>Darebin</v>
          </cell>
          <cell r="W9431">
            <v>2018</v>
          </cell>
          <cell r="X9431" t="str">
            <v>Jan</v>
          </cell>
        </row>
        <row r="9432">
          <cell r="D9432" t="str">
            <v>House</v>
          </cell>
          <cell r="E9432">
            <v>1345000</v>
          </cell>
          <cell r="R9432" t="str">
            <v>Darebin</v>
          </cell>
          <cell r="W9432">
            <v>2018</v>
          </cell>
          <cell r="X9432" t="str">
            <v>Jan</v>
          </cell>
        </row>
        <row r="9433">
          <cell r="D9433" t="str">
            <v>House</v>
          </cell>
          <cell r="E9433">
            <v>1400000</v>
          </cell>
          <cell r="R9433" t="str">
            <v>Moonee Valley</v>
          </cell>
          <cell r="W9433">
            <v>2018</v>
          </cell>
          <cell r="X9433" t="str">
            <v>Jan</v>
          </cell>
        </row>
        <row r="9434">
          <cell r="D9434" t="str">
            <v>House</v>
          </cell>
          <cell r="E9434">
            <v>470000</v>
          </cell>
          <cell r="R9434" t="str">
            <v>Moonee Valley</v>
          </cell>
          <cell r="W9434">
            <v>2018</v>
          </cell>
          <cell r="X9434" t="str">
            <v>Jan</v>
          </cell>
        </row>
        <row r="9435">
          <cell r="D9435" t="str">
            <v>House</v>
          </cell>
          <cell r="E9435">
            <v>1080000</v>
          </cell>
          <cell r="R9435" t="str">
            <v>Darebin</v>
          </cell>
          <cell r="W9435">
            <v>2018</v>
          </cell>
          <cell r="X9435" t="str">
            <v>Jan</v>
          </cell>
        </row>
        <row r="9436">
          <cell r="D9436" t="str">
            <v>Unit</v>
          </cell>
          <cell r="E9436">
            <v>315000</v>
          </cell>
          <cell r="R9436" t="str">
            <v>Moreland</v>
          </cell>
          <cell r="W9436">
            <v>2018</v>
          </cell>
          <cell r="X9436" t="str">
            <v>Jan</v>
          </cell>
        </row>
        <row r="9437">
          <cell r="D9437" t="str">
            <v>House</v>
          </cell>
          <cell r="E9437">
            <v>1195000</v>
          </cell>
          <cell r="R9437" t="str">
            <v>Darebin</v>
          </cell>
          <cell r="W9437">
            <v>2018</v>
          </cell>
          <cell r="X9437" t="str">
            <v>Jan</v>
          </cell>
        </row>
        <row r="9438">
          <cell r="D9438" t="str">
            <v>House</v>
          </cell>
          <cell r="E9438">
            <v>412000</v>
          </cell>
          <cell r="R9438" t="str">
            <v>Moreland</v>
          </cell>
          <cell r="W9438">
            <v>2018</v>
          </cell>
          <cell r="X9438" t="str">
            <v>Jan</v>
          </cell>
        </row>
        <row r="9439">
          <cell r="D9439" t="str">
            <v>House</v>
          </cell>
          <cell r="E9439">
            <v>1100000</v>
          </cell>
          <cell r="R9439" t="str">
            <v>Manningham</v>
          </cell>
          <cell r="W9439">
            <v>2018</v>
          </cell>
          <cell r="X9439" t="str">
            <v>Jan</v>
          </cell>
        </row>
        <row r="9440">
          <cell r="D9440" t="str">
            <v>House</v>
          </cell>
          <cell r="E9440">
            <v>1300000</v>
          </cell>
          <cell r="R9440" t="str">
            <v>Moonee Valley</v>
          </cell>
          <cell r="W9440">
            <v>2018</v>
          </cell>
          <cell r="X9440" t="str">
            <v>Jan</v>
          </cell>
        </row>
        <row r="9441">
          <cell r="D9441" t="str">
            <v>Unit</v>
          </cell>
          <cell r="E9441">
            <v>320000</v>
          </cell>
          <cell r="R9441" t="str">
            <v>Moreland</v>
          </cell>
          <cell r="W9441">
            <v>2018</v>
          </cell>
          <cell r="X9441" t="str">
            <v>Jan</v>
          </cell>
        </row>
        <row r="9442">
          <cell r="D9442" t="str">
            <v>House</v>
          </cell>
          <cell r="E9442">
            <v>1670000</v>
          </cell>
          <cell r="R9442" t="str">
            <v>Moonee Valley</v>
          </cell>
          <cell r="W9442">
            <v>2018</v>
          </cell>
          <cell r="X9442" t="str">
            <v>Jan</v>
          </cell>
        </row>
        <row r="9443">
          <cell r="D9443" t="str">
            <v>House</v>
          </cell>
          <cell r="E9443">
            <v>995000</v>
          </cell>
          <cell r="R9443" t="str">
            <v>Darebin</v>
          </cell>
          <cell r="W9443">
            <v>2018</v>
          </cell>
          <cell r="X9443" t="str">
            <v>Jan</v>
          </cell>
        </row>
        <row r="9444">
          <cell r="D9444" t="str">
            <v>House</v>
          </cell>
          <cell r="E9444">
            <v>3020000</v>
          </cell>
          <cell r="R9444" t="str">
            <v>Banyule</v>
          </cell>
          <cell r="W9444">
            <v>2018</v>
          </cell>
          <cell r="X9444" t="str">
            <v>Jan</v>
          </cell>
        </row>
        <row r="9445">
          <cell r="D9445" t="str">
            <v>House</v>
          </cell>
          <cell r="E9445">
            <v>970000</v>
          </cell>
          <cell r="R9445" t="str">
            <v>Banyule</v>
          </cell>
          <cell r="W9445">
            <v>2018</v>
          </cell>
          <cell r="X9445" t="str">
            <v>Jan</v>
          </cell>
        </row>
        <row r="9446">
          <cell r="D9446" t="str">
            <v>House</v>
          </cell>
          <cell r="E9446">
            <v>1515000</v>
          </cell>
          <cell r="R9446" t="str">
            <v>Moonee Valley</v>
          </cell>
          <cell r="W9446">
            <v>2018</v>
          </cell>
          <cell r="X9446" t="str">
            <v>Jan</v>
          </cell>
        </row>
        <row r="9447">
          <cell r="D9447" t="str">
            <v>House</v>
          </cell>
          <cell r="E9447">
            <v>1200000</v>
          </cell>
          <cell r="R9447" t="str">
            <v>Moreland</v>
          </cell>
          <cell r="W9447">
            <v>2018</v>
          </cell>
          <cell r="X9447" t="str">
            <v>Jan</v>
          </cell>
        </row>
        <row r="9448">
          <cell r="D9448" t="str">
            <v>House</v>
          </cell>
          <cell r="E9448">
            <v>630000</v>
          </cell>
          <cell r="R9448" t="str">
            <v>Brimbank</v>
          </cell>
          <cell r="W9448">
            <v>2018</v>
          </cell>
          <cell r="X9448" t="str">
            <v>Jan</v>
          </cell>
        </row>
        <row r="9449">
          <cell r="D9449" t="str">
            <v>Unit</v>
          </cell>
          <cell r="E9449">
            <v>950000</v>
          </cell>
          <cell r="R9449" t="str">
            <v>Manningham</v>
          </cell>
          <cell r="W9449">
            <v>2018</v>
          </cell>
          <cell r="X9449" t="str">
            <v>Jan</v>
          </cell>
        </row>
        <row r="9450">
          <cell r="D9450" t="str">
            <v>House</v>
          </cell>
          <cell r="E9450">
            <v>1040000</v>
          </cell>
          <cell r="R9450" t="str">
            <v>Moonee Valley</v>
          </cell>
          <cell r="W9450">
            <v>2018</v>
          </cell>
          <cell r="X9450" t="str">
            <v>Jan</v>
          </cell>
        </row>
        <row r="9451">
          <cell r="D9451" t="str">
            <v>House</v>
          </cell>
          <cell r="E9451">
            <v>1115000</v>
          </cell>
          <cell r="R9451" t="str">
            <v>Moreland</v>
          </cell>
          <cell r="W9451">
            <v>2018</v>
          </cell>
          <cell r="X9451" t="str">
            <v>Jan</v>
          </cell>
        </row>
        <row r="9452">
          <cell r="D9452" t="str">
            <v>House</v>
          </cell>
          <cell r="E9452">
            <v>1650000</v>
          </cell>
          <cell r="R9452" t="str">
            <v>Banyule</v>
          </cell>
          <cell r="W9452">
            <v>2018</v>
          </cell>
          <cell r="X9452" t="str">
            <v>Jan</v>
          </cell>
        </row>
        <row r="9453">
          <cell r="D9453" t="str">
            <v>House</v>
          </cell>
          <cell r="E9453">
            <v>1310000</v>
          </cell>
          <cell r="R9453" t="str">
            <v>Moreland</v>
          </cell>
          <cell r="W9453">
            <v>2018</v>
          </cell>
          <cell r="X9453" t="str">
            <v>Jan</v>
          </cell>
        </row>
        <row r="9454">
          <cell r="D9454" t="str">
            <v>Unit</v>
          </cell>
          <cell r="E9454">
            <v>560000</v>
          </cell>
          <cell r="R9454" t="str">
            <v>Moonee Valley</v>
          </cell>
          <cell r="W9454">
            <v>2018</v>
          </cell>
          <cell r="X9454" t="str">
            <v>Jan</v>
          </cell>
        </row>
        <row r="9455">
          <cell r="D9455" t="str">
            <v>House</v>
          </cell>
          <cell r="E9455">
            <v>1222000</v>
          </cell>
          <cell r="R9455" t="str">
            <v>Moreland</v>
          </cell>
          <cell r="W9455">
            <v>2018</v>
          </cell>
          <cell r="X9455" t="str">
            <v>Jan</v>
          </cell>
        </row>
        <row r="9456">
          <cell r="D9456" t="str">
            <v>House</v>
          </cell>
          <cell r="E9456">
            <v>850000</v>
          </cell>
          <cell r="R9456" t="str">
            <v>Moonee Valley</v>
          </cell>
          <cell r="W9456">
            <v>2018</v>
          </cell>
          <cell r="X9456" t="str">
            <v>Jan</v>
          </cell>
        </row>
        <row r="9457">
          <cell r="D9457" t="str">
            <v>Unit</v>
          </cell>
          <cell r="E9457">
            <v>439000</v>
          </cell>
          <cell r="R9457" t="str">
            <v>Moonee Valley</v>
          </cell>
          <cell r="W9457">
            <v>2018</v>
          </cell>
          <cell r="X9457" t="str">
            <v>Jan</v>
          </cell>
        </row>
        <row r="9458">
          <cell r="D9458" t="str">
            <v>House</v>
          </cell>
          <cell r="E9458">
            <v>1940000</v>
          </cell>
          <cell r="R9458" t="str">
            <v>Moonee Valley</v>
          </cell>
          <cell r="W9458">
            <v>2018</v>
          </cell>
          <cell r="X9458" t="str">
            <v>Jan</v>
          </cell>
        </row>
        <row r="9459">
          <cell r="D9459" t="str">
            <v>House</v>
          </cell>
          <cell r="E9459">
            <v>1370000</v>
          </cell>
          <cell r="R9459" t="str">
            <v>Manningham</v>
          </cell>
          <cell r="W9459">
            <v>2018</v>
          </cell>
          <cell r="X9459" t="str">
            <v>Jan</v>
          </cell>
        </row>
        <row r="9460">
          <cell r="D9460" t="str">
            <v>House</v>
          </cell>
          <cell r="E9460">
            <v>695000</v>
          </cell>
          <cell r="R9460" t="str">
            <v>Darebin</v>
          </cell>
          <cell r="W9460">
            <v>2018</v>
          </cell>
          <cell r="X9460" t="str">
            <v>Jan</v>
          </cell>
        </row>
        <row r="9461">
          <cell r="D9461" t="str">
            <v>House</v>
          </cell>
          <cell r="E9461">
            <v>1300000</v>
          </cell>
          <cell r="R9461" t="str">
            <v>Darebin</v>
          </cell>
          <cell r="W9461">
            <v>2018</v>
          </cell>
          <cell r="X9461" t="str">
            <v>Jan</v>
          </cell>
        </row>
        <row r="9462">
          <cell r="D9462" t="str">
            <v>Unit</v>
          </cell>
          <cell r="E9462">
            <v>431000</v>
          </cell>
          <cell r="R9462" t="str">
            <v>Maribyrnong</v>
          </cell>
          <cell r="W9462">
            <v>2018</v>
          </cell>
          <cell r="X9462" t="str">
            <v>Jan</v>
          </cell>
        </row>
        <row r="9463">
          <cell r="D9463" t="str">
            <v>House</v>
          </cell>
          <cell r="E9463">
            <v>940000</v>
          </cell>
          <cell r="R9463" t="str">
            <v>Moonee Valley</v>
          </cell>
          <cell r="W9463">
            <v>2018</v>
          </cell>
          <cell r="X9463" t="str">
            <v>Jan</v>
          </cell>
        </row>
        <row r="9464">
          <cell r="D9464" t="str">
            <v>House</v>
          </cell>
          <cell r="E9464">
            <v>1210000</v>
          </cell>
          <cell r="R9464" t="str">
            <v>Moreland</v>
          </cell>
          <cell r="W9464">
            <v>2018</v>
          </cell>
          <cell r="X9464" t="str">
            <v>Jan</v>
          </cell>
        </row>
        <row r="9465">
          <cell r="D9465" t="str">
            <v>House</v>
          </cell>
          <cell r="E9465">
            <v>1260000</v>
          </cell>
          <cell r="R9465" t="str">
            <v>Moreland</v>
          </cell>
          <cell r="W9465">
            <v>2018</v>
          </cell>
          <cell r="X9465" t="str">
            <v>Jan</v>
          </cell>
        </row>
        <row r="9466">
          <cell r="D9466" t="str">
            <v>House</v>
          </cell>
          <cell r="E9466">
            <v>1435000</v>
          </cell>
          <cell r="R9466" t="str">
            <v>Moonee Valley</v>
          </cell>
          <cell r="W9466">
            <v>2018</v>
          </cell>
          <cell r="X9466" t="str">
            <v>Jan</v>
          </cell>
        </row>
        <row r="9467">
          <cell r="D9467" t="str">
            <v>House</v>
          </cell>
          <cell r="E9467">
            <v>1300000</v>
          </cell>
          <cell r="R9467" t="str">
            <v>Moreland</v>
          </cell>
          <cell r="W9467">
            <v>2018</v>
          </cell>
          <cell r="X9467" t="str">
            <v>Jan</v>
          </cell>
        </row>
        <row r="9468">
          <cell r="D9468" t="str">
            <v>Unit</v>
          </cell>
          <cell r="E9468">
            <v>528000</v>
          </cell>
          <cell r="R9468" t="str">
            <v>Moreland</v>
          </cell>
          <cell r="W9468">
            <v>2018</v>
          </cell>
          <cell r="X9468" t="str">
            <v>Jan</v>
          </cell>
        </row>
        <row r="9469">
          <cell r="D9469" t="str">
            <v>House</v>
          </cell>
          <cell r="E9469">
            <v>800000</v>
          </cell>
          <cell r="R9469" t="str">
            <v>Brimbank</v>
          </cell>
          <cell r="W9469">
            <v>2018</v>
          </cell>
          <cell r="X9469" t="str">
            <v>Jan</v>
          </cell>
        </row>
        <row r="9470">
          <cell r="D9470" t="str">
            <v>House</v>
          </cell>
          <cell r="E9470">
            <v>990000</v>
          </cell>
          <cell r="R9470" t="str">
            <v>Brimbank</v>
          </cell>
          <cell r="W9470">
            <v>2018</v>
          </cell>
          <cell r="X9470" t="str">
            <v>Jan</v>
          </cell>
        </row>
        <row r="9471">
          <cell r="D9471" t="str">
            <v>House</v>
          </cell>
          <cell r="E9471">
            <v>953000</v>
          </cell>
          <cell r="R9471" t="str">
            <v>Melbourne</v>
          </cell>
          <cell r="W9471">
            <v>2018</v>
          </cell>
          <cell r="X9471" t="str">
            <v>Jan</v>
          </cell>
        </row>
        <row r="9472">
          <cell r="D9472" t="str">
            <v>House</v>
          </cell>
          <cell r="E9472">
            <v>760000</v>
          </cell>
          <cell r="R9472" t="str">
            <v>Maribyrnong</v>
          </cell>
          <cell r="W9472">
            <v>2018</v>
          </cell>
          <cell r="X9472" t="str">
            <v>Jan</v>
          </cell>
        </row>
        <row r="9473">
          <cell r="D9473" t="str">
            <v>House</v>
          </cell>
          <cell r="E9473">
            <v>1345000</v>
          </cell>
          <cell r="R9473" t="str">
            <v>Moreland</v>
          </cell>
          <cell r="W9473">
            <v>2018</v>
          </cell>
          <cell r="X9473" t="str">
            <v>Jan</v>
          </cell>
        </row>
        <row r="9474">
          <cell r="D9474" t="str">
            <v>House</v>
          </cell>
          <cell r="E9474">
            <v>1480000</v>
          </cell>
          <cell r="R9474" t="str">
            <v>Manningham</v>
          </cell>
          <cell r="W9474">
            <v>2018</v>
          </cell>
          <cell r="X9474" t="str">
            <v>Jan</v>
          </cell>
        </row>
        <row r="9475">
          <cell r="D9475" t="str">
            <v>Unit</v>
          </cell>
          <cell r="E9475">
            <v>420000</v>
          </cell>
          <cell r="R9475" t="str">
            <v>Darebin</v>
          </cell>
          <cell r="W9475">
            <v>2018</v>
          </cell>
          <cell r="X9475" t="str">
            <v>Jan</v>
          </cell>
        </row>
        <row r="9476">
          <cell r="D9476" t="str">
            <v>House</v>
          </cell>
          <cell r="E9476">
            <v>1802500</v>
          </cell>
          <cell r="R9476" t="str">
            <v>Moreland</v>
          </cell>
          <cell r="W9476">
            <v>2018</v>
          </cell>
          <cell r="X9476" t="str">
            <v>Jan</v>
          </cell>
        </row>
        <row r="9477">
          <cell r="D9477" t="str">
            <v>House</v>
          </cell>
          <cell r="E9477">
            <v>940000</v>
          </cell>
          <cell r="R9477" t="str">
            <v>Melbourne</v>
          </cell>
          <cell r="W9477">
            <v>2018</v>
          </cell>
          <cell r="X9477" t="str">
            <v>Jan</v>
          </cell>
        </row>
        <row r="9478">
          <cell r="D9478" t="str">
            <v>House</v>
          </cell>
          <cell r="E9478">
            <v>760000</v>
          </cell>
          <cell r="R9478" t="str">
            <v>Maribyrnong</v>
          </cell>
          <cell r="W9478">
            <v>2018</v>
          </cell>
          <cell r="X9478" t="str">
            <v>Jan</v>
          </cell>
        </row>
        <row r="9479">
          <cell r="D9479" t="str">
            <v>House</v>
          </cell>
          <cell r="E9479">
            <v>760000</v>
          </cell>
          <cell r="R9479" t="str">
            <v>Brimbank</v>
          </cell>
          <cell r="W9479">
            <v>2018</v>
          </cell>
          <cell r="X9479" t="str">
            <v>Jan</v>
          </cell>
        </row>
        <row r="9480">
          <cell r="D9480" t="str">
            <v>House</v>
          </cell>
          <cell r="E9480">
            <v>1500000</v>
          </cell>
          <cell r="R9480" t="str">
            <v>Yarra</v>
          </cell>
          <cell r="W9480">
            <v>2018</v>
          </cell>
          <cell r="X9480" t="str">
            <v>Jan</v>
          </cell>
        </row>
        <row r="9481">
          <cell r="D9481" t="str">
            <v>Unit</v>
          </cell>
          <cell r="E9481">
            <v>603000</v>
          </cell>
          <cell r="R9481" t="str">
            <v>Melbourne</v>
          </cell>
          <cell r="W9481">
            <v>2018</v>
          </cell>
          <cell r="X9481" t="str">
            <v>Jan</v>
          </cell>
        </row>
        <row r="9482">
          <cell r="D9482" t="str">
            <v>Unit</v>
          </cell>
          <cell r="E9482">
            <v>641000</v>
          </cell>
          <cell r="R9482" t="str">
            <v>Yarra</v>
          </cell>
          <cell r="W9482">
            <v>2018</v>
          </cell>
          <cell r="X9482" t="str">
            <v>Jan</v>
          </cell>
        </row>
        <row r="9483">
          <cell r="D9483" t="str">
            <v>House</v>
          </cell>
          <cell r="E9483">
            <v>1542000</v>
          </cell>
          <cell r="R9483" t="str">
            <v>Manningham</v>
          </cell>
          <cell r="W9483">
            <v>2018</v>
          </cell>
          <cell r="X9483" t="str">
            <v>Jan</v>
          </cell>
        </row>
        <row r="9484">
          <cell r="D9484" t="str">
            <v>Unit</v>
          </cell>
          <cell r="E9484">
            <v>485000</v>
          </cell>
          <cell r="R9484" t="str">
            <v>Maribyrnong</v>
          </cell>
          <cell r="W9484">
            <v>2018</v>
          </cell>
          <cell r="X9484" t="str">
            <v>Jan</v>
          </cell>
        </row>
        <row r="9485">
          <cell r="D9485" t="str">
            <v>Unit</v>
          </cell>
          <cell r="E9485">
            <v>425000</v>
          </cell>
          <cell r="R9485" t="str">
            <v>Melbourne</v>
          </cell>
          <cell r="W9485">
            <v>2018</v>
          </cell>
          <cell r="X9485" t="str">
            <v>Jan</v>
          </cell>
        </row>
        <row r="9486">
          <cell r="D9486" t="str">
            <v>House</v>
          </cell>
          <cell r="E9486">
            <v>925000</v>
          </cell>
          <cell r="R9486" t="str">
            <v>Maribyrnong</v>
          </cell>
          <cell r="W9486">
            <v>2018</v>
          </cell>
          <cell r="X9486" t="str">
            <v>Jan</v>
          </cell>
        </row>
        <row r="9487">
          <cell r="D9487" t="str">
            <v>House</v>
          </cell>
          <cell r="E9487">
            <v>1400000</v>
          </cell>
          <cell r="R9487" t="str">
            <v>Manningham</v>
          </cell>
          <cell r="W9487">
            <v>2018</v>
          </cell>
          <cell r="X9487" t="str">
            <v>Jan</v>
          </cell>
        </row>
        <row r="9488">
          <cell r="D9488" t="str">
            <v>Unit</v>
          </cell>
          <cell r="E9488">
            <v>500000</v>
          </cell>
          <cell r="R9488" t="str">
            <v>Melbourne</v>
          </cell>
          <cell r="W9488">
            <v>2018</v>
          </cell>
          <cell r="X9488" t="str">
            <v>Jan</v>
          </cell>
        </row>
        <row r="9489">
          <cell r="D9489" t="str">
            <v>House</v>
          </cell>
          <cell r="E9489">
            <v>1300000</v>
          </cell>
          <cell r="R9489" t="str">
            <v>Manningham</v>
          </cell>
          <cell r="W9489">
            <v>2018</v>
          </cell>
          <cell r="X9489" t="str">
            <v>Jan</v>
          </cell>
        </row>
        <row r="9490">
          <cell r="D9490" t="str">
            <v>House</v>
          </cell>
          <cell r="E9490">
            <v>1900000</v>
          </cell>
          <cell r="R9490" t="str">
            <v>Boroondara</v>
          </cell>
          <cell r="W9490">
            <v>2018</v>
          </cell>
          <cell r="X9490" t="str">
            <v>Jan</v>
          </cell>
        </row>
        <row r="9491">
          <cell r="D9491" t="str">
            <v>Unit</v>
          </cell>
          <cell r="E9491">
            <v>815000</v>
          </cell>
          <cell r="R9491" t="str">
            <v>Maribyrnong</v>
          </cell>
          <cell r="W9491">
            <v>2018</v>
          </cell>
          <cell r="X9491" t="str">
            <v>Jan</v>
          </cell>
        </row>
        <row r="9492">
          <cell r="D9492" t="str">
            <v>House</v>
          </cell>
          <cell r="E9492">
            <v>846000</v>
          </cell>
          <cell r="R9492" t="str">
            <v>Moreland</v>
          </cell>
          <cell r="W9492">
            <v>2018</v>
          </cell>
          <cell r="X9492" t="str">
            <v>Jan</v>
          </cell>
        </row>
        <row r="9493">
          <cell r="D9493" t="str">
            <v>House</v>
          </cell>
          <cell r="E9493">
            <v>1270000</v>
          </cell>
          <cell r="R9493" t="str">
            <v>Maribyrnong</v>
          </cell>
          <cell r="W9493">
            <v>2018</v>
          </cell>
          <cell r="X9493" t="str">
            <v>Jan</v>
          </cell>
        </row>
        <row r="9494">
          <cell r="D9494" t="str">
            <v>Unit</v>
          </cell>
          <cell r="E9494">
            <v>752000</v>
          </cell>
          <cell r="R9494" t="str">
            <v>Boroondara</v>
          </cell>
          <cell r="W9494">
            <v>2018</v>
          </cell>
          <cell r="X9494" t="str">
            <v>Jan</v>
          </cell>
        </row>
        <row r="9495">
          <cell r="D9495" t="str">
            <v>Unit</v>
          </cell>
          <cell r="E9495">
            <v>690000</v>
          </cell>
          <cell r="R9495" t="str">
            <v>Boroondara</v>
          </cell>
          <cell r="W9495">
            <v>2018</v>
          </cell>
          <cell r="X9495" t="str">
            <v>Jan</v>
          </cell>
        </row>
        <row r="9496">
          <cell r="D9496" t="str">
            <v>House</v>
          </cell>
          <cell r="E9496">
            <v>1375000</v>
          </cell>
          <cell r="R9496" t="str">
            <v>Maribyrnong</v>
          </cell>
          <cell r="W9496">
            <v>2018</v>
          </cell>
          <cell r="X9496" t="str">
            <v>Jan</v>
          </cell>
        </row>
        <row r="9497">
          <cell r="D9497" t="str">
            <v>Unit</v>
          </cell>
          <cell r="E9497">
            <v>1308000</v>
          </cell>
          <cell r="R9497" t="str">
            <v>Yarra</v>
          </cell>
          <cell r="W9497">
            <v>2018</v>
          </cell>
          <cell r="X9497" t="str">
            <v>Jan</v>
          </cell>
        </row>
        <row r="9498">
          <cell r="D9498" t="str">
            <v>Unit</v>
          </cell>
          <cell r="E9498">
            <v>760000</v>
          </cell>
          <cell r="R9498" t="str">
            <v>Maribyrnong</v>
          </cell>
          <cell r="W9498">
            <v>2018</v>
          </cell>
          <cell r="X9498" t="str">
            <v>Jan</v>
          </cell>
        </row>
        <row r="9499">
          <cell r="D9499" t="str">
            <v>House</v>
          </cell>
          <cell r="E9499">
            <v>885000</v>
          </cell>
          <cell r="R9499" t="str">
            <v>Maribyrnong</v>
          </cell>
          <cell r="W9499">
            <v>2018</v>
          </cell>
          <cell r="X9499" t="str">
            <v>Jan</v>
          </cell>
        </row>
        <row r="9500">
          <cell r="D9500" t="str">
            <v>Unit</v>
          </cell>
          <cell r="E9500">
            <v>535000</v>
          </cell>
          <cell r="R9500" t="str">
            <v>Melbourne</v>
          </cell>
          <cell r="W9500">
            <v>2018</v>
          </cell>
          <cell r="X9500" t="str">
            <v>Jan</v>
          </cell>
        </row>
        <row r="9501">
          <cell r="D9501" t="str">
            <v>House</v>
          </cell>
          <cell r="E9501">
            <v>515000</v>
          </cell>
          <cell r="R9501" t="str">
            <v>Brimbank</v>
          </cell>
          <cell r="W9501">
            <v>2018</v>
          </cell>
          <cell r="X9501" t="str">
            <v>Jan</v>
          </cell>
        </row>
        <row r="9502">
          <cell r="D9502" t="str">
            <v>Unit</v>
          </cell>
          <cell r="E9502">
            <v>600000</v>
          </cell>
          <cell r="R9502" t="str">
            <v>Yarra</v>
          </cell>
          <cell r="W9502">
            <v>2018</v>
          </cell>
          <cell r="X9502" t="str">
            <v>Jan</v>
          </cell>
        </row>
        <row r="9503">
          <cell r="D9503" t="str">
            <v>Unit</v>
          </cell>
          <cell r="E9503">
            <v>580000</v>
          </cell>
          <cell r="R9503" t="str">
            <v>Maribyrnong</v>
          </cell>
          <cell r="W9503">
            <v>2018</v>
          </cell>
          <cell r="X9503" t="str">
            <v>Jan</v>
          </cell>
        </row>
        <row r="9504">
          <cell r="D9504" t="str">
            <v>House</v>
          </cell>
          <cell r="E9504">
            <v>970000</v>
          </cell>
          <cell r="R9504" t="str">
            <v>Maribyrnong</v>
          </cell>
          <cell r="W9504">
            <v>2018</v>
          </cell>
          <cell r="X9504" t="str">
            <v>Jan</v>
          </cell>
        </row>
        <row r="9505">
          <cell r="D9505" t="str">
            <v>Unit</v>
          </cell>
          <cell r="E9505">
            <v>375000</v>
          </cell>
          <cell r="R9505" t="str">
            <v>Maribyrnong</v>
          </cell>
          <cell r="W9505">
            <v>2018</v>
          </cell>
          <cell r="X9505" t="str">
            <v>Jan</v>
          </cell>
        </row>
        <row r="9506">
          <cell r="D9506" t="str">
            <v>Unit</v>
          </cell>
          <cell r="E9506">
            <v>1100000</v>
          </cell>
          <cell r="R9506" t="str">
            <v>Yarra</v>
          </cell>
          <cell r="W9506">
            <v>2018</v>
          </cell>
          <cell r="X9506" t="str">
            <v>Jan</v>
          </cell>
        </row>
        <row r="9507">
          <cell r="D9507" t="str">
            <v>Unit</v>
          </cell>
          <cell r="E9507">
            <v>355000</v>
          </cell>
          <cell r="R9507" t="str">
            <v>Melbourne</v>
          </cell>
          <cell r="W9507">
            <v>2018</v>
          </cell>
          <cell r="X9507" t="str">
            <v>Jan</v>
          </cell>
        </row>
        <row r="9508">
          <cell r="D9508" t="str">
            <v>House</v>
          </cell>
          <cell r="E9508">
            <v>651500</v>
          </cell>
          <cell r="R9508" t="str">
            <v>Brimbank</v>
          </cell>
          <cell r="W9508">
            <v>2018</v>
          </cell>
          <cell r="X9508" t="str">
            <v>Jan</v>
          </cell>
        </row>
        <row r="9509">
          <cell r="D9509" t="str">
            <v>Unit</v>
          </cell>
          <cell r="E9509">
            <v>1350000</v>
          </cell>
          <cell r="R9509" t="str">
            <v>Yarra</v>
          </cell>
          <cell r="W9509">
            <v>2018</v>
          </cell>
          <cell r="X9509" t="str">
            <v>Jan</v>
          </cell>
        </row>
        <row r="9510">
          <cell r="D9510" t="str">
            <v>House</v>
          </cell>
          <cell r="E9510">
            <v>1325000</v>
          </cell>
          <cell r="R9510" t="str">
            <v>Maribyrnong</v>
          </cell>
          <cell r="W9510">
            <v>2018</v>
          </cell>
          <cell r="X9510" t="str">
            <v>Jan</v>
          </cell>
        </row>
        <row r="9511">
          <cell r="D9511" t="str">
            <v>House</v>
          </cell>
          <cell r="E9511">
            <v>511000</v>
          </cell>
          <cell r="R9511" t="str">
            <v>Brimbank</v>
          </cell>
          <cell r="W9511">
            <v>2018</v>
          </cell>
          <cell r="X9511" t="str">
            <v>Jan</v>
          </cell>
        </row>
        <row r="9512">
          <cell r="D9512" t="str">
            <v>House</v>
          </cell>
          <cell r="E9512">
            <v>1922000</v>
          </cell>
          <cell r="R9512" t="str">
            <v>Boroondara</v>
          </cell>
          <cell r="W9512">
            <v>2018</v>
          </cell>
          <cell r="X9512" t="str">
            <v>Jan</v>
          </cell>
        </row>
        <row r="9513">
          <cell r="D9513" t="str">
            <v>House</v>
          </cell>
          <cell r="E9513">
            <v>530000</v>
          </cell>
          <cell r="R9513" t="str">
            <v>Brimbank</v>
          </cell>
          <cell r="W9513">
            <v>2018</v>
          </cell>
          <cell r="X9513" t="str">
            <v>Jan</v>
          </cell>
        </row>
        <row r="9514">
          <cell r="D9514" t="str">
            <v>House</v>
          </cell>
          <cell r="E9514">
            <v>1380000</v>
          </cell>
          <cell r="R9514" t="str">
            <v>Boroondara</v>
          </cell>
          <cell r="W9514">
            <v>2018</v>
          </cell>
          <cell r="X9514" t="str">
            <v>Jan</v>
          </cell>
        </row>
        <row r="9515">
          <cell r="D9515" t="str">
            <v>House</v>
          </cell>
          <cell r="E9515">
            <v>1000000</v>
          </cell>
          <cell r="R9515" t="str">
            <v>Yarra</v>
          </cell>
          <cell r="W9515">
            <v>2018</v>
          </cell>
          <cell r="X9515" t="str">
            <v>Jan</v>
          </cell>
        </row>
        <row r="9516">
          <cell r="D9516" t="str">
            <v>Unit</v>
          </cell>
          <cell r="E9516">
            <v>945000</v>
          </cell>
          <cell r="R9516" t="str">
            <v>Yarra</v>
          </cell>
          <cell r="W9516">
            <v>2018</v>
          </cell>
          <cell r="X9516" t="str">
            <v>Jan</v>
          </cell>
        </row>
        <row r="9517">
          <cell r="D9517" t="str">
            <v>House</v>
          </cell>
          <cell r="E9517">
            <v>650000</v>
          </cell>
          <cell r="R9517" t="str">
            <v>Maribyrnong</v>
          </cell>
          <cell r="W9517">
            <v>2018</v>
          </cell>
          <cell r="X9517" t="str">
            <v>Jan</v>
          </cell>
        </row>
        <row r="9518">
          <cell r="D9518" t="str">
            <v>Unit</v>
          </cell>
          <cell r="E9518">
            <v>550000</v>
          </cell>
          <cell r="R9518" t="str">
            <v>Yarra</v>
          </cell>
          <cell r="W9518">
            <v>2018</v>
          </cell>
          <cell r="X9518" t="str">
            <v>Jan</v>
          </cell>
        </row>
        <row r="9519">
          <cell r="D9519" t="str">
            <v>Unit</v>
          </cell>
          <cell r="E9519">
            <v>333000</v>
          </cell>
          <cell r="R9519" t="str">
            <v>Melbourne</v>
          </cell>
          <cell r="W9519">
            <v>2018</v>
          </cell>
          <cell r="X9519" t="str">
            <v>Jan</v>
          </cell>
        </row>
        <row r="9520">
          <cell r="D9520" t="str">
            <v>House</v>
          </cell>
          <cell r="E9520">
            <v>2035000</v>
          </cell>
          <cell r="R9520" t="str">
            <v>Maribyrnong</v>
          </cell>
          <cell r="W9520">
            <v>2018</v>
          </cell>
          <cell r="X9520" t="str">
            <v>Jan</v>
          </cell>
        </row>
        <row r="9521">
          <cell r="D9521" t="str">
            <v>Unit</v>
          </cell>
          <cell r="E9521">
            <v>1090000</v>
          </cell>
          <cell r="R9521" t="str">
            <v>Yarra</v>
          </cell>
          <cell r="W9521">
            <v>2018</v>
          </cell>
          <cell r="X9521" t="str">
            <v>Jan</v>
          </cell>
        </row>
        <row r="9522">
          <cell r="D9522" t="str">
            <v>House</v>
          </cell>
          <cell r="E9522">
            <v>1131500</v>
          </cell>
          <cell r="R9522" t="str">
            <v>Maribyrnong</v>
          </cell>
          <cell r="W9522">
            <v>2018</v>
          </cell>
          <cell r="X9522" t="str">
            <v>Jan</v>
          </cell>
        </row>
        <row r="9523">
          <cell r="D9523" t="str">
            <v>Unit</v>
          </cell>
          <cell r="E9523">
            <v>580000</v>
          </cell>
          <cell r="R9523" t="str">
            <v>Boroondara</v>
          </cell>
          <cell r="W9523">
            <v>2018</v>
          </cell>
          <cell r="X9523" t="str">
            <v>Jan</v>
          </cell>
        </row>
        <row r="9524">
          <cell r="D9524" t="str">
            <v>Unit</v>
          </cell>
          <cell r="E9524">
            <v>503000</v>
          </cell>
          <cell r="R9524" t="str">
            <v>Melbourne</v>
          </cell>
          <cell r="W9524">
            <v>2018</v>
          </cell>
          <cell r="X9524" t="str">
            <v>Jan</v>
          </cell>
        </row>
        <row r="9525">
          <cell r="D9525" t="str">
            <v>Unit</v>
          </cell>
          <cell r="E9525">
            <v>500000</v>
          </cell>
          <cell r="R9525" t="str">
            <v>Yarra</v>
          </cell>
          <cell r="W9525">
            <v>2018</v>
          </cell>
          <cell r="X9525" t="str">
            <v>Jan</v>
          </cell>
        </row>
        <row r="9526">
          <cell r="D9526" t="str">
            <v>Unit</v>
          </cell>
          <cell r="E9526">
            <v>1520000</v>
          </cell>
          <cell r="R9526" t="str">
            <v>Melbourne</v>
          </cell>
          <cell r="W9526">
            <v>2018</v>
          </cell>
          <cell r="X9526" t="str">
            <v>Jan</v>
          </cell>
        </row>
        <row r="9527">
          <cell r="D9527" t="str">
            <v>Unit</v>
          </cell>
          <cell r="E9527">
            <v>1850000</v>
          </cell>
          <cell r="R9527" t="str">
            <v>Melbourne</v>
          </cell>
          <cell r="W9527">
            <v>2018</v>
          </cell>
          <cell r="X9527" t="str">
            <v>Jan</v>
          </cell>
        </row>
        <row r="9528">
          <cell r="D9528" t="str">
            <v>House</v>
          </cell>
          <cell r="E9528">
            <v>1196000</v>
          </cell>
          <cell r="R9528" t="str">
            <v>Maribyrnong</v>
          </cell>
          <cell r="W9528">
            <v>2018</v>
          </cell>
          <cell r="X9528" t="str">
            <v>Jan</v>
          </cell>
        </row>
        <row r="9529">
          <cell r="D9529" t="str">
            <v>Unit</v>
          </cell>
          <cell r="E9529">
            <v>370000</v>
          </cell>
          <cell r="R9529" t="str">
            <v>Yarra</v>
          </cell>
          <cell r="W9529">
            <v>2018</v>
          </cell>
          <cell r="X9529" t="str">
            <v>Jan</v>
          </cell>
        </row>
        <row r="9530">
          <cell r="D9530" t="str">
            <v>House</v>
          </cell>
          <cell r="E9530">
            <v>3115000</v>
          </cell>
          <cell r="R9530" t="str">
            <v>Boroondara</v>
          </cell>
          <cell r="W9530">
            <v>2018</v>
          </cell>
          <cell r="X9530" t="str">
            <v>Jan</v>
          </cell>
        </row>
        <row r="9531">
          <cell r="D9531" t="str">
            <v>House</v>
          </cell>
          <cell r="E9531">
            <v>935000</v>
          </cell>
          <cell r="R9531" t="str">
            <v>Maribyrnong</v>
          </cell>
          <cell r="W9531">
            <v>2018</v>
          </cell>
          <cell r="X9531" t="str">
            <v>Jan</v>
          </cell>
        </row>
        <row r="9532">
          <cell r="D9532" t="str">
            <v>Unit</v>
          </cell>
          <cell r="E9532">
            <v>160000</v>
          </cell>
          <cell r="R9532" t="str">
            <v>Boroondara</v>
          </cell>
          <cell r="W9532">
            <v>2018</v>
          </cell>
          <cell r="X9532" t="str">
            <v>Jan</v>
          </cell>
        </row>
        <row r="9533">
          <cell r="D9533" t="str">
            <v>Unit</v>
          </cell>
          <cell r="E9533">
            <v>560000</v>
          </cell>
          <cell r="R9533" t="str">
            <v>Yarra</v>
          </cell>
          <cell r="W9533">
            <v>2018</v>
          </cell>
          <cell r="X9533" t="str">
            <v>Jan</v>
          </cell>
        </row>
        <row r="9534">
          <cell r="D9534" t="str">
            <v>House</v>
          </cell>
          <cell r="E9534">
            <v>1785000</v>
          </cell>
          <cell r="R9534" t="str">
            <v>Yarra</v>
          </cell>
          <cell r="W9534">
            <v>2018</v>
          </cell>
          <cell r="X9534" t="str">
            <v>Jan</v>
          </cell>
        </row>
        <row r="9535">
          <cell r="D9535" t="str">
            <v>House</v>
          </cell>
          <cell r="E9535">
            <v>470000</v>
          </cell>
          <cell r="R9535" t="str">
            <v>Maribyrnong</v>
          </cell>
          <cell r="W9535">
            <v>2018</v>
          </cell>
          <cell r="X9535" t="str">
            <v>Jan</v>
          </cell>
        </row>
        <row r="9536">
          <cell r="D9536" t="str">
            <v>Unit</v>
          </cell>
          <cell r="E9536">
            <v>440000</v>
          </cell>
          <cell r="R9536" t="str">
            <v>Boroondara</v>
          </cell>
          <cell r="W9536">
            <v>2018</v>
          </cell>
          <cell r="X9536" t="str">
            <v>Jan</v>
          </cell>
        </row>
        <row r="9537">
          <cell r="D9537" t="str">
            <v>House</v>
          </cell>
          <cell r="E9537">
            <v>1400000</v>
          </cell>
          <cell r="R9537" t="str">
            <v>Yarra</v>
          </cell>
          <cell r="W9537">
            <v>2018</v>
          </cell>
          <cell r="X9537" t="str">
            <v>Jan</v>
          </cell>
        </row>
        <row r="9538">
          <cell r="D9538" t="str">
            <v>Unit</v>
          </cell>
          <cell r="E9538">
            <v>505000</v>
          </cell>
          <cell r="R9538" t="str">
            <v>Melbourne</v>
          </cell>
          <cell r="W9538">
            <v>2018</v>
          </cell>
          <cell r="X9538" t="str">
            <v>Jan</v>
          </cell>
        </row>
        <row r="9539">
          <cell r="D9539" t="str">
            <v>Unit</v>
          </cell>
          <cell r="E9539">
            <v>360000</v>
          </cell>
          <cell r="R9539" t="str">
            <v>Boroondara</v>
          </cell>
          <cell r="W9539">
            <v>2018</v>
          </cell>
          <cell r="X9539" t="str">
            <v>Jan</v>
          </cell>
        </row>
        <row r="9540">
          <cell r="D9540" t="str">
            <v>Unit</v>
          </cell>
          <cell r="E9540">
            <v>500000</v>
          </cell>
          <cell r="R9540" t="str">
            <v>Boroondara</v>
          </cell>
          <cell r="W9540">
            <v>2018</v>
          </cell>
          <cell r="X9540" t="str">
            <v>Jan</v>
          </cell>
        </row>
        <row r="9541">
          <cell r="D9541" t="str">
            <v>House</v>
          </cell>
          <cell r="E9541">
            <v>1320000</v>
          </cell>
          <cell r="R9541" t="str">
            <v>Hobsons Bay</v>
          </cell>
          <cell r="W9541">
            <v>2018</v>
          </cell>
          <cell r="X9541" t="str">
            <v>Jan</v>
          </cell>
        </row>
        <row r="9542">
          <cell r="D9542" t="str">
            <v>Unit</v>
          </cell>
          <cell r="E9542">
            <v>317500</v>
          </cell>
          <cell r="R9542" t="str">
            <v>Boroondara</v>
          </cell>
          <cell r="W9542">
            <v>2018</v>
          </cell>
          <cell r="X9542" t="str">
            <v>Jan</v>
          </cell>
        </row>
        <row r="9543">
          <cell r="D9543" t="str">
            <v>Unit</v>
          </cell>
          <cell r="E9543">
            <v>635000</v>
          </cell>
          <cell r="R9543" t="str">
            <v>Boroondara</v>
          </cell>
          <cell r="W9543">
            <v>2018</v>
          </cell>
          <cell r="X9543" t="str">
            <v>Jan</v>
          </cell>
        </row>
        <row r="9544">
          <cell r="D9544" t="str">
            <v>House</v>
          </cell>
          <cell r="E9544">
            <v>855000</v>
          </cell>
          <cell r="R9544" t="str">
            <v>Yarra</v>
          </cell>
          <cell r="W9544">
            <v>2018</v>
          </cell>
          <cell r="X9544" t="str">
            <v>Jan</v>
          </cell>
        </row>
        <row r="9545">
          <cell r="D9545" t="str">
            <v>Unit</v>
          </cell>
          <cell r="E9545">
            <v>580000</v>
          </cell>
          <cell r="R9545" t="str">
            <v>Melbourne</v>
          </cell>
          <cell r="W9545">
            <v>2018</v>
          </cell>
          <cell r="X9545" t="str">
            <v>Jan</v>
          </cell>
        </row>
        <row r="9546">
          <cell r="D9546" t="str">
            <v>Unit</v>
          </cell>
          <cell r="E9546">
            <v>595000</v>
          </cell>
          <cell r="R9546" t="str">
            <v>Melbourne</v>
          </cell>
          <cell r="W9546">
            <v>2018</v>
          </cell>
          <cell r="X9546" t="str">
            <v>Jan</v>
          </cell>
        </row>
        <row r="9547">
          <cell r="D9547" t="str">
            <v>Unit</v>
          </cell>
          <cell r="E9547">
            <v>380000</v>
          </cell>
          <cell r="R9547" t="str">
            <v>Hobsons Bay</v>
          </cell>
          <cell r="W9547">
            <v>2018</v>
          </cell>
          <cell r="X9547" t="str">
            <v>Jan</v>
          </cell>
        </row>
        <row r="9548">
          <cell r="D9548" t="str">
            <v>Unit</v>
          </cell>
          <cell r="E9548">
            <v>535000</v>
          </cell>
          <cell r="R9548" t="str">
            <v>Boroondara</v>
          </cell>
          <cell r="W9548">
            <v>2018</v>
          </cell>
          <cell r="X9548" t="str">
            <v>Jan</v>
          </cell>
        </row>
        <row r="9549">
          <cell r="D9549" t="str">
            <v>Unit</v>
          </cell>
          <cell r="E9549">
            <v>1264000</v>
          </cell>
          <cell r="R9549" t="str">
            <v>Boroondara</v>
          </cell>
          <cell r="W9549">
            <v>2018</v>
          </cell>
          <cell r="X9549" t="str">
            <v>Jan</v>
          </cell>
        </row>
        <row r="9550">
          <cell r="D9550" t="str">
            <v>Unit</v>
          </cell>
          <cell r="E9550">
            <v>1462000</v>
          </cell>
          <cell r="R9550" t="str">
            <v>Boroondara</v>
          </cell>
          <cell r="W9550">
            <v>2018</v>
          </cell>
          <cell r="X9550" t="str">
            <v>Jan</v>
          </cell>
        </row>
        <row r="9551">
          <cell r="D9551" t="str">
            <v>Unit</v>
          </cell>
          <cell r="E9551">
            <v>913000</v>
          </cell>
          <cell r="R9551" t="str">
            <v>Boroondara</v>
          </cell>
          <cell r="W9551">
            <v>2018</v>
          </cell>
          <cell r="X9551" t="str">
            <v>Jan</v>
          </cell>
        </row>
        <row r="9552">
          <cell r="D9552" t="str">
            <v>House</v>
          </cell>
          <cell r="E9552">
            <v>2400000</v>
          </cell>
          <cell r="R9552" t="str">
            <v>Melbourne</v>
          </cell>
          <cell r="W9552">
            <v>2018</v>
          </cell>
          <cell r="X9552" t="str">
            <v>Jan</v>
          </cell>
        </row>
        <row r="9553">
          <cell r="D9553" t="str">
            <v>Unit</v>
          </cell>
          <cell r="E9553">
            <v>790000</v>
          </cell>
          <cell r="R9553" t="str">
            <v>Yarra</v>
          </cell>
          <cell r="W9553">
            <v>2018</v>
          </cell>
          <cell r="X9553" t="str">
            <v>Jan</v>
          </cell>
        </row>
        <row r="9554">
          <cell r="D9554" t="str">
            <v>Unit</v>
          </cell>
          <cell r="E9554">
            <v>460000</v>
          </cell>
          <cell r="R9554" t="str">
            <v>Port Phillip</v>
          </cell>
          <cell r="W9554">
            <v>2018</v>
          </cell>
          <cell r="X9554" t="str">
            <v>Jan</v>
          </cell>
        </row>
        <row r="9555">
          <cell r="D9555" t="str">
            <v>Unit</v>
          </cell>
          <cell r="E9555">
            <v>650000</v>
          </cell>
          <cell r="R9555" t="str">
            <v>Port Phillip</v>
          </cell>
          <cell r="W9555">
            <v>2018</v>
          </cell>
          <cell r="X9555" t="str">
            <v>Jan</v>
          </cell>
        </row>
        <row r="9556">
          <cell r="D9556" t="str">
            <v>House</v>
          </cell>
          <cell r="E9556">
            <v>1332000</v>
          </cell>
          <cell r="R9556" t="str">
            <v>Melbourne</v>
          </cell>
          <cell r="W9556">
            <v>2018</v>
          </cell>
          <cell r="X9556" t="str">
            <v>Jan</v>
          </cell>
        </row>
        <row r="9557">
          <cell r="D9557" t="str">
            <v>Unit</v>
          </cell>
          <cell r="E9557">
            <v>867000</v>
          </cell>
          <cell r="R9557" t="str">
            <v>Stonnington</v>
          </cell>
          <cell r="W9557">
            <v>2018</v>
          </cell>
          <cell r="X9557" t="str">
            <v>Jan</v>
          </cell>
        </row>
        <row r="9558">
          <cell r="D9558" t="str">
            <v>House</v>
          </cell>
          <cell r="E9558">
            <v>2216000</v>
          </cell>
          <cell r="R9558" t="str">
            <v>Boroondara</v>
          </cell>
          <cell r="W9558">
            <v>2018</v>
          </cell>
          <cell r="X9558" t="str">
            <v>Jan</v>
          </cell>
        </row>
        <row r="9559">
          <cell r="D9559" t="str">
            <v>Unit</v>
          </cell>
          <cell r="E9559">
            <v>410000</v>
          </cell>
          <cell r="R9559" t="str">
            <v>Melbourne</v>
          </cell>
          <cell r="W9559">
            <v>2018</v>
          </cell>
          <cell r="X9559" t="str">
            <v>Jan</v>
          </cell>
        </row>
        <row r="9560">
          <cell r="D9560" t="str">
            <v>Unit</v>
          </cell>
          <cell r="E9560">
            <v>840000</v>
          </cell>
          <cell r="R9560" t="str">
            <v>Stonnington</v>
          </cell>
          <cell r="W9560">
            <v>2018</v>
          </cell>
          <cell r="X9560" t="str">
            <v>Jan</v>
          </cell>
        </row>
        <row r="9561">
          <cell r="D9561" t="str">
            <v>Unit</v>
          </cell>
          <cell r="E9561">
            <v>655000</v>
          </cell>
          <cell r="R9561" t="str">
            <v>Stonnington</v>
          </cell>
          <cell r="W9561">
            <v>2018</v>
          </cell>
          <cell r="X9561" t="str">
            <v>Jan</v>
          </cell>
        </row>
        <row r="9562">
          <cell r="D9562" t="str">
            <v>House</v>
          </cell>
          <cell r="E9562">
            <v>801000</v>
          </cell>
          <cell r="R9562" t="str">
            <v>Melbourne</v>
          </cell>
          <cell r="W9562">
            <v>2018</v>
          </cell>
          <cell r="X9562" t="str">
            <v>Jan</v>
          </cell>
        </row>
        <row r="9563">
          <cell r="D9563" t="str">
            <v>Unit</v>
          </cell>
          <cell r="E9563">
            <v>485000</v>
          </cell>
          <cell r="R9563" t="str">
            <v>Melbourne</v>
          </cell>
          <cell r="W9563">
            <v>2018</v>
          </cell>
          <cell r="X9563" t="str">
            <v>Jan</v>
          </cell>
        </row>
        <row r="9564">
          <cell r="D9564" t="str">
            <v>House</v>
          </cell>
          <cell r="E9564">
            <v>2110000</v>
          </cell>
          <cell r="R9564" t="str">
            <v>Boroondara</v>
          </cell>
          <cell r="W9564">
            <v>2018</v>
          </cell>
          <cell r="X9564" t="str">
            <v>Jan</v>
          </cell>
        </row>
        <row r="9565">
          <cell r="D9565" t="str">
            <v>Unit</v>
          </cell>
          <cell r="E9565">
            <v>780000</v>
          </cell>
          <cell r="R9565" t="str">
            <v>Boroondara</v>
          </cell>
          <cell r="W9565">
            <v>2018</v>
          </cell>
          <cell r="X9565" t="str">
            <v>Jan</v>
          </cell>
        </row>
        <row r="9566">
          <cell r="D9566" t="str">
            <v>House</v>
          </cell>
          <cell r="E9566">
            <v>890000</v>
          </cell>
          <cell r="R9566" t="str">
            <v>Hobsons Bay</v>
          </cell>
          <cell r="W9566">
            <v>2018</v>
          </cell>
          <cell r="X9566" t="str">
            <v>Jan</v>
          </cell>
        </row>
        <row r="9567">
          <cell r="D9567" t="str">
            <v>Unit</v>
          </cell>
          <cell r="E9567">
            <v>520000</v>
          </cell>
          <cell r="R9567" t="str">
            <v>Melbourne</v>
          </cell>
          <cell r="W9567">
            <v>2018</v>
          </cell>
          <cell r="X9567" t="str">
            <v>Jan</v>
          </cell>
        </row>
        <row r="9568">
          <cell r="D9568" t="str">
            <v>Unit</v>
          </cell>
          <cell r="E9568">
            <v>497000</v>
          </cell>
          <cell r="R9568" t="str">
            <v>Hobsons Bay</v>
          </cell>
          <cell r="W9568">
            <v>2018</v>
          </cell>
          <cell r="X9568" t="str">
            <v>Jan</v>
          </cell>
        </row>
        <row r="9569">
          <cell r="D9569" t="str">
            <v>House</v>
          </cell>
          <cell r="E9569">
            <v>2115000</v>
          </cell>
          <cell r="R9569" t="str">
            <v>Port Phillip</v>
          </cell>
          <cell r="W9569">
            <v>2018</v>
          </cell>
          <cell r="X9569" t="str">
            <v>Jan</v>
          </cell>
        </row>
        <row r="9570">
          <cell r="D9570" t="str">
            <v>Unit</v>
          </cell>
          <cell r="E9570">
            <v>1010000</v>
          </cell>
          <cell r="R9570" t="str">
            <v>Stonnington</v>
          </cell>
          <cell r="W9570">
            <v>2018</v>
          </cell>
          <cell r="X9570" t="str">
            <v>Jan</v>
          </cell>
        </row>
        <row r="9571">
          <cell r="D9571" t="str">
            <v>Unit</v>
          </cell>
          <cell r="E9571">
            <v>552000</v>
          </cell>
          <cell r="R9571" t="str">
            <v>Stonnington</v>
          </cell>
          <cell r="W9571">
            <v>2018</v>
          </cell>
          <cell r="X9571" t="str">
            <v>Jan</v>
          </cell>
        </row>
        <row r="9572">
          <cell r="D9572" t="str">
            <v>Unit</v>
          </cell>
          <cell r="E9572">
            <v>771000</v>
          </cell>
          <cell r="R9572" t="str">
            <v>Boroondara</v>
          </cell>
          <cell r="W9572">
            <v>2018</v>
          </cell>
          <cell r="X9572" t="str">
            <v>Jan</v>
          </cell>
        </row>
        <row r="9573">
          <cell r="D9573" t="str">
            <v>House</v>
          </cell>
          <cell r="E9573">
            <v>1200000</v>
          </cell>
          <cell r="R9573" t="str">
            <v>Hobsons Bay</v>
          </cell>
          <cell r="W9573">
            <v>2018</v>
          </cell>
          <cell r="X9573" t="str">
            <v>Jan</v>
          </cell>
        </row>
        <row r="9574">
          <cell r="D9574" t="str">
            <v>House</v>
          </cell>
          <cell r="E9574">
            <v>1325500</v>
          </cell>
          <cell r="R9574" t="str">
            <v>Hobsons Bay</v>
          </cell>
          <cell r="W9574">
            <v>2018</v>
          </cell>
          <cell r="X9574" t="str">
            <v>Jan</v>
          </cell>
        </row>
        <row r="9575">
          <cell r="D9575" t="str">
            <v>House</v>
          </cell>
          <cell r="E9575">
            <v>2810000</v>
          </cell>
          <cell r="R9575" t="str">
            <v>Port Phillip</v>
          </cell>
          <cell r="W9575">
            <v>2018</v>
          </cell>
          <cell r="X9575" t="str">
            <v>Jan</v>
          </cell>
        </row>
        <row r="9576">
          <cell r="D9576" t="str">
            <v>House</v>
          </cell>
          <cell r="E9576">
            <v>855000</v>
          </cell>
          <cell r="R9576" t="str">
            <v>Boroondara</v>
          </cell>
          <cell r="W9576">
            <v>2018</v>
          </cell>
          <cell r="X9576" t="str">
            <v>Jan</v>
          </cell>
        </row>
        <row r="9577">
          <cell r="D9577" t="str">
            <v>House</v>
          </cell>
          <cell r="E9577">
            <v>1465500</v>
          </cell>
          <cell r="R9577" t="str">
            <v>Monash</v>
          </cell>
          <cell r="W9577">
            <v>2018</v>
          </cell>
          <cell r="X9577" t="str">
            <v>Jan</v>
          </cell>
        </row>
        <row r="9578">
          <cell r="D9578" t="str">
            <v>House</v>
          </cell>
          <cell r="E9578">
            <v>1420000</v>
          </cell>
          <cell r="R9578" t="str">
            <v>Port Phillip</v>
          </cell>
          <cell r="W9578">
            <v>2018</v>
          </cell>
          <cell r="X9578" t="str">
            <v>Jan</v>
          </cell>
        </row>
        <row r="9579">
          <cell r="D9579" t="str">
            <v>Unit</v>
          </cell>
          <cell r="E9579">
            <v>499000</v>
          </cell>
          <cell r="R9579" t="str">
            <v>Melbourne</v>
          </cell>
          <cell r="W9579">
            <v>2018</v>
          </cell>
          <cell r="X9579" t="str">
            <v>Jan</v>
          </cell>
        </row>
        <row r="9580">
          <cell r="D9580" t="str">
            <v>House</v>
          </cell>
          <cell r="E9580">
            <v>2155000</v>
          </cell>
          <cell r="R9580" t="str">
            <v>Port Phillip</v>
          </cell>
          <cell r="W9580">
            <v>2018</v>
          </cell>
          <cell r="X9580" t="str">
            <v>Jan</v>
          </cell>
        </row>
        <row r="9581">
          <cell r="D9581" t="str">
            <v>House</v>
          </cell>
          <cell r="E9581">
            <v>1214000</v>
          </cell>
          <cell r="R9581" t="str">
            <v>Melbourne</v>
          </cell>
          <cell r="W9581">
            <v>2018</v>
          </cell>
          <cell r="X9581" t="str">
            <v>Jan</v>
          </cell>
        </row>
        <row r="9582">
          <cell r="D9582" t="str">
            <v>House</v>
          </cell>
          <cell r="E9582">
            <v>1400000</v>
          </cell>
          <cell r="R9582" t="str">
            <v>Hobsons Bay</v>
          </cell>
          <cell r="W9582">
            <v>2018</v>
          </cell>
          <cell r="X9582" t="str">
            <v>Jan</v>
          </cell>
        </row>
        <row r="9583">
          <cell r="D9583" t="str">
            <v>Unit</v>
          </cell>
          <cell r="E9583">
            <v>975000</v>
          </cell>
          <cell r="R9583" t="str">
            <v>Monash</v>
          </cell>
          <cell r="W9583">
            <v>2018</v>
          </cell>
          <cell r="X9583" t="str">
            <v>Jan</v>
          </cell>
        </row>
        <row r="9584">
          <cell r="D9584" t="str">
            <v>House</v>
          </cell>
          <cell r="E9584">
            <v>1335000</v>
          </cell>
          <cell r="R9584" t="str">
            <v>Port Phillip</v>
          </cell>
          <cell r="W9584">
            <v>2018</v>
          </cell>
          <cell r="X9584" t="str">
            <v>Jan</v>
          </cell>
        </row>
        <row r="9585">
          <cell r="D9585" t="str">
            <v>House</v>
          </cell>
          <cell r="E9585">
            <v>1530000</v>
          </cell>
          <cell r="R9585" t="str">
            <v>Hobsons Bay</v>
          </cell>
          <cell r="W9585">
            <v>2018</v>
          </cell>
          <cell r="X9585" t="str">
            <v>Jan</v>
          </cell>
        </row>
        <row r="9586">
          <cell r="D9586" t="str">
            <v>Unit</v>
          </cell>
          <cell r="E9586">
            <v>1100000</v>
          </cell>
          <cell r="R9586" t="str">
            <v>Port Phillip</v>
          </cell>
          <cell r="W9586">
            <v>2018</v>
          </cell>
          <cell r="X9586" t="str">
            <v>Jan</v>
          </cell>
        </row>
        <row r="9587">
          <cell r="D9587" t="str">
            <v>Unit</v>
          </cell>
          <cell r="E9587">
            <v>550000</v>
          </cell>
          <cell r="R9587" t="str">
            <v>Stonnington</v>
          </cell>
          <cell r="W9587">
            <v>2018</v>
          </cell>
          <cell r="X9587" t="str">
            <v>Jan</v>
          </cell>
        </row>
        <row r="9588">
          <cell r="D9588" t="str">
            <v>House</v>
          </cell>
          <cell r="E9588">
            <v>1150000</v>
          </cell>
          <cell r="R9588" t="str">
            <v>Hobsons Bay</v>
          </cell>
          <cell r="W9588">
            <v>2018</v>
          </cell>
          <cell r="X9588" t="str">
            <v>Jan</v>
          </cell>
        </row>
        <row r="9589">
          <cell r="D9589" t="str">
            <v>House</v>
          </cell>
          <cell r="E9589">
            <v>1300000</v>
          </cell>
          <cell r="R9589" t="str">
            <v>Port Phillip</v>
          </cell>
          <cell r="W9589">
            <v>2018</v>
          </cell>
          <cell r="X9589" t="str">
            <v>Jan</v>
          </cell>
        </row>
        <row r="9590">
          <cell r="D9590" t="str">
            <v>Unit</v>
          </cell>
          <cell r="E9590">
            <v>543000</v>
          </cell>
          <cell r="R9590" t="str">
            <v>Hobsons Bay</v>
          </cell>
          <cell r="W9590">
            <v>2018</v>
          </cell>
          <cell r="X9590" t="str">
            <v>Jan</v>
          </cell>
        </row>
        <row r="9591">
          <cell r="D9591" t="str">
            <v>House</v>
          </cell>
          <cell r="E9591">
            <v>1070000</v>
          </cell>
          <cell r="R9591" t="str">
            <v>Hobsons Bay</v>
          </cell>
          <cell r="W9591">
            <v>2018</v>
          </cell>
          <cell r="X9591" t="str">
            <v>Jan</v>
          </cell>
        </row>
        <row r="9592">
          <cell r="D9592" t="str">
            <v>House</v>
          </cell>
          <cell r="E9592">
            <v>1305000</v>
          </cell>
          <cell r="R9592" t="str">
            <v>Stonnington</v>
          </cell>
          <cell r="W9592">
            <v>2018</v>
          </cell>
          <cell r="X9592" t="str">
            <v>Jan</v>
          </cell>
        </row>
        <row r="9593">
          <cell r="D9593" t="str">
            <v>Unit</v>
          </cell>
          <cell r="E9593">
            <v>721000</v>
          </cell>
          <cell r="R9593" t="str">
            <v>Boroondara</v>
          </cell>
          <cell r="W9593">
            <v>2018</v>
          </cell>
          <cell r="X9593" t="str">
            <v>Jan</v>
          </cell>
        </row>
        <row r="9594">
          <cell r="D9594" t="str">
            <v>Unit</v>
          </cell>
          <cell r="E9594">
            <v>585000</v>
          </cell>
          <cell r="R9594" t="str">
            <v>Port Phillip</v>
          </cell>
          <cell r="W9594">
            <v>2018</v>
          </cell>
          <cell r="X9594" t="str">
            <v>Jan</v>
          </cell>
        </row>
        <row r="9595">
          <cell r="D9595" t="str">
            <v>House</v>
          </cell>
          <cell r="E9595">
            <v>1800000</v>
          </cell>
          <cell r="R9595" t="str">
            <v>Boroondara</v>
          </cell>
          <cell r="W9595">
            <v>2018</v>
          </cell>
          <cell r="X9595" t="str">
            <v>Jan</v>
          </cell>
        </row>
        <row r="9596">
          <cell r="D9596" t="str">
            <v>Unit</v>
          </cell>
          <cell r="E9596">
            <v>670000</v>
          </cell>
          <cell r="R9596" t="str">
            <v>Hobsons Bay</v>
          </cell>
          <cell r="W9596">
            <v>2018</v>
          </cell>
          <cell r="X9596" t="str">
            <v>Jan</v>
          </cell>
        </row>
        <row r="9597">
          <cell r="D9597" t="str">
            <v>Unit</v>
          </cell>
          <cell r="E9597">
            <v>546000</v>
          </cell>
          <cell r="R9597" t="str">
            <v>Hobsons Bay</v>
          </cell>
          <cell r="W9597">
            <v>2018</v>
          </cell>
          <cell r="X9597" t="str">
            <v>Jan</v>
          </cell>
        </row>
        <row r="9598">
          <cell r="D9598" t="str">
            <v>Unit</v>
          </cell>
          <cell r="E9598">
            <v>1253000</v>
          </cell>
          <cell r="R9598" t="str">
            <v>Boroondara</v>
          </cell>
          <cell r="W9598">
            <v>2018</v>
          </cell>
          <cell r="X9598" t="str">
            <v>Jan</v>
          </cell>
        </row>
        <row r="9599">
          <cell r="D9599" t="str">
            <v>House</v>
          </cell>
          <cell r="E9599">
            <v>1450000</v>
          </cell>
          <cell r="R9599" t="str">
            <v>Port Phillip</v>
          </cell>
          <cell r="W9599">
            <v>2018</v>
          </cell>
          <cell r="X9599" t="str">
            <v>Jan</v>
          </cell>
        </row>
        <row r="9600">
          <cell r="D9600" t="str">
            <v>Unit</v>
          </cell>
          <cell r="E9600">
            <v>350000</v>
          </cell>
          <cell r="R9600" t="str">
            <v>Port Phillip</v>
          </cell>
          <cell r="W9600">
            <v>2018</v>
          </cell>
          <cell r="X9600" t="str">
            <v>Jan</v>
          </cell>
        </row>
        <row r="9601">
          <cell r="D9601" t="str">
            <v>Unit</v>
          </cell>
          <cell r="E9601">
            <v>320000</v>
          </cell>
          <cell r="R9601" t="str">
            <v>Port Phillip</v>
          </cell>
          <cell r="W9601">
            <v>2018</v>
          </cell>
          <cell r="X9601" t="str">
            <v>Jan</v>
          </cell>
        </row>
        <row r="9602">
          <cell r="D9602" t="str">
            <v>Unit</v>
          </cell>
          <cell r="E9602">
            <v>480000</v>
          </cell>
          <cell r="R9602" t="str">
            <v>Stonnington</v>
          </cell>
          <cell r="W9602">
            <v>2018</v>
          </cell>
          <cell r="X9602" t="str">
            <v>Jan</v>
          </cell>
        </row>
        <row r="9603">
          <cell r="D9603" t="str">
            <v>House</v>
          </cell>
          <cell r="E9603">
            <v>840000</v>
          </cell>
          <cell r="R9603" t="str">
            <v>Hobsons Bay</v>
          </cell>
          <cell r="W9603">
            <v>2018</v>
          </cell>
          <cell r="X9603" t="str">
            <v>Jan</v>
          </cell>
        </row>
        <row r="9604">
          <cell r="D9604" t="str">
            <v>Unit</v>
          </cell>
          <cell r="E9604">
            <v>520000</v>
          </cell>
          <cell r="R9604" t="str">
            <v>Port Phillip</v>
          </cell>
          <cell r="W9604">
            <v>2018</v>
          </cell>
          <cell r="X9604" t="str">
            <v>Jan</v>
          </cell>
        </row>
        <row r="9605">
          <cell r="D9605" t="str">
            <v>House</v>
          </cell>
          <cell r="E9605">
            <v>1290000</v>
          </cell>
          <cell r="R9605" t="str">
            <v>Hobsons Bay</v>
          </cell>
          <cell r="W9605">
            <v>2018</v>
          </cell>
          <cell r="X9605" t="str">
            <v>Jan</v>
          </cell>
        </row>
        <row r="9606">
          <cell r="D9606" t="str">
            <v>Unit</v>
          </cell>
          <cell r="E9606">
            <v>925000</v>
          </cell>
          <cell r="R9606" t="str">
            <v>Boroondara</v>
          </cell>
          <cell r="W9606">
            <v>2018</v>
          </cell>
          <cell r="X9606" t="str">
            <v>Jan</v>
          </cell>
        </row>
        <row r="9607">
          <cell r="D9607" t="str">
            <v>House</v>
          </cell>
          <cell r="E9607">
            <v>1120000</v>
          </cell>
          <cell r="R9607" t="str">
            <v>Port Phillip</v>
          </cell>
          <cell r="W9607">
            <v>2018</v>
          </cell>
          <cell r="X9607" t="str">
            <v>Jan</v>
          </cell>
        </row>
        <row r="9608">
          <cell r="D9608" t="str">
            <v>Unit</v>
          </cell>
          <cell r="E9608">
            <v>550000</v>
          </cell>
          <cell r="R9608" t="str">
            <v>Glen Eira</v>
          </cell>
          <cell r="W9608">
            <v>2018</v>
          </cell>
          <cell r="X9608" t="str">
            <v>Jan</v>
          </cell>
        </row>
        <row r="9609">
          <cell r="D9609" t="str">
            <v>Unit</v>
          </cell>
          <cell r="E9609">
            <v>822000</v>
          </cell>
          <cell r="R9609" t="str">
            <v>Monash</v>
          </cell>
          <cell r="W9609">
            <v>2018</v>
          </cell>
          <cell r="X9609" t="str">
            <v>Jan</v>
          </cell>
        </row>
        <row r="9610">
          <cell r="D9610" t="str">
            <v>Unit</v>
          </cell>
          <cell r="E9610">
            <v>305000</v>
          </cell>
          <cell r="R9610" t="str">
            <v>Glen Eira</v>
          </cell>
          <cell r="W9610">
            <v>2018</v>
          </cell>
          <cell r="X9610" t="str">
            <v>Jan</v>
          </cell>
        </row>
        <row r="9611">
          <cell r="D9611" t="str">
            <v>House</v>
          </cell>
          <cell r="E9611">
            <v>1495000</v>
          </cell>
          <cell r="R9611" t="str">
            <v>Monash</v>
          </cell>
          <cell r="W9611">
            <v>2018</v>
          </cell>
          <cell r="X9611" t="str">
            <v>Jan</v>
          </cell>
        </row>
        <row r="9612">
          <cell r="D9612" t="str">
            <v>House</v>
          </cell>
          <cell r="E9612">
            <v>1450000</v>
          </cell>
          <cell r="R9612" t="str">
            <v>Boroondara</v>
          </cell>
          <cell r="W9612">
            <v>2018</v>
          </cell>
          <cell r="X9612" t="str">
            <v>Jan</v>
          </cell>
        </row>
        <row r="9613">
          <cell r="D9613" t="str">
            <v>House</v>
          </cell>
          <cell r="E9613">
            <v>3200000</v>
          </cell>
          <cell r="R9613" t="str">
            <v>Stonnington</v>
          </cell>
          <cell r="W9613">
            <v>2018</v>
          </cell>
          <cell r="X9613" t="str">
            <v>Jan</v>
          </cell>
        </row>
        <row r="9614">
          <cell r="D9614" t="str">
            <v>House</v>
          </cell>
          <cell r="E9614">
            <v>1126000</v>
          </cell>
          <cell r="R9614" t="str">
            <v>Monash</v>
          </cell>
          <cell r="W9614">
            <v>2018</v>
          </cell>
          <cell r="X9614" t="str">
            <v>Jan</v>
          </cell>
        </row>
        <row r="9615">
          <cell r="D9615" t="str">
            <v>Unit</v>
          </cell>
          <cell r="E9615">
            <v>610500</v>
          </cell>
          <cell r="R9615" t="str">
            <v>Port Phillip</v>
          </cell>
          <cell r="W9615">
            <v>2018</v>
          </cell>
          <cell r="X9615" t="str">
            <v>Jan</v>
          </cell>
        </row>
        <row r="9616">
          <cell r="D9616" t="str">
            <v>Unit</v>
          </cell>
          <cell r="E9616">
            <v>770000</v>
          </cell>
          <cell r="R9616" t="str">
            <v>Monash</v>
          </cell>
          <cell r="W9616">
            <v>2018</v>
          </cell>
          <cell r="X9616" t="str">
            <v>Jan</v>
          </cell>
        </row>
        <row r="9617">
          <cell r="D9617" t="str">
            <v>House</v>
          </cell>
          <cell r="E9617">
            <v>1380000</v>
          </cell>
          <cell r="R9617" t="str">
            <v>Stonnington</v>
          </cell>
          <cell r="W9617">
            <v>2018</v>
          </cell>
          <cell r="X9617" t="str">
            <v>Jan</v>
          </cell>
        </row>
        <row r="9618">
          <cell r="D9618" t="str">
            <v>Unit</v>
          </cell>
          <cell r="E9618">
            <v>267500</v>
          </cell>
          <cell r="R9618" t="str">
            <v>Stonnington</v>
          </cell>
          <cell r="W9618">
            <v>2018</v>
          </cell>
          <cell r="X9618" t="str">
            <v>Jan</v>
          </cell>
        </row>
        <row r="9619">
          <cell r="D9619" t="str">
            <v>Unit</v>
          </cell>
          <cell r="E9619">
            <v>687000</v>
          </cell>
          <cell r="R9619" t="str">
            <v>Port Phillip</v>
          </cell>
          <cell r="W9619">
            <v>2018</v>
          </cell>
          <cell r="X9619" t="str">
            <v>Jan</v>
          </cell>
        </row>
        <row r="9620">
          <cell r="D9620" t="str">
            <v>Unit</v>
          </cell>
          <cell r="E9620">
            <v>747500</v>
          </cell>
          <cell r="R9620" t="str">
            <v>Port Phillip</v>
          </cell>
          <cell r="W9620">
            <v>2018</v>
          </cell>
          <cell r="X9620" t="str">
            <v>Jan</v>
          </cell>
        </row>
        <row r="9621">
          <cell r="D9621" t="str">
            <v>Unit</v>
          </cell>
          <cell r="E9621">
            <v>385000</v>
          </cell>
          <cell r="R9621" t="str">
            <v>Glen Eira</v>
          </cell>
          <cell r="W9621">
            <v>2018</v>
          </cell>
          <cell r="X9621" t="str">
            <v>Jan</v>
          </cell>
        </row>
        <row r="9622">
          <cell r="D9622" t="str">
            <v>Unit</v>
          </cell>
          <cell r="E9622">
            <v>701000</v>
          </cell>
          <cell r="R9622" t="str">
            <v>Monash</v>
          </cell>
          <cell r="W9622">
            <v>2018</v>
          </cell>
          <cell r="X9622" t="str">
            <v>Jan</v>
          </cell>
        </row>
        <row r="9623">
          <cell r="D9623" t="str">
            <v>Unit</v>
          </cell>
          <cell r="E9623">
            <v>850000</v>
          </cell>
          <cell r="R9623" t="str">
            <v>Glen Eira</v>
          </cell>
          <cell r="W9623">
            <v>2018</v>
          </cell>
          <cell r="X9623" t="str">
            <v>Jan</v>
          </cell>
        </row>
        <row r="9624">
          <cell r="D9624" t="str">
            <v>Unit</v>
          </cell>
          <cell r="E9624">
            <v>305000</v>
          </cell>
          <cell r="R9624" t="str">
            <v>Glen Eira</v>
          </cell>
          <cell r="W9624">
            <v>2018</v>
          </cell>
          <cell r="X9624" t="str">
            <v>Jan</v>
          </cell>
        </row>
        <row r="9625">
          <cell r="D9625" t="str">
            <v>Unit</v>
          </cell>
          <cell r="E9625">
            <v>1260000</v>
          </cell>
          <cell r="R9625" t="str">
            <v>Port Phillip</v>
          </cell>
          <cell r="W9625">
            <v>2018</v>
          </cell>
          <cell r="X9625" t="str">
            <v>Jan</v>
          </cell>
        </row>
        <row r="9626">
          <cell r="D9626" t="str">
            <v>Unit</v>
          </cell>
          <cell r="E9626">
            <v>285000</v>
          </cell>
          <cell r="R9626" t="str">
            <v>Glen Eira</v>
          </cell>
          <cell r="W9626">
            <v>2018</v>
          </cell>
          <cell r="X9626" t="str">
            <v>Jan</v>
          </cell>
        </row>
        <row r="9627">
          <cell r="D9627" t="str">
            <v>Unit</v>
          </cell>
          <cell r="E9627">
            <v>740000</v>
          </cell>
          <cell r="R9627" t="str">
            <v>Glen Eira</v>
          </cell>
          <cell r="W9627">
            <v>2018</v>
          </cell>
          <cell r="X9627" t="str">
            <v>Jan</v>
          </cell>
        </row>
        <row r="9628">
          <cell r="D9628" t="str">
            <v>Unit</v>
          </cell>
          <cell r="E9628">
            <v>695000</v>
          </cell>
          <cell r="R9628" t="str">
            <v>Port Phillip</v>
          </cell>
          <cell r="W9628">
            <v>2018</v>
          </cell>
          <cell r="X9628" t="str">
            <v>Jan</v>
          </cell>
        </row>
        <row r="9629">
          <cell r="D9629" t="str">
            <v>House</v>
          </cell>
          <cell r="E9629">
            <v>2575000</v>
          </cell>
          <cell r="R9629" t="str">
            <v>Bayside</v>
          </cell>
          <cell r="W9629">
            <v>2018</v>
          </cell>
          <cell r="X9629" t="str">
            <v>Jan</v>
          </cell>
        </row>
        <row r="9630">
          <cell r="D9630" t="str">
            <v>House</v>
          </cell>
          <cell r="E9630">
            <v>707000</v>
          </cell>
          <cell r="R9630" t="str">
            <v>Glen Eira</v>
          </cell>
          <cell r="W9630">
            <v>2018</v>
          </cell>
          <cell r="X9630" t="str">
            <v>Jan</v>
          </cell>
        </row>
        <row r="9631">
          <cell r="D9631" t="str">
            <v>House</v>
          </cell>
          <cell r="E9631">
            <v>2525000</v>
          </cell>
          <cell r="R9631" t="str">
            <v>Monash</v>
          </cell>
          <cell r="W9631">
            <v>2018</v>
          </cell>
          <cell r="X9631" t="str">
            <v>Jan</v>
          </cell>
        </row>
        <row r="9632">
          <cell r="D9632" t="str">
            <v>House</v>
          </cell>
          <cell r="E9632">
            <v>1424000</v>
          </cell>
          <cell r="R9632" t="str">
            <v>Glen Eira</v>
          </cell>
          <cell r="W9632">
            <v>2018</v>
          </cell>
          <cell r="X9632" t="str">
            <v>Jan</v>
          </cell>
        </row>
        <row r="9633">
          <cell r="D9633" t="str">
            <v>House</v>
          </cell>
          <cell r="E9633">
            <v>4225000</v>
          </cell>
          <cell r="R9633" t="str">
            <v>Bayside</v>
          </cell>
          <cell r="W9633">
            <v>2018</v>
          </cell>
          <cell r="X9633" t="str">
            <v>Jan</v>
          </cell>
        </row>
        <row r="9634">
          <cell r="D9634" t="str">
            <v>Unit</v>
          </cell>
          <cell r="E9634">
            <v>975000</v>
          </cell>
          <cell r="R9634" t="str">
            <v>Bayside</v>
          </cell>
          <cell r="W9634">
            <v>2018</v>
          </cell>
          <cell r="X9634" t="str">
            <v>Jan</v>
          </cell>
        </row>
        <row r="9635">
          <cell r="D9635" t="str">
            <v>House</v>
          </cell>
          <cell r="E9635">
            <v>2140000</v>
          </cell>
          <cell r="R9635" t="str">
            <v>Bayside</v>
          </cell>
          <cell r="W9635">
            <v>2018</v>
          </cell>
          <cell r="X9635" t="str">
            <v>Jan</v>
          </cell>
        </row>
        <row r="9636">
          <cell r="D9636" t="str">
            <v>Unit</v>
          </cell>
          <cell r="E9636">
            <v>437500</v>
          </cell>
          <cell r="R9636" t="str">
            <v>Glen Eira</v>
          </cell>
          <cell r="W9636">
            <v>2018</v>
          </cell>
          <cell r="X9636" t="str">
            <v>Jan</v>
          </cell>
        </row>
        <row r="9637">
          <cell r="D9637" t="str">
            <v>Unit</v>
          </cell>
          <cell r="E9637">
            <v>998000</v>
          </cell>
          <cell r="R9637" t="str">
            <v>Monash</v>
          </cell>
          <cell r="W9637">
            <v>2018</v>
          </cell>
          <cell r="X9637" t="str">
            <v>Jan</v>
          </cell>
        </row>
        <row r="9638">
          <cell r="D9638" t="str">
            <v>House</v>
          </cell>
          <cell r="E9638">
            <v>2250000</v>
          </cell>
          <cell r="R9638" t="str">
            <v>Glen Eira</v>
          </cell>
          <cell r="W9638">
            <v>2018</v>
          </cell>
          <cell r="X9638" t="str">
            <v>Jan</v>
          </cell>
        </row>
        <row r="9639">
          <cell r="D9639" t="str">
            <v>House</v>
          </cell>
          <cell r="E9639">
            <v>1615000</v>
          </cell>
          <cell r="R9639" t="str">
            <v>Monash</v>
          </cell>
          <cell r="W9639">
            <v>2018</v>
          </cell>
          <cell r="X9639" t="str">
            <v>Jan</v>
          </cell>
        </row>
        <row r="9640">
          <cell r="D9640" t="str">
            <v>Unit</v>
          </cell>
          <cell r="E9640">
            <v>2900000</v>
          </cell>
          <cell r="R9640" t="str">
            <v>Bayside</v>
          </cell>
          <cell r="W9640">
            <v>2018</v>
          </cell>
          <cell r="X9640" t="str">
            <v>Jan</v>
          </cell>
        </row>
        <row r="9641">
          <cell r="D9641" t="str">
            <v>House</v>
          </cell>
          <cell r="E9641">
            <v>2225000</v>
          </cell>
          <cell r="R9641" t="str">
            <v>Bayside</v>
          </cell>
          <cell r="W9641">
            <v>2018</v>
          </cell>
          <cell r="X9641" t="str">
            <v>Jan</v>
          </cell>
        </row>
        <row r="9642">
          <cell r="D9642" t="str">
            <v>House</v>
          </cell>
          <cell r="E9642">
            <v>5800000</v>
          </cell>
          <cell r="R9642" t="str">
            <v>Bayside</v>
          </cell>
          <cell r="W9642">
            <v>2018</v>
          </cell>
          <cell r="X9642" t="str">
            <v>Jan</v>
          </cell>
        </row>
        <row r="9643">
          <cell r="D9643" t="str">
            <v>House</v>
          </cell>
          <cell r="E9643">
            <v>2000000</v>
          </cell>
          <cell r="R9643" t="str">
            <v>Glen Eira</v>
          </cell>
          <cell r="W9643">
            <v>2018</v>
          </cell>
          <cell r="X9643" t="str">
            <v>Jan</v>
          </cell>
        </row>
        <row r="9644">
          <cell r="D9644" t="str">
            <v>Unit</v>
          </cell>
          <cell r="E9644">
            <v>710000</v>
          </cell>
          <cell r="R9644" t="str">
            <v>Glen Eira</v>
          </cell>
          <cell r="W9644">
            <v>2018</v>
          </cell>
          <cell r="X9644" t="str">
            <v>Jan</v>
          </cell>
        </row>
        <row r="9645">
          <cell r="D9645" t="str">
            <v>House</v>
          </cell>
          <cell r="E9645">
            <v>1100000</v>
          </cell>
          <cell r="R9645" t="str">
            <v>Glen Eira</v>
          </cell>
          <cell r="W9645">
            <v>2018</v>
          </cell>
          <cell r="X9645" t="str">
            <v>Jan</v>
          </cell>
        </row>
        <row r="9646">
          <cell r="D9646" t="str">
            <v>Unit</v>
          </cell>
          <cell r="E9646">
            <v>2100000</v>
          </cell>
          <cell r="R9646" t="str">
            <v>Bayside</v>
          </cell>
          <cell r="W9646">
            <v>2018</v>
          </cell>
          <cell r="X9646" t="str">
            <v>Jan</v>
          </cell>
        </row>
        <row r="9647">
          <cell r="D9647" t="str">
            <v>Unit</v>
          </cell>
          <cell r="E9647">
            <v>725000</v>
          </cell>
          <cell r="R9647" t="str">
            <v>Bayside</v>
          </cell>
          <cell r="W9647">
            <v>2018</v>
          </cell>
          <cell r="X9647" t="str">
            <v>Jan</v>
          </cell>
        </row>
        <row r="9648">
          <cell r="D9648" t="str">
            <v>Unit</v>
          </cell>
          <cell r="E9648">
            <v>620000</v>
          </cell>
          <cell r="R9648" t="str">
            <v>Glen Eira</v>
          </cell>
          <cell r="W9648">
            <v>2018</v>
          </cell>
          <cell r="X9648" t="str">
            <v>Jan</v>
          </cell>
        </row>
        <row r="9649">
          <cell r="D9649" t="str">
            <v>House</v>
          </cell>
          <cell r="E9649">
            <v>986000</v>
          </cell>
          <cell r="R9649" t="str">
            <v>Glen Eira</v>
          </cell>
          <cell r="W9649">
            <v>2018</v>
          </cell>
          <cell r="X9649" t="str">
            <v>Jan</v>
          </cell>
        </row>
        <row r="9650">
          <cell r="D9650" t="str">
            <v>House</v>
          </cell>
          <cell r="E9650">
            <v>1035000</v>
          </cell>
          <cell r="R9650" t="str">
            <v>Kingston</v>
          </cell>
          <cell r="W9650">
            <v>2018</v>
          </cell>
          <cell r="X9650" t="str">
            <v>Jan</v>
          </cell>
        </row>
        <row r="9651">
          <cell r="D9651" t="str">
            <v>House</v>
          </cell>
          <cell r="E9651">
            <v>1321000</v>
          </cell>
          <cell r="R9651" t="str">
            <v>Kingston</v>
          </cell>
          <cell r="W9651">
            <v>2018</v>
          </cell>
          <cell r="X9651" t="str">
            <v>Jan</v>
          </cell>
        </row>
        <row r="9652">
          <cell r="D9652" t="str">
            <v>House</v>
          </cell>
          <cell r="E9652">
            <v>2250000</v>
          </cell>
          <cell r="R9652" t="str">
            <v>Stonnington</v>
          </cell>
          <cell r="W9652">
            <v>2018</v>
          </cell>
          <cell r="X9652" t="str">
            <v>Jan</v>
          </cell>
        </row>
        <row r="9653">
          <cell r="D9653" t="str">
            <v>House</v>
          </cell>
          <cell r="E9653">
            <v>1300000</v>
          </cell>
          <cell r="R9653" t="str">
            <v>Bayside</v>
          </cell>
          <cell r="W9653">
            <v>2018</v>
          </cell>
          <cell r="X9653" t="str">
            <v>Jan</v>
          </cell>
        </row>
        <row r="9654">
          <cell r="D9654" t="str">
            <v>Unit</v>
          </cell>
          <cell r="E9654">
            <v>850000</v>
          </cell>
          <cell r="R9654" t="str">
            <v>Melbourne</v>
          </cell>
          <cell r="W9654">
            <v>2018</v>
          </cell>
          <cell r="X9654" t="str">
            <v>Jan</v>
          </cell>
        </row>
        <row r="9655">
          <cell r="D9655" t="str">
            <v>Unit</v>
          </cell>
          <cell r="E9655">
            <v>830000</v>
          </cell>
          <cell r="R9655" t="str">
            <v>Boroondara</v>
          </cell>
          <cell r="W9655">
            <v>2018</v>
          </cell>
          <cell r="X9655" t="str">
            <v>Jan</v>
          </cell>
        </row>
        <row r="9656">
          <cell r="D9656" t="str">
            <v>House</v>
          </cell>
          <cell r="E9656">
            <v>660000</v>
          </cell>
          <cell r="R9656" t="str">
            <v>Brimbank</v>
          </cell>
          <cell r="W9656">
            <v>2018</v>
          </cell>
          <cell r="X9656" t="str">
            <v>Jan</v>
          </cell>
        </row>
        <row r="9657">
          <cell r="D9657" t="str">
            <v>House</v>
          </cell>
          <cell r="E9657">
            <v>2000000</v>
          </cell>
          <cell r="R9657" t="str">
            <v>Glen Eira</v>
          </cell>
          <cell r="W9657">
            <v>2018</v>
          </cell>
          <cell r="X9657" t="str">
            <v>Jan</v>
          </cell>
        </row>
        <row r="9658">
          <cell r="D9658" t="str">
            <v>House</v>
          </cell>
          <cell r="E9658">
            <v>1911000</v>
          </cell>
          <cell r="R9658" t="str">
            <v>Boroondara</v>
          </cell>
          <cell r="W9658">
            <v>2018</v>
          </cell>
          <cell r="X9658" t="str">
            <v>Jan</v>
          </cell>
        </row>
        <row r="9659">
          <cell r="D9659" t="str">
            <v>House</v>
          </cell>
          <cell r="E9659">
            <v>1740000</v>
          </cell>
          <cell r="R9659" t="str">
            <v>Manningham</v>
          </cell>
          <cell r="W9659">
            <v>2018</v>
          </cell>
          <cell r="X9659" t="str">
            <v>Jan</v>
          </cell>
        </row>
        <row r="9660">
          <cell r="D9660" t="str">
            <v>House</v>
          </cell>
          <cell r="E9660">
            <v>1540000</v>
          </cell>
          <cell r="R9660" t="str">
            <v>Darebin</v>
          </cell>
          <cell r="W9660">
            <v>2018</v>
          </cell>
          <cell r="X9660" t="str">
            <v>Jan</v>
          </cell>
        </row>
        <row r="9661">
          <cell r="D9661" t="str">
            <v>House</v>
          </cell>
          <cell r="E9661">
            <v>1510000</v>
          </cell>
          <cell r="R9661" t="str">
            <v>Yarra</v>
          </cell>
          <cell r="W9661">
            <v>2018</v>
          </cell>
          <cell r="X9661" t="str">
            <v>Jan</v>
          </cell>
        </row>
        <row r="9662">
          <cell r="D9662" t="str">
            <v>House</v>
          </cell>
          <cell r="E9662">
            <v>1490000</v>
          </cell>
          <cell r="R9662" t="str">
            <v>Moreland</v>
          </cell>
          <cell r="W9662">
            <v>2018</v>
          </cell>
          <cell r="X9662" t="str">
            <v>Jan</v>
          </cell>
        </row>
        <row r="9663">
          <cell r="D9663" t="str">
            <v>House</v>
          </cell>
          <cell r="E9663">
            <v>1410000</v>
          </cell>
          <cell r="R9663" t="str">
            <v>Glen Eira</v>
          </cell>
          <cell r="W9663">
            <v>2018</v>
          </cell>
          <cell r="X9663" t="str">
            <v>Jan</v>
          </cell>
        </row>
        <row r="9664">
          <cell r="D9664" t="str">
            <v>Unit</v>
          </cell>
          <cell r="E9664">
            <v>1355000</v>
          </cell>
          <cell r="R9664" t="str">
            <v>Banyule</v>
          </cell>
          <cell r="W9664">
            <v>2018</v>
          </cell>
          <cell r="X9664" t="str">
            <v>Jan</v>
          </cell>
        </row>
        <row r="9665">
          <cell r="D9665" t="str">
            <v>Unit</v>
          </cell>
          <cell r="E9665">
            <v>1320000</v>
          </cell>
          <cell r="R9665" t="str">
            <v>Monash</v>
          </cell>
          <cell r="W9665">
            <v>2018</v>
          </cell>
          <cell r="X9665" t="str">
            <v>Jan</v>
          </cell>
        </row>
        <row r="9666">
          <cell r="D9666" t="str">
            <v>House</v>
          </cell>
          <cell r="E9666">
            <v>1225000</v>
          </cell>
          <cell r="R9666" t="str">
            <v>Moonee Valley</v>
          </cell>
          <cell r="W9666">
            <v>2018</v>
          </cell>
          <cell r="X9666" t="str">
            <v>Jan</v>
          </cell>
        </row>
        <row r="9667">
          <cell r="D9667" t="str">
            <v>Unit</v>
          </cell>
          <cell r="E9667">
            <v>1220000</v>
          </cell>
          <cell r="R9667" t="str">
            <v>Moonee Valley</v>
          </cell>
          <cell r="W9667">
            <v>2018</v>
          </cell>
          <cell r="X9667" t="str">
            <v>Jan</v>
          </cell>
        </row>
        <row r="9668">
          <cell r="D9668" t="str">
            <v>House</v>
          </cell>
          <cell r="E9668">
            <v>1120000</v>
          </cell>
          <cell r="R9668" t="str">
            <v>Hobsons Bay</v>
          </cell>
          <cell r="W9668">
            <v>2018</v>
          </cell>
          <cell r="X9668" t="str">
            <v>Jan</v>
          </cell>
        </row>
        <row r="9669">
          <cell r="D9669" t="str">
            <v>House</v>
          </cell>
          <cell r="E9669">
            <v>1100000</v>
          </cell>
          <cell r="R9669" t="str">
            <v>Monash</v>
          </cell>
          <cell r="W9669">
            <v>2018</v>
          </cell>
          <cell r="X9669" t="str">
            <v>Jan</v>
          </cell>
        </row>
        <row r="9670">
          <cell r="D9670" t="str">
            <v>Unit</v>
          </cell>
          <cell r="E9670">
            <v>1076000</v>
          </cell>
          <cell r="R9670" t="str">
            <v>Glen Eira</v>
          </cell>
          <cell r="W9670">
            <v>2018</v>
          </cell>
          <cell r="X9670" t="str">
            <v>Jan</v>
          </cell>
        </row>
        <row r="9671">
          <cell r="D9671" t="str">
            <v>House</v>
          </cell>
          <cell r="E9671">
            <v>1050000</v>
          </cell>
          <cell r="R9671" t="str">
            <v>Port Phillip</v>
          </cell>
          <cell r="W9671">
            <v>2018</v>
          </cell>
          <cell r="X9671" t="str">
            <v>Jan</v>
          </cell>
        </row>
        <row r="9672">
          <cell r="D9672" t="str">
            <v>House</v>
          </cell>
          <cell r="E9672">
            <v>1000000</v>
          </cell>
          <cell r="R9672" t="str">
            <v>Moonee Valley</v>
          </cell>
          <cell r="W9672">
            <v>2018</v>
          </cell>
          <cell r="X9672" t="str">
            <v>Jan</v>
          </cell>
        </row>
        <row r="9673">
          <cell r="D9673" t="str">
            <v>House</v>
          </cell>
          <cell r="E9673">
            <v>1000000</v>
          </cell>
          <cell r="R9673" t="str">
            <v>Brimbank</v>
          </cell>
          <cell r="W9673">
            <v>2018</v>
          </cell>
          <cell r="X9673" t="str">
            <v>Jan</v>
          </cell>
        </row>
        <row r="9674">
          <cell r="D9674" t="str">
            <v>House</v>
          </cell>
          <cell r="E9674">
            <v>985000</v>
          </cell>
          <cell r="R9674" t="str">
            <v>Maribyrnong</v>
          </cell>
          <cell r="W9674">
            <v>2018</v>
          </cell>
          <cell r="X9674" t="str">
            <v>Jan</v>
          </cell>
        </row>
        <row r="9675">
          <cell r="D9675" t="str">
            <v>House</v>
          </cell>
          <cell r="E9675">
            <v>925000</v>
          </cell>
          <cell r="R9675" t="str">
            <v>Hobsons Bay</v>
          </cell>
          <cell r="W9675">
            <v>2018</v>
          </cell>
          <cell r="X9675" t="str">
            <v>Jan</v>
          </cell>
        </row>
        <row r="9676">
          <cell r="D9676" t="str">
            <v>Unit</v>
          </cell>
          <cell r="E9676">
            <v>905000</v>
          </cell>
          <cell r="R9676" t="str">
            <v>Boroondara</v>
          </cell>
          <cell r="W9676">
            <v>2018</v>
          </cell>
          <cell r="X9676" t="str">
            <v>Jan</v>
          </cell>
        </row>
        <row r="9677">
          <cell r="D9677" t="str">
            <v>House</v>
          </cell>
          <cell r="E9677">
            <v>905000</v>
          </cell>
          <cell r="R9677" t="str">
            <v>Hobsons Bay</v>
          </cell>
          <cell r="W9677">
            <v>2018</v>
          </cell>
          <cell r="X9677" t="str">
            <v>Jan</v>
          </cell>
        </row>
        <row r="9678">
          <cell r="D9678" t="str">
            <v>Unit</v>
          </cell>
          <cell r="E9678">
            <v>888500</v>
          </cell>
          <cell r="R9678" t="str">
            <v>Banyule</v>
          </cell>
          <cell r="W9678">
            <v>2018</v>
          </cell>
          <cell r="X9678" t="str">
            <v>Jan</v>
          </cell>
        </row>
        <row r="9679">
          <cell r="D9679" t="str">
            <v>House</v>
          </cell>
          <cell r="E9679">
            <v>880000</v>
          </cell>
          <cell r="R9679" t="str">
            <v>Yarra</v>
          </cell>
          <cell r="W9679">
            <v>2018</v>
          </cell>
          <cell r="X9679" t="str">
            <v>Jan</v>
          </cell>
        </row>
        <row r="9680">
          <cell r="D9680" t="str">
            <v>Unit</v>
          </cell>
          <cell r="E9680">
            <v>850000</v>
          </cell>
          <cell r="R9680" t="str">
            <v>Boroondara</v>
          </cell>
          <cell r="W9680">
            <v>2018</v>
          </cell>
          <cell r="X9680" t="str">
            <v>Jan</v>
          </cell>
        </row>
        <row r="9681">
          <cell r="D9681" t="str">
            <v>House</v>
          </cell>
          <cell r="E9681">
            <v>835000</v>
          </cell>
          <cell r="R9681" t="str">
            <v>Moonee Valley</v>
          </cell>
          <cell r="W9681">
            <v>2018</v>
          </cell>
          <cell r="X9681" t="str">
            <v>Jan</v>
          </cell>
        </row>
        <row r="9682">
          <cell r="D9682" t="str">
            <v>Unit</v>
          </cell>
          <cell r="E9682">
            <v>820000</v>
          </cell>
          <cell r="R9682" t="str">
            <v>Boroondara</v>
          </cell>
          <cell r="W9682">
            <v>2018</v>
          </cell>
          <cell r="X9682" t="str">
            <v>Jan</v>
          </cell>
        </row>
        <row r="9683">
          <cell r="D9683" t="str">
            <v>House</v>
          </cell>
          <cell r="E9683">
            <v>801000</v>
          </cell>
          <cell r="R9683" t="str">
            <v>Maribyrnong</v>
          </cell>
          <cell r="W9683">
            <v>2018</v>
          </cell>
          <cell r="X9683" t="str">
            <v>Jan</v>
          </cell>
        </row>
        <row r="9684">
          <cell r="D9684" t="str">
            <v>House</v>
          </cell>
          <cell r="E9684">
            <v>800000</v>
          </cell>
          <cell r="R9684" t="str">
            <v>Moreland</v>
          </cell>
          <cell r="W9684">
            <v>2018</v>
          </cell>
          <cell r="X9684" t="str">
            <v>Jan</v>
          </cell>
        </row>
        <row r="9685">
          <cell r="D9685" t="str">
            <v>House</v>
          </cell>
          <cell r="E9685">
            <v>760000</v>
          </cell>
          <cell r="R9685" t="str">
            <v>Brimbank</v>
          </cell>
          <cell r="W9685">
            <v>2018</v>
          </cell>
          <cell r="X9685" t="str">
            <v>Jan</v>
          </cell>
        </row>
        <row r="9686">
          <cell r="D9686" t="str">
            <v>House</v>
          </cell>
          <cell r="E9686">
            <v>720000</v>
          </cell>
          <cell r="R9686" t="str">
            <v>Hobsons Bay</v>
          </cell>
          <cell r="W9686">
            <v>2018</v>
          </cell>
          <cell r="X9686" t="str">
            <v>Jan</v>
          </cell>
        </row>
        <row r="9687">
          <cell r="D9687" t="str">
            <v>Unit</v>
          </cell>
          <cell r="E9687">
            <v>720000</v>
          </cell>
          <cell r="R9687" t="str">
            <v>Monash</v>
          </cell>
          <cell r="W9687">
            <v>2018</v>
          </cell>
          <cell r="X9687" t="str">
            <v>Jan</v>
          </cell>
        </row>
        <row r="9688">
          <cell r="D9688" t="str">
            <v>Unit</v>
          </cell>
          <cell r="E9688">
            <v>692500</v>
          </cell>
          <cell r="R9688" t="str">
            <v>Moonee Valley</v>
          </cell>
          <cell r="W9688">
            <v>2018</v>
          </cell>
          <cell r="X9688" t="str">
            <v>Jan</v>
          </cell>
        </row>
        <row r="9689">
          <cell r="D9689" t="str">
            <v>House</v>
          </cell>
          <cell r="E9689">
            <v>688000</v>
          </cell>
          <cell r="R9689" t="str">
            <v>Hume</v>
          </cell>
          <cell r="W9689">
            <v>2018</v>
          </cell>
          <cell r="X9689" t="str">
            <v>Jan</v>
          </cell>
        </row>
        <row r="9690">
          <cell r="D9690" t="str">
            <v>House</v>
          </cell>
          <cell r="E9690">
            <v>671000</v>
          </cell>
          <cell r="R9690" t="str">
            <v>Moreland</v>
          </cell>
          <cell r="W9690">
            <v>2018</v>
          </cell>
          <cell r="X9690" t="str">
            <v>Jan</v>
          </cell>
        </row>
        <row r="9691">
          <cell r="D9691" t="str">
            <v>Unit</v>
          </cell>
          <cell r="E9691">
            <v>668000</v>
          </cell>
          <cell r="R9691" t="str">
            <v>Darebin</v>
          </cell>
          <cell r="W9691">
            <v>2018</v>
          </cell>
          <cell r="X9691" t="str">
            <v>Jan</v>
          </cell>
        </row>
        <row r="9692">
          <cell r="D9692" t="str">
            <v>Unit</v>
          </cell>
          <cell r="E9692">
            <v>667500</v>
          </cell>
          <cell r="R9692" t="str">
            <v>Moonee Valley</v>
          </cell>
          <cell r="W9692">
            <v>2018</v>
          </cell>
          <cell r="X9692" t="str">
            <v>Jan</v>
          </cell>
        </row>
        <row r="9693">
          <cell r="D9693" t="str">
            <v>Unit</v>
          </cell>
          <cell r="E9693">
            <v>663500</v>
          </cell>
          <cell r="R9693" t="str">
            <v>Darebin</v>
          </cell>
          <cell r="W9693">
            <v>2018</v>
          </cell>
          <cell r="X9693" t="str">
            <v>Jan</v>
          </cell>
        </row>
        <row r="9694">
          <cell r="D9694" t="str">
            <v>House</v>
          </cell>
          <cell r="E9694">
            <v>660000</v>
          </cell>
          <cell r="R9694" t="str">
            <v>Brimbank</v>
          </cell>
          <cell r="W9694">
            <v>2018</v>
          </cell>
          <cell r="X9694" t="str">
            <v>Jan</v>
          </cell>
        </row>
        <row r="9695">
          <cell r="D9695" t="str">
            <v>Unit</v>
          </cell>
          <cell r="E9695">
            <v>622250</v>
          </cell>
          <cell r="R9695" t="str">
            <v>Moreland</v>
          </cell>
          <cell r="W9695">
            <v>2018</v>
          </cell>
          <cell r="X9695" t="str">
            <v>Jan</v>
          </cell>
        </row>
        <row r="9696">
          <cell r="D9696" t="str">
            <v>House</v>
          </cell>
          <cell r="E9696">
            <v>610000</v>
          </cell>
          <cell r="R9696" t="str">
            <v>Hume</v>
          </cell>
          <cell r="W9696">
            <v>2018</v>
          </cell>
          <cell r="X9696" t="str">
            <v>Jan</v>
          </cell>
        </row>
        <row r="9697">
          <cell r="D9697" t="str">
            <v>House</v>
          </cell>
          <cell r="E9697">
            <v>600000</v>
          </cell>
          <cell r="R9697" t="str">
            <v>Brimbank</v>
          </cell>
          <cell r="W9697">
            <v>2018</v>
          </cell>
          <cell r="X9697" t="str">
            <v>Jan</v>
          </cell>
        </row>
        <row r="9698">
          <cell r="D9698" t="str">
            <v>Unit</v>
          </cell>
          <cell r="E9698">
            <v>570000</v>
          </cell>
          <cell r="R9698" t="str">
            <v>Moreland</v>
          </cell>
          <cell r="W9698">
            <v>2018</v>
          </cell>
          <cell r="X9698" t="str">
            <v>Jan</v>
          </cell>
        </row>
        <row r="9699">
          <cell r="D9699" t="str">
            <v>Unit</v>
          </cell>
          <cell r="E9699">
            <v>538000</v>
          </cell>
          <cell r="R9699" t="str">
            <v>Yarra</v>
          </cell>
          <cell r="W9699">
            <v>2018</v>
          </cell>
          <cell r="X9699" t="str">
            <v>Jan</v>
          </cell>
        </row>
        <row r="9700">
          <cell r="D9700" t="str">
            <v>Unit</v>
          </cell>
          <cell r="E9700">
            <v>511000</v>
          </cell>
          <cell r="R9700" t="str">
            <v>Darebin</v>
          </cell>
          <cell r="W9700">
            <v>2018</v>
          </cell>
          <cell r="X9700" t="str">
            <v>Jan</v>
          </cell>
        </row>
        <row r="9701">
          <cell r="D9701" t="str">
            <v>Unit</v>
          </cell>
          <cell r="E9701">
            <v>500000</v>
          </cell>
          <cell r="R9701" t="str">
            <v>Bayside</v>
          </cell>
          <cell r="W9701">
            <v>2018</v>
          </cell>
          <cell r="X9701" t="str">
            <v>Jan</v>
          </cell>
        </row>
        <row r="9702">
          <cell r="D9702" t="str">
            <v>Unit</v>
          </cell>
          <cell r="E9702">
            <v>425000</v>
          </cell>
          <cell r="R9702" t="str">
            <v>Glen Eira</v>
          </cell>
          <cell r="W9702">
            <v>2018</v>
          </cell>
          <cell r="X9702" t="str">
            <v>Jan</v>
          </cell>
        </row>
        <row r="9703">
          <cell r="D9703" t="str">
            <v>Unit</v>
          </cell>
          <cell r="E9703">
            <v>425000</v>
          </cell>
          <cell r="R9703" t="str">
            <v>Glen Eira</v>
          </cell>
          <cell r="W9703">
            <v>2018</v>
          </cell>
          <cell r="X9703" t="str">
            <v>Jan</v>
          </cell>
        </row>
        <row r="9704">
          <cell r="D9704" t="str">
            <v>Unit</v>
          </cell>
          <cell r="E9704">
            <v>355000</v>
          </cell>
          <cell r="R9704" t="str">
            <v>Maribyrnong</v>
          </cell>
          <cell r="W9704">
            <v>2018</v>
          </cell>
          <cell r="X9704" t="str">
            <v>Jan</v>
          </cell>
        </row>
        <row r="9705">
          <cell r="D9705" t="str">
            <v>House</v>
          </cell>
          <cell r="E9705">
            <v>1800000</v>
          </cell>
          <cell r="R9705" t="str">
            <v>Yarra</v>
          </cell>
          <cell r="W9705">
            <v>2018</v>
          </cell>
          <cell r="X9705" t="str">
            <v>Jan</v>
          </cell>
        </row>
        <row r="9706">
          <cell r="D9706" t="str">
            <v>Unit</v>
          </cell>
          <cell r="E9706">
            <v>830000</v>
          </cell>
          <cell r="R9706" t="str">
            <v>Glen Eira</v>
          </cell>
          <cell r="W9706">
            <v>2018</v>
          </cell>
          <cell r="X9706" t="str">
            <v>Jan</v>
          </cell>
        </row>
        <row r="9707">
          <cell r="D9707" t="str">
            <v>Unit</v>
          </cell>
          <cell r="E9707">
            <v>803000</v>
          </cell>
          <cell r="R9707" t="str">
            <v>Maribyrnong</v>
          </cell>
          <cell r="W9707">
            <v>2018</v>
          </cell>
          <cell r="X9707" t="str">
            <v>Jan</v>
          </cell>
        </row>
        <row r="9708">
          <cell r="D9708" t="str">
            <v>House</v>
          </cell>
          <cell r="E9708">
            <v>650000</v>
          </cell>
          <cell r="R9708" t="str">
            <v>Moreland</v>
          </cell>
          <cell r="W9708">
            <v>2018</v>
          </cell>
          <cell r="X9708" t="str">
            <v>Jan</v>
          </cell>
        </row>
        <row r="9709">
          <cell r="D9709" t="str">
            <v>House</v>
          </cell>
          <cell r="E9709">
            <v>640000</v>
          </cell>
          <cell r="R9709" t="str">
            <v>Hume</v>
          </cell>
          <cell r="W9709">
            <v>2018</v>
          </cell>
          <cell r="X9709" t="str">
            <v>Jan</v>
          </cell>
        </row>
        <row r="9710">
          <cell r="D9710" t="str">
            <v>House</v>
          </cell>
          <cell r="E9710">
            <v>550000</v>
          </cell>
          <cell r="R9710" t="str">
            <v>Maribyrnong</v>
          </cell>
          <cell r="W9710">
            <v>2018</v>
          </cell>
          <cell r="X9710" t="str">
            <v>Jan</v>
          </cell>
        </row>
        <row r="9711">
          <cell r="D9711" t="str">
            <v>Unit</v>
          </cell>
          <cell r="E9711">
            <v>485000</v>
          </cell>
          <cell r="R9711" t="str">
            <v>Yarra</v>
          </cell>
          <cell r="W9711">
            <v>2018</v>
          </cell>
          <cell r="X9711" t="str">
            <v>Jan</v>
          </cell>
        </row>
        <row r="9712">
          <cell r="D9712" t="str">
            <v>Unit</v>
          </cell>
          <cell r="E9712">
            <v>347500</v>
          </cell>
          <cell r="R9712" t="str">
            <v>Brimbank</v>
          </cell>
          <cell r="W9712">
            <v>2018</v>
          </cell>
          <cell r="X9712" t="str">
            <v>Jan</v>
          </cell>
        </row>
        <row r="9713">
          <cell r="D9713" t="str">
            <v>House</v>
          </cell>
          <cell r="E9713">
            <v>1950000</v>
          </cell>
          <cell r="R9713" t="str">
            <v>Bayside</v>
          </cell>
          <cell r="W9713">
            <v>2018</v>
          </cell>
          <cell r="X9713" t="str">
            <v>Jan</v>
          </cell>
        </row>
        <row r="9714">
          <cell r="D9714" t="str">
            <v>Unit</v>
          </cell>
          <cell r="E9714">
            <v>810000</v>
          </cell>
          <cell r="R9714" t="str">
            <v>Banyule</v>
          </cell>
          <cell r="W9714">
            <v>2018</v>
          </cell>
          <cell r="X9714" t="str">
            <v>Jan</v>
          </cell>
        </row>
        <row r="9715">
          <cell r="D9715" t="str">
            <v>House</v>
          </cell>
          <cell r="E9715">
            <v>750000</v>
          </cell>
          <cell r="R9715" t="str">
            <v>Moonee Valley</v>
          </cell>
          <cell r="W9715">
            <v>2018</v>
          </cell>
          <cell r="X9715" t="str">
            <v>Jan</v>
          </cell>
        </row>
        <row r="9716">
          <cell r="D9716" t="str">
            <v>Unit</v>
          </cell>
          <cell r="E9716">
            <v>440000</v>
          </cell>
          <cell r="R9716" t="str">
            <v>Maribyrnong</v>
          </cell>
          <cell r="W9716">
            <v>2018</v>
          </cell>
          <cell r="X9716" t="str">
            <v>Jan</v>
          </cell>
        </row>
        <row r="9717">
          <cell r="D9717" t="str">
            <v>House</v>
          </cell>
          <cell r="E9717">
            <v>705000</v>
          </cell>
          <cell r="R9717" t="str">
            <v>Moreland</v>
          </cell>
          <cell r="W9717">
            <v>2018</v>
          </cell>
          <cell r="X9717" t="str">
            <v>Feb</v>
          </cell>
        </row>
        <row r="9718">
          <cell r="D9718" t="str">
            <v>House</v>
          </cell>
          <cell r="E9718">
            <v>621000</v>
          </cell>
          <cell r="R9718" t="str">
            <v>Moreland</v>
          </cell>
          <cell r="W9718">
            <v>2018</v>
          </cell>
          <cell r="X9718" t="str">
            <v>Feb</v>
          </cell>
        </row>
        <row r="9719">
          <cell r="D9719" t="str">
            <v>Unit</v>
          </cell>
          <cell r="E9719">
            <v>395000</v>
          </cell>
          <cell r="R9719" t="str">
            <v>Darebin</v>
          </cell>
          <cell r="W9719">
            <v>2018</v>
          </cell>
          <cell r="X9719" t="str">
            <v>Feb</v>
          </cell>
        </row>
        <row r="9720">
          <cell r="D9720" t="str">
            <v>House</v>
          </cell>
          <cell r="E9720">
            <v>599000</v>
          </cell>
          <cell r="R9720" t="str">
            <v>Hume</v>
          </cell>
          <cell r="W9720">
            <v>2018</v>
          </cell>
          <cell r="X9720" t="str">
            <v>Feb</v>
          </cell>
        </row>
        <row r="9721">
          <cell r="D9721" t="str">
            <v>House</v>
          </cell>
          <cell r="E9721">
            <v>715000</v>
          </cell>
          <cell r="R9721" t="str">
            <v>Banyule</v>
          </cell>
          <cell r="W9721">
            <v>2018</v>
          </cell>
          <cell r="X9721" t="str">
            <v>Feb</v>
          </cell>
        </row>
        <row r="9722">
          <cell r="D9722" t="str">
            <v>House</v>
          </cell>
          <cell r="E9722">
            <v>800000</v>
          </cell>
          <cell r="R9722" t="str">
            <v>Darebin</v>
          </cell>
          <cell r="W9722">
            <v>2018</v>
          </cell>
          <cell r="X9722" t="str">
            <v>Feb</v>
          </cell>
        </row>
        <row r="9723">
          <cell r="D9723" t="str">
            <v>House</v>
          </cell>
          <cell r="E9723">
            <v>761000</v>
          </cell>
          <cell r="R9723" t="str">
            <v>Banyule</v>
          </cell>
          <cell r="W9723">
            <v>2018</v>
          </cell>
          <cell r="X9723" t="str">
            <v>Feb</v>
          </cell>
        </row>
        <row r="9724">
          <cell r="D9724" t="str">
            <v>House</v>
          </cell>
          <cell r="E9724">
            <v>880000</v>
          </cell>
          <cell r="R9724" t="str">
            <v>Moreland</v>
          </cell>
          <cell r="W9724">
            <v>2018</v>
          </cell>
          <cell r="X9724" t="str">
            <v>Feb</v>
          </cell>
        </row>
        <row r="9725">
          <cell r="D9725" t="str">
            <v>House</v>
          </cell>
          <cell r="E9725">
            <v>820000</v>
          </cell>
          <cell r="R9725" t="str">
            <v>Moreland</v>
          </cell>
          <cell r="W9725">
            <v>2018</v>
          </cell>
          <cell r="X9725" t="str">
            <v>Feb</v>
          </cell>
        </row>
        <row r="9726">
          <cell r="D9726" t="str">
            <v>House</v>
          </cell>
          <cell r="E9726">
            <v>1050000</v>
          </cell>
          <cell r="R9726" t="str">
            <v>Moreland</v>
          </cell>
          <cell r="W9726">
            <v>2018</v>
          </cell>
          <cell r="X9726" t="str">
            <v>Feb</v>
          </cell>
        </row>
        <row r="9727">
          <cell r="D9727" t="str">
            <v>House</v>
          </cell>
          <cell r="E9727">
            <v>932500</v>
          </cell>
          <cell r="R9727" t="str">
            <v>Banyule</v>
          </cell>
          <cell r="W9727">
            <v>2018</v>
          </cell>
          <cell r="X9727" t="str">
            <v>Feb</v>
          </cell>
        </row>
        <row r="9728">
          <cell r="D9728" t="str">
            <v>Unit</v>
          </cell>
          <cell r="E9728">
            <v>616000</v>
          </cell>
          <cell r="R9728" t="str">
            <v>Brimbank</v>
          </cell>
          <cell r="W9728">
            <v>2018</v>
          </cell>
          <cell r="X9728" t="str">
            <v>Feb</v>
          </cell>
        </row>
        <row r="9729">
          <cell r="D9729" t="str">
            <v>Unit</v>
          </cell>
          <cell r="E9729">
            <v>330000</v>
          </cell>
          <cell r="R9729" t="str">
            <v>Darebin</v>
          </cell>
          <cell r="W9729">
            <v>2018</v>
          </cell>
          <cell r="X9729" t="str">
            <v>Feb</v>
          </cell>
        </row>
        <row r="9730">
          <cell r="D9730" t="str">
            <v>House</v>
          </cell>
          <cell r="E9730">
            <v>910000</v>
          </cell>
          <cell r="R9730" t="str">
            <v>Moreland</v>
          </cell>
          <cell r="W9730">
            <v>2018</v>
          </cell>
          <cell r="X9730" t="str">
            <v>Feb</v>
          </cell>
        </row>
        <row r="9731">
          <cell r="D9731" t="str">
            <v>House</v>
          </cell>
          <cell r="E9731">
            <v>1017500</v>
          </cell>
          <cell r="R9731" t="str">
            <v>Moreland</v>
          </cell>
          <cell r="W9731">
            <v>2018</v>
          </cell>
          <cell r="X9731" t="str">
            <v>Feb</v>
          </cell>
        </row>
        <row r="9732">
          <cell r="D9732" t="str">
            <v>House</v>
          </cell>
          <cell r="E9732">
            <v>801000</v>
          </cell>
          <cell r="R9732" t="str">
            <v>Darebin</v>
          </cell>
          <cell r="W9732">
            <v>2018</v>
          </cell>
          <cell r="X9732" t="str">
            <v>Feb</v>
          </cell>
        </row>
        <row r="9733">
          <cell r="D9733" t="str">
            <v>House</v>
          </cell>
          <cell r="E9733">
            <v>1155000</v>
          </cell>
          <cell r="R9733" t="str">
            <v>Banyule</v>
          </cell>
          <cell r="W9733">
            <v>2018</v>
          </cell>
          <cell r="X9733" t="str">
            <v>Feb</v>
          </cell>
        </row>
        <row r="9734">
          <cell r="D9734" t="str">
            <v>House</v>
          </cell>
          <cell r="E9734">
            <v>1410000</v>
          </cell>
          <cell r="R9734" t="str">
            <v>Moreland</v>
          </cell>
          <cell r="W9734">
            <v>2018</v>
          </cell>
          <cell r="X9734" t="str">
            <v>Feb</v>
          </cell>
        </row>
        <row r="9735">
          <cell r="D9735" t="str">
            <v>Unit</v>
          </cell>
          <cell r="E9735">
            <v>520000</v>
          </cell>
          <cell r="R9735" t="str">
            <v>Moreland</v>
          </cell>
          <cell r="W9735">
            <v>2018</v>
          </cell>
          <cell r="X9735" t="str">
            <v>Feb</v>
          </cell>
        </row>
        <row r="9736">
          <cell r="D9736" t="str">
            <v>House</v>
          </cell>
          <cell r="E9736">
            <v>1010000</v>
          </cell>
          <cell r="R9736" t="str">
            <v>Darebin</v>
          </cell>
          <cell r="W9736">
            <v>2018</v>
          </cell>
          <cell r="X9736" t="str">
            <v>Feb</v>
          </cell>
        </row>
        <row r="9737">
          <cell r="D9737" t="str">
            <v>House</v>
          </cell>
          <cell r="E9737">
            <v>910000</v>
          </cell>
          <cell r="R9737" t="str">
            <v>Darebin</v>
          </cell>
          <cell r="W9737">
            <v>2018</v>
          </cell>
          <cell r="X9737" t="str">
            <v>Feb</v>
          </cell>
        </row>
        <row r="9738">
          <cell r="D9738" t="str">
            <v>House</v>
          </cell>
          <cell r="E9738">
            <v>810000</v>
          </cell>
          <cell r="R9738" t="str">
            <v>Banyule</v>
          </cell>
          <cell r="W9738">
            <v>2018</v>
          </cell>
          <cell r="X9738" t="str">
            <v>Feb</v>
          </cell>
        </row>
        <row r="9739">
          <cell r="D9739" t="str">
            <v>House</v>
          </cell>
          <cell r="E9739">
            <v>901000</v>
          </cell>
          <cell r="R9739" t="str">
            <v>Darebin</v>
          </cell>
          <cell r="W9739">
            <v>2018</v>
          </cell>
          <cell r="X9739" t="str">
            <v>Feb</v>
          </cell>
        </row>
        <row r="9740">
          <cell r="D9740" t="str">
            <v>House</v>
          </cell>
          <cell r="E9740">
            <v>682000</v>
          </cell>
          <cell r="R9740" t="str">
            <v>Banyule</v>
          </cell>
          <cell r="W9740">
            <v>2018</v>
          </cell>
          <cell r="X9740" t="str">
            <v>Feb</v>
          </cell>
        </row>
        <row r="9741">
          <cell r="D9741" t="str">
            <v>House</v>
          </cell>
          <cell r="E9741">
            <v>657000</v>
          </cell>
          <cell r="R9741" t="str">
            <v>Banyule</v>
          </cell>
          <cell r="W9741">
            <v>2018</v>
          </cell>
          <cell r="X9741" t="str">
            <v>Feb</v>
          </cell>
        </row>
        <row r="9742">
          <cell r="D9742" t="str">
            <v>House</v>
          </cell>
          <cell r="E9742">
            <v>950000</v>
          </cell>
          <cell r="R9742" t="str">
            <v>Banyule</v>
          </cell>
          <cell r="W9742">
            <v>2018</v>
          </cell>
          <cell r="X9742" t="str">
            <v>Feb</v>
          </cell>
        </row>
        <row r="9743">
          <cell r="D9743" t="str">
            <v>House</v>
          </cell>
          <cell r="E9743">
            <v>2300000</v>
          </cell>
          <cell r="R9743" t="str">
            <v>Darebin</v>
          </cell>
          <cell r="W9743">
            <v>2018</v>
          </cell>
          <cell r="X9743" t="str">
            <v>Feb</v>
          </cell>
        </row>
        <row r="9744">
          <cell r="D9744" t="str">
            <v>Unit</v>
          </cell>
          <cell r="E9744">
            <v>415500</v>
          </cell>
          <cell r="R9744" t="str">
            <v>Moonee Valley</v>
          </cell>
          <cell r="W9744">
            <v>2018</v>
          </cell>
          <cell r="X9744" t="str">
            <v>Feb</v>
          </cell>
        </row>
        <row r="9745">
          <cell r="D9745" t="str">
            <v>House</v>
          </cell>
          <cell r="E9745">
            <v>1215000</v>
          </cell>
          <cell r="R9745" t="str">
            <v>Darebin</v>
          </cell>
          <cell r="W9745">
            <v>2018</v>
          </cell>
          <cell r="X9745" t="str">
            <v>Feb</v>
          </cell>
        </row>
        <row r="9746">
          <cell r="D9746" t="str">
            <v>Unit</v>
          </cell>
          <cell r="E9746">
            <v>510000</v>
          </cell>
          <cell r="R9746" t="str">
            <v>Moonee Valley</v>
          </cell>
          <cell r="W9746">
            <v>2018</v>
          </cell>
          <cell r="X9746" t="str">
            <v>Feb</v>
          </cell>
        </row>
        <row r="9747">
          <cell r="D9747" t="str">
            <v>Unit</v>
          </cell>
          <cell r="E9747">
            <v>700000</v>
          </cell>
          <cell r="R9747" t="str">
            <v>Moonee Valley</v>
          </cell>
          <cell r="W9747">
            <v>2018</v>
          </cell>
          <cell r="X9747" t="str">
            <v>Feb</v>
          </cell>
        </row>
        <row r="9748">
          <cell r="D9748" t="str">
            <v>Unit</v>
          </cell>
          <cell r="E9748">
            <v>610000</v>
          </cell>
          <cell r="R9748" t="str">
            <v>Moonee Valley</v>
          </cell>
          <cell r="W9748">
            <v>2018</v>
          </cell>
          <cell r="X9748" t="str">
            <v>Feb</v>
          </cell>
        </row>
        <row r="9749">
          <cell r="D9749" t="str">
            <v>Unit</v>
          </cell>
          <cell r="E9749">
            <v>610000</v>
          </cell>
          <cell r="R9749" t="str">
            <v>Banyule</v>
          </cell>
          <cell r="W9749">
            <v>2018</v>
          </cell>
          <cell r="X9749" t="str">
            <v>Feb</v>
          </cell>
        </row>
        <row r="9750">
          <cell r="D9750" t="str">
            <v>Unit</v>
          </cell>
          <cell r="E9750">
            <v>707000</v>
          </cell>
          <cell r="R9750" t="str">
            <v>Moonee Valley</v>
          </cell>
          <cell r="W9750">
            <v>2018</v>
          </cell>
          <cell r="X9750" t="str">
            <v>Feb</v>
          </cell>
        </row>
        <row r="9751">
          <cell r="D9751" t="str">
            <v>House</v>
          </cell>
          <cell r="E9751">
            <v>350000</v>
          </cell>
          <cell r="R9751" t="str">
            <v>Moonee Valley</v>
          </cell>
          <cell r="W9751">
            <v>2018</v>
          </cell>
          <cell r="X9751" t="str">
            <v>Feb</v>
          </cell>
        </row>
        <row r="9752">
          <cell r="D9752" t="str">
            <v>House</v>
          </cell>
          <cell r="E9752">
            <v>1108000</v>
          </cell>
          <cell r="R9752" t="str">
            <v>Darebin</v>
          </cell>
          <cell r="W9752">
            <v>2018</v>
          </cell>
          <cell r="X9752" t="str">
            <v>Feb</v>
          </cell>
        </row>
        <row r="9753">
          <cell r="D9753" t="str">
            <v>House</v>
          </cell>
          <cell r="E9753">
            <v>1271000</v>
          </cell>
          <cell r="R9753" t="str">
            <v>Banyule</v>
          </cell>
          <cell r="W9753">
            <v>2018</v>
          </cell>
          <cell r="X9753" t="str">
            <v>Feb</v>
          </cell>
        </row>
        <row r="9754">
          <cell r="D9754" t="str">
            <v>House</v>
          </cell>
          <cell r="E9754">
            <v>915000</v>
          </cell>
          <cell r="R9754" t="str">
            <v>Darebin</v>
          </cell>
          <cell r="W9754">
            <v>2018</v>
          </cell>
          <cell r="X9754" t="str">
            <v>Feb</v>
          </cell>
        </row>
        <row r="9755">
          <cell r="D9755" t="str">
            <v>House</v>
          </cell>
          <cell r="E9755">
            <v>960000</v>
          </cell>
          <cell r="R9755" t="str">
            <v>Moonee Valley</v>
          </cell>
          <cell r="W9755">
            <v>2018</v>
          </cell>
          <cell r="X9755" t="str">
            <v>Feb</v>
          </cell>
        </row>
        <row r="9756">
          <cell r="D9756" t="str">
            <v>House</v>
          </cell>
          <cell r="E9756">
            <v>1250000</v>
          </cell>
          <cell r="R9756" t="str">
            <v>Moonee Valley</v>
          </cell>
          <cell r="W9756">
            <v>2018</v>
          </cell>
          <cell r="X9756" t="str">
            <v>Feb</v>
          </cell>
        </row>
        <row r="9757">
          <cell r="D9757" t="str">
            <v>House</v>
          </cell>
          <cell r="E9757">
            <v>760000</v>
          </cell>
          <cell r="R9757" t="str">
            <v>Moonee Valley</v>
          </cell>
          <cell r="W9757">
            <v>2018</v>
          </cell>
          <cell r="X9757" t="str">
            <v>Feb</v>
          </cell>
        </row>
        <row r="9758">
          <cell r="D9758" t="str">
            <v>Unit</v>
          </cell>
          <cell r="E9758">
            <v>300000</v>
          </cell>
          <cell r="R9758" t="str">
            <v>Darebin</v>
          </cell>
          <cell r="W9758">
            <v>2018</v>
          </cell>
          <cell r="X9758" t="str">
            <v>Feb</v>
          </cell>
        </row>
        <row r="9759">
          <cell r="D9759" t="str">
            <v>House</v>
          </cell>
          <cell r="E9759">
            <v>957000</v>
          </cell>
          <cell r="R9759" t="str">
            <v>Moreland</v>
          </cell>
          <cell r="W9759">
            <v>2018</v>
          </cell>
          <cell r="X9759" t="str">
            <v>Feb</v>
          </cell>
        </row>
        <row r="9760">
          <cell r="D9760" t="str">
            <v>House</v>
          </cell>
          <cell r="E9760">
            <v>1207000</v>
          </cell>
          <cell r="R9760" t="str">
            <v>Manningham</v>
          </cell>
          <cell r="W9760">
            <v>2018</v>
          </cell>
          <cell r="X9760" t="str">
            <v>Feb</v>
          </cell>
        </row>
        <row r="9761">
          <cell r="D9761" t="str">
            <v>Unit</v>
          </cell>
          <cell r="E9761">
            <v>530000</v>
          </cell>
          <cell r="R9761" t="str">
            <v>Moreland</v>
          </cell>
          <cell r="W9761">
            <v>2018</v>
          </cell>
          <cell r="X9761" t="str">
            <v>Feb</v>
          </cell>
        </row>
        <row r="9762">
          <cell r="D9762" t="str">
            <v>House</v>
          </cell>
          <cell r="E9762">
            <v>1500000</v>
          </cell>
          <cell r="R9762" t="str">
            <v>Moreland</v>
          </cell>
          <cell r="W9762">
            <v>2018</v>
          </cell>
          <cell r="X9762" t="str">
            <v>Feb</v>
          </cell>
        </row>
        <row r="9763">
          <cell r="D9763" t="str">
            <v>House</v>
          </cell>
          <cell r="E9763">
            <v>1302000</v>
          </cell>
          <cell r="R9763" t="str">
            <v>Manningham</v>
          </cell>
          <cell r="W9763">
            <v>2018</v>
          </cell>
          <cell r="X9763" t="str">
            <v>Feb</v>
          </cell>
        </row>
        <row r="9764">
          <cell r="D9764" t="str">
            <v>House</v>
          </cell>
          <cell r="E9764">
            <v>2990000</v>
          </cell>
          <cell r="R9764" t="str">
            <v>Darebin</v>
          </cell>
          <cell r="W9764">
            <v>2018</v>
          </cell>
          <cell r="X9764" t="str">
            <v>Feb</v>
          </cell>
        </row>
        <row r="9765">
          <cell r="D9765" t="str">
            <v>Unit</v>
          </cell>
          <cell r="E9765">
            <v>782000</v>
          </cell>
          <cell r="R9765" t="str">
            <v>Manningham</v>
          </cell>
          <cell r="W9765">
            <v>2018</v>
          </cell>
          <cell r="X9765" t="str">
            <v>Feb</v>
          </cell>
        </row>
        <row r="9766">
          <cell r="D9766" t="str">
            <v>House</v>
          </cell>
          <cell r="E9766">
            <v>884000</v>
          </cell>
          <cell r="R9766" t="str">
            <v>Moreland</v>
          </cell>
          <cell r="W9766">
            <v>2018</v>
          </cell>
          <cell r="X9766" t="str">
            <v>Feb</v>
          </cell>
        </row>
        <row r="9767">
          <cell r="D9767" t="str">
            <v>Unit</v>
          </cell>
          <cell r="E9767">
            <v>480000</v>
          </cell>
          <cell r="R9767" t="str">
            <v>Moreland</v>
          </cell>
          <cell r="W9767">
            <v>2018</v>
          </cell>
          <cell r="X9767" t="str">
            <v>Feb</v>
          </cell>
        </row>
        <row r="9768">
          <cell r="D9768" t="str">
            <v>House</v>
          </cell>
          <cell r="E9768">
            <v>1075000</v>
          </cell>
          <cell r="R9768" t="str">
            <v>Moreland</v>
          </cell>
          <cell r="W9768">
            <v>2018</v>
          </cell>
          <cell r="X9768" t="str">
            <v>Feb</v>
          </cell>
        </row>
        <row r="9769">
          <cell r="D9769" t="str">
            <v>House</v>
          </cell>
          <cell r="E9769">
            <v>1000000</v>
          </cell>
          <cell r="R9769" t="str">
            <v>Maribyrnong</v>
          </cell>
          <cell r="W9769">
            <v>2018</v>
          </cell>
          <cell r="X9769" t="str">
            <v>Feb</v>
          </cell>
        </row>
        <row r="9770">
          <cell r="D9770" t="str">
            <v>House</v>
          </cell>
          <cell r="E9770">
            <v>1200000</v>
          </cell>
          <cell r="R9770" t="str">
            <v>Moreland</v>
          </cell>
          <cell r="W9770">
            <v>2018</v>
          </cell>
          <cell r="X9770" t="str">
            <v>Feb</v>
          </cell>
        </row>
        <row r="9771">
          <cell r="D9771" t="str">
            <v>Unit</v>
          </cell>
          <cell r="E9771">
            <v>600000</v>
          </cell>
          <cell r="R9771" t="str">
            <v>Moreland</v>
          </cell>
          <cell r="W9771">
            <v>2018</v>
          </cell>
          <cell r="X9771" t="str">
            <v>Feb</v>
          </cell>
        </row>
        <row r="9772">
          <cell r="D9772" t="str">
            <v>Unit</v>
          </cell>
          <cell r="E9772">
            <v>405000</v>
          </cell>
          <cell r="R9772" t="str">
            <v>Maribyrnong</v>
          </cell>
          <cell r="W9772">
            <v>2018</v>
          </cell>
          <cell r="X9772" t="str">
            <v>Feb</v>
          </cell>
        </row>
        <row r="9773">
          <cell r="D9773" t="str">
            <v>House</v>
          </cell>
          <cell r="E9773">
            <v>841000</v>
          </cell>
          <cell r="R9773" t="str">
            <v>Brimbank</v>
          </cell>
          <cell r="W9773">
            <v>2018</v>
          </cell>
          <cell r="X9773" t="str">
            <v>Feb</v>
          </cell>
        </row>
        <row r="9774">
          <cell r="D9774" t="str">
            <v>House</v>
          </cell>
          <cell r="E9774">
            <v>1205000</v>
          </cell>
          <cell r="R9774" t="str">
            <v>Melbourne</v>
          </cell>
          <cell r="W9774">
            <v>2018</v>
          </cell>
          <cell r="X9774" t="str">
            <v>Feb</v>
          </cell>
        </row>
        <row r="9775">
          <cell r="D9775" t="str">
            <v>Unit</v>
          </cell>
          <cell r="E9775">
            <v>550000</v>
          </cell>
          <cell r="R9775" t="str">
            <v>Melbourne</v>
          </cell>
          <cell r="W9775">
            <v>2018</v>
          </cell>
          <cell r="X9775" t="str">
            <v>Feb</v>
          </cell>
        </row>
        <row r="9776">
          <cell r="D9776" t="str">
            <v>House</v>
          </cell>
          <cell r="E9776">
            <v>1085000</v>
          </cell>
          <cell r="R9776" t="str">
            <v>Melbourne</v>
          </cell>
          <cell r="W9776">
            <v>2018</v>
          </cell>
          <cell r="X9776" t="str">
            <v>Feb</v>
          </cell>
        </row>
        <row r="9777">
          <cell r="D9777" t="str">
            <v>House</v>
          </cell>
          <cell r="E9777">
            <v>970000</v>
          </cell>
          <cell r="R9777" t="str">
            <v>Brimbank</v>
          </cell>
          <cell r="W9777">
            <v>2018</v>
          </cell>
          <cell r="X9777" t="str">
            <v>Feb</v>
          </cell>
        </row>
        <row r="9778">
          <cell r="D9778" t="str">
            <v>Unit</v>
          </cell>
          <cell r="E9778">
            <v>675000</v>
          </cell>
          <cell r="R9778" t="str">
            <v>Maribyrnong</v>
          </cell>
          <cell r="W9778">
            <v>2018</v>
          </cell>
          <cell r="X9778" t="str">
            <v>Feb</v>
          </cell>
        </row>
        <row r="9779">
          <cell r="D9779" t="str">
            <v>Unit</v>
          </cell>
          <cell r="E9779">
            <v>390000</v>
          </cell>
          <cell r="R9779" t="str">
            <v>Melbourne</v>
          </cell>
          <cell r="W9779">
            <v>2018</v>
          </cell>
          <cell r="X9779" t="str">
            <v>Feb</v>
          </cell>
        </row>
        <row r="9780">
          <cell r="D9780" t="str">
            <v>Unit</v>
          </cell>
          <cell r="E9780">
            <v>1205000</v>
          </cell>
          <cell r="R9780" t="str">
            <v>Boroondara</v>
          </cell>
          <cell r="W9780">
            <v>2018</v>
          </cell>
          <cell r="X9780" t="str">
            <v>Feb</v>
          </cell>
        </row>
        <row r="9781">
          <cell r="D9781" t="str">
            <v>Unit</v>
          </cell>
          <cell r="E9781">
            <v>1090000</v>
          </cell>
          <cell r="R9781" t="str">
            <v>Manningham</v>
          </cell>
          <cell r="W9781">
            <v>2018</v>
          </cell>
          <cell r="X9781" t="str">
            <v>Feb</v>
          </cell>
        </row>
        <row r="9782">
          <cell r="D9782" t="str">
            <v>House</v>
          </cell>
          <cell r="E9782">
            <v>700000</v>
          </cell>
          <cell r="R9782" t="str">
            <v>Brimbank</v>
          </cell>
          <cell r="W9782">
            <v>2018</v>
          </cell>
          <cell r="X9782" t="str">
            <v>Feb</v>
          </cell>
        </row>
        <row r="9783">
          <cell r="D9783" t="str">
            <v>Unit</v>
          </cell>
          <cell r="E9783">
            <v>441700</v>
          </cell>
          <cell r="R9783" t="str">
            <v>Maribyrnong</v>
          </cell>
          <cell r="W9783">
            <v>2018</v>
          </cell>
          <cell r="X9783" t="str">
            <v>Feb</v>
          </cell>
        </row>
        <row r="9784">
          <cell r="D9784" t="str">
            <v>House</v>
          </cell>
          <cell r="E9784">
            <v>1817000</v>
          </cell>
          <cell r="R9784" t="str">
            <v>Melbourne</v>
          </cell>
          <cell r="W9784">
            <v>2018</v>
          </cell>
          <cell r="X9784" t="str">
            <v>Feb</v>
          </cell>
        </row>
        <row r="9785">
          <cell r="D9785" t="str">
            <v>House</v>
          </cell>
          <cell r="E9785">
            <v>935000</v>
          </cell>
          <cell r="R9785" t="str">
            <v>Maribyrnong</v>
          </cell>
          <cell r="W9785">
            <v>2018</v>
          </cell>
          <cell r="X9785" t="str">
            <v>Feb</v>
          </cell>
        </row>
        <row r="9786">
          <cell r="D9786" t="str">
            <v>House</v>
          </cell>
          <cell r="E9786">
            <v>1300000</v>
          </cell>
          <cell r="R9786" t="str">
            <v>Melbourne</v>
          </cell>
          <cell r="W9786">
            <v>2018</v>
          </cell>
          <cell r="X9786" t="str">
            <v>Feb</v>
          </cell>
        </row>
        <row r="9787">
          <cell r="D9787" t="str">
            <v>House</v>
          </cell>
          <cell r="E9787">
            <v>1402000</v>
          </cell>
          <cell r="R9787" t="str">
            <v>Boroondara</v>
          </cell>
          <cell r="W9787">
            <v>2018</v>
          </cell>
          <cell r="X9787" t="str">
            <v>Feb</v>
          </cell>
        </row>
        <row r="9788">
          <cell r="D9788" t="str">
            <v>Unit</v>
          </cell>
          <cell r="E9788">
            <v>528000</v>
          </cell>
          <cell r="R9788" t="str">
            <v>Melbourne</v>
          </cell>
          <cell r="W9788">
            <v>2018</v>
          </cell>
          <cell r="X9788" t="str">
            <v>Feb</v>
          </cell>
        </row>
        <row r="9789">
          <cell r="D9789" t="str">
            <v>Unit</v>
          </cell>
          <cell r="E9789">
            <v>961000</v>
          </cell>
          <cell r="R9789" t="str">
            <v>Maribyrnong</v>
          </cell>
          <cell r="W9789">
            <v>2018</v>
          </cell>
          <cell r="X9789" t="str">
            <v>Feb</v>
          </cell>
        </row>
        <row r="9790">
          <cell r="D9790" t="str">
            <v>House</v>
          </cell>
          <cell r="E9790">
            <v>902500</v>
          </cell>
          <cell r="R9790" t="str">
            <v>Melbourne</v>
          </cell>
          <cell r="W9790">
            <v>2018</v>
          </cell>
          <cell r="X9790" t="str">
            <v>Feb</v>
          </cell>
        </row>
        <row r="9791">
          <cell r="D9791" t="str">
            <v>House</v>
          </cell>
          <cell r="E9791">
            <v>975000</v>
          </cell>
          <cell r="R9791" t="str">
            <v>Maribyrnong</v>
          </cell>
          <cell r="W9791">
            <v>2018</v>
          </cell>
          <cell r="X9791" t="str">
            <v>Feb</v>
          </cell>
        </row>
        <row r="9792">
          <cell r="D9792" t="str">
            <v>House</v>
          </cell>
          <cell r="E9792">
            <v>903000</v>
          </cell>
          <cell r="R9792" t="str">
            <v>Melbourne</v>
          </cell>
          <cell r="W9792">
            <v>2018</v>
          </cell>
          <cell r="X9792" t="str">
            <v>Feb</v>
          </cell>
        </row>
        <row r="9793">
          <cell r="D9793" t="str">
            <v>Unit</v>
          </cell>
          <cell r="E9793">
            <v>490000</v>
          </cell>
          <cell r="R9793" t="str">
            <v>Maribyrnong</v>
          </cell>
          <cell r="W9793">
            <v>2018</v>
          </cell>
          <cell r="X9793" t="str">
            <v>Feb</v>
          </cell>
        </row>
        <row r="9794">
          <cell r="D9794" t="str">
            <v>Unit</v>
          </cell>
          <cell r="E9794">
            <v>995000</v>
          </cell>
          <cell r="R9794" t="str">
            <v>Melbourne</v>
          </cell>
          <cell r="W9794">
            <v>2018</v>
          </cell>
          <cell r="X9794" t="str">
            <v>Feb</v>
          </cell>
        </row>
        <row r="9795">
          <cell r="D9795" t="str">
            <v>Unit</v>
          </cell>
          <cell r="E9795">
            <v>736000</v>
          </cell>
          <cell r="R9795" t="str">
            <v>Boroondara</v>
          </cell>
          <cell r="W9795">
            <v>2018</v>
          </cell>
          <cell r="X9795" t="str">
            <v>Feb</v>
          </cell>
        </row>
        <row r="9796">
          <cell r="D9796" t="str">
            <v>House</v>
          </cell>
          <cell r="E9796">
            <v>1053000</v>
          </cell>
          <cell r="R9796" t="str">
            <v>Melbourne</v>
          </cell>
          <cell r="W9796">
            <v>2018</v>
          </cell>
          <cell r="X9796" t="str">
            <v>Feb</v>
          </cell>
        </row>
        <row r="9797">
          <cell r="D9797" t="str">
            <v>Unit</v>
          </cell>
          <cell r="E9797">
            <v>1000000</v>
          </cell>
          <cell r="R9797" t="str">
            <v>Yarra</v>
          </cell>
          <cell r="W9797">
            <v>2018</v>
          </cell>
          <cell r="X9797" t="str">
            <v>Feb</v>
          </cell>
        </row>
        <row r="9798">
          <cell r="D9798" t="str">
            <v>Unit</v>
          </cell>
          <cell r="E9798">
            <v>895000</v>
          </cell>
          <cell r="R9798" t="str">
            <v>Melbourne</v>
          </cell>
          <cell r="W9798">
            <v>2018</v>
          </cell>
          <cell r="X9798" t="str">
            <v>Feb</v>
          </cell>
        </row>
        <row r="9799">
          <cell r="D9799" t="str">
            <v>Unit</v>
          </cell>
          <cell r="E9799">
            <v>1680000</v>
          </cell>
          <cell r="R9799" t="str">
            <v>Boroondara</v>
          </cell>
          <cell r="W9799">
            <v>2018</v>
          </cell>
          <cell r="X9799" t="str">
            <v>Feb</v>
          </cell>
        </row>
        <row r="9800">
          <cell r="D9800" t="str">
            <v>Unit</v>
          </cell>
          <cell r="E9800">
            <v>640000</v>
          </cell>
          <cell r="R9800" t="str">
            <v>Melbourne</v>
          </cell>
          <cell r="W9800">
            <v>2018</v>
          </cell>
          <cell r="X9800" t="str">
            <v>Feb</v>
          </cell>
        </row>
        <row r="9801">
          <cell r="D9801" t="str">
            <v>Unit</v>
          </cell>
          <cell r="E9801">
            <v>1120000</v>
          </cell>
          <cell r="R9801" t="str">
            <v>Maribyrnong</v>
          </cell>
          <cell r="W9801">
            <v>2018</v>
          </cell>
          <cell r="X9801" t="str">
            <v>Feb</v>
          </cell>
        </row>
        <row r="9802">
          <cell r="D9802" t="str">
            <v>House</v>
          </cell>
          <cell r="E9802">
            <v>1670000</v>
          </cell>
          <cell r="R9802" t="str">
            <v>Boroondara</v>
          </cell>
          <cell r="W9802">
            <v>2018</v>
          </cell>
          <cell r="X9802" t="str">
            <v>Feb</v>
          </cell>
        </row>
        <row r="9803">
          <cell r="D9803" t="str">
            <v>House</v>
          </cell>
          <cell r="E9803">
            <v>1256000</v>
          </cell>
          <cell r="R9803" t="str">
            <v>Maribyrnong</v>
          </cell>
          <cell r="W9803">
            <v>2018</v>
          </cell>
          <cell r="X9803" t="str">
            <v>Feb</v>
          </cell>
        </row>
        <row r="9804">
          <cell r="D9804" t="str">
            <v>Unit</v>
          </cell>
          <cell r="E9804">
            <v>930000</v>
          </cell>
          <cell r="R9804" t="str">
            <v>Maribyrnong</v>
          </cell>
          <cell r="W9804">
            <v>2018</v>
          </cell>
          <cell r="X9804" t="str">
            <v>Feb</v>
          </cell>
        </row>
        <row r="9805">
          <cell r="D9805" t="str">
            <v>Unit</v>
          </cell>
          <cell r="E9805">
            <v>275000</v>
          </cell>
          <cell r="R9805" t="str">
            <v>Melbourne</v>
          </cell>
          <cell r="W9805">
            <v>2018</v>
          </cell>
          <cell r="X9805" t="str">
            <v>Feb</v>
          </cell>
        </row>
        <row r="9806">
          <cell r="D9806" t="str">
            <v>Unit</v>
          </cell>
          <cell r="E9806">
            <v>683000</v>
          </cell>
          <cell r="R9806" t="str">
            <v>Melbourne</v>
          </cell>
          <cell r="W9806">
            <v>2018</v>
          </cell>
          <cell r="X9806" t="str">
            <v>Feb</v>
          </cell>
        </row>
        <row r="9807">
          <cell r="D9807" t="str">
            <v>House</v>
          </cell>
          <cell r="E9807">
            <v>2080000</v>
          </cell>
          <cell r="R9807" t="str">
            <v>Whitehorse</v>
          </cell>
          <cell r="W9807">
            <v>2018</v>
          </cell>
          <cell r="X9807" t="str">
            <v>Feb</v>
          </cell>
        </row>
        <row r="9808">
          <cell r="D9808" t="str">
            <v>House</v>
          </cell>
          <cell r="E9808">
            <v>1005000</v>
          </cell>
          <cell r="R9808" t="str">
            <v>Brimbank</v>
          </cell>
          <cell r="W9808">
            <v>2018</v>
          </cell>
          <cell r="X9808" t="str">
            <v>Feb</v>
          </cell>
        </row>
        <row r="9809">
          <cell r="D9809" t="str">
            <v>House</v>
          </cell>
          <cell r="E9809">
            <v>1330000</v>
          </cell>
          <cell r="R9809" t="str">
            <v>Yarra</v>
          </cell>
          <cell r="W9809">
            <v>2018</v>
          </cell>
          <cell r="X9809" t="str">
            <v>Feb</v>
          </cell>
        </row>
        <row r="9810">
          <cell r="D9810" t="str">
            <v>Unit</v>
          </cell>
          <cell r="E9810">
            <v>646500</v>
          </cell>
          <cell r="R9810" t="str">
            <v>Whitehorse</v>
          </cell>
          <cell r="W9810">
            <v>2018</v>
          </cell>
          <cell r="X9810" t="str">
            <v>Feb</v>
          </cell>
        </row>
        <row r="9811">
          <cell r="D9811" t="str">
            <v>Unit</v>
          </cell>
          <cell r="E9811">
            <v>300000</v>
          </cell>
          <cell r="R9811" t="str">
            <v>Hobsons Bay</v>
          </cell>
          <cell r="W9811">
            <v>2018</v>
          </cell>
          <cell r="X9811" t="str">
            <v>Feb</v>
          </cell>
        </row>
        <row r="9812">
          <cell r="D9812" t="str">
            <v>Unit</v>
          </cell>
          <cell r="E9812">
            <v>660000</v>
          </cell>
          <cell r="R9812" t="str">
            <v>Hobsons Bay</v>
          </cell>
          <cell r="W9812">
            <v>2018</v>
          </cell>
          <cell r="X9812" t="str">
            <v>Feb</v>
          </cell>
        </row>
        <row r="9813">
          <cell r="D9813" t="str">
            <v>Unit</v>
          </cell>
          <cell r="E9813">
            <v>680000</v>
          </cell>
          <cell r="R9813" t="str">
            <v>Port Phillip</v>
          </cell>
          <cell r="W9813">
            <v>2018</v>
          </cell>
          <cell r="X9813" t="str">
            <v>Feb</v>
          </cell>
        </row>
        <row r="9814">
          <cell r="D9814" t="str">
            <v>Unit</v>
          </cell>
          <cell r="E9814">
            <v>560000</v>
          </cell>
          <cell r="R9814" t="str">
            <v>Boroondara</v>
          </cell>
          <cell r="W9814">
            <v>2018</v>
          </cell>
          <cell r="X9814" t="str">
            <v>Feb</v>
          </cell>
        </row>
        <row r="9815">
          <cell r="D9815" t="str">
            <v>House</v>
          </cell>
          <cell r="E9815">
            <v>956000</v>
          </cell>
          <cell r="R9815" t="str">
            <v>Hobsons Bay</v>
          </cell>
          <cell r="W9815">
            <v>2018</v>
          </cell>
          <cell r="X9815" t="str">
            <v>Feb</v>
          </cell>
        </row>
        <row r="9816">
          <cell r="D9816" t="str">
            <v>House</v>
          </cell>
          <cell r="E9816">
            <v>1024000</v>
          </cell>
          <cell r="R9816" t="str">
            <v>Port Phillip</v>
          </cell>
          <cell r="W9816">
            <v>2018</v>
          </cell>
          <cell r="X9816" t="str">
            <v>Feb</v>
          </cell>
        </row>
        <row r="9817">
          <cell r="D9817" t="str">
            <v>House</v>
          </cell>
          <cell r="E9817">
            <v>1215000</v>
          </cell>
          <cell r="R9817" t="str">
            <v>Hobsons Bay</v>
          </cell>
          <cell r="W9817">
            <v>2018</v>
          </cell>
          <cell r="X9817" t="str">
            <v>Feb</v>
          </cell>
        </row>
        <row r="9818">
          <cell r="D9818" t="str">
            <v>House</v>
          </cell>
          <cell r="E9818">
            <v>1150000</v>
          </cell>
          <cell r="R9818" t="str">
            <v>Port Phillip</v>
          </cell>
          <cell r="W9818">
            <v>2018</v>
          </cell>
          <cell r="X9818" t="str">
            <v>Feb</v>
          </cell>
        </row>
        <row r="9819">
          <cell r="D9819" t="str">
            <v>Unit</v>
          </cell>
          <cell r="E9819">
            <v>850000</v>
          </cell>
          <cell r="R9819" t="str">
            <v>Melbourne</v>
          </cell>
          <cell r="W9819">
            <v>2018</v>
          </cell>
          <cell r="X9819" t="str">
            <v>Feb</v>
          </cell>
        </row>
        <row r="9820">
          <cell r="D9820" t="str">
            <v>House</v>
          </cell>
          <cell r="E9820">
            <v>1650000</v>
          </cell>
          <cell r="R9820" t="str">
            <v>Hobsons Bay</v>
          </cell>
          <cell r="W9820">
            <v>2018</v>
          </cell>
          <cell r="X9820" t="str">
            <v>Feb</v>
          </cell>
        </row>
        <row r="9821">
          <cell r="D9821" t="str">
            <v>House</v>
          </cell>
          <cell r="E9821">
            <v>1732000</v>
          </cell>
          <cell r="R9821" t="str">
            <v>Port Phillip</v>
          </cell>
          <cell r="W9821">
            <v>2018</v>
          </cell>
          <cell r="X9821" t="str">
            <v>Feb</v>
          </cell>
        </row>
        <row r="9822">
          <cell r="D9822" t="str">
            <v>Unit</v>
          </cell>
          <cell r="E9822">
            <v>792500</v>
          </cell>
          <cell r="R9822" t="str">
            <v>Melbourne</v>
          </cell>
          <cell r="W9822">
            <v>2018</v>
          </cell>
          <cell r="X9822" t="str">
            <v>Feb</v>
          </cell>
        </row>
        <row r="9823">
          <cell r="D9823" t="str">
            <v>Unit</v>
          </cell>
          <cell r="E9823">
            <v>950000</v>
          </cell>
          <cell r="R9823" t="str">
            <v>Melbourne</v>
          </cell>
          <cell r="W9823">
            <v>2018</v>
          </cell>
          <cell r="X9823" t="str">
            <v>Feb</v>
          </cell>
        </row>
        <row r="9824">
          <cell r="D9824" t="str">
            <v>House</v>
          </cell>
          <cell r="E9824">
            <v>828000</v>
          </cell>
          <cell r="R9824" t="str">
            <v>Hobsons Bay</v>
          </cell>
          <cell r="W9824">
            <v>2018</v>
          </cell>
          <cell r="X9824" t="str">
            <v>Feb</v>
          </cell>
        </row>
        <row r="9825">
          <cell r="D9825" t="str">
            <v>House</v>
          </cell>
          <cell r="E9825">
            <v>1500000</v>
          </cell>
          <cell r="R9825" t="str">
            <v>Boroondara</v>
          </cell>
          <cell r="W9825">
            <v>2018</v>
          </cell>
          <cell r="X9825" t="str">
            <v>Feb</v>
          </cell>
        </row>
        <row r="9826">
          <cell r="D9826" t="str">
            <v>Unit</v>
          </cell>
          <cell r="E9826">
            <v>730000</v>
          </cell>
          <cell r="R9826" t="str">
            <v>Melbourne</v>
          </cell>
          <cell r="W9826">
            <v>2018</v>
          </cell>
          <cell r="X9826" t="str">
            <v>Feb</v>
          </cell>
        </row>
        <row r="9827">
          <cell r="D9827" t="str">
            <v>Unit</v>
          </cell>
          <cell r="E9827">
            <v>247500</v>
          </cell>
          <cell r="R9827" t="str">
            <v>Stonnington</v>
          </cell>
          <cell r="W9827">
            <v>2018</v>
          </cell>
          <cell r="X9827" t="str">
            <v>Feb</v>
          </cell>
        </row>
        <row r="9828">
          <cell r="D9828" t="str">
            <v>House</v>
          </cell>
          <cell r="E9828">
            <v>1405000</v>
          </cell>
          <cell r="R9828" t="str">
            <v>Melbourne</v>
          </cell>
          <cell r="W9828">
            <v>2018</v>
          </cell>
          <cell r="X9828" t="str">
            <v>Feb</v>
          </cell>
        </row>
        <row r="9829">
          <cell r="D9829" t="str">
            <v>House</v>
          </cell>
          <cell r="E9829">
            <v>860000</v>
          </cell>
          <cell r="R9829" t="str">
            <v>Stonnington</v>
          </cell>
          <cell r="W9829">
            <v>2018</v>
          </cell>
          <cell r="X9829" t="str">
            <v>Feb</v>
          </cell>
        </row>
        <row r="9830">
          <cell r="D9830" t="str">
            <v>Unit</v>
          </cell>
          <cell r="E9830">
            <v>854000</v>
          </cell>
          <cell r="R9830" t="str">
            <v>Port Phillip</v>
          </cell>
          <cell r="W9830">
            <v>2018</v>
          </cell>
          <cell r="X9830" t="str">
            <v>Feb</v>
          </cell>
        </row>
        <row r="9831">
          <cell r="D9831" t="str">
            <v>Unit</v>
          </cell>
          <cell r="E9831">
            <v>490000</v>
          </cell>
          <cell r="R9831" t="str">
            <v>Hobsons Bay</v>
          </cell>
          <cell r="W9831">
            <v>2018</v>
          </cell>
          <cell r="X9831" t="str">
            <v>Feb</v>
          </cell>
        </row>
        <row r="9832">
          <cell r="D9832" t="str">
            <v>Unit</v>
          </cell>
          <cell r="E9832">
            <v>852000</v>
          </cell>
          <cell r="R9832" t="str">
            <v>Stonnington</v>
          </cell>
          <cell r="W9832">
            <v>2018</v>
          </cell>
          <cell r="X9832" t="str">
            <v>Feb</v>
          </cell>
        </row>
        <row r="9833">
          <cell r="D9833" t="str">
            <v>Unit</v>
          </cell>
          <cell r="E9833">
            <v>1005000</v>
          </cell>
          <cell r="R9833" t="str">
            <v>Stonnington</v>
          </cell>
          <cell r="W9833">
            <v>2018</v>
          </cell>
          <cell r="X9833" t="str">
            <v>Feb</v>
          </cell>
        </row>
        <row r="9834">
          <cell r="D9834" t="str">
            <v>Unit</v>
          </cell>
          <cell r="E9834">
            <v>690000</v>
          </cell>
          <cell r="R9834" t="str">
            <v>Stonnington</v>
          </cell>
          <cell r="W9834">
            <v>2018</v>
          </cell>
          <cell r="X9834" t="str">
            <v>Feb</v>
          </cell>
        </row>
        <row r="9835">
          <cell r="D9835" t="str">
            <v>House</v>
          </cell>
          <cell r="E9835">
            <v>1361000</v>
          </cell>
          <cell r="R9835" t="str">
            <v>Port Phillip</v>
          </cell>
          <cell r="W9835">
            <v>2018</v>
          </cell>
          <cell r="X9835" t="str">
            <v>Feb</v>
          </cell>
        </row>
        <row r="9836">
          <cell r="D9836" t="str">
            <v>Unit</v>
          </cell>
          <cell r="E9836">
            <v>550000</v>
          </cell>
          <cell r="R9836" t="str">
            <v>Hobsons Bay</v>
          </cell>
          <cell r="W9836">
            <v>2018</v>
          </cell>
          <cell r="X9836" t="str">
            <v>Feb</v>
          </cell>
        </row>
        <row r="9837">
          <cell r="D9837" t="str">
            <v>House</v>
          </cell>
          <cell r="E9837">
            <v>1912500</v>
          </cell>
          <cell r="R9837" t="str">
            <v>Boroondara</v>
          </cell>
          <cell r="W9837">
            <v>2018</v>
          </cell>
          <cell r="X9837" t="str">
            <v>Feb</v>
          </cell>
        </row>
        <row r="9838">
          <cell r="D9838" t="str">
            <v>Unit</v>
          </cell>
          <cell r="E9838">
            <v>597500</v>
          </cell>
          <cell r="R9838" t="str">
            <v>Hobsons Bay</v>
          </cell>
          <cell r="W9838">
            <v>2018</v>
          </cell>
          <cell r="X9838" t="str">
            <v>Feb</v>
          </cell>
        </row>
        <row r="9839">
          <cell r="D9839" t="str">
            <v>Unit</v>
          </cell>
          <cell r="E9839">
            <v>480000</v>
          </cell>
          <cell r="R9839" t="str">
            <v>Port Phillip</v>
          </cell>
          <cell r="W9839">
            <v>2018</v>
          </cell>
          <cell r="X9839" t="str">
            <v>Feb</v>
          </cell>
        </row>
        <row r="9840">
          <cell r="D9840" t="str">
            <v>Unit</v>
          </cell>
          <cell r="E9840">
            <v>1000000</v>
          </cell>
          <cell r="R9840" t="str">
            <v>Port Phillip</v>
          </cell>
          <cell r="W9840">
            <v>2018</v>
          </cell>
          <cell r="X9840" t="str">
            <v>Feb</v>
          </cell>
        </row>
        <row r="9841">
          <cell r="D9841" t="str">
            <v>Unit</v>
          </cell>
          <cell r="E9841">
            <v>261000</v>
          </cell>
          <cell r="R9841" t="str">
            <v>Glen Eira</v>
          </cell>
          <cell r="W9841">
            <v>2018</v>
          </cell>
          <cell r="X9841" t="str">
            <v>Feb</v>
          </cell>
        </row>
        <row r="9842">
          <cell r="D9842" t="str">
            <v>Unit</v>
          </cell>
          <cell r="E9842">
            <v>575000</v>
          </cell>
          <cell r="R9842" t="str">
            <v>Glen Eira</v>
          </cell>
          <cell r="W9842">
            <v>2018</v>
          </cell>
          <cell r="X9842" t="str">
            <v>Feb</v>
          </cell>
        </row>
        <row r="9843">
          <cell r="D9843" t="str">
            <v>Unit</v>
          </cell>
          <cell r="E9843">
            <v>420500</v>
          </cell>
          <cell r="R9843" t="str">
            <v>Glen Eira</v>
          </cell>
          <cell r="W9843">
            <v>2018</v>
          </cell>
          <cell r="X9843" t="str">
            <v>Feb</v>
          </cell>
        </row>
        <row r="9844">
          <cell r="D9844" t="str">
            <v>Unit</v>
          </cell>
          <cell r="E9844">
            <v>330000</v>
          </cell>
          <cell r="R9844" t="str">
            <v>Glen Eira</v>
          </cell>
          <cell r="W9844">
            <v>2018</v>
          </cell>
          <cell r="X9844" t="str">
            <v>Feb</v>
          </cell>
        </row>
        <row r="9845">
          <cell r="D9845" t="str">
            <v>House</v>
          </cell>
          <cell r="E9845">
            <v>1145000</v>
          </cell>
          <cell r="R9845" t="str">
            <v>Monash</v>
          </cell>
          <cell r="W9845">
            <v>2018</v>
          </cell>
          <cell r="X9845" t="str">
            <v>Feb</v>
          </cell>
        </row>
        <row r="9846">
          <cell r="D9846" t="str">
            <v>Unit</v>
          </cell>
          <cell r="E9846">
            <v>535000</v>
          </cell>
          <cell r="R9846" t="str">
            <v>Glen Eira</v>
          </cell>
          <cell r="W9846">
            <v>2018</v>
          </cell>
          <cell r="X9846" t="str">
            <v>Feb</v>
          </cell>
        </row>
        <row r="9847">
          <cell r="D9847" t="str">
            <v>Unit</v>
          </cell>
          <cell r="E9847">
            <v>1990000</v>
          </cell>
          <cell r="R9847" t="str">
            <v>Bayside</v>
          </cell>
          <cell r="W9847">
            <v>2018</v>
          </cell>
          <cell r="X9847" t="str">
            <v>Feb</v>
          </cell>
        </row>
        <row r="9848">
          <cell r="D9848" t="str">
            <v>House</v>
          </cell>
          <cell r="E9848">
            <v>1640000</v>
          </cell>
          <cell r="R9848" t="str">
            <v>Bayside</v>
          </cell>
          <cell r="W9848">
            <v>2018</v>
          </cell>
          <cell r="X9848" t="str">
            <v>Feb</v>
          </cell>
        </row>
        <row r="9849">
          <cell r="D9849" t="str">
            <v>House</v>
          </cell>
          <cell r="E9849">
            <v>3025000</v>
          </cell>
          <cell r="R9849" t="str">
            <v>Bayside</v>
          </cell>
          <cell r="W9849">
            <v>2018</v>
          </cell>
          <cell r="X9849" t="str">
            <v>Feb</v>
          </cell>
        </row>
        <row r="9850">
          <cell r="D9850" t="str">
            <v>House</v>
          </cell>
          <cell r="E9850">
            <v>1255000</v>
          </cell>
          <cell r="R9850" t="str">
            <v>Glen Eira</v>
          </cell>
          <cell r="W9850">
            <v>2018</v>
          </cell>
          <cell r="X9850" t="str">
            <v>Feb</v>
          </cell>
        </row>
        <row r="9851">
          <cell r="D9851" t="str">
            <v>House</v>
          </cell>
          <cell r="E9851">
            <v>1502000</v>
          </cell>
          <cell r="R9851" t="str">
            <v>Bayside</v>
          </cell>
          <cell r="W9851">
            <v>2018</v>
          </cell>
          <cell r="X9851" t="str">
            <v>Feb</v>
          </cell>
        </row>
        <row r="9852">
          <cell r="D9852" t="str">
            <v>Unit</v>
          </cell>
          <cell r="E9852">
            <v>641500</v>
          </cell>
          <cell r="R9852" t="str">
            <v>Glen Eira</v>
          </cell>
          <cell r="W9852">
            <v>2018</v>
          </cell>
          <cell r="X9852" t="str">
            <v>Feb</v>
          </cell>
        </row>
        <row r="9853">
          <cell r="D9853" t="str">
            <v>Unit</v>
          </cell>
          <cell r="E9853">
            <v>1221000</v>
          </cell>
          <cell r="R9853" t="str">
            <v>Bayside</v>
          </cell>
          <cell r="W9853">
            <v>2018</v>
          </cell>
          <cell r="X9853" t="str">
            <v>Feb</v>
          </cell>
        </row>
        <row r="9854">
          <cell r="D9854" t="str">
            <v>Unit</v>
          </cell>
          <cell r="E9854">
            <v>845000</v>
          </cell>
          <cell r="R9854" t="str">
            <v>Glen Eira</v>
          </cell>
          <cell r="W9854">
            <v>2018</v>
          </cell>
          <cell r="X9854" t="str">
            <v>Feb</v>
          </cell>
        </row>
        <row r="9855">
          <cell r="D9855" t="str">
            <v>House</v>
          </cell>
          <cell r="E9855">
            <v>1107000</v>
          </cell>
          <cell r="R9855" t="str">
            <v>Glen Eira</v>
          </cell>
          <cell r="W9855">
            <v>2018</v>
          </cell>
          <cell r="X9855" t="str">
            <v>Feb</v>
          </cell>
        </row>
        <row r="9856">
          <cell r="D9856" t="str">
            <v>House</v>
          </cell>
          <cell r="E9856">
            <v>860000</v>
          </cell>
          <cell r="R9856" t="str">
            <v>Kingston</v>
          </cell>
          <cell r="W9856">
            <v>2018</v>
          </cell>
          <cell r="X9856" t="str">
            <v>Feb</v>
          </cell>
        </row>
        <row r="9857">
          <cell r="D9857" t="str">
            <v>Unit</v>
          </cell>
          <cell r="E9857">
            <v>2500000</v>
          </cell>
          <cell r="R9857" t="str">
            <v>Bayside</v>
          </cell>
          <cell r="W9857">
            <v>2018</v>
          </cell>
          <cell r="X9857" t="str">
            <v>Feb</v>
          </cell>
        </row>
        <row r="9858">
          <cell r="D9858" t="str">
            <v>Unit</v>
          </cell>
          <cell r="E9858">
            <v>1040000</v>
          </cell>
          <cell r="R9858" t="str">
            <v>Melbourne</v>
          </cell>
          <cell r="W9858">
            <v>2018</v>
          </cell>
          <cell r="X9858" t="str">
            <v>Feb</v>
          </cell>
        </row>
        <row r="9859">
          <cell r="D9859" t="str">
            <v>Unit</v>
          </cell>
          <cell r="E9859">
            <v>1010000</v>
          </cell>
          <cell r="R9859" t="str">
            <v>Banyule</v>
          </cell>
          <cell r="W9859">
            <v>2018</v>
          </cell>
          <cell r="X9859" t="str">
            <v>Feb</v>
          </cell>
        </row>
        <row r="9860">
          <cell r="D9860" t="str">
            <v>Unit</v>
          </cell>
          <cell r="E9860">
            <v>750000</v>
          </cell>
          <cell r="R9860" t="str">
            <v>Glen Eira</v>
          </cell>
          <cell r="W9860">
            <v>2018</v>
          </cell>
          <cell r="X9860" t="str">
            <v>Feb</v>
          </cell>
        </row>
        <row r="9861">
          <cell r="D9861" t="str">
            <v>Unit</v>
          </cell>
          <cell r="E9861">
            <v>655000</v>
          </cell>
          <cell r="R9861" t="str">
            <v>Darebin</v>
          </cell>
          <cell r="W9861">
            <v>2018</v>
          </cell>
          <cell r="X9861" t="str">
            <v>Feb</v>
          </cell>
        </row>
        <row r="9862">
          <cell r="D9862" t="str">
            <v>Unit</v>
          </cell>
          <cell r="E9862">
            <v>650000</v>
          </cell>
          <cell r="R9862" t="str">
            <v>Moreland</v>
          </cell>
          <cell r="W9862">
            <v>2018</v>
          </cell>
          <cell r="X9862" t="str">
            <v>Feb</v>
          </cell>
        </row>
        <row r="9863">
          <cell r="D9863" t="str">
            <v>Unit</v>
          </cell>
          <cell r="E9863">
            <v>500000</v>
          </cell>
          <cell r="R9863" t="str">
            <v>Port Phillip</v>
          </cell>
          <cell r="W9863">
            <v>2018</v>
          </cell>
          <cell r="X9863" t="str">
            <v>Feb</v>
          </cell>
        </row>
        <row r="9864">
          <cell r="D9864" t="str">
            <v>Unit</v>
          </cell>
          <cell r="E9864">
            <v>490000</v>
          </cell>
          <cell r="R9864" t="str">
            <v>Glen Eira</v>
          </cell>
          <cell r="W9864">
            <v>2018</v>
          </cell>
          <cell r="X9864" t="str">
            <v>Feb</v>
          </cell>
        </row>
        <row r="9865">
          <cell r="D9865" t="str">
            <v>House</v>
          </cell>
          <cell r="E9865">
            <v>5733000</v>
          </cell>
          <cell r="R9865" t="str">
            <v>Stonnington</v>
          </cell>
          <cell r="W9865">
            <v>2018</v>
          </cell>
          <cell r="X9865" t="str">
            <v>Feb</v>
          </cell>
        </row>
        <row r="9866">
          <cell r="D9866" t="str">
            <v>House</v>
          </cell>
          <cell r="E9866">
            <v>2303000</v>
          </cell>
          <cell r="R9866" t="str">
            <v>Bayside</v>
          </cell>
          <cell r="W9866">
            <v>2018</v>
          </cell>
          <cell r="X9866" t="str">
            <v>Feb</v>
          </cell>
        </row>
        <row r="9867">
          <cell r="D9867" t="str">
            <v>House</v>
          </cell>
          <cell r="E9867">
            <v>1800000</v>
          </cell>
          <cell r="R9867" t="str">
            <v>Glen Eira</v>
          </cell>
          <cell r="W9867">
            <v>2018</v>
          </cell>
          <cell r="X9867" t="str">
            <v>Feb</v>
          </cell>
        </row>
        <row r="9868">
          <cell r="D9868" t="str">
            <v>House</v>
          </cell>
          <cell r="E9868">
            <v>1710000</v>
          </cell>
          <cell r="R9868" t="str">
            <v>Glen Eira</v>
          </cell>
          <cell r="W9868">
            <v>2018</v>
          </cell>
          <cell r="X9868" t="str">
            <v>Feb</v>
          </cell>
        </row>
        <row r="9869">
          <cell r="D9869" t="str">
            <v>House</v>
          </cell>
          <cell r="E9869">
            <v>1647000</v>
          </cell>
          <cell r="R9869" t="str">
            <v>Manningham</v>
          </cell>
          <cell r="W9869">
            <v>2018</v>
          </cell>
          <cell r="X9869" t="str">
            <v>Feb</v>
          </cell>
        </row>
        <row r="9870">
          <cell r="D9870" t="str">
            <v>House</v>
          </cell>
          <cell r="E9870">
            <v>1550000</v>
          </cell>
          <cell r="R9870" t="str">
            <v>Manningham</v>
          </cell>
          <cell r="W9870">
            <v>2018</v>
          </cell>
          <cell r="X9870" t="str">
            <v>Feb</v>
          </cell>
        </row>
        <row r="9871">
          <cell r="D9871" t="str">
            <v>House</v>
          </cell>
          <cell r="E9871">
            <v>1416000</v>
          </cell>
          <cell r="R9871" t="str">
            <v>Glen Eira</v>
          </cell>
          <cell r="W9871">
            <v>2018</v>
          </cell>
          <cell r="X9871" t="str">
            <v>Feb</v>
          </cell>
        </row>
        <row r="9872">
          <cell r="D9872" t="str">
            <v>House</v>
          </cell>
          <cell r="E9872">
            <v>1115000</v>
          </cell>
          <cell r="R9872" t="str">
            <v>Brimbank</v>
          </cell>
          <cell r="W9872">
            <v>2018</v>
          </cell>
          <cell r="X9872" t="str">
            <v>Feb</v>
          </cell>
        </row>
        <row r="9873">
          <cell r="D9873" t="str">
            <v>Unit</v>
          </cell>
          <cell r="E9873">
            <v>1075000</v>
          </cell>
          <cell r="R9873" t="str">
            <v>Yarra</v>
          </cell>
          <cell r="W9873">
            <v>2018</v>
          </cell>
          <cell r="X9873" t="str">
            <v>Feb</v>
          </cell>
        </row>
        <row r="9874">
          <cell r="D9874" t="str">
            <v>House</v>
          </cell>
          <cell r="E9874">
            <v>1006000</v>
          </cell>
          <cell r="R9874" t="str">
            <v>Darebin</v>
          </cell>
          <cell r="W9874">
            <v>2018</v>
          </cell>
          <cell r="X9874" t="str">
            <v>Feb</v>
          </cell>
        </row>
        <row r="9875">
          <cell r="D9875" t="str">
            <v>Unit</v>
          </cell>
          <cell r="E9875">
            <v>993000</v>
          </cell>
          <cell r="R9875" t="str">
            <v>Bayside</v>
          </cell>
          <cell r="W9875">
            <v>2018</v>
          </cell>
          <cell r="X9875" t="str">
            <v>Feb</v>
          </cell>
        </row>
        <row r="9876">
          <cell r="D9876" t="str">
            <v>House</v>
          </cell>
          <cell r="E9876">
            <v>921000</v>
          </cell>
          <cell r="R9876" t="str">
            <v>Brimbank</v>
          </cell>
          <cell r="W9876">
            <v>2018</v>
          </cell>
          <cell r="X9876" t="str">
            <v>Feb</v>
          </cell>
        </row>
        <row r="9877">
          <cell r="D9877" t="str">
            <v>Unit</v>
          </cell>
          <cell r="E9877">
            <v>801000</v>
          </cell>
          <cell r="R9877" t="str">
            <v>Darebin</v>
          </cell>
          <cell r="W9877">
            <v>2018</v>
          </cell>
          <cell r="X9877" t="str">
            <v>Feb</v>
          </cell>
        </row>
        <row r="9878">
          <cell r="D9878" t="str">
            <v>Unit</v>
          </cell>
          <cell r="E9878">
            <v>782000</v>
          </cell>
          <cell r="R9878" t="str">
            <v>Glen Eira</v>
          </cell>
          <cell r="W9878">
            <v>2018</v>
          </cell>
          <cell r="X9878" t="str">
            <v>Feb</v>
          </cell>
        </row>
        <row r="9879">
          <cell r="D9879" t="str">
            <v>Unit</v>
          </cell>
          <cell r="E9879">
            <v>730000</v>
          </cell>
          <cell r="R9879" t="str">
            <v>Darebin</v>
          </cell>
          <cell r="W9879">
            <v>2018</v>
          </cell>
          <cell r="X9879" t="str">
            <v>Feb</v>
          </cell>
        </row>
        <row r="9880">
          <cell r="D9880" t="str">
            <v>House</v>
          </cell>
          <cell r="E9880">
            <v>690000</v>
          </cell>
          <cell r="R9880" t="str">
            <v>Moonee Valley</v>
          </cell>
          <cell r="W9880">
            <v>2018</v>
          </cell>
          <cell r="X9880" t="str">
            <v>Feb</v>
          </cell>
        </row>
        <row r="9881">
          <cell r="D9881" t="str">
            <v>Unit</v>
          </cell>
          <cell r="E9881">
            <v>652000</v>
          </cell>
          <cell r="R9881" t="str">
            <v>Moreland</v>
          </cell>
          <cell r="W9881">
            <v>2018</v>
          </cell>
          <cell r="X9881" t="str">
            <v>Feb</v>
          </cell>
        </row>
        <row r="9882">
          <cell r="D9882" t="str">
            <v>Unit</v>
          </cell>
          <cell r="E9882">
            <v>640000</v>
          </cell>
          <cell r="R9882" t="str">
            <v>Darebin</v>
          </cell>
          <cell r="W9882">
            <v>2018</v>
          </cell>
          <cell r="X9882" t="str">
            <v>Feb</v>
          </cell>
        </row>
        <row r="9883">
          <cell r="D9883" t="str">
            <v>Unit</v>
          </cell>
          <cell r="E9883">
            <v>620000</v>
          </cell>
          <cell r="R9883" t="str">
            <v>Moreland</v>
          </cell>
          <cell r="W9883">
            <v>2018</v>
          </cell>
          <cell r="X9883" t="str">
            <v>Feb</v>
          </cell>
        </row>
        <row r="9884">
          <cell r="D9884" t="str">
            <v>Unit</v>
          </cell>
          <cell r="E9884">
            <v>610000</v>
          </cell>
          <cell r="R9884" t="str">
            <v>Darebin</v>
          </cell>
          <cell r="W9884">
            <v>2018</v>
          </cell>
          <cell r="X9884" t="str">
            <v>Feb</v>
          </cell>
        </row>
        <row r="9885">
          <cell r="D9885" t="str">
            <v>House</v>
          </cell>
          <cell r="E9885">
            <v>596000</v>
          </cell>
          <cell r="R9885" t="str">
            <v>Brimbank</v>
          </cell>
          <cell r="W9885">
            <v>2018</v>
          </cell>
          <cell r="X9885" t="str">
            <v>Feb</v>
          </cell>
        </row>
        <row r="9886">
          <cell r="D9886" t="str">
            <v>Unit</v>
          </cell>
          <cell r="E9886">
            <v>550000</v>
          </cell>
          <cell r="R9886" t="str">
            <v>Darebin</v>
          </cell>
          <cell r="W9886">
            <v>2018</v>
          </cell>
          <cell r="X9886" t="str">
            <v>Feb</v>
          </cell>
        </row>
        <row r="9887">
          <cell r="D9887" t="str">
            <v>Unit</v>
          </cell>
          <cell r="E9887">
            <v>530000</v>
          </cell>
          <cell r="R9887" t="str">
            <v>Moreland</v>
          </cell>
          <cell r="W9887">
            <v>2018</v>
          </cell>
          <cell r="X9887" t="str">
            <v>Feb</v>
          </cell>
        </row>
        <row r="9888">
          <cell r="D9888" t="str">
            <v>Unit</v>
          </cell>
          <cell r="E9888">
            <v>440000</v>
          </cell>
          <cell r="R9888" t="str">
            <v>Darebin</v>
          </cell>
          <cell r="W9888">
            <v>2018</v>
          </cell>
          <cell r="X9888" t="str">
            <v>Feb</v>
          </cell>
        </row>
        <row r="9889">
          <cell r="D9889" t="str">
            <v>Unit</v>
          </cell>
          <cell r="E9889">
            <v>1050000</v>
          </cell>
          <cell r="R9889" t="str">
            <v>Darebin</v>
          </cell>
          <cell r="W9889">
            <v>2018</v>
          </cell>
          <cell r="X9889" t="str">
            <v>Feb</v>
          </cell>
        </row>
        <row r="9890">
          <cell r="D9890" t="str">
            <v>Unit</v>
          </cell>
          <cell r="E9890">
            <v>1000000</v>
          </cell>
          <cell r="R9890" t="str">
            <v>Darebin</v>
          </cell>
          <cell r="W9890">
            <v>2018</v>
          </cell>
          <cell r="X9890" t="str">
            <v>Feb</v>
          </cell>
        </row>
        <row r="9891">
          <cell r="D9891" t="str">
            <v>Unit</v>
          </cell>
          <cell r="E9891">
            <v>2500000</v>
          </cell>
          <cell r="R9891" t="str">
            <v>Bayside</v>
          </cell>
          <cell r="W9891">
            <v>2018</v>
          </cell>
          <cell r="X9891" t="str">
            <v>Feb</v>
          </cell>
        </row>
        <row r="9892">
          <cell r="D9892" t="str">
            <v>Unit</v>
          </cell>
          <cell r="E9892">
            <v>700000</v>
          </cell>
          <cell r="R9892" t="str">
            <v>Boroondara</v>
          </cell>
          <cell r="W9892">
            <v>2018</v>
          </cell>
          <cell r="X9892" t="str">
            <v>Feb</v>
          </cell>
        </row>
        <row r="9893">
          <cell r="D9893" t="str">
            <v>Unit</v>
          </cell>
          <cell r="E9893">
            <v>500000</v>
          </cell>
          <cell r="R9893" t="str">
            <v>Yarra</v>
          </cell>
          <cell r="W9893">
            <v>2018</v>
          </cell>
          <cell r="X9893" t="str">
            <v>Feb</v>
          </cell>
        </row>
        <row r="9894">
          <cell r="D9894" t="str">
            <v>Unit</v>
          </cell>
          <cell r="E9894">
            <v>500000</v>
          </cell>
          <cell r="R9894" t="str">
            <v>Melbourne</v>
          </cell>
          <cell r="W9894">
            <v>2018</v>
          </cell>
          <cell r="X9894" t="str">
            <v>Feb</v>
          </cell>
        </row>
        <row r="9895">
          <cell r="D9895" t="str">
            <v>Unit</v>
          </cell>
          <cell r="E9895">
            <v>440000</v>
          </cell>
          <cell r="R9895" t="str">
            <v>Yarra</v>
          </cell>
          <cell r="W9895">
            <v>2018</v>
          </cell>
          <cell r="X9895" t="str">
            <v>Feb</v>
          </cell>
        </row>
        <row r="9896">
          <cell r="D9896" t="str">
            <v>House</v>
          </cell>
          <cell r="E9896">
            <v>730000</v>
          </cell>
          <cell r="R9896" t="str">
            <v>Hume</v>
          </cell>
          <cell r="W9896">
            <v>2018</v>
          </cell>
          <cell r="X9896" t="str">
            <v>Feb</v>
          </cell>
        </row>
        <row r="9897">
          <cell r="D9897" t="str">
            <v>Unit</v>
          </cell>
          <cell r="E9897">
            <v>445000</v>
          </cell>
          <cell r="R9897" t="str">
            <v>Hume</v>
          </cell>
          <cell r="W9897">
            <v>2018</v>
          </cell>
          <cell r="X9897" t="str">
            <v>Feb</v>
          </cell>
        </row>
        <row r="9898">
          <cell r="D9898" t="str">
            <v>House</v>
          </cell>
          <cell r="E9898">
            <v>668000</v>
          </cell>
          <cell r="R9898" t="str">
            <v>Hume</v>
          </cell>
          <cell r="W9898">
            <v>2018</v>
          </cell>
          <cell r="X9898" t="str">
            <v>Feb</v>
          </cell>
        </row>
        <row r="9899">
          <cell r="D9899" t="str">
            <v>House</v>
          </cell>
          <cell r="E9899">
            <v>935000</v>
          </cell>
          <cell r="R9899" t="str">
            <v>Moreland</v>
          </cell>
          <cell r="W9899">
            <v>2018</v>
          </cell>
          <cell r="X9899" t="str">
            <v>Feb</v>
          </cell>
        </row>
        <row r="9900">
          <cell r="D9900" t="str">
            <v>Unit</v>
          </cell>
          <cell r="E9900">
            <v>328000</v>
          </cell>
          <cell r="R9900" t="str">
            <v>Hume</v>
          </cell>
          <cell r="W9900">
            <v>2018</v>
          </cell>
          <cell r="X9900" t="str">
            <v>Feb</v>
          </cell>
        </row>
        <row r="9901">
          <cell r="D9901" t="str">
            <v>Unit</v>
          </cell>
          <cell r="E9901">
            <v>590000</v>
          </cell>
          <cell r="R9901" t="str">
            <v>Moreland</v>
          </cell>
          <cell r="W9901">
            <v>2018</v>
          </cell>
          <cell r="X9901" t="str">
            <v>Feb</v>
          </cell>
        </row>
        <row r="9902">
          <cell r="D9902" t="str">
            <v>House</v>
          </cell>
          <cell r="E9902">
            <v>895000</v>
          </cell>
          <cell r="R9902" t="str">
            <v>Banyule</v>
          </cell>
          <cell r="W9902">
            <v>2018</v>
          </cell>
          <cell r="X9902" t="str">
            <v>Feb</v>
          </cell>
        </row>
        <row r="9903">
          <cell r="D9903" t="str">
            <v>House</v>
          </cell>
          <cell r="E9903">
            <v>970000</v>
          </cell>
          <cell r="R9903" t="str">
            <v>Moreland</v>
          </cell>
          <cell r="W9903">
            <v>2018</v>
          </cell>
          <cell r="X9903" t="str">
            <v>Feb</v>
          </cell>
        </row>
        <row r="9904">
          <cell r="D9904" t="str">
            <v>House</v>
          </cell>
          <cell r="E9904">
            <v>725000</v>
          </cell>
          <cell r="R9904" t="str">
            <v>Hume</v>
          </cell>
          <cell r="W9904">
            <v>2018</v>
          </cell>
          <cell r="X9904" t="str">
            <v>Feb</v>
          </cell>
        </row>
        <row r="9905">
          <cell r="D9905" t="str">
            <v>Unit</v>
          </cell>
          <cell r="E9905">
            <v>720000</v>
          </cell>
          <cell r="R9905" t="str">
            <v>Moreland</v>
          </cell>
          <cell r="W9905">
            <v>2018</v>
          </cell>
          <cell r="X9905" t="str">
            <v>Feb</v>
          </cell>
        </row>
        <row r="9906">
          <cell r="D9906" t="str">
            <v>Unit</v>
          </cell>
          <cell r="E9906">
            <v>630000</v>
          </cell>
          <cell r="R9906" t="str">
            <v>Moreland</v>
          </cell>
          <cell r="W9906">
            <v>2018</v>
          </cell>
          <cell r="X9906" t="str">
            <v>Feb</v>
          </cell>
        </row>
        <row r="9907">
          <cell r="D9907" t="str">
            <v>Unit</v>
          </cell>
          <cell r="E9907">
            <v>680000</v>
          </cell>
          <cell r="R9907" t="str">
            <v>Moreland</v>
          </cell>
          <cell r="W9907">
            <v>2018</v>
          </cell>
          <cell r="X9907" t="str">
            <v>Feb</v>
          </cell>
        </row>
        <row r="9908">
          <cell r="D9908" t="str">
            <v>Unit</v>
          </cell>
          <cell r="E9908">
            <v>543500</v>
          </cell>
          <cell r="R9908" t="str">
            <v>Hume</v>
          </cell>
          <cell r="W9908">
            <v>2018</v>
          </cell>
          <cell r="X9908" t="str">
            <v>Feb</v>
          </cell>
        </row>
        <row r="9909">
          <cell r="D9909" t="str">
            <v>House</v>
          </cell>
          <cell r="E9909">
            <v>1250000</v>
          </cell>
          <cell r="R9909" t="str">
            <v>Moreland</v>
          </cell>
          <cell r="W9909">
            <v>2018</v>
          </cell>
          <cell r="X9909" t="str">
            <v>Feb</v>
          </cell>
        </row>
        <row r="9910">
          <cell r="D9910" t="str">
            <v>House</v>
          </cell>
          <cell r="E9910">
            <v>770000</v>
          </cell>
          <cell r="R9910" t="str">
            <v>Moreland</v>
          </cell>
          <cell r="W9910">
            <v>2018</v>
          </cell>
          <cell r="X9910" t="str">
            <v>Feb</v>
          </cell>
        </row>
        <row r="9911">
          <cell r="D9911" t="str">
            <v>Unit</v>
          </cell>
          <cell r="E9911">
            <v>648000</v>
          </cell>
          <cell r="R9911" t="str">
            <v>Moreland</v>
          </cell>
          <cell r="W9911">
            <v>2018</v>
          </cell>
          <cell r="X9911" t="str">
            <v>Feb</v>
          </cell>
        </row>
        <row r="9912">
          <cell r="D9912" t="str">
            <v>House</v>
          </cell>
          <cell r="E9912">
            <v>510000</v>
          </cell>
          <cell r="R9912" t="str">
            <v>Moonee Valley</v>
          </cell>
          <cell r="W9912">
            <v>2018</v>
          </cell>
          <cell r="X9912" t="str">
            <v>Feb</v>
          </cell>
        </row>
        <row r="9913">
          <cell r="D9913" t="str">
            <v>Unit</v>
          </cell>
          <cell r="E9913">
            <v>505000</v>
          </cell>
          <cell r="R9913" t="str">
            <v>Darebin</v>
          </cell>
          <cell r="W9913">
            <v>2018</v>
          </cell>
          <cell r="X9913" t="str">
            <v>Feb</v>
          </cell>
        </row>
        <row r="9914">
          <cell r="D9914" t="str">
            <v>Unit</v>
          </cell>
          <cell r="E9914">
            <v>480000</v>
          </cell>
          <cell r="R9914" t="str">
            <v>Moonee Valley</v>
          </cell>
          <cell r="W9914">
            <v>2018</v>
          </cell>
          <cell r="X9914" t="str">
            <v>Feb</v>
          </cell>
        </row>
        <row r="9915">
          <cell r="D9915" t="str">
            <v>House</v>
          </cell>
          <cell r="E9915">
            <v>773000</v>
          </cell>
          <cell r="R9915" t="str">
            <v>Brimbank</v>
          </cell>
          <cell r="W9915">
            <v>2018</v>
          </cell>
          <cell r="X9915" t="str">
            <v>Feb</v>
          </cell>
        </row>
        <row r="9916">
          <cell r="D9916" t="str">
            <v>House</v>
          </cell>
          <cell r="E9916">
            <v>985000</v>
          </cell>
          <cell r="R9916" t="str">
            <v>Moonee Valley</v>
          </cell>
          <cell r="W9916">
            <v>2018</v>
          </cell>
          <cell r="X9916" t="str">
            <v>Feb</v>
          </cell>
        </row>
        <row r="9917">
          <cell r="D9917" t="str">
            <v>House</v>
          </cell>
          <cell r="E9917">
            <v>570000</v>
          </cell>
          <cell r="R9917" t="str">
            <v>Brimbank</v>
          </cell>
          <cell r="W9917">
            <v>2018</v>
          </cell>
          <cell r="X9917" t="str">
            <v>Feb</v>
          </cell>
        </row>
        <row r="9918">
          <cell r="D9918" t="str">
            <v>House</v>
          </cell>
          <cell r="E9918">
            <v>984000</v>
          </cell>
          <cell r="R9918" t="str">
            <v>Banyule</v>
          </cell>
          <cell r="W9918">
            <v>2018</v>
          </cell>
          <cell r="X9918" t="str">
            <v>Feb</v>
          </cell>
        </row>
        <row r="9919">
          <cell r="D9919" t="str">
            <v>House</v>
          </cell>
          <cell r="E9919">
            <v>1055000</v>
          </cell>
          <cell r="R9919" t="str">
            <v>Darebin</v>
          </cell>
          <cell r="W9919">
            <v>2018</v>
          </cell>
          <cell r="X9919" t="str">
            <v>Feb</v>
          </cell>
        </row>
        <row r="9920">
          <cell r="D9920" t="str">
            <v>House</v>
          </cell>
          <cell r="E9920">
            <v>1025000</v>
          </cell>
          <cell r="R9920" t="str">
            <v>Darebin</v>
          </cell>
          <cell r="W9920">
            <v>2018</v>
          </cell>
          <cell r="X9920" t="str">
            <v>Feb</v>
          </cell>
        </row>
        <row r="9921">
          <cell r="D9921" t="str">
            <v>Unit</v>
          </cell>
          <cell r="E9921">
            <v>385000</v>
          </cell>
          <cell r="R9921" t="str">
            <v>Darebin</v>
          </cell>
          <cell r="W9921">
            <v>2018</v>
          </cell>
          <cell r="X9921" t="str">
            <v>Feb</v>
          </cell>
        </row>
        <row r="9922">
          <cell r="D9922" t="str">
            <v>House</v>
          </cell>
          <cell r="E9922">
            <v>885000</v>
          </cell>
          <cell r="R9922" t="str">
            <v>Brimbank</v>
          </cell>
          <cell r="W9922">
            <v>2018</v>
          </cell>
          <cell r="X9922" t="str">
            <v>Feb</v>
          </cell>
        </row>
        <row r="9923">
          <cell r="D9923" t="str">
            <v>House</v>
          </cell>
          <cell r="E9923">
            <v>1060000</v>
          </cell>
          <cell r="R9923" t="str">
            <v>Banyule</v>
          </cell>
          <cell r="W9923">
            <v>2018</v>
          </cell>
          <cell r="X9923" t="str">
            <v>Feb</v>
          </cell>
        </row>
        <row r="9924">
          <cell r="D9924" t="str">
            <v>House</v>
          </cell>
          <cell r="E9924">
            <v>958000</v>
          </cell>
          <cell r="R9924" t="str">
            <v>Moreland</v>
          </cell>
          <cell r="W9924">
            <v>2018</v>
          </cell>
          <cell r="X9924" t="str">
            <v>Feb</v>
          </cell>
        </row>
        <row r="9925">
          <cell r="D9925" t="str">
            <v>House</v>
          </cell>
          <cell r="E9925">
            <v>1100000</v>
          </cell>
          <cell r="R9925" t="str">
            <v>Darebin</v>
          </cell>
          <cell r="W9925">
            <v>2018</v>
          </cell>
          <cell r="X9925" t="str">
            <v>Feb</v>
          </cell>
        </row>
        <row r="9926">
          <cell r="D9926" t="str">
            <v>House</v>
          </cell>
          <cell r="E9926">
            <v>1405000</v>
          </cell>
          <cell r="R9926" t="str">
            <v>Moonee Valley</v>
          </cell>
          <cell r="W9926">
            <v>2018</v>
          </cell>
          <cell r="X9926" t="str">
            <v>Feb</v>
          </cell>
        </row>
        <row r="9927">
          <cell r="D9927" t="str">
            <v>House</v>
          </cell>
          <cell r="E9927">
            <v>646000</v>
          </cell>
          <cell r="R9927" t="str">
            <v>Brimbank</v>
          </cell>
          <cell r="W9927">
            <v>2018</v>
          </cell>
          <cell r="X9927" t="str">
            <v>Feb</v>
          </cell>
        </row>
        <row r="9928">
          <cell r="D9928" t="str">
            <v>Unit</v>
          </cell>
          <cell r="E9928">
            <v>500000</v>
          </cell>
          <cell r="R9928" t="str">
            <v>Moonee Valley</v>
          </cell>
          <cell r="W9928">
            <v>2018</v>
          </cell>
          <cell r="X9928" t="str">
            <v>Feb</v>
          </cell>
        </row>
        <row r="9929">
          <cell r="D9929" t="str">
            <v>Unit</v>
          </cell>
          <cell r="E9929">
            <v>560000</v>
          </cell>
          <cell r="R9929" t="str">
            <v>Darebin</v>
          </cell>
          <cell r="W9929">
            <v>2018</v>
          </cell>
          <cell r="X9929" t="str">
            <v>Feb</v>
          </cell>
        </row>
        <row r="9930">
          <cell r="D9930" t="str">
            <v>House</v>
          </cell>
          <cell r="E9930">
            <v>1450000</v>
          </cell>
          <cell r="R9930" t="str">
            <v>Moonee Valley</v>
          </cell>
          <cell r="W9930">
            <v>2018</v>
          </cell>
          <cell r="X9930" t="str">
            <v>Feb</v>
          </cell>
        </row>
        <row r="9931">
          <cell r="D9931" t="str">
            <v>House</v>
          </cell>
          <cell r="E9931">
            <v>1250000</v>
          </cell>
          <cell r="R9931" t="str">
            <v>Darebin</v>
          </cell>
          <cell r="W9931">
            <v>2018</v>
          </cell>
          <cell r="X9931" t="str">
            <v>Feb</v>
          </cell>
        </row>
        <row r="9932">
          <cell r="D9932" t="str">
            <v>Unit</v>
          </cell>
          <cell r="E9932">
            <v>570000</v>
          </cell>
          <cell r="R9932" t="str">
            <v>Brimbank</v>
          </cell>
          <cell r="W9932">
            <v>2018</v>
          </cell>
          <cell r="X9932" t="str">
            <v>Feb</v>
          </cell>
        </row>
        <row r="9933">
          <cell r="D9933" t="str">
            <v>House</v>
          </cell>
          <cell r="E9933">
            <v>1455000</v>
          </cell>
          <cell r="R9933" t="str">
            <v>Darebin</v>
          </cell>
          <cell r="W9933">
            <v>2018</v>
          </cell>
          <cell r="X9933" t="str">
            <v>Feb</v>
          </cell>
        </row>
        <row r="9934">
          <cell r="D9934" t="str">
            <v>House</v>
          </cell>
          <cell r="E9934">
            <v>940000</v>
          </cell>
          <cell r="R9934" t="str">
            <v>Banyule</v>
          </cell>
          <cell r="W9934">
            <v>2018</v>
          </cell>
          <cell r="X9934" t="str">
            <v>Feb</v>
          </cell>
        </row>
        <row r="9935">
          <cell r="D9935" t="str">
            <v>House</v>
          </cell>
          <cell r="E9935">
            <v>710000</v>
          </cell>
          <cell r="R9935" t="str">
            <v>Darebin</v>
          </cell>
          <cell r="W9935">
            <v>2018</v>
          </cell>
          <cell r="X9935" t="str">
            <v>Feb</v>
          </cell>
        </row>
        <row r="9936">
          <cell r="D9936" t="str">
            <v>Unit</v>
          </cell>
          <cell r="E9936">
            <v>800000</v>
          </cell>
          <cell r="R9936" t="str">
            <v>Moonee Valley</v>
          </cell>
          <cell r="W9936">
            <v>2018</v>
          </cell>
          <cell r="X9936" t="str">
            <v>Feb</v>
          </cell>
        </row>
        <row r="9937">
          <cell r="D9937" t="str">
            <v>Unit</v>
          </cell>
          <cell r="E9937">
            <v>720000</v>
          </cell>
          <cell r="R9937" t="str">
            <v>Darebin</v>
          </cell>
          <cell r="W9937">
            <v>2018</v>
          </cell>
          <cell r="X9937" t="str">
            <v>Feb</v>
          </cell>
        </row>
        <row r="9938">
          <cell r="D9938" t="str">
            <v>Unit</v>
          </cell>
          <cell r="E9938">
            <v>720000</v>
          </cell>
          <cell r="R9938" t="str">
            <v>Darebin</v>
          </cell>
          <cell r="W9938">
            <v>2018</v>
          </cell>
          <cell r="X9938" t="str">
            <v>Feb</v>
          </cell>
        </row>
        <row r="9939">
          <cell r="D9939" t="str">
            <v>House</v>
          </cell>
          <cell r="E9939">
            <v>990000</v>
          </cell>
          <cell r="R9939" t="str">
            <v>Darebin</v>
          </cell>
          <cell r="W9939">
            <v>2018</v>
          </cell>
          <cell r="X9939" t="str">
            <v>Feb</v>
          </cell>
        </row>
        <row r="9940">
          <cell r="D9940" t="str">
            <v>Unit</v>
          </cell>
          <cell r="E9940">
            <v>615000</v>
          </cell>
          <cell r="R9940" t="str">
            <v>Banyule</v>
          </cell>
          <cell r="W9940">
            <v>2018</v>
          </cell>
          <cell r="X9940" t="str">
            <v>Feb</v>
          </cell>
        </row>
        <row r="9941">
          <cell r="D9941" t="str">
            <v>House</v>
          </cell>
          <cell r="E9941">
            <v>630000</v>
          </cell>
          <cell r="R9941" t="str">
            <v>Darebin</v>
          </cell>
          <cell r="W9941">
            <v>2018</v>
          </cell>
          <cell r="X9941" t="str">
            <v>Feb</v>
          </cell>
        </row>
        <row r="9942">
          <cell r="D9942" t="str">
            <v>Unit</v>
          </cell>
          <cell r="E9942">
            <v>650000</v>
          </cell>
          <cell r="R9942" t="str">
            <v>Darebin</v>
          </cell>
          <cell r="W9942">
            <v>2018</v>
          </cell>
          <cell r="X9942" t="str">
            <v>Feb</v>
          </cell>
        </row>
        <row r="9943">
          <cell r="D9943" t="str">
            <v>House</v>
          </cell>
          <cell r="E9943">
            <v>725000</v>
          </cell>
          <cell r="R9943" t="str">
            <v>Banyule</v>
          </cell>
          <cell r="W9943">
            <v>2018</v>
          </cell>
          <cell r="X9943" t="str">
            <v>Feb</v>
          </cell>
        </row>
        <row r="9944">
          <cell r="D9944" t="str">
            <v>Unit</v>
          </cell>
          <cell r="E9944">
            <v>630000</v>
          </cell>
          <cell r="R9944" t="str">
            <v>Banyule</v>
          </cell>
          <cell r="W9944">
            <v>2018</v>
          </cell>
          <cell r="X9944" t="str">
            <v>Feb</v>
          </cell>
        </row>
        <row r="9945">
          <cell r="D9945" t="str">
            <v>House</v>
          </cell>
          <cell r="E9945">
            <v>1790000</v>
          </cell>
          <cell r="R9945" t="str">
            <v>Darebin</v>
          </cell>
          <cell r="W9945">
            <v>2018</v>
          </cell>
          <cell r="X9945" t="str">
            <v>Feb</v>
          </cell>
        </row>
        <row r="9946">
          <cell r="D9946" t="str">
            <v>House</v>
          </cell>
          <cell r="E9946">
            <v>690000</v>
          </cell>
          <cell r="R9946" t="str">
            <v>Darebin</v>
          </cell>
          <cell r="W9946">
            <v>2018</v>
          </cell>
          <cell r="X9946" t="str">
            <v>Feb</v>
          </cell>
        </row>
        <row r="9947">
          <cell r="D9947" t="str">
            <v>Unit</v>
          </cell>
          <cell r="E9947">
            <v>426500</v>
          </cell>
          <cell r="R9947" t="str">
            <v>Moonee Valley</v>
          </cell>
          <cell r="W9947">
            <v>2018</v>
          </cell>
          <cell r="X9947" t="str">
            <v>Feb</v>
          </cell>
        </row>
        <row r="9948">
          <cell r="D9948" t="str">
            <v>House</v>
          </cell>
          <cell r="E9948">
            <v>1440000</v>
          </cell>
          <cell r="R9948" t="str">
            <v>Moreland</v>
          </cell>
          <cell r="W9948">
            <v>2018</v>
          </cell>
          <cell r="X9948" t="str">
            <v>Feb</v>
          </cell>
        </row>
        <row r="9949">
          <cell r="D9949" t="str">
            <v>Unit</v>
          </cell>
          <cell r="E9949">
            <v>960000</v>
          </cell>
          <cell r="R9949" t="str">
            <v>Darebin</v>
          </cell>
          <cell r="W9949">
            <v>2018</v>
          </cell>
          <cell r="X9949" t="str">
            <v>Feb</v>
          </cell>
        </row>
        <row r="9950">
          <cell r="D9950" t="str">
            <v>House</v>
          </cell>
          <cell r="E9950">
            <v>1740000</v>
          </cell>
          <cell r="R9950" t="str">
            <v>Moonee Valley</v>
          </cell>
          <cell r="W9950">
            <v>2018</v>
          </cell>
          <cell r="X9950" t="str">
            <v>Feb</v>
          </cell>
        </row>
        <row r="9951">
          <cell r="D9951" t="str">
            <v>House</v>
          </cell>
          <cell r="E9951">
            <v>1650000</v>
          </cell>
          <cell r="R9951" t="str">
            <v>Moreland</v>
          </cell>
          <cell r="W9951">
            <v>2018</v>
          </cell>
          <cell r="X9951" t="str">
            <v>Feb</v>
          </cell>
        </row>
        <row r="9952">
          <cell r="D9952" t="str">
            <v>House</v>
          </cell>
          <cell r="E9952">
            <v>2710000</v>
          </cell>
          <cell r="R9952" t="str">
            <v>Banyule</v>
          </cell>
          <cell r="W9952">
            <v>2018</v>
          </cell>
          <cell r="X9952" t="str">
            <v>Feb</v>
          </cell>
        </row>
        <row r="9953">
          <cell r="D9953" t="str">
            <v>House</v>
          </cell>
          <cell r="E9953">
            <v>1260000</v>
          </cell>
          <cell r="R9953" t="str">
            <v>Darebin</v>
          </cell>
          <cell r="W9953">
            <v>2018</v>
          </cell>
          <cell r="X9953" t="str">
            <v>Feb</v>
          </cell>
        </row>
        <row r="9954">
          <cell r="D9954" t="str">
            <v>House</v>
          </cell>
          <cell r="E9954">
            <v>1205000</v>
          </cell>
          <cell r="R9954" t="str">
            <v>Moreland</v>
          </cell>
          <cell r="W9954">
            <v>2018</v>
          </cell>
          <cell r="X9954" t="str">
            <v>Feb</v>
          </cell>
        </row>
        <row r="9955">
          <cell r="D9955" t="str">
            <v>House</v>
          </cell>
          <cell r="E9955">
            <v>955000</v>
          </cell>
          <cell r="R9955" t="str">
            <v>Moonee Valley</v>
          </cell>
          <cell r="W9955">
            <v>2018</v>
          </cell>
          <cell r="X9955" t="str">
            <v>Feb</v>
          </cell>
        </row>
        <row r="9956">
          <cell r="D9956" t="str">
            <v>House</v>
          </cell>
          <cell r="E9956">
            <v>1600000</v>
          </cell>
          <cell r="R9956" t="str">
            <v>Moonee Valley</v>
          </cell>
          <cell r="W9956">
            <v>2018</v>
          </cell>
          <cell r="X9956" t="str">
            <v>Feb</v>
          </cell>
        </row>
        <row r="9957">
          <cell r="D9957" t="str">
            <v>House</v>
          </cell>
          <cell r="E9957">
            <v>1775000</v>
          </cell>
          <cell r="R9957" t="str">
            <v>Manningham</v>
          </cell>
          <cell r="W9957">
            <v>2018</v>
          </cell>
          <cell r="X9957" t="str">
            <v>Feb</v>
          </cell>
        </row>
        <row r="9958">
          <cell r="D9958" t="str">
            <v>House</v>
          </cell>
          <cell r="E9958">
            <v>1100000</v>
          </cell>
          <cell r="R9958" t="str">
            <v>Darebin</v>
          </cell>
          <cell r="W9958">
            <v>2018</v>
          </cell>
          <cell r="X9958" t="str">
            <v>Feb</v>
          </cell>
        </row>
        <row r="9959">
          <cell r="D9959" t="str">
            <v>House</v>
          </cell>
          <cell r="E9959">
            <v>1620000</v>
          </cell>
          <cell r="R9959" t="str">
            <v>Maribyrnong</v>
          </cell>
          <cell r="W9959">
            <v>2018</v>
          </cell>
          <cell r="X9959" t="str">
            <v>Feb</v>
          </cell>
        </row>
        <row r="9960">
          <cell r="D9960" t="str">
            <v>Unit</v>
          </cell>
          <cell r="E9960">
            <v>880000</v>
          </cell>
          <cell r="R9960" t="str">
            <v>Darebin</v>
          </cell>
          <cell r="W9960">
            <v>2018</v>
          </cell>
          <cell r="X9960" t="str">
            <v>Feb</v>
          </cell>
        </row>
        <row r="9961">
          <cell r="D9961" t="str">
            <v>House</v>
          </cell>
          <cell r="E9961">
            <v>1190000</v>
          </cell>
          <cell r="R9961" t="str">
            <v>Maribyrnong</v>
          </cell>
          <cell r="W9961">
            <v>2018</v>
          </cell>
          <cell r="X9961" t="str">
            <v>Feb</v>
          </cell>
        </row>
        <row r="9962">
          <cell r="D9962" t="str">
            <v>House</v>
          </cell>
          <cell r="E9962">
            <v>1050000</v>
          </cell>
          <cell r="R9962" t="str">
            <v>Darebin</v>
          </cell>
          <cell r="W9962">
            <v>2018</v>
          </cell>
          <cell r="X9962" t="str">
            <v>Feb</v>
          </cell>
        </row>
        <row r="9963">
          <cell r="D9963" t="str">
            <v>House</v>
          </cell>
          <cell r="E9963">
            <v>775000</v>
          </cell>
          <cell r="R9963" t="str">
            <v>Brimbank</v>
          </cell>
          <cell r="W9963">
            <v>2018</v>
          </cell>
          <cell r="X9963" t="str">
            <v>Feb</v>
          </cell>
        </row>
        <row r="9964">
          <cell r="D9964" t="str">
            <v>House</v>
          </cell>
          <cell r="E9964">
            <v>1240000</v>
          </cell>
          <cell r="R9964" t="str">
            <v>Moonee Valley</v>
          </cell>
          <cell r="W9964">
            <v>2018</v>
          </cell>
          <cell r="X9964" t="str">
            <v>Feb</v>
          </cell>
        </row>
        <row r="9965">
          <cell r="D9965" t="str">
            <v>House</v>
          </cell>
          <cell r="E9965">
            <v>490000</v>
          </cell>
          <cell r="R9965" t="str">
            <v>Brimbank</v>
          </cell>
          <cell r="W9965">
            <v>2018</v>
          </cell>
          <cell r="X9965" t="str">
            <v>Feb</v>
          </cell>
        </row>
        <row r="9966">
          <cell r="D9966" t="str">
            <v>House</v>
          </cell>
          <cell r="E9966">
            <v>1235000</v>
          </cell>
          <cell r="R9966" t="str">
            <v>Darebin</v>
          </cell>
          <cell r="W9966">
            <v>2018</v>
          </cell>
          <cell r="X9966" t="str">
            <v>Feb</v>
          </cell>
        </row>
        <row r="9967">
          <cell r="D9967" t="str">
            <v>Unit</v>
          </cell>
          <cell r="E9967">
            <v>1060000</v>
          </cell>
          <cell r="R9967" t="str">
            <v>Banyule</v>
          </cell>
          <cell r="W9967">
            <v>2018</v>
          </cell>
          <cell r="X9967" t="str">
            <v>Feb</v>
          </cell>
        </row>
        <row r="9968">
          <cell r="D9968" t="str">
            <v>Unit</v>
          </cell>
          <cell r="E9968">
            <v>542000</v>
          </cell>
          <cell r="R9968" t="str">
            <v>Moonee Valley</v>
          </cell>
          <cell r="W9968">
            <v>2018</v>
          </cell>
          <cell r="X9968" t="str">
            <v>Feb</v>
          </cell>
        </row>
        <row r="9969">
          <cell r="D9969" t="str">
            <v>Unit</v>
          </cell>
          <cell r="E9969">
            <v>1410000</v>
          </cell>
          <cell r="R9969" t="str">
            <v>Moonee Valley</v>
          </cell>
          <cell r="W9969">
            <v>2018</v>
          </cell>
          <cell r="X9969" t="str">
            <v>Feb</v>
          </cell>
        </row>
        <row r="9970">
          <cell r="D9970" t="str">
            <v>House</v>
          </cell>
          <cell r="E9970">
            <v>545000</v>
          </cell>
          <cell r="R9970" t="str">
            <v>Moreland</v>
          </cell>
          <cell r="W9970">
            <v>2018</v>
          </cell>
          <cell r="X9970" t="str">
            <v>Feb</v>
          </cell>
        </row>
        <row r="9971">
          <cell r="D9971" t="str">
            <v>House</v>
          </cell>
          <cell r="E9971">
            <v>955000</v>
          </cell>
          <cell r="R9971" t="str">
            <v>Moreland</v>
          </cell>
          <cell r="W9971">
            <v>2018</v>
          </cell>
          <cell r="X9971" t="str">
            <v>Feb</v>
          </cell>
        </row>
        <row r="9972">
          <cell r="D9972" t="str">
            <v>House</v>
          </cell>
          <cell r="E9972">
            <v>1005000</v>
          </cell>
          <cell r="R9972" t="str">
            <v>Moonee Valley</v>
          </cell>
          <cell r="W9972">
            <v>2018</v>
          </cell>
          <cell r="X9972" t="str">
            <v>Feb</v>
          </cell>
        </row>
        <row r="9973">
          <cell r="D9973" t="str">
            <v>House</v>
          </cell>
          <cell r="E9973">
            <v>1290000</v>
          </cell>
          <cell r="R9973" t="str">
            <v>Darebin</v>
          </cell>
          <cell r="W9973">
            <v>2018</v>
          </cell>
          <cell r="X9973" t="str">
            <v>Feb</v>
          </cell>
        </row>
        <row r="9974">
          <cell r="D9974" t="str">
            <v>House</v>
          </cell>
          <cell r="E9974">
            <v>1200000</v>
          </cell>
          <cell r="R9974" t="str">
            <v>Moreland</v>
          </cell>
          <cell r="W9974">
            <v>2018</v>
          </cell>
          <cell r="X9974" t="str">
            <v>Feb</v>
          </cell>
        </row>
        <row r="9975">
          <cell r="D9975" t="str">
            <v>House</v>
          </cell>
          <cell r="E9975">
            <v>950000</v>
          </cell>
          <cell r="R9975" t="str">
            <v>Moreland</v>
          </cell>
          <cell r="W9975">
            <v>2018</v>
          </cell>
          <cell r="X9975" t="str">
            <v>Feb</v>
          </cell>
        </row>
        <row r="9976">
          <cell r="D9976" t="str">
            <v>House</v>
          </cell>
          <cell r="E9976">
            <v>1055000</v>
          </cell>
          <cell r="R9976" t="str">
            <v>Moreland</v>
          </cell>
          <cell r="W9976">
            <v>2018</v>
          </cell>
          <cell r="X9976" t="str">
            <v>Feb</v>
          </cell>
        </row>
        <row r="9977">
          <cell r="D9977" t="str">
            <v>House</v>
          </cell>
          <cell r="E9977">
            <v>1700000</v>
          </cell>
          <cell r="R9977" t="str">
            <v>Manningham</v>
          </cell>
          <cell r="W9977">
            <v>2018</v>
          </cell>
          <cell r="X9977" t="str">
            <v>Feb</v>
          </cell>
        </row>
        <row r="9978">
          <cell r="D9978" t="str">
            <v>House</v>
          </cell>
          <cell r="E9978">
            <v>1316500</v>
          </cell>
          <cell r="R9978" t="str">
            <v>Moonee Valley</v>
          </cell>
          <cell r="W9978">
            <v>2018</v>
          </cell>
          <cell r="X9978" t="str">
            <v>Feb</v>
          </cell>
        </row>
        <row r="9979">
          <cell r="D9979" t="str">
            <v>House</v>
          </cell>
          <cell r="E9979">
            <v>1545000</v>
          </cell>
          <cell r="R9979" t="str">
            <v>Manningham</v>
          </cell>
          <cell r="W9979">
            <v>2018</v>
          </cell>
          <cell r="X9979" t="str">
            <v>Feb</v>
          </cell>
        </row>
        <row r="9980">
          <cell r="D9980" t="str">
            <v>House</v>
          </cell>
          <cell r="E9980">
            <v>1725000</v>
          </cell>
          <cell r="R9980" t="str">
            <v>Boroondara</v>
          </cell>
          <cell r="W9980">
            <v>2018</v>
          </cell>
          <cell r="X9980" t="str">
            <v>Feb</v>
          </cell>
        </row>
        <row r="9981">
          <cell r="D9981" t="str">
            <v>House</v>
          </cell>
          <cell r="E9981">
            <v>730000</v>
          </cell>
          <cell r="R9981" t="str">
            <v>Maribyrnong</v>
          </cell>
          <cell r="W9981">
            <v>2018</v>
          </cell>
          <cell r="X9981" t="str">
            <v>Feb</v>
          </cell>
        </row>
        <row r="9982">
          <cell r="D9982" t="str">
            <v>Unit</v>
          </cell>
          <cell r="E9982">
            <v>471250</v>
          </cell>
          <cell r="R9982" t="str">
            <v>Darebin</v>
          </cell>
          <cell r="W9982">
            <v>2018</v>
          </cell>
          <cell r="X9982" t="str">
            <v>Feb</v>
          </cell>
        </row>
        <row r="9983">
          <cell r="D9983" t="str">
            <v>Unit</v>
          </cell>
          <cell r="E9983">
            <v>838000</v>
          </cell>
          <cell r="R9983" t="str">
            <v>Maribyrnong</v>
          </cell>
          <cell r="W9983">
            <v>2018</v>
          </cell>
          <cell r="X9983" t="str">
            <v>Feb</v>
          </cell>
        </row>
        <row r="9984">
          <cell r="D9984" t="str">
            <v>House</v>
          </cell>
          <cell r="E9984">
            <v>571000</v>
          </cell>
          <cell r="R9984" t="str">
            <v>Brimbank</v>
          </cell>
          <cell r="W9984">
            <v>2018</v>
          </cell>
          <cell r="X9984" t="str">
            <v>Feb</v>
          </cell>
        </row>
        <row r="9985">
          <cell r="D9985" t="str">
            <v>House</v>
          </cell>
          <cell r="E9985">
            <v>1060000</v>
          </cell>
          <cell r="R9985" t="str">
            <v>Melbourne</v>
          </cell>
          <cell r="W9985">
            <v>2018</v>
          </cell>
          <cell r="X9985" t="str">
            <v>Feb</v>
          </cell>
        </row>
        <row r="9986">
          <cell r="D9986" t="str">
            <v>House</v>
          </cell>
          <cell r="E9986">
            <v>930000</v>
          </cell>
          <cell r="R9986" t="str">
            <v>Maribyrnong</v>
          </cell>
          <cell r="W9986">
            <v>2018</v>
          </cell>
          <cell r="X9986" t="str">
            <v>Feb</v>
          </cell>
        </row>
        <row r="9987">
          <cell r="D9987" t="str">
            <v>Unit</v>
          </cell>
          <cell r="E9987">
            <v>270000</v>
          </cell>
          <cell r="R9987" t="str">
            <v>Brimbank</v>
          </cell>
          <cell r="W9987">
            <v>2018</v>
          </cell>
          <cell r="X9987" t="str">
            <v>Feb</v>
          </cell>
        </row>
        <row r="9988">
          <cell r="D9988" t="str">
            <v>House</v>
          </cell>
          <cell r="E9988">
            <v>1880000</v>
          </cell>
          <cell r="R9988" t="str">
            <v>Manningham</v>
          </cell>
          <cell r="W9988">
            <v>2018</v>
          </cell>
          <cell r="X9988" t="str">
            <v>Feb</v>
          </cell>
        </row>
        <row r="9989">
          <cell r="D9989" t="str">
            <v>House</v>
          </cell>
          <cell r="E9989">
            <v>917000</v>
          </cell>
          <cell r="R9989" t="str">
            <v>Melbourne</v>
          </cell>
          <cell r="W9989">
            <v>2018</v>
          </cell>
          <cell r="X9989" t="str">
            <v>Feb</v>
          </cell>
        </row>
        <row r="9990">
          <cell r="D9990" t="str">
            <v>House</v>
          </cell>
          <cell r="E9990">
            <v>692000</v>
          </cell>
          <cell r="R9990" t="str">
            <v>Brimbank</v>
          </cell>
          <cell r="W9990">
            <v>2018</v>
          </cell>
          <cell r="X9990" t="str">
            <v>Feb</v>
          </cell>
        </row>
        <row r="9991">
          <cell r="D9991" t="str">
            <v>House</v>
          </cell>
          <cell r="E9991">
            <v>710000</v>
          </cell>
          <cell r="R9991" t="str">
            <v>Brimbank</v>
          </cell>
          <cell r="W9991">
            <v>2018</v>
          </cell>
          <cell r="X9991" t="str">
            <v>Feb</v>
          </cell>
        </row>
        <row r="9992">
          <cell r="D9992" t="str">
            <v>House</v>
          </cell>
          <cell r="E9992">
            <v>840000</v>
          </cell>
          <cell r="R9992" t="str">
            <v>Brimbank</v>
          </cell>
          <cell r="W9992">
            <v>2018</v>
          </cell>
          <cell r="X9992" t="str">
            <v>Feb</v>
          </cell>
        </row>
        <row r="9993">
          <cell r="D9993" t="str">
            <v>Unit</v>
          </cell>
          <cell r="E9993">
            <v>521000</v>
          </cell>
          <cell r="R9993" t="str">
            <v>Brimbank</v>
          </cell>
          <cell r="W9993">
            <v>2018</v>
          </cell>
          <cell r="X9993" t="str">
            <v>Feb</v>
          </cell>
        </row>
        <row r="9994">
          <cell r="D9994" t="str">
            <v>House</v>
          </cell>
          <cell r="E9994">
            <v>1355000</v>
          </cell>
          <cell r="R9994" t="str">
            <v>Manningham</v>
          </cell>
          <cell r="W9994">
            <v>2018</v>
          </cell>
          <cell r="X9994" t="str">
            <v>Feb</v>
          </cell>
        </row>
        <row r="9995">
          <cell r="D9995" t="str">
            <v>House</v>
          </cell>
          <cell r="E9995">
            <v>1817000</v>
          </cell>
          <cell r="R9995" t="str">
            <v>Melbourne</v>
          </cell>
          <cell r="W9995">
            <v>2018</v>
          </cell>
          <cell r="X9995" t="str">
            <v>Feb</v>
          </cell>
        </row>
        <row r="9996">
          <cell r="D9996" t="str">
            <v>House</v>
          </cell>
          <cell r="E9996">
            <v>2450000</v>
          </cell>
          <cell r="R9996" t="str">
            <v>Melbourne</v>
          </cell>
          <cell r="W9996">
            <v>2018</v>
          </cell>
          <cell r="X9996" t="str">
            <v>Feb</v>
          </cell>
        </row>
        <row r="9997">
          <cell r="D9997" t="str">
            <v>House</v>
          </cell>
          <cell r="E9997">
            <v>710000</v>
          </cell>
          <cell r="R9997" t="str">
            <v>Brimbank</v>
          </cell>
          <cell r="W9997">
            <v>2018</v>
          </cell>
          <cell r="X9997" t="str">
            <v>Feb</v>
          </cell>
        </row>
        <row r="9998">
          <cell r="D9998" t="str">
            <v>House</v>
          </cell>
          <cell r="E9998">
            <v>1955000</v>
          </cell>
          <cell r="R9998" t="str">
            <v>Manningham</v>
          </cell>
          <cell r="W9998">
            <v>2018</v>
          </cell>
          <cell r="X9998" t="str">
            <v>Feb</v>
          </cell>
        </row>
        <row r="9999">
          <cell r="D9999" t="str">
            <v>House</v>
          </cell>
          <cell r="E9999">
            <v>1650000</v>
          </cell>
          <cell r="R9999" t="str">
            <v>Yarra</v>
          </cell>
          <cell r="W9999">
            <v>2018</v>
          </cell>
          <cell r="X9999" t="str">
            <v>Feb</v>
          </cell>
        </row>
        <row r="10000">
          <cell r="D10000" t="str">
            <v>House</v>
          </cell>
          <cell r="E10000">
            <v>882000</v>
          </cell>
          <cell r="R10000" t="str">
            <v>Maribyrnong</v>
          </cell>
          <cell r="W10000">
            <v>2018</v>
          </cell>
          <cell r="X10000" t="str">
            <v>Feb</v>
          </cell>
        </row>
        <row r="10001">
          <cell r="D10001" t="str">
            <v>House</v>
          </cell>
          <cell r="E10001">
            <v>1670000</v>
          </cell>
          <cell r="R10001" t="str">
            <v>Boroondara</v>
          </cell>
          <cell r="W10001">
            <v>2018</v>
          </cell>
          <cell r="X10001" t="str">
            <v>Feb</v>
          </cell>
        </row>
        <row r="10002">
          <cell r="D10002" t="str">
            <v>Unit</v>
          </cell>
          <cell r="E10002">
            <v>500000</v>
          </cell>
          <cell r="R10002" t="str">
            <v>Melbourne</v>
          </cell>
          <cell r="W10002">
            <v>2018</v>
          </cell>
          <cell r="X10002" t="str">
            <v>Feb</v>
          </cell>
        </row>
        <row r="10003">
          <cell r="D10003" t="str">
            <v>House</v>
          </cell>
          <cell r="E10003">
            <v>660000</v>
          </cell>
          <cell r="R10003" t="str">
            <v>Brimbank</v>
          </cell>
          <cell r="W10003">
            <v>2018</v>
          </cell>
          <cell r="X10003" t="str">
            <v>Feb</v>
          </cell>
        </row>
        <row r="10004">
          <cell r="D10004" t="str">
            <v>Unit</v>
          </cell>
          <cell r="E10004">
            <v>380000</v>
          </cell>
          <cell r="R10004" t="str">
            <v>Melbourne</v>
          </cell>
          <cell r="W10004">
            <v>2018</v>
          </cell>
          <cell r="X10004" t="str">
            <v>Feb</v>
          </cell>
        </row>
        <row r="10005">
          <cell r="D10005" t="str">
            <v>Unit</v>
          </cell>
          <cell r="E10005">
            <v>681500</v>
          </cell>
          <cell r="R10005" t="str">
            <v>Yarra</v>
          </cell>
          <cell r="W10005">
            <v>2018</v>
          </cell>
          <cell r="X10005" t="str">
            <v>Feb</v>
          </cell>
        </row>
        <row r="10006">
          <cell r="D10006" t="str">
            <v>House</v>
          </cell>
          <cell r="E10006">
            <v>1165000</v>
          </cell>
          <cell r="R10006" t="str">
            <v>Yarra</v>
          </cell>
          <cell r="W10006">
            <v>2018</v>
          </cell>
          <cell r="X10006" t="str">
            <v>Feb</v>
          </cell>
        </row>
        <row r="10007">
          <cell r="D10007" t="str">
            <v>House</v>
          </cell>
          <cell r="E10007">
            <v>895000</v>
          </cell>
          <cell r="R10007" t="str">
            <v>Maribyrnong</v>
          </cell>
          <cell r="W10007">
            <v>2018</v>
          </cell>
          <cell r="X10007" t="str">
            <v>Feb</v>
          </cell>
        </row>
        <row r="10008">
          <cell r="D10008" t="str">
            <v>Unit</v>
          </cell>
          <cell r="E10008">
            <v>185000</v>
          </cell>
          <cell r="R10008" t="str">
            <v>Maribyrnong</v>
          </cell>
          <cell r="W10008">
            <v>2018</v>
          </cell>
          <cell r="X10008" t="str">
            <v>Feb</v>
          </cell>
        </row>
        <row r="10009">
          <cell r="D10009" t="str">
            <v>House</v>
          </cell>
          <cell r="E10009">
            <v>1000000</v>
          </cell>
          <cell r="R10009" t="str">
            <v>Melbourne</v>
          </cell>
          <cell r="W10009">
            <v>2018</v>
          </cell>
          <cell r="X10009" t="str">
            <v>Feb</v>
          </cell>
        </row>
        <row r="10010">
          <cell r="D10010" t="str">
            <v>Unit</v>
          </cell>
          <cell r="E10010">
            <v>490000</v>
          </cell>
          <cell r="R10010" t="str">
            <v>Melbourne</v>
          </cell>
          <cell r="W10010">
            <v>2018</v>
          </cell>
          <cell r="X10010" t="str">
            <v>Feb</v>
          </cell>
        </row>
        <row r="10011">
          <cell r="D10011" t="str">
            <v>House</v>
          </cell>
          <cell r="E10011">
            <v>1200000</v>
          </cell>
          <cell r="R10011" t="str">
            <v>Yarra</v>
          </cell>
          <cell r="W10011">
            <v>2018</v>
          </cell>
          <cell r="X10011" t="str">
            <v>Feb</v>
          </cell>
        </row>
        <row r="10012">
          <cell r="D10012" t="str">
            <v>House</v>
          </cell>
          <cell r="E10012">
            <v>1242000</v>
          </cell>
          <cell r="R10012" t="str">
            <v>Yarra</v>
          </cell>
          <cell r="W10012">
            <v>2018</v>
          </cell>
          <cell r="X10012" t="str">
            <v>Feb</v>
          </cell>
        </row>
        <row r="10013">
          <cell r="D10013" t="str">
            <v>House</v>
          </cell>
          <cell r="E10013">
            <v>860000</v>
          </cell>
          <cell r="R10013" t="str">
            <v>Maribyrnong</v>
          </cell>
          <cell r="W10013">
            <v>2018</v>
          </cell>
          <cell r="X10013" t="str">
            <v>Feb</v>
          </cell>
        </row>
        <row r="10014">
          <cell r="D10014" t="str">
            <v>Unit</v>
          </cell>
          <cell r="E10014">
            <v>295000</v>
          </cell>
          <cell r="R10014" t="str">
            <v>Melbourne</v>
          </cell>
          <cell r="W10014">
            <v>2018</v>
          </cell>
          <cell r="X10014" t="str">
            <v>Feb</v>
          </cell>
        </row>
        <row r="10015">
          <cell r="D10015" t="str">
            <v>House</v>
          </cell>
          <cell r="E10015">
            <v>1455000</v>
          </cell>
          <cell r="R10015" t="str">
            <v>Maribyrnong</v>
          </cell>
          <cell r="W10015">
            <v>2018</v>
          </cell>
          <cell r="X10015" t="str">
            <v>Feb</v>
          </cell>
        </row>
        <row r="10016">
          <cell r="D10016" t="str">
            <v>House</v>
          </cell>
          <cell r="E10016">
            <v>1050000</v>
          </cell>
          <cell r="R10016" t="str">
            <v>Yarra</v>
          </cell>
          <cell r="W10016">
            <v>2018</v>
          </cell>
          <cell r="X10016" t="str">
            <v>Feb</v>
          </cell>
        </row>
        <row r="10017">
          <cell r="D10017" t="str">
            <v>Unit</v>
          </cell>
          <cell r="E10017">
            <v>331000</v>
          </cell>
          <cell r="R10017" t="str">
            <v>Maribyrnong</v>
          </cell>
          <cell r="W10017">
            <v>2018</v>
          </cell>
          <cell r="X10017" t="str">
            <v>Feb</v>
          </cell>
        </row>
        <row r="10018">
          <cell r="D10018" t="str">
            <v>House</v>
          </cell>
          <cell r="E10018">
            <v>2365000</v>
          </cell>
          <cell r="R10018" t="str">
            <v>Boroondara</v>
          </cell>
          <cell r="W10018">
            <v>2018</v>
          </cell>
          <cell r="X10018" t="str">
            <v>Feb</v>
          </cell>
        </row>
        <row r="10019">
          <cell r="D10019" t="str">
            <v>House</v>
          </cell>
          <cell r="E10019">
            <v>872500</v>
          </cell>
          <cell r="R10019" t="str">
            <v>Maribyrnong</v>
          </cell>
          <cell r="W10019">
            <v>2018</v>
          </cell>
          <cell r="X10019" t="str">
            <v>Feb</v>
          </cell>
        </row>
        <row r="10020">
          <cell r="D10020" t="str">
            <v>House</v>
          </cell>
          <cell r="E10020">
            <v>1425000</v>
          </cell>
          <cell r="R10020" t="str">
            <v>Maribyrnong</v>
          </cell>
          <cell r="W10020">
            <v>2018</v>
          </cell>
          <cell r="X10020" t="str">
            <v>Feb</v>
          </cell>
        </row>
        <row r="10021">
          <cell r="D10021" t="str">
            <v>Unit</v>
          </cell>
          <cell r="E10021">
            <v>630000</v>
          </cell>
          <cell r="R10021" t="str">
            <v>Yarra</v>
          </cell>
          <cell r="W10021">
            <v>2018</v>
          </cell>
          <cell r="X10021" t="str">
            <v>Feb</v>
          </cell>
        </row>
        <row r="10022">
          <cell r="D10022" t="str">
            <v>House</v>
          </cell>
          <cell r="E10022">
            <v>1590000</v>
          </cell>
          <cell r="R10022" t="str">
            <v>Yarra</v>
          </cell>
          <cell r="W10022">
            <v>2018</v>
          </cell>
          <cell r="X10022" t="str">
            <v>Feb</v>
          </cell>
        </row>
        <row r="10023">
          <cell r="D10023" t="str">
            <v>House</v>
          </cell>
          <cell r="E10023">
            <v>1210000</v>
          </cell>
          <cell r="R10023" t="str">
            <v>Yarra</v>
          </cell>
          <cell r="W10023">
            <v>2018</v>
          </cell>
          <cell r="X10023" t="str">
            <v>Feb</v>
          </cell>
        </row>
        <row r="10024">
          <cell r="D10024" t="str">
            <v>House</v>
          </cell>
          <cell r="E10024">
            <v>950000</v>
          </cell>
          <cell r="R10024" t="str">
            <v>Maribyrnong</v>
          </cell>
          <cell r="W10024">
            <v>2018</v>
          </cell>
          <cell r="X10024" t="str">
            <v>Feb</v>
          </cell>
        </row>
        <row r="10025">
          <cell r="D10025" t="str">
            <v>Unit</v>
          </cell>
          <cell r="E10025">
            <v>532000</v>
          </cell>
          <cell r="R10025" t="str">
            <v>Boroondara</v>
          </cell>
          <cell r="W10025">
            <v>2018</v>
          </cell>
          <cell r="X10025" t="str">
            <v>Feb</v>
          </cell>
        </row>
        <row r="10026">
          <cell r="D10026" t="str">
            <v>Unit</v>
          </cell>
          <cell r="E10026">
            <v>555000</v>
          </cell>
          <cell r="R10026" t="str">
            <v>Boroondara</v>
          </cell>
          <cell r="W10026">
            <v>2018</v>
          </cell>
          <cell r="X10026" t="str">
            <v>Feb</v>
          </cell>
        </row>
        <row r="10027">
          <cell r="D10027" t="str">
            <v>House</v>
          </cell>
          <cell r="E10027">
            <v>911000</v>
          </cell>
          <cell r="R10027" t="str">
            <v>Yarra</v>
          </cell>
          <cell r="W10027">
            <v>2018</v>
          </cell>
          <cell r="X10027" t="str">
            <v>Feb</v>
          </cell>
        </row>
        <row r="10028">
          <cell r="D10028" t="str">
            <v>House</v>
          </cell>
          <cell r="E10028">
            <v>2370000</v>
          </cell>
          <cell r="R10028" t="str">
            <v>Boroondara</v>
          </cell>
          <cell r="W10028">
            <v>2018</v>
          </cell>
          <cell r="X10028" t="str">
            <v>Feb</v>
          </cell>
        </row>
        <row r="10029">
          <cell r="D10029" t="str">
            <v>Unit</v>
          </cell>
          <cell r="E10029">
            <v>710000</v>
          </cell>
          <cell r="R10029" t="str">
            <v>Port Phillip</v>
          </cell>
          <cell r="W10029">
            <v>2018</v>
          </cell>
          <cell r="X10029" t="str">
            <v>Feb</v>
          </cell>
        </row>
        <row r="10030">
          <cell r="D10030" t="str">
            <v>House</v>
          </cell>
          <cell r="E10030">
            <v>910000</v>
          </cell>
          <cell r="R10030" t="str">
            <v>Hobsons Bay</v>
          </cell>
          <cell r="W10030">
            <v>2018</v>
          </cell>
          <cell r="X10030" t="str">
            <v>Feb</v>
          </cell>
        </row>
        <row r="10031">
          <cell r="D10031" t="str">
            <v>House</v>
          </cell>
          <cell r="E10031">
            <v>1375000</v>
          </cell>
          <cell r="R10031" t="str">
            <v>Melbourne</v>
          </cell>
          <cell r="W10031">
            <v>2018</v>
          </cell>
          <cell r="X10031" t="str">
            <v>Feb</v>
          </cell>
        </row>
        <row r="10032">
          <cell r="D10032" t="str">
            <v>House</v>
          </cell>
          <cell r="E10032">
            <v>2700000</v>
          </cell>
          <cell r="R10032" t="str">
            <v>Melbourne</v>
          </cell>
          <cell r="W10032">
            <v>2018</v>
          </cell>
          <cell r="X10032" t="str">
            <v>Feb</v>
          </cell>
        </row>
        <row r="10033">
          <cell r="D10033" t="str">
            <v>Unit</v>
          </cell>
          <cell r="E10033">
            <v>390500</v>
          </cell>
          <cell r="R10033" t="str">
            <v>Melbourne</v>
          </cell>
          <cell r="W10033">
            <v>2018</v>
          </cell>
          <cell r="X10033" t="str">
            <v>Feb</v>
          </cell>
        </row>
        <row r="10034">
          <cell r="D10034" t="str">
            <v>Unit</v>
          </cell>
          <cell r="E10034">
            <v>760000</v>
          </cell>
          <cell r="R10034" t="str">
            <v>Stonnington</v>
          </cell>
          <cell r="W10034">
            <v>2018</v>
          </cell>
          <cell r="X10034" t="str">
            <v>Feb</v>
          </cell>
        </row>
        <row r="10035">
          <cell r="D10035" t="str">
            <v>Unit</v>
          </cell>
          <cell r="E10035">
            <v>835000</v>
          </cell>
          <cell r="R10035" t="str">
            <v>Boroondara</v>
          </cell>
          <cell r="W10035">
            <v>2018</v>
          </cell>
          <cell r="X10035" t="str">
            <v>Feb</v>
          </cell>
        </row>
        <row r="10036">
          <cell r="D10036" t="str">
            <v>House</v>
          </cell>
          <cell r="E10036">
            <v>1075000</v>
          </cell>
          <cell r="R10036" t="str">
            <v>Hobsons Bay</v>
          </cell>
          <cell r="W10036">
            <v>2018</v>
          </cell>
          <cell r="X10036" t="str">
            <v>Feb</v>
          </cell>
        </row>
        <row r="10037">
          <cell r="D10037" t="str">
            <v>Unit</v>
          </cell>
          <cell r="E10037">
            <v>922500</v>
          </cell>
          <cell r="R10037" t="str">
            <v>Stonnington</v>
          </cell>
          <cell r="W10037">
            <v>2018</v>
          </cell>
          <cell r="X10037" t="str">
            <v>Feb</v>
          </cell>
        </row>
        <row r="10038">
          <cell r="D10038" t="str">
            <v>Unit</v>
          </cell>
          <cell r="E10038">
            <v>1030000</v>
          </cell>
          <cell r="R10038" t="str">
            <v>Melbourne</v>
          </cell>
          <cell r="W10038">
            <v>2018</v>
          </cell>
          <cell r="X10038" t="str">
            <v>Feb</v>
          </cell>
        </row>
        <row r="10039">
          <cell r="D10039" t="str">
            <v>Unit</v>
          </cell>
          <cell r="E10039">
            <v>1110000</v>
          </cell>
          <cell r="R10039" t="str">
            <v>Melbourne</v>
          </cell>
          <cell r="W10039">
            <v>2018</v>
          </cell>
          <cell r="X10039" t="str">
            <v>Feb</v>
          </cell>
        </row>
        <row r="10040">
          <cell r="D10040" t="str">
            <v>House</v>
          </cell>
          <cell r="E10040">
            <v>1070000</v>
          </cell>
          <cell r="R10040" t="str">
            <v>Hobsons Bay</v>
          </cell>
          <cell r="W10040">
            <v>2018</v>
          </cell>
          <cell r="X10040" t="str">
            <v>Feb</v>
          </cell>
        </row>
        <row r="10041">
          <cell r="D10041" t="str">
            <v>House</v>
          </cell>
          <cell r="E10041">
            <v>2035000</v>
          </cell>
          <cell r="R10041" t="str">
            <v>Port Phillip</v>
          </cell>
          <cell r="W10041">
            <v>2018</v>
          </cell>
          <cell r="X10041" t="str">
            <v>Feb</v>
          </cell>
        </row>
        <row r="10042">
          <cell r="D10042" t="str">
            <v>Unit</v>
          </cell>
          <cell r="E10042">
            <v>880000</v>
          </cell>
          <cell r="R10042" t="str">
            <v>Melbourne</v>
          </cell>
          <cell r="W10042">
            <v>2018</v>
          </cell>
          <cell r="X10042" t="str">
            <v>Feb</v>
          </cell>
        </row>
        <row r="10043">
          <cell r="D10043" t="str">
            <v>Unit</v>
          </cell>
          <cell r="E10043">
            <v>1500000</v>
          </cell>
          <cell r="R10043" t="str">
            <v>Port Phillip</v>
          </cell>
          <cell r="W10043">
            <v>2018</v>
          </cell>
          <cell r="X10043" t="str">
            <v>Feb</v>
          </cell>
        </row>
        <row r="10044">
          <cell r="D10044" t="str">
            <v>Unit</v>
          </cell>
          <cell r="E10044">
            <v>600000</v>
          </cell>
          <cell r="R10044" t="str">
            <v>Melbourne</v>
          </cell>
          <cell r="W10044">
            <v>2018</v>
          </cell>
          <cell r="X10044" t="str">
            <v>Feb</v>
          </cell>
        </row>
        <row r="10045">
          <cell r="D10045" t="str">
            <v>Unit</v>
          </cell>
          <cell r="E10045">
            <v>2250000</v>
          </cell>
          <cell r="R10045" t="str">
            <v>Melbourne</v>
          </cell>
          <cell r="W10045">
            <v>2018</v>
          </cell>
          <cell r="X10045" t="str">
            <v>Feb</v>
          </cell>
        </row>
        <row r="10046">
          <cell r="D10046" t="str">
            <v>House</v>
          </cell>
          <cell r="E10046">
            <v>1190000</v>
          </cell>
          <cell r="R10046" t="str">
            <v>Port Phillip</v>
          </cell>
          <cell r="W10046">
            <v>2018</v>
          </cell>
          <cell r="X10046" t="str">
            <v>Feb</v>
          </cell>
        </row>
        <row r="10047">
          <cell r="D10047" t="str">
            <v>Unit</v>
          </cell>
          <cell r="E10047">
            <v>2050000</v>
          </cell>
          <cell r="R10047" t="str">
            <v>Melbourne</v>
          </cell>
          <cell r="W10047">
            <v>2018</v>
          </cell>
          <cell r="X10047" t="str">
            <v>Feb</v>
          </cell>
        </row>
        <row r="10048">
          <cell r="D10048" t="str">
            <v>Unit</v>
          </cell>
          <cell r="E10048">
            <v>595000</v>
          </cell>
          <cell r="R10048" t="str">
            <v>Melbourne</v>
          </cell>
          <cell r="W10048">
            <v>2018</v>
          </cell>
          <cell r="X10048" t="str">
            <v>Feb</v>
          </cell>
        </row>
        <row r="10049">
          <cell r="D10049" t="str">
            <v>House</v>
          </cell>
          <cell r="E10049">
            <v>1100000</v>
          </cell>
          <cell r="R10049" t="str">
            <v>Hobsons Bay</v>
          </cell>
          <cell r="W10049">
            <v>2018</v>
          </cell>
          <cell r="X10049" t="str">
            <v>Feb</v>
          </cell>
        </row>
        <row r="10050">
          <cell r="D10050" t="str">
            <v>Unit</v>
          </cell>
          <cell r="E10050">
            <v>1320000</v>
          </cell>
          <cell r="R10050" t="str">
            <v>Stonnington</v>
          </cell>
          <cell r="W10050">
            <v>2018</v>
          </cell>
          <cell r="X10050" t="str">
            <v>Feb</v>
          </cell>
        </row>
        <row r="10051">
          <cell r="D10051" t="str">
            <v>House</v>
          </cell>
          <cell r="E10051">
            <v>2337000</v>
          </cell>
          <cell r="R10051" t="str">
            <v>Hobsons Bay</v>
          </cell>
          <cell r="W10051">
            <v>2018</v>
          </cell>
          <cell r="X10051" t="str">
            <v>Feb</v>
          </cell>
        </row>
        <row r="10052">
          <cell r="D10052" t="str">
            <v>House</v>
          </cell>
          <cell r="E10052">
            <v>1370000</v>
          </cell>
          <cell r="R10052" t="str">
            <v>Hobsons Bay</v>
          </cell>
          <cell r="W10052">
            <v>2018</v>
          </cell>
          <cell r="X10052" t="str">
            <v>Feb</v>
          </cell>
        </row>
        <row r="10053">
          <cell r="D10053" t="str">
            <v>House</v>
          </cell>
          <cell r="E10053">
            <v>1630000</v>
          </cell>
          <cell r="R10053" t="str">
            <v>Port Phillip</v>
          </cell>
          <cell r="W10053">
            <v>2018</v>
          </cell>
          <cell r="X10053" t="str">
            <v>Feb</v>
          </cell>
        </row>
        <row r="10054">
          <cell r="D10054" t="str">
            <v>Unit</v>
          </cell>
          <cell r="E10054">
            <v>888000</v>
          </cell>
          <cell r="R10054" t="str">
            <v>Stonnington</v>
          </cell>
          <cell r="W10054">
            <v>2018</v>
          </cell>
          <cell r="X10054" t="str">
            <v>Feb</v>
          </cell>
        </row>
        <row r="10055">
          <cell r="D10055" t="str">
            <v>House</v>
          </cell>
          <cell r="E10055">
            <v>2250000</v>
          </cell>
          <cell r="R10055" t="str">
            <v>Port Phillip</v>
          </cell>
          <cell r="W10055">
            <v>2018</v>
          </cell>
          <cell r="X10055" t="str">
            <v>Feb</v>
          </cell>
        </row>
        <row r="10056">
          <cell r="D10056" t="str">
            <v>Unit</v>
          </cell>
          <cell r="E10056">
            <v>910000</v>
          </cell>
          <cell r="R10056" t="str">
            <v>Boroondara</v>
          </cell>
          <cell r="W10056">
            <v>2018</v>
          </cell>
          <cell r="X10056" t="str">
            <v>Feb</v>
          </cell>
        </row>
        <row r="10057">
          <cell r="D10057" t="str">
            <v>House</v>
          </cell>
          <cell r="E10057">
            <v>2245000</v>
          </cell>
          <cell r="R10057" t="str">
            <v>Stonnington</v>
          </cell>
          <cell r="W10057">
            <v>2018</v>
          </cell>
          <cell r="X10057" t="str">
            <v>Feb</v>
          </cell>
        </row>
        <row r="10058">
          <cell r="D10058" t="str">
            <v>Unit</v>
          </cell>
          <cell r="E10058">
            <v>350000</v>
          </cell>
          <cell r="R10058" t="str">
            <v>Port Phillip</v>
          </cell>
          <cell r="W10058">
            <v>2018</v>
          </cell>
          <cell r="X10058" t="str">
            <v>Feb</v>
          </cell>
        </row>
        <row r="10059">
          <cell r="D10059" t="str">
            <v>Unit</v>
          </cell>
          <cell r="E10059">
            <v>475000</v>
          </cell>
          <cell r="R10059" t="str">
            <v>Stonnington</v>
          </cell>
          <cell r="W10059">
            <v>2018</v>
          </cell>
          <cell r="X10059" t="str">
            <v>Feb</v>
          </cell>
        </row>
        <row r="10060">
          <cell r="D10060" t="str">
            <v>Unit</v>
          </cell>
          <cell r="E10060">
            <v>405000</v>
          </cell>
          <cell r="R10060" t="str">
            <v>Stonnington</v>
          </cell>
          <cell r="W10060">
            <v>2018</v>
          </cell>
          <cell r="X10060" t="str">
            <v>Feb</v>
          </cell>
        </row>
        <row r="10061">
          <cell r="D10061" t="str">
            <v>Unit</v>
          </cell>
          <cell r="E10061">
            <v>2120000</v>
          </cell>
          <cell r="R10061" t="str">
            <v>Stonnington</v>
          </cell>
          <cell r="W10061">
            <v>2018</v>
          </cell>
          <cell r="X10061" t="str">
            <v>Feb</v>
          </cell>
        </row>
        <row r="10062">
          <cell r="D10062" t="str">
            <v>House</v>
          </cell>
          <cell r="E10062">
            <v>1601000</v>
          </cell>
          <cell r="R10062" t="str">
            <v>Monash</v>
          </cell>
          <cell r="W10062">
            <v>2018</v>
          </cell>
          <cell r="X10062" t="str">
            <v>Feb</v>
          </cell>
        </row>
        <row r="10063">
          <cell r="D10063" t="str">
            <v>House</v>
          </cell>
          <cell r="E10063">
            <v>1045000</v>
          </cell>
          <cell r="R10063" t="str">
            <v>Hobsons Bay</v>
          </cell>
          <cell r="W10063">
            <v>2018</v>
          </cell>
          <cell r="X10063" t="str">
            <v>Feb</v>
          </cell>
        </row>
        <row r="10064">
          <cell r="D10064" t="str">
            <v>House</v>
          </cell>
          <cell r="E10064">
            <v>900000</v>
          </cell>
          <cell r="R10064" t="str">
            <v>Port Phillip</v>
          </cell>
          <cell r="W10064">
            <v>2018</v>
          </cell>
          <cell r="X10064" t="str">
            <v>Feb</v>
          </cell>
        </row>
        <row r="10065">
          <cell r="D10065" t="str">
            <v>House</v>
          </cell>
          <cell r="E10065">
            <v>1225000</v>
          </cell>
          <cell r="R10065" t="str">
            <v>Monash</v>
          </cell>
          <cell r="W10065">
            <v>2018</v>
          </cell>
          <cell r="X10065" t="str">
            <v>Feb</v>
          </cell>
        </row>
        <row r="10066">
          <cell r="D10066" t="str">
            <v>House</v>
          </cell>
          <cell r="E10066">
            <v>1200000</v>
          </cell>
          <cell r="R10066" t="str">
            <v>Hobsons Bay</v>
          </cell>
          <cell r="W10066">
            <v>2018</v>
          </cell>
          <cell r="X10066" t="str">
            <v>Feb</v>
          </cell>
        </row>
        <row r="10067">
          <cell r="D10067" t="str">
            <v>Unit</v>
          </cell>
          <cell r="E10067">
            <v>482000</v>
          </cell>
          <cell r="R10067" t="str">
            <v>Port Phillip</v>
          </cell>
          <cell r="W10067">
            <v>2018</v>
          </cell>
          <cell r="X10067" t="str">
            <v>Feb</v>
          </cell>
        </row>
        <row r="10068">
          <cell r="D10068" t="str">
            <v>House</v>
          </cell>
          <cell r="E10068">
            <v>920000</v>
          </cell>
          <cell r="R10068" t="str">
            <v>Port Phillip</v>
          </cell>
          <cell r="W10068">
            <v>2018</v>
          </cell>
          <cell r="X10068" t="str">
            <v>Feb</v>
          </cell>
        </row>
        <row r="10069">
          <cell r="D10069" t="str">
            <v>House</v>
          </cell>
          <cell r="E10069">
            <v>880000</v>
          </cell>
          <cell r="R10069" t="str">
            <v>Stonnington</v>
          </cell>
          <cell r="W10069">
            <v>2018</v>
          </cell>
          <cell r="X10069" t="str">
            <v>Feb</v>
          </cell>
        </row>
        <row r="10070">
          <cell r="D10070" t="str">
            <v>Unit</v>
          </cell>
          <cell r="E10070">
            <v>742500</v>
          </cell>
          <cell r="R10070" t="str">
            <v>Glen Eira</v>
          </cell>
          <cell r="W10070">
            <v>2018</v>
          </cell>
          <cell r="X10070" t="str">
            <v>Feb</v>
          </cell>
        </row>
        <row r="10071">
          <cell r="D10071" t="str">
            <v>House</v>
          </cell>
          <cell r="E10071">
            <v>1500000</v>
          </cell>
          <cell r="R10071" t="str">
            <v>Hobsons Bay</v>
          </cell>
          <cell r="W10071">
            <v>2018</v>
          </cell>
          <cell r="X10071" t="str">
            <v>Feb</v>
          </cell>
        </row>
        <row r="10072">
          <cell r="D10072" t="str">
            <v>Unit</v>
          </cell>
          <cell r="E10072">
            <v>1190000</v>
          </cell>
          <cell r="R10072" t="str">
            <v>Port Phillip</v>
          </cell>
          <cell r="W10072">
            <v>2018</v>
          </cell>
          <cell r="X10072" t="str">
            <v>Feb</v>
          </cell>
        </row>
        <row r="10073">
          <cell r="D10073" t="str">
            <v>Unit</v>
          </cell>
          <cell r="E10073">
            <v>902000</v>
          </cell>
          <cell r="R10073" t="str">
            <v>Port Phillip</v>
          </cell>
          <cell r="W10073">
            <v>2018</v>
          </cell>
          <cell r="X10073" t="str">
            <v>Feb</v>
          </cell>
        </row>
        <row r="10074">
          <cell r="D10074" t="str">
            <v>House</v>
          </cell>
          <cell r="E10074">
            <v>1330000</v>
          </cell>
          <cell r="R10074" t="str">
            <v>Hobsons Bay</v>
          </cell>
          <cell r="W10074">
            <v>2018</v>
          </cell>
          <cell r="X10074" t="str">
            <v>Feb</v>
          </cell>
        </row>
        <row r="10075">
          <cell r="D10075" t="str">
            <v>House</v>
          </cell>
          <cell r="E10075">
            <v>2085000</v>
          </cell>
          <cell r="R10075" t="str">
            <v>Boroondara</v>
          </cell>
          <cell r="W10075">
            <v>2018</v>
          </cell>
          <cell r="X10075" t="str">
            <v>Feb</v>
          </cell>
        </row>
        <row r="10076">
          <cell r="D10076" t="str">
            <v>Unit</v>
          </cell>
          <cell r="E10076">
            <v>1315000</v>
          </cell>
          <cell r="R10076" t="str">
            <v>Boroondara</v>
          </cell>
          <cell r="W10076">
            <v>2018</v>
          </cell>
          <cell r="X10076" t="str">
            <v>Feb</v>
          </cell>
        </row>
        <row r="10077">
          <cell r="D10077" t="str">
            <v>House</v>
          </cell>
          <cell r="E10077">
            <v>1630000</v>
          </cell>
          <cell r="R10077" t="str">
            <v>Hobsons Bay</v>
          </cell>
          <cell r="W10077">
            <v>2018</v>
          </cell>
          <cell r="X10077" t="str">
            <v>Feb</v>
          </cell>
        </row>
        <row r="10078">
          <cell r="D10078" t="str">
            <v>House</v>
          </cell>
          <cell r="E10078">
            <v>1295000</v>
          </cell>
          <cell r="R10078" t="str">
            <v>Hobsons Bay</v>
          </cell>
          <cell r="W10078">
            <v>2018</v>
          </cell>
          <cell r="X10078" t="str">
            <v>Feb</v>
          </cell>
        </row>
        <row r="10079">
          <cell r="D10079" t="str">
            <v>Unit</v>
          </cell>
          <cell r="E10079">
            <v>440000</v>
          </cell>
          <cell r="R10079" t="str">
            <v>Port Phillip</v>
          </cell>
          <cell r="W10079">
            <v>2018</v>
          </cell>
          <cell r="X10079" t="str">
            <v>Feb</v>
          </cell>
        </row>
        <row r="10080">
          <cell r="D10080" t="str">
            <v>House</v>
          </cell>
          <cell r="E10080">
            <v>1165000</v>
          </cell>
          <cell r="R10080" t="str">
            <v>Hobsons Bay</v>
          </cell>
          <cell r="W10080">
            <v>2018</v>
          </cell>
          <cell r="X10080" t="str">
            <v>Feb</v>
          </cell>
        </row>
        <row r="10081">
          <cell r="D10081" t="str">
            <v>House</v>
          </cell>
          <cell r="E10081">
            <v>2260000</v>
          </cell>
          <cell r="R10081" t="str">
            <v>Port Phillip</v>
          </cell>
          <cell r="W10081">
            <v>2018</v>
          </cell>
          <cell r="X10081" t="str">
            <v>Feb</v>
          </cell>
        </row>
        <row r="10082">
          <cell r="D10082" t="str">
            <v>House</v>
          </cell>
          <cell r="E10082">
            <v>1465000</v>
          </cell>
          <cell r="R10082" t="str">
            <v>Stonnington</v>
          </cell>
          <cell r="W10082">
            <v>2018</v>
          </cell>
          <cell r="X10082" t="str">
            <v>Feb</v>
          </cell>
        </row>
        <row r="10083">
          <cell r="D10083" t="str">
            <v>Unit</v>
          </cell>
          <cell r="E10083">
            <v>490000</v>
          </cell>
          <cell r="R10083" t="str">
            <v>Port Phillip</v>
          </cell>
          <cell r="W10083">
            <v>2018</v>
          </cell>
          <cell r="X10083" t="str">
            <v>Feb</v>
          </cell>
        </row>
        <row r="10084">
          <cell r="D10084" t="str">
            <v>House</v>
          </cell>
          <cell r="E10084">
            <v>1220000</v>
          </cell>
          <cell r="R10084" t="str">
            <v>Stonnington</v>
          </cell>
          <cell r="W10084">
            <v>2018</v>
          </cell>
          <cell r="X10084" t="str">
            <v>Feb</v>
          </cell>
        </row>
        <row r="10085">
          <cell r="D10085" t="str">
            <v>Unit</v>
          </cell>
          <cell r="E10085">
            <v>632500</v>
          </cell>
          <cell r="R10085" t="str">
            <v>Glen Eira</v>
          </cell>
          <cell r="W10085">
            <v>2018</v>
          </cell>
          <cell r="X10085" t="str">
            <v>Feb</v>
          </cell>
        </row>
        <row r="10086">
          <cell r="D10086" t="str">
            <v>Unit</v>
          </cell>
          <cell r="E10086">
            <v>490000</v>
          </cell>
          <cell r="R10086" t="str">
            <v>Port Phillip</v>
          </cell>
          <cell r="W10086">
            <v>2018</v>
          </cell>
          <cell r="X10086" t="str">
            <v>Feb</v>
          </cell>
        </row>
        <row r="10087">
          <cell r="D10087" t="str">
            <v>Unit</v>
          </cell>
          <cell r="E10087">
            <v>595000</v>
          </cell>
          <cell r="R10087" t="str">
            <v>Glen Eira</v>
          </cell>
          <cell r="W10087">
            <v>2018</v>
          </cell>
          <cell r="X10087" t="str">
            <v>Feb</v>
          </cell>
        </row>
        <row r="10088">
          <cell r="D10088" t="str">
            <v>Unit</v>
          </cell>
          <cell r="E10088">
            <v>577000</v>
          </cell>
          <cell r="R10088" t="str">
            <v>Glen Eira</v>
          </cell>
          <cell r="W10088">
            <v>2018</v>
          </cell>
          <cell r="X10088" t="str">
            <v>Feb</v>
          </cell>
        </row>
        <row r="10089">
          <cell r="D10089" t="str">
            <v>Unit</v>
          </cell>
          <cell r="E10089">
            <v>586000</v>
          </cell>
          <cell r="R10089" t="str">
            <v>Glen Eira</v>
          </cell>
          <cell r="W10089">
            <v>2018</v>
          </cell>
          <cell r="X10089" t="str">
            <v>Feb</v>
          </cell>
        </row>
        <row r="10090">
          <cell r="D10090" t="str">
            <v>House</v>
          </cell>
          <cell r="E10090">
            <v>997000</v>
          </cell>
          <cell r="R10090" t="str">
            <v>Glen Eira</v>
          </cell>
          <cell r="W10090">
            <v>2018</v>
          </cell>
          <cell r="X10090" t="str">
            <v>Feb</v>
          </cell>
        </row>
        <row r="10091">
          <cell r="D10091" t="str">
            <v>Unit</v>
          </cell>
          <cell r="E10091">
            <v>490000</v>
          </cell>
          <cell r="R10091" t="str">
            <v>Glen Eira</v>
          </cell>
          <cell r="W10091">
            <v>2018</v>
          </cell>
          <cell r="X10091" t="str">
            <v>Feb</v>
          </cell>
        </row>
        <row r="10092">
          <cell r="D10092" t="str">
            <v>Unit</v>
          </cell>
          <cell r="E10092">
            <v>926000</v>
          </cell>
          <cell r="R10092" t="str">
            <v>Glen Eira</v>
          </cell>
          <cell r="W10092">
            <v>2018</v>
          </cell>
          <cell r="X10092" t="str">
            <v>Feb</v>
          </cell>
        </row>
        <row r="10093">
          <cell r="D10093" t="str">
            <v>House</v>
          </cell>
          <cell r="E10093">
            <v>1840000</v>
          </cell>
          <cell r="R10093" t="str">
            <v>Monash</v>
          </cell>
          <cell r="W10093">
            <v>2018</v>
          </cell>
          <cell r="X10093" t="str">
            <v>Feb</v>
          </cell>
        </row>
        <row r="10094">
          <cell r="D10094" t="str">
            <v>Unit</v>
          </cell>
          <cell r="E10094">
            <v>1470000</v>
          </cell>
          <cell r="R10094" t="str">
            <v>Bayside</v>
          </cell>
          <cell r="W10094">
            <v>2018</v>
          </cell>
          <cell r="X10094" t="str">
            <v>Feb</v>
          </cell>
        </row>
        <row r="10095">
          <cell r="D10095" t="str">
            <v>House</v>
          </cell>
          <cell r="E10095">
            <v>1600000</v>
          </cell>
          <cell r="R10095" t="str">
            <v>Monash</v>
          </cell>
          <cell r="W10095">
            <v>2018</v>
          </cell>
          <cell r="X10095" t="str">
            <v>Feb</v>
          </cell>
        </row>
        <row r="10096">
          <cell r="D10096" t="str">
            <v>Unit</v>
          </cell>
          <cell r="E10096">
            <v>311500</v>
          </cell>
          <cell r="R10096" t="str">
            <v>Glen Eira</v>
          </cell>
          <cell r="W10096">
            <v>2018</v>
          </cell>
          <cell r="X10096" t="str">
            <v>Feb</v>
          </cell>
        </row>
        <row r="10097">
          <cell r="D10097" t="str">
            <v>House</v>
          </cell>
          <cell r="E10097">
            <v>1900000</v>
          </cell>
          <cell r="R10097" t="str">
            <v>Bayside</v>
          </cell>
          <cell r="W10097">
            <v>2018</v>
          </cell>
          <cell r="X10097" t="str">
            <v>Feb</v>
          </cell>
        </row>
        <row r="10098">
          <cell r="D10098" t="str">
            <v>House</v>
          </cell>
          <cell r="E10098">
            <v>959000</v>
          </cell>
          <cell r="R10098" t="str">
            <v>Glen Eira</v>
          </cell>
          <cell r="W10098">
            <v>2018</v>
          </cell>
          <cell r="X10098" t="str">
            <v>Feb</v>
          </cell>
        </row>
        <row r="10099">
          <cell r="D10099" t="str">
            <v>Unit</v>
          </cell>
          <cell r="E10099">
            <v>972000</v>
          </cell>
          <cell r="R10099" t="str">
            <v>Bayside</v>
          </cell>
          <cell r="W10099">
            <v>2018</v>
          </cell>
          <cell r="X10099" t="str">
            <v>Feb</v>
          </cell>
        </row>
        <row r="10100">
          <cell r="D10100" t="str">
            <v>House</v>
          </cell>
          <cell r="E10100">
            <v>720000</v>
          </cell>
          <cell r="R10100" t="str">
            <v>Monash</v>
          </cell>
          <cell r="W10100">
            <v>2018</v>
          </cell>
          <cell r="X10100" t="str">
            <v>Feb</v>
          </cell>
        </row>
        <row r="10101">
          <cell r="D10101" t="str">
            <v>House</v>
          </cell>
          <cell r="E10101">
            <v>2550000</v>
          </cell>
          <cell r="R10101" t="str">
            <v>Bayside</v>
          </cell>
          <cell r="W10101">
            <v>2018</v>
          </cell>
          <cell r="X10101" t="str">
            <v>Feb</v>
          </cell>
        </row>
        <row r="10102">
          <cell r="D10102" t="str">
            <v>Unit</v>
          </cell>
          <cell r="E10102">
            <v>535000</v>
          </cell>
          <cell r="R10102" t="str">
            <v>Glen Eira</v>
          </cell>
          <cell r="W10102">
            <v>2018</v>
          </cell>
          <cell r="X10102" t="str">
            <v>Feb</v>
          </cell>
        </row>
        <row r="10103">
          <cell r="D10103" t="str">
            <v>House</v>
          </cell>
          <cell r="E10103">
            <v>1251000</v>
          </cell>
          <cell r="R10103" t="str">
            <v>Glen Eira</v>
          </cell>
          <cell r="W10103">
            <v>2018</v>
          </cell>
          <cell r="X10103" t="str">
            <v>Feb</v>
          </cell>
        </row>
        <row r="10104">
          <cell r="D10104" t="str">
            <v>House</v>
          </cell>
          <cell r="E10104">
            <v>1292000</v>
          </cell>
          <cell r="R10104" t="str">
            <v>Glen Eira</v>
          </cell>
          <cell r="W10104">
            <v>2018</v>
          </cell>
          <cell r="X10104" t="str">
            <v>Feb</v>
          </cell>
        </row>
        <row r="10105">
          <cell r="D10105" t="str">
            <v>Unit</v>
          </cell>
          <cell r="E10105">
            <v>809000</v>
          </cell>
          <cell r="R10105" t="str">
            <v>Glen Eira</v>
          </cell>
          <cell r="W10105">
            <v>2018</v>
          </cell>
          <cell r="X10105" t="str">
            <v>Feb</v>
          </cell>
        </row>
        <row r="10106">
          <cell r="D10106" t="str">
            <v>House</v>
          </cell>
          <cell r="E10106">
            <v>1640000</v>
          </cell>
          <cell r="R10106" t="str">
            <v>Glen Eira</v>
          </cell>
          <cell r="W10106">
            <v>2018</v>
          </cell>
          <cell r="X10106" t="str">
            <v>Feb</v>
          </cell>
        </row>
        <row r="10107">
          <cell r="D10107" t="str">
            <v>Unit</v>
          </cell>
          <cell r="E10107">
            <v>1700000</v>
          </cell>
          <cell r="R10107" t="str">
            <v>Bayside</v>
          </cell>
          <cell r="W10107">
            <v>2018</v>
          </cell>
          <cell r="X10107" t="str">
            <v>Feb</v>
          </cell>
        </row>
        <row r="10108">
          <cell r="D10108" t="str">
            <v>Unit</v>
          </cell>
          <cell r="E10108">
            <v>725000</v>
          </cell>
          <cell r="R10108" t="str">
            <v>Glen Eira</v>
          </cell>
          <cell r="W10108">
            <v>2018</v>
          </cell>
          <cell r="X10108" t="str">
            <v>Feb</v>
          </cell>
        </row>
        <row r="10109">
          <cell r="D10109" t="str">
            <v>House</v>
          </cell>
          <cell r="E10109">
            <v>1165000</v>
          </cell>
          <cell r="R10109" t="str">
            <v>Glen Eira</v>
          </cell>
          <cell r="W10109">
            <v>2018</v>
          </cell>
          <cell r="X10109" t="str">
            <v>Feb</v>
          </cell>
        </row>
        <row r="10110">
          <cell r="D10110" t="str">
            <v>House</v>
          </cell>
          <cell r="E10110">
            <v>1510000</v>
          </cell>
          <cell r="R10110" t="str">
            <v>Glen Eira</v>
          </cell>
          <cell r="W10110">
            <v>2018</v>
          </cell>
          <cell r="X10110" t="str">
            <v>Feb</v>
          </cell>
        </row>
        <row r="10111">
          <cell r="D10111" t="str">
            <v>Unit</v>
          </cell>
          <cell r="E10111">
            <v>1175000</v>
          </cell>
          <cell r="R10111" t="str">
            <v>Bayside</v>
          </cell>
          <cell r="W10111">
            <v>2018</v>
          </cell>
          <cell r="X10111" t="str">
            <v>Feb</v>
          </cell>
        </row>
        <row r="10112">
          <cell r="D10112" t="str">
            <v>Unit</v>
          </cell>
          <cell r="E10112">
            <v>860000</v>
          </cell>
          <cell r="R10112" t="str">
            <v>Bayside</v>
          </cell>
          <cell r="W10112">
            <v>2018</v>
          </cell>
          <cell r="X10112" t="str">
            <v>Feb</v>
          </cell>
        </row>
        <row r="10113">
          <cell r="D10113" t="str">
            <v>House</v>
          </cell>
          <cell r="E10113">
            <v>840000</v>
          </cell>
          <cell r="R10113" t="str">
            <v>Bayside</v>
          </cell>
          <cell r="W10113">
            <v>2018</v>
          </cell>
          <cell r="X10113" t="str">
            <v>Feb</v>
          </cell>
        </row>
        <row r="10114">
          <cell r="D10114" t="str">
            <v>House</v>
          </cell>
          <cell r="E10114">
            <v>1205000</v>
          </cell>
          <cell r="R10114" t="str">
            <v>Glen Eira</v>
          </cell>
          <cell r="W10114">
            <v>2018</v>
          </cell>
          <cell r="X10114" t="str">
            <v>Feb</v>
          </cell>
        </row>
        <row r="10115">
          <cell r="D10115" t="str">
            <v>House</v>
          </cell>
          <cell r="E10115">
            <v>940000</v>
          </cell>
          <cell r="R10115" t="str">
            <v>Melbourne</v>
          </cell>
          <cell r="W10115">
            <v>2018</v>
          </cell>
          <cell r="X10115" t="str">
            <v>Feb</v>
          </cell>
        </row>
        <row r="10116">
          <cell r="D10116" t="str">
            <v>House</v>
          </cell>
          <cell r="E10116">
            <v>1475000</v>
          </cell>
          <cell r="R10116" t="str">
            <v>Bayside</v>
          </cell>
          <cell r="W10116">
            <v>2018</v>
          </cell>
          <cell r="X10116" t="str">
            <v>Feb</v>
          </cell>
        </row>
        <row r="10117">
          <cell r="D10117" t="str">
            <v>House</v>
          </cell>
          <cell r="E10117">
            <v>1805000</v>
          </cell>
          <cell r="R10117" t="str">
            <v>Melbourne</v>
          </cell>
          <cell r="W10117">
            <v>2018</v>
          </cell>
          <cell r="X10117" t="str">
            <v>Feb</v>
          </cell>
        </row>
        <row r="10118">
          <cell r="D10118" t="str">
            <v>House</v>
          </cell>
          <cell r="E10118">
            <v>1580000</v>
          </cell>
          <cell r="R10118" t="str">
            <v>Monash</v>
          </cell>
          <cell r="W10118">
            <v>2018</v>
          </cell>
          <cell r="X10118" t="str">
            <v>Feb</v>
          </cell>
        </row>
        <row r="10119">
          <cell r="D10119" t="str">
            <v>House</v>
          </cell>
          <cell r="E10119">
            <v>1305000</v>
          </cell>
          <cell r="R10119" t="str">
            <v>Boroondara</v>
          </cell>
          <cell r="W10119">
            <v>2018</v>
          </cell>
          <cell r="X10119" t="str">
            <v>Feb</v>
          </cell>
        </row>
        <row r="10120">
          <cell r="D10120" t="str">
            <v>Unit</v>
          </cell>
          <cell r="E10120">
            <v>1175000</v>
          </cell>
          <cell r="R10120" t="str">
            <v>Melbourne</v>
          </cell>
          <cell r="W10120">
            <v>2018</v>
          </cell>
          <cell r="X10120" t="str">
            <v>Feb</v>
          </cell>
        </row>
        <row r="10121">
          <cell r="D10121" t="str">
            <v>Unit</v>
          </cell>
          <cell r="E10121">
            <v>1150000</v>
          </cell>
          <cell r="R10121" t="str">
            <v>Bayside</v>
          </cell>
          <cell r="W10121">
            <v>2018</v>
          </cell>
          <cell r="X10121" t="str">
            <v>Feb</v>
          </cell>
        </row>
        <row r="10122">
          <cell r="D10122" t="str">
            <v>House</v>
          </cell>
          <cell r="E10122">
            <v>1100000</v>
          </cell>
          <cell r="R10122" t="str">
            <v>Monash</v>
          </cell>
          <cell r="W10122">
            <v>2018</v>
          </cell>
          <cell r="X10122" t="str">
            <v>Feb</v>
          </cell>
        </row>
        <row r="10123">
          <cell r="D10123" t="str">
            <v>Unit</v>
          </cell>
          <cell r="E10123">
            <v>975000</v>
          </cell>
          <cell r="R10123" t="str">
            <v>Manningham</v>
          </cell>
          <cell r="W10123">
            <v>2018</v>
          </cell>
          <cell r="X10123" t="str">
            <v>Feb</v>
          </cell>
        </row>
        <row r="10124">
          <cell r="D10124" t="str">
            <v>House</v>
          </cell>
          <cell r="E10124">
            <v>870000</v>
          </cell>
          <cell r="R10124" t="str">
            <v>Banyule</v>
          </cell>
          <cell r="W10124">
            <v>2018</v>
          </cell>
          <cell r="X10124" t="str">
            <v>Feb</v>
          </cell>
        </row>
        <row r="10125">
          <cell r="D10125" t="str">
            <v>Unit</v>
          </cell>
          <cell r="E10125">
            <v>755000</v>
          </cell>
          <cell r="R10125" t="str">
            <v>Melbourne</v>
          </cell>
          <cell r="W10125">
            <v>2018</v>
          </cell>
          <cell r="X10125" t="str">
            <v>Feb</v>
          </cell>
        </row>
        <row r="10126">
          <cell r="D10126" t="str">
            <v>Unit</v>
          </cell>
          <cell r="E10126">
            <v>600000</v>
          </cell>
          <cell r="R10126" t="str">
            <v>Moreland</v>
          </cell>
          <cell r="W10126">
            <v>2018</v>
          </cell>
          <cell r="X10126" t="str">
            <v>Feb</v>
          </cell>
        </row>
        <row r="10127">
          <cell r="D10127" t="str">
            <v>House</v>
          </cell>
          <cell r="E10127">
            <v>2756000</v>
          </cell>
          <cell r="R10127" t="str">
            <v>Boroondara</v>
          </cell>
          <cell r="W10127">
            <v>2018</v>
          </cell>
          <cell r="X10127" t="str">
            <v>Feb</v>
          </cell>
        </row>
        <row r="10128">
          <cell r="D10128" t="str">
            <v>House</v>
          </cell>
          <cell r="E10128">
            <v>2480000</v>
          </cell>
          <cell r="R10128" t="str">
            <v>Boroondara</v>
          </cell>
          <cell r="W10128">
            <v>2018</v>
          </cell>
          <cell r="X10128" t="str">
            <v>Feb</v>
          </cell>
        </row>
        <row r="10129">
          <cell r="D10129" t="str">
            <v>House</v>
          </cell>
          <cell r="E10129">
            <v>1680000</v>
          </cell>
          <cell r="R10129" t="str">
            <v>Moonee Valley</v>
          </cell>
          <cell r="W10129">
            <v>2018</v>
          </cell>
          <cell r="X10129" t="str">
            <v>Feb</v>
          </cell>
        </row>
        <row r="10130">
          <cell r="D10130" t="str">
            <v>House</v>
          </cell>
          <cell r="E10130">
            <v>1611000</v>
          </cell>
          <cell r="R10130" t="str">
            <v>Manningham</v>
          </cell>
          <cell r="W10130">
            <v>2018</v>
          </cell>
          <cell r="X10130" t="str">
            <v>Feb</v>
          </cell>
        </row>
        <row r="10131">
          <cell r="D10131" t="str">
            <v>House</v>
          </cell>
          <cell r="E10131">
            <v>1525000</v>
          </cell>
          <cell r="R10131" t="str">
            <v>Boroondara</v>
          </cell>
          <cell r="W10131">
            <v>2018</v>
          </cell>
          <cell r="X10131" t="str">
            <v>Feb</v>
          </cell>
        </row>
        <row r="10132">
          <cell r="D10132" t="str">
            <v>House</v>
          </cell>
          <cell r="E10132">
            <v>1410000</v>
          </cell>
          <cell r="R10132" t="str">
            <v>Darebin</v>
          </cell>
          <cell r="W10132">
            <v>2018</v>
          </cell>
          <cell r="X10132" t="str">
            <v>Feb</v>
          </cell>
        </row>
        <row r="10133">
          <cell r="D10133" t="str">
            <v>House</v>
          </cell>
          <cell r="E10133">
            <v>1388000</v>
          </cell>
          <cell r="R10133" t="str">
            <v>Stonnington</v>
          </cell>
          <cell r="W10133">
            <v>2018</v>
          </cell>
          <cell r="X10133" t="str">
            <v>Feb</v>
          </cell>
        </row>
        <row r="10134">
          <cell r="D10134" t="str">
            <v>House</v>
          </cell>
          <cell r="E10134">
            <v>1320000</v>
          </cell>
          <cell r="R10134" t="str">
            <v>Manningham</v>
          </cell>
          <cell r="W10134">
            <v>2018</v>
          </cell>
          <cell r="X10134" t="str">
            <v>Feb</v>
          </cell>
        </row>
        <row r="10135">
          <cell r="D10135" t="str">
            <v>Unit</v>
          </cell>
          <cell r="E10135">
            <v>1275000</v>
          </cell>
          <cell r="R10135" t="str">
            <v>Glen Eira</v>
          </cell>
          <cell r="W10135">
            <v>2018</v>
          </cell>
          <cell r="X10135" t="str">
            <v>Feb</v>
          </cell>
        </row>
        <row r="10136">
          <cell r="D10136" t="str">
            <v>Unit</v>
          </cell>
          <cell r="E10136">
            <v>1236000</v>
          </cell>
          <cell r="R10136" t="str">
            <v>Melbourne</v>
          </cell>
          <cell r="W10136">
            <v>2018</v>
          </cell>
          <cell r="X10136" t="str">
            <v>Feb</v>
          </cell>
        </row>
        <row r="10137">
          <cell r="D10137" t="str">
            <v>Unit</v>
          </cell>
          <cell r="E10137">
            <v>1210000</v>
          </cell>
          <cell r="R10137" t="str">
            <v>Glen Eira</v>
          </cell>
          <cell r="W10137">
            <v>2018</v>
          </cell>
          <cell r="X10137" t="str">
            <v>Feb</v>
          </cell>
        </row>
        <row r="10138">
          <cell r="D10138" t="str">
            <v>House</v>
          </cell>
          <cell r="E10138">
            <v>1175000</v>
          </cell>
          <cell r="R10138" t="str">
            <v>Hobsons Bay</v>
          </cell>
          <cell r="W10138">
            <v>2018</v>
          </cell>
          <cell r="X10138" t="str">
            <v>Feb</v>
          </cell>
        </row>
        <row r="10139">
          <cell r="D10139" t="str">
            <v>House</v>
          </cell>
          <cell r="E10139">
            <v>1075000</v>
          </cell>
          <cell r="R10139" t="str">
            <v>Darebin</v>
          </cell>
          <cell r="W10139">
            <v>2018</v>
          </cell>
          <cell r="X10139" t="str">
            <v>Feb</v>
          </cell>
        </row>
        <row r="10140">
          <cell r="D10140" t="str">
            <v>House</v>
          </cell>
          <cell r="E10140">
            <v>968000</v>
          </cell>
          <cell r="R10140" t="str">
            <v>Darebin</v>
          </cell>
          <cell r="W10140">
            <v>2018</v>
          </cell>
          <cell r="X10140" t="str">
            <v>Feb</v>
          </cell>
        </row>
        <row r="10141">
          <cell r="D10141" t="str">
            <v>Unit</v>
          </cell>
          <cell r="E10141">
            <v>965000</v>
          </cell>
          <cell r="R10141" t="str">
            <v>Glen Eira</v>
          </cell>
          <cell r="W10141">
            <v>2018</v>
          </cell>
          <cell r="X10141" t="str">
            <v>Feb</v>
          </cell>
        </row>
        <row r="10142">
          <cell r="D10142" t="str">
            <v>House</v>
          </cell>
          <cell r="E10142">
            <v>905000</v>
          </cell>
          <cell r="R10142" t="str">
            <v>Moonee Valley</v>
          </cell>
          <cell r="W10142">
            <v>2018</v>
          </cell>
          <cell r="X10142" t="str">
            <v>Feb</v>
          </cell>
        </row>
        <row r="10143">
          <cell r="D10143" t="str">
            <v>Unit</v>
          </cell>
          <cell r="E10143">
            <v>880000</v>
          </cell>
          <cell r="R10143" t="str">
            <v>Yarra</v>
          </cell>
          <cell r="W10143">
            <v>2018</v>
          </cell>
          <cell r="X10143" t="str">
            <v>Feb</v>
          </cell>
        </row>
        <row r="10144">
          <cell r="D10144" t="str">
            <v>House</v>
          </cell>
          <cell r="E10144">
            <v>812000</v>
          </cell>
          <cell r="R10144" t="str">
            <v>Moonee Valley</v>
          </cell>
          <cell r="W10144">
            <v>2018</v>
          </cell>
          <cell r="X10144" t="str">
            <v>Feb</v>
          </cell>
        </row>
        <row r="10145">
          <cell r="D10145" t="str">
            <v>Unit</v>
          </cell>
          <cell r="E10145">
            <v>770000</v>
          </cell>
          <cell r="R10145" t="str">
            <v>Glen Eira</v>
          </cell>
          <cell r="W10145">
            <v>2018</v>
          </cell>
          <cell r="X10145" t="str">
            <v>Feb</v>
          </cell>
        </row>
        <row r="10146">
          <cell r="D10146" t="str">
            <v>House</v>
          </cell>
          <cell r="E10146">
            <v>761000</v>
          </cell>
          <cell r="R10146" t="str">
            <v>Darebin</v>
          </cell>
          <cell r="W10146">
            <v>2018</v>
          </cell>
          <cell r="X10146" t="str">
            <v>Feb</v>
          </cell>
        </row>
        <row r="10147">
          <cell r="D10147" t="str">
            <v>Unit</v>
          </cell>
          <cell r="E10147">
            <v>730000</v>
          </cell>
          <cell r="R10147" t="str">
            <v>Melbourne</v>
          </cell>
          <cell r="W10147">
            <v>2018</v>
          </cell>
          <cell r="X10147" t="str">
            <v>Feb</v>
          </cell>
        </row>
        <row r="10148">
          <cell r="D10148" t="str">
            <v>Unit</v>
          </cell>
          <cell r="E10148">
            <v>723000</v>
          </cell>
          <cell r="R10148" t="str">
            <v>Moonee Valley</v>
          </cell>
          <cell r="W10148">
            <v>2018</v>
          </cell>
          <cell r="X10148" t="str">
            <v>Feb</v>
          </cell>
        </row>
        <row r="10149">
          <cell r="D10149" t="str">
            <v>Unit</v>
          </cell>
          <cell r="E10149">
            <v>690000</v>
          </cell>
          <cell r="R10149" t="str">
            <v>Moreland</v>
          </cell>
          <cell r="W10149">
            <v>2018</v>
          </cell>
          <cell r="X10149" t="str">
            <v>Feb</v>
          </cell>
        </row>
        <row r="10150">
          <cell r="D10150" t="str">
            <v>Unit</v>
          </cell>
          <cell r="E10150">
            <v>655000</v>
          </cell>
          <cell r="R10150" t="str">
            <v>Manningham</v>
          </cell>
          <cell r="W10150">
            <v>2018</v>
          </cell>
          <cell r="X10150" t="str">
            <v>Feb</v>
          </cell>
        </row>
        <row r="10151">
          <cell r="D10151" t="str">
            <v>Unit</v>
          </cell>
          <cell r="E10151">
            <v>651500</v>
          </cell>
          <cell r="R10151" t="str">
            <v>Boroondara</v>
          </cell>
          <cell r="W10151">
            <v>2018</v>
          </cell>
          <cell r="X10151" t="str">
            <v>Feb</v>
          </cell>
        </row>
        <row r="10152">
          <cell r="D10152" t="str">
            <v>House</v>
          </cell>
          <cell r="E10152">
            <v>643500</v>
          </cell>
          <cell r="R10152" t="str">
            <v>Darebin</v>
          </cell>
          <cell r="W10152">
            <v>2018</v>
          </cell>
          <cell r="X10152" t="str">
            <v>Feb</v>
          </cell>
        </row>
        <row r="10153">
          <cell r="D10153" t="str">
            <v>House</v>
          </cell>
          <cell r="E10153">
            <v>620000</v>
          </cell>
          <cell r="R10153" t="str">
            <v>Darebin</v>
          </cell>
          <cell r="W10153">
            <v>2018</v>
          </cell>
          <cell r="X10153" t="str">
            <v>Feb</v>
          </cell>
        </row>
        <row r="10154">
          <cell r="D10154" t="str">
            <v>Unit</v>
          </cell>
          <cell r="E10154">
            <v>600000</v>
          </cell>
          <cell r="R10154" t="str">
            <v>Moreland</v>
          </cell>
          <cell r="W10154">
            <v>2018</v>
          </cell>
          <cell r="X10154" t="str">
            <v>Feb</v>
          </cell>
        </row>
        <row r="10155">
          <cell r="D10155" t="str">
            <v>Unit</v>
          </cell>
          <cell r="E10155">
            <v>600000</v>
          </cell>
          <cell r="R10155" t="str">
            <v>Hume</v>
          </cell>
          <cell r="W10155">
            <v>2018</v>
          </cell>
          <cell r="X10155" t="str">
            <v>Feb</v>
          </cell>
        </row>
        <row r="10156">
          <cell r="D10156" t="str">
            <v>House</v>
          </cell>
          <cell r="E10156">
            <v>571000</v>
          </cell>
          <cell r="R10156" t="str">
            <v>Brimbank</v>
          </cell>
          <cell r="W10156">
            <v>2018</v>
          </cell>
          <cell r="X10156" t="str">
            <v>Feb</v>
          </cell>
        </row>
        <row r="10157">
          <cell r="D10157" t="str">
            <v>Unit</v>
          </cell>
          <cell r="E10157">
            <v>432000</v>
          </cell>
          <cell r="R10157" t="str">
            <v>Moreland</v>
          </cell>
          <cell r="W10157">
            <v>2018</v>
          </cell>
          <cell r="X10157" t="str">
            <v>Feb</v>
          </cell>
        </row>
        <row r="10158">
          <cell r="D10158" t="str">
            <v>Unit</v>
          </cell>
          <cell r="E10158">
            <v>1190000</v>
          </cell>
          <cell r="R10158" t="str">
            <v>Monash</v>
          </cell>
          <cell r="W10158">
            <v>2018</v>
          </cell>
          <cell r="X10158" t="str">
            <v>Feb</v>
          </cell>
        </row>
        <row r="10159">
          <cell r="D10159" t="str">
            <v>House</v>
          </cell>
          <cell r="E10159">
            <v>780250</v>
          </cell>
          <cell r="R10159" t="str">
            <v>Banyule</v>
          </cell>
          <cell r="W10159">
            <v>2018</v>
          </cell>
          <cell r="X10159" t="str">
            <v>Feb</v>
          </cell>
        </row>
        <row r="10160">
          <cell r="D10160" t="str">
            <v>House</v>
          </cell>
          <cell r="E10160">
            <v>640000</v>
          </cell>
          <cell r="R10160" t="str">
            <v>Moreland</v>
          </cell>
          <cell r="W10160">
            <v>2018</v>
          </cell>
          <cell r="X10160" t="str">
            <v>Feb</v>
          </cell>
        </row>
        <row r="10161">
          <cell r="D10161" t="str">
            <v>Unit</v>
          </cell>
          <cell r="E10161">
            <v>600000</v>
          </cell>
          <cell r="R10161" t="str">
            <v>Moreland</v>
          </cell>
          <cell r="W10161">
            <v>2018</v>
          </cell>
          <cell r="X10161" t="str">
            <v>Feb</v>
          </cell>
        </row>
        <row r="10162">
          <cell r="D10162" t="str">
            <v>Unit</v>
          </cell>
          <cell r="E10162">
            <v>421000</v>
          </cell>
          <cell r="R10162" t="str">
            <v>Darebin</v>
          </cell>
          <cell r="W10162">
            <v>2018</v>
          </cell>
          <cell r="X10162" t="str">
            <v>Feb</v>
          </cell>
        </row>
        <row r="10163">
          <cell r="D10163" t="str">
            <v>House</v>
          </cell>
          <cell r="E10163">
            <v>327500</v>
          </cell>
          <cell r="R10163" t="str">
            <v>Moreland</v>
          </cell>
          <cell r="W10163">
            <v>2018</v>
          </cell>
          <cell r="X10163" t="str">
            <v>Feb</v>
          </cell>
        </row>
        <row r="10164">
          <cell r="D10164" t="str">
            <v>Unit</v>
          </cell>
          <cell r="E10164">
            <v>1150000</v>
          </cell>
          <cell r="R10164" t="str">
            <v>Port Phillip</v>
          </cell>
          <cell r="W10164">
            <v>2018</v>
          </cell>
          <cell r="X10164" t="str">
            <v>Feb</v>
          </cell>
        </row>
        <row r="10165">
          <cell r="D10165" t="str">
            <v>Unit</v>
          </cell>
          <cell r="E10165">
            <v>800000</v>
          </cell>
          <cell r="R10165" t="str">
            <v>Banyule</v>
          </cell>
          <cell r="W10165">
            <v>2018</v>
          </cell>
          <cell r="X10165" t="str">
            <v>Feb</v>
          </cell>
        </row>
        <row r="10166">
          <cell r="D10166" t="str">
            <v>Unit</v>
          </cell>
          <cell r="E10166">
            <v>400000</v>
          </cell>
          <cell r="R10166" t="str">
            <v>Stonnington</v>
          </cell>
          <cell r="W10166">
            <v>2018</v>
          </cell>
          <cell r="X10166" t="str">
            <v>Feb</v>
          </cell>
        </row>
        <row r="10167">
          <cell r="D10167" t="str">
            <v>Unit</v>
          </cell>
          <cell r="E10167">
            <v>300000</v>
          </cell>
          <cell r="R10167" t="str">
            <v>Glen Eira</v>
          </cell>
          <cell r="W10167">
            <v>2018</v>
          </cell>
          <cell r="X10167" t="str">
            <v>Feb</v>
          </cell>
        </row>
        <row r="10168">
          <cell r="D10168" t="str">
            <v>House</v>
          </cell>
          <cell r="E10168">
            <v>683000</v>
          </cell>
          <cell r="R10168" t="str">
            <v>Moreland</v>
          </cell>
          <cell r="W10168">
            <v>2018</v>
          </cell>
          <cell r="X10168" t="str">
            <v>Feb</v>
          </cell>
        </row>
        <row r="10169">
          <cell r="D10169" t="str">
            <v>Unit</v>
          </cell>
          <cell r="E10169">
            <v>615000</v>
          </cell>
          <cell r="R10169" t="str">
            <v>Darebin</v>
          </cell>
          <cell r="W10169">
            <v>2018</v>
          </cell>
          <cell r="X10169" t="str">
            <v>Feb</v>
          </cell>
        </row>
        <row r="10170">
          <cell r="D10170" t="str">
            <v>House</v>
          </cell>
          <cell r="E10170">
            <v>780000</v>
          </cell>
          <cell r="R10170" t="str">
            <v>Moreland</v>
          </cell>
          <cell r="W10170">
            <v>2018</v>
          </cell>
          <cell r="X10170" t="str">
            <v>Feb</v>
          </cell>
        </row>
        <row r="10171">
          <cell r="D10171" t="str">
            <v>House</v>
          </cell>
          <cell r="E10171">
            <v>700000</v>
          </cell>
          <cell r="R10171" t="str">
            <v>Hume</v>
          </cell>
          <cell r="W10171">
            <v>2018</v>
          </cell>
          <cell r="X10171" t="str">
            <v>Feb</v>
          </cell>
        </row>
        <row r="10172">
          <cell r="D10172" t="str">
            <v>House</v>
          </cell>
          <cell r="E10172">
            <v>725000</v>
          </cell>
          <cell r="R10172" t="str">
            <v>Darebin</v>
          </cell>
          <cell r="W10172">
            <v>2018</v>
          </cell>
          <cell r="X10172" t="str">
            <v>Feb</v>
          </cell>
        </row>
        <row r="10173">
          <cell r="D10173" t="str">
            <v>Unit</v>
          </cell>
          <cell r="E10173">
            <v>420000</v>
          </cell>
          <cell r="R10173" t="str">
            <v>Moreland</v>
          </cell>
          <cell r="W10173">
            <v>2018</v>
          </cell>
          <cell r="X10173" t="str">
            <v>Feb</v>
          </cell>
        </row>
        <row r="10174">
          <cell r="D10174" t="str">
            <v>House</v>
          </cell>
          <cell r="E10174">
            <v>826000</v>
          </cell>
          <cell r="R10174" t="str">
            <v>Banyule</v>
          </cell>
          <cell r="W10174">
            <v>2018</v>
          </cell>
          <cell r="X10174" t="str">
            <v>Feb</v>
          </cell>
        </row>
        <row r="10175">
          <cell r="D10175" t="str">
            <v>House</v>
          </cell>
          <cell r="E10175">
            <v>793000</v>
          </cell>
          <cell r="R10175" t="str">
            <v>Moreland</v>
          </cell>
          <cell r="W10175">
            <v>2018</v>
          </cell>
          <cell r="X10175" t="str">
            <v>Feb</v>
          </cell>
        </row>
        <row r="10176">
          <cell r="D10176" t="str">
            <v>Unit</v>
          </cell>
          <cell r="E10176">
            <v>406000</v>
          </cell>
          <cell r="R10176" t="str">
            <v>Darebin</v>
          </cell>
          <cell r="W10176">
            <v>2018</v>
          </cell>
          <cell r="X10176" t="str">
            <v>Feb</v>
          </cell>
        </row>
        <row r="10177">
          <cell r="D10177" t="str">
            <v>House</v>
          </cell>
          <cell r="E10177">
            <v>895000</v>
          </cell>
          <cell r="R10177" t="str">
            <v>Moreland</v>
          </cell>
          <cell r="W10177">
            <v>2018</v>
          </cell>
          <cell r="X10177" t="str">
            <v>Feb</v>
          </cell>
        </row>
        <row r="10178">
          <cell r="D10178" t="str">
            <v>House</v>
          </cell>
          <cell r="E10178">
            <v>1158000</v>
          </cell>
          <cell r="R10178" t="str">
            <v>Moreland</v>
          </cell>
          <cell r="W10178">
            <v>2018</v>
          </cell>
          <cell r="X10178" t="str">
            <v>Feb</v>
          </cell>
        </row>
        <row r="10179">
          <cell r="D10179" t="str">
            <v>House</v>
          </cell>
          <cell r="E10179">
            <v>852000</v>
          </cell>
          <cell r="R10179" t="str">
            <v>Darebin</v>
          </cell>
          <cell r="W10179">
            <v>2018</v>
          </cell>
          <cell r="X10179" t="str">
            <v>Feb</v>
          </cell>
        </row>
        <row r="10180">
          <cell r="D10180" t="str">
            <v>Unit</v>
          </cell>
          <cell r="E10180">
            <v>600000</v>
          </cell>
          <cell r="R10180" t="str">
            <v>Moreland</v>
          </cell>
          <cell r="W10180">
            <v>2018</v>
          </cell>
          <cell r="X10180" t="str">
            <v>Feb</v>
          </cell>
        </row>
        <row r="10181">
          <cell r="D10181" t="str">
            <v>House</v>
          </cell>
          <cell r="E10181">
            <v>880000</v>
          </cell>
          <cell r="R10181" t="str">
            <v>Banyule</v>
          </cell>
          <cell r="W10181">
            <v>2018</v>
          </cell>
          <cell r="X10181" t="str">
            <v>Feb</v>
          </cell>
        </row>
        <row r="10182">
          <cell r="D10182" t="str">
            <v>House</v>
          </cell>
          <cell r="E10182">
            <v>741000</v>
          </cell>
          <cell r="R10182" t="str">
            <v>Darebin</v>
          </cell>
          <cell r="W10182">
            <v>2018</v>
          </cell>
          <cell r="X10182" t="str">
            <v>Feb</v>
          </cell>
        </row>
        <row r="10183">
          <cell r="D10183" t="str">
            <v>House</v>
          </cell>
          <cell r="E10183">
            <v>595000</v>
          </cell>
          <cell r="R10183" t="str">
            <v>Darebin</v>
          </cell>
          <cell r="W10183">
            <v>2018</v>
          </cell>
          <cell r="X10183" t="str">
            <v>Feb</v>
          </cell>
        </row>
        <row r="10184">
          <cell r="D10184" t="str">
            <v>House</v>
          </cell>
          <cell r="E10184">
            <v>750000</v>
          </cell>
          <cell r="R10184" t="str">
            <v>Moreland</v>
          </cell>
          <cell r="W10184">
            <v>2018</v>
          </cell>
          <cell r="X10184" t="str">
            <v>Feb</v>
          </cell>
        </row>
        <row r="10185">
          <cell r="D10185" t="str">
            <v>House</v>
          </cell>
          <cell r="E10185">
            <v>810000</v>
          </cell>
          <cell r="R10185" t="str">
            <v>Moonee Valley</v>
          </cell>
          <cell r="W10185">
            <v>2018</v>
          </cell>
          <cell r="X10185" t="str">
            <v>Feb</v>
          </cell>
        </row>
        <row r="10186">
          <cell r="D10186" t="str">
            <v>House</v>
          </cell>
          <cell r="E10186">
            <v>755000</v>
          </cell>
          <cell r="R10186" t="str">
            <v>Moreland</v>
          </cell>
          <cell r="W10186">
            <v>2018</v>
          </cell>
          <cell r="X10186" t="str">
            <v>Feb</v>
          </cell>
        </row>
        <row r="10187">
          <cell r="D10187" t="str">
            <v>House</v>
          </cell>
          <cell r="E10187">
            <v>1010000</v>
          </cell>
          <cell r="R10187" t="str">
            <v>Darebin</v>
          </cell>
          <cell r="W10187">
            <v>2018</v>
          </cell>
          <cell r="X10187" t="str">
            <v>Feb</v>
          </cell>
        </row>
        <row r="10188">
          <cell r="D10188" t="str">
            <v>House</v>
          </cell>
          <cell r="E10188">
            <v>935000</v>
          </cell>
          <cell r="R10188" t="str">
            <v>Moonee Valley</v>
          </cell>
          <cell r="W10188">
            <v>2018</v>
          </cell>
          <cell r="X10188" t="str">
            <v>Feb</v>
          </cell>
        </row>
        <row r="10189">
          <cell r="D10189" t="str">
            <v>House</v>
          </cell>
          <cell r="E10189">
            <v>1190000</v>
          </cell>
          <cell r="R10189" t="str">
            <v>Darebin</v>
          </cell>
          <cell r="W10189">
            <v>2018</v>
          </cell>
          <cell r="X10189" t="str">
            <v>Feb</v>
          </cell>
        </row>
        <row r="10190">
          <cell r="D10190" t="str">
            <v>House</v>
          </cell>
          <cell r="E10190">
            <v>687000</v>
          </cell>
          <cell r="R10190" t="str">
            <v>Banyule</v>
          </cell>
          <cell r="W10190">
            <v>2018</v>
          </cell>
          <cell r="X10190" t="str">
            <v>Feb</v>
          </cell>
        </row>
        <row r="10191">
          <cell r="D10191" t="str">
            <v>House</v>
          </cell>
          <cell r="E10191">
            <v>1312000</v>
          </cell>
          <cell r="R10191" t="str">
            <v>Moonee Valley</v>
          </cell>
          <cell r="W10191">
            <v>2018</v>
          </cell>
          <cell r="X10191" t="str">
            <v>Feb</v>
          </cell>
        </row>
        <row r="10192">
          <cell r="D10192" t="str">
            <v>House</v>
          </cell>
          <cell r="E10192">
            <v>880000</v>
          </cell>
          <cell r="R10192" t="str">
            <v>Banyule</v>
          </cell>
          <cell r="W10192">
            <v>2018</v>
          </cell>
          <cell r="X10192" t="str">
            <v>Feb</v>
          </cell>
        </row>
        <row r="10193">
          <cell r="D10193" t="str">
            <v>House</v>
          </cell>
          <cell r="E10193">
            <v>960000</v>
          </cell>
          <cell r="R10193" t="str">
            <v>Moonee Valley</v>
          </cell>
          <cell r="W10193">
            <v>2018</v>
          </cell>
          <cell r="X10193" t="str">
            <v>Feb</v>
          </cell>
        </row>
        <row r="10194">
          <cell r="D10194" t="str">
            <v>House</v>
          </cell>
          <cell r="E10194">
            <v>930000</v>
          </cell>
          <cell r="R10194" t="str">
            <v>Darebin</v>
          </cell>
          <cell r="W10194">
            <v>2018</v>
          </cell>
          <cell r="X10194" t="str">
            <v>Feb</v>
          </cell>
        </row>
        <row r="10195">
          <cell r="D10195" t="str">
            <v>House</v>
          </cell>
          <cell r="E10195">
            <v>665000</v>
          </cell>
          <cell r="R10195" t="str">
            <v>Banyule</v>
          </cell>
          <cell r="W10195">
            <v>2018</v>
          </cell>
          <cell r="X10195" t="str">
            <v>Feb</v>
          </cell>
        </row>
        <row r="10196">
          <cell r="D10196" t="str">
            <v>House</v>
          </cell>
          <cell r="E10196">
            <v>810000</v>
          </cell>
          <cell r="R10196" t="str">
            <v>Banyule</v>
          </cell>
          <cell r="W10196">
            <v>2018</v>
          </cell>
          <cell r="X10196" t="str">
            <v>Feb</v>
          </cell>
        </row>
        <row r="10197">
          <cell r="D10197" t="str">
            <v>House</v>
          </cell>
          <cell r="E10197">
            <v>910000</v>
          </cell>
          <cell r="R10197" t="str">
            <v>Banyule</v>
          </cell>
          <cell r="W10197">
            <v>2018</v>
          </cell>
          <cell r="X10197" t="str">
            <v>Feb</v>
          </cell>
        </row>
        <row r="10198">
          <cell r="D10198" t="str">
            <v>House</v>
          </cell>
          <cell r="E10198">
            <v>1070000</v>
          </cell>
          <cell r="R10198" t="str">
            <v>Moonee Valley</v>
          </cell>
          <cell r="W10198">
            <v>2018</v>
          </cell>
          <cell r="X10198" t="str">
            <v>Feb</v>
          </cell>
        </row>
        <row r="10199">
          <cell r="D10199" t="str">
            <v>House</v>
          </cell>
          <cell r="E10199">
            <v>745000</v>
          </cell>
          <cell r="R10199" t="str">
            <v>Moonee Valley</v>
          </cell>
          <cell r="W10199">
            <v>2018</v>
          </cell>
          <cell r="X10199" t="str">
            <v>Feb</v>
          </cell>
        </row>
        <row r="10200">
          <cell r="D10200" t="str">
            <v>Unit</v>
          </cell>
          <cell r="E10200">
            <v>440000</v>
          </cell>
          <cell r="R10200" t="str">
            <v>Moonee Valley</v>
          </cell>
          <cell r="W10200">
            <v>2018</v>
          </cell>
          <cell r="X10200" t="str">
            <v>Feb</v>
          </cell>
        </row>
        <row r="10201">
          <cell r="D10201" t="str">
            <v>Unit</v>
          </cell>
          <cell r="E10201">
            <v>413000</v>
          </cell>
          <cell r="R10201" t="str">
            <v>Darebin</v>
          </cell>
          <cell r="W10201">
            <v>2018</v>
          </cell>
          <cell r="X10201" t="str">
            <v>Feb</v>
          </cell>
        </row>
        <row r="10202">
          <cell r="D10202" t="str">
            <v>Unit</v>
          </cell>
          <cell r="E10202">
            <v>495000</v>
          </cell>
          <cell r="R10202" t="str">
            <v>Darebin</v>
          </cell>
          <cell r="W10202">
            <v>2018</v>
          </cell>
          <cell r="X10202" t="str">
            <v>Feb</v>
          </cell>
        </row>
        <row r="10203">
          <cell r="D10203" t="str">
            <v>House</v>
          </cell>
          <cell r="E10203">
            <v>1450000</v>
          </cell>
          <cell r="R10203" t="str">
            <v>Banyule</v>
          </cell>
          <cell r="W10203">
            <v>2018</v>
          </cell>
          <cell r="X10203" t="str">
            <v>Feb</v>
          </cell>
        </row>
        <row r="10204">
          <cell r="D10204" t="str">
            <v>House</v>
          </cell>
          <cell r="E10204">
            <v>1110000</v>
          </cell>
          <cell r="R10204" t="str">
            <v>Banyule</v>
          </cell>
          <cell r="W10204">
            <v>2018</v>
          </cell>
          <cell r="X10204" t="str">
            <v>Feb</v>
          </cell>
        </row>
        <row r="10205">
          <cell r="D10205" t="str">
            <v>House</v>
          </cell>
          <cell r="E10205">
            <v>600000</v>
          </cell>
          <cell r="R10205" t="str">
            <v>Brimbank</v>
          </cell>
          <cell r="W10205">
            <v>2018</v>
          </cell>
          <cell r="X10205" t="str">
            <v>Feb</v>
          </cell>
        </row>
        <row r="10206">
          <cell r="D10206" t="str">
            <v>House</v>
          </cell>
          <cell r="E10206">
            <v>645000</v>
          </cell>
          <cell r="R10206" t="str">
            <v>Moreland</v>
          </cell>
          <cell r="W10206">
            <v>2018</v>
          </cell>
          <cell r="X10206" t="str">
            <v>Feb</v>
          </cell>
        </row>
        <row r="10207">
          <cell r="D10207" t="str">
            <v>House</v>
          </cell>
          <cell r="E10207">
            <v>1700000</v>
          </cell>
          <cell r="R10207" t="str">
            <v>Moonee Valley</v>
          </cell>
          <cell r="W10207">
            <v>2018</v>
          </cell>
          <cell r="X10207" t="str">
            <v>Feb</v>
          </cell>
        </row>
        <row r="10208">
          <cell r="D10208" t="str">
            <v>House</v>
          </cell>
          <cell r="E10208">
            <v>990000</v>
          </cell>
          <cell r="R10208" t="str">
            <v>Banyule</v>
          </cell>
          <cell r="W10208">
            <v>2018</v>
          </cell>
          <cell r="X10208" t="str">
            <v>Feb</v>
          </cell>
        </row>
        <row r="10209">
          <cell r="D10209" t="str">
            <v>House</v>
          </cell>
          <cell r="E10209">
            <v>1330000</v>
          </cell>
          <cell r="R10209" t="str">
            <v>Moonee Valley</v>
          </cell>
          <cell r="W10209">
            <v>2018</v>
          </cell>
          <cell r="X10209" t="str">
            <v>Feb</v>
          </cell>
        </row>
        <row r="10210">
          <cell r="D10210" t="str">
            <v>Unit</v>
          </cell>
          <cell r="E10210">
            <v>940000</v>
          </cell>
          <cell r="R10210" t="str">
            <v>Manningham</v>
          </cell>
          <cell r="W10210">
            <v>2018</v>
          </cell>
          <cell r="X10210" t="str">
            <v>Feb</v>
          </cell>
        </row>
        <row r="10211">
          <cell r="D10211" t="str">
            <v>Unit</v>
          </cell>
          <cell r="E10211">
            <v>735000</v>
          </cell>
          <cell r="R10211" t="str">
            <v>Moreland</v>
          </cell>
          <cell r="W10211">
            <v>2018</v>
          </cell>
          <cell r="X10211" t="str">
            <v>Feb</v>
          </cell>
        </row>
        <row r="10212">
          <cell r="D10212" t="str">
            <v>Unit</v>
          </cell>
          <cell r="E10212">
            <v>765000</v>
          </cell>
          <cell r="R10212" t="str">
            <v>Moonee Valley</v>
          </cell>
          <cell r="W10212">
            <v>2018</v>
          </cell>
          <cell r="X10212" t="str">
            <v>Feb</v>
          </cell>
        </row>
        <row r="10213">
          <cell r="D10213" t="str">
            <v>Unit</v>
          </cell>
          <cell r="E10213">
            <v>670000</v>
          </cell>
          <cell r="R10213" t="str">
            <v>Moreland</v>
          </cell>
          <cell r="W10213">
            <v>2018</v>
          </cell>
          <cell r="X10213" t="str">
            <v>Feb</v>
          </cell>
        </row>
        <row r="10214">
          <cell r="D10214" t="str">
            <v>House</v>
          </cell>
          <cell r="E10214">
            <v>1750000</v>
          </cell>
          <cell r="R10214" t="str">
            <v>Darebin</v>
          </cell>
          <cell r="W10214">
            <v>2018</v>
          </cell>
          <cell r="X10214" t="str">
            <v>Feb</v>
          </cell>
        </row>
        <row r="10215">
          <cell r="D10215" t="str">
            <v>Unit</v>
          </cell>
          <cell r="E10215">
            <v>296000</v>
          </cell>
          <cell r="R10215" t="str">
            <v>Moonee Valley</v>
          </cell>
          <cell r="W10215">
            <v>2018</v>
          </cell>
          <cell r="X10215" t="str">
            <v>Feb</v>
          </cell>
        </row>
        <row r="10216">
          <cell r="D10216" t="str">
            <v>House</v>
          </cell>
          <cell r="E10216">
            <v>825000</v>
          </cell>
          <cell r="R10216" t="str">
            <v>Moreland</v>
          </cell>
          <cell r="W10216">
            <v>2018</v>
          </cell>
          <cell r="X10216" t="str">
            <v>Feb</v>
          </cell>
        </row>
        <row r="10217">
          <cell r="D10217" t="str">
            <v>House</v>
          </cell>
          <cell r="E10217">
            <v>1503500</v>
          </cell>
          <cell r="R10217" t="str">
            <v>Manningham</v>
          </cell>
          <cell r="W10217">
            <v>2018</v>
          </cell>
          <cell r="X10217" t="str">
            <v>Feb</v>
          </cell>
        </row>
        <row r="10218">
          <cell r="D10218" t="str">
            <v>Unit</v>
          </cell>
          <cell r="E10218">
            <v>910000</v>
          </cell>
          <cell r="R10218" t="str">
            <v>Manningham</v>
          </cell>
          <cell r="W10218">
            <v>2018</v>
          </cell>
          <cell r="X10218" t="str">
            <v>Feb</v>
          </cell>
        </row>
        <row r="10219">
          <cell r="D10219" t="str">
            <v>House</v>
          </cell>
          <cell r="E10219">
            <v>1210000</v>
          </cell>
          <cell r="R10219" t="str">
            <v>Moreland</v>
          </cell>
          <cell r="W10219">
            <v>2018</v>
          </cell>
          <cell r="X10219" t="str">
            <v>Feb</v>
          </cell>
        </row>
        <row r="10220">
          <cell r="D10220" t="str">
            <v>Unit</v>
          </cell>
          <cell r="E10220">
            <v>680000</v>
          </cell>
          <cell r="R10220" t="str">
            <v>Darebin</v>
          </cell>
          <cell r="W10220">
            <v>2018</v>
          </cell>
          <cell r="X10220" t="str">
            <v>Feb</v>
          </cell>
        </row>
        <row r="10221">
          <cell r="D10221" t="str">
            <v>Unit</v>
          </cell>
          <cell r="E10221">
            <v>407500</v>
          </cell>
          <cell r="R10221" t="str">
            <v>Moreland</v>
          </cell>
          <cell r="W10221">
            <v>2018</v>
          </cell>
          <cell r="X10221" t="str">
            <v>Feb</v>
          </cell>
        </row>
        <row r="10222">
          <cell r="D10222" t="str">
            <v>House</v>
          </cell>
          <cell r="E10222">
            <v>1531000</v>
          </cell>
          <cell r="R10222" t="str">
            <v>Moonee Valley</v>
          </cell>
          <cell r="W10222">
            <v>2018</v>
          </cell>
          <cell r="X10222" t="str">
            <v>Feb</v>
          </cell>
        </row>
        <row r="10223">
          <cell r="D10223" t="str">
            <v>House</v>
          </cell>
          <cell r="E10223">
            <v>1652000</v>
          </cell>
          <cell r="R10223" t="str">
            <v>Moreland</v>
          </cell>
          <cell r="W10223">
            <v>2018</v>
          </cell>
          <cell r="X10223" t="str">
            <v>Feb</v>
          </cell>
        </row>
        <row r="10224">
          <cell r="D10224" t="str">
            <v>House</v>
          </cell>
          <cell r="E10224">
            <v>830000</v>
          </cell>
          <cell r="R10224" t="str">
            <v>Brimbank</v>
          </cell>
          <cell r="W10224">
            <v>2018</v>
          </cell>
          <cell r="X10224" t="str">
            <v>Feb</v>
          </cell>
        </row>
        <row r="10225">
          <cell r="D10225" t="str">
            <v>House</v>
          </cell>
          <cell r="E10225">
            <v>2100000</v>
          </cell>
          <cell r="R10225" t="str">
            <v>Banyule</v>
          </cell>
          <cell r="W10225">
            <v>2018</v>
          </cell>
          <cell r="X10225" t="str">
            <v>Feb</v>
          </cell>
        </row>
        <row r="10226">
          <cell r="D10226" t="str">
            <v>House</v>
          </cell>
          <cell r="E10226">
            <v>1540000</v>
          </cell>
          <cell r="R10226" t="str">
            <v>Manningham</v>
          </cell>
          <cell r="W10226">
            <v>2018</v>
          </cell>
          <cell r="X10226" t="str">
            <v>Feb</v>
          </cell>
        </row>
        <row r="10227">
          <cell r="D10227" t="str">
            <v>Unit</v>
          </cell>
          <cell r="E10227">
            <v>860000</v>
          </cell>
          <cell r="R10227" t="str">
            <v>Manningham</v>
          </cell>
          <cell r="W10227">
            <v>2018</v>
          </cell>
          <cell r="X10227" t="str">
            <v>Feb</v>
          </cell>
        </row>
        <row r="10228">
          <cell r="D10228" t="str">
            <v>House</v>
          </cell>
          <cell r="E10228">
            <v>1410000</v>
          </cell>
          <cell r="R10228" t="str">
            <v>Banyule</v>
          </cell>
          <cell r="W10228">
            <v>2018</v>
          </cell>
          <cell r="X10228" t="str">
            <v>Feb</v>
          </cell>
        </row>
        <row r="10229">
          <cell r="D10229" t="str">
            <v>House</v>
          </cell>
          <cell r="E10229">
            <v>1343000</v>
          </cell>
          <cell r="R10229" t="str">
            <v>Darebin</v>
          </cell>
          <cell r="W10229">
            <v>2018</v>
          </cell>
          <cell r="X10229" t="str">
            <v>Feb</v>
          </cell>
        </row>
        <row r="10230">
          <cell r="D10230" t="str">
            <v>Unit</v>
          </cell>
          <cell r="E10230">
            <v>330000</v>
          </cell>
          <cell r="R10230" t="str">
            <v>Moreland</v>
          </cell>
          <cell r="W10230">
            <v>2018</v>
          </cell>
          <cell r="X10230" t="str">
            <v>Feb</v>
          </cell>
        </row>
        <row r="10231">
          <cell r="D10231" t="str">
            <v>Unit</v>
          </cell>
          <cell r="E10231">
            <v>599900</v>
          </cell>
          <cell r="R10231" t="str">
            <v>Manningham</v>
          </cell>
          <cell r="W10231">
            <v>2018</v>
          </cell>
          <cell r="X10231" t="str">
            <v>Feb</v>
          </cell>
        </row>
        <row r="10232">
          <cell r="D10232" t="str">
            <v>Unit</v>
          </cell>
          <cell r="E10232">
            <v>320000</v>
          </cell>
          <cell r="R10232" t="str">
            <v>Darebin</v>
          </cell>
          <cell r="W10232">
            <v>2018</v>
          </cell>
          <cell r="X10232" t="str">
            <v>Feb</v>
          </cell>
        </row>
        <row r="10233">
          <cell r="D10233" t="str">
            <v>House</v>
          </cell>
          <cell r="E10233">
            <v>2100000</v>
          </cell>
          <cell r="R10233" t="str">
            <v>Moonee Valley</v>
          </cell>
          <cell r="W10233">
            <v>2018</v>
          </cell>
          <cell r="X10233" t="str">
            <v>Feb</v>
          </cell>
        </row>
        <row r="10234">
          <cell r="D10234" t="str">
            <v>House</v>
          </cell>
          <cell r="E10234">
            <v>1250000</v>
          </cell>
          <cell r="R10234" t="str">
            <v>Melbourne</v>
          </cell>
          <cell r="W10234">
            <v>2018</v>
          </cell>
          <cell r="X10234" t="str">
            <v>Feb</v>
          </cell>
        </row>
        <row r="10235">
          <cell r="D10235" t="str">
            <v>House</v>
          </cell>
          <cell r="E10235">
            <v>1100000</v>
          </cell>
          <cell r="R10235" t="str">
            <v>Melbourne</v>
          </cell>
          <cell r="W10235">
            <v>2018</v>
          </cell>
          <cell r="X10235" t="str">
            <v>Feb</v>
          </cell>
        </row>
        <row r="10236">
          <cell r="D10236" t="str">
            <v>Unit</v>
          </cell>
          <cell r="E10236">
            <v>676000</v>
          </cell>
          <cell r="R10236" t="str">
            <v>Darebin</v>
          </cell>
          <cell r="W10236">
            <v>2018</v>
          </cell>
          <cell r="X10236" t="str">
            <v>Feb</v>
          </cell>
        </row>
        <row r="10237">
          <cell r="D10237" t="str">
            <v>House</v>
          </cell>
          <cell r="E10237">
            <v>610000</v>
          </cell>
          <cell r="R10237" t="str">
            <v>Maribyrnong</v>
          </cell>
          <cell r="W10237">
            <v>2018</v>
          </cell>
          <cell r="X10237" t="str">
            <v>Feb</v>
          </cell>
        </row>
        <row r="10238">
          <cell r="D10238" t="str">
            <v>House</v>
          </cell>
          <cell r="E10238">
            <v>726000</v>
          </cell>
          <cell r="R10238" t="str">
            <v>Brimbank</v>
          </cell>
          <cell r="W10238">
            <v>2018</v>
          </cell>
          <cell r="X10238" t="str">
            <v>Feb</v>
          </cell>
        </row>
        <row r="10239">
          <cell r="D10239" t="str">
            <v>Unit</v>
          </cell>
          <cell r="E10239">
            <v>835000</v>
          </cell>
          <cell r="R10239" t="str">
            <v>Melbourne</v>
          </cell>
          <cell r="W10239">
            <v>2018</v>
          </cell>
          <cell r="X10239" t="str">
            <v>Feb</v>
          </cell>
        </row>
        <row r="10240">
          <cell r="D10240" t="str">
            <v>House</v>
          </cell>
          <cell r="E10240">
            <v>716000</v>
          </cell>
          <cell r="R10240" t="str">
            <v>Brimbank</v>
          </cell>
          <cell r="W10240">
            <v>2018</v>
          </cell>
          <cell r="X10240" t="str">
            <v>Feb</v>
          </cell>
        </row>
        <row r="10241">
          <cell r="D10241" t="str">
            <v>House</v>
          </cell>
          <cell r="E10241">
            <v>1825000</v>
          </cell>
          <cell r="R10241" t="str">
            <v>Yarra</v>
          </cell>
          <cell r="W10241">
            <v>2018</v>
          </cell>
          <cell r="X10241" t="str">
            <v>Feb</v>
          </cell>
        </row>
        <row r="10242">
          <cell r="D10242" t="str">
            <v>House</v>
          </cell>
          <cell r="E10242">
            <v>950000</v>
          </cell>
          <cell r="R10242" t="str">
            <v>Brimbank</v>
          </cell>
          <cell r="W10242">
            <v>2018</v>
          </cell>
          <cell r="X10242" t="str">
            <v>Feb</v>
          </cell>
        </row>
        <row r="10243">
          <cell r="D10243" t="str">
            <v>House</v>
          </cell>
          <cell r="E10243">
            <v>1200000</v>
          </cell>
          <cell r="R10243" t="str">
            <v>Moreland</v>
          </cell>
          <cell r="W10243">
            <v>2018</v>
          </cell>
          <cell r="X10243" t="str">
            <v>Feb</v>
          </cell>
        </row>
        <row r="10244">
          <cell r="D10244" t="str">
            <v>Unit</v>
          </cell>
          <cell r="E10244">
            <v>392500</v>
          </cell>
          <cell r="R10244" t="str">
            <v>Maribyrnong</v>
          </cell>
          <cell r="W10244">
            <v>2018</v>
          </cell>
          <cell r="X10244" t="str">
            <v>Feb</v>
          </cell>
        </row>
        <row r="10245">
          <cell r="D10245" t="str">
            <v>House</v>
          </cell>
          <cell r="E10245">
            <v>1320000</v>
          </cell>
          <cell r="R10245" t="str">
            <v>Maribyrnong</v>
          </cell>
          <cell r="W10245">
            <v>2018</v>
          </cell>
          <cell r="X10245" t="str">
            <v>Feb</v>
          </cell>
        </row>
        <row r="10246">
          <cell r="D10246" t="str">
            <v>House</v>
          </cell>
          <cell r="E10246">
            <v>940000</v>
          </cell>
          <cell r="R10246" t="str">
            <v>Brimbank</v>
          </cell>
          <cell r="W10246">
            <v>2018</v>
          </cell>
          <cell r="X10246" t="str">
            <v>Feb</v>
          </cell>
        </row>
        <row r="10247">
          <cell r="D10247" t="str">
            <v>Unit</v>
          </cell>
          <cell r="E10247">
            <v>700000</v>
          </cell>
          <cell r="R10247" t="str">
            <v>Boroondara</v>
          </cell>
          <cell r="W10247">
            <v>2018</v>
          </cell>
          <cell r="X10247" t="str">
            <v>Feb</v>
          </cell>
        </row>
        <row r="10248">
          <cell r="D10248" t="str">
            <v>House</v>
          </cell>
          <cell r="E10248">
            <v>1435000</v>
          </cell>
          <cell r="R10248" t="str">
            <v>Maribyrnong</v>
          </cell>
          <cell r="W10248">
            <v>2018</v>
          </cell>
          <cell r="X10248" t="str">
            <v>Feb</v>
          </cell>
        </row>
        <row r="10249">
          <cell r="D10249" t="str">
            <v>Unit</v>
          </cell>
          <cell r="E10249">
            <v>535000</v>
          </cell>
          <cell r="R10249" t="str">
            <v>Yarra</v>
          </cell>
          <cell r="W10249">
            <v>2018</v>
          </cell>
          <cell r="X10249" t="str">
            <v>Feb</v>
          </cell>
        </row>
        <row r="10250">
          <cell r="D10250" t="str">
            <v>Unit</v>
          </cell>
          <cell r="E10250">
            <v>400000</v>
          </cell>
          <cell r="R10250" t="str">
            <v>Maribyrnong</v>
          </cell>
          <cell r="W10250">
            <v>2018</v>
          </cell>
          <cell r="X10250" t="str">
            <v>Feb</v>
          </cell>
        </row>
        <row r="10251">
          <cell r="D10251" t="str">
            <v>House</v>
          </cell>
          <cell r="E10251">
            <v>3800000</v>
          </cell>
          <cell r="R10251" t="str">
            <v>Boroondara</v>
          </cell>
          <cell r="W10251">
            <v>2018</v>
          </cell>
          <cell r="X10251" t="str">
            <v>Feb</v>
          </cell>
        </row>
        <row r="10252">
          <cell r="D10252" t="str">
            <v>House</v>
          </cell>
          <cell r="E10252">
            <v>470000</v>
          </cell>
          <cell r="R10252" t="str">
            <v>Maribyrnong</v>
          </cell>
          <cell r="W10252">
            <v>2018</v>
          </cell>
          <cell r="X10252" t="str">
            <v>Feb</v>
          </cell>
        </row>
        <row r="10253">
          <cell r="D10253" t="str">
            <v>House</v>
          </cell>
          <cell r="E10253">
            <v>502000</v>
          </cell>
          <cell r="R10253" t="str">
            <v>Maribyrnong</v>
          </cell>
          <cell r="W10253">
            <v>2018</v>
          </cell>
          <cell r="X10253" t="str">
            <v>Feb</v>
          </cell>
        </row>
        <row r="10254">
          <cell r="D10254" t="str">
            <v>Unit</v>
          </cell>
          <cell r="E10254">
            <v>432000</v>
          </cell>
          <cell r="R10254" t="str">
            <v>Melbourne</v>
          </cell>
          <cell r="W10254">
            <v>2018</v>
          </cell>
          <cell r="X10254" t="str">
            <v>Feb</v>
          </cell>
        </row>
        <row r="10255">
          <cell r="D10255" t="str">
            <v>Unit</v>
          </cell>
          <cell r="E10255">
            <v>950000</v>
          </cell>
          <cell r="R10255" t="str">
            <v>Yarra</v>
          </cell>
          <cell r="W10255">
            <v>2018</v>
          </cell>
          <cell r="X10255" t="str">
            <v>Feb</v>
          </cell>
        </row>
        <row r="10256">
          <cell r="D10256" t="str">
            <v>House</v>
          </cell>
          <cell r="E10256">
            <v>1700000</v>
          </cell>
          <cell r="R10256" t="str">
            <v>Boroondara</v>
          </cell>
          <cell r="W10256">
            <v>2018</v>
          </cell>
          <cell r="X10256" t="str">
            <v>Feb</v>
          </cell>
        </row>
        <row r="10257">
          <cell r="D10257" t="str">
            <v>House</v>
          </cell>
          <cell r="E10257">
            <v>935000</v>
          </cell>
          <cell r="R10257" t="str">
            <v>Maribyrnong</v>
          </cell>
          <cell r="W10257">
            <v>2018</v>
          </cell>
          <cell r="X10257" t="str">
            <v>Feb</v>
          </cell>
        </row>
        <row r="10258">
          <cell r="D10258" t="str">
            <v>House</v>
          </cell>
          <cell r="E10258">
            <v>1865000</v>
          </cell>
          <cell r="R10258" t="str">
            <v>Boroondara</v>
          </cell>
          <cell r="W10258">
            <v>2018</v>
          </cell>
          <cell r="X10258" t="str">
            <v>Feb</v>
          </cell>
        </row>
        <row r="10259">
          <cell r="D10259" t="str">
            <v>Unit</v>
          </cell>
          <cell r="E10259">
            <v>780000</v>
          </cell>
          <cell r="R10259" t="str">
            <v>Whitehorse</v>
          </cell>
          <cell r="W10259">
            <v>2018</v>
          </cell>
          <cell r="X10259" t="str">
            <v>Feb</v>
          </cell>
        </row>
        <row r="10260">
          <cell r="D10260" t="str">
            <v>House</v>
          </cell>
          <cell r="E10260">
            <v>1214000</v>
          </cell>
          <cell r="R10260" t="str">
            <v>Yarra</v>
          </cell>
          <cell r="W10260">
            <v>2018</v>
          </cell>
          <cell r="X10260" t="str">
            <v>Feb</v>
          </cell>
        </row>
        <row r="10261">
          <cell r="D10261" t="str">
            <v>House</v>
          </cell>
          <cell r="E10261">
            <v>950000</v>
          </cell>
          <cell r="R10261" t="str">
            <v>Maribyrnong</v>
          </cell>
          <cell r="W10261">
            <v>2018</v>
          </cell>
          <cell r="X10261" t="str">
            <v>Feb</v>
          </cell>
        </row>
        <row r="10262">
          <cell r="D10262" t="str">
            <v>Unit</v>
          </cell>
          <cell r="E10262">
            <v>500000</v>
          </cell>
          <cell r="R10262" t="str">
            <v>Yarra</v>
          </cell>
          <cell r="W10262">
            <v>2018</v>
          </cell>
          <cell r="X10262" t="str">
            <v>Feb</v>
          </cell>
        </row>
        <row r="10263">
          <cell r="D10263" t="str">
            <v>House</v>
          </cell>
          <cell r="E10263">
            <v>1110000</v>
          </cell>
          <cell r="R10263" t="str">
            <v>Yarra</v>
          </cell>
          <cell r="W10263">
            <v>2018</v>
          </cell>
          <cell r="X10263" t="str">
            <v>Feb</v>
          </cell>
        </row>
        <row r="10264">
          <cell r="D10264" t="str">
            <v>House</v>
          </cell>
          <cell r="E10264">
            <v>950000</v>
          </cell>
          <cell r="R10264" t="str">
            <v>Yarra</v>
          </cell>
          <cell r="W10264">
            <v>2018</v>
          </cell>
          <cell r="X10264" t="str">
            <v>Feb</v>
          </cell>
        </row>
        <row r="10265">
          <cell r="D10265" t="str">
            <v>Unit</v>
          </cell>
          <cell r="E10265">
            <v>440000</v>
          </cell>
          <cell r="R10265" t="str">
            <v>Boroondara</v>
          </cell>
          <cell r="W10265">
            <v>2018</v>
          </cell>
          <cell r="X10265" t="str">
            <v>Feb</v>
          </cell>
        </row>
        <row r="10266">
          <cell r="D10266" t="str">
            <v>Unit</v>
          </cell>
          <cell r="E10266">
            <v>1226000</v>
          </cell>
          <cell r="R10266" t="str">
            <v>Yarra</v>
          </cell>
          <cell r="W10266">
            <v>2018</v>
          </cell>
          <cell r="X10266" t="str">
            <v>Feb</v>
          </cell>
        </row>
        <row r="10267">
          <cell r="D10267" t="str">
            <v>House</v>
          </cell>
          <cell r="E10267">
            <v>990000</v>
          </cell>
          <cell r="R10267" t="str">
            <v>Maribyrnong</v>
          </cell>
          <cell r="W10267">
            <v>2018</v>
          </cell>
          <cell r="X10267" t="str">
            <v>Feb</v>
          </cell>
        </row>
        <row r="10268">
          <cell r="D10268" t="str">
            <v>Unit</v>
          </cell>
          <cell r="E10268">
            <v>682000</v>
          </cell>
          <cell r="R10268" t="str">
            <v>Boroondara</v>
          </cell>
          <cell r="W10268">
            <v>2018</v>
          </cell>
          <cell r="X10268" t="str">
            <v>Feb</v>
          </cell>
        </row>
        <row r="10269">
          <cell r="D10269" t="str">
            <v>House</v>
          </cell>
          <cell r="E10269">
            <v>1350000</v>
          </cell>
          <cell r="R10269" t="str">
            <v>Yarra</v>
          </cell>
          <cell r="W10269">
            <v>2018</v>
          </cell>
          <cell r="X10269" t="str">
            <v>Feb</v>
          </cell>
        </row>
        <row r="10270">
          <cell r="D10270" t="str">
            <v>House</v>
          </cell>
          <cell r="E10270">
            <v>2000000</v>
          </cell>
          <cell r="R10270" t="str">
            <v>Hobsons Bay</v>
          </cell>
          <cell r="W10270">
            <v>2018</v>
          </cell>
          <cell r="X10270" t="str">
            <v>Feb</v>
          </cell>
        </row>
        <row r="10271">
          <cell r="D10271" t="str">
            <v>Unit</v>
          </cell>
          <cell r="E10271">
            <v>537000</v>
          </cell>
          <cell r="R10271" t="str">
            <v>Melbourne</v>
          </cell>
          <cell r="W10271">
            <v>2018</v>
          </cell>
          <cell r="X10271" t="str">
            <v>Feb</v>
          </cell>
        </row>
        <row r="10272">
          <cell r="D10272" t="str">
            <v>Unit</v>
          </cell>
          <cell r="E10272">
            <v>800000</v>
          </cell>
          <cell r="R10272" t="str">
            <v>Melbourne</v>
          </cell>
          <cell r="W10272">
            <v>2018</v>
          </cell>
          <cell r="X10272" t="str">
            <v>Feb</v>
          </cell>
        </row>
        <row r="10273">
          <cell r="D10273" t="str">
            <v>House</v>
          </cell>
          <cell r="E10273">
            <v>1400000</v>
          </cell>
          <cell r="R10273" t="str">
            <v>Melbourne</v>
          </cell>
          <cell r="W10273">
            <v>2018</v>
          </cell>
          <cell r="X10273" t="str">
            <v>Feb</v>
          </cell>
        </row>
        <row r="10274">
          <cell r="D10274" t="str">
            <v>House</v>
          </cell>
          <cell r="E10274">
            <v>2050000</v>
          </cell>
          <cell r="R10274" t="str">
            <v>Port Phillip</v>
          </cell>
          <cell r="W10274">
            <v>2018</v>
          </cell>
          <cell r="X10274" t="str">
            <v>Feb</v>
          </cell>
        </row>
        <row r="10275">
          <cell r="D10275" t="str">
            <v>House</v>
          </cell>
          <cell r="E10275">
            <v>2240000</v>
          </cell>
          <cell r="R10275" t="str">
            <v>Port Phillip</v>
          </cell>
          <cell r="W10275">
            <v>2018</v>
          </cell>
          <cell r="X10275" t="str">
            <v>Feb</v>
          </cell>
        </row>
        <row r="10276">
          <cell r="D10276" t="str">
            <v>House</v>
          </cell>
          <cell r="E10276">
            <v>3750000</v>
          </cell>
          <cell r="R10276" t="str">
            <v>Boroondara</v>
          </cell>
          <cell r="W10276">
            <v>2018</v>
          </cell>
          <cell r="X10276" t="str">
            <v>Feb</v>
          </cell>
        </row>
        <row r="10277">
          <cell r="D10277" t="str">
            <v>Unit</v>
          </cell>
          <cell r="E10277">
            <v>1320000</v>
          </cell>
          <cell r="R10277" t="str">
            <v>Melbourne</v>
          </cell>
          <cell r="W10277">
            <v>2018</v>
          </cell>
          <cell r="X10277" t="str">
            <v>Feb</v>
          </cell>
        </row>
        <row r="10278">
          <cell r="D10278" t="str">
            <v>House</v>
          </cell>
          <cell r="E10278">
            <v>1930000</v>
          </cell>
          <cell r="R10278" t="str">
            <v>Boroondara</v>
          </cell>
          <cell r="W10278">
            <v>2018</v>
          </cell>
          <cell r="X10278" t="str">
            <v>Feb</v>
          </cell>
        </row>
        <row r="10279">
          <cell r="D10279" t="str">
            <v>House</v>
          </cell>
          <cell r="E10279">
            <v>820000</v>
          </cell>
          <cell r="R10279" t="str">
            <v>Hobsons Bay</v>
          </cell>
          <cell r="W10279">
            <v>2018</v>
          </cell>
          <cell r="X10279" t="str">
            <v>Feb</v>
          </cell>
        </row>
        <row r="10280">
          <cell r="D10280" t="str">
            <v>House</v>
          </cell>
          <cell r="E10280">
            <v>1230000</v>
          </cell>
          <cell r="R10280" t="str">
            <v>Hobsons Bay</v>
          </cell>
          <cell r="W10280">
            <v>2018</v>
          </cell>
          <cell r="X10280" t="str">
            <v>Feb</v>
          </cell>
        </row>
        <row r="10281">
          <cell r="D10281" t="str">
            <v>House</v>
          </cell>
          <cell r="E10281">
            <v>1560000</v>
          </cell>
          <cell r="R10281" t="str">
            <v>Hobsons Bay</v>
          </cell>
          <cell r="W10281">
            <v>2018</v>
          </cell>
          <cell r="X10281" t="str">
            <v>Feb</v>
          </cell>
        </row>
        <row r="10282">
          <cell r="D10282" t="str">
            <v>House</v>
          </cell>
          <cell r="E10282">
            <v>2570000</v>
          </cell>
          <cell r="R10282" t="str">
            <v>Boroondara</v>
          </cell>
          <cell r="W10282">
            <v>2018</v>
          </cell>
          <cell r="X10282" t="str">
            <v>Feb</v>
          </cell>
        </row>
        <row r="10283">
          <cell r="D10283" t="str">
            <v>House</v>
          </cell>
          <cell r="E10283">
            <v>1700000</v>
          </cell>
          <cell r="R10283" t="str">
            <v>Port Phillip</v>
          </cell>
          <cell r="W10283">
            <v>2018</v>
          </cell>
          <cell r="X10283" t="str">
            <v>Feb</v>
          </cell>
        </row>
        <row r="10284">
          <cell r="D10284" t="str">
            <v>Unit</v>
          </cell>
          <cell r="E10284">
            <v>1000000</v>
          </cell>
          <cell r="R10284" t="str">
            <v>Stonnington</v>
          </cell>
          <cell r="W10284">
            <v>2018</v>
          </cell>
          <cell r="X10284" t="str">
            <v>Feb</v>
          </cell>
        </row>
        <row r="10285">
          <cell r="D10285" t="str">
            <v>House</v>
          </cell>
          <cell r="E10285">
            <v>1591000</v>
          </cell>
          <cell r="R10285" t="str">
            <v>Monash</v>
          </cell>
          <cell r="W10285">
            <v>2018</v>
          </cell>
          <cell r="X10285" t="str">
            <v>Feb</v>
          </cell>
        </row>
        <row r="10286">
          <cell r="D10286" t="str">
            <v>Unit</v>
          </cell>
          <cell r="E10286">
            <v>605000</v>
          </cell>
          <cell r="R10286" t="str">
            <v>Monash</v>
          </cell>
          <cell r="W10286">
            <v>2018</v>
          </cell>
          <cell r="X10286" t="str">
            <v>Feb</v>
          </cell>
        </row>
        <row r="10287">
          <cell r="D10287" t="str">
            <v>House</v>
          </cell>
          <cell r="E10287">
            <v>1251000</v>
          </cell>
          <cell r="R10287" t="str">
            <v>Stonnington</v>
          </cell>
          <cell r="W10287">
            <v>2018</v>
          </cell>
          <cell r="X10287" t="str">
            <v>Feb</v>
          </cell>
        </row>
        <row r="10288">
          <cell r="D10288" t="str">
            <v>Unit</v>
          </cell>
          <cell r="E10288">
            <v>456000</v>
          </cell>
          <cell r="R10288" t="str">
            <v>Stonnington</v>
          </cell>
          <cell r="W10288">
            <v>2018</v>
          </cell>
          <cell r="X10288" t="str">
            <v>Feb</v>
          </cell>
        </row>
        <row r="10289">
          <cell r="D10289" t="str">
            <v>Unit</v>
          </cell>
          <cell r="E10289">
            <v>580000</v>
          </cell>
          <cell r="R10289" t="str">
            <v>Monash</v>
          </cell>
          <cell r="W10289">
            <v>2018</v>
          </cell>
          <cell r="X10289" t="str">
            <v>Feb</v>
          </cell>
        </row>
        <row r="10290">
          <cell r="D10290" t="str">
            <v>Unit</v>
          </cell>
          <cell r="E10290">
            <v>1200000</v>
          </cell>
          <cell r="R10290" t="str">
            <v>Stonnington</v>
          </cell>
          <cell r="W10290">
            <v>2018</v>
          </cell>
          <cell r="X10290" t="str">
            <v>Feb</v>
          </cell>
        </row>
        <row r="10291">
          <cell r="D10291" t="str">
            <v>House</v>
          </cell>
          <cell r="E10291">
            <v>1452000</v>
          </cell>
          <cell r="R10291" t="str">
            <v>Boroondara</v>
          </cell>
          <cell r="W10291">
            <v>2018</v>
          </cell>
          <cell r="X10291" t="str">
            <v>Feb</v>
          </cell>
        </row>
        <row r="10292">
          <cell r="D10292" t="str">
            <v>House</v>
          </cell>
          <cell r="E10292">
            <v>1859000</v>
          </cell>
          <cell r="R10292" t="str">
            <v>Stonnington</v>
          </cell>
          <cell r="W10292">
            <v>2018</v>
          </cell>
          <cell r="X10292" t="str">
            <v>Feb</v>
          </cell>
        </row>
        <row r="10293">
          <cell r="D10293" t="str">
            <v>House</v>
          </cell>
          <cell r="E10293">
            <v>1245000</v>
          </cell>
          <cell r="R10293" t="str">
            <v>Hobsons Bay</v>
          </cell>
          <cell r="W10293">
            <v>2018</v>
          </cell>
          <cell r="X10293" t="str">
            <v>Feb</v>
          </cell>
        </row>
        <row r="10294">
          <cell r="D10294" t="str">
            <v>Unit</v>
          </cell>
          <cell r="E10294">
            <v>346000</v>
          </cell>
          <cell r="R10294" t="str">
            <v>Port Phillip</v>
          </cell>
          <cell r="W10294">
            <v>2018</v>
          </cell>
          <cell r="X10294" t="str">
            <v>Feb</v>
          </cell>
        </row>
        <row r="10295">
          <cell r="D10295" t="str">
            <v>House</v>
          </cell>
          <cell r="E10295">
            <v>2165000</v>
          </cell>
          <cell r="R10295" t="str">
            <v>Hobsons Bay</v>
          </cell>
          <cell r="W10295">
            <v>2018</v>
          </cell>
          <cell r="X10295" t="str">
            <v>Feb</v>
          </cell>
        </row>
        <row r="10296">
          <cell r="D10296" t="str">
            <v>House</v>
          </cell>
          <cell r="E10296">
            <v>2075000</v>
          </cell>
          <cell r="R10296" t="str">
            <v>Hobsons Bay</v>
          </cell>
          <cell r="W10296">
            <v>2018</v>
          </cell>
          <cell r="X10296" t="str">
            <v>Feb</v>
          </cell>
        </row>
        <row r="10297">
          <cell r="D10297" t="str">
            <v>Unit</v>
          </cell>
          <cell r="E10297">
            <v>365000</v>
          </cell>
          <cell r="R10297" t="str">
            <v>Stonnington</v>
          </cell>
          <cell r="W10297">
            <v>2018</v>
          </cell>
          <cell r="X10297" t="str">
            <v>Feb</v>
          </cell>
        </row>
        <row r="10298">
          <cell r="D10298" t="str">
            <v>Unit</v>
          </cell>
          <cell r="E10298">
            <v>786000</v>
          </cell>
          <cell r="R10298" t="str">
            <v>Port Phillip</v>
          </cell>
          <cell r="W10298">
            <v>2018</v>
          </cell>
          <cell r="X10298" t="str">
            <v>Feb</v>
          </cell>
        </row>
        <row r="10299">
          <cell r="D10299" t="str">
            <v>House</v>
          </cell>
          <cell r="E10299">
            <v>2250000</v>
          </cell>
          <cell r="R10299" t="str">
            <v>Stonnington</v>
          </cell>
          <cell r="W10299">
            <v>2018</v>
          </cell>
          <cell r="X10299" t="str">
            <v>Feb</v>
          </cell>
        </row>
        <row r="10300">
          <cell r="D10300" t="str">
            <v>House</v>
          </cell>
          <cell r="E10300">
            <v>1656000</v>
          </cell>
          <cell r="R10300" t="str">
            <v>Glen Eira</v>
          </cell>
          <cell r="W10300">
            <v>2018</v>
          </cell>
          <cell r="X10300" t="str">
            <v>Feb</v>
          </cell>
        </row>
        <row r="10301">
          <cell r="D10301" t="str">
            <v>Unit</v>
          </cell>
          <cell r="E10301">
            <v>535000</v>
          </cell>
          <cell r="R10301" t="str">
            <v>Glen Eira</v>
          </cell>
          <cell r="W10301">
            <v>2018</v>
          </cell>
          <cell r="X10301" t="str">
            <v>Feb</v>
          </cell>
        </row>
        <row r="10302">
          <cell r="D10302" t="str">
            <v>Unit</v>
          </cell>
          <cell r="E10302">
            <v>1201000</v>
          </cell>
          <cell r="R10302" t="str">
            <v>Glen Eira</v>
          </cell>
          <cell r="W10302">
            <v>2018</v>
          </cell>
          <cell r="X10302" t="str">
            <v>Feb</v>
          </cell>
        </row>
        <row r="10303">
          <cell r="D10303" t="str">
            <v>Unit</v>
          </cell>
          <cell r="E10303">
            <v>635000</v>
          </cell>
          <cell r="R10303" t="str">
            <v>Glen Eira</v>
          </cell>
          <cell r="W10303">
            <v>2018</v>
          </cell>
          <cell r="X10303" t="str">
            <v>Feb</v>
          </cell>
        </row>
        <row r="10304">
          <cell r="D10304" t="str">
            <v>House</v>
          </cell>
          <cell r="E10304">
            <v>1300000</v>
          </cell>
          <cell r="R10304" t="str">
            <v>Glen Eira</v>
          </cell>
          <cell r="W10304">
            <v>2018</v>
          </cell>
          <cell r="X10304" t="str">
            <v>Feb</v>
          </cell>
        </row>
        <row r="10305">
          <cell r="D10305" t="str">
            <v>House</v>
          </cell>
          <cell r="E10305">
            <v>1515000</v>
          </cell>
          <cell r="R10305" t="str">
            <v>Glen Eira</v>
          </cell>
          <cell r="W10305">
            <v>2018</v>
          </cell>
          <cell r="X10305" t="str">
            <v>Feb</v>
          </cell>
        </row>
        <row r="10306">
          <cell r="D10306" t="str">
            <v>House</v>
          </cell>
          <cell r="E10306">
            <v>825000</v>
          </cell>
          <cell r="R10306" t="str">
            <v>Glen Eira</v>
          </cell>
          <cell r="W10306">
            <v>2018</v>
          </cell>
          <cell r="X10306" t="str">
            <v>Feb</v>
          </cell>
        </row>
        <row r="10307">
          <cell r="D10307" t="str">
            <v>House</v>
          </cell>
          <cell r="E10307">
            <v>1402000</v>
          </cell>
          <cell r="R10307" t="str">
            <v>Glen Eira</v>
          </cell>
          <cell r="W10307">
            <v>2018</v>
          </cell>
          <cell r="X10307" t="str">
            <v>Feb</v>
          </cell>
        </row>
        <row r="10308">
          <cell r="D10308" t="str">
            <v>House</v>
          </cell>
          <cell r="E10308">
            <v>1500000</v>
          </cell>
          <cell r="R10308" t="str">
            <v>Glen Eira</v>
          </cell>
          <cell r="W10308">
            <v>2018</v>
          </cell>
          <cell r="X10308" t="str">
            <v>Feb</v>
          </cell>
        </row>
        <row r="10309">
          <cell r="D10309" t="str">
            <v>House</v>
          </cell>
          <cell r="E10309">
            <v>2513000</v>
          </cell>
          <cell r="R10309" t="str">
            <v>Bayside</v>
          </cell>
          <cell r="W10309">
            <v>2018</v>
          </cell>
          <cell r="X10309" t="str">
            <v>Feb</v>
          </cell>
        </row>
        <row r="10310">
          <cell r="D10310" t="str">
            <v>House</v>
          </cell>
          <cell r="E10310">
            <v>1615000</v>
          </cell>
          <cell r="R10310" t="str">
            <v>Bayside</v>
          </cell>
          <cell r="W10310">
            <v>2018</v>
          </cell>
          <cell r="X10310" t="str">
            <v>Feb</v>
          </cell>
        </row>
        <row r="10311">
          <cell r="D10311" t="str">
            <v>House</v>
          </cell>
          <cell r="E10311">
            <v>1110000</v>
          </cell>
          <cell r="R10311" t="str">
            <v>Maribyrnong</v>
          </cell>
          <cell r="W10311">
            <v>2018</v>
          </cell>
          <cell r="X10311" t="str">
            <v>Feb</v>
          </cell>
        </row>
        <row r="10312">
          <cell r="D10312" t="str">
            <v>House</v>
          </cell>
          <cell r="E10312">
            <v>840000</v>
          </cell>
          <cell r="R10312" t="str">
            <v>Manningham</v>
          </cell>
          <cell r="W10312">
            <v>2018</v>
          </cell>
          <cell r="X10312" t="str">
            <v>Feb</v>
          </cell>
        </row>
        <row r="10313">
          <cell r="D10313" t="str">
            <v>House</v>
          </cell>
          <cell r="E10313">
            <v>825000</v>
          </cell>
          <cell r="R10313" t="str">
            <v>Darebin</v>
          </cell>
          <cell r="W10313">
            <v>2018</v>
          </cell>
          <cell r="X10313" t="str">
            <v>Feb</v>
          </cell>
        </row>
        <row r="10314">
          <cell r="D10314" t="str">
            <v>House</v>
          </cell>
          <cell r="E10314">
            <v>2535000</v>
          </cell>
          <cell r="R10314" t="str">
            <v>Banyule</v>
          </cell>
          <cell r="W10314">
            <v>2018</v>
          </cell>
          <cell r="X10314" t="str">
            <v>Feb</v>
          </cell>
        </row>
        <row r="10315">
          <cell r="D10315" t="str">
            <v>House</v>
          </cell>
          <cell r="E10315">
            <v>1690000</v>
          </cell>
          <cell r="R10315" t="str">
            <v>Glen Eira</v>
          </cell>
          <cell r="W10315">
            <v>2018</v>
          </cell>
          <cell r="X10315" t="str">
            <v>Feb</v>
          </cell>
        </row>
        <row r="10316">
          <cell r="D10316" t="str">
            <v>House</v>
          </cell>
          <cell r="E10316">
            <v>1610000</v>
          </cell>
          <cell r="R10316" t="str">
            <v>Bayside</v>
          </cell>
          <cell r="W10316">
            <v>2018</v>
          </cell>
          <cell r="X10316" t="str">
            <v>Feb</v>
          </cell>
        </row>
        <row r="10317">
          <cell r="D10317" t="str">
            <v>House</v>
          </cell>
          <cell r="E10317">
            <v>1550000</v>
          </cell>
          <cell r="R10317" t="str">
            <v>Yarra</v>
          </cell>
          <cell r="W10317">
            <v>2018</v>
          </cell>
          <cell r="X10317" t="str">
            <v>Feb</v>
          </cell>
        </row>
        <row r="10318">
          <cell r="D10318" t="str">
            <v>House</v>
          </cell>
          <cell r="E10318">
            <v>1470000</v>
          </cell>
          <cell r="R10318" t="str">
            <v>Brimbank</v>
          </cell>
          <cell r="W10318">
            <v>2018</v>
          </cell>
          <cell r="X10318" t="str">
            <v>Feb</v>
          </cell>
        </row>
        <row r="10319">
          <cell r="D10319" t="str">
            <v>House</v>
          </cell>
          <cell r="E10319">
            <v>1326000</v>
          </cell>
          <cell r="R10319" t="str">
            <v>Bayside</v>
          </cell>
          <cell r="W10319">
            <v>2018</v>
          </cell>
          <cell r="X10319" t="str">
            <v>Feb</v>
          </cell>
        </row>
        <row r="10320">
          <cell r="D10320" t="str">
            <v>House</v>
          </cell>
          <cell r="E10320">
            <v>1290000</v>
          </cell>
          <cell r="R10320" t="str">
            <v>Moreland</v>
          </cell>
          <cell r="W10320">
            <v>2018</v>
          </cell>
          <cell r="X10320" t="str">
            <v>Feb</v>
          </cell>
        </row>
        <row r="10321">
          <cell r="D10321" t="str">
            <v>House</v>
          </cell>
          <cell r="E10321">
            <v>1265000</v>
          </cell>
          <cell r="R10321" t="str">
            <v>Monash</v>
          </cell>
          <cell r="W10321">
            <v>2018</v>
          </cell>
          <cell r="X10321" t="str">
            <v>Feb</v>
          </cell>
        </row>
        <row r="10322">
          <cell r="D10322" t="str">
            <v>House</v>
          </cell>
          <cell r="E10322">
            <v>1230000</v>
          </cell>
          <cell r="R10322" t="str">
            <v>Boroondara</v>
          </cell>
          <cell r="W10322">
            <v>2018</v>
          </cell>
          <cell r="X10322" t="str">
            <v>Feb</v>
          </cell>
        </row>
        <row r="10323">
          <cell r="D10323" t="str">
            <v>House</v>
          </cell>
          <cell r="E10323">
            <v>1193000</v>
          </cell>
          <cell r="R10323" t="str">
            <v>Banyule</v>
          </cell>
          <cell r="W10323">
            <v>2018</v>
          </cell>
          <cell r="X10323" t="str">
            <v>Feb</v>
          </cell>
        </row>
        <row r="10324">
          <cell r="D10324" t="str">
            <v>House</v>
          </cell>
          <cell r="E10324">
            <v>1060000</v>
          </cell>
          <cell r="R10324" t="str">
            <v>Banyule</v>
          </cell>
          <cell r="W10324">
            <v>2018</v>
          </cell>
          <cell r="X10324" t="str">
            <v>Feb</v>
          </cell>
        </row>
        <row r="10325">
          <cell r="D10325" t="str">
            <v>House</v>
          </cell>
          <cell r="E10325">
            <v>1045000</v>
          </cell>
          <cell r="R10325" t="str">
            <v>Monash</v>
          </cell>
          <cell r="W10325">
            <v>2018</v>
          </cell>
          <cell r="X10325" t="str">
            <v>Feb</v>
          </cell>
        </row>
        <row r="10326">
          <cell r="D10326" t="str">
            <v>Unit</v>
          </cell>
          <cell r="E10326">
            <v>900000</v>
          </cell>
          <cell r="R10326" t="str">
            <v>Moreland</v>
          </cell>
          <cell r="W10326">
            <v>2018</v>
          </cell>
          <cell r="X10326" t="str">
            <v>Feb</v>
          </cell>
        </row>
        <row r="10327">
          <cell r="D10327" t="str">
            <v>Unit</v>
          </cell>
          <cell r="E10327">
            <v>865000</v>
          </cell>
          <cell r="R10327" t="str">
            <v>Moreland</v>
          </cell>
          <cell r="W10327">
            <v>2018</v>
          </cell>
          <cell r="X10327" t="str">
            <v>Feb</v>
          </cell>
        </row>
        <row r="10328">
          <cell r="D10328" t="str">
            <v>House</v>
          </cell>
          <cell r="E10328">
            <v>842000</v>
          </cell>
          <cell r="R10328" t="str">
            <v>Maribyrnong</v>
          </cell>
          <cell r="W10328">
            <v>2018</v>
          </cell>
          <cell r="X10328" t="str">
            <v>Feb</v>
          </cell>
        </row>
        <row r="10329">
          <cell r="D10329" t="str">
            <v>House</v>
          </cell>
          <cell r="E10329">
            <v>836000</v>
          </cell>
          <cell r="R10329" t="str">
            <v>Maribyrnong</v>
          </cell>
          <cell r="W10329">
            <v>2018</v>
          </cell>
          <cell r="X10329" t="str">
            <v>Feb</v>
          </cell>
        </row>
        <row r="10330">
          <cell r="D10330" t="str">
            <v>House</v>
          </cell>
          <cell r="E10330">
            <v>825000</v>
          </cell>
          <cell r="R10330" t="str">
            <v>Hobsons Bay</v>
          </cell>
          <cell r="W10330">
            <v>2018</v>
          </cell>
          <cell r="X10330" t="str">
            <v>Feb</v>
          </cell>
        </row>
        <row r="10331">
          <cell r="D10331" t="str">
            <v>House</v>
          </cell>
          <cell r="E10331">
            <v>807000</v>
          </cell>
          <cell r="R10331" t="str">
            <v>Hobsons Bay</v>
          </cell>
          <cell r="W10331">
            <v>2018</v>
          </cell>
          <cell r="X10331" t="str">
            <v>Feb</v>
          </cell>
        </row>
        <row r="10332">
          <cell r="D10332" t="str">
            <v>Unit</v>
          </cell>
          <cell r="E10332">
            <v>792000</v>
          </cell>
          <cell r="R10332" t="str">
            <v>Darebin</v>
          </cell>
          <cell r="W10332">
            <v>2018</v>
          </cell>
          <cell r="X10332" t="str">
            <v>Feb</v>
          </cell>
        </row>
        <row r="10333">
          <cell r="D10333" t="str">
            <v>House</v>
          </cell>
          <cell r="E10333">
            <v>772000</v>
          </cell>
          <cell r="R10333" t="str">
            <v>Brimbank</v>
          </cell>
          <cell r="W10333">
            <v>2018</v>
          </cell>
          <cell r="X10333" t="str">
            <v>Feb</v>
          </cell>
        </row>
        <row r="10334">
          <cell r="D10334" t="str">
            <v>Unit</v>
          </cell>
          <cell r="E10334">
            <v>770000</v>
          </cell>
          <cell r="R10334" t="str">
            <v>Boroondara</v>
          </cell>
          <cell r="W10334">
            <v>2018</v>
          </cell>
          <cell r="X10334" t="str">
            <v>Feb</v>
          </cell>
        </row>
        <row r="10335">
          <cell r="D10335" t="str">
            <v>Unit</v>
          </cell>
          <cell r="E10335">
            <v>752000</v>
          </cell>
          <cell r="R10335" t="str">
            <v>Manningham</v>
          </cell>
          <cell r="W10335">
            <v>2018</v>
          </cell>
          <cell r="X10335" t="str">
            <v>Feb</v>
          </cell>
        </row>
        <row r="10336">
          <cell r="D10336" t="str">
            <v>Unit</v>
          </cell>
          <cell r="E10336">
            <v>720000</v>
          </cell>
          <cell r="R10336" t="str">
            <v>Boroondara</v>
          </cell>
          <cell r="W10336">
            <v>2018</v>
          </cell>
          <cell r="X10336" t="str">
            <v>Feb</v>
          </cell>
        </row>
        <row r="10337">
          <cell r="D10337" t="str">
            <v>Unit</v>
          </cell>
          <cell r="E10337">
            <v>668000</v>
          </cell>
          <cell r="R10337" t="str">
            <v>Melbourne</v>
          </cell>
          <cell r="W10337">
            <v>2018</v>
          </cell>
          <cell r="X10337" t="str">
            <v>Feb</v>
          </cell>
        </row>
        <row r="10338">
          <cell r="D10338" t="str">
            <v>House</v>
          </cell>
          <cell r="E10338">
            <v>640000</v>
          </cell>
          <cell r="R10338" t="str">
            <v>Darebin</v>
          </cell>
          <cell r="W10338">
            <v>2018</v>
          </cell>
          <cell r="X10338" t="str">
            <v>Feb</v>
          </cell>
        </row>
        <row r="10339">
          <cell r="D10339" t="str">
            <v>Unit</v>
          </cell>
          <cell r="E10339">
            <v>615000</v>
          </cell>
          <cell r="R10339" t="str">
            <v>Melbourne</v>
          </cell>
          <cell r="W10339">
            <v>2018</v>
          </cell>
          <cell r="X10339" t="str">
            <v>Feb</v>
          </cell>
        </row>
        <row r="10340">
          <cell r="D10340" t="str">
            <v>House</v>
          </cell>
          <cell r="E10340">
            <v>605000</v>
          </cell>
          <cell r="R10340" t="str">
            <v>Darebin</v>
          </cell>
          <cell r="W10340">
            <v>2018</v>
          </cell>
          <cell r="X10340" t="str">
            <v>Feb</v>
          </cell>
        </row>
        <row r="10341">
          <cell r="D10341" t="str">
            <v>Unit</v>
          </cell>
          <cell r="E10341">
            <v>560000</v>
          </cell>
          <cell r="R10341" t="str">
            <v>Glen Eira</v>
          </cell>
          <cell r="W10341">
            <v>2018</v>
          </cell>
          <cell r="X10341" t="str">
            <v>Feb</v>
          </cell>
        </row>
        <row r="10342">
          <cell r="D10342" t="str">
            <v>Unit</v>
          </cell>
          <cell r="E10342">
            <v>480000</v>
          </cell>
          <cell r="R10342" t="str">
            <v>Maribyrnong</v>
          </cell>
          <cell r="W10342">
            <v>2018</v>
          </cell>
          <cell r="X10342" t="str">
            <v>Feb</v>
          </cell>
        </row>
        <row r="10343">
          <cell r="D10343" t="str">
            <v>Unit</v>
          </cell>
          <cell r="E10343">
            <v>470000</v>
          </cell>
          <cell r="R10343" t="str">
            <v>Moreland</v>
          </cell>
          <cell r="W10343">
            <v>2018</v>
          </cell>
          <cell r="X10343" t="str">
            <v>Feb</v>
          </cell>
        </row>
        <row r="10344">
          <cell r="D10344" t="str">
            <v>Unit</v>
          </cell>
          <cell r="E10344">
            <v>3050000</v>
          </cell>
          <cell r="R10344" t="str">
            <v>Glen Eira</v>
          </cell>
          <cell r="W10344">
            <v>2018</v>
          </cell>
          <cell r="X10344" t="str">
            <v>Feb</v>
          </cell>
        </row>
        <row r="10345">
          <cell r="D10345" t="str">
            <v>House</v>
          </cell>
          <cell r="E10345">
            <v>1108000</v>
          </cell>
          <cell r="R10345" t="str">
            <v>Maribyrnong</v>
          </cell>
          <cell r="W10345">
            <v>2018</v>
          </cell>
          <cell r="X10345" t="str">
            <v>Feb</v>
          </cell>
        </row>
        <row r="10346">
          <cell r="D10346" t="str">
            <v>House</v>
          </cell>
          <cell r="E10346">
            <v>932500</v>
          </cell>
          <cell r="R10346" t="str">
            <v>Moreland</v>
          </cell>
          <cell r="W10346">
            <v>2018</v>
          </cell>
          <cell r="X10346" t="str">
            <v>Feb</v>
          </cell>
        </row>
        <row r="10347">
          <cell r="D10347" t="str">
            <v>House</v>
          </cell>
          <cell r="E10347">
            <v>860000</v>
          </cell>
          <cell r="R10347" t="str">
            <v>Moonee Valley</v>
          </cell>
          <cell r="W10347">
            <v>2018</v>
          </cell>
          <cell r="X10347" t="str">
            <v>Feb</v>
          </cell>
        </row>
        <row r="10348">
          <cell r="D10348" t="str">
            <v>House</v>
          </cell>
          <cell r="E10348">
            <v>765000</v>
          </cell>
          <cell r="R10348" t="str">
            <v>Darebin</v>
          </cell>
          <cell r="W10348">
            <v>2018</v>
          </cell>
          <cell r="X10348" t="str">
            <v>Feb</v>
          </cell>
        </row>
        <row r="10349">
          <cell r="D10349" t="str">
            <v>Unit</v>
          </cell>
          <cell r="E10349">
            <v>750000</v>
          </cell>
          <cell r="R10349" t="str">
            <v>Darebin</v>
          </cell>
          <cell r="W10349">
            <v>2018</v>
          </cell>
          <cell r="X10349" t="str">
            <v>Feb</v>
          </cell>
        </row>
        <row r="10350">
          <cell r="D10350" t="str">
            <v>Unit</v>
          </cell>
          <cell r="E10350">
            <v>605000</v>
          </cell>
          <cell r="R10350" t="str">
            <v>Glen Eira</v>
          </cell>
          <cell r="W10350">
            <v>2018</v>
          </cell>
          <cell r="X10350" t="str">
            <v>Feb</v>
          </cell>
        </row>
        <row r="10351">
          <cell r="D10351" t="str">
            <v>House</v>
          </cell>
          <cell r="E10351">
            <v>3600000</v>
          </cell>
          <cell r="R10351" t="str">
            <v>Boroondara</v>
          </cell>
          <cell r="W10351">
            <v>2018</v>
          </cell>
          <cell r="X10351" t="str">
            <v>Feb</v>
          </cell>
        </row>
        <row r="10352">
          <cell r="D10352" t="str">
            <v>House</v>
          </cell>
          <cell r="E10352">
            <v>1100000</v>
          </cell>
          <cell r="R10352" t="str">
            <v>Boroondara</v>
          </cell>
          <cell r="W10352">
            <v>2018</v>
          </cell>
          <cell r="X10352" t="str">
            <v>Feb</v>
          </cell>
        </row>
        <row r="10353">
          <cell r="D10353" t="str">
            <v>Unit</v>
          </cell>
          <cell r="E10353">
            <v>1000000</v>
          </cell>
          <cell r="R10353" t="str">
            <v>Moonee Valley</v>
          </cell>
          <cell r="W10353">
            <v>2018</v>
          </cell>
          <cell r="X10353" t="str">
            <v>Feb</v>
          </cell>
        </row>
        <row r="10354">
          <cell r="D10354" t="str">
            <v>Unit</v>
          </cell>
          <cell r="E10354">
            <v>950000</v>
          </cell>
          <cell r="R10354" t="str">
            <v>Boroondara</v>
          </cell>
          <cell r="W10354">
            <v>2018</v>
          </cell>
          <cell r="X10354" t="str">
            <v>Feb</v>
          </cell>
        </row>
        <row r="10355">
          <cell r="D10355" t="str">
            <v>Unit</v>
          </cell>
          <cell r="E10355">
            <v>920000</v>
          </cell>
          <cell r="R10355" t="str">
            <v>Darebin</v>
          </cell>
          <cell r="W10355">
            <v>2018</v>
          </cell>
          <cell r="X10355" t="str">
            <v>Feb</v>
          </cell>
        </row>
        <row r="10356">
          <cell r="D10356" t="str">
            <v>Unit</v>
          </cell>
          <cell r="E10356">
            <v>750000</v>
          </cell>
          <cell r="R10356" t="str">
            <v>Melbourne</v>
          </cell>
          <cell r="W10356">
            <v>2018</v>
          </cell>
          <cell r="X10356" t="str">
            <v>Feb</v>
          </cell>
        </row>
        <row r="10357">
          <cell r="D10357" t="str">
            <v>Unit</v>
          </cell>
          <cell r="E10357">
            <v>600000</v>
          </cell>
          <cell r="R10357" t="str">
            <v>Maribyrnong</v>
          </cell>
          <cell r="W10357">
            <v>2018</v>
          </cell>
          <cell r="X10357" t="str">
            <v>Feb</v>
          </cell>
        </row>
        <row r="10358">
          <cell r="D10358" t="str">
            <v>Unit</v>
          </cell>
          <cell r="E10358">
            <v>490000</v>
          </cell>
          <cell r="R10358" t="str">
            <v>Darebin</v>
          </cell>
          <cell r="W10358">
            <v>2018</v>
          </cell>
          <cell r="X10358" t="str">
            <v>Feb</v>
          </cell>
        </row>
        <row r="10359">
          <cell r="D10359" t="str">
            <v>House</v>
          </cell>
          <cell r="E10359">
            <v>597500</v>
          </cell>
          <cell r="R10359" t="str">
            <v>Moreland</v>
          </cell>
          <cell r="W10359">
            <v>2018</v>
          </cell>
          <cell r="X10359" t="str">
            <v>Feb</v>
          </cell>
        </row>
        <row r="10360">
          <cell r="D10360" t="str">
            <v>House</v>
          </cell>
          <cell r="E10360">
            <v>822000</v>
          </cell>
          <cell r="R10360" t="str">
            <v>Moreland</v>
          </cell>
          <cell r="W10360">
            <v>2018</v>
          </cell>
          <cell r="X10360" t="str">
            <v>Feb</v>
          </cell>
        </row>
        <row r="10361">
          <cell r="D10361" t="str">
            <v>House</v>
          </cell>
          <cell r="E10361">
            <v>678500</v>
          </cell>
          <cell r="R10361" t="str">
            <v>Darebin</v>
          </cell>
          <cell r="W10361">
            <v>2018</v>
          </cell>
          <cell r="X10361" t="str">
            <v>Feb</v>
          </cell>
        </row>
        <row r="10362">
          <cell r="D10362" t="str">
            <v>House</v>
          </cell>
          <cell r="E10362">
            <v>690000</v>
          </cell>
          <cell r="R10362" t="str">
            <v>Moreland</v>
          </cell>
          <cell r="W10362">
            <v>2018</v>
          </cell>
          <cell r="X10362" t="str">
            <v>Feb</v>
          </cell>
        </row>
        <row r="10363">
          <cell r="D10363" t="str">
            <v>House</v>
          </cell>
          <cell r="E10363">
            <v>710000</v>
          </cell>
          <cell r="R10363" t="str">
            <v>Moreland</v>
          </cell>
          <cell r="W10363">
            <v>2018</v>
          </cell>
          <cell r="X10363" t="str">
            <v>Feb</v>
          </cell>
        </row>
        <row r="10364">
          <cell r="D10364" t="str">
            <v>House</v>
          </cell>
          <cell r="E10364">
            <v>698000</v>
          </cell>
          <cell r="R10364" t="str">
            <v>Hume</v>
          </cell>
          <cell r="W10364">
            <v>2018</v>
          </cell>
          <cell r="X10364" t="str">
            <v>Feb</v>
          </cell>
        </row>
        <row r="10365">
          <cell r="D10365" t="str">
            <v>Unit</v>
          </cell>
          <cell r="E10365">
            <v>532000</v>
          </cell>
          <cell r="R10365" t="str">
            <v>Hume</v>
          </cell>
          <cell r="W10365">
            <v>2018</v>
          </cell>
          <cell r="X10365" t="str">
            <v>Feb</v>
          </cell>
        </row>
        <row r="10366">
          <cell r="D10366" t="str">
            <v>House</v>
          </cell>
          <cell r="E10366">
            <v>949500</v>
          </cell>
          <cell r="R10366" t="str">
            <v>Hume</v>
          </cell>
          <cell r="W10366">
            <v>2018</v>
          </cell>
          <cell r="X10366" t="str">
            <v>Feb</v>
          </cell>
        </row>
        <row r="10367">
          <cell r="D10367" t="str">
            <v>House</v>
          </cell>
          <cell r="E10367">
            <v>605000</v>
          </cell>
          <cell r="R10367" t="str">
            <v>Darebin</v>
          </cell>
          <cell r="W10367">
            <v>2018</v>
          </cell>
          <cell r="X10367" t="str">
            <v>Feb</v>
          </cell>
        </row>
        <row r="10368">
          <cell r="D10368" t="str">
            <v>House</v>
          </cell>
          <cell r="E10368">
            <v>990000</v>
          </cell>
          <cell r="R10368" t="str">
            <v>Moreland</v>
          </cell>
          <cell r="W10368">
            <v>2018</v>
          </cell>
          <cell r="X10368" t="str">
            <v>Feb</v>
          </cell>
        </row>
        <row r="10369">
          <cell r="D10369" t="str">
            <v>Unit</v>
          </cell>
          <cell r="E10369">
            <v>652000</v>
          </cell>
          <cell r="R10369" t="str">
            <v>Darebin</v>
          </cell>
          <cell r="W10369">
            <v>2018</v>
          </cell>
          <cell r="X10369" t="str">
            <v>Feb</v>
          </cell>
        </row>
        <row r="10370">
          <cell r="D10370" t="str">
            <v>House</v>
          </cell>
          <cell r="E10370">
            <v>725000</v>
          </cell>
          <cell r="R10370" t="str">
            <v>Moreland</v>
          </cell>
          <cell r="W10370">
            <v>2018</v>
          </cell>
          <cell r="X10370" t="str">
            <v>Feb</v>
          </cell>
        </row>
        <row r="10371">
          <cell r="D10371" t="str">
            <v>Unit</v>
          </cell>
          <cell r="E10371">
            <v>488000</v>
          </cell>
          <cell r="R10371" t="str">
            <v>Darebin</v>
          </cell>
          <cell r="W10371">
            <v>2018</v>
          </cell>
          <cell r="X10371" t="str">
            <v>Feb</v>
          </cell>
        </row>
        <row r="10372">
          <cell r="D10372" t="str">
            <v>House</v>
          </cell>
          <cell r="E10372">
            <v>1400000</v>
          </cell>
          <cell r="R10372" t="str">
            <v>Moreland</v>
          </cell>
          <cell r="W10372">
            <v>2018</v>
          </cell>
          <cell r="X10372" t="str">
            <v>Feb</v>
          </cell>
        </row>
        <row r="10373">
          <cell r="D10373" t="str">
            <v>House</v>
          </cell>
          <cell r="E10373">
            <v>1150000</v>
          </cell>
          <cell r="R10373" t="str">
            <v>Darebin</v>
          </cell>
          <cell r="W10373">
            <v>2018</v>
          </cell>
          <cell r="X10373" t="str">
            <v>Feb</v>
          </cell>
        </row>
        <row r="10374">
          <cell r="D10374" t="str">
            <v>Unit</v>
          </cell>
          <cell r="E10374">
            <v>497000</v>
          </cell>
          <cell r="R10374" t="str">
            <v>Moreland</v>
          </cell>
          <cell r="W10374">
            <v>2018</v>
          </cell>
          <cell r="X10374" t="str">
            <v>Feb</v>
          </cell>
        </row>
        <row r="10375">
          <cell r="D10375" t="str">
            <v>House</v>
          </cell>
          <cell r="E10375">
            <v>800000</v>
          </cell>
          <cell r="R10375" t="str">
            <v>Moreland</v>
          </cell>
          <cell r="W10375">
            <v>2018</v>
          </cell>
          <cell r="X10375" t="str">
            <v>Feb</v>
          </cell>
        </row>
        <row r="10376">
          <cell r="D10376" t="str">
            <v>House</v>
          </cell>
          <cell r="E10376">
            <v>900000</v>
          </cell>
          <cell r="R10376" t="str">
            <v>Moonee Valley</v>
          </cell>
          <cell r="W10376">
            <v>2018</v>
          </cell>
          <cell r="X10376" t="str">
            <v>Feb</v>
          </cell>
        </row>
        <row r="10377">
          <cell r="D10377" t="str">
            <v>House</v>
          </cell>
          <cell r="E10377">
            <v>801000</v>
          </cell>
          <cell r="R10377" t="str">
            <v>Darebin</v>
          </cell>
          <cell r="W10377">
            <v>2018</v>
          </cell>
          <cell r="X10377" t="str">
            <v>Feb</v>
          </cell>
        </row>
        <row r="10378">
          <cell r="D10378" t="str">
            <v>House</v>
          </cell>
          <cell r="E10378">
            <v>770000</v>
          </cell>
          <cell r="R10378" t="str">
            <v>Moreland</v>
          </cell>
          <cell r="W10378">
            <v>2018</v>
          </cell>
          <cell r="X10378" t="str">
            <v>Feb</v>
          </cell>
        </row>
        <row r="10379">
          <cell r="D10379" t="str">
            <v>House</v>
          </cell>
          <cell r="E10379">
            <v>861500</v>
          </cell>
          <cell r="R10379" t="str">
            <v>Darebin</v>
          </cell>
          <cell r="W10379">
            <v>2018</v>
          </cell>
          <cell r="X10379" t="str">
            <v>Feb</v>
          </cell>
        </row>
        <row r="10380">
          <cell r="D10380" t="str">
            <v>Unit</v>
          </cell>
          <cell r="E10380">
            <v>540000</v>
          </cell>
          <cell r="R10380" t="str">
            <v>Moreland</v>
          </cell>
          <cell r="W10380">
            <v>2018</v>
          </cell>
          <cell r="X10380" t="str">
            <v>Feb</v>
          </cell>
        </row>
        <row r="10381">
          <cell r="D10381" t="str">
            <v>Unit</v>
          </cell>
          <cell r="E10381">
            <v>496000</v>
          </cell>
          <cell r="R10381" t="str">
            <v>Moreland</v>
          </cell>
          <cell r="W10381">
            <v>2018</v>
          </cell>
          <cell r="X10381" t="str">
            <v>Feb</v>
          </cell>
        </row>
        <row r="10382">
          <cell r="D10382" t="str">
            <v>House</v>
          </cell>
          <cell r="E10382">
            <v>760000</v>
          </cell>
          <cell r="R10382" t="str">
            <v>Darebin</v>
          </cell>
          <cell r="W10382">
            <v>2018</v>
          </cell>
          <cell r="X10382" t="str">
            <v>Feb</v>
          </cell>
        </row>
        <row r="10383">
          <cell r="D10383" t="str">
            <v>House</v>
          </cell>
          <cell r="E10383">
            <v>708000</v>
          </cell>
          <cell r="R10383" t="str">
            <v>Moreland</v>
          </cell>
          <cell r="W10383">
            <v>2018</v>
          </cell>
          <cell r="X10383" t="str">
            <v>Feb</v>
          </cell>
        </row>
        <row r="10384">
          <cell r="D10384" t="str">
            <v>House</v>
          </cell>
          <cell r="E10384">
            <v>585000</v>
          </cell>
          <cell r="R10384" t="str">
            <v>Moreland</v>
          </cell>
          <cell r="W10384">
            <v>2018</v>
          </cell>
          <cell r="X10384" t="str">
            <v>Feb</v>
          </cell>
        </row>
        <row r="10385">
          <cell r="D10385" t="str">
            <v>House</v>
          </cell>
          <cell r="E10385">
            <v>770000</v>
          </cell>
          <cell r="R10385" t="str">
            <v>Darebin</v>
          </cell>
          <cell r="W10385">
            <v>2018</v>
          </cell>
          <cell r="X10385" t="str">
            <v>Feb</v>
          </cell>
        </row>
        <row r="10386">
          <cell r="D10386" t="str">
            <v>House</v>
          </cell>
          <cell r="E10386">
            <v>800000</v>
          </cell>
          <cell r="R10386" t="str">
            <v>Darebin</v>
          </cell>
          <cell r="W10386">
            <v>2018</v>
          </cell>
          <cell r="X10386" t="str">
            <v>Feb</v>
          </cell>
        </row>
        <row r="10387">
          <cell r="D10387" t="str">
            <v>Unit</v>
          </cell>
          <cell r="E10387">
            <v>490000</v>
          </cell>
          <cell r="R10387" t="str">
            <v>Brimbank</v>
          </cell>
          <cell r="W10387">
            <v>2018</v>
          </cell>
          <cell r="X10387" t="str">
            <v>Feb</v>
          </cell>
        </row>
        <row r="10388">
          <cell r="D10388" t="str">
            <v>House</v>
          </cell>
          <cell r="E10388">
            <v>940500</v>
          </cell>
          <cell r="R10388" t="str">
            <v>Darebin</v>
          </cell>
          <cell r="W10388">
            <v>2018</v>
          </cell>
          <cell r="X10388" t="str">
            <v>Feb</v>
          </cell>
        </row>
        <row r="10389">
          <cell r="D10389" t="str">
            <v>House</v>
          </cell>
          <cell r="E10389">
            <v>613000</v>
          </cell>
          <cell r="R10389" t="str">
            <v>Banyule</v>
          </cell>
          <cell r="W10389">
            <v>2018</v>
          </cell>
          <cell r="X10389" t="str">
            <v>Feb</v>
          </cell>
        </row>
        <row r="10390">
          <cell r="D10390" t="str">
            <v>House</v>
          </cell>
          <cell r="E10390">
            <v>1020000</v>
          </cell>
          <cell r="R10390" t="str">
            <v>Darebin</v>
          </cell>
          <cell r="W10390">
            <v>2018</v>
          </cell>
          <cell r="X10390" t="str">
            <v>Feb</v>
          </cell>
        </row>
        <row r="10391">
          <cell r="D10391" t="str">
            <v>House</v>
          </cell>
          <cell r="E10391">
            <v>941000</v>
          </cell>
          <cell r="R10391" t="str">
            <v>Darebin</v>
          </cell>
          <cell r="W10391">
            <v>2018</v>
          </cell>
          <cell r="X10391" t="str">
            <v>Feb</v>
          </cell>
        </row>
        <row r="10392">
          <cell r="D10392" t="str">
            <v>House</v>
          </cell>
          <cell r="E10392">
            <v>1015000</v>
          </cell>
          <cell r="R10392" t="str">
            <v>Darebin</v>
          </cell>
          <cell r="W10392">
            <v>2018</v>
          </cell>
          <cell r="X10392" t="str">
            <v>Feb</v>
          </cell>
        </row>
        <row r="10393">
          <cell r="D10393" t="str">
            <v>House</v>
          </cell>
          <cell r="E10393">
            <v>770000</v>
          </cell>
          <cell r="R10393" t="str">
            <v>Darebin</v>
          </cell>
          <cell r="W10393">
            <v>2018</v>
          </cell>
          <cell r="X10393" t="str">
            <v>Feb</v>
          </cell>
        </row>
        <row r="10394">
          <cell r="D10394" t="str">
            <v>House</v>
          </cell>
          <cell r="E10394">
            <v>985000</v>
          </cell>
          <cell r="R10394" t="str">
            <v>Darebin</v>
          </cell>
          <cell r="W10394">
            <v>2018</v>
          </cell>
          <cell r="X10394" t="str">
            <v>Feb</v>
          </cell>
        </row>
        <row r="10395">
          <cell r="D10395" t="str">
            <v>House</v>
          </cell>
          <cell r="E10395">
            <v>1150000</v>
          </cell>
          <cell r="R10395" t="str">
            <v>Banyule</v>
          </cell>
          <cell r="W10395">
            <v>2018</v>
          </cell>
          <cell r="X10395" t="str">
            <v>Feb</v>
          </cell>
        </row>
        <row r="10396">
          <cell r="D10396" t="str">
            <v>House</v>
          </cell>
          <cell r="E10396">
            <v>1180000</v>
          </cell>
          <cell r="R10396" t="str">
            <v>Darebin</v>
          </cell>
          <cell r="W10396">
            <v>2018</v>
          </cell>
          <cell r="X10396" t="str">
            <v>Feb</v>
          </cell>
        </row>
        <row r="10397">
          <cell r="D10397" t="str">
            <v>House</v>
          </cell>
          <cell r="E10397">
            <v>941000</v>
          </cell>
          <cell r="R10397" t="str">
            <v>Brimbank</v>
          </cell>
          <cell r="W10397">
            <v>2018</v>
          </cell>
          <cell r="X10397" t="str">
            <v>Feb</v>
          </cell>
        </row>
        <row r="10398">
          <cell r="D10398" t="str">
            <v>Unit</v>
          </cell>
          <cell r="E10398">
            <v>824000</v>
          </cell>
          <cell r="R10398" t="str">
            <v>Darebin</v>
          </cell>
          <cell r="W10398">
            <v>2018</v>
          </cell>
          <cell r="X10398" t="str">
            <v>Feb</v>
          </cell>
        </row>
        <row r="10399">
          <cell r="D10399" t="str">
            <v>House</v>
          </cell>
          <cell r="E10399">
            <v>944000</v>
          </cell>
          <cell r="R10399" t="str">
            <v>Moonee Valley</v>
          </cell>
          <cell r="W10399">
            <v>2018</v>
          </cell>
          <cell r="X10399" t="str">
            <v>Feb</v>
          </cell>
        </row>
        <row r="10400">
          <cell r="D10400" t="str">
            <v>House</v>
          </cell>
          <cell r="E10400">
            <v>745000</v>
          </cell>
          <cell r="R10400" t="str">
            <v>Brimbank</v>
          </cell>
          <cell r="W10400">
            <v>2018</v>
          </cell>
          <cell r="X10400" t="str">
            <v>Feb</v>
          </cell>
        </row>
        <row r="10401">
          <cell r="D10401" t="str">
            <v>House</v>
          </cell>
          <cell r="E10401">
            <v>775000</v>
          </cell>
          <cell r="R10401" t="str">
            <v>Darebin</v>
          </cell>
          <cell r="W10401">
            <v>2018</v>
          </cell>
          <cell r="X10401" t="str">
            <v>Feb</v>
          </cell>
        </row>
        <row r="10402">
          <cell r="D10402" t="str">
            <v>House</v>
          </cell>
          <cell r="E10402">
            <v>738000</v>
          </cell>
          <cell r="R10402" t="str">
            <v>Brimbank</v>
          </cell>
          <cell r="W10402">
            <v>2018</v>
          </cell>
          <cell r="X10402" t="str">
            <v>Feb</v>
          </cell>
        </row>
        <row r="10403">
          <cell r="D10403" t="str">
            <v>Unit</v>
          </cell>
          <cell r="E10403">
            <v>700000</v>
          </cell>
          <cell r="R10403" t="str">
            <v>Moonee Valley</v>
          </cell>
          <cell r="W10403">
            <v>2018</v>
          </cell>
          <cell r="X10403" t="str">
            <v>Feb</v>
          </cell>
        </row>
        <row r="10404">
          <cell r="D10404" t="str">
            <v>House</v>
          </cell>
          <cell r="E10404">
            <v>1406000</v>
          </cell>
          <cell r="R10404" t="str">
            <v>Moonee Valley</v>
          </cell>
          <cell r="W10404">
            <v>2018</v>
          </cell>
          <cell r="X10404" t="str">
            <v>Feb</v>
          </cell>
        </row>
        <row r="10405">
          <cell r="D10405" t="str">
            <v>House</v>
          </cell>
          <cell r="E10405">
            <v>1075000</v>
          </cell>
          <cell r="R10405" t="str">
            <v>Darebin</v>
          </cell>
          <cell r="W10405">
            <v>2018</v>
          </cell>
          <cell r="X10405" t="str">
            <v>Feb</v>
          </cell>
        </row>
        <row r="10406">
          <cell r="D10406" t="str">
            <v>Unit</v>
          </cell>
          <cell r="E10406">
            <v>880000</v>
          </cell>
          <cell r="R10406" t="str">
            <v>Darebin</v>
          </cell>
          <cell r="W10406">
            <v>2018</v>
          </cell>
          <cell r="X10406" t="str">
            <v>Feb</v>
          </cell>
        </row>
        <row r="10407">
          <cell r="D10407" t="str">
            <v>House</v>
          </cell>
          <cell r="E10407">
            <v>1400000</v>
          </cell>
          <cell r="R10407" t="str">
            <v>Moonee Valley</v>
          </cell>
          <cell r="W10407">
            <v>2018</v>
          </cell>
          <cell r="X10407" t="str">
            <v>Feb</v>
          </cell>
        </row>
        <row r="10408">
          <cell r="D10408" t="str">
            <v>Unit</v>
          </cell>
          <cell r="E10408">
            <v>865000</v>
          </cell>
          <cell r="R10408" t="str">
            <v>Darebin</v>
          </cell>
          <cell r="W10408">
            <v>2018</v>
          </cell>
          <cell r="X10408" t="str">
            <v>Feb</v>
          </cell>
        </row>
        <row r="10409">
          <cell r="D10409" t="str">
            <v>House</v>
          </cell>
          <cell r="E10409">
            <v>1100000</v>
          </cell>
          <cell r="R10409" t="str">
            <v>Darebin</v>
          </cell>
          <cell r="W10409">
            <v>2018</v>
          </cell>
          <cell r="X10409" t="str">
            <v>Feb</v>
          </cell>
        </row>
        <row r="10410">
          <cell r="D10410" t="str">
            <v>Unit</v>
          </cell>
          <cell r="E10410">
            <v>680000</v>
          </cell>
          <cell r="R10410" t="str">
            <v>Darebin</v>
          </cell>
          <cell r="W10410">
            <v>2018</v>
          </cell>
          <cell r="X10410" t="str">
            <v>Feb</v>
          </cell>
        </row>
        <row r="10411">
          <cell r="D10411" t="str">
            <v>Unit</v>
          </cell>
          <cell r="E10411">
            <v>462000</v>
          </cell>
          <cell r="R10411" t="str">
            <v>Darebin</v>
          </cell>
          <cell r="W10411">
            <v>2018</v>
          </cell>
          <cell r="X10411" t="str">
            <v>Feb</v>
          </cell>
        </row>
        <row r="10412">
          <cell r="D10412" t="str">
            <v>House</v>
          </cell>
          <cell r="E10412">
            <v>1181000</v>
          </cell>
          <cell r="R10412" t="str">
            <v>Manningham</v>
          </cell>
          <cell r="W10412">
            <v>2018</v>
          </cell>
          <cell r="X10412" t="str">
            <v>Feb</v>
          </cell>
        </row>
        <row r="10413">
          <cell r="D10413" t="str">
            <v>House</v>
          </cell>
          <cell r="E10413">
            <v>1060000</v>
          </cell>
          <cell r="R10413" t="str">
            <v>Moreland</v>
          </cell>
          <cell r="W10413">
            <v>2018</v>
          </cell>
          <cell r="X10413" t="str">
            <v>Feb</v>
          </cell>
        </row>
        <row r="10414">
          <cell r="D10414" t="str">
            <v>House</v>
          </cell>
          <cell r="E10414">
            <v>1385000</v>
          </cell>
          <cell r="R10414" t="str">
            <v>Moreland</v>
          </cell>
          <cell r="W10414">
            <v>2018</v>
          </cell>
          <cell r="X10414" t="str">
            <v>Feb</v>
          </cell>
        </row>
        <row r="10415">
          <cell r="D10415" t="str">
            <v>House</v>
          </cell>
          <cell r="E10415">
            <v>1635000</v>
          </cell>
          <cell r="R10415" t="str">
            <v>Darebin</v>
          </cell>
          <cell r="W10415">
            <v>2018</v>
          </cell>
          <cell r="X10415" t="str">
            <v>Feb</v>
          </cell>
        </row>
        <row r="10416">
          <cell r="D10416" t="str">
            <v>Unit</v>
          </cell>
          <cell r="E10416">
            <v>998000</v>
          </cell>
          <cell r="R10416" t="str">
            <v>Darebin</v>
          </cell>
          <cell r="W10416">
            <v>2018</v>
          </cell>
          <cell r="X10416" t="str">
            <v>Feb</v>
          </cell>
        </row>
        <row r="10417">
          <cell r="D10417" t="str">
            <v>House</v>
          </cell>
          <cell r="E10417">
            <v>1100000</v>
          </cell>
          <cell r="R10417" t="str">
            <v>Moreland</v>
          </cell>
          <cell r="W10417">
            <v>2018</v>
          </cell>
          <cell r="X10417" t="str">
            <v>Feb</v>
          </cell>
        </row>
        <row r="10418">
          <cell r="D10418" t="str">
            <v>House</v>
          </cell>
          <cell r="E10418">
            <v>1350000</v>
          </cell>
          <cell r="R10418" t="str">
            <v>Moonee Valley</v>
          </cell>
          <cell r="W10418">
            <v>2018</v>
          </cell>
          <cell r="X10418" t="str">
            <v>Feb</v>
          </cell>
        </row>
        <row r="10419">
          <cell r="D10419" t="str">
            <v>House</v>
          </cell>
          <cell r="E10419">
            <v>1100000</v>
          </cell>
          <cell r="R10419" t="str">
            <v>Moonee Valley</v>
          </cell>
          <cell r="W10419">
            <v>2018</v>
          </cell>
          <cell r="X10419" t="str">
            <v>Feb</v>
          </cell>
        </row>
        <row r="10420">
          <cell r="D10420" t="str">
            <v>Unit</v>
          </cell>
          <cell r="E10420">
            <v>460000</v>
          </cell>
          <cell r="R10420" t="str">
            <v>Moreland</v>
          </cell>
          <cell r="W10420">
            <v>2018</v>
          </cell>
          <cell r="X10420" t="str">
            <v>Feb</v>
          </cell>
        </row>
        <row r="10421">
          <cell r="D10421" t="str">
            <v>House</v>
          </cell>
          <cell r="E10421">
            <v>2300000</v>
          </cell>
          <cell r="R10421" t="str">
            <v>Moonee Valley</v>
          </cell>
          <cell r="W10421">
            <v>2018</v>
          </cell>
          <cell r="X10421" t="str">
            <v>Feb</v>
          </cell>
        </row>
        <row r="10422">
          <cell r="D10422" t="str">
            <v>House</v>
          </cell>
          <cell r="E10422">
            <v>1689000</v>
          </cell>
          <cell r="R10422" t="str">
            <v>Banyule</v>
          </cell>
          <cell r="W10422">
            <v>2018</v>
          </cell>
          <cell r="X10422" t="str">
            <v>Feb</v>
          </cell>
        </row>
        <row r="10423">
          <cell r="D10423" t="str">
            <v>House</v>
          </cell>
          <cell r="E10423">
            <v>1097000</v>
          </cell>
          <cell r="R10423" t="str">
            <v>Moreland</v>
          </cell>
          <cell r="W10423">
            <v>2018</v>
          </cell>
          <cell r="X10423" t="str">
            <v>Feb</v>
          </cell>
        </row>
        <row r="10424">
          <cell r="D10424" t="str">
            <v>House</v>
          </cell>
          <cell r="E10424">
            <v>1220000</v>
          </cell>
          <cell r="R10424" t="str">
            <v>Moreland</v>
          </cell>
          <cell r="W10424">
            <v>2018</v>
          </cell>
          <cell r="X10424" t="str">
            <v>Feb</v>
          </cell>
        </row>
        <row r="10425">
          <cell r="D10425" t="str">
            <v>House</v>
          </cell>
          <cell r="E10425">
            <v>830000</v>
          </cell>
          <cell r="R10425" t="str">
            <v>Moreland</v>
          </cell>
          <cell r="W10425">
            <v>2018</v>
          </cell>
          <cell r="X10425" t="str">
            <v>Feb</v>
          </cell>
        </row>
        <row r="10426">
          <cell r="D10426" t="str">
            <v>House</v>
          </cell>
          <cell r="E10426">
            <v>1283000</v>
          </cell>
          <cell r="R10426" t="str">
            <v>Moreland</v>
          </cell>
          <cell r="W10426">
            <v>2018</v>
          </cell>
          <cell r="X10426" t="str">
            <v>Feb</v>
          </cell>
        </row>
        <row r="10427">
          <cell r="D10427" t="str">
            <v>House</v>
          </cell>
          <cell r="E10427">
            <v>1185000</v>
          </cell>
          <cell r="R10427" t="str">
            <v>Moreland</v>
          </cell>
          <cell r="W10427">
            <v>2018</v>
          </cell>
          <cell r="X10427" t="str">
            <v>Feb</v>
          </cell>
        </row>
        <row r="10428">
          <cell r="D10428" t="str">
            <v>Unit</v>
          </cell>
          <cell r="E10428">
            <v>550000</v>
          </cell>
          <cell r="R10428" t="str">
            <v>Moreland</v>
          </cell>
          <cell r="W10428">
            <v>2018</v>
          </cell>
          <cell r="X10428" t="str">
            <v>Feb</v>
          </cell>
        </row>
        <row r="10429">
          <cell r="D10429" t="str">
            <v>House</v>
          </cell>
          <cell r="E10429">
            <v>1385000</v>
          </cell>
          <cell r="R10429" t="str">
            <v>Manningham</v>
          </cell>
          <cell r="W10429">
            <v>2018</v>
          </cell>
          <cell r="X10429" t="str">
            <v>Feb</v>
          </cell>
        </row>
        <row r="10430">
          <cell r="D10430" t="str">
            <v>House</v>
          </cell>
          <cell r="E10430">
            <v>1302500</v>
          </cell>
          <cell r="R10430" t="str">
            <v>Moonee Valley</v>
          </cell>
          <cell r="W10430">
            <v>2018</v>
          </cell>
          <cell r="X10430" t="str">
            <v>Feb</v>
          </cell>
        </row>
        <row r="10431">
          <cell r="D10431" t="str">
            <v>Unit</v>
          </cell>
          <cell r="E10431">
            <v>981000</v>
          </cell>
          <cell r="R10431" t="str">
            <v>Moreland</v>
          </cell>
          <cell r="W10431">
            <v>2018</v>
          </cell>
          <cell r="X10431" t="str">
            <v>Feb</v>
          </cell>
        </row>
        <row r="10432">
          <cell r="D10432" t="str">
            <v>House</v>
          </cell>
          <cell r="E10432">
            <v>718000</v>
          </cell>
          <cell r="R10432" t="str">
            <v>Brimbank</v>
          </cell>
          <cell r="W10432">
            <v>2018</v>
          </cell>
          <cell r="X10432" t="str">
            <v>Feb</v>
          </cell>
        </row>
        <row r="10433">
          <cell r="D10433" t="str">
            <v>Unit</v>
          </cell>
          <cell r="E10433">
            <v>565000</v>
          </cell>
          <cell r="R10433" t="str">
            <v>Moonee Valley</v>
          </cell>
          <cell r="W10433">
            <v>2018</v>
          </cell>
          <cell r="X10433" t="str">
            <v>Feb</v>
          </cell>
        </row>
        <row r="10434">
          <cell r="D10434" t="str">
            <v>House</v>
          </cell>
          <cell r="E10434">
            <v>2400000</v>
          </cell>
          <cell r="R10434" t="str">
            <v>Banyule</v>
          </cell>
          <cell r="W10434">
            <v>2018</v>
          </cell>
          <cell r="X10434" t="str">
            <v>Feb</v>
          </cell>
        </row>
        <row r="10435">
          <cell r="D10435" t="str">
            <v>House</v>
          </cell>
          <cell r="E10435">
            <v>2250000</v>
          </cell>
          <cell r="R10435" t="str">
            <v>Moonee Valley</v>
          </cell>
          <cell r="W10435">
            <v>2018</v>
          </cell>
          <cell r="X10435" t="str">
            <v>Feb</v>
          </cell>
        </row>
        <row r="10436">
          <cell r="D10436" t="str">
            <v>Unit</v>
          </cell>
          <cell r="E10436">
            <v>500000</v>
          </cell>
          <cell r="R10436" t="str">
            <v>Moreland</v>
          </cell>
          <cell r="W10436">
            <v>2018</v>
          </cell>
          <cell r="X10436" t="str">
            <v>Feb</v>
          </cell>
        </row>
        <row r="10437">
          <cell r="D10437" t="str">
            <v>House</v>
          </cell>
          <cell r="E10437">
            <v>1730000</v>
          </cell>
          <cell r="R10437" t="str">
            <v>Manningham</v>
          </cell>
          <cell r="W10437">
            <v>2018</v>
          </cell>
          <cell r="X10437" t="str">
            <v>Feb</v>
          </cell>
        </row>
        <row r="10438">
          <cell r="D10438" t="str">
            <v>House</v>
          </cell>
          <cell r="E10438">
            <v>690000</v>
          </cell>
          <cell r="R10438" t="str">
            <v>Banyule</v>
          </cell>
          <cell r="W10438">
            <v>2018</v>
          </cell>
          <cell r="X10438" t="str">
            <v>Feb</v>
          </cell>
        </row>
        <row r="10439">
          <cell r="D10439" t="str">
            <v>House</v>
          </cell>
          <cell r="E10439">
            <v>1015000</v>
          </cell>
          <cell r="R10439" t="str">
            <v>Moreland</v>
          </cell>
          <cell r="W10439">
            <v>2018</v>
          </cell>
          <cell r="X10439" t="str">
            <v>Feb</v>
          </cell>
        </row>
        <row r="10440">
          <cell r="D10440" t="str">
            <v>House</v>
          </cell>
          <cell r="E10440">
            <v>1025000</v>
          </cell>
          <cell r="R10440" t="str">
            <v>Moreland</v>
          </cell>
          <cell r="W10440">
            <v>2018</v>
          </cell>
          <cell r="X10440" t="str">
            <v>Feb</v>
          </cell>
        </row>
        <row r="10441">
          <cell r="D10441" t="str">
            <v>House</v>
          </cell>
          <cell r="E10441">
            <v>1750000</v>
          </cell>
          <cell r="R10441" t="str">
            <v>Darebin</v>
          </cell>
          <cell r="W10441">
            <v>2018</v>
          </cell>
          <cell r="X10441" t="str">
            <v>Feb</v>
          </cell>
        </row>
        <row r="10442">
          <cell r="D10442" t="str">
            <v>Unit</v>
          </cell>
          <cell r="E10442">
            <v>435000</v>
          </cell>
          <cell r="R10442" t="str">
            <v>Moreland</v>
          </cell>
          <cell r="W10442">
            <v>2018</v>
          </cell>
          <cell r="X10442" t="str">
            <v>Feb</v>
          </cell>
        </row>
        <row r="10443">
          <cell r="D10443" t="str">
            <v>House</v>
          </cell>
          <cell r="E10443">
            <v>1020000</v>
          </cell>
          <cell r="R10443" t="str">
            <v>Moonee Valley</v>
          </cell>
          <cell r="W10443">
            <v>2018</v>
          </cell>
          <cell r="X10443" t="str">
            <v>Feb</v>
          </cell>
        </row>
        <row r="10444">
          <cell r="D10444" t="str">
            <v>House</v>
          </cell>
          <cell r="E10444">
            <v>1041000</v>
          </cell>
          <cell r="R10444" t="str">
            <v>Moonee Valley</v>
          </cell>
          <cell r="W10444">
            <v>2018</v>
          </cell>
          <cell r="X10444" t="str">
            <v>Feb</v>
          </cell>
        </row>
        <row r="10445">
          <cell r="D10445" t="str">
            <v>Unit</v>
          </cell>
          <cell r="E10445">
            <v>418000</v>
          </cell>
          <cell r="R10445" t="str">
            <v>Moreland</v>
          </cell>
          <cell r="W10445">
            <v>2018</v>
          </cell>
          <cell r="X10445" t="str">
            <v>Feb</v>
          </cell>
        </row>
        <row r="10446">
          <cell r="D10446" t="str">
            <v>House</v>
          </cell>
          <cell r="E10446">
            <v>2325000</v>
          </cell>
          <cell r="R10446" t="str">
            <v>Banyule</v>
          </cell>
          <cell r="W10446">
            <v>2018</v>
          </cell>
          <cell r="X10446" t="str">
            <v>Feb</v>
          </cell>
        </row>
        <row r="10447">
          <cell r="D10447" t="str">
            <v>Unit</v>
          </cell>
          <cell r="E10447">
            <v>580000</v>
          </cell>
          <cell r="R10447" t="str">
            <v>Brimbank</v>
          </cell>
          <cell r="W10447">
            <v>2018</v>
          </cell>
          <cell r="X10447" t="str">
            <v>Feb</v>
          </cell>
        </row>
        <row r="10448">
          <cell r="D10448" t="str">
            <v>Unit</v>
          </cell>
          <cell r="E10448">
            <v>1285000</v>
          </cell>
          <cell r="R10448" t="str">
            <v>Darebin</v>
          </cell>
          <cell r="W10448">
            <v>2018</v>
          </cell>
          <cell r="X10448" t="str">
            <v>Feb</v>
          </cell>
        </row>
        <row r="10449">
          <cell r="D10449" t="str">
            <v>House</v>
          </cell>
          <cell r="E10449">
            <v>3450000</v>
          </cell>
          <cell r="R10449" t="str">
            <v>Melbourne</v>
          </cell>
          <cell r="W10449">
            <v>2018</v>
          </cell>
          <cell r="X10449" t="str">
            <v>Feb</v>
          </cell>
        </row>
        <row r="10450">
          <cell r="D10450" t="str">
            <v>House</v>
          </cell>
          <cell r="E10450">
            <v>1851000</v>
          </cell>
          <cell r="R10450" t="str">
            <v>Banyule</v>
          </cell>
          <cell r="W10450">
            <v>2018</v>
          </cell>
          <cell r="X10450" t="str">
            <v>Feb</v>
          </cell>
        </row>
        <row r="10451">
          <cell r="D10451" t="str">
            <v>House</v>
          </cell>
          <cell r="E10451">
            <v>1290000</v>
          </cell>
          <cell r="R10451" t="str">
            <v>Melbourne</v>
          </cell>
          <cell r="W10451">
            <v>2018</v>
          </cell>
          <cell r="X10451" t="str">
            <v>Feb</v>
          </cell>
        </row>
        <row r="10452">
          <cell r="D10452" t="str">
            <v>House</v>
          </cell>
          <cell r="E10452">
            <v>1822000</v>
          </cell>
          <cell r="R10452" t="str">
            <v>Darebin</v>
          </cell>
          <cell r="W10452">
            <v>2018</v>
          </cell>
          <cell r="X10452" t="str">
            <v>Feb</v>
          </cell>
        </row>
        <row r="10453">
          <cell r="D10453" t="str">
            <v>Unit</v>
          </cell>
          <cell r="E10453">
            <v>450000</v>
          </cell>
          <cell r="R10453" t="str">
            <v>Melbourne</v>
          </cell>
          <cell r="W10453">
            <v>2018</v>
          </cell>
          <cell r="X10453" t="str">
            <v>Feb</v>
          </cell>
        </row>
        <row r="10454">
          <cell r="D10454" t="str">
            <v>Unit</v>
          </cell>
          <cell r="E10454">
            <v>280000</v>
          </cell>
          <cell r="R10454" t="str">
            <v>Darebin</v>
          </cell>
          <cell r="W10454">
            <v>2018</v>
          </cell>
          <cell r="X10454" t="str">
            <v>Feb</v>
          </cell>
        </row>
        <row r="10455">
          <cell r="D10455" t="str">
            <v>Unit</v>
          </cell>
          <cell r="E10455">
            <v>500000</v>
          </cell>
          <cell r="R10455" t="str">
            <v>Melbourne</v>
          </cell>
          <cell r="W10455">
            <v>2018</v>
          </cell>
          <cell r="X10455" t="str">
            <v>Feb</v>
          </cell>
        </row>
        <row r="10456">
          <cell r="D10456" t="str">
            <v>House</v>
          </cell>
          <cell r="E10456">
            <v>1500000</v>
          </cell>
          <cell r="R10456" t="str">
            <v>Darebin</v>
          </cell>
          <cell r="W10456">
            <v>2018</v>
          </cell>
          <cell r="X10456" t="str">
            <v>Feb</v>
          </cell>
        </row>
        <row r="10457">
          <cell r="D10457" t="str">
            <v>Unit</v>
          </cell>
          <cell r="E10457">
            <v>900000</v>
          </cell>
          <cell r="R10457" t="str">
            <v>Moonee Valley</v>
          </cell>
          <cell r="W10457">
            <v>2018</v>
          </cell>
          <cell r="X10457" t="str">
            <v>Feb</v>
          </cell>
        </row>
        <row r="10458">
          <cell r="D10458" t="str">
            <v>Unit</v>
          </cell>
          <cell r="E10458">
            <v>420000</v>
          </cell>
          <cell r="R10458" t="str">
            <v>Brimbank</v>
          </cell>
          <cell r="W10458">
            <v>2018</v>
          </cell>
          <cell r="X10458" t="str">
            <v>Feb</v>
          </cell>
        </row>
        <row r="10459">
          <cell r="D10459" t="str">
            <v>House</v>
          </cell>
          <cell r="E10459">
            <v>700000</v>
          </cell>
          <cell r="R10459" t="str">
            <v>Brimbank</v>
          </cell>
          <cell r="W10459">
            <v>2018</v>
          </cell>
          <cell r="X10459" t="str">
            <v>Feb</v>
          </cell>
        </row>
        <row r="10460">
          <cell r="D10460" t="str">
            <v>House</v>
          </cell>
          <cell r="E10460">
            <v>2000000</v>
          </cell>
          <cell r="R10460" t="str">
            <v>Boroondara</v>
          </cell>
          <cell r="W10460">
            <v>2018</v>
          </cell>
          <cell r="X10460" t="str">
            <v>Feb</v>
          </cell>
        </row>
        <row r="10461">
          <cell r="D10461" t="str">
            <v>House</v>
          </cell>
          <cell r="E10461">
            <v>1550000</v>
          </cell>
          <cell r="R10461" t="str">
            <v>Melbourne</v>
          </cell>
          <cell r="W10461">
            <v>2018</v>
          </cell>
          <cell r="X10461" t="str">
            <v>Feb</v>
          </cell>
        </row>
        <row r="10462">
          <cell r="D10462" t="str">
            <v>Unit</v>
          </cell>
          <cell r="E10462">
            <v>700000</v>
          </cell>
          <cell r="R10462" t="str">
            <v>Boroondara</v>
          </cell>
          <cell r="W10462">
            <v>2018</v>
          </cell>
          <cell r="X10462" t="str">
            <v>Feb</v>
          </cell>
        </row>
        <row r="10463">
          <cell r="D10463" t="str">
            <v>House</v>
          </cell>
          <cell r="E10463">
            <v>873000</v>
          </cell>
          <cell r="R10463" t="str">
            <v>Maribyrnong</v>
          </cell>
          <cell r="W10463">
            <v>2018</v>
          </cell>
          <cell r="X10463" t="str">
            <v>Feb</v>
          </cell>
        </row>
        <row r="10464">
          <cell r="D10464" t="str">
            <v>Unit</v>
          </cell>
          <cell r="E10464">
            <v>465000</v>
          </cell>
          <cell r="R10464" t="str">
            <v>Yarra</v>
          </cell>
          <cell r="W10464">
            <v>2018</v>
          </cell>
          <cell r="X10464" t="str">
            <v>Feb</v>
          </cell>
        </row>
        <row r="10465">
          <cell r="D10465" t="str">
            <v>House</v>
          </cell>
          <cell r="E10465">
            <v>1890000</v>
          </cell>
          <cell r="R10465" t="str">
            <v>Boroondara</v>
          </cell>
          <cell r="W10465">
            <v>2018</v>
          </cell>
          <cell r="X10465" t="str">
            <v>Feb</v>
          </cell>
        </row>
        <row r="10466">
          <cell r="D10466" t="str">
            <v>House</v>
          </cell>
          <cell r="E10466">
            <v>1630000</v>
          </cell>
          <cell r="R10466" t="str">
            <v>Boroondara</v>
          </cell>
          <cell r="W10466">
            <v>2018</v>
          </cell>
          <cell r="X10466" t="str">
            <v>Feb</v>
          </cell>
        </row>
        <row r="10467">
          <cell r="D10467" t="str">
            <v>House</v>
          </cell>
          <cell r="E10467">
            <v>1100000</v>
          </cell>
          <cell r="R10467" t="str">
            <v>Manningham</v>
          </cell>
          <cell r="W10467">
            <v>2018</v>
          </cell>
          <cell r="X10467" t="str">
            <v>Feb</v>
          </cell>
        </row>
        <row r="10468">
          <cell r="D10468" t="str">
            <v>House</v>
          </cell>
          <cell r="E10468">
            <v>1660000</v>
          </cell>
          <cell r="R10468" t="str">
            <v>Yarra</v>
          </cell>
          <cell r="W10468">
            <v>2018</v>
          </cell>
          <cell r="X10468" t="str">
            <v>Feb</v>
          </cell>
        </row>
        <row r="10469">
          <cell r="D10469" t="str">
            <v>House</v>
          </cell>
          <cell r="E10469">
            <v>685000</v>
          </cell>
          <cell r="R10469" t="str">
            <v>Brimbank</v>
          </cell>
          <cell r="W10469">
            <v>2018</v>
          </cell>
          <cell r="X10469" t="str">
            <v>Feb</v>
          </cell>
        </row>
        <row r="10470">
          <cell r="D10470" t="str">
            <v>Unit</v>
          </cell>
          <cell r="E10470">
            <v>525000</v>
          </cell>
          <cell r="R10470" t="str">
            <v>Melbourne</v>
          </cell>
          <cell r="W10470">
            <v>2018</v>
          </cell>
          <cell r="X10470" t="str">
            <v>Feb</v>
          </cell>
        </row>
        <row r="10471">
          <cell r="D10471" t="str">
            <v>House</v>
          </cell>
          <cell r="E10471">
            <v>1250000</v>
          </cell>
          <cell r="R10471" t="str">
            <v>Yarra</v>
          </cell>
          <cell r="W10471">
            <v>2018</v>
          </cell>
          <cell r="X10471" t="str">
            <v>Feb</v>
          </cell>
        </row>
        <row r="10472">
          <cell r="D10472" t="str">
            <v>House</v>
          </cell>
          <cell r="E10472">
            <v>890000</v>
          </cell>
          <cell r="R10472" t="str">
            <v>Maribyrnong</v>
          </cell>
          <cell r="W10472">
            <v>2018</v>
          </cell>
          <cell r="X10472" t="str">
            <v>Feb</v>
          </cell>
        </row>
        <row r="10473">
          <cell r="D10473" t="str">
            <v>House</v>
          </cell>
          <cell r="E10473">
            <v>1250000</v>
          </cell>
          <cell r="R10473" t="str">
            <v>Yarra</v>
          </cell>
          <cell r="W10473">
            <v>2018</v>
          </cell>
          <cell r="X10473" t="str">
            <v>Feb</v>
          </cell>
        </row>
        <row r="10474">
          <cell r="D10474" t="str">
            <v>House</v>
          </cell>
          <cell r="E10474">
            <v>1652500</v>
          </cell>
          <cell r="R10474" t="str">
            <v>Yarra</v>
          </cell>
          <cell r="W10474">
            <v>2018</v>
          </cell>
          <cell r="X10474" t="str">
            <v>Feb</v>
          </cell>
        </row>
        <row r="10475">
          <cell r="D10475" t="str">
            <v>House</v>
          </cell>
          <cell r="E10475">
            <v>871000</v>
          </cell>
          <cell r="R10475" t="str">
            <v>Maribyrnong</v>
          </cell>
          <cell r="W10475">
            <v>2018</v>
          </cell>
          <cell r="X10475" t="str">
            <v>Feb</v>
          </cell>
        </row>
        <row r="10476">
          <cell r="D10476" t="str">
            <v>House</v>
          </cell>
          <cell r="E10476">
            <v>3970000</v>
          </cell>
          <cell r="R10476" t="str">
            <v>Melbourne</v>
          </cell>
          <cell r="W10476">
            <v>2018</v>
          </cell>
          <cell r="X10476" t="str">
            <v>Feb</v>
          </cell>
        </row>
        <row r="10477">
          <cell r="D10477" t="str">
            <v>House</v>
          </cell>
          <cell r="E10477">
            <v>1309000</v>
          </cell>
          <cell r="R10477" t="str">
            <v>Yarra</v>
          </cell>
          <cell r="W10477">
            <v>2018</v>
          </cell>
          <cell r="X10477" t="str">
            <v>Feb</v>
          </cell>
        </row>
        <row r="10478">
          <cell r="D10478" t="str">
            <v>House</v>
          </cell>
          <cell r="E10478">
            <v>2161000</v>
          </cell>
          <cell r="R10478" t="str">
            <v>Melbourne</v>
          </cell>
          <cell r="W10478">
            <v>2018</v>
          </cell>
          <cell r="X10478" t="str">
            <v>Feb</v>
          </cell>
        </row>
        <row r="10479">
          <cell r="D10479" t="str">
            <v>House</v>
          </cell>
          <cell r="E10479">
            <v>1350000</v>
          </cell>
          <cell r="R10479" t="str">
            <v>Yarra</v>
          </cell>
          <cell r="W10479">
            <v>2018</v>
          </cell>
          <cell r="X10479" t="str">
            <v>Feb</v>
          </cell>
        </row>
        <row r="10480">
          <cell r="D10480" t="str">
            <v>House</v>
          </cell>
          <cell r="E10480">
            <v>2725000</v>
          </cell>
          <cell r="R10480" t="str">
            <v>Yarra</v>
          </cell>
          <cell r="W10480">
            <v>2018</v>
          </cell>
          <cell r="X10480" t="str">
            <v>Feb</v>
          </cell>
        </row>
        <row r="10481">
          <cell r="D10481" t="str">
            <v>House</v>
          </cell>
          <cell r="E10481">
            <v>3160000</v>
          </cell>
          <cell r="R10481" t="str">
            <v>Boroondara</v>
          </cell>
          <cell r="W10481">
            <v>2018</v>
          </cell>
          <cell r="X10481" t="str">
            <v>Feb</v>
          </cell>
        </row>
        <row r="10482">
          <cell r="D10482" t="str">
            <v>House</v>
          </cell>
          <cell r="E10482">
            <v>1271000</v>
          </cell>
          <cell r="R10482" t="str">
            <v>Yarra</v>
          </cell>
          <cell r="W10482">
            <v>2018</v>
          </cell>
          <cell r="X10482" t="str">
            <v>Feb</v>
          </cell>
        </row>
        <row r="10483">
          <cell r="D10483" t="str">
            <v>House</v>
          </cell>
          <cell r="E10483">
            <v>665000</v>
          </cell>
          <cell r="R10483" t="str">
            <v>Maribyrnong</v>
          </cell>
          <cell r="W10483">
            <v>2018</v>
          </cell>
          <cell r="X10483" t="str">
            <v>Feb</v>
          </cell>
        </row>
        <row r="10484">
          <cell r="D10484" t="str">
            <v>Unit</v>
          </cell>
          <cell r="E10484">
            <v>820000</v>
          </cell>
          <cell r="R10484" t="str">
            <v>Boroondara</v>
          </cell>
          <cell r="W10484">
            <v>2018</v>
          </cell>
          <cell r="X10484" t="str">
            <v>Feb</v>
          </cell>
        </row>
        <row r="10485">
          <cell r="D10485" t="str">
            <v>House</v>
          </cell>
          <cell r="E10485">
            <v>950000</v>
          </cell>
          <cell r="R10485" t="str">
            <v>Maribyrnong</v>
          </cell>
          <cell r="W10485">
            <v>2018</v>
          </cell>
          <cell r="X10485" t="str">
            <v>Feb</v>
          </cell>
        </row>
        <row r="10486">
          <cell r="D10486" t="str">
            <v>House</v>
          </cell>
          <cell r="E10486">
            <v>1750000</v>
          </cell>
          <cell r="R10486" t="str">
            <v>Melbourne</v>
          </cell>
          <cell r="W10486">
            <v>2018</v>
          </cell>
          <cell r="X10486" t="str">
            <v>Feb</v>
          </cell>
        </row>
        <row r="10487">
          <cell r="D10487" t="str">
            <v>House</v>
          </cell>
          <cell r="E10487">
            <v>1190000</v>
          </cell>
          <cell r="R10487" t="str">
            <v>Maribyrnong</v>
          </cell>
          <cell r="W10487">
            <v>2018</v>
          </cell>
          <cell r="X10487" t="str">
            <v>Feb</v>
          </cell>
        </row>
        <row r="10488">
          <cell r="D10488" t="str">
            <v>Unit</v>
          </cell>
          <cell r="E10488">
            <v>468000</v>
          </cell>
          <cell r="R10488" t="str">
            <v>Boroondara</v>
          </cell>
          <cell r="W10488">
            <v>2018</v>
          </cell>
          <cell r="X10488" t="str">
            <v>Feb</v>
          </cell>
        </row>
        <row r="10489">
          <cell r="D10489" t="str">
            <v>Unit</v>
          </cell>
          <cell r="E10489">
            <v>452000</v>
          </cell>
          <cell r="R10489" t="str">
            <v>Melbourne</v>
          </cell>
          <cell r="W10489">
            <v>2018</v>
          </cell>
          <cell r="X10489" t="str">
            <v>Feb</v>
          </cell>
        </row>
        <row r="10490">
          <cell r="D10490" t="str">
            <v>House</v>
          </cell>
          <cell r="E10490">
            <v>2100000</v>
          </cell>
          <cell r="R10490" t="str">
            <v>Boroondara</v>
          </cell>
          <cell r="W10490">
            <v>2018</v>
          </cell>
          <cell r="X10490" t="str">
            <v>Feb</v>
          </cell>
        </row>
        <row r="10491">
          <cell r="D10491" t="str">
            <v>House</v>
          </cell>
          <cell r="E10491">
            <v>2600000</v>
          </cell>
          <cell r="R10491" t="str">
            <v>Boroondara</v>
          </cell>
          <cell r="W10491">
            <v>2018</v>
          </cell>
          <cell r="X10491" t="str">
            <v>Feb</v>
          </cell>
        </row>
        <row r="10492">
          <cell r="D10492" t="str">
            <v>Unit</v>
          </cell>
          <cell r="E10492">
            <v>397000</v>
          </cell>
          <cell r="R10492" t="str">
            <v>Maribyrnong</v>
          </cell>
          <cell r="W10492">
            <v>2018</v>
          </cell>
          <cell r="X10492" t="str">
            <v>Feb</v>
          </cell>
        </row>
        <row r="10493">
          <cell r="D10493" t="str">
            <v>Unit</v>
          </cell>
          <cell r="E10493">
            <v>1070000</v>
          </cell>
          <cell r="R10493" t="str">
            <v>Maribyrnong</v>
          </cell>
          <cell r="W10493">
            <v>2018</v>
          </cell>
          <cell r="X10493" t="str">
            <v>Feb</v>
          </cell>
        </row>
        <row r="10494">
          <cell r="D10494" t="str">
            <v>House</v>
          </cell>
          <cell r="E10494">
            <v>300000</v>
          </cell>
          <cell r="R10494" t="str">
            <v>Boroondara</v>
          </cell>
          <cell r="W10494">
            <v>2018</v>
          </cell>
          <cell r="X10494" t="str">
            <v>Feb</v>
          </cell>
        </row>
        <row r="10495">
          <cell r="D10495" t="str">
            <v>Unit</v>
          </cell>
          <cell r="E10495">
            <v>810000</v>
          </cell>
          <cell r="R10495" t="str">
            <v>Melbourne</v>
          </cell>
          <cell r="W10495">
            <v>2018</v>
          </cell>
          <cell r="X10495" t="str">
            <v>Feb</v>
          </cell>
        </row>
        <row r="10496">
          <cell r="D10496" t="str">
            <v>House</v>
          </cell>
          <cell r="E10496">
            <v>4515000</v>
          </cell>
          <cell r="R10496" t="str">
            <v>Boroondara</v>
          </cell>
          <cell r="W10496">
            <v>2018</v>
          </cell>
          <cell r="X10496" t="str">
            <v>Feb</v>
          </cell>
        </row>
        <row r="10497">
          <cell r="D10497" t="str">
            <v>House</v>
          </cell>
          <cell r="E10497">
            <v>2060000</v>
          </cell>
          <cell r="R10497" t="str">
            <v>Yarra</v>
          </cell>
          <cell r="W10497">
            <v>2018</v>
          </cell>
          <cell r="X10497" t="str">
            <v>Feb</v>
          </cell>
        </row>
        <row r="10498">
          <cell r="D10498" t="str">
            <v>Unit</v>
          </cell>
          <cell r="E10498">
            <v>650000</v>
          </cell>
          <cell r="R10498" t="str">
            <v>Maribyrnong</v>
          </cell>
          <cell r="W10498">
            <v>2018</v>
          </cell>
          <cell r="X10498" t="str">
            <v>Feb</v>
          </cell>
        </row>
        <row r="10499">
          <cell r="D10499" t="str">
            <v>House</v>
          </cell>
          <cell r="E10499">
            <v>1800000</v>
          </cell>
          <cell r="R10499" t="str">
            <v>Boroondara</v>
          </cell>
          <cell r="W10499">
            <v>2018</v>
          </cell>
          <cell r="X10499" t="str">
            <v>Feb</v>
          </cell>
        </row>
        <row r="10500">
          <cell r="D10500" t="str">
            <v>House</v>
          </cell>
          <cell r="E10500">
            <v>1050000</v>
          </cell>
          <cell r="R10500" t="str">
            <v>Yarra</v>
          </cell>
          <cell r="W10500">
            <v>2018</v>
          </cell>
          <cell r="X10500" t="str">
            <v>Feb</v>
          </cell>
        </row>
        <row r="10501">
          <cell r="D10501" t="str">
            <v>Unit</v>
          </cell>
          <cell r="E10501">
            <v>1775000</v>
          </cell>
          <cell r="R10501" t="str">
            <v>Boroondara</v>
          </cell>
          <cell r="W10501">
            <v>2018</v>
          </cell>
          <cell r="X10501" t="str">
            <v>Feb</v>
          </cell>
        </row>
        <row r="10502">
          <cell r="D10502" t="str">
            <v>House</v>
          </cell>
          <cell r="E10502">
            <v>8000000</v>
          </cell>
          <cell r="R10502" t="str">
            <v>Boroondara</v>
          </cell>
          <cell r="W10502">
            <v>2018</v>
          </cell>
          <cell r="X10502" t="str">
            <v>Feb</v>
          </cell>
        </row>
        <row r="10503">
          <cell r="D10503" t="str">
            <v>House</v>
          </cell>
          <cell r="E10503">
            <v>2360000</v>
          </cell>
          <cell r="R10503" t="str">
            <v>Boroondara</v>
          </cell>
          <cell r="W10503">
            <v>2018</v>
          </cell>
          <cell r="X10503" t="str">
            <v>Feb</v>
          </cell>
        </row>
        <row r="10504">
          <cell r="D10504" t="str">
            <v>House</v>
          </cell>
          <cell r="E10504">
            <v>892000</v>
          </cell>
          <cell r="R10504" t="str">
            <v>Maribyrnong</v>
          </cell>
          <cell r="W10504">
            <v>2018</v>
          </cell>
          <cell r="X10504" t="str">
            <v>Feb</v>
          </cell>
        </row>
        <row r="10505">
          <cell r="D10505" t="str">
            <v>House</v>
          </cell>
          <cell r="E10505">
            <v>1260000</v>
          </cell>
          <cell r="R10505" t="str">
            <v>Boroondara</v>
          </cell>
          <cell r="W10505">
            <v>2018</v>
          </cell>
          <cell r="X10505" t="str">
            <v>Feb</v>
          </cell>
        </row>
        <row r="10506">
          <cell r="D10506" t="str">
            <v>House</v>
          </cell>
          <cell r="E10506">
            <v>3725000</v>
          </cell>
          <cell r="R10506" t="str">
            <v>Boroondara</v>
          </cell>
          <cell r="W10506">
            <v>2018</v>
          </cell>
          <cell r="X10506" t="str">
            <v>Feb</v>
          </cell>
        </row>
        <row r="10507">
          <cell r="D10507" t="str">
            <v>House</v>
          </cell>
          <cell r="E10507">
            <v>2510000</v>
          </cell>
          <cell r="R10507" t="str">
            <v>Boroondara</v>
          </cell>
          <cell r="W10507">
            <v>2018</v>
          </cell>
          <cell r="X10507" t="str">
            <v>Feb</v>
          </cell>
        </row>
        <row r="10508">
          <cell r="D10508" t="str">
            <v>Unit</v>
          </cell>
          <cell r="E10508">
            <v>572000</v>
          </cell>
          <cell r="R10508" t="str">
            <v>Whitehorse</v>
          </cell>
          <cell r="W10508">
            <v>2018</v>
          </cell>
          <cell r="X10508" t="str">
            <v>Feb</v>
          </cell>
        </row>
        <row r="10509">
          <cell r="D10509" t="str">
            <v>House</v>
          </cell>
          <cell r="E10509">
            <v>985500</v>
          </cell>
          <cell r="R10509" t="str">
            <v>Maribyrnong</v>
          </cell>
          <cell r="W10509">
            <v>2018</v>
          </cell>
          <cell r="X10509" t="str">
            <v>Feb</v>
          </cell>
        </row>
        <row r="10510">
          <cell r="D10510" t="str">
            <v>House</v>
          </cell>
          <cell r="E10510">
            <v>910000</v>
          </cell>
          <cell r="R10510" t="str">
            <v>Whitehorse</v>
          </cell>
          <cell r="W10510">
            <v>2018</v>
          </cell>
          <cell r="X10510" t="str">
            <v>Feb</v>
          </cell>
        </row>
        <row r="10511">
          <cell r="D10511" t="str">
            <v>Unit</v>
          </cell>
          <cell r="E10511">
            <v>580000</v>
          </cell>
          <cell r="R10511" t="str">
            <v>Melbourne</v>
          </cell>
          <cell r="W10511">
            <v>2018</v>
          </cell>
          <cell r="X10511" t="str">
            <v>Feb</v>
          </cell>
        </row>
        <row r="10512">
          <cell r="D10512" t="str">
            <v>Unit</v>
          </cell>
          <cell r="E10512">
            <v>690000</v>
          </cell>
          <cell r="R10512" t="str">
            <v>Yarra</v>
          </cell>
          <cell r="W10512">
            <v>2018</v>
          </cell>
          <cell r="X10512" t="str">
            <v>Feb</v>
          </cell>
        </row>
        <row r="10513">
          <cell r="D10513" t="str">
            <v>Unit</v>
          </cell>
          <cell r="E10513">
            <v>1300000</v>
          </cell>
          <cell r="R10513" t="str">
            <v>Boroondara</v>
          </cell>
          <cell r="W10513">
            <v>2018</v>
          </cell>
          <cell r="X10513" t="str">
            <v>Feb</v>
          </cell>
        </row>
        <row r="10514">
          <cell r="D10514" t="str">
            <v>House</v>
          </cell>
          <cell r="E10514">
            <v>3550000</v>
          </cell>
          <cell r="R10514" t="str">
            <v>Boroondara</v>
          </cell>
          <cell r="W10514">
            <v>2018</v>
          </cell>
          <cell r="X10514" t="str">
            <v>Feb</v>
          </cell>
        </row>
        <row r="10515">
          <cell r="D10515" t="str">
            <v>Unit</v>
          </cell>
          <cell r="E10515">
            <v>815000</v>
          </cell>
          <cell r="R10515" t="str">
            <v>Hobsons Bay</v>
          </cell>
          <cell r="W10515">
            <v>2018</v>
          </cell>
          <cell r="X10515" t="str">
            <v>Feb</v>
          </cell>
        </row>
        <row r="10516">
          <cell r="D10516" t="str">
            <v>Unit</v>
          </cell>
          <cell r="E10516">
            <v>321000</v>
          </cell>
          <cell r="R10516" t="str">
            <v>Hobsons Bay</v>
          </cell>
          <cell r="W10516">
            <v>2018</v>
          </cell>
          <cell r="X10516" t="str">
            <v>Feb</v>
          </cell>
        </row>
        <row r="10517">
          <cell r="D10517" t="str">
            <v>Unit</v>
          </cell>
          <cell r="E10517">
            <v>275000</v>
          </cell>
          <cell r="R10517" t="str">
            <v>Boroondara</v>
          </cell>
          <cell r="W10517">
            <v>2018</v>
          </cell>
          <cell r="X10517" t="str">
            <v>Feb</v>
          </cell>
        </row>
        <row r="10518">
          <cell r="D10518" t="str">
            <v>House</v>
          </cell>
          <cell r="E10518">
            <v>1575000</v>
          </cell>
          <cell r="R10518" t="str">
            <v>Boroondara</v>
          </cell>
          <cell r="W10518">
            <v>2018</v>
          </cell>
          <cell r="X10518" t="str">
            <v>Feb</v>
          </cell>
        </row>
        <row r="10519">
          <cell r="D10519" t="str">
            <v>House</v>
          </cell>
          <cell r="E10519">
            <v>1100000</v>
          </cell>
          <cell r="R10519" t="str">
            <v>Hobsons Bay</v>
          </cell>
          <cell r="W10519">
            <v>2018</v>
          </cell>
          <cell r="X10519" t="str">
            <v>Feb</v>
          </cell>
        </row>
        <row r="10520">
          <cell r="D10520" t="str">
            <v>House</v>
          </cell>
          <cell r="E10520">
            <v>1525000</v>
          </cell>
          <cell r="R10520" t="str">
            <v>Boroondara</v>
          </cell>
          <cell r="W10520">
            <v>2018</v>
          </cell>
          <cell r="X10520" t="str">
            <v>Feb</v>
          </cell>
        </row>
        <row r="10521">
          <cell r="D10521" t="str">
            <v>House</v>
          </cell>
          <cell r="E10521">
            <v>975000</v>
          </cell>
          <cell r="R10521" t="str">
            <v>Hobsons Bay</v>
          </cell>
          <cell r="W10521">
            <v>2018</v>
          </cell>
          <cell r="X10521" t="str">
            <v>Feb</v>
          </cell>
        </row>
        <row r="10522">
          <cell r="D10522" t="str">
            <v>House</v>
          </cell>
          <cell r="E10522">
            <v>2425000</v>
          </cell>
          <cell r="R10522" t="str">
            <v>Boroondara</v>
          </cell>
          <cell r="W10522">
            <v>2018</v>
          </cell>
          <cell r="X10522" t="str">
            <v>Feb</v>
          </cell>
        </row>
        <row r="10523">
          <cell r="D10523" t="str">
            <v>Unit</v>
          </cell>
          <cell r="E10523">
            <v>1100000</v>
          </cell>
          <cell r="R10523" t="str">
            <v>Port Phillip</v>
          </cell>
          <cell r="W10523">
            <v>2018</v>
          </cell>
          <cell r="X10523" t="str">
            <v>Feb</v>
          </cell>
        </row>
        <row r="10524">
          <cell r="D10524" t="str">
            <v>Unit</v>
          </cell>
          <cell r="E10524">
            <v>825000</v>
          </cell>
          <cell r="R10524" t="str">
            <v>Boroondara</v>
          </cell>
          <cell r="W10524">
            <v>2018</v>
          </cell>
          <cell r="X10524" t="str">
            <v>Feb</v>
          </cell>
        </row>
        <row r="10525">
          <cell r="D10525" t="str">
            <v>House</v>
          </cell>
          <cell r="E10525">
            <v>2513000</v>
          </cell>
          <cell r="R10525" t="str">
            <v>Boroondara</v>
          </cell>
          <cell r="W10525">
            <v>2018</v>
          </cell>
          <cell r="X10525" t="str">
            <v>Feb</v>
          </cell>
        </row>
        <row r="10526">
          <cell r="D10526" t="str">
            <v>House</v>
          </cell>
          <cell r="E10526">
            <v>1320000</v>
          </cell>
          <cell r="R10526" t="str">
            <v>Boroondara</v>
          </cell>
          <cell r="W10526">
            <v>2018</v>
          </cell>
          <cell r="X10526" t="str">
            <v>Feb</v>
          </cell>
        </row>
        <row r="10527">
          <cell r="D10527" t="str">
            <v>Unit</v>
          </cell>
          <cell r="E10527">
            <v>920000</v>
          </cell>
          <cell r="R10527" t="str">
            <v>Melbourne</v>
          </cell>
          <cell r="W10527">
            <v>2018</v>
          </cell>
          <cell r="X10527" t="str">
            <v>Feb</v>
          </cell>
        </row>
        <row r="10528">
          <cell r="D10528" t="str">
            <v>House</v>
          </cell>
          <cell r="E10528">
            <v>1820000</v>
          </cell>
          <cell r="R10528" t="str">
            <v>Port Phillip</v>
          </cell>
          <cell r="W10528">
            <v>2018</v>
          </cell>
          <cell r="X10528" t="str">
            <v>Feb</v>
          </cell>
        </row>
        <row r="10529">
          <cell r="D10529" t="str">
            <v>House</v>
          </cell>
          <cell r="E10529">
            <v>1890000</v>
          </cell>
          <cell r="R10529" t="str">
            <v>Boroondara</v>
          </cell>
          <cell r="W10529">
            <v>2018</v>
          </cell>
          <cell r="X10529" t="str">
            <v>Feb</v>
          </cell>
        </row>
        <row r="10530">
          <cell r="D10530" t="str">
            <v>Unit</v>
          </cell>
          <cell r="E10530">
            <v>615000</v>
          </cell>
          <cell r="R10530" t="str">
            <v>Melbourne</v>
          </cell>
          <cell r="W10530">
            <v>2018</v>
          </cell>
          <cell r="X10530" t="str">
            <v>Feb</v>
          </cell>
        </row>
        <row r="10531">
          <cell r="D10531" t="str">
            <v>Unit</v>
          </cell>
          <cell r="E10531">
            <v>400500</v>
          </cell>
          <cell r="R10531" t="str">
            <v>Boroondara</v>
          </cell>
          <cell r="W10531">
            <v>2018</v>
          </cell>
          <cell r="X10531" t="str">
            <v>Feb</v>
          </cell>
        </row>
        <row r="10532">
          <cell r="D10532" t="str">
            <v>House</v>
          </cell>
          <cell r="E10532">
            <v>3600000</v>
          </cell>
          <cell r="R10532" t="str">
            <v>Boroondara</v>
          </cell>
          <cell r="W10532">
            <v>2018</v>
          </cell>
          <cell r="X10532" t="str">
            <v>Feb</v>
          </cell>
        </row>
        <row r="10533">
          <cell r="D10533" t="str">
            <v>House</v>
          </cell>
          <cell r="E10533">
            <v>1620000</v>
          </cell>
          <cell r="R10533" t="str">
            <v>Boroondara</v>
          </cell>
          <cell r="W10533">
            <v>2018</v>
          </cell>
          <cell r="X10533" t="str">
            <v>Feb</v>
          </cell>
        </row>
        <row r="10534">
          <cell r="D10534" t="str">
            <v>Unit</v>
          </cell>
          <cell r="E10534">
            <v>900000</v>
          </cell>
          <cell r="R10534" t="str">
            <v>Hobsons Bay</v>
          </cell>
          <cell r="W10534">
            <v>2018</v>
          </cell>
          <cell r="X10534" t="str">
            <v>Feb</v>
          </cell>
        </row>
        <row r="10535">
          <cell r="D10535" t="str">
            <v>Unit</v>
          </cell>
          <cell r="E10535">
            <v>575000</v>
          </cell>
          <cell r="R10535" t="str">
            <v>Melbourne</v>
          </cell>
          <cell r="W10535">
            <v>2018</v>
          </cell>
          <cell r="X10535" t="str">
            <v>Feb</v>
          </cell>
        </row>
        <row r="10536">
          <cell r="D10536" t="str">
            <v>House</v>
          </cell>
          <cell r="E10536">
            <v>1980000</v>
          </cell>
          <cell r="R10536" t="str">
            <v>Boroondara</v>
          </cell>
          <cell r="W10536">
            <v>2018</v>
          </cell>
          <cell r="X10536" t="str">
            <v>Feb</v>
          </cell>
        </row>
        <row r="10537">
          <cell r="D10537" t="str">
            <v>House</v>
          </cell>
          <cell r="E10537">
            <v>1861000</v>
          </cell>
          <cell r="R10537" t="str">
            <v>Boroondara</v>
          </cell>
          <cell r="W10537">
            <v>2018</v>
          </cell>
          <cell r="X10537" t="str">
            <v>Feb</v>
          </cell>
        </row>
        <row r="10538">
          <cell r="D10538" t="str">
            <v>Unit</v>
          </cell>
          <cell r="E10538">
            <v>642000</v>
          </cell>
          <cell r="R10538" t="str">
            <v>Melbourne</v>
          </cell>
          <cell r="W10538">
            <v>2018</v>
          </cell>
          <cell r="X10538" t="str">
            <v>Feb</v>
          </cell>
        </row>
        <row r="10539">
          <cell r="D10539" t="str">
            <v>House</v>
          </cell>
          <cell r="E10539">
            <v>1900000</v>
          </cell>
          <cell r="R10539" t="str">
            <v>Boroondara</v>
          </cell>
          <cell r="W10539">
            <v>2018</v>
          </cell>
          <cell r="X10539" t="str">
            <v>Feb</v>
          </cell>
        </row>
        <row r="10540">
          <cell r="D10540" t="str">
            <v>House</v>
          </cell>
          <cell r="E10540">
            <v>2130000</v>
          </cell>
          <cell r="R10540" t="str">
            <v>Port Phillip</v>
          </cell>
          <cell r="W10540">
            <v>2018</v>
          </cell>
          <cell r="X10540" t="str">
            <v>Feb</v>
          </cell>
        </row>
        <row r="10541">
          <cell r="D10541" t="str">
            <v>House</v>
          </cell>
          <cell r="E10541">
            <v>1820000</v>
          </cell>
          <cell r="R10541" t="str">
            <v>Hobsons Bay</v>
          </cell>
          <cell r="W10541">
            <v>2018</v>
          </cell>
          <cell r="X10541" t="str">
            <v>Feb</v>
          </cell>
        </row>
        <row r="10542">
          <cell r="D10542" t="str">
            <v>House</v>
          </cell>
          <cell r="E10542">
            <v>1402000</v>
          </cell>
          <cell r="R10542" t="str">
            <v>Boroondara</v>
          </cell>
          <cell r="W10542">
            <v>2018</v>
          </cell>
          <cell r="X10542" t="str">
            <v>Feb</v>
          </cell>
        </row>
        <row r="10543">
          <cell r="D10543" t="str">
            <v>Unit</v>
          </cell>
          <cell r="E10543">
            <v>650000</v>
          </cell>
          <cell r="R10543" t="str">
            <v>Stonnington</v>
          </cell>
          <cell r="W10543">
            <v>2018</v>
          </cell>
          <cell r="X10543" t="str">
            <v>Feb</v>
          </cell>
        </row>
        <row r="10544">
          <cell r="D10544" t="str">
            <v>House</v>
          </cell>
          <cell r="E10544">
            <v>1950000</v>
          </cell>
          <cell r="R10544" t="str">
            <v>Boroondara</v>
          </cell>
          <cell r="W10544">
            <v>2018</v>
          </cell>
          <cell r="X10544" t="str">
            <v>Feb</v>
          </cell>
        </row>
        <row r="10545">
          <cell r="D10545" t="str">
            <v>House</v>
          </cell>
          <cell r="E10545">
            <v>870000</v>
          </cell>
          <cell r="R10545" t="str">
            <v>Monash</v>
          </cell>
          <cell r="W10545">
            <v>2018</v>
          </cell>
          <cell r="X10545" t="str">
            <v>Feb</v>
          </cell>
        </row>
        <row r="10546">
          <cell r="D10546" t="str">
            <v>Unit</v>
          </cell>
          <cell r="E10546">
            <v>645000</v>
          </cell>
          <cell r="R10546" t="str">
            <v>Stonnington</v>
          </cell>
          <cell r="W10546">
            <v>2018</v>
          </cell>
          <cell r="X10546" t="str">
            <v>Feb</v>
          </cell>
        </row>
        <row r="10547">
          <cell r="D10547" t="str">
            <v>Unit</v>
          </cell>
          <cell r="E10547">
            <v>710000</v>
          </cell>
          <cell r="R10547" t="str">
            <v>Boroondara</v>
          </cell>
          <cell r="W10547">
            <v>2018</v>
          </cell>
          <cell r="X10547" t="str">
            <v>Feb</v>
          </cell>
        </row>
        <row r="10548">
          <cell r="D10548" t="str">
            <v>Unit</v>
          </cell>
          <cell r="E10548">
            <v>410000</v>
          </cell>
          <cell r="R10548" t="str">
            <v>Stonnington</v>
          </cell>
          <cell r="W10548">
            <v>2018</v>
          </cell>
          <cell r="X10548" t="str">
            <v>Feb</v>
          </cell>
        </row>
        <row r="10549">
          <cell r="D10549" t="str">
            <v>House</v>
          </cell>
          <cell r="E10549">
            <v>2340000</v>
          </cell>
          <cell r="R10549" t="str">
            <v>Boroondara</v>
          </cell>
          <cell r="W10549">
            <v>2018</v>
          </cell>
          <cell r="X10549" t="str">
            <v>Feb</v>
          </cell>
        </row>
        <row r="10550">
          <cell r="D10550" t="str">
            <v>Unit</v>
          </cell>
          <cell r="E10550">
            <v>550000</v>
          </cell>
          <cell r="R10550" t="str">
            <v>Stonnington</v>
          </cell>
          <cell r="W10550">
            <v>2018</v>
          </cell>
          <cell r="X10550" t="str">
            <v>Feb</v>
          </cell>
        </row>
        <row r="10551">
          <cell r="D10551" t="str">
            <v>House</v>
          </cell>
          <cell r="E10551">
            <v>1520000</v>
          </cell>
          <cell r="R10551" t="str">
            <v>Hobsons Bay</v>
          </cell>
          <cell r="W10551">
            <v>2018</v>
          </cell>
          <cell r="X10551" t="str">
            <v>Feb</v>
          </cell>
        </row>
        <row r="10552">
          <cell r="D10552" t="str">
            <v>House</v>
          </cell>
          <cell r="E10552">
            <v>1575000</v>
          </cell>
          <cell r="R10552" t="str">
            <v>Hobsons Bay</v>
          </cell>
          <cell r="W10552">
            <v>2018</v>
          </cell>
          <cell r="X10552" t="str">
            <v>Feb</v>
          </cell>
        </row>
        <row r="10553">
          <cell r="D10553" t="str">
            <v>Unit</v>
          </cell>
          <cell r="E10553">
            <v>720000</v>
          </cell>
          <cell r="R10553" t="str">
            <v>Hobsons Bay</v>
          </cell>
          <cell r="W10553">
            <v>2018</v>
          </cell>
          <cell r="X10553" t="str">
            <v>Feb</v>
          </cell>
        </row>
        <row r="10554">
          <cell r="D10554" t="str">
            <v>Unit</v>
          </cell>
          <cell r="E10554">
            <v>690000</v>
          </cell>
          <cell r="R10554" t="str">
            <v>Port Phillip</v>
          </cell>
          <cell r="W10554">
            <v>2018</v>
          </cell>
          <cell r="X10554" t="str">
            <v>Feb</v>
          </cell>
        </row>
        <row r="10555">
          <cell r="D10555" t="str">
            <v>House</v>
          </cell>
          <cell r="E10555">
            <v>2085000</v>
          </cell>
          <cell r="R10555" t="str">
            <v>Boroondara</v>
          </cell>
          <cell r="W10555">
            <v>2018</v>
          </cell>
          <cell r="X10555" t="str">
            <v>Feb</v>
          </cell>
        </row>
        <row r="10556">
          <cell r="D10556" t="str">
            <v>House</v>
          </cell>
          <cell r="E10556">
            <v>1412000</v>
          </cell>
          <cell r="R10556" t="str">
            <v>Hobsons Bay</v>
          </cell>
          <cell r="W10556">
            <v>2018</v>
          </cell>
          <cell r="X10556" t="str">
            <v>Feb</v>
          </cell>
        </row>
        <row r="10557">
          <cell r="D10557" t="str">
            <v>House</v>
          </cell>
          <cell r="E10557">
            <v>1760000</v>
          </cell>
          <cell r="R10557" t="str">
            <v>Boroondara</v>
          </cell>
          <cell r="W10557">
            <v>2018</v>
          </cell>
          <cell r="X10557" t="str">
            <v>Feb</v>
          </cell>
        </row>
        <row r="10558">
          <cell r="D10558" t="str">
            <v>Unit</v>
          </cell>
          <cell r="E10558">
            <v>465000</v>
          </cell>
          <cell r="R10558" t="str">
            <v>Hobsons Bay</v>
          </cell>
          <cell r="W10558">
            <v>2018</v>
          </cell>
          <cell r="X10558" t="str">
            <v>Feb</v>
          </cell>
        </row>
        <row r="10559">
          <cell r="D10559" t="str">
            <v>House</v>
          </cell>
          <cell r="E10559">
            <v>1385000</v>
          </cell>
          <cell r="R10559" t="str">
            <v>Monash</v>
          </cell>
          <cell r="W10559">
            <v>2018</v>
          </cell>
          <cell r="X10559" t="str">
            <v>Feb</v>
          </cell>
        </row>
        <row r="10560">
          <cell r="D10560" t="str">
            <v>House</v>
          </cell>
          <cell r="E10560">
            <v>1000000</v>
          </cell>
          <cell r="R10560" t="str">
            <v>Hobsons Bay</v>
          </cell>
          <cell r="W10560">
            <v>2018</v>
          </cell>
          <cell r="X10560" t="str">
            <v>Feb</v>
          </cell>
        </row>
        <row r="10561">
          <cell r="D10561" t="str">
            <v>House</v>
          </cell>
          <cell r="E10561">
            <v>2040000</v>
          </cell>
          <cell r="R10561" t="str">
            <v>Hobsons Bay</v>
          </cell>
          <cell r="W10561">
            <v>2018</v>
          </cell>
          <cell r="X10561" t="str">
            <v>Feb</v>
          </cell>
        </row>
        <row r="10562">
          <cell r="D10562" t="str">
            <v>Unit</v>
          </cell>
          <cell r="E10562">
            <v>1077000</v>
          </cell>
          <cell r="R10562" t="str">
            <v>Port Phillip</v>
          </cell>
          <cell r="W10562">
            <v>2018</v>
          </cell>
          <cell r="X10562" t="str">
            <v>Feb</v>
          </cell>
        </row>
        <row r="10563">
          <cell r="D10563" t="str">
            <v>House</v>
          </cell>
          <cell r="E10563">
            <v>2000000</v>
          </cell>
          <cell r="R10563" t="str">
            <v>Stonnington</v>
          </cell>
          <cell r="W10563">
            <v>2018</v>
          </cell>
          <cell r="X10563" t="str">
            <v>Feb</v>
          </cell>
        </row>
        <row r="10564">
          <cell r="D10564" t="str">
            <v>House</v>
          </cell>
          <cell r="E10564">
            <v>2250000</v>
          </cell>
          <cell r="R10564" t="str">
            <v>Stonnington</v>
          </cell>
          <cell r="W10564">
            <v>2018</v>
          </cell>
          <cell r="X10564" t="str">
            <v>Feb</v>
          </cell>
        </row>
        <row r="10565">
          <cell r="D10565" t="str">
            <v>Unit</v>
          </cell>
          <cell r="E10565">
            <v>450000</v>
          </cell>
          <cell r="R10565" t="str">
            <v>Port Phillip</v>
          </cell>
          <cell r="W10565">
            <v>2018</v>
          </cell>
          <cell r="X10565" t="str">
            <v>Feb</v>
          </cell>
        </row>
        <row r="10566">
          <cell r="D10566" t="str">
            <v>House</v>
          </cell>
          <cell r="E10566">
            <v>1440000</v>
          </cell>
          <cell r="R10566" t="str">
            <v>Port Phillip</v>
          </cell>
          <cell r="W10566">
            <v>2018</v>
          </cell>
          <cell r="X10566" t="str">
            <v>Feb</v>
          </cell>
        </row>
        <row r="10567">
          <cell r="D10567" t="str">
            <v>House</v>
          </cell>
          <cell r="E10567">
            <v>1301000</v>
          </cell>
          <cell r="R10567" t="str">
            <v>Port Phillip</v>
          </cell>
          <cell r="W10567">
            <v>2018</v>
          </cell>
          <cell r="X10567" t="str">
            <v>Feb</v>
          </cell>
        </row>
        <row r="10568">
          <cell r="D10568" t="str">
            <v>House</v>
          </cell>
          <cell r="E10568">
            <v>1480000</v>
          </cell>
          <cell r="R10568" t="str">
            <v>Hobsons Bay</v>
          </cell>
          <cell r="W10568">
            <v>2018</v>
          </cell>
          <cell r="X10568" t="str">
            <v>Feb</v>
          </cell>
        </row>
        <row r="10569">
          <cell r="D10569" t="str">
            <v>House</v>
          </cell>
          <cell r="E10569">
            <v>2020000</v>
          </cell>
          <cell r="R10569" t="str">
            <v>Stonnington</v>
          </cell>
          <cell r="W10569">
            <v>2018</v>
          </cell>
          <cell r="X10569" t="str">
            <v>Feb</v>
          </cell>
        </row>
        <row r="10570">
          <cell r="D10570" t="str">
            <v>House</v>
          </cell>
          <cell r="E10570">
            <v>2220000</v>
          </cell>
          <cell r="R10570" t="str">
            <v>Boroondara</v>
          </cell>
          <cell r="W10570">
            <v>2018</v>
          </cell>
          <cell r="X10570" t="str">
            <v>Feb</v>
          </cell>
        </row>
        <row r="10571">
          <cell r="D10571" t="str">
            <v>Unit</v>
          </cell>
          <cell r="E10571">
            <v>360000</v>
          </cell>
          <cell r="R10571" t="str">
            <v>Port Phillip</v>
          </cell>
          <cell r="W10571">
            <v>2018</v>
          </cell>
          <cell r="X10571" t="str">
            <v>Feb</v>
          </cell>
        </row>
        <row r="10572">
          <cell r="D10572" t="str">
            <v>Unit</v>
          </cell>
          <cell r="E10572">
            <v>950000</v>
          </cell>
          <cell r="R10572" t="str">
            <v>Port Phillip</v>
          </cell>
          <cell r="W10572">
            <v>2018</v>
          </cell>
          <cell r="X10572" t="str">
            <v>Feb</v>
          </cell>
        </row>
        <row r="10573">
          <cell r="D10573" t="str">
            <v>House</v>
          </cell>
          <cell r="E10573">
            <v>1875000</v>
          </cell>
          <cell r="R10573" t="str">
            <v>Port Phillip</v>
          </cell>
          <cell r="W10573">
            <v>2018</v>
          </cell>
          <cell r="X10573" t="str">
            <v>Feb</v>
          </cell>
        </row>
        <row r="10574">
          <cell r="D10574" t="str">
            <v>Unit</v>
          </cell>
          <cell r="E10574">
            <v>655000</v>
          </cell>
          <cell r="R10574" t="str">
            <v>Glen Eira</v>
          </cell>
          <cell r="W10574">
            <v>2018</v>
          </cell>
          <cell r="X10574" t="str">
            <v>Feb</v>
          </cell>
        </row>
        <row r="10575">
          <cell r="D10575" t="str">
            <v>Unit</v>
          </cell>
          <cell r="E10575">
            <v>520000</v>
          </cell>
          <cell r="R10575" t="str">
            <v>Bayside</v>
          </cell>
          <cell r="W10575">
            <v>2018</v>
          </cell>
          <cell r="X10575" t="str">
            <v>Feb</v>
          </cell>
        </row>
        <row r="10576">
          <cell r="D10576" t="str">
            <v>House</v>
          </cell>
          <cell r="E10576">
            <v>2445000</v>
          </cell>
          <cell r="R10576" t="str">
            <v>Bayside</v>
          </cell>
          <cell r="W10576">
            <v>2018</v>
          </cell>
          <cell r="X10576" t="str">
            <v>Feb</v>
          </cell>
        </row>
        <row r="10577">
          <cell r="D10577" t="str">
            <v>Unit</v>
          </cell>
          <cell r="E10577">
            <v>582000</v>
          </cell>
          <cell r="R10577" t="str">
            <v>Glen Eira</v>
          </cell>
          <cell r="W10577">
            <v>2018</v>
          </cell>
          <cell r="X10577" t="str">
            <v>Feb</v>
          </cell>
        </row>
        <row r="10578">
          <cell r="D10578" t="str">
            <v>Unit</v>
          </cell>
          <cell r="E10578">
            <v>260000</v>
          </cell>
          <cell r="R10578" t="str">
            <v>Glen Eira</v>
          </cell>
          <cell r="W10578">
            <v>2018</v>
          </cell>
          <cell r="X10578" t="str">
            <v>Feb</v>
          </cell>
        </row>
        <row r="10579">
          <cell r="D10579" t="str">
            <v>House</v>
          </cell>
          <cell r="E10579">
            <v>1290000</v>
          </cell>
          <cell r="R10579" t="str">
            <v>Stonnington</v>
          </cell>
          <cell r="W10579">
            <v>2018</v>
          </cell>
          <cell r="X10579" t="str">
            <v>Feb</v>
          </cell>
        </row>
        <row r="10580">
          <cell r="D10580" t="str">
            <v>Unit</v>
          </cell>
          <cell r="E10580">
            <v>1340000</v>
          </cell>
          <cell r="R10580" t="str">
            <v>Monash</v>
          </cell>
          <cell r="W10580">
            <v>2018</v>
          </cell>
          <cell r="X10580" t="str">
            <v>Feb</v>
          </cell>
        </row>
        <row r="10581">
          <cell r="D10581" t="str">
            <v>House</v>
          </cell>
          <cell r="E10581">
            <v>1200000</v>
          </cell>
          <cell r="R10581" t="str">
            <v>Glen Eira</v>
          </cell>
          <cell r="W10581">
            <v>2018</v>
          </cell>
          <cell r="X10581" t="str">
            <v>Feb</v>
          </cell>
        </row>
        <row r="10582">
          <cell r="D10582" t="str">
            <v>Unit</v>
          </cell>
          <cell r="E10582">
            <v>1000000</v>
          </cell>
          <cell r="R10582" t="str">
            <v>Glen Eira</v>
          </cell>
          <cell r="W10582">
            <v>2018</v>
          </cell>
          <cell r="X10582" t="str">
            <v>Feb</v>
          </cell>
        </row>
        <row r="10583">
          <cell r="D10583" t="str">
            <v>Unit</v>
          </cell>
          <cell r="E10583">
            <v>655000</v>
          </cell>
          <cell r="R10583" t="str">
            <v>Monash</v>
          </cell>
          <cell r="W10583">
            <v>2018</v>
          </cell>
          <cell r="X10583" t="str">
            <v>Feb</v>
          </cell>
        </row>
        <row r="10584">
          <cell r="D10584" t="str">
            <v>Unit</v>
          </cell>
          <cell r="E10584">
            <v>770000</v>
          </cell>
          <cell r="R10584" t="str">
            <v>Glen Eira</v>
          </cell>
          <cell r="W10584">
            <v>2018</v>
          </cell>
          <cell r="X10584" t="str">
            <v>Feb</v>
          </cell>
        </row>
        <row r="10585">
          <cell r="D10585" t="str">
            <v>House</v>
          </cell>
          <cell r="E10585">
            <v>2000000</v>
          </cell>
          <cell r="R10585" t="str">
            <v>Bayside</v>
          </cell>
          <cell r="W10585">
            <v>2018</v>
          </cell>
          <cell r="X10585" t="str">
            <v>Feb</v>
          </cell>
        </row>
        <row r="10586">
          <cell r="D10586" t="str">
            <v>House</v>
          </cell>
          <cell r="E10586">
            <v>1104000</v>
          </cell>
          <cell r="R10586" t="str">
            <v>Glen Eira</v>
          </cell>
          <cell r="W10586">
            <v>2018</v>
          </cell>
          <cell r="X10586" t="str">
            <v>Feb</v>
          </cell>
        </row>
        <row r="10587">
          <cell r="D10587" t="str">
            <v>Unit</v>
          </cell>
          <cell r="E10587">
            <v>1105000</v>
          </cell>
          <cell r="R10587" t="str">
            <v>Glen Eira</v>
          </cell>
          <cell r="W10587">
            <v>2018</v>
          </cell>
          <cell r="X10587" t="str">
            <v>Feb</v>
          </cell>
        </row>
        <row r="10588">
          <cell r="D10588" t="str">
            <v>Unit</v>
          </cell>
          <cell r="E10588">
            <v>960000</v>
          </cell>
          <cell r="R10588" t="str">
            <v>Glen Eira</v>
          </cell>
          <cell r="W10588">
            <v>2018</v>
          </cell>
          <cell r="X10588" t="str">
            <v>Feb</v>
          </cell>
        </row>
        <row r="10589">
          <cell r="D10589" t="str">
            <v>House</v>
          </cell>
          <cell r="E10589">
            <v>1350000</v>
          </cell>
          <cell r="R10589" t="str">
            <v>Bayside</v>
          </cell>
          <cell r="W10589">
            <v>2018</v>
          </cell>
          <cell r="X10589" t="str">
            <v>Feb</v>
          </cell>
        </row>
        <row r="10590">
          <cell r="D10590" t="str">
            <v>House</v>
          </cell>
          <cell r="E10590">
            <v>1486000</v>
          </cell>
          <cell r="R10590" t="str">
            <v>Glen Eira</v>
          </cell>
          <cell r="W10590">
            <v>2018</v>
          </cell>
          <cell r="X10590" t="str">
            <v>Feb</v>
          </cell>
        </row>
        <row r="10591">
          <cell r="D10591" t="str">
            <v>House</v>
          </cell>
          <cell r="E10591">
            <v>1635000</v>
          </cell>
          <cell r="R10591" t="str">
            <v>Bayside</v>
          </cell>
          <cell r="W10591">
            <v>2018</v>
          </cell>
          <cell r="X10591" t="str">
            <v>Feb</v>
          </cell>
        </row>
        <row r="10592">
          <cell r="D10592" t="str">
            <v>House</v>
          </cell>
          <cell r="E10592">
            <v>1205000</v>
          </cell>
          <cell r="R10592" t="str">
            <v>Monash</v>
          </cell>
          <cell r="W10592">
            <v>2018</v>
          </cell>
          <cell r="X10592" t="str">
            <v>Feb</v>
          </cell>
        </row>
        <row r="10593">
          <cell r="D10593" t="str">
            <v>Unit</v>
          </cell>
          <cell r="E10593">
            <v>1200000</v>
          </cell>
          <cell r="R10593" t="str">
            <v>Glen Eira</v>
          </cell>
          <cell r="W10593">
            <v>2018</v>
          </cell>
          <cell r="X10593" t="str">
            <v>Feb</v>
          </cell>
        </row>
        <row r="10594">
          <cell r="D10594" t="str">
            <v>House</v>
          </cell>
          <cell r="E10594">
            <v>1880000</v>
          </cell>
          <cell r="R10594" t="str">
            <v>Bayside</v>
          </cell>
          <cell r="W10594">
            <v>2018</v>
          </cell>
          <cell r="X10594" t="str">
            <v>Feb</v>
          </cell>
        </row>
        <row r="10595">
          <cell r="D10595" t="str">
            <v>House</v>
          </cell>
          <cell r="E10595">
            <v>1351000</v>
          </cell>
          <cell r="R10595" t="str">
            <v>Monash</v>
          </cell>
          <cell r="W10595">
            <v>2018</v>
          </cell>
          <cell r="X10595" t="str">
            <v>Feb</v>
          </cell>
        </row>
        <row r="10596">
          <cell r="D10596" t="str">
            <v>House</v>
          </cell>
          <cell r="E10596">
            <v>1630000</v>
          </cell>
          <cell r="R10596" t="str">
            <v>Bayside</v>
          </cell>
          <cell r="W10596">
            <v>2018</v>
          </cell>
          <cell r="X10596" t="str">
            <v>Feb</v>
          </cell>
        </row>
        <row r="10597">
          <cell r="D10597" t="str">
            <v>Unit</v>
          </cell>
          <cell r="E10597">
            <v>910000</v>
          </cell>
          <cell r="R10597" t="str">
            <v>Bayside</v>
          </cell>
          <cell r="W10597">
            <v>2018</v>
          </cell>
          <cell r="X10597" t="str">
            <v>Feb</v>
          </cell>
        </row>
        <row r="10598">
          <cell r="D10598" t="str">
            <v>Unit</v>
          </cell>
          <cell r="E10598">
            <v>1105000</v>
          </cell>
          <cell r="R10598" t="str">
            <v>Glen Eira</v>
          </cell>
          <cell r="W10598">
            <v>2018</v>
          </cell>
          <cell r="X10598" t="str">
            <v>Feb</v>
          </cell>
        </row>
        <row r="10599">
          <cell r="D10599" t="str">
            <v>House</v>
          </cell>
          <cell r="E10599">
            <v>2140000</v>
          </cell>
          <cell r="R10599" t="str">
            <v>Bayside</v>
          </cell>
          <cell r="W10599">
            <v>2018</v>
          </cell>
          <cell r="X10599" t="str">
            <v>Feb</v>
          </cell>
        </row>
        <row r="10600">
          <cell r="D10600" t="str">
            <v>Unit</v>
          </cell>
          <cell r="E10600">
            <v>1392000</v>
          </cell>
          <cell r="R10600" t="str">
            <v>Bayside</v>
          </cell>
          <cell r="W10600">
            <v>2018</v>
          </cell>
          <cell r="X10600" t="str">
            <v>Feb</v>
          </cell>
        </row>
        <row r="10601">
          <cell r="D10601" t="str">
            <v>Unit</v>
          </cell>
          <cell r="E10601">
            <v>1760000</v>
          </cell>
          <cell r="R10601" t="str">
            <v>Bayside</v>
          </cell>
          <cell r="W10601">
            <v>2018</v>
          </cell>
          <cell r="X10601" t="str">
            <v>Feb</v>
          </cell>
        </row>
        <row r="10602">
          <cell r="D10602" t="str">
            <v>House</v>
          </cell>
          <cell r="E10602">
            <v>1975000</v>
          </cell>
          <cell r="R10602" t="str">
            <v>Bayside</v>
          </cell>
          <cell r="W10602">
            <v>2018</v>
          </cell>
          <cell r="X10602" t="str">
            <v>Feb</v>
          </cell>
        </row>
        <row r="10603">
          <cell r="D10603" t="str">
            <v>House</v>
          </cell>
          <cell r="E10603">
            <v>1860000</v>
          </cell>
          <cell r="R10603" t="str">
            <v>Glen Eira</v>
          </cell>
          <cell r="W10603">
            <v>2018</v>
          </cell>
          <cell r="X10603" t="str">
            <v>Feb</v>
          </cell>
        </row>
        <row r="10604">
          <cell r="D10604" t="str">
            <v>Unit</v>
          </cell>
          <cell r="E10604">
            <v>767000</v>
          </cell>
          <cell r="R10604" t="str">
            <v>Glen Eira</v>
          </cell>
          <cell r="W10604">
            <v>2018</v>
          </cell>
          <cell r="X10604" t="str">
            <v>Feb</v>
          </cell>
        </row>
        <row r="10605">
          <cell r="D10605" t="str">
            <v>Unit</v>
          </cell>
          <cell r="E10605">
            <v>1303000</v>
          </cell>
          <cell r="R10605" t="str">
            <v>Glen Eira</v>
          </cell>
          <cell r="W10605">
            <v>2018</v>
          </cell>
          <cell r="X10605" t="str">
            <v>Feb</v>
          </cell>
        </row>
        <row r="10606">
          <cell r="D10606" t="str">
            <v>House</v>
          </cell>
          <cell r="E10606">
            <v>1743000</v>
          </cell>
          <cell r="R10606" t="str">
            <v>Bayside</v>
          </cell>
          <cell r="W10606">
            <v>2018</v>
          </cell>
          <cell r="X10606" t="str">
            <v>Feb</v>
          </cell>
        </row>
        <row r="10607">
          <cell r="D10607" t="str">
            <v>House</v>
          </cell>
          <cell r="E10607">
            <v>830000</v>
          </cell>
          <cell r="R10607" t="str">
            <v>Glen Eira</v>
          </cell>
          <cell r="W10607">
            <v>2018</v>
          </cell>
          <cell r="X10607" t="str">
            <v>Feb</v>
          </cell>
        </row>
        <row r="10608">
          <cell r="D10608" t="str">
            <v>House</v>
          </cell>
          <cell r="E10608">
            <v>1789000</v>
          </cell>
          <cell r="R10608" t="str">
            <v>Bayside</v>
          </cell>
          <cell r="W10608">
            <v>2018</v>
          </cell>
          <cell r="X10608" t="str">
            <v>Feb</v>
          </cell>
        </row>
        <row r="10609">
          <cell r="D10609" t="str">
            <v>Unit</v>
          </cell>
          <cell r="E10609">
            <v>837000</v>
          </cell>
          <cell r="R10609" t="str">
            <v>Bayside</v>
          </cell>
          <cell r="W10609">
            <v>2018</v>
          </cell>
          <cell r="X10609" t="str">
            <v>Feb</v>
          </cell>
        </row>
        <row r="10610">
          <cell r="D10610" t="str">
            <v>Unit</v>
          </cell>
          <cell r="E10610">
            <v>742500</v>
          </cell>
          <cell r="R10610" t="str">
            <v>Kingston</v>
          </cell>
          <cell r="W10610">
            <v>2018</v>
          </cell>
          <cell r="X10610" t="str">
            <v>Feb</v>
          </cell>
        </row>
        <row r="10611">
          <cell r="D10611" t="str">
            <v>Unit</v>
          </cell>
          <cell r="E10611">
            <v>1910000</v>
          </cell>
          <cell r="R10611" t="str">
            <v>Bayside</v>
          </cell>
          <cell r="W10611">
            <v>2018</v>
          </cell>
          <cell r="X10611" t="str">
            <v>Feb</v>
          </cell>
        </row>
        <row r="10612">
          <cell r="D10612" t="str">
            <v>House</v>
          </cell>
          <cell r="E10612">
            <v>1620000</v>
          </cell>
          <cell r="R10612" t="str">
            <v>Bayside</v>
          </cell>
          <cell r="W10612">
            <v>2018</v>
          </cell>
          <cell r="X10612" t="str">
            <v>Feb</v>
          </cell>
        </row>
        <row r="10613">
          <cell r="D10613" t="str">
            <v>Unit</v>
          </cell>
          <cell r="E10613">
            <v>1330000</v>
          </cell>
          <cell r="R10613" t="str">
            <v>Banyule</v>
          </cell>
          <cell r="W10613">
            <v>2018</v>
          </cell>
          <cell r="X10613" t="str">
            <v>Feb</v>
          </cell>
        </row>
        <row r="10614">
          <cell r="D10614" t="str">
            <v>House</v>
          </cell>
          <cell r="E10614">
            <v>955000</v>
          </cell>
          <cell r="R10614" t="str">
            <v>Banyule</v>
          </cell>
          <cell r="W10614">
            <v>2018</v>
          </cell>
          <cell r="X10614" t="str">
            <v>Feb</v>
          </cell>
        </row>
        <row r="10615">
          <cell r="D10615" t="str">
            <v>House</v>
          </cell>
          <cell r="E10615">
            <v>950000</v>
          </cell>
          <cell r="R10615" t="str">
            <v>Maribyrnong</v>
          </cell>
          <cell r="W10615">
            <v>2018</v>
          </cell>
          <cell r="X10615" t="str">
            <v>Feb</v>
          </cell>
        </row>
        <row r="10616">
          <cell r="D10616" t="str">
            <v>House</v>
          </cell>
          <cell r="E10616">
            <v>665000</v>
          </cell>
          <cell r="R10616" t="str">
            <v>Boroondara</v>
          </cell>
          <cell r="W10616">
            <v>2018</v>
          </cell>
          <cell r="X10616" t="str">
            <v>Feb</v>
          </cell>
        </row>
        <row r="10617">
          <cell r="D10617" t="str">
            <v>Unit</v>
          </cell>
          <cell r="E10617">
            <v>500000</v>
          </cell>
          <cell r="R10617" t="str">
            <v>Moreland</v>
          </cell>
          <cell r="W10617">
            <v>2018</v>
          </cell>
          <cell r="X10617" t="str">
            <v>Feb</v>
          </cell>
        </row>
        <row r="10618">
          <cell r="D10618" t="str">
            <v>House</v>
          </cell>
          <cell r="E10618">
            <v>3110000</v>
          </cell>
          <cell r="R10618" t="str">
            <v>Bayside</v>
          </cell>
          <cell r="W10618">
            <v>2018</v>
          </cell>
          <cell r="X10618" t="str">
            <v>Feb</v>
          </cell>
        </row>
        <row r="10619">
          <cell r="D10619" t="str">
            <v>House</v>
          </cell>
          <cell r="E10619">
            <v>2660000</v>
          </cell>
          <cell r="R10619" t="str">
            <v>Boroondara</v>
          </cell>
          <cell r="W10619">
            <v>2018</v>
          </cell>
          <cell r="X10619" t="str">
            <v>Feb</v>
          </cell>
        </row>
        <row r="10620">
          <cell r="D10620" t="str">
            <v>House</v>
          </cell>
          <cell r="E10620">
            <v>2000000</v>
          </cell>
          <cell r="R10620" t="str">
            <v>Boroondara</v>
          </cell>
          <cell r="W10620">
            <v>2018</v>
          </cell>
          <cell r="X10620" t="str">
            <v>Feb</v>
          </cell>
        </row>
        <row r="10621">
          <cell r="D10621" t="str">
            <v>House</v>
          </cell>
          <cell r="E10621">
            <v>1995000</v>
          </cell>
          <cell r="R10621" t="str">
            <v>Melbourne</v>
          </cell>
          <cell r="W10621">
            <v>2018</v>
          </cell>
          <cell r="X10621" t="str">
            <v>Feb</v>
          </cell>
        </row>
        <row r="10622">
          <cell r="D10622" t="str">
            <v>House</v>
          </cell>
          <cell r="E10622">
            <v>1850000</v>
          </cell>
          <cell r="R10622" t="str">
            <v>Boroondara</v>
          </cell>
          <cell r="W10622">
            <v>2018</v>
          </cell>
          <cell r="X10622" t="str">
            <v>Feb</v>
          </cell>
        </row>
        <row r="10623">
          <cell r="D10623" t="str">
            <v>Unit</v>
          </cell>
          <cell r="E10623">
            <v>1835000</v>
          </cell>
          <cell r="R10623" t="str">
            <v>Stonnington</v>
          </cell>
          <cell r="W10623">
            <v>2018</v>
          </cell>
          <cell r="X10623" t="str">
            <v>Feb</v>
          </cell>
        </row>
        <row r="10624">
          <cell r="D10624" t="str">
            <v>House</v>
          </cell>
          <cell r="E10624">
            <v>1700000</v>
          </cell>
          <cell r="R10624" t="str">
            <v>Boroondara</v>
          </cell>
          <cell r="W10624">
            <v>2018</v>
          </cell>
          <cell r="X10624" t="str">
            <v>Feb</v>
          </cell>
        </row>
        <row r="10625">
          <cell r="D10625" t="str">
            <v>House</v>
          </cell>
          <cell r="E10625">
            <v>1615000</v>
          </cell>
          <cell r="R10625" t="str">
            <v>Stonnington</v>
          </cell>
          <cell r="W10625">
            <v>2018</v>
          </cell>
          <cell r="X10625" t="str">
            <v>Feb</v>
          </cell>
        </row>
        <row r="10626">
          <cell r="D10626" t="str">
            <v>House</v>
          </cell>
          <cell r="E10626">
            <v>1565000</v>
          </cell>
          <cell r="R10626" t="str">
            <v>Boroondara</v>
          </cell>
          <cell r="W10626">
            <v>2018</v>
          </cell>
          <cell r="X10626" t="str">
            <v>Feb</v>
          </cell>
        </row>
        <row r="10627">
          <cell r="D10627" t="str">
            <v>House</v>
          </cell>
          <cell r="E10627">
            <v>1510000</v>
          </cell>
          <cell r="R10627" t="str">
            <v>Boroondara</v>
          </cell>
          <cell r="W10627">
            <v>2018</v>
          </cell>
          <cell r="X10627" t="str">
            <v>Feb</v>
          </cell>
        </row>
        <row r="10628">
          <cell r="D10628" t="str">
            <v>House</v>
          </cell>
          <cell r="E10628">
            <v>1380000</v>
          </cell>
          <cell r="R10628" t="str">
            <v>Manningham</v>
          </cell>
          <cell r="W10628">
            <v>2018</v>
          </cell>
          <cell r="X10628" t="str">
            <v>Feb</v>
          </cell>
        </row>
        <row r="10629">
          <cell r="D10629" t="str">
            <v>House</v>
          </cell>
          <cell r="E10629">
            <v>1360000</v>
          </cell>
          <cell r="R10629" t="str">
            <v>Manningham</v>
          </cell>
          <cell r="W10629">
            <v>2018</v>
          </cell>
          <cell r="X10629" t="str">
            <v>Feb</v>
          </cell>
        </row>
        <row r="10630">
          <cell r="D10630" t="str">
            <v>Unit</v>
          </cell>
          <cell r="E10630">
            <v>1320000</v>
          </cell>
          <cell r="R10630" t="str">
            <v>Yarra</v>
          </cell>
          <cell r="W10630">
            <v>2018</v>
          </cell>
          <cell r="X10630" t="str">
            <v>Feb</v>
          </cell>
        </row>
        <row r="10631">
          <cell r="D10631" t="str">
            <v>Unit</v>
          </cell>
          <cell r="E10631">
            <v>1285000</v>
          </cell>
          <cell r="R10631" t="str">
            <v>Glen Eira</v>
          </cell>
          <cell r="W10631">
            <v>2018</v>
          </cell>
          <cell r="X10631" t="str">
            <v>Feb</v>
          </cell>
        </row>
        <row r="10632">
          <cell r="D10632" t="str">
            <v>House</v>
          </cell>
          <cell r="E10632">
            <v>1262500</v>
          </cell>
          <cell r="R10632" t="str">
            <v>Glen Eira</v>
          </cell>
          <cell r="W10632">
            <v>2018</v>
          </cell>
          <cell r="X10632" t="str">
            <v>Feb</v>
          </cell>
        </row>
        <row r="10633">
          <cell r="D10633" t="str">
            <v>House</v>
          </cell>
          <cell r="E10633">
            <v>1200000</v>
          </cell>
          <cell r="R10633" t="str">
            <v>Glen Eira</v>
          </cell>
          <cell r="W10633">
            <v>2018</v>
          </cell>
          <cell r="X10633" t="str">
            <v>Feb</v>
          </cell>
        </row>
        <row r="10634">
          <cell r="D10634" t="str">
            <v>House</v>
          </cell>
          <cell r="E10634">
            <v>1167500</v>
          </cell>
          <cell r="R10634" t="str">
            <v>Moonee Valley</v>
          </cell>
          <cell r="W10634">
            <v>2018</v>
          </cell>
          <cell r="X10634" t="str">
            <v>Feb</v>
          </cell>
        </row>
        <row r="10635">
          <cell r="D10635" t="str">
            <v>House</v>
          </cell>
          <cell r="E10635">
            <v>1135000</v>
          </cell>
          <cell r="R10635" t="str">
            <v>Boroondara</v>
          </cell>
          <cell r="W10635">
            <v>2018</v>
          </cell>
          <cell r="X10635" t="str">
            <v>Feb</v>
          </cell>
        </row>
        <row r="10636">
          <cell r="D10636" t="str">
            <v>House</v>
          </cell>
          <cell r="E10636">
            <v>1000000</v>
          </cell>
          <cell r="R10636" t="str">
            <v>Melbourne</v>
          </cell>
          <cell r="W10636">
            <v>2018</v>
          </cell>
          <cell r="X10636" t="str">
            <v>Feb</v>
          </cell>
        </row>
        <row r="10637">
          <cell r="D10637" t="str">
            <v>House</v>
          </cell>
          <cell r="E10637">
            <v>980000</v>
          </cell>
          <cell r="R10637" t="str">
            <v>Darebin</v>
          </cell>
          <cell r="W10637">
            <v>2018</v>
          </cell>
          <cell r="X10637" t="str">
            <v>Feb</v>
          </cell>
        </row>
        <row r="10638">
          <cell r="D10638" t="str">
            <v>Unit</v>
          </cell>
          <cell r="E10638">
            <v>950000</v>
          </cell>
          <cell r="R10638" t="str">
            <v>Manningham</v>
          </cell>
          <cell r="W10638">
            <v>2018</v>
          </cell>
          <cell r="X10638" t="str">
            <v>Feb</v>
          </cell>
        </row>
        <row r="10639">
          <cell r="D10639" t="str">
            <v>House</v>
          </cell>
          <cell r="E10639">
            <v>911000</v>
          </cell>
          <cell r="R10639" t="str">
            <v>Hobsons Bay</v>
          </cell>
          <cell r="W10639">
            <v>2018</v>
          </cell>
          <cell r="X10639" t="str">
            <v>Feb</v>
          </cell>
        </row>
        <row r="10640">
          <cell r="D10640" t="str">
            <v>House</v>
          </cell>
          <cell r="E10640">
            <v>910000</v>
          </cell>
          <cell r="R10640" t="str">
            <v>Brimbank</v>
          </cell>
          <cell r="W10640">
            <v>2018</v>
          </cell>
          <cell r="X10640" t="str">
            <v>Feb</v>
          </cell>
        </row>
        <row r="10641">
          <cell r="D10641" t="str">
            <v>Unit</v>
          </cell>
          <cell r="E10641">
            <v>910000</v>
          </cell>
          <cell r="R10641" t="str">
            <v>Stonnington</v>
          </cell>
          <cell r="W10641">
            <v>2018</v>
          </cell>
          <cell r="X10641" t="str">
            <v>Feb</v>
          </cell>
        </row>
        <row r="10642">
          <cell r="D10642" t="str">
            <v>Unit</v>
          </cell>
          <cell r="E10642">
            <v>870000</v>
          </cell>
          <cell r="R10642" t="str">
            <v>Hobsons Bay</v>
          </cell>
          <cell r="W10642">
            <v>2018</v>
          </cell>
          <cell r="X10642" t="str">
            <v>Feb</v>
          </cell>
        </row>
        <row r="10643">
          <cell r="D10643" t="str">
            <v>House</v>
          </cell>
          <cell r="E10643">
            <v>866000</v>
          </cell>
          <cell r="R10643" t="str">
            <v>Moonee Valley</v>
          </cell>
          <cell r="W10643">
            <v>2018</v>
          </cell>
          <cell r="X10643" t="str">
            <v>Feb</v>
          </cell>
        </row>
        <row r="10644">
          <cell r="D10644" t="str">
            <v>House</v>
          </cell>
          <cell r="E10644">
            <v>850000</v>
          </cell>
          <cell r="R10644" t="str">
            <v>Hobsons Bay</v>
          </cell>
          <cell r="W10644">
            <v>2018</v>
          </cell>
          <cell r="X10644" t="str">
            <v>Feb</v>
          </cell>
        </row>
        <row r="10645">
          <cell r="D10645" t="str">
            <v>Unit</v>
          </cell>
          <cell r="E10645">
            <v>845000</v>
          </cell>
          <cell r="R10645" t="str">
            <v>Brimbank</v>
          </cell>
          <cell r="W10645">
            <v>2018</v>
          </cell>
          <cell r="X10645" t="str">
            <v>Feb</v>
          </cell>
        </row>
        <row r="10646">
          <cell r="D10646" t="str">
            <v>House</v>
          </cell>
          <cell r="E10646">
            <v>810000</v>
          </cell>
          <cell r="R10646" t="str">
            <v>Darebin</v>
          </cell>
          <cell r="W10646">
            <v>2018</v>
          </cell>
          <cell r="X10646" t="str">
            <v>Feb</v>
          </cell>
        </row>
        <row r="10647">
          <cell r="D10647" t="str">
            <v>Unit</v>
          </cell>
          <cell r="E10647">
            <v>805000</v>
          </cell>
          <cell r="R10647" t="str">
            <v>Stonnington</v>
          </cell>
          <cell r="W10647">
            <v>2018</v>
          </cell>
          <cell r="X10647" t="str">
            <v>Feb</v>
          </cell>
        </row>
        <row r="10648">
          <cell r="D10648" t="str">
            <v>Unit</v>
          </cell>
          <cell r="E10648">
            <v>785000</v>
          </cell>
          <cell r="R10648" t="str">
            <v>Bayside</v>
          </cell>
          <cell r="W10648">
            <v>2018</v>
          </cell>
          <cell r="X10648" t="str">
            <v>Feb</v>
          </cell>
        </row>
        <row r="10649">
          <cell r="D10649" t="str">
            <v>Unit</v>
          </cell>
          <cell r="E10649">
            <v>730000</v>
          </cell>
          <cell r="R10649" t="str">
            <v>Glen Eira</v>
          </cell>
          <cell r="W10649">
            <v>2018</v>
          </cell>
          <cell r="X10649" t="str">
            <v>Feb</v>
          </cell>
        </row>
        <row r="10650">
          <cell r="D10650" t="str">
            <v>Unit</v>
          </cell>
          <cell r="E10650">
            <v>535000</v>
          </cell>
          <cell r="R10650" t="str">
            <v>Glen Eira</v>
          </cell>
          <cell r="W10650">
            <v>2018</v>
          </cell>
          <cell r="X10650" t="str">
            <v>Feb</v>
          </cell>
        </row>
        <row r="10651">
          <cell r="D10651" t="str">
            <v>Unit</v>
          </cell>
          <cell r="E10651">
            <v>512500</v>
          </cell>
          <cell r="R10651" t="str">
            <v>Moreland</v>
          </cell>
          <cell r="W10651">
            <v>2018</v>
          </cell>
          <cell r="X10651" t="str">
            <v>Feb</v>
          </cell>
        </row>
        <row r="10652">
          <cell r="D10652" t="str">
            <v>House</v>
          </cell>
          <cell r="E10652">
            <v>510000</v>
          </cell>
          <cell r="R10652" t="str">
            <v>Moreland</v>
          </cell>
          <cell r="W10652">
            <v>2018</v>
          </cell>
          <cell r="X10652" t="str">
            <v>Feb</v>
          </cell>
        </row>
        <row r="10653">
          <cell r="D10653" t="str">
            <v>House</v>
          </cell>
          <cell r="E10653">
            <v>475000</v>
          </cell>
          <cell r="R10653" t="str">
            <v>Brimbank</v>
          </cell>
          <cell r="W10653">
            <v>2018</v>
          </cell>
          <cell r="X10653" t="str">
            <v>Feb</v>
          </cell>
        </row>
        <row r="10654">
          <cell r="D10654" t="str">
            <v>Unit</v>
          </cell>
          <cell r="E10654">
            <v>470000</v>
          </cell>
          <cell r="R10654" t="str">
            <v>Glen Eira</v>
          </cell>
          <cell r="W10654">
            <v>2018</v>
          </cell>
          <cell r="X10654" t="str">
            <v>Feb</v>
          </cell>
        </row>
        <row r="10655">
          <cell r="D10655" t="str">
            <v>Unit</v>
          </cell>
          <cell r="E10655">
            <v>424000</v>
          </cell>
          <cell r="R10655" t="str">
            <v>Moreland</v>
          </cell>
          <cell r="W10655">
            <v>2018</v>
          </cell>
          <cell r="X10655" t="str">
            <v>Feb</v>
          </cell>
        </row>
        <row r="10656">
          <cell r="D10656" t="str">
            <v>House</v>
          </cell>
          <cell r="E10656">
            <v>1080000</v>
          </cell>
          <cell r="R10656" t="str">
            <v>Maribyrnong</v>
          </cell>
          <cell r="W10656">
            <v>2018</v>
          </cell>
          <cell r="X10656" t="str">
            <v>Feb</v>
          </cell>
        </row>
        <row r="10657">
          <cell r="D10657" t="str">
            <v>House</v>
          </cell>
          <cell r="E10657">
            <v>900000</v>
          </cell>
          <cell r="R10657" t="str">
            <v>Moonee Valley</v>
          </cell>
          <cell r="W10657">
            <v>2018</v>
          </cell>
          <cell r="X10657" t="str">
            <v>Feb</v>
          </cell>
        </row>
        <row r="10658">
          <cell r="D10658" t="str">
            <v>House</v>
          </cell>
          <cell r="E10658">
            <v>825000</v>
          </cell>
          <cell r="R10658" t="str">
            <v>Darebin</v>
          </cell>
          <cell r="W10658">
            <v>2018</v>
          </cell>
          <cell r="X10658" t="str">
            <v>Feb</v>
          </cell>
        </row>
        <row r="10659">
          <cell r="D10659" t="str">
            <v>House</v>
          </cell>
          <cell r="E10659">
            <v>745000</v>
          </cell>
          <cell r="R10659" t="str">
            <v>Yarra</v>
          </cell>
          <cell r="W10659">
            <v>2018</v>
          </cell>
          <cell r="X10659" t="str">
            <v>Feb</v>
          </cell>
        </row>
        <row r="10660">
          <cell r="D10660" t="str">
            <v>Unit</v>
          </cell>
          <cell r="E10660">
            <v>660000</v>
          </cell>
          <cell r="R10660" t="str">
            <v>Moreland</v>
          </cell>
          <cell r="W10660">
            <v>2018</v>
          </cell>
          <cell r="X10660" t="str">
            <v>Feb</v>
          </cell>
        </row>
        <row r="10661">
          <cell r="D10661" t="str">
            <v>Unit</v>
          </cell>
          <cell r="E10661">
            <v>599999</v>
          </cell>
          <cell r="R10661" t="str">
            <v>Brimbank</v>
          </cell>
          <cell r="W10661">
            <v>2018</v>
          </cell>
          <cell r="X10661" t="str">
            <v>Feb</v>
          </cell>
        </row>
        <row r="10662">
          <cell r="D10662" t="str">
            <v>Unit</v>
          </cell>
          <cell r="E10662">
            <v>532500</v>
          </cell>
          <cell r="R10662" t="str">
            <v>Darebin</v>
          </cell>
          <cell r="W10662">
            <v>2018</v>
          </cell>
          <cell r="X10662" t="str">
            <v>Feb</v>
          </cell>
        </row>
        <row r="10663">
          <cell r="D10663" t="str">
            <v>Unit</v>
          </cell>
          <cell r="E10663">
            <v>490000</v>
          </cell>
          <cell r="R10663" t="str">
            <v>Yarra</v>
          </cell>
          <cell r="W10663">
            <v>2018</v>
          </cell>
          <cell r="X10663" t="str">
            <v>Feb</v>
          </cell>
        </row>
        <row r="10664">
          <cell r="D10664" t="str">
            <v>House</v>
          </cell>
          <cell r="E10664">
            <v>1300000</v>
          </cell>
          <cell r="R10664" t="str">
            <v>Brimbank</v>
          </cell>
          <cell r="W10664">
            <v>2018</v>
          </cell>
          <cell r="X10664" t="str">
            <v>Feb</v>
          </cell>
        </row>
        <row r="10665">
          <cell r="D10665" t="str">
            <v>Unit</v>
          </cell>
          <cell r="E10665">
            <v>1200000</v>
          </cell>
          <cell r="R10665" t="str">
            <v>Boroondara</v>
          </cell>
          <cell r="W10665">
            <v>2018</v>
          </cell>
          <cell r="X10665" t="str">
            <v>Feb</v>
          </cell>
        </row>
        <row r="10666">
          <cell r="D10666" t="str">
            <v>House</v>
          </cell>
          <cell r="E10666">
            <v>800000</v>
          </cell>
          <cell r="R10666" t="str">
            <v>Moonee Valley</v>
          </cell>
          <cell r="W10666">
            <v>2018</v>
          </cell>
          <cell r="X10666" t="str">
            <v>Feb</v>
          </cell>
        </row>
        <row r="10667">
          <cell r="D10667" t="str">
            <v>Unit</v>
          </cell>
          <cell r="E10667">
            <v>410000</v>
          </cell>
          <cell r="R10667" t="str">
            <v>Port Phillip</v>
          </cell>
          <cell r="W10667">
            <v>2018</v>
          </cell>
          <cell r="X10667" t="str">
            <v>Feb</v>
          </cell>
        </row>
        <row r="10668">
          <cell r="D10668" t="str">
            <v>House</v>
          </cell>
          <cell r="E10668">
            <v>445000</v>
          </cell>
          <cell r="R10668" t="str">
            <v>Hume</v>
          </cell>
          <cell r="W10668">
            <v>2018</v>
          </cell>
          <cell r="X10668" t="str">
            <v>Mar</v>
          </cell>
        </row>
        <row r="10669">
          <cell r="D10669" t="str">
            <v>House</v>
          </cell>
          <cell r="E10669">
            <v>618000</v>
          </cell>
          <cell r="R10669" t="str">
            <v>Hume</v>
          </cell>
          <cell r="W10669">
            <v>2018</v>
          </cell>
          <cell r="X10669" t="str">
            <v>Mar</v>
          </cell>
        </row>
        <row r="10670">
          <cell r="D10670" t="str">
            <v>House</v>
          </cell>
          <cell r="E10670">
            <v>1000000</v>
          </cell>
          <cell r="R10670" t="str">
            <v>Hume</v>
          </cell>
          <cell r="W10670">
            <v>2018</v>
          </cell>
          <cell r="X10670" t="str">
            <v>Mar</v>
          </cell>
        </row>
        <row r="10671">
          <cell r="D10671" t="str">
            <v>House</v>
          </cell>
          <cell r="E10671">
            <v>670000</v>
          </cell>
          <cell r="R10671" t="str">
            <v>Hume</v>
          </cell>
          <cell r="W10671">
            <v>2018</v>
          </cell>
          <cell r="X10671" t="str">
            <v>Mar</v>
          </cell>
        </row>
        <row r="10672">
          <cell r="D10672" t="str">
            <v>House</v>
          </cell>
          <cell r="E10672">
            <v>1005000</v>
          </cell>
          <cell r="R10672" t="str">
            <v>Darebin</v>
          </cell>
          <cell r="W10672">
            <v>2018</v>
          </cell>
          <cell r="X10672" t="str">
            <v>Mar</v>
          </cell>
        </row>
        <row r="10673">
          <cell r="D10673" t="str">
            <v>House</v>
          </cell>
          <cell r="E10673">
            <v>643000</v>
          </cell>
          <cell r="R10673" t="str">
            <v>Moreland</v>
          </cell>
          <cell r="W10673">
            <v>2018</v>
          </cell>
          <cell r="X10673" t="str">
            <v>Mar</v>
          </cell>
        </row>
        <row r="10674">
          <cell r="D10674" t="str">
            <v>Unit</v>
          </cell>
          <cell r="E10674">
            <v>645000</v>
          </cell>
          <cell r="R10674" t="str">
            <v>Moreland</v>
          </cell>
          <cell r="W10674">
            <v>2018</v>
          </cell>
          <cell r="X10674" t="str">
            <v>Mar</v>
          </cell>
        </row>
        <row r="10675">
          <cell r="D10675" t="str">
            <v>House</v>
          </cell>
          <cell r="E10675">
            <v>730000</v>
          </cell>
          <cell r="R10675" t="str">
            <v>Moreland</v>
          </cell>
          <cell r="W10675">
            <v>2018</v>
          </cell>
          <cell r="X10675" t="str">
            <v>Mar</v>
          </cell>
        </row>
        <row r="10676">
          <cell r="D10676" t="str">
            <v>Unit</v>
          </cell>
          <cell r="E10676">
            <v>595000</v>
          </cell>
          <cell r="R10676" t="str">
            <v>Moreland</v>
          </cell>
          <cell r="W10676">
            <v>2018</v>
          </cell>
          <cell r="X10676" t="str">
            <v>Mar</v>
          </cell>
        </row>
        <row r="10677">
          <cell r="D10677" t="str">
            <v>House</v>
          </cell>
          <cell r="E10677">
            <v>740000</v>
          </cell>
          <cell r="R10677" t="str">
            <v>Moreland</v>
          </cell>
          <cell r="W10677">
            <v>2018</v>
          </cell>
          <cell r="X10677" t="str">
            <v>Mar</v>
          </cell>
        </row>
        <row r="10678">
          <cell r="D10678" t="str">
            <v>House</v>
          </cell>
          <cell r="E10678">
            <v>687000</v>
          </cell>
          <cell r="R10678" t="str">
            <v>Hume</v>
          </cell>
          <cell r="W10678">
            <v>2018</v>
          </cell>
          <cell r="X10678" t="str">
            <v>Mar</v>
          </cell>
        </row>
        <row r="10679">
          <cell r="D10679" t="str">
            <v>House</v>
          </cell>
          <cell r="E10679">
            <v>901000</v>
          </cell>
          <cell r="R10679" t="str">
            <v>Moreland</v>
          </cell>
          <cell r="W10679">
            <v>2018</v>
          </cell>
          <cell r="X10679" t="str">
            <v>Mar</v>
          </cell>
        </row>
        <row r="10680">
          <cell r="D10680" t="str">
            <v>House</v>
          </cell>
          <cell r="E10680">
            <v>375000</v>
          </cell>
          <cell r="R10680" t="str">
            <v>Darebin</v>
          </cell>
          <cell r="W10680">
            <v>2018</v>
          </cell>
          <cell r="X10680" t="str">
            <v>Mar</v>
          </cell>
        </row>
        <row r="10681">
          <cell r="D10681" t="str">
            <v>House</v>
          </cell>
          <cell r="E10681">
            <v>860000</v>
          </cell>
          <cell r="R10681" t="str">
            <v>Moreland</v>
          </cell>
          <cell r="W10681">
            <v>2018</v>
          </cell>
          <cell r="X10681" t="str">
            <v>Mar</v>
          </cell>
        </row>
        <row r="10682">
          <cell r="D10682" t="str">
            <v>Unit</v>
          </cell>
          <cell r="E10682">
            <v>560000</v>
          </cell>
          <cell r="R10682" t="str">
            <v>Moreland</v>
          </cell>
          <cell r="W10682">
            <v>2018</v>
          </cell>
          <cell r="X10682" t="str">
            <v>Mar</v>
          </cell>
        </row>
        <row r="10683">
          <cell r="D10683" t="str">
            <v>House</v>
          </cell>
          <cell r="E10683">
            <v>1005000</v>
          </cell>
          <cell r="R10683" t="str">
            <v>Moreland</v>
          </cell>
          <cell r="W10683">
            <v>2018</v>
          </cell>
          <cell r="X10683" t="str">
            <v>Mar</v>
          </cell>
        </row>
        <row r="10684">
          <cell r="D10684" t="str">
            <v>Unit</v>
          </cell>
          <cell r="E10684">
            <v>407000</v>
          </cell>
          <cell r="R10684" t="str">
            <v>Darebin</v>
          </cell>
          <cell r="W10684">
            <v>2018</v>
          </cell>
          <cell r="X10684" t="str">
            <v>Mar</v>
          </cell>
        </row>
        <row r="10685">
          <cell r="D10685" t="str">
            <v>Unit</v>
          </cell>
          <cell r="E10685">
            <v>615000</v>
          </cell>
          <cell r="R10685" t="str">
            <v>Darebin</v>
          </cell>
          <cell r="W10685">
            <v>2018</v>
          </cell>
          <cell r="X10685" t="str">
            <v>Mar</v>
          </cell>
        </row>
        <row r="10686">
          <cell r="D10686" t="str">
            <v>House</v>
          </cell>
          <cell r="E10686">
            <v>930000</v>
          </cell>
          <cell r="R10686" t="str">
            <v>Darebin</v>
          </cell>
          <cell r="W10686">
            <v>2018</v>
          </cell>
          <cell r="X10686" t="str">
            <v>Mar</v>
          </cell>
        </row>
        <row r="10687">
          <cell r="D10687" t="str">
            <v>House</v>
          </cell>
          <cell r="E10687">
            <v>1306000</v>
          </cell>
          <cell r="R10687" t="str">
            <v>Moreland</v>
          </cell>
          <cell r="W10687">
            <v>2018</v>
          </cell>
          <cell r="X10687" t="str">
            <v>Mar</v>
          </cell>
        </row>
        <row r="10688">
          <cell r="D10688" t="str">
            <v>House</v>
          </cell>
          <cell r="E10688">
            <v>721500</v>
          </cell>
          <cell r="R10688" t="str">
            <v>Banyule</v>
          </cell>
          <cell r="W10688">
            <v>2018</v>
          </cell>
          <cell r="X10688" t="str">
            <v>Mar</v>
          </cell>
        </row>
        <row r="10689">
          <cell r="D10689" t="str">
            <v>Unit</v>
          </cell>
          <cell r="E10689">
            <v>427500</v>
          </cell>
          <cell r="R10689" t="str">
            <v>Moreland</v>
          </cell>
          <cell r="W10689">
            <v>2018</v>
          </cell>
          <cell r="X10689" t="str">
            <v>Mar</v>
          </cell>
        </row>
        <row r="10690">
          <cell r="D10690" t="str">
            <v>Unit</v>
          </cell>
          <cell r="E10690">
            <v>741000</v>
          </cell>
          <cell r="R10690" t="str">
            <v>Darebin</v>
          </cell>
          <cell r="W10690">
            <v>2018</v>
          </cell>
          <cell r="X10690" t="str">
            <v>Mar</v>
          </cell>
        </row>
        <row r="10691">
          <cell r="D10691" t="str">
            <v>House</v>
          </cell>
          <cell r="E10691">
            <v>1150000</v>
          </cell>
          <cell r="R10691" t="str">
            <v>Moonee Valley</v>
          </cell>
          <cell r="W10691">
            <v>2018</v>
          </cell>
          <cell r="X10691" t="str">
            <v>Mar</v>
          </cell>
        </row>
        <row r="10692">
          <cell r="D10692" t="str">
            <v>House</v>
          </cell>
          <cell r="E10692">
            <v>995000</v>
          </cell>
          <cell r="R10692" t="str">
            <v>Moonee Valley</v>
          </cell>
          <cell r="W10692">
            <v>2018</v>
          </cell>
          <cell r="X10692" t="str">
            <v>Mar</v>
          </cell>
        </row>
        <row r="10693">
          <cell r="D10693" t="str">
            <v>House</v>
          </cell>
          <cell r="E10693">
            <v>1395000</v>
          </cell>
          <cell r="R10693" t="str">
            <v>Moreland</v>
          </cell>
          <cell r="W10693">
            <v>2018</v>
          </cell>
          <cell r="X10693" t="str">
            <v>Mar</v>
          </cell>
        </row>
        <row r="10694">
          <cell r="D10694" t="str">
            <v>House</v>
          </cell>
          <cell r="E10694">
            <v>1160000</v>
          </cell>
          <cell r="R10694" t="str">
            <v>Banyule</v>
          </cell>
          <cell r="W10694">
            <v>2018</v>
          </cell>
          <cell r="X10694" t="str">
            <v>Mar</v>
          </cell>
        </row>
        <row r="10695">
          <cell r="D10695" t="str">
            <v>House</v>
          </cell>
          <cell r="E10695">
            <v>1010000</v>
          </cell>
          <cell r="R10695" t="str">
            <v>Darebin</v>
          </cell>
          <cell r="W10695">
            <v>2018</v>
          </cell>
          <cell r="X10695" t="str">
            <v>Mar</v>
          </cell>
        </row>
        <row r="10696">
          <cell r="D10696" t="str">
            <v>House</v>
          </cell>
          <cell r="E10696">
            <v>640000</v>
          </cell>
          <cell r="R10696" t="str">
            <v>Banyule</v>
          </cell>
          <cell r="W10696">
            <v>2018</v>
          </cell>
          <cell r="X10696" t="str">
            <v>Mar</v>
          </cell>
        </row>
        <row r="10697">
          <cell r="D10697" t="str">
            <v>Unit</v>
          </cell>
          <cell r="E10697">
            <v>510000</v>
          </cell>
          <cell r="R10697" t="str">
            <v>Moonee Valley</v>
          </cell>
          <cell r="W10697">
            <v>2018</v>
          </cell>
          <cell r="X10697" t="str">
            <v>Mar</v>
          </cell>
        </row>
        <row r="10698">
          <cell r="D10698" t="str">
            <v>Unit</v>
          </cell>
          <cell r="E10698">
            <v>325000</v>
          </cell>
          <cell r="R10698" t="str">
            <v>Moonee Valley</v>
          </cell>
          <cell r="W10698">
            <v>2018</v>
          </cell>
          <cell r="X10698" t="str">
            <v>Mar</v>
          </cell>
        </row>
        <row r="10699">
          <cell r="D10699" t="str">
            <v>House</v>
          </cell>
          <cell r="E10699">
            <v>1003000</v>
          </cell>
          <cell r="R10699" t="str">
            <v>Banyule</v>
          </cell>
          <cell r="W10699">
            <v>2018</v>
          </cell>
          <cell r="X10699" t="str">
            <v>Mar</v>
          </cell>
        </row>
        <row r="10700">
          <cell r="D10700" t="str">
            <v>House</v>
          </cell>
          <cell r="E10700">
            <v>800000</v>
          </cell>
          <cell r="R10700" t="str">
            <v>Darebin</v>
          </cell>
          <cell r="W10700">
            <v>2018</v>
          </cell>
          <cell r="X10700" t="str">
            <v>Mar</v>
          </cell>
        </row>
        <row r="10701">
          <cell r="D10701" t="str">
            <v>House</v>
          </cell>
          <cell r="E10701">
            <v>1000000</v>
          </cell>
          <cell r="R10701" t="str">
            <v>Darebin</v>
          </cell>
          <cell r="W10701">
            <v>2018</v>
          </cell>
          <cell r="X10701" t="str">
            <v>Mar</v>
          </cell>
        </row>
        <row r="10702">
          <cell r="D10702" t="str">
            <v>House</v>
          </cell>
          <cell r="E10702">
            <v>1020000</v>
          </cell>
          <cell r="R10702" t="str">
            <v>Darebin</v>
          </cell>
          <cell r="W10702">
            <v>2018</v>
          </cell>
          <cell r="X10702" t="str">
            <v>Mar</v>
          </cell>
        </row>
        <row r="10703">
          <cell r="D10703" t="str">
            <v>House</v>
          </cell>
          <cell r="E10703">
            <v>690000</v>
          </cell>
          <cell r="R10703" t="str">
            <v>Banyule</v>
          </cell>
          <cell r="W10703">
            <v>2018</v>
          </cell>
          <cell r="X10703" t="str">
            <v>Mar</v>
          </cell>
        </row>
        <row r="10704">
          <cell r="D10704" t="str">
            <v>Unit</v>
          </cell>
          <cell r="E10704">
            <v>601000</v>
          </cell>
          <cell r="R10704" t="str">
            <v>Banyule</v>
          </cell>
          <cell r="W10704">
            <v>2018</v>
          </cell>
          <cell r="X10704" t="str">
            <v>Mar</v>
          </cell>
        </row>
        <row r="10705">
          <cell r="D10705" t="str">
            <v>Unit</v>
          </cell>
          <cell r="E10705">
            <v>810000</v>
          </cell>
          <cell r="R10705" t="str">
            <v>Moonee Valley</v>
          </cell>
          <cell r="W10705">
            <v>2018</v>
          </cell>
          <cell r="X10705" t="str">
            <v>Mar</v>
          </cell>
        </row>
        <row r="10706">
          <cell r="D10706" t="str">
            <v>House</v>
          </cell>
          <cell r="E10706">
            <v>805000</v>
          </cell>
          <cell r="R10706" t="str">
            <v>Banyule</v>
          </cell>
          <cell r="W10706">
            <v>2018</v>
          </cell>
          <cell r="X10706" t="str">
            <v>Mar</v>
          </cell>
        </row>
        <row r="10707">
          <cell r="D10707" t="str">
            <v>Unit</v>
          </cell>
          <cell r="E10707">
            <v>745000</v>
          </cell>
          <cell r="R10707" t="str">
            <v>Brimbank</v>
          </cell>
          <cell r="W10707">
            <v>2018</v>
          </cell>
          <cell r="X10707" t="str">
            <v>Mar</v>
          </cell>
        </row>
        <row r="10708">
          <cell r="D10708" t="str">
            <v>House</v>
          </cell>
          <cell r="E10708">
            <v>442000</v>
          </cell>
          <cell r="R10708" t="str">
            <v>Banyule</v>
          </cell>
          <cell r="W10708">
            <v>2018</v>
          </cell>
          <cell r="X10708" t="str">
            <v>Mar</v>
          </cell>
        </row>
        <row r="10709">
          <cell r="D10709" t="str">
            <v>House</v>
          </cell>
          <cell r="E10709">
            <v>983000</v>
          </cell>
          <cell r="R10709" t="str">
            <v>Moonee Valley</v>
          </cell>
          <cell r="W10709">
            <v>2018</v>
          </cell>
          <cell r="X10709" t="str">
            <v>Mar</v>
          </cell>
        </row>
        <row r="10710">
          <cell r="D10710" t="str">
            <v>House</v>
          </cell>
          <cell r="E10710">
            <v>1652000</v>
          </cell>
          <cell r="R10710" t="str">
            <v>Moonee Valley</v>
          </cell>
          <cell r="W10710">
            <v>2018</v>
          </cell>
          <cell r="X10710" t="str">
            <v>Mar</v>
          </cell>
        </row>
        <row r="10711">
          <cell r="D10711" t="str">
            <v>Unit</v>
          </cell>
          <cell r="E10711">
            <v>590000</v>
          </cell>
          <cell r="R10711" t="str">
            <v>Darebin</v>
          </cell>
          <cell r="W10711">
            <v>2018</v>
          </cell>
          <cell r="X10711" t="str">
            <v>Mar</v>
          </cell>
        </row>
        <row r="10712">
          <cell r="D10712" t="str">
            <v>House</v>
          </cell>
          <cell r="E10712">
            <v>912000</v>
          </cell>
          <cell r="R10712" t="str">
            <v>Brimbank</v>
          </cell>
          <cell r="W10712">
            <v>2018</v>
          </cell>
          <cell r="X10712" t="str">
            <v>Mar</v>
          </cell>
        </row>
        <row r="10713">
          <cell r="D10713" t="str">
            <v>Unit</v>
          </cell>
          <cell r="E10713">
            <v>310000</v>
          </cell>
          <cell r="R10713" t="str">
            <v>Moonee Valley</v>
          </cell>
          <cell r="W10713">
            <v>2018</v>
          </cell>
          <cell r="X10713" t="str">
            <v>Mar</v>
          </cell>
        </row>
        <row r="10714">
          <cell r="D10714" t="str">
            <v>House</v>
          </cell>
          <cell r="E10714">
            <v>1720000</v>
          </cell>
          <cell r="R10714" t="str">
            <v>Moonee Valley</v>
          </cell>
          <cell r="W10714">
            <v>2018</v>
          </cell>
          <cell r="X10714" t="str">
            <v>Mar</v>
          </cell>
        </row>
        <row r="10715">
          <cell r="D10715" t="str">
            <v>Unit</v>
          </cell>
          <cell r="E10715">
            <v>330000</v>
          </cell>
          <cell r="R10715" t="str">
            <v>Moonee Valley</v>
          </cell>
          <cell r="W10715">
            <v>2018</v>
          </cell>
          <cell r="X10715" t="str">
            <v>Mar</v>
          </cell>
        </row>
        <row r="10716">
          <cell r="D10716" t="str">
            <v>House</v>
          </cell>
          <cell r="E10716">
            <v>1005000</v>
          </cell>
          <cell r="R10716" t="str">
            <v>Darebin</v>
          </cell>
          <cell r="W10716">
            <v>2018</v>
          </cell>
          <cell r="X10716" t="str">
            <v>Mar</v>
          </cell>
        </row>
        <row r="10717">
          <cell r="D10717" t="str">
            <v>House</v>
          </cell>
          <cell r="E10717">
            <v>1110000</v>
          </cell>
          <cell r="R10717" t="str">
            <v>Darebin</v>
          </cell>
          <cell r="W10717">
            <v>2018</v>
          </cell>
          <cell r="X10717" t="str">
            <v>Mar</v>
          </cell>
        </row>
        <row r="10718">
          <cell r="D10718" t="str">
            <v>House</v>
          </cell>
          <cell r="E10718">
            <v>1400000</v>
          </cell>
          <cell r="R10718" t="str">
            <v>Moonee Valley</v>
          </cell>
          <cell r="W10718">
            <v>2018</v>
          </cell>
          <cell r="X10718" t="str">
            <v>Mar</v>
          </cell>
        </row>
        <row r="10719">
          <cell r="D10719" t="str">
            <v>House</v>
          </cell>
          <cell r="E10719">
            <v>1500000</v>
          </cell>
          <cell r="R10719" t="str">
            <v>Darebin</v>
          </cell>
          <cell r="W10719">
            <v>2018</v>
          </cell>
          <cell r="X10719" t="str">
            <v>Mar</v>
          </cell>
        </row>
        <row r="10720">
          <cell r="D10720" t="str">
            <v>House</v>
          </cell>
          <cell r="E10720">
            <v>780000</v>
          </cell>
          <cell r="R10720" t="str">
            <v>Banyule</v>
          </cell>
          <cell r="W10720">
            <v>2018</v>
          </cell>
          <cell r="X10720" t="str">
            <v>Mar</v>
          </cell>
        </row>
        <row r="10721">
          <cell r="D10721" t="str">
            <v>House</v>
          </cell>
          <cell r="E10721">
            <v>1300000</v>
          </cell>
          <cell r="R10721" t="str">
            <v>Moonee Valley</v>
          </cell>
          <cell r="W10721">
            <v>2018</v>
          </cell>
          <cell r="X10721" t="str">
            <v>Mar</v>
          </cell>
        </row>
        <row r="10722">
          <cell r="D10722" t="str">
            <v>House</v>
          </cell>
          <cell r="E10722">
            <v>1305000</v>
          </cell>
          <cell r="R10722" t="str">
            <v>Moonee Valley</v>
          </cell>
          <cell r="W10722">
            <v>2018</v>
          </cell>
          <cell r="X10722" t="str">
            <v>Mar</v>
          </cell>
        </row>
        <row r="10723">
          <cell r="D10723" t="str">
            <v>House</v>
          </cell>
          <cell r="E10723">
            <v>1346000</v>
          </cell>
          <cell r="R10723" t="str">
            <v>Darebin</v>
          </cell>
          <cell r="W10723">
            <v>2018</v>
          </cell>
          <cell r="X10723" t="str">
            <v>Mar</v>
          </cell>
        </row>
        <row r="10724">
          <cell r="D10724" t="str">
            <v>Unit</v>
          </cell>
          <cell r="E10724">
            <v>1162500</v>
          </cell>
          <cell r="R10724" t="str">
            <v>Moonee Valley</v>
          </cell>
          <cell r="W10724">
            <v>2018</v>
          </cell>
          <cell r="X10724" t="str">
            <v>Mar</v>
          </cell>
        </row>
        <row r="10725">
          <cell r="D10725" t="str">
            <v>Unit</v>
          </cell>
          <cell r="E10725">
            <v>600000</v>
          </cell>
          <cell r="R10725" t="str">
            <v>Darebin</v>
          </cell>
          <cell r="W10725">
            <v>2018</v>
          </cell>
          <cell r="X10725" t="str">
            <v>Mar</v>
          </cell>
        </row>
        <row r="10726">
          <cell r="D10726" t="str">
            <v>House</v>
          </cell>
          <cell r="E10726">
            <v>1131000</v>
          </cell>
          <cell r="R10726" t="str">
            <v>Moonee Valley</v>
          </cell>
          <cell r="W10726">
            <v>2018</v>
          </cell>
          <cell r="X10726" t="str">
            <v>Mar</v>
          </cell>
        </row>
        <row r="10727">
          <cell r="D10727" t="str">
            <v>Unit</v>
          </cell>
          <cell r="E10727">
            <v>450000</v>
          </cell>
          <cell r="R10727" t="str">
            <v>Moonee Valley</v>
          </cell>
          <cell r="W10727">
            <v>2018</v>
          </cell>
          <cell r="X10727" t="str">
            <v>Mar</v>
          </cell>
        </row>
        <row r="10728">
          <cell r="D10728" t="str">
            <v>House</v>
          </cell>
          <cell r="E10728">
            <v>1130000</v>
          </cell>
          <cell r="R10728" t="str">
            <v>Darebin</v>
          </cell>
          <cell r="W10728">
            <v>2018</v>
          </cell>
          <cell r="X10728" t="str">
            <v>Mar</v>
          </cell>
        </row>
        <row r="10729">
          <cell r="D10729" t="str">
            <v>House</v>
          </cell>
          <cell r="E10729">
            <v>1607500</v>
          </cell>
          <cell r="R10729" t="str">
            <v>Moonee Valley</v>
          </cell>
          <cell r="W10729">
            <v>2018</v>
          </cell>
          <cell r="X10729" t="str">
            <v>Mar</v>
          </cell>
        </row>
        <row r="10730">
          <cell r="D10730" t="str">
            <v>Unit</v>
          </cell>
          <cell r="E10730">
            <v>630000</v>
          </cell>
          <cell r="R10730" t="str">
            <v>Banyule</v>
          </cell>
          <cell r="W10730">
            <v>2018</v>
          </cell>
          <cell r="X10730" t="str">
            <v>Mar</v>
          </cell>
        </row>
        <row r="10731">
          <cell r="D10731" t="str">
            <v>Unit</v>
          </cell>
          <cell r="E10731">
            <v>670000</v>
          </cell>
          <cell r="R10731" t="str">
            <v>Moreland</v>
          </cell>
          <cell r="W10731">
            <v>2018</v>
          </cell>
          <cell r="X10731" t="str">
            <v>Mar</v>
          </cell>
        </row>
        <row r="10732">
          <cell r="D10732" t="str">
            <v>Unit</v>
          </cell>
          <cell r="E10732">
            <v>585000</v>
          </cell>
          <cell r="R10732" t="str">
            <v>Moreland</v>
          </cell>
          <cell r="W10732">
            <v>2018</v>
          </cell>
          <cell r="X10732" t="str">
            <v>Mar</v>
          </cell>
        </row>
        <row r="10733">
          <cell r="D10733" t="str">
            <v>House</v>
          </cell>
          <cell r="E10733">
            <v>1070000</v>
          </cell>
          <cell r="R10733" t="str">
            <v>Moonee Valley</v>
          </cell>
          <cell r="W10733">
            <v>2018</v>
          </cell>
          <cell r="X10733" t="str">
            <v>Mar</v>
          </cell>
        </row>
        <row r="10734">
          <cell r="D10734" t="str">
            <v>House</v>
          </cell>
          <cell r="E10734">
            <v>794000</v>
          </cell>
          <cell r="R10734" t="str">
            <v>Manningham</v>
          </cell>
          <cell r="W10734">
            <v>2018</v>
          </cell>
          <cell r="X10734" t="str">
            <v>Mar</v>
          </cell>
        </row>
        <row r="10735">
          <cell r="D10735" t="str">
            <v>House</v>
          </cell>
          <cell r="E10735">
            <v>1420200</v>
          </cell>
          <cell r="R10735" t="str">
            <v>Moonee Valley</v>
          </cell>
          <cell r="W10735">
            <v>2018</v>
          </cell>
          <cell r="X10735" t="str">
            <v>Mar</v>
          </cell>
        </row>
        <row r="10736">
          <cell r="D10736" t="str">
            <v>House</v>
          </cell>
          <cell r="E10736">
            <v>1450000</v>
          </cell>
          <cell r="R10736" t="str">
            <v>Moreland</v>
          </cell>
          <cell r="W10736">
            <v>2018</v>
          </cell>
          <cell r="X10736" t="str">
            <v>Mar</v>
          </cell>
        </row>
        <row r="10737">
          <cell r="D10737" t="str">
            <v>House</v>
          </cell>
          <cell r="E10737">
            <v>1750000</v>
          </cell>
          <cell r="R10737" t="str">
            <v>Banyule</v>
          </cell>
          <cell r="W10737">
            <v>2018</v>
          </cell>
          <cell r="X10737" t="str">
            <v>Mar</v>
          </cell>
        </row>
        <row r="10738">
          <cell r="D10738" t="str">
            <v>House</v>
          </cell>
          <cell r="E10738">
            <v>1200000</v>
          </cell>
          <cell r="R10738" t="str">
            <v>Darebin</v>
          </cell>
          <cell r="W10738">
            <v>2018</v>
          </cell>
          <cell r="X10738" t="str">
            <v>Mar</v>
          </cell>
        </row>
        <row r="10739">
          <cell r="D10739" t="str">
            <v>House</v>
          </cell>
          <cell r="E10739">
            <v>1275000</v>
          </cell>
          <cell r="R10739" t="str">
            <v>Darebin</v>
          </cell>
          <cell r="W10739">
            <v>2018</v>
          </cell>
          <cell r="X10739" t="str">
            <v>Mar</v>
          </cell>
        </row>
        <row r="10740">
          <cell r="D10740" t="str">
            <v>House</v>
          </cell>
          <cell r="E10740">
            <v>970000</v>
          </cell>
          <cell r="R10740" t="str">
            <v>Moonee Valley</v>
          </cell>
          <cell r="W10740">
            <v>2018</v>
          </cell>
          <cell r="X10740" t="str">
            <v>Mar</v>
          </cell>
        </row>
        <row r="10741">
          <cell r="D10741" t="str">
            <v>Unit</v>
          </cell>
          <cell r="E10741">
            <v>385000</v>
          </cell>
          <cell r="R10741" t="str">
            <v>Moreland</v>
          </cell>
          <cell r="W10741">
            <v>2018</v>
          </cell>
          <cell r="X10741" t="str">
            <v>Mar</v>
          </cell>
        </row>
        <row r="10742">
          <cell r="D10742" t="str">
            <v>House</v>
          </cell>
          <cell r="E10742">
            <v>970000</v>
          </cell>
          <cell r="R10742" t="str">
            <v>Darebin</v>
          </cell>
          <cell r="W10742">
            <v>2018</v>
          </cell>
          <cell r="X10742" t="str">
            <v>Mar</v>
          </cell>
        </row>
        <row r="10743">
          <cell r="D10743" t="str">
            <v>House</v>
          </cell>
          <cell r="E10743">
            <v>1180000</v>
          </cell>
          <cell r="R10743" t="str">
            <v>Manningham</v>
          </cell>
          <cell r="W10743">
            <v>2018</v>
          </cell>
          <cell r="X10743" t="str">
            <v>Mar</v>
          </cell>
        </row>
        <row r="10744">
          <cell r="D10744" t="str">
            <v>Unit</v>
          </cell>
          <cell r="E10744">
            <v>1110000</v>
          </cell>
          <cell r="R10744" t="str">
            <v>Banyule</v>
          </cell>
          <cell r="W10744">
            <v>2018</v>
          </cell>
          <cell r="X10744" t="str">
            <v>Mar</v>
          </cell>
        </row>
        <row r="10745">
          <cell r="D10745" t="str">
            <v>Unit</v>
          </cell>
          <cell r="E10745">
            <v>640000</v>
          </cell>
          <cell r="R10745" t="str">
            <v>Moreland</v>
          </cell>
          <cell r="W10745">
            <v>2018</v>
          </cell>
          <cell r="X10745" t="str">
            <v>Mar</v>
          </cell>
        </row>
        <row r="10746">
          <cell r="D10746" t="str">
            <v>House</v>
          </cell>
          <cell r="E10746">
            <v>1975000</v>
          </cell>
          <cell r="R10746" t="str">
            <v>Darebin</v>
          </cell>
          <cell r="W10746">
            <v>2018</v>
          </cell>
          <cell r="X10746" t="str">
            <v>Mar</v>
          </cell>
        </row>
        <row r="10747">
          <cell r="D10747" t="str">
            <v>House</v>
          </cell>
          <cell r="E10747">
            <v>1050000</v>
          </cell>
          <cell r="R10747" t="str">
            <v>Moonee Valley</v>
          </cell>
          <cell r="W10747">
            <v>2018</v>
          </cell>
          <cell r="X10747" t="str">
            <v>Mar</v>
          </cell>
        </row>
        <row r="10748">
          <cell r="D10748" t="str">
            <v>Unit</v>
          </cell>
          <cell r="E10748">
            <v>632000</v>
          </cell>
          <cell r="R10748" t="str">
            <v>Moreland</v>
          </cell>
          <cell r="W10748">
            <v>2018</v>
          </cell>
          <cell r="X10748" t="str">
            <v>Mar</v>
          </cell>
        </row>
        <row r="10749">
          <cell r="D10749" t="str">
            <v>House</v>
          </cell>
          <cell r="E10749">
            <v>1360000</v>
          </cell>
          <cell r="R10749" t="str">
            <v>Manningham</v>
          </cell>
          <cell r="W10749">
            <v>2018</v>
          </cell>
          <cell r="X10749" t="str">
            <v>Mar</v>
          </cell>
        </row>
        <row r="10750">
          <cell r="D10750" t="str">
            <v>House</v>
          </cell>
          <cell r="E10750">
            <v>1270000</v>
          </cell>
          <cell r="R10750" t="str">
            <v>Moreland</v>
          </cell>
          <cell r="W10750">
            <v>2018</v>
          </cell>
          <cell r="X10750" t="str">
            <v>Mar</v>
          </cell>
        </row>
        <row r="10751">
          <cell r="D10751" t="str">
            <v>House</v>
          </cell>
          <cell r="E10751">
            <v>1740000</v>
          </cell>
          <cell r="R10751" t="str">
            <v>Banyule</v>
          </cell>
          <cell r="W10751">
            <v>2018</v>
          </cell>
          <cell r="X10751" t="str">
            <v>Mar</v>
          </cell>
        </row>
        <row r="10752">
          <cell r="D10752" t="str">
            <v>House</v>
          </cell>
          <cell r="E10752">
            <v>1610000</v>
          </cell>
          <cell r="R10752" t="str">
            <v>Darebin</v>
          </cell>
          <cell r="W10752">
            <v>2018</v>
          </cell>
          <cell r="X10752" t="str">
            <v>Mar</v>
          </cell>
        </row>
        <row r="10753">
          <cell r="D10753" t="str">
            <v>House</v>
          </cell>
          <cell r="E10753">
            <v>1900000</v>
          </cell>
          <cell r="R10753" t="str">
            <v>Moreland</v>
          </cell>
          <cell r="W10753">
            <v>2018</v>
          </cell>
          <cell r="X10753" t="str">
            <v>Mar</v>
          </cell>
        </row>
        <row r="10754">
          <cell r="D10754" t="str">
            <v>Unit</v>
          </cell>
          <cell r="E10754">
            <v>835000</v>
          </cell>
          <cell r="R10754" t="str">
            <v>Moreland</v>
          </cell>
          <cell r="W10754">
            <v>2018</v>
          </cell>
          <cell r="X10754" t="str">
            <v>Mar</v>
          </cell>
        </row>
        <row r="10755">
          <cell r="D10755" t="str">
            <v>Unit</v>
          </cell>
          <cell r="E10755">
            <v>690000</v>
          </cell>
          <cell r="R10755" t="str">
            <v>Moreland</v>
          </cell>
          <cell r="W10755">
            <v>2018</v>
          </cell>
          <cell r="X10755" t="str">
            <v>Mar</v>
          </cell>
        </row>
        <row r="10756">
          <cell r="D10756" t="str">
            <v>House</v>
          </cell>
          <cell r="E10756">
            <v>621000</v>
          </cell>
          <cell r="R10756" t="str">
            <v>Brimbank</v>
          </cell>
          <cell r="W10756">
            <v>2018</v>
          </cell>
          <cell r="X10756" t="str">
            <v>Mar</v>
          </cell>
        </row>
        <row r="10757">
          <cell r="D10757" t="str">
            <v>House</v>
          </cell>
          <cell r="E10757">
            <v>1100000</v>
          </cell>
          <cell r="R10757" t="str">
            <v>Darebin</v>
          </cell>
          <cell r="W10757">
            <v>2018</v>
          </cell>
          <cell r="X10757" t="str">
            <v>Mar</v>
          </cell>
        </row>
        <row r="10758">
          <cell r="D10758" t="str">
            <v>House</v>
          </cell>
          <cell r="E10758">
            <v>760000</v>
          </cell>
          <cell r="R10758" t="str">
            <v>Manningham</v>
          </cell>
          <cell r="W10758">
            <v>2018</v>
          </cell>
          <cell r="X10758" t="str">
            <v>Mar</v>
          </cell>
        </row>
        <row r="10759">
          <cell r="D10759" t="str">
            <v>Unit</v>
          </cell>
          <cell r="E10759">
            <v>316000</v>
          </cell>
          <cell r="R10759" t="str">
            <v>Darebin</v>
          </cell>
          <cell r="W10759">
            <v>2018</v>
          </cell>
          <cell r="X10759" t="str">
            <v>Mar</v>
          </cell>
        </row>
        <row r="10760">
          <cell r="D10760" t="str">
            <v>Unit</v>
          </cell>
          <cell r="E10760">
            <v>680000</v>
          </cell>
          <cell r="R10760" t="str">
            <v>Maribyrnong</v>
          </cell>
          <cell r="W10760">
            <v>2018</v>
          </cell>
          <cell r="X10760" t="str">
            <v>Mar</v>
          </cell>
        </row>
        <row r="10761">
          <cell r="D10761" t="str">
            <v>House</v>
          </cell>
          <cell r="E10761">
            <v>970000</v>
          </cell>
          <cell r="R10761" t="str">
            <v>Darebin</v>
          </cell>
          <cell r="W10761">
            <v>2018</v>
          </cell>
          <cell r="X10761" t="str">
            <v>Mar</v>
          </cell>
        </row>
        <row r="10762">
          <cell r="D10762" t="str">
            <v>House</v>
          </cell>
          <cell r="E10762">
            <v>1230000</v>
          </cell>
          <cell r="R10762" t="str">
            <v>Moonee Valley</v>
          </cell>
          <cell r="W10762">
            <v>2018</v>
          </cell>
          <cell r="X10762" t="str">
            <v>Mar</v>
          </cell>
        </row>
        <row r="10763">
          <cell r="D10763" t="str">
            <v>House</v>
          </cell>
          <cell r="E10763">
            <v>1490000</v>
          </cell>
          <cell r="R10763" t="str">
            <v>Moonee Valley</v>
          </cell>
          <cell r="W10763">
            <v>2018</v>
          </cell>
          <cell r="X10763" t="str">
            <v>Mar</v>
          </cell>
        </row>
        <row r="10764">
          <cell r="D10764" t="str">
            <v>Unit</v>
          </cell>
          <cell r="E10764">
            <v>600000</v>
          </cell>
          <cell r="R10764" t="str">
            <v>Brimbank</v>
          </cell>
          <cell r="W10764">
            <v>2018</v>
          </cell>
          <cell r="X10764" t="str">
            <v>Mar</v>
          </cell>
        </row>
        <row r="10765">
          <cell r="D10765" t="str">
            <v>Unit</v>
          </cell>
          <cell r="E10765">
            <v>595000</v>
          </cell>
          <cell r="R10765" t="str">
            <v>Melbourne</v>
          </cell>
          <cell r="W10765">
            <v>2018</v>
          </cell>
          <cell r="X10765" t="str">
            <v>Mar</v>
          </cell>
        </row>
        <row r="10766">
          <cell r="D10766" t="str">
            <v>House</v>
          </cell>
          <cell r="E10766">
            <v>725000</v>
          </cell>
          <cell r="R10766" t="str">
            <v>Maribyrnong</v>
          </cell>
          <cell r="W10766">
            <v>2018</v>
          </cell>
          <cell r="X10766" t="str">
            <v>Mar</v>
          </cell>
        </row>
        <row r="10767">
          <cell r="D10767" t="str">
            <v>House</v>
          </cell>
          <cell r="E10767">
            <v>472500</v>
          </cell>
          <cell r="R10767" t="str">
            <v>Maribyrnong</v>
          </cell>
          <cell r="W10767">
            <v>2018</v>
          </cell>
          <cell r="X10767" t="str">
            <v>Mar</v>
          </cell>
        </row>
        <row r="10768">
          <cell r="D10768" t="str">
            <v>Unit</v>
          </cell>
          <cell r="E10768">
            <v>360000</v>
          </cell>
          <cell r="R10768" t="str">
            <v>Moonee Valley</v>
          </cell>
          <cell r="W10768">
            <v>2018</v>
          </cell>
          <cell r="X10768" t="str">
            <v>Mar</v>
          </cell>
        </row>
        <row r="10769">
          <cell r="D10769" t="str">
            <v>Unit</v>
          </cell>
          <cell r="E10769">
            <v>200000</v>
          </cell>
          <cell r="R10769" t="str">
            <v>Brimbank</v>
          </cell>
          <cell r="W10769">
            <v>2018</v>
          </cell>
          <cell r="X10769" t="str">
            <v>Mar</v>
          </cell>
        </row>
        <row r="10770">
          <cell r="D10770" t="str">
            <v>Unit</v>
          </cell>
          <cell r="E10770">
            <v>800000</v>
          </cell>
          <cell r="R10770" t="str">
            <v>Boroondara</v>
          </cell>
          <cell r="W10770">
            <v>2018</v>
          </cell>
          <cell r="X10770" t="str">
            <v>Mar</v>
          </cell>
        </row>
        <row r="10771">
          <cell r="D10771" t="str">
            <v>House</v>
          </cell>
          <cell r="E10771">
            <v>2555000</v>
          </cell>
          <cell r="R10771" t="str">
            <v>Moreland</v>
          </cell>
          <cell r="W10771">
            <v>2018</v>
          </cell>
          <cell r="X10771" t="str">
            <v>Mar</v>
          </cell>
        </row>
        <row r="10772">
          <cell r="D10772" t="str">
            <v>House</v>
          </cell>
          <cell r="E10772">
            <v>1614500</v>
          </cell>
          <cell r="R10772" t="str">
            <v>Melbourne</v>
          </cell>
          <cell r="W10772">
            <v>2018</v>
          </cell>
          <cell r="X10772" t="str">
            <v>Mar</v>
          </cell>
        </row>
        <row r="10773">
          <cell r="D10773" t="str">
            <v>House</v>
          </cell>
          <cell r="E10773">
            <v>1550000</v>
          </cell>
          <cell r="R10773" t="str">
            <v>Melbourne</v>
          </cell>
          <cell r="W10773">
            <v>2018</v>
          </cell>
          <cell r="X10773" t="str">
            <v>Mar</v>
          </cell>
        </row>
        <row r="10774">
          <cell r="D10774" t="str">
            <v>House</v>
          </cell>
          <cell r="E10774">
            <v>640000</v>
          </cell>
          <cell r="R10774" t="str">
            <v>Maribyrnong</v>
          </cell>
          <cell r="W10774">
            <v>2018</v>
          </cell>
          <cell r="X10774" t="str">
            <v>Mar</v>
          </cell>
        </row>
        <row r="10775">
          <cell r="D10775" t="str">
            <v>Unit</v>
          </cell>
          <cell r="E10775">
            <v>811000</v>
          </cell>
          <cell r="R10775" t="str">
            <v>Melbourne</v>
          </cell>
          <cell r="W10775">
            <v>2018</v>
          </cell>
          <cell r="X10775" t="str">
            <v>Mar</v>
          </cell>
        </row>
        <row r="10776">
          <cell r="D10776" t="str">
            <v>House</v>
          </cell>
          <cell r="E10776">
            <v>888000</v>
          </cell>
          <cell r="R10776" t="str">
            <v>Maribyrnong</v>
          </cell>
          <cell r="W10776">
            <v>2018</v>
          </cell>
          <cell r="X10776" t="str">
            <v>Mar</v>
          </cell>
        </row>
        <row r="10777">
          <cell r="D10777" t="str">
            <v>House</v>
          </cell>
          <cell r="E10777">
            <v>771000</v>
          </cell>
          <cell r="R10777" t="str">
            <v>Maribyrnong</v>
          </cell>
          <cell r="W10777">
            <v>2018</v>
          </cell>
          <cell r="X10777" t="str">
            <v>Mar</v>
          </cell>
        </row>
        <row r="10778">
          <cell r="D10778" t="str">
            <v>House</v>
          </cell>
          <cell r="E10778">
            <v>1520000</v>
          </cell>
          <cell r="R10778" t="str">
            <v>Moreland</v>
          </cell>
          <cell r="W10778">
            <v>2018</v>
          </cell>
          <cell r="X10778" t="str">
            <v>Mar</v>
          </cell>
        </row>
        <row r="10779">
          <cell r="D10779" t="str">
            <v>Unit</v>
          </cell>
          <cell r="E10779">
            <v>917500</v>
          </cell>
          <cell r="R10779" t="str">
            <v>Melbourne</v>
          </cell>
          <cell r="W10779">
            <v>2018</v>
          </cell>
          <cell r="X10779" t="str">
            <v>Mar</v>
          </cell>
        </row>
        <row r="10780">
          <cell r="D10780" t="str">
            <v>House</v>
          </cell>
          <cell r="E10780">
            <v>1625000</v>
          </cell>
          <cell r="R10780" t="str">
            <v>Moreland</v>
          </cell>
          <cell r="W10780">
            <v>2018</v>
          </cell>
          <cell r="X10780" t="str">
            <v>Mar</v>
          </cell>
        </row>
        <row r="10781">
          <cell r="D10781" t="str">
            <v>House</v>
          </cell>
          <cell r="E10781">
            <v>830000</v>
          </cell>
          <cell r="R10781" t="str">
            <v>Maribyrnong</v>
          </cell>
          <cell r="W10781">
            <v>2018</v>
          </cell>
          <cell r="X10781" t="str">
            <v>Mar</v>
          </cell>
        </row>
        <row r="10782">
          <cell r="D10782" t="str">
            <v>Unit</v>
          </cell>
          <cell r="E10782">
            <v>712000</v>
          </cell>
          <cell r="R10782" t="str">
            <v>Yarra</v>
          </cell>
          <cell r="W10782">
            <v>2018</v>
          </cell>
          <cell r="X10782" t="str">
            <v>Mar</v>
          </cell>
        </row>
        <row r="10783">
          <cell r="D10783" t="str">
            <v>House</v>
          </cell>
          <cell r="E10783">
            <v>1000000</v>
          </cell>
          <cell r="R10783" t="str">
            <v>Yarra</v>
          </cell>
          <cell r="W10783">
            <v>2018</v>
          </cell>
          <cell r="X10783" t="str">
            <v>Mar</v>
          </cell>
        </row>
        <row r="10784">
          <cell r="D10784" t="str">
            <v>House</v>
          </cell>
          <cell r="E10784">
            <v>700000</v>
          </cell>
          <cell r="R10784" t="str">
            <v>Yarra</v>
          </cell>
          <cell r="W10784">
            <v>2018</v>
          </cell>
          <cell r="X10784" t="str">
            <v>Mar</v>
          </cell>
        </row>
        <row r="10785">
          <cell r="D10785" t="str">
            <v>Unit</v>
          </cell>
          <cell r="E10785">
            <v>835000</v>
          </cell>
          <cell r="R10785" t="str">
            <v>Boroondara</v>
          </cell>
          <cell r="W10785">
            <v>2018</v>
          </cell>
          <cell r="X10785" t="str">
            <v>Mar</v>
          </cell>
        </row>
        <row r="10786">
          <cell r="D10786" t="str">
            <v>House</v>
          </cell>
          <cell r="E10786">
            <v>831000</v>
          </cell>
          <cell r="R10786" t="str">
            <v>Maribyrnong</v>
          </cell>
          <cell r="W10786">
            <v>2018</v>
          </cell>
          <cell r="X10786" t="str">
            <v>Mar</v>
          </cell>
        </row>
        <row r="10787">
          <cell r="D10787" t="str">
            <v>Unit</v>
          </cell>
          <cell r="E10787">
            <v>960000</v>
          </cell>
          <cell r="R10787" t="str">
            <v>Melbourne</v>
          </cell>
          <cell r="W10787">
            <v>2018</v>
          </cell>
          <cell r="X10787" t="str">
            <v>Mar</v>
          </cell>
        </row>
        <row r="10788">
          <cell r="D10788" t="str">
            <v>Unit</v>
          </cell>
          <cell r="E10788">
            <v>360000</v>
          </cell>
          <cell r="R10788" t="str">
            <v>Maribyrnong</v>
          </cell>
          <cell r="W10788">
            <v>2018</v>
          </cell>
          <cell r="X10788" t="str">
            <v>Mar</v>
          </cell>
        </row>
        <row r="10789">
          <cell r="D10789" t="str">
            <v>Unit</v>
          </cell>
          <cell r="E10789">
            <v>730000</v>
          </cell>
          <cell r="R10789" t="str">
            <v>Melbourne</v>
          </cell>
          <cell r="W10789">
            <v>2018</v>
          </cell>
          <cell r="X10789" t="str">
            <v>Mar</v>
          </cell>
        </row>
        <row r="10790">
          <cell r="D10790" t="str">
            <v>Unit</v>
          </cell>
          <cell r="E10790">
            <v>1050000</v>
          </cell>
          <cell r="R10790" t="str">
            <v>Yarra</v>
          </cell>
          <cell r="W10790">
            <v>2018</v>
          </cell>
          <cell r="X10790" t="str">
            <v>Mar</v>
          </cell>
        </row>
        <row r="10791">
          <cell r="D10791" t="str">
            <v>House</v>
          </cell>
          <cell r="E10791">
            <v>2790000</v>
          </cell>
          <cell r="R10791" t="str">
            <v>Melbourne</v>
          </cell>
          <cell r="W10791">
            <v>2018</v>
          </cell>
          <cell r="X10791" t="str">
            <v>Mar</v>
          </cell>
        </row>
        <row r="10792">
          <cell r="D10792" t="str">
            <v>House</v>
          </cell>
          <cell r="E10792">
            <v>1040000</v>
          </cell>
          <cell r="R10792" t="str">
            <v>Maribyrnong</v>
          </cell>
          <cell r="W10792">
            <v>2018</v>
          </cell>
          <cell r="X10792" t="str">
            <v>Mar</v>
          </cell>
        </row>
        <row r="10793">
          <cell r="D10793" t="str">
            <v>House</v>
          </cell>
          <cell r="E10793">
            <v>900000</v>
          </cell>
          <cell r="R10793" t="str">
            <v>Maribyrnong</v>
          </cell>
          <cell r="W10793">
            <v>2018</v>
          </cell>
          <cell r="X10793" t="str">
            <v>Mar</v>
          </cell>
        </row>
        <row r="10794">
          <cell r="D10794" t="str">
            <v>Unit</v>
          </cell>
          <cell r="E10794">
            <v>315000</v>
          </cell>
          <cell r="R10794" t="str">
            <v>Maribyrnong</v>
          </cell>
          <cell r="W10794">
            <v>2018</v>
          </cell>
          <cell r="X10794" t="str">
            <v>Mar</v>
          </cell>
        </row>
        <row r="10795">
          <cell r="D10795" t="str">
            <v>House</v>
          </cell>
          <cell r="E10795">
            <v>1190000</v>
          </cell>
          <cell r="R10795" t="str">
            <v>Melbourne</v>
          </cell>
          <cell r="W10795">
            <v>2018</v>
          </cell>
          <cell r="X10795" t="str">
            <v>Mar</v>
          </cell>
        </row>
        <row r="10796">
          <cell r="D10796" t="str">
            <v>Unit</v>
          </cell>
          <cell r="E10796">
            <v>590000</v>
          </cell>
          <cell r="R10796" t="str">
            <v>Boroondara</v>
          </cell>
          <cell r="W10796">
            <v>2018</v>
          </cell>
          <cell r="X10796" t="str">
            <v>Mar</v>
          </cell>
        </row>
        <row r="10797">
          <cell r="D10797" t="str">
            <v>House</v>
          </cell>
          <cell r="E10797">
            <v>1110000</v>
          </cell>
          <cell r="R10797" t="str">
            <v>Melbourne</v>
          </cell>
          <cell r="W10797">
            <v>2018</v>
          </cell>
          <cell r="X10797" t="str">
            <v>Mar</v>
          </cell>
        </row>
        <row r="10798">
          <cell r="D10798" t="str">
            <v>House</v>
          </cell>
          <cell r="E10798">
            <v>1965000</v>
          </cell>
          <cell r="R10798" t="str">
            <v>Boroondara</v>
          </cell>
          <cell r="W10798">
            <v>2018</v>
          </cell>
          <cell r="X10798" t="str">
            <v>Mar</v>
          </cell>
        </row>
        <row r="10799">
          <cell r="D10799" t="str">
            <v>House</v>
          </cell>
          <cell r="E10799">
            <v>888000</v>
          </cell>
          <cell r="R10799" t="str">
            <v>Yarra</v>
          </cell>
          <cell r="W10799">
            <v>2018</v>
          </cell>
          <cell r="X10799" t="str">
            <v>Mar</v>
          </cell>
        </row>
        <row r="10800">
          <cell r="D10800" t="str">
            <v>House</v>
          </cell>
          <cell r="E10800">
            <v>1300000</v>
          </cell>
          <cell r="R10800" t="str">
            <v>Yarra</v>
          </cell>
          <cell r="W10800">
            <v>2018</v>
          </cell>
          <cell r="X10800" t="str">
            <v>Mar</v>
          </cell>
        </row>
        <row r="10801">
          <cell r="D10801" t="str">
            <v>Unit</v>
          </cell>
          <cell r="E10801">
            <v>643000</v>
          </cell>
          <cell r="R10801" t="str">
            <v>Boroondara</v>
          </cell>
          <cell r="W10801">
            <v>2018</v>
          </cell>
          <cell r="X10801" t="str">
            <v>Mar</v>
          </cell>
        </row>
        <row r="10802">
          <cell r="D10802" t="str">
            <v>House</v>
          </cell>
          <cell r="E10802">
            <v>1485000</v>
          </cell>
          <cell r="R10802" t="str">
            <v>Melbourne</v>
          </cell>
          <cell r="W10802">
            <v>2018</v>
          </cell>
          <cell r="X10802" t="str">
            <v>Mar</v>
          </cell>
        </row>
        <row r="10803">
          <cell r="D10803" t="str">
            <v>House</v>
          </cell>
          <cell r="E10803">
            <v>785000</v>
          </cell>
          <cell r="R10803" t="str">
            <v>Maribyrnong</v>
          </cell>
          <cell r="W10803">
            <v>2018</v>
          </cell>
          <cell r="X10803" t="str">
            <v>Mar</v>
          </cell>
        </row>
        <row r="10804">
          <cell r="D10804" t="str">
            <v>House</v>
          </cell>
          <cell r="E10804">
            <v>1085000</v>
          </cell>
          <cell r="R10804" t="str">
            <v>Maribyrnong</v>
          </cell>
          <cell r="W10804">
            <v>2018</v>
          </cell>
          <cell r="X10804" t="str">
            <v>Mar</v>
          </cell>
        </row>
        <row r="10805">
          <cell r="D10805" t="str">
            <v>House</v>
          </cell>
          <cell r="E10805">
            <v>847000</v>
          </cell>
          <cell r="R10805" t="str">
            <v>Maribyrnong</v>
          </cell>
          <cell r="W10805">
            <v>2018</v>
          </cell>
          <cell r="X10805" t="str">
            <v>Mar</v>
          </cell>
        </row>
        <row r="10806">
          <cell r="D10806" t="str">
            <v>Unit</v>
          </cell>
          <cell r="E10806">
            <v>870000</v>
          </cell>
          <cell r="R10806" t="str">
            <v>Yarra</v>
          </cell>
          <cell r="W10806">
            <v>2018</v>
          </cell>
          <cell r="X10806" t="str">
            <v>Mar</v>
          </cell>
        </row>
        <row r="10807">
          <cell r="D10807" t="str">
            <v>Unit</v>
          </cell>
          <cell r="E10807">
            <v>1300000</v>
          </cell>
          <cell r="R10807" t="str">
            <v>Boroondara</v>
          </cell>
          <cell r="W10807">
            <v>2018</v>
          </cell>
          <cell r="X10807" t="str">
            <v>Mar</v>
          </cell>
        </row>
        <row r="10808">
          <cell r="D10808" t="str">
            <v>Unit</v>
          </cell>
          <cell r="E10808">
            <v>266000</v>
          </cell>
          <cell r="R10808" t="str">
            <v>Maribyrnong</v>
          </cell>
          <cell r="W10808">
            <v>2018</v>
          </cell>
          <cell r="X10808" t="str">
            <v>Mar</v>
          </cell>
        </row>
        <row r="10809">
          <cell r="D10809" t="str">
            <v>House</v>
          </cell>
          <cell r="E10809">
            <v>1326000</v>
          </cell>
          <cell r="R10809" t="str">
            <v>Yarra</v>
          </cell>
          <cell r="W10809">
            <v>2018</v>
          </cell>
          <cell r="X10809" t="str">
            <v>Mar</v>
          </cell>
        </row>
        <row r="10810">
          <cell r="D10810" t="str">
            <v>Unit</v>
          </cell>
          <cell r="E10810">
            <v>825000</v>
          </cell>
          <cell r="R10810" t="str">
            <v>Boroondara</v>
          </cell>
          <cell r="W10810">
            <v>2018</v>
          </cell>
          <cell r="X10810" t="str">
            <v>Mar</v>
          </cell>
        </row>
        <row r="10811">
          <cell r="D10811" t="str">
            <v>Unit</v>
          </cell>
          <cell r="E10811">
            <v>1013000</v>
          </cell>
          <cell r="R10811" t="str">
            <v>Melbourne</v>
          </cell>
          <cell r="W10811">
            <v>2018</v>
          </cell>
          <cell r="X10811" t="str">
            <v>Mar</v>
          </cell>
        </row>
        <row r="10812">
          <cell r="D10812" t="str">
            <v>Unit</v>
          </cell>
          <cell r="E10812">
            <v>1171000</v>
          </cell>
          <cell r="R10812" t="str">
            <v>Melbourne</v>
          </cell>
          <cell r="W10812">
            <v>2018</v>
          </cell>
          <cell r="X10812" t="str">
            <v>Mar</v>
          </cell>
        </row>
        <row r="10813">
          <cell r="D10813" t="str">
            <v>House</v>
          </cell>
          <cell r="E10813">
            <v>2425000</v>
          </cell>
          <cell r="R10813" t="str">
            <v>Boroondara</v>
          </cell>
          <cell r="W10813">
            <v>2018</v>
          </cell>
          <cell r="X10813" t="str">
            <v>Mar</v>
          </cell>
        </row>
        <row r="10814">
          <cell r="D10814" t="str">
            <v>House</v>
          </cell>
          <cell r="E10814">
            <v>1205000</v>
          </cell>
          <cell r="R10814" t="str">
            <v>Maribyrnong</v>
          </cell>
          <cell r="W10814">
            <v>2018</v>
          </cell>
          <cell r="X10814" t="str">
            <v>Mar</v>
          </cell>
        </row>
        <row r="10815">
          <cell r="D10815" t="str">
            <v>House</v>
          </cell>
          <cell r="E10815">
            <v>860000</v>
          </cell>
          <cell r="R10815" t="str">
            <v>Yarra</v>
          </cell>
          <cell r="W10815">
            <v>2018</v>
          </cell>
          <cell r="X10815" t="str">
            <v>Mar</v>
          </cell>
        </row>
        <row r="10816">
          <cell r="D10816" t="str">
            <v>House</v>
          </cell>
          <cell r="E10816">
            <v>820000</v>
          </cell>
          <cell r="R10816" t="str">
            <v>Maribyrnong</v>
          </cell>
          <cell r="W10816">
            <v>2018</v>
          </cell>
          <cell r="X10816" t="str">
            <v>Mar</v>
          </cell>
        </row>
        <row r="10817">
          <cell r="D10817" t="str">
            <v>House</v>
          </cell>
          <cell r="E10817">
            <v>650000</v>
          </cell>
          <cell r="R10817" t="str">
            <v>Maribyrnong</v>
          </cell>
          <cell r="W10817">
            <v>2018</v>
          </cell>
          <cell r="X10817" t="str">
            <v>Mar</v>
          </cell>
        </row>
        <row r="10818">
          <cell r="D10818" t="str">
            <v>House</v>
          </cell>
          <cell r="E10818">
            <v>4275000</v>
          </cell>
          <cell r="R10818" t="str">
            <v>Melbourne</v>
          </cell>
          <cell r="W10818">
            <v>2018</v>
          </cell>
          <cell r="X10818" t="str">
            <v>Mar</v>
          </cell>
        </row>
        <row r="10819">
          <cell r="D10819" t="str">
            <v>House</v>
          </cell>
          <cell r="E10819">
            <v>2150000</v>
          </cell>
          <cell r="R10819" t="str">
            <v>Boroondara</v>
          </cell>
          <cell r="W10819">
            <v>2018</v>
          </cell>
          <cell r="X10819" t="str">
            <v>Mar</v>
          </cell>
        </row>
        <row r="10820">
          <cell r="D10820" t="str">
            <v>House</v>
          </cell>
          <cell r="E10820">
            <v>1525000</v>
          </cell>
          <cell r="R10820" t="str">
            <v>Boroondara</v>
          </cell>
          <cell r="W10820">
            <v>2018</v>
          </cell>
          <cell r="X10820" t="str">
            <v>Mar</v>
          </cell>
        </row>
        <row r="10821">
          <cell r="D10821" t="str">
            <v>Unit</v>
          </cell>
          <cell r="E10821">
            <v>497600</v>
          </cell>
          <cell r="R10821" t="str">
            <v>Maribyrnong</v>
          </cell>
          <cell r="W10821">
            <v>2018</v>
          </cell>
          <cell r="X10821" t="str">
            <v>Mar</v>
          </cell>
        </row>
        <row r="10822">
          <cell r="D10822" t="str">
            <v>House</v>
          </cell>
          <cell r="E10822">
            <v>1620000</v>
          </cell>
          <cell r="R10822" t="str">
            <v>Boroondara</v>
          </cell>
          <cell r="W10822">
            <v>2018</v>
          </cell>
          <cell r="X10822" t="str">
            <v>Mar</v>
          </cell>
        </row>
        <row r="10823">
          <cell r="D10823" t="str">
            <v>House</v>
          </cell>
          <cell r="E10823">
            <v>1652000</v>
          </cell>
          <cell r="R10823" t="str">
            <v>Boroondara</v>
          </cell>
          <cell r="W10823">
            <v>2018</v>
          </cell>
          <cell r="X10823" t="str">
            <v>Mar</v>
          </cell>
        </row>
        <row r="10824">
          <cell r="D10824" t="str">
            <v>House</v>
          </cell>
          <cell r="E10824">
            <v>1370000</v>
          </cell>
          <cell r="R10824" t="str">
            <v>Maribyrnong</v>
          </cell>
          <cell r="W10824">
            <v>2018</v>
          </cell>
          <cell r="X10824" t="str">
            <v>Mar</v>
          </cell>
        </row>
        <row r="10825">
          <cell r="D10825" t="str">
            <v>House</v>
          </cell>
          <cell r="E10825">
            <v>1035000</v>
          </cell>
          <cell r="R10825" t="str">
            <v>Maribyrnong</v>
          </cell>
          <cell r="W10825">
            <v>2018</v>
          </cell>
          <cell r="X10825" t="str">
            <v>Mar</v>
          </cell>
        </row>
        <row r="10826">
          <cell r="D10826" t="str">
            <v>House</v>
          </cell>
          <cell r="E10826">
            <v>1587000</v>
          </cell>
          <cell r="R10826" t="str">
            <v>Boroondara</v>
          </cell>
          <cell r="W10826">
            <v>2018</v>
          </cell>
          <cell r="X10826" t="str">
            <v>Mar</v>
          </cell>
        </row>
        <row r="10827">
          <cell r="D10827" t="str">
            <v>House</v>
          </cell>
          <cell r="E10827">
            <v>970000</v>
          </cell>
          <cell r="R10827" t="str">
            <v>Maribyrnong</v>
          </cell>
          <cell r="W10827">
            <v>2018</v>
          </cell>
          <cell r="X10827" t="str">
            <v>Mar</v>
          </cell>
        </row>
        <row r="10828">
          <cell r="D10828" t="str">
            <v>Unit</v>
          </cell>
          <cell r="E10828">
            <v>442500</v>
          </cell>
          <cell r="R10828" t="str">
            <v>Boroondara</v>
          </cell>
          <cell r="W10828">
            <v>2018</v>
          </cell>
          <cell r="X10828" t="str">
            <v>Mar</v>
          </cell>
        </row>
        <row r="10829">
          <cell r="D10829" t="str">
            <v>House</v>
          </cell>
          <cell r="E10829">
            <v>3000000</v>
          </cell>
          <cell r="R10829" t="str">
            <v>Yarra</v>
          </cell>
          <cell r="W10829">
            <v>2018</v>
          </cell>
          <cell r="X10829" t="str">
            <v>Mar</v>
          </cell>
        </row>
        <row r="10830">
          <cell r="D10830" t="str">
            <v>Unit</v>
          </cell>
          <cell r="E10830">
            <v>1052000</v>
          </cell>
          <cell r="R10830" t="str">
            <v>Yarra</v>
          </cell>
          <cell r="W10830">
            <v>2018</v>
          </cell>
          <cell r="X10830" t="str">
            <v>Mar</v>
          </cell>
        </row>
        <row r="10831">
          <cell r="D10831" t="str">
            <v>House</v>
          </cell>
          <cell r="E10831">
            <v>750000</v>
          </cell>
          <cell r="R10831" t="str">
            <v>Maribyrnong</v>
          </cell>
          <cell r="W10831">
            <v>2018</v>
          </cell>
          <cell r="X10831" t="str">
            <v>Mar</v>
          </cell>
        </row>
        <row r="10832">
          <cell r="D10832" t="str">
            <v>House</v>
          </cell>
          <cell r="E10832">
            <v>5020000</v>
          </cell>
          <cell r="R10832" t="str">
            <v>Boroondara</v>
          </cell>
          <cell r="W10832">
            <v>2018</v>
          </cell>
          <cell r="X10832" t="str">
            <v>Mar</v>
          </cell>
        </row>
        <row r="10833">
          <cell r="D10833" t="str">
            <v>House</v>
          </cell>
          <cell r="E10833">
            <v>1250000</v>
          </cell>
          <cell r="R10833" t="str">
            <v>Boroondara</v>
          </cell>
          <cell r="W10833">
            <v>2018</v>
          </cell>
          <cell r="X10833" t="str">
            <v>Mar</v>
          </cell>
        </row>
        <row r="10834">
          <cell r="D10834" t="str">
            <v>House</v>
          </cell>
          <cell r="E10834">
            <v>2100000</v>
          </cell>
          <cell r="R10834" t="str">
            <v>Boroondara</v>
          </cell>
          <cell r="W10834">
            <v>2018</v>
          </cell>
          <cell r="X10834" t="str">
            <v>Mar</v>
          </cell>
        </row>
        <row r="10835">
          <cell r="D10835" t="str">
            <v>House</v>
          </cell>
          <cell r="E10835">
            <v>1405000</v>
          </cell>
          <cell r="R10835" t="str">
            <v>Boroondara</v>
          </cell>
          <cell r="W10835">
            <v>2018</v>
          </cell>
          <cell r="X10835" t="str">
            <v>Mar</v>
          </cell>
        </row>
        <row r="10836">
          <cell r="D10836" t="str">
            <v>House</v>
          </cell>
          <cell r="E10836">
            <v>2102000</v>
          </cell>
          <cell r="R10836" t="str">
            <v>Boroondara</v>
          </cell>
          <cell r="W10836">
            <v>2018</v>
          </cell>
          <cell r="X10836" t="str">
            <v>Mar</v>
          </cell>
        </row>
        <row r="10837">
          <cell r="D10837" t="str">
            <v>Unit</v>
          </cell>
          <cell r="E10837">
            <v>990000</v>
          </cell>
          <cell r="R10837" t="str">
            <v>Whitehorse</v>
          </cell>
          <cell r="W10837">
            <v>2018</v>
          </cell>
          <cell r="X10837" t="str">
            <v>Mar</v>
          </cell>
        </row>
        <row r="10838">
          <cell r="D10838" t="str">
            <v>House</v>
          </cell>
          <cell r="E10838">
            <v>1760000</v>
          </cell>
          <cell r="R10838" t="str">
            <v>Whitehorse</v>
          </cell>
          <cell r="W10838">
            <v>2018</v>
          </cell>
          <cell r="X10838" t="str">
            <v>Mar</v>
          </cell>
        </row>
        <row r="10839">
          <cell r="D10839" t="str">
            <v>House</v>
          </cell>
          <cell r="E10839">
            <v>1726000</v>
          </cell>
          <cell r="R10839" t="str">
            <v>Whitehorse</v>
          </cell>
          <cell r="W10839">
            <v>2018</v>
          </cell>
          <cell r="X10839" t="str">
            <v>Mar</v>
          </cell>
        </row>
        <row r="10840">
          <cell r="D10840" t="str">
            <v>House</v>
          </cell>
          <cell r="E10840">
            <v>2990000</v>
          </cell>
          <cell r="R10840" t="str">
            <v>Boroondara</v>
          </cell>
          <cell r="W10840">
            <v>2018</v>
          </cell>
          <cell r="X10840" t="str">
            <v>Mar</v>
          </cell>
        </row>
        <row r="10841">
          <cell r="D10841" t="str">
            <v>House</v>
          </cell>
          <cell r="E10841">
            <v>1985000</v>
          </cell>
          <cell r="R10841" t="str">
            <v>Boroondara</v>
          </cell>
          <cell r="W10841">
            <v>2018</v>
          </cell>
          <cell r="X10841" t="str">
            <v>Mar</v>
          </cell>
        </row>
        <row r="10842">
          <cell r="D10842" t="str">
            <v>House</v>
          </cell>
          <cell r="E10842">
            <v>1750000</v>
          </cell>
          <cell r="R10842" t="str">
            <v>Boroondara</v>
          </cell>
          <cell r="W10842">
            <v>2018</v>
          </cell>
          <cell r="X10842" t="str">
            <v>Mar</v>
          </cell>
        </row>
        <row r="10843">
          <cell r="D10843" t="str">
            <v>House</v>
          </cell>
          <cell r="E10843">
            <v>1290000</v>
          </cell>
          <cell r="R10843" t="str">
            <v>Hobsons Bay</v>
          </cell>
          <cell r="W10843">
            <v>2018</v>
          </cell>
          <cell r="X10843" t="str">
            <v>Mar</v>
          </cell>
        </row>
        <row r="10844">
          <cell r="D10844" t="str">
            <v>House</v>
          </cell>
          <cell r="E10844">
            <v>1490000</v>
          </cell>
          <cell r="R10844" t="str">
            <v>Boroondara</v>
          </cell>
          <cell r="W10844">
            <v>2018</v>
          </cell>
          <cell r="X10844" t="str">
            <v>Mar</v>
          </cell>
        </row>
        <row r="10845">
          <cell r="D10845" t="str">
            <v>House</v>
          </cell>
          <cell r="E10845">
            <v>4700000</v>
          </cell>
          <cell r="R10845" t="str">
            <v>Boroondara</v>
          </cell>
          <cell r="W10845">
            <v>2018</v>
          </cell>
          <cell r="X10845" t="str">
            <v>Mar</v>
          </cell>
        </row>
        <row r="10846">
          <cell r="D10846" t="str">
            <v>House</v>
          </cell>
          <cell r="E10846">
            <v>995000</v>
          </cell>
          <cell r="R10846" t="str">
            <v>Hobsons Bay</v>
          </cell>
          <cell r="W10846">
            <v>2018</v>
          </cell>
          <cell r="X10846" t="str">
            <v>Mar</v>
          </cell>
        </row>
        <row r="10847">
          <cell r="D10847" t="str">
            <v>House</v>
          </cell>
          <cell r="E10847">
            <v>1855000</v>
          </cell>
          <cell r="R10847" t="str">
            <v>Boroondara</v>
          </cell>
          <cell r="W10847">
            <v>2018</v>
          </cell>
          <cell r="X10847" t="str">
            <v>Mar</v>
          </cell>
        </row>
        <row r="10848">
          <cell r="D10848" t="str">
            <v>Unit</v>
          </cell>
          <cell r="E10848">
            <v>435000</v>
          </cell>
          <cell r="R10848" t="str">
            <v>Boroondara</v>
          </cell>
          <cell r="W10848">
            <v>2018</v>
          </cell>
          <cell r="X10848" t="str">
            <v>Mar</v>
          </cell>
        </row>
        <row r="10849">
          <cell r="D10849" t="str">
            <v>House</v>
          </cell>
          <cell r="E10849">
            <v>916000</v>
          </cell>
          <cell r="R10849" t="str">
            <v>Hobsons Bay</v>
          </cell>
          <cell r="W10849">
            <v>2018</v>
          </cell>
          <cell r="X10849" t="str">
            <v>Mar</v>
          </cell>
        </row>
        <row r="10850">
          <cell r="D10850" t="str">
            <v>House</v>
          </cell>
          <cell r="E10850">
            <v>1600000</v>
          </cell>
          <cell r="R10850" t="str">
            <v>Boroondara</v>
          </cell>
          <cell r="W10850">
            <v>2018</v>
          </cell>
          <cell r="X10850" t="str">
            <v>Mar</v>
          </cell>
        </row>
        <row r="10851">
          <cell r="D10851" t="str">
            <v>House</v>
          </cell>
          <cell r="E10851">
            <v>1905000</v>
          </cell>
          <cell r="R10851" t="str">
            <v>Boroondara</v>
          </cell>
          <cell r="W10851">
            <v>2018</v>
          </cell>
          <cell r="X10851" t="str">
            <v>Mar</v>
          </cell>
        </row>
        <row r="10852">
          <cell r="D10852" t="str">
            <v>Unit</v>
          </cell>
          <cell r="E10852">
            <v>375000</v>
          </cell>
          <cell r="R10852" t="str">
            <v>Boroondara</v>
          </cell>
          <cell r="W10852">
            <v>2018</v>
          </cell>
          <cell r="X10852" t="str">
            <v>Mar</v>
          </cell>
        </row>
        <row r="10853">
          <cell r="D10853" t="str">
            <v>Unit</v>
          </cell>
          <cell r="E10853">
            <v>3475000</v>
          </cell>
          <cell r="R10853" t="str">
            <v>Melbourne</v>
          </cell>
          <cell r="W10853">
            <v>2018</v>
          </cell>
          <cell r="X10853" t="str">
            <v>Mar</v>
          </cell>
        </row>
        <row r="10854">
          <cell r="D10854" t="str">
            <v>House</v>
          </cell>
          <cell r="E10854">
            <v>750000</v>
          </cell>
          <cell r="R10854" t="str">
            <v>Hobsons Bay</v>
          </cell>
          <cell r="W10854">
            <v>2018</v>
          </cell>
          <cell r="X10854" t="str">
            <v>Mar</v>
          </cell>
        </row>
        <row r="10855">
          <cell r="D10855" t="str">
            <v>House</v>
          </cell>
          <cell r="E10855">
            <v>1780000</v>
          </cell>
          <cell r="R10855" t="str">
            <v>Port Phillip</v>
          </cell>
          <cell r="W10855">
            <v>2018</v>
          </cell>
          <cell r="X10855" t="str">
            <v>Mar</v>
          </cell>
        </row>
        <row r="10856">
          <cell r="D10856" t="str">
            <v>Unit</v>
          </cell>
          <cell r="E10856">
            <v>2030000</v>
          </cell>
          <cell r="R10856" t="str">
            <v>Melbourne</v>
          </cell>
          <cell r="W10856">
            <v>2018</v>
          </cell>
          <cell r="X10856" t="str">
            <v>Mar</v>
          </cell>
        </row>
        <row r="10857">
          <cell r="D10857" t="str">
            <v>Unit</v>
          </cell>
          <cell r="E10857">
            <v>750000</v>
          </cell>
          <cell r="R10857" t="str">
            <v>Stonnington</v>
          </cell>
          <cell r="W10857">
            <v>2018</v>
          </cell>
          <cell r="X10857" t="str">
            <v>Mar</v>
          </cell>
        </row>
        <row r="10858">
          <cell r="D10858" t="str">
            <v>House</v>
          </cell>
          <cell r="E10858">
            <v>1710000</v>
          </cell>
          <cell r="R10858" t="str">
            <v>Melbourne</v>
          </cell>
          <cell r="W10858">
            <v>2018</v>
          </cell>
          <cell r="X10858" t="str">
            <v>Mar</v>
          </cell>
        </row>
        <row r="10859">
          <cell r="D10859" t="str">
            <v>House</v>
          </cell>
          <cell r="E10859">
            <v>2400000</v>
          </cell>
          <cell r="R10859" t="str">
            <v>Stonnington</v>
          </cell>
          <cell r="W10859">
            <v>2018</v>
          </cell>
          <cell r="X10859" t="str">
            <v>Mar</v>
          </cell>
        </row>
        <row r="10860">
          <cell r="D10860" t="str">
            <v>House</v>
          </cell>
          <cell r="E10860">
            <v>3600000</v>
          </cell>
          <cell r="R10860" t="str">
            <v>Stonnington</v>
          </cell>
          <cell r="W10860">
            <v>2018</v>
          </cell>
          <cell r="X10860" t="str">
            <v>Mar</v>
          </cell>
        </row>
        <row r="10861">
          <cell r="D10861" t="str">
            <v>House</v>
          </cell>
          <cell r="E10861">
            <v>2950000</v>
          </cell>
          <cell r="R10861" t="str">
            <v>Port Phillip</v>
          </cell>
          <cell r="W10861">
            <v>2018</v>
          </cell>
          <cell r="X10861" t="str">
            <v>Mar</v>
          </cell>
        </row>
        <row r="10862">
          <cell r="D10862" t="str">
            <v>House</v>
          </cell>
          <cell r="E10862">
            <v>2860000</v>
          </cell>
          <cell r="R10862" t="str">
            <v>Port Phillip</v>
          </cell>
          <cell r="W10862">
            <v>2018</v>
          </cell>
          <cell r="X10862" t="str">
            <v>Mar</v>
          </cell>
        </row>
        <row r="10863">
          <cell r="D10863" t="str">
            <v>Unit</v>
          </cell>
          <cell r="E10863">
            <v>851000</v>
          </cell>
          <cell r="R10863" t="str">
            <v>Melbourne</v>
          </cell>
          <cell r="W10863">
            <v>2018</v>
          </cell>
          <cell r="X10863" t="str">
            <v>Mar</v>
          </cell>
        </row>
        <row r="10864">
          <cell r="D10864" t="str">
            <v>House</v>
          </cell>
          <cell r="E10864">
            <v>2150000</v>
          </cell>
          <cell r="R10864" t="str">
            <v>Port Phillip</v>
          </cell>
          <cell r="W10864">
            <v>2018</v>
          </cell>
          <cell r="X10864" t="str">
            <v>Mar</v>
          </cell>
        </row>
        <row r="10865">
          <cell r="D10865" t="str">
            <v>House</v>
          </cell>
          <cell r="E10865">
            <v>1601000</v>
          </cell>
          <cell r="R10865" t="str">
            <v>Boroondara</v>
          </cell>
          <cell r="W10865">
            <v>2018</v>
          </cell>
          <cell r="X10865" t="str">
            <v>Mar</v>
          </cell>
        </row>
        <row r="10866">
          <cell r="D10866" t="str">
            <v>Unit</v>
          </cell>
          <cell r="E10866">
            <v>570000</v>
          </cell>
          <cell r="R10866" t="str">
            <v>Stonnington</v>
          </cell>
          <cell r="W10866">
            <v>2018</v>
          </cell>
          <cell r="X10866" t="str">
            <v>Mar</v>
          </cell>
        </row>
        <row r="10867">
          <cell r="D10867" t="str">
            <v>House</v>
          </cell>
          <cell r="E10867">
            <v>1410000</v>
          </cell>
          <cell r="R10867" t="str">
            <v>Hobsons Bay</v>
          </cell>
          <cell r="W10867">
            <v>2018</v>
          </cell>
          <cell r="X10867" t="str">
            <v>Mar</v>
          </cell>
        </row>
        <row r="10868">
          <cell r="D10868" t="str">
            <v>House</v>
          </cell>
          <cell r="E10868">
            <v>1700000</v>
          </cell>
          <cell r="R10868" t="str">
            <v>Hobsons Bay</v>
          </cell>
          <cell r="W10868">
            <v>2018</v>
          </cell>
          <cell r="X10868" t="str">
            <v>Mar</v>
          </cell>
        </row>
        <row r="10869">
          <cell r="D10869" t="str">
            <v>Unit</v>
          </cell>
          <cell r="E10869">
            <v>813000</v>
          </cell>
          <cell r="R10869" t="str">
            <v>Monash</v>
          </cell>
          <cell r="W10869">
            <v>2018</v>
          </cell>
          <cell r="X10869" t="str">
            <v>Mar</v>
          </cell>
        </row>
        <row r="10870">
          <cell r="D10870" t="str">
            <v>Unit</v>
          </cell>
          <cell r="E10870">
            <v>685000</v>
          </cell>
          <cell r="R10870" t="str">
            <v>Stonnington</v>
          </cell>
          <cell r="W10870">
            <v>2018</v>
          </cell>
          <cell r="X10870" t="str">
            <v>Mar</v>
          </cell>
        </row>
        <row r="10871">
          <cell r="D10871" t="str">
            <v>House</v>
          </cell>
          <cell r="E10871">
            <v>1705000</v>
          </cell>
          <cell r="R10871" t="str">
            <v>Stonnington</v>
          </cell>
          <cell r="W10871">
            <v>2018</v>
          </cell>
          <cell r="X10871" t="str">
            <v>Mar</v>
          </cell>
        </row>
        <row r="10872">
          <cell r="D10872" t="str">
            <v>House</v>
          </cell>
          <cell r="E10872">
            <v>1815000</v>
          </cell>
          <cell r="R10872" t="str">
            <v>Monash</v>
          </cell>
          <cell r="W10872">
            <v>2018</v>
          </cell>
          <cell r="X10872" t="str">
            <v>Mar</v>
          </cell>
        </row>
        <row r="10873">
          <cell r="D10873" t="str">
            <v>Unit</v>
          </cell>
          <cell r="E10873">
            <v>630000</v>
          </cell>
          <cell r="R10873" t="str">
            <v>Stonnington</v>
          </cell>
          <cell r="W10873">
            <v>2018</v>
          </cell>
          <cell r="X10873" t="str">
            <v>Mar</v>
          </cell>
        </row>
        <row r="10874">
          <cell r="D10874" t="str">
            <v>Unit</v>
          </cell>
          <cell r="E10874">
            <v>1635000</v>
          </cell>
          <cell r="R10874" t="str">
            <v>Stonnington</v>
          </cell>
          <cell r="W10874">
            <v>2018</v>
          </cell>
          <cell r="X10874" t="str">
            <v>Mar</v>
          </cell>
        </row>
        <row r="10875">
          <cell r="D10875" t="str">
            <v>House</v>
          </cell>
          <cell r="E10875">
            <v>855000</v>
          </cell>
          <cell r="R10875" t="str">
            <v>Hobsons Bay</v>
          </cell>
          <cell r="W10875">
            <v>2018</v>
          </cell>
          <cell r="X10875" t="str">
            <v>Mar</v>
          </cell>
        </row>
        <row r="10876">
          <cell r="D10876" t="str">
            <v>Unit</v>
          </cell>
          <cell r="E10876">
            <v>680000</v>
          </cell>
          <cell r="R10876" t="str">
            <v>Port Phillip</v>
          </cell>
          <cell r="W10876">
            <v>2018</v>
          </cell>
          <cell r="X10876" t="str">
            <v>Mar</v>
          </cell>
        </row>
        <row r="10877">
          <cell r="D10877" t="str">
            <v>Unit</v>
          </cell>
          <cell r="E10877">
            <v>690000</v>
          </cell>
          <cell r="R10877" t="str">
            <v>Stonnington</v>
          </cell>
          <cell r="W10877">
            <v>2018</v>
          </cell>
          <cell r="X10877" t="str">
            <v>Mar</v>
          </cell>
        </row>
        <row r="10878">
          <cell r="D10878" t="str">
            <v>House</v>
          </cell>
          <cell r="E10878">
            <v>1590000</v>
          </cell>
          <cell r="R10878" t="str">
            <v>Monash</v>
          </cell>
          <cell r="W10878">
            <v>2018</v>
          </cell>
          <cell r="X10878" t="str">
            <v>Mar</v>
          </cell>
        </row>
        <row r="10879">
          <cell r="D10879" t="str">
            <v>House</v>
          </cell>
          <cell r="E10879">
            <v>3310000</v>
          </cell>
          <cell r="R10879" t="str">
            <v>Boroondara</v>
          </cell>
          <cell r="W10879">
            <v>2018</v>
          </cell>
          <cell r="X10879" t="str">
            <v>Mar</v>
          </cell>
        </row>
        <row r="10880">
          <cell r="D10880" t="str">
            <v>Unit</v>
          </cell>
          <cell r="E10880">
            <v>890000</v>
          </cell>
          <cell r="R10880" t="str">
            <v>Monash</v>
          </cell>
          <cell r="W10880">
            <v>2018</v>
          </cell>
          <cell r="X10880" t="str">
            <v>Mar</v>
          </cell>
        </row>
        <row r="10881">
          <cell r="D10881" t="str">
            <v>Unit</v>
          </cell>
          <cell r="E10881">
            <v>797000</v>
          </cell>
          <cell r="R10881" t="str">
            <v>Boroondara</v>
          </cell>
          <cell r="W10881">
            <v>2018</v>
          </cell>
          <cell r="X10881" t="str">
            <v>Mar</v>
          </cell>
        </row>
        <row r="10882">
          <cell r="D10882" t="str">
            <v>Unit</v>
          </cell>
          <cell r="E10882">
            <v>575000</v>
          </cell>
          <cell r="R10882" t="str">
            <v>Glen Eira</v>
          </cell>
          <cell r="W10882">
            <v>2018</v>
          </cell>
          <cell r="X10882" t="str">
            <v>Mar</v>
          </cell>
        </row>
        <row r="10883">
          <cell r="D10883" t="str">
            <v>Unit</v>
          </cell>
          <cell r="E10883">
            <v>1211000</v>
          </cell>
          <cell r="R10883" t="str">
            <v>Stonnington</v>
          </cell>
          <cell r="W10883">
            <v>2018</v>
          </cell>
          <cell r="X10883" t="str">
            <v>Mar</v>
          </cell>
        </row>
        <row r="10884">
          <cell r="D10884" t="str">
            <v>Unit</v>
          </cell>
          <cell r="E10884">
            <v>600000</v>
          </cell>
          <cell r="R10884" t="str">
            <v>Hobsons Bay</v>
          </cell>
          <cell r="W10884">
            <v>2018</v>
          </cell>
          <cell r="X10884" t="str">
            <v>Mar</v>
          </cell>
        </row>
        <row r="10885">
          <cell r="D10885" t="str">
            <v>Unit</v>
          </cell>
          <cell r="E10885">
            <v>1510000</v>
          </cell>
          <cell r="R10885" t="str">
            <v>Stonnington</v>
          </cell>
          <cell r="W10885">
            <v>2018</v>
          </cell>
          <cell r="X10885" t="str">
            <v>Mar</v>
          </cell>
        </row>
        <row r="10886">
          <cell r="D10886" t="str">
            <v>House</v>
          </cell>
          <cell r="E10886">
            <v>1300000</v>
          </cell>
          <cell r="R10886" t="str">
            <v>Glen Eira</v>
          </cell>
          <cell r="W10886">
            <v>2018</v>
          </cell>
          <cell r="X10886" t="str">
            <v>Mar</v>
          </cell>
        </row>
        <row r="10887">
          <cell r="D10887" t="str">
            <v>Unit</v>
          </cell>
          <cell r="E10887">
            <v>642000</v>
          </cell>
          <cell r="R10887" t="str">
            <v>Port Phillip</v>
          </cell>
          <cell r="W10887">
            <v>2018</v>
          </cell>
          <cell r="X10887" t="str">
            <v>Mar</v>
          </cell>
        </row>
        <row r="10888">
          <cell r="D10888" t="str">
            <v>Unit</v>
          </cell>
          <cell r="E10888">
            <v>988000</v>
          </cell>
          <cell r="R10888" t="str">
            <v>Monash</v>
          </cell>
          <cell r="W10888">
            <v>2018</v>
          </cell>
          <cell r="X10888" t="str">
            <v>Mar</v>
          </cell>
        </row>
        <row r="10889">
          <cell r="D10889" t="str">
            <v>House</v>
          </cell>
          <cell r="E10889">
            <v>1520000</v>
          </cell>
          <cell r="R10889" t="str">
            <v>Port Phillip</v>
          </cell>
          <cell r="W10889">
            <v>2018</v>
          </cell>
          <cell r="X10889" t="str">
            <v>Mar</v>
          </cell>
        </row>
        <row r="10890">
          <cell r="D10890" t="str">
            <v>House</v>
          </cell>
          <cell r="E10890">
            <v>2275000</v>
          </cell>
          <cell r="R10890" t="str">
            <v>Port Phillip</v>
          </cell>
          <cell r="W10890">
            <v>2018</v>
          </cell>
          <cell r="X10890" t="str">
            <v>Mar</v>
          </cell>
        </row>
        <row r="10891">
          <cell r="D10891" t="str">
            <v>Unit</v>
          </cell>
          <cell r="E10891">
            <v>500000</v>
          </cell>
          <cell r="R10891" t="str">
            <v>Port Phillip</v>
          </cell>
          <cell r="W10891">
            <v>2018</v>
          </cell>
          <cell r="X10891" t="str">
            <v>Mar</v>
          </cell>
        </row>
        <row r="10892">
          <cell r="D10892" t="str">
            <v>House</v>
          </cell>
          <cell r="E10892">
            <v>1700000</v>
          </cell>
          <cell r="R10892" t="str">
            <v>Glen Eira</v>
          </cell>
          <cell r="W10892">
            <v>2018</v>
          </cell>
          <cell r="X10892" t="str">
            <v>Mar</v>
          </cell>
        </row>
        <row r="10893">
          <cell r="D10893" t="str">
            <v>House</v>
          </cell>
          <cell r="E10893">
            <v>1715157</v>
          </cell>
          <cell r="R10893" t="str">
            <v>Stonnington</v>
          </cell>
          <cell r="W10893">
            <v>2018</v>
          </cell>
          <cell r="X10893" t="str">
            <v>Mar</v>
          </cell>
        </row>
        <row r="10894">
          <cell r="D10894" t="str">
            <v>House</v>
          </cell>
          <cell r="E10894">
            <v>1380000</v>
          </cell>
          <cell r="R10894" t="str">
            <v>Stonnington</v>
          </cell>
          <cell r="W10894">
            <v>2018</v>
          </cell>
          <cell r="X10894" t="str">
            <v>Mar</v>
          </cell>
        </row>
        <row r="10895">
          <cell r="D10895" t="str">
            <v>Unit</v>
          </cell>
          <cell r="E10895">
            <v>820000</v>
          </cell>
          <cell r="R10895" t="str">
            <v>Monash</v>
          </cell>
          <cell r="W10895">
            <v>2018</v>
          </cell>
          <cell r="X10895" t="str">
            <v>Mar</v>
          </cell>
        </row>
        <row r="10896">
          <cell r="D10896" t="str">
            <v>Unit</v>
          </cell>
          <cell r="E10896">
            <v>800000</v>
          </cell>
          <cell r="R10896" t="str">
            <v>Port Phillip</v>
          </cell>
          <cell r="W10896">
            <v>2018</v>
          </cell>
          <cell r="X10896" t="str">
            <v>Mar</v>
          </cell>
        </row>
        <row r="10897">
          <cell r="D10897" t="str">
            <v>Unit</v>
          </cell>
          <cell r="E10897">
            <v>905000</v>
          </cell>
          <cell r="R10897" t="str">
            <v>Monash</v>
          </cell>
          <cell r="W10897">
            <v>2018</v>
          </cell>
          <cell r="X10897" t="str">
            <v>Mar</v>
          </cell>
        </row>
        <row r="10898">
          <cell r="D10898" t="str">
            <v>House</v>
          </cell>
          <cell r="E10898">
            <v>1350000</v>
          </cell>
          <cell r="R10898" t="str">
            <v>Glen Eira</v>
          </cell>
          <cell r="W10898">
            <v>2018</v>
          </cell>
          <cell r="X10898" t="str">
            <v>Mar</v>
          </cell>
        </row>
        <row r="10899">
          <cell r="D10899" t="str">
            <v>Unit</v>
          </cell>
          <cell r="E10899">
            <v>603000</v>
          </cell>
          <cell r="R10899" t="str">
            <v>Glen Eira</v>
          </cell>
          <cell r="W10899">
            <v>2018</v>
          </cell>
          <cell r="X10899" t="str">
            <v>Mar</v>
          </cell>
        </row>
        <row r="10900">
          <cell r="D10900" t="str">
            <v>House</v>
          </cell>
          <cell r="E10900">
            <v>1940000</v>
          </cell>
          <cell r="R10900" t="str">
            <v>Glen Eira</v>
          </cell>
          <cell r="W10900">
            <v>2018</v>
          </cell>
          <cell r="X10900" t="str">
            <v>Mar</v>
          </cell>
        </row>
        <row r="10901">
          <cell r="D10901" t="str">
            <v>House</v>
          </cell>
          <cell r="E10901">
            <v>1667000</v>
          </cell>
          <cell r="R10901" t="str">
            <v>Glen Eira</v>
          </cell>
          <cell r="W10901">
            <v>2018</v>
          </cell>
          <cell r="X10901" t="str">
            <v>Mar</v>
          </cell>
        </row>
        <row r="10902">
          <cell r="D10902" t="str">
            <v>Unit</v>
          </cell>
          <cell r="E10902">
            <v>630000</v>
          </cell>
          <cell r="R10902" t="str">
            <v>Glen Eira</v>
          </cell>
          <cell r="W10902">
            <v>2018</v>
          </cell>
          <cell r="X10902" t="str">
            <v>Mar</v>
          </cell>
        </row>
        <row r="10903">
          <cell r="D10903" t="str">
            <v>House</v>
          </cell>
          <cell r="E10903">
            <v>2190000</v>
          </cell>
          <cell r="R10903" t="str">
            <v>Monash</v>
          </cell>
          <cell r="W10903">
            <v>2018</v>
          </cell>
          <cell r="X10903" t="str">
            <v>Mar</v>
          </cell>
        </row>
        <row r="10904">
          <cell r="D10904" t="str">
            <v>Unit</v>
          </cell>
          <cell r="E10904">
            <v>1002500</v>
          </cell>
          <cell r="R10904" t="str">
            <v>Bayside</v>
          </cell>
          <cell r="W10904">
            <v>2018</v>
          </cell>
          <cell r="X10904" t="str">
            <v>Mar</v>
          </cell>
        </row>
        <row r="10905">
          <cell r="D10905" t="str">
            <v>Unit</v>
          </cell>
          <cell r="E10905">
            <v>945000</v>
          </cell>
          <cell r="R10905" t="str">
            <v>Glen Eira</v>
          </cell>
          <cell r="W10905">
            <v>2018</v>
          </cell>
          <cell r="X10905" t="str">
            <v>Mar</v>
          </cell>
        </row>
        <row r="10906">
          <cell r="D10906" t="str">
            <v>House</v>
          </cell>
          <cell r="E10906">
            <v>980000</v>
          </cell>
          <cell r="R10906" t="str">
            <v>Monash</v>
          </cell>
          <cell r="W10906">
            <v>2018</v>
          </cell>
          <cell r="X10906" t="str">
            <v>Mar</v>
          </cell>
        </row>
        <row r="10907">
          <cell r="D10907" t="str">
            <v>Unit</v>
          </cell>
          <cell r="E10907">
            <v>490000</v>
          </cell>
          <cell r="R10907" t="str">
            <v>Glen Eira</v>
          </cell>
          <cell r="W10907">
            <v>2018</v>
          </cell>
          <cell r="X10907" t="str">
            <v>Mar</v>
          </cell>
        </row>
        <row r="10908">
          <cell r="D10908" t="str">
            <v>House</v>
          </cell>
          <cell r="E10908">
            <v>1390000</v>
          </cell>
          <cell r="R10908" t="str">
            <v>Glen Eira</v>
          </cell>
          <cell r="W10908">
            <v>2018</v>
          </cell>
          <cell r="X10908" t="str">
            <v>Mar</v>
          </cell>
        </row>
        <row r="10909">
          <cell r="D10909" t="str">
            <v>House</v>
          </cell>
          <cell r="E10909">
            <v>2415000</v>
          </cell>
          <cell r="R10909" t="str">
            <v>Bayside</v>
          </cell>
          <cell r="W10909">
            <v>2018</v>
          </cell>
          <cell r="X10909" t="str">
            <v>Mar</v>
          </cell>
        </row>
        <row r="10910">
          <cell r="D10910" t="str">
            <v>House</v>
          </cell>
          <cell r="E10910">
            <v>1900000</v>
          </cell>
          <cell r="R10910" t="str">
            <v>Bayside</v>
          </cell>
          <cell r="W10910">
            <v>2018</v>
          </cell>
          <cell r="X10910" t="str">
            <v>Mar</v>
          </cell>
        </row>
        <row r="10911">
          <cell r="D10911" t="str">
            <v>House</v>
          </cell>
          <cell r="E10911">
            <v>676000</v>
          </cell>
          <cell r="R10911" t="str">
            <v>Monash</v>
          </cell>
          <cell r="W10911">
            <v>2018</v>
          </cell>
          <cell r="X10911" t="str">
            <v>Mar</v>
          </cell>
        </row>
        <row r="10912">
          <cell r="D10912" t="str">
            <v>Unit</v>
          </cell>
          <cell r="E10912">
            <v>1425000</v>
          </cell>
          <cell r="R10912" t="str">
            <v>Glen Eira</v>
          </cell>
          <cell r="W10912">
            <v>2018</v>
          </cell>
          <cell r="X10912" t="str">
            <v>Mar</v>
          </cell>
        </row>
        <row r="10913">
          <cell r="D10913" t="str">
            <v>House</v>
          </cell>
          <cell r="E10913">
            <v>1175000</v>
          </cell>
          <cell r="R10913" t="str">
            <v>Glen Eira</v>
          </cell>
          <cell r="W10913">
            <v>2018</v>
          </cell>
          <cell r="X10913" t="str">
            <v>Mar</v>
          </cell>
        </row>
        <row r="10914">
          <cell r="D10914" t="str">
            <v>House</v>
          </cell>
          <cell r="E10914">
            <v>2291000</v>
          </cell>
          <cell r="R10914" t="str">
            <v>Bayside</v>
          </cell>
          <cell r="W10914">
            <v>2018</v>
          </cell>
          <cell r="X10914" t="str">
            <v>Mar</v>
          </cell>
        </row>
        <row r="10915">
          <cell r="D10915" t="str">
            <v>Unit</v>
          </cell>
          <cell r="E10915">
            <v>1225000</v>
          </cell>
          <cell r="R10915" t="str">
            <v>Glen Eira</v>
          </cell>
          <cell r="W10915">
            <v>2018</v>
          </cell>
          <cell r="X10915" t="str">
            <v>Mar</v>
          </cell>
        </row>
        <row r="10916">
          <cell r="D10916" t="str">
            <v>Unit</v>
          </cell>
          <cell r="E10916">
            <v>1375000</v>
          </cell>
          <cell r="R10916" t="str">
            <v>Glen Eira</v>
          </cell>
          <cell r="W10916">
            <v>2018</v>
          </cell>
          <cell r="X10916" t="str">
            <v>Mar</v>
          </cell>
        </row>
        <row r="10917">
          <cell r="D10917" t="str">
            <v>Unit</v>
          </cell>
          <cell r="E10917">
            <v>1055000</v>
          </cell>
          <cell r="R10917" t="str">
            <v>Glen Eira</v>
          </cell>
          <cell r="W10917">
            <v>2018</v>
          </cell>
          <cell r="X10917" t="str">
            <v>Mar</v>
          </cell>
        </row>
        <row r="10918">
          <cell r="D10918" t="str">
            <v>House</v>
          </cell>
          <cell r="E10918">
            <v>1968500</v>
          </cell>
          <cell r="R10918" t="str">
            <v>Glen Eira</v>
          </cell>
          <cell r="W10918">
            <v>2018</v>
          </cell>
          <cell r="X10918" t="str">
            <v>Mar</v>
          </cell>
        </row>
        <row r="10919">
          <cell r="D10919" t="str">
            <v>House</v>
          </cell>
          <cell r="E10919">
            <v>810000</v>
          </cell>
          <cell r="R10919" t="str">
            <v>Glen Eira</v>
          </cell>
          <cell r="W10919">
            <v>2018</v>
          </cell>
          <cell r="X10919" t="str">
            <v>Mar</v>
          </cell>
        </row>
        <row r="10920">
          <cell r="D10920" t="str">
            <v>House</v>
          </cell>
          <cell r="E10920">
            <v>1962000</v>
          </cell>
          <cell r="R10920" t="str">
            <v>Glen Eira</v>
          </cell>
          <cell r="W10920">
            <v>2018</v>
          </cell>
          <cell r="X10920" t="str">
            <v>Mar</v>
          </cell>
        </row>
        <row r="10921">
          <cell r="D10921" t="str">
            <v>Unit</v>
          </cell>
          <cell r="E10921">
            <v>1055000</v>
          </cell>
          <cell r="R10921" t="str">
            <v>Bayside</v>
          </cell>
          <cell r="W10921">
            <v>2018</v>
          </cell>
          <cell r="X10921" t="str">
            <v>Mar</v>
          </cell>
        </row>
        <row r="10922">
          <cell r="D10922" t="str">
            <v>House</v>
          </cell>
          <cell r="E10922">
            <v>1270000</v>
          </cell>
          <cell r="R10922" t="str">
            <v>Bayside</v>
          </cell>
          <cell r="W10922">
            <v>2018</v>
          </cell>
          <cell r="X10922" t="str">
            <v>Mar</v>
          </cell>
        </row>
        <row r="10923">
          <cell r="D10923" t="str">
            <v>House</v>
          </cell>
          <cell r="E10923">
            <v>1400000</v>
          </cell>
          <cell r="R10923" t="str">
            <v>Bayside</v>
          </cell>
          <cell r="W10923">
            <v>2018</v>
          </cell>
          <cell r="X10923" t="str">
            <v>Mar</v>
          </cell>
        </row>
        <row r="10924">
          <cell r="D10924" t="str">
            <v>House</v>
          </cell>
          <cell r="E10924">
            <v>1351000</v>
          </cell>
          <cell r="R10924" t="str">
            <v>Glen Eira</v>
          </cell>
          <cell r="W10924">
            <v>2018</v>
          </cell>
          <cell r="X10924" t="str">
            <v>Mar</v>
          </cell>
        </row>
        <row r="10925">
          <cell r="D10925" t="str">
            <v>Unit</v>
          </cell>
          <cell r="E10925">
            <v>850000</v>
          </cell>
          <cell r="R10925" t="str">
            <v>Glen Eira</v>
          </cell>
          <cell r="W10925">
            <v>2018</v>
          </cell>
          <cell r="X10925" t="str">
            <v>Mar</v>
          </cell>
        </row>
        <row r="10926">
          <cell r="D10926" t="str">
            <v>Unit</v>
          </cell>
          <cell r="E10926">
            <v>1300000</v>
          </cell>
          <cell r="R10926" t="str">
            <v>Glen Eira</v>
          </cell>
          <cell r="W10926">
            <v>2018</v>
          </cell>
          <cell r="X10926" t="str">
            <v>Mar</v>
          </cell>
        </row>
        <row r="10927">
          <cell r="D10927" t="str">
            <v>House</v>
          </cell>
          <cell r="E10927">
            <v>1286000</v>
          </cell>
          <cell r="R10927" t="str">
            <v>Glen Eira</v>
          </cell>
          <cell r="W10927">
            <v>2018</v>
          </cell>
          <cell r="X10927" t="str">
            <v>Mar</v>
          </cell>
        </row>
        <row r="10928">
          <cell r="D10928" t="str">
            <v>House</v>
          </cell>
          <cell r="E10928">
            <v>1920000</v>
          </cell>
          <cell r="R10928" t="str">
            <v>Glen Eira</v>
          </cell>
          <cell r="W10928">
            <v>2018</v>
          </cell>
          <cell r="X10928" t="str">
            <v>Mar</v>
          </cell>
        </row>
        <row r="10929">
          <cell r="D10929" t="str">
            <v>Unit</v>
          </cell>
          <cell r="E10929">
            <v>665000</v>
          </cell>
          <cell r="R10929" t="str">
            <v>Bayside</v>
          </cell>
          <cell r="W10929">
            <v>2018</v>
          </cell>
          <cell r="X10929" t="str">
            <v>Mar</v>
          </cell>
        </row>
        <row r="10930">
          <cell r="D10930" t="str">
            <v>House</v>
          </cell>
          <cell r="E10930">
            <v>2500000</v>
          </cell>
          <cell r="R10930" t="str">
            <v>Bayside</v>
          </cell>
          <cell r="W10930">
            <v>2018</v>
          </cell>
          <cell r="X10930" t="str">
            <v>Mar</v>
          </cell>
        </row>
        <row r="10931">
          <cell r="D10931" t="str">
            <v>House</v>
          </cell>
          <cell r="E10931">
            <v>1560000</v>
          </cell>
          <cell r="R10931" t="str">
            <v>Bayside</v>
          </cell>
          <cell r="W10931">
            <v>2018</v>
          </cell>
          <cell r="X10931" t="str">
            <v>Mar</v>
          </cell>
        </row>
        <row r="10932">
          <cell r="D10932" t="str">
            <v>House</v>
          </cell>
          <cell r="E10932">
            <v>1810000</v>
          </cell>
          <cell r="R10932" t="str">
            <v>Hobsons Bay</v>
          </cell>
          <cell r="W10932">
            <v>2018</v>
          </cell>
          <cell r="X10932" t="str">
            <v>Mar</v>
          </cell>
        </row>
        <row r="10933">
          <cell r="D10933" t="str">
            <v>House</v>
          </cell>
          <cell r="E10933">
            <v>1730000</v>
          </cell>
          <cell r="R10933" t="str">
            <v>Glen Eira</v>
          </cell>
          <cell r="W10933">
            <v>2018</v>
          </cell>
          <cell r="X10933" t="str">
            <v>Mar</v>
          </cell>
        </row>
        <row r="10934">
          <cell r="D10934" t="str">
            <v>House</v>
          </cell>
          <cell r="E10934">
            <v>1100000</v>
          </cell>
          <cell r="R10934" t="str">
            <v>Boroondara</v>
          </cell>
          <cell r="W10934">
            <v>2018</v>
          </cell>
          <cell r="X10934" t="str">
            <v>Mar</v>
          </cell>
        </row>
        <row r="10935">
          <cell r="D10935" t="str">
            <v>Unit</v>
          </cell>
          <cell r="E10935">
            <v>1030000</v>
          </cell>
          <cell r="R10935" t="str">
            <v>Glen Eira</v>
          </cell>
          <cell r="W10935">
            <v>2018</v>
          </cell>
          <cell r="X10935" t="str">
            <v>Mar</v>
          </cell>
        </row>
        <row r="10936">
          <cell r="D10936" t="str">
            <v>Unit</v>
          </cell>
          <cell r="E10936">
            <v>870000</v>
          </cell>
          <cell r="R10936" t="str">
            <v>Boroondara</v>
          </cell>
          <cell r="W10936">
            <v>2018</v>
          </cell>
          <cell r="X10936" t="str">
            <v>Mar</v>
          </cell>
        </row>
        <row r="10937">
          <cell r="D10937" t="str">
            <v>House</v>
          </cell>
          <cell r="E10937">
            <v>860000</v>
          </cell>
          <cell r="R10937" t="str">
            <v>Moonee Valley</v>
          </cell>
          <cell r="W10937">
            <v>2018</v>
          </cell>
          <cell r="X10937" t="str">
            <v>Mar</v>
          </cell>
        </row>
        <row r="10938">
          <cell r="D10938" t="str">
            <v>House</v>
          </cell>
          <cell r="E10938">
            <v>315000</v>
          </cell>
          <cell r="R10938" t="str">
            <v>Darebin</v>
          </cell>
          <cell r="W10938">
            <v>2018</v>
          </cell>
          <cell r="X10938" t="str">
            <v>Mar</v>
          </cell>
        </row>
        <row r="10939">
          <cell r="D10939" t="str">
            <v>House</v>
          </cell>
          <cell r="E10939">
            <v>3850000</v>
          </cell>
          <cell r="R10939" t="str">
            <v>Boroondara</v>
          </cell>
          <cell r="W10939">
            <v>2018</v>
          </cell>
          <cell r="X10939" t="str">
            <v>Mar</v>
          </cell>
        </row>
        <row r="10940">
          <cell r="D10940" t="str">
            <v>House</v>
          </cell>
          <cell r="E10940">
            <v>3805000</v>
          </cell>
          <cell r="R10940" t="str">
            <v>Stonnington</v>
          </cell>
          <cell r="W10940">
            <v>2018</v>
          </cell>
          <cell r="X10940" t="str">
            <v>Mar</v>
          </cell>
        </row>
        <row r="10941">
          <cell r="D10941" t="str">
            <v>House</v>
          </cell>
          <cell r="E10941">
            <v>2700000</v>
          </cell>
          <cell r="R10941" t="str">
            <v>Bayside</v>
          </cell>
          <cell r="W10941">
            <v>2018</v>
          </cell>
          <cell r="X10941" t="str">
            <v>Mar</v>
          </cell>
        </row>
        <row r="10942">
          <cell r="D10942" t="str">
            <v>House</v>
          </cell>
          <cell r="E10942">
            <v>2035000</v>
          </cell>
          <cell r="R10942" t="str">
            <v>Darebin</v>
          </cell>
          <cell r="W10942">
            <v>2018</v>
          </cell>
          <cell r="X10942" t="str">
            <v>Mar</v>
          </cell>
        </row>
        <row r="10943">
          <cell r="D10943" t="str">
            <v>House</v>
          </cell>
          <cell r="E10943">
            <v>1926000</v>
          </cell>
          <cell r="R10943" t="str">
            <v>Moonee Valley</v>
          </cell>
          <cell r="W10943">
            <v>2018</v>
          </cell>
          <cell r="X10943" t="str">
            <v>Mar</v>
          </cell>
        </row>
        <row r="10944">
          <cell r="D10944" t="str">
            <v>House</v>
          </cell>
          <cell r="E10944">
            <v>1850000</v>
          </cell>
          <cell r="R10944" t="str">
            <v>Hobsons Bay</v>
          </cell>
          <cell r="W10944">
            <v>2018</v>
          </cell>
          <cell r="X10944" t="str">
            <v>Mar</v>
          </cell>
        </row>
        <row r="10945">
          <cell r="D10945" t="str">
            <v>House</v>
          </cell>
          <cell r="E10945">
            <v>1700000</v>
          </cell>
          <cell r="R10945" t="str">
            <v>Boroondara</v>
          </cell>
          <cell r="W10945">
            <v>2018</v>
          </cell>
          <cell r="X10945" t="str">
            <v>Mar</v>
          </cell>
        </row>
        <row r="10946">
          <cell r="D10946" t="str">
            <v>House</v>
          </cell>
          <cell r="E10946">
            <v>1600000</v>
          </cell>
          <cell r="R10946" t="str">
            <v>Glen Eira</v>
          </cell>
          <cell r="W10946">
            <v>2018</v>
          </cell>
          <cell r="X10946" t="str">
            <v>Mar</v>
          </cell>
        </row>
        <row r="10947">
          <cell r="D10947" t="str">
            <v>House</v>
          </cell>
          <cell r="E10947">
            <v>1510000</v>
          </cell>
          <cell r="R10947" t="str">
            <v>Moonee Valley</v>
          </cell>
          <cell r="W10947">
            <v>2018</v>
          </cell>
          <cell r="X10947" t="str">
            <v>Mar</v>
          </cell>
        </row>
        <row r="10948">
          <cell r="D10948" t="str">
            <v>House</v>
          </cell>
          <cell r="E10948">
            <v>1489000</v>
          </cell>
          <cell r="R10948" t="str">
            <v>Manningham</v>
          </cell>
          <cell r="W10948">
            <v>2018</v>
          </cell>
          <cell r="X10948" t="str">
            <v>Mar</v>
          </cell>
        </row>
        <row r="10949">
          <cell r="D10949" t="str">
            <v>Unit</v>
          </cell>
          <cell r="E10949">
            <v>1461000</v>
          </cell>
          <cell r="R10949" t="str">
            <v>Glen Eira</v>
          </cell>
          <cell r="W10949">
            <v>2018</v>
          </cell>
          <cell r="X10949" t="str">
            <v>Mar</v>
          </cell>
        </row>
        <row r="10950">
          <cell r="D10950" t="str">
            <v>House</v>
          </cell>
          <cell r="E10950">
            <v>1446000</v>
          </cell>
          <cell r="R10950" t="str">
            <v>Melbourne</v>
          </cell>
          <cell r="W10950">
            <v>2018</v>
          </cell>
          <cell r="X10950" t="str">
            <v>Mar</v>
          </cell>
        </row>
        <row r="10951">
          <cell r="D10951" t="str">
            <v>House</v>
          </cell>
          <cell r="E10951">
            <v>1436000</v>
          </cell>
          <cell r="R10951" t="str">
            <v>Bayside</v>
          </cell>
          <cell r="W10951">
            <v>2018</v>
          </cell>
          <cell r="X10951" t="str">
            <v>Mar</v>
          </cell>
        </row>
        <row r="10952">
          <cell r="D10952" t="str">
            <v>House</v>
          </cell>
          <cell r="E10952">
            <v>1350000</v>
          </cell>
          <cell r="R10952" t="str">
            <v>Moonee Valley</v>
          </cell>
          <cell r="W10952">
            <v>2018</v>
          </cell>
          <cell r="X10952" t="str">
            <v>Mar</v>
          </cell>
        </row>
        <row r="10953">
          <cell r="D10953" t="str">
            <v>House</v>
          </cell>
          <cell r="E10953">
            <v>1340000</v>
          </cell>
          <cell r="R10953" t="str">
            <v>Manningham</v>
          </cell>
          <cell r="W10953">
            <v>2018</v>
          </cell>
          <cell r="X10953" t="str">
            <v>Mar</v>
          </cell>
        </row>
        <row r="10954">
          <cell r="D10954" t="str">
            <v>House</v>
          </cell>
          <cell r="E10954">
            <v>1301000</v>
          </cell>
          <cell r="R10954" t="str">
            <v>Moreland</v>
          </cell>
          <cell r="W10954">
            <v>2018</v>
          </cell>
          <cell r="X10954" t="str">
            <v>Mar</v>
          </cell>
        </row>
        <row r="10955">
          <cell r="D10955" t="str">
            <v>House</v>
          </cell>
          <cell r="E10955">
            <v>1295000</v>
          </cell>
          <cell r="R10955" t="str">
            <v>Darebin</v>
          </cell>
          <cell r="W10955">
            <v>2018</v>
          </cell>
          <cell r="X10955" t="str">
            <v>Mar</v>
          </cell>
        </row>
        <row r="10956">
          <cell r="D10956" t="str">
            <v>Unit</v>
          </cell>
          <cell r="E10956">
            <v>1270000</v>
          </cell>
          <cell r="R10956" t="str">
            <v>Glen Eira</v>
          </cell>
          <cell r="W10956">
            <v>2018</v>
          </cell>
          <cell r="X10956" t="str">
            <v>Mar</v>
          </cell>
        </row>
        <row r="10957">
          <cell r="D10957" t="str">
            <v>Unit</v>
          </cell>
          <cell r="E10957">
            <v>1270000</v>
          </cell>
          <cell r="R10957" t="str">
            <v>Yarra</v>
          </cell>
          <cell r="W10957">
            <v>2018</v>
          </cell>
          <cell r="X10957" t="str">
            <v>Mar</v>
          </cell>
        </row>
        <row r="10958">
          <cell r="D10958" t="str">
            <v>House</v>
          </cell>
          <cell r="E10958">
            <v>1261000</v>
          </cell>
          <cell r="R10958" t="str">
            <v>Glen Eira</v>
          </cell>
          <cell r="W10958">
            <v>2018</v>
          </cell>
          <cell r="X10958" t="str">
            <v>Mar</v>
          </cell>
        </row>
        <row r="10959">
          <cell r="D10959" t="str">
            <v>House</v>
          </cell>
          <cell r="E10959">
            <v>1230000</v>
          </cell>
          <cell r="R10959" t="str">
            <v>Manningham</v>
          </cell>
          <cell r="W10959">
            <v>2018</v>
          </cell>
          <cell r="X10959" t="str">
            <v>Mar</v>
          </cell>
        </row>
        <row r="10960">
          <cell r="D10960" t="str">
            <v>Unit</v>
          </cell>
          <cell r="E10960">
            <v>1180000</v>
          </cell>
          <cell r="R10960" t="str">
            <v>Bayside</v>
          </cell>
          <cell r="W10960">
            <v>2018</v>
          </cell>
          <cell r="X10960" t="str">
            <v>Mar</v>
          </cell>
        </row>
        <row r="10961">
          <cell r="D10961" t="str">
            <v>House</v>
          </cell>
          <cell r="E10961">
            <v>1135000</v>
          </cell>
          <cell r="R10961" t="str">
            <v>Moonee Valley</v>
          </cell>
          <cell r="W10961">
            <v>2018</v>
          </cell>
          <cell r="X10961" t="str">
            <v>Mar</v>
          </cell>
        </row>
        <row r="10962">
          <cell r="D10962" t="str">
            <v>House</v>
          </cell>
          <cell r="E10962">
            <v>1130000</v>
          </cell>
          <cell r="R10962" t="str">
            <v>Hobsons Bay</v>
          </cell>
          <cell r="W10962">
            <v>2018</v>
          </cell>
          <cell r="X10962" t="str">
            <v>Mar</v>
          </cell>
        </row>
        <row r="10963">
          <cell r="D10963" t="str">
            <v>Unit</v>
          </cell>
          <cell r="E10963">
            <v>1100000</v>
          </cell>
          <cell r="R10963" t="str">
            <v>Melbourne</v>
          </cell>
          <cell r="W10963">
            <v>2018</v>
          </cell>
          <cell r="X10963" t="str">
            <v>Mar</v>
          </cell>
        </row>
        <row r="10964">
          <cell r="D10964" t="str">
            <v>House</v>
          </cell>
          <cell r="E10964">
            <v>1070000</v>
          </cell>
          <cell r="R10964" t="str">
            <v>Darebin</v>
          </cell>
          <cell r="W10964">
            <v>2018</v>
          </cell>
          <cell r="X10964" t="str">
            <v>Mar</v>
          </cell>
        </row>
        <row r="10965">
          <cell r="D10965" t="str">
            <v>House</v>
          </cell>
          <cell r="E10965">
            <v>1062500</v>
          </cell>
          <cell r="R10965" t="str">
            <v>Brimbank</v>
          </cell>
          <cell r="W10965">
            <v>2018</v>
          </cell>
          <cell r="X10965" t="str">
            <v>Mar</v>
          </cell>
        </row>
        <row r="10966">
          <cell r="D10966" t="str">
            <v>Unit</v>
          </cell>
          <cell r="E10966">
            <v>1050000</v>
          </cell>
          <cell r="R10966" t="str">
            <v>Glen Eira</v>
          </cell>
          <cell r="W10966">
            <v>2018</v>
          </cell>
          <cell r="X10966" t="str">
            <v>Mar</v>
          </cell>
        </row>
        <row r="10967">
          <cell r="D10967" t="str">
            <v>House</v>
          </cell>
          <cell r="E10967">
            <v>931000</v>
          </cell>
          <cell r="R10967" t="str">
            <v>Banyule</v>
          </cell>
          <cell r="W10967">
            <v>2018</v>
          </cell>
          <cell r="X10967" t="str">
            <v>Mar</v>
          </cell>
        </row>
        <row r="10968">
          <cell r="D10968" t="str">
            <v>House</v>
          </cell>
          <cell r="E10968">
            <v>922000</v>
          </cell>
          <cell r="R10968" t="str">
            <v>Hobsons Bay</v>
          </cell>
          <cell r="W10968">
            <v>2018</v>
          </cell>
          <cell r="X10968" t="str">
            <v>Mar</v>
          </cell>
        </row>
        <row r="10969">
          <cell r="D10969" t="str">
            <v>House</v>
          </cell>
          <cell r="E10969">
            <v>891000</v>
          </cell>
          <cell r="R10969" t="str">
            <v>Brimbank</v>
          </cell>
          <cell r="W10969">
            <v>2018</v>
          </cell>
          <cell r="X10969" t="str">
            <v>Mar</v>
          </cell>
        </row>
        <row r="10970">
          <cell r="D10970" t="str">
            <v>House</v>
          </cell>
          <cell r="E10970">
            <v>891000</v>
          </cell>
          <cell r="R10970" t="str">
            <v>Brimbank</v>
          </cell>
          <cell r="W10970">
            <v>2018</v>
          </cell>
          <cell r="X10970" t="str">
            <v>Mar</v>
          </cell>
        </row>
        <row r="10971">
          <cell r="D10971" t="str">
            <v>House</v>
          </cell>
          <cell r="E10971">
            <v>871000</v>
          </cell>
          <cell r="R10971" t="str">
            <v>Darebin</v>
          </cell>
          <cell r="W10971">
            <v>2018</v>
          </cell>
          <cell r="X10971" t="str">
            <v>Mar</v>
          </cell>
        </row>
        <row r="10972">
          <cell r="D10972" t="str">
            <v>House</v>
          </cell>
          <cell r="E10972">
            <v>860000</v>
          </cell>
          <cell r="R10972" t="str">
            <v>Darebin</v>
          </cell>
          <cell r="W10972">
            <v>2018</v>
          </cell>
          <cell r="X10972" t="str">
            <v>Mar</v>
          </cell>
        </row>
        <row r="10973">
          <cell r="D10973" t="str">
            <v>House</v>
          </cell>
          <cell r="E10973">
            <v>820000</v>
          </cell>
          <cell r="R10973" t="str">
            <v>Banyule</v>
          </cell>
          <cell r="W10973">
            <v>2018</v>
          </cell>
          <cell r="X10973" t="str">
            <v>Mar</v>
          </cell>
        </row>
        <row r="10974">
          <cell r="D10974" t="str">
            <v>House</v>
          </cell>
          <cell r="E10974">
            <v>810000</v>
          </cell>
          <cell r="R10974" t="str">
            <v>Moreland</v>
          </cell>
          <cell r="W10974">
            <v>2018</v>
          </cell>
          <cell r="X10974" t="str">
            <v>Mar</v>
          </cell>
        </row>
        <row r="10975">
          <cell r="D10975" t="str">
            <v>House</v>
          </cell>
          <cell r="E10975">
            <v>750000</v>
          </cell>
          <cell r="R10975" t="str">
            <v>Brimbank</v>
          </cell>
          <cell r="W10975">
            <v>2018</v>
          </cell>
          <cell r="X10975" t="str">
            <v>Mar</v>
          </cell>
        </row>
        <row r="10976">
          <cell r="D10976" t="str">
            <v>House</v>
          </cell>
          <cell r="E10976">
            <v>748500</v>
          </cell>
          <cell r="R10976" t="str">
            <v>Darebin</v>
          </cell>
          <cell r="W10976">
            <v>2018</v>
          </cell>
          <cell r="X10976" t="str">
            <v>Mar</v>
          </cell>
        </row>
        <row r="10977">
          <cell r="D10977" t="str">
            <v>House</v>
          </cell>
          <cell r="E10977">
            <v>720000</v>
          </cell>
          <cell r="R10977" t="str">
            <v>Brimbank</v>
          </cell>
          <cell r="W10977">
            <v>2018</v>
          </cell>
          <cell r="X10977" t="str">
            <v>Mar</v>
          </cell>
        </row>
        <row r="10978">
          <cell r="D10978" t="str">
            <v>Unit</v>
          </cell>
          <cell r="E10978">
            <v>717000</v>
          </cell>
          <cell r="R10978" t="str">
            <v>Melbourne</v>
          </cell>
          <cell r="W10978">
            <v>2018</v>
          </cell>
          <cell r="X10978" t="str">
            <v>Mar</v>
          </cell>
        </row>
        <row r="10979">
          <cell r="D10979" t="str">
            <v>Unit</v>
          </cell>
          <cell r="E10979">
            <v>685000</v>
          </cell>
          <cell r="R10979" t="str">
            <v>Yarra</v>
          </cell>
          <cell r="W10979">
            <v>2018</v>
          </cell>
          <cell r="X10979" t="str">
            <v>Mar</v>
          </cell>
        </row>
        <row r="10980">
          <cell r="D10980" t="str">
            <v>Unit</v>
          </cell>
          <cell r="E10980">
            <v>637500</v>
          </cell>
          <cell r="R10980" t="str">
            <v>Melbourne</v>
          </cell>
          <cell r="W10980">
            <v>2018</v>
          </cell>
          <cell r="X10980" t="str">
            <v>Mar</v>
          </cell>
        </row>
        <row r="10981">
          <cell r="D10981" t="str">
            <v>House</v>
          </cell>
          <cell r="E10981">
            <v>585000</v>
          </cell>
          <cell r="R10981" t="str">
            <v>Brimbank</v>
          </cell>
          <cell r="W10981">
            <v>2018</v>
          </cell>
          <cell r="X10981" t="str">
            <v>Mar</v>
          </cell>
        </row>
        <row r="10982">
          <cell r="D10982" t="str">
            <v>Unit</v>
          </cell>
          <cell r="E10982">
            <v>583000</v>
          </cell>
          <cell r="R10982" t="str">
            <v>Glen Eira</v>
          </cell>
          <cell r="W10982">
            <v>2018</v>
          </cell>
          <cell r="X10982" t="str">
            <v>Mar</v>
          </cell>
        </row>
        <row r="10983">
          <cell r="D10983" t="str">
            <v>Unit</v>
          </cell>
          <cell r="E10983">
            <v>580000</v>
          </cell>
          <cell r="R10983" t="str">
            <v>Moreland</v>
          </cell>
          <cell r="W10983">
            <v>2018</v>
          </cell>
          <cell r="X10983" t="str">
            <v>Mar</v>
          </cell>
        </row>
        <row r="10984">
          <cell r="D10984" t="str">
            <v>Unit</v>
          </cell>
          <cell r="E10984">
            <v>580000</v>
          </cell>
          <cell r="R10984" t="str">
            <v>Port Phillip</v>
          </cell>
          <cell r="W10984">
            <v>2018</v>
          </cell>
          <cell r="X10984" t="str">
            <v>Mar</v>
          </cell>
        </row>
        <row r="10985">
          <cell r="D10985" t="str">
            <v>Unit</v>
          </cell>
          <cell r="E10985">
            <v>555000</v>
          </cell>
          <cell r="R10985" t="str">
            <v>Glen Eira</v>
          </cell>
          <cell r="W10985">
            <v>2018</v>
          </cell>
          <cell r="X10985" t="str">
            <v>Mar</v>
          </cell>
        </row>
        <row r="10986">
          <cell r="D10986" t="str">
            <v>House</v>
          </cell>
          <cell r="E10986">
            <v>541000</v>
          </cell>
          <cell r="R10986" t="str">
            <v>Moreland</v>
          </cell>
          <cell r="W10986">
            <v>2018</v>
          </cell>
          <cell r="X10986" t="str">
            <v>Mar</v>
          </cell>
        </row>
        <row r="10987">
          <cell r="D10987" t="str">
            <v>House</v>
          </cell>
          <cell r="E10987">
            <v>515000</v>
          </cell>
          <cell r="R10987" t="str">
            <v>Hume</v>
          </cell>
          <cell r="W10987">
            <v>2018</v>
          </cell>
          <cell r="X10987" t="str">
            <v>Mar</v>
          </cell>
        </row>
        <row r="10988">
          <cell r="D10988" t="str">
            <v>Unit</v>
          </cell>
          <cell r="E10988">
            <v>495000</v>
          </cell>
          <cell r="R10988" t="str">
            <v>Maribyrnong</v>
          </cell>
          <cell r="W10988">
            <v>2018</v>
          </cell>
          <cell r="X10988" t="str">
            <v>Mar</v>
          </cell>
        </row>
        <row r="10989">
          <cell r="D10989" t="str">
            <v>Unit</v>
          </cell>
          <cell r="E10989">
            <v>480000</v>
          </cell>
          <cell r="R10989" t="str">
            <v>Hume</v>
          </cell>
          <cell r="W10989">
            <v>2018</v>
          </cell>
          <cell r="X10989" t="str">
            <v>Mar</v>
          </cell>
        </row>
        <row r="10990">
          <cell r="D10990" t="str">
            <v>Unit</v>
          </cell>
          <cell r="E10990">
            <v>440000</v>
          </cell>
          <cell r="R10990" t="str">
            <v>Melbourne</v>
          </cell>
          <cell r="W10990">
            <v>2018</v>
          </cell>
          <cell r="X10990" t="str">
            <v>Mar</v>
          </cell>
        </row>
        <row r="10991">
          <cell r="D10991" t="str">
            <v>House</v>
          </cell>
          <cell r="E10991">
            <v>1120000</v>
          </cell>
          <cell r="R10991" t="str">
            <v>Darebin</v>
          </cell>
          <cell r="W10991">
            <v>2018</v>
          </cell>
          <cell r="X10991" t="str">
            <v>Mar</v>
          </cell>
        </row>
        <row r="10992">
          <cell r="D10992" t="str">
            <v>House</v>
          </cell>
          <cell r="E10992">
            <v>940000</v>
          </cell>
          <cell r="R10992" t="str">
            <v>Darebin</v>
          </cell>
          <cell r="W10992">
            <v>2018</v>
          </cell>
          <cell r="X10992" t="str">
            <v>Mar</v>
          </cell>
        </row>
        <row r="10993">
          <cell r="D10993" t="str">
            <v>Unit</v>
          </cell>
          <cell r="E10993">
            <v>910000</v>
          </cell>
          <cell r="R10993" t="str">
            <v>Glen Eira</v>
          </cell>
          <cell r="W10993">
            <v>2018</v>
          </cell>
          <cell r="X10993" t="str">
            <v>Mar</v>
          </cell>
        </row>
        <row r="10994">
          <cell r="D10994" t="str">
            <v>Unit</v>
          </cell>
          <cell r="E10994">
            <v>745000</v>
          </cell>
          <cell r="R10994" t="str">
            <v>Yarra</v>
          </cell>
          <cell r="W10994">
            <v>2018</v>
          </cell>
          <cell r="X10994" t="str">
            <v>Mar</v>
          </cell>
        </row>
        <row r="10995">
          <cell r="D10995" t="str">
            <v>Unit</v>
          </cell>
          <cell r="E10995">
            <v>675000</v>
          </cell>
          <cell r="R10995" t="str">
            <v>Maribyrnong</v>
          </cell>
          <cell r="W10995">
            <v>2018</v>
          </cell>
          <cell r="X10995" t="str">
            <v>Mar</v>
          </cell>
        </row>
        <row r="10996">
          <cell r="D10996" t="str">
            <v>Unit</v>
          </cell>
          <cell r="E10996">
            <v>640000</v>
          </cell>
          <cell r="R10996" t="str">
            <v>Glen Eira</v>
          </cell>
          <cell r="W10996">
            <v>2018</v>
          </cell>
          <cell r="X10996" t="str">
            <v>Mar</v>
          </cell>
        </row>
        <row r="10997">
          <cell r="D10997" t="str">
            <v>Unit</v>
          </cell>
          <cell r="E10997">
            <v>592000</v>
          </cell>
          <cell r="R10997" t="str">
            <v>Hobsons Bay</v>
          </cell>
          <cell r="W10997">
            <v>2018</v>
          </cell>
          <cell r="X10997" t="str">
            <v>Mar</v>
          </cell>
        </row>
        <row r="10998">
          <cell r="D10998" t="str">
            <v>Unit</v>
          </cell>
          <cell r="E10998">
            <v>515000</v>
          </cell>
          <cell r="R10998" t="str">
            <v>Darebin</v>
          </cell>
          <cell r="W10998">
            <v>2018</v>
          </cell>
          <cell r="X10998" t="str">
            <v>Mar</v>
          </cell>
        </row>
        <row r="10999">
          <cell r="D10999" t="str">
            <v>Unit</v>
          </cell>
          <cell r="E10999">
            <v>412500</v>
          </cell>
          <cell r="R10999" t="str">
            <v>Brimbank</v>
          </cell>
          <cell r="W10999">
            <v>2018</v>
          </cell>
          <cell r="X10999" t="str">
            <v>Mar</v>
          </cell>
        </row>
        <row r="11000">
          <cell r="D11000" t="str">
            <v>Unit</v>
          </cell>
          <cell r="E11000">
            <v>310000</v>
          </cell>
          <cell r="R11000" t="str">
            <v>Yarra</v>
          </cell>
          <cell r="W11000">
            <v>2018</v>
          </cell>
          <cell r="X11000" t="str">
            <v>Mar</v>
          </cell>
        </row>
        <row r="11001">
          <cell r="D11001" t="str">
            <v>House</v>
          </cell>
          <cell r="E11001">
            <v>1900000</v>
          </cell>
          <cell r="R11001" t="str">
            <v>Moonee Valley</v>
          </cell>
          <cell r="W11001">
            <v>2018</v>
          </cell>
          <cell r="X11001" t="str">
            <v>Mar</v>
          </cell>
        </row>
        <row r="11002">
          <cell r="D11002" t="str">
            <v>House</v>
          </cell>
          <cell r="E11002">
            <v>1700000</v>
          </cell>
          <cell r="R11002" t="str">
            <v>Melbourne</v>
          </cell>
          <cell r="W11002">
            <v>2018</v>
          </cell>
          <cell r="X11002" t="str">
            <v>Mar</v>
          </cell>
        </row>
        <row r="11003">
          <cell r="D11003" t="str">
            <v>Unit</v>
          </cell>
          <cell r="E11003">
            <v>1300000</v>
          </cell>
          <cell r="R11003" t="str">
            <v>Yarra</v>
          </cell>
          <cell r="W11003">
            <v>2018</v>
          </cell>
          <cell r="X11003" t="str">
            <v>Mar</v>
          </cell>
        </row>
        <row r="11004">
          <cell r="D11004" t="str">
            <v>Unit</v>
          </cell>
          <cell r="E11004">
            <v>1025000</v>
          </cell>
          <cell r="R11004" t="str">
            <v>Boroondara</v>
          </cell>
          <cell r="W11004">
            <v>2018</v>
          </cell>
          <cell r="X11004" t="str">
            <v>Mar</v>
          </cell>
        </row>
        <row r="11005">
          <cell r="D11005" t="str">
            <v>Unit</v>
          </cell>
          <cell r="E11005">
            <v>925000</v>
          </cell>
          <cell r="R11005" t="str">
            <v>Boroondara</v>
          </cell>
          <cell r="W11005">
            <v>2018</v>
          </cell>
          <cell r="X11005" t="str">
            <v>Mar</v>
          </cell>
        </row>
        <row r="11006">
          <cell r="D11006" t="str">
            <v>Unit</v>
          </cell>
          <cell r="E11006">
            <v>675000</v>
          </cell>
          <cell r="R11006" t="str">
            <v>Bayside</v>
          </cell>
          <cell r="W11006">
            <v>2018</v>
          </cell>
          <cell r="X11006" t="str">
            <v>Mar</v>
          </cell>
        </row>
        <row r="11007">
          <cell r="D11007" t="str">
            <v>Unit</v>
          </cell>
          <cell r="E11007">
            <v>650000</v>
          </cell>
          <cell r="R11007" t="str">
            <v>Moreland</v>
          </cell>
          <cell r="W11007">
            <v>2018</v>
          </cell>
          <cell r="X11007" t="str">
            <v>Mar</v>
          </cell>
        </row>
        <row r="11008">
          <cell r="D11008" t="str">
            <v>Unit</v>
          </cell>
          <cell r="E11008">
            <v>650000</v>
          </cell>
          <cell r="R11008" t="str">
            <v>Stonnington</v>
          </cell>
          <cell r="W11008">
            <v>2018</v>
          </cell>
          <cell r="X11008" t="str">
            <v>Mar</v>
          </cell>
        </row>
        <row r="11009">
          <cell r="D11009" t="str">
            <v>House</v>
          </cell>
          <cell r="E11009">
            <v>430000</v>
          </cell>
          <cell r="R11009" t="str">
            <v>Hume</v>
          </cell>
          <cell r="W11009">
            <v>2018</v>
          </cell>
          <cell r="X11009" t="str">
            <v>Mar</v>
          </cell>
        </row>
        <row r="11010">
          <cell r="D11010" t="str">
            <v>Unit</v>
          </cell>
          <cell r="E11010">
            <v>420000</v>
          </cell>
          <cell r="R11010" t="str">
            <v>Hume</v>
          </cell>
          <cell r="W11010">
            <v>2018</v>
          </cell>
          <cell r="X11010" t="str">
            <v>Mar</v>
          </cell>
        </row>
        <row r="11011">
          <cell r="D11011" t="str">
            <v>Unit</v>
          </cell>
          <cell r="E11011">
            <v>340000</v>
          </cell>
          <cell r="R11011" t="str">
            <v>Hume</v>
          </cell>
          <cell r="W11011">
            <v>2018</v>
          </cell>
          <cell r="X11011" t="str">
            <v>Mar</v>
          </cell>
        </row>
        <row r="11012">
          <cell r="D11012" t="str">
            <v>House</v>
          </cell>
          <cell r="E11012">
            <v>535000</v>
          </cell>
          <cell r="R11012" t="str">
            <v>Hume</v>
          </cell>
          <cell r="W11012">
            <v>2018</v>
          </cell>
          <cell r="X11012" t="str">
            <v>Mar</v>
          </cell>
        </row>
        <row r="11013">
          <cell r="D11013" t="str">
            <v>House</v>
          </cell>
          <cell r="E11013">
            <v>506000</v>
          </cell>
          <cell r="R11013" t="str">
            <v>Hume</v>
          </cell>
          <cell r="W11013">
            <v>2018</v>
          </cell>
          <cell r="X11013" t="str">
            <v>Mar</v>
          </cell>
        </row>
        <row r="11014">
          <cell r="D11014" t="str">
            <v>House</v>
          </cell>
          <cell r="E11014">
            <v>499000</v>
          </cell>
          <cell r="R11014" t="str">
            <v>Hume</v>
          </cell>
          <cell r="W11014">
            <v>2018</v>
          </cell>
          <cell r="X11014" t="str">
            <v>Mar</v>
          </cell>
        </row>
        <row r="11015">
          <cell r="D11015" t="str">
            <v>House</v>
          </cell>
          <cell r="E11015">
            <v>500000</v>
          </cell>
          <cell r="R11015" t="str">
            <v>Hume</v>
          </cell>
          <cell r="W11015">
            <v>2018</v>
          </cell>
          <cell r="X11015" t="str">
            <v>Mar</v>
          </cell>
        </row>
        <row r="11016">
          <cell r="D11016" t="str">
            <v>House</v>
          </cell>
          <cell r="E11016">
            <v>595000</v>
          </cell>
          <cell r="R11016" t="str">
            <v>Whittlesea</v>
          </cell>
          <cell r="W11016">
            <v>2018</v>
          </cell>
          <cell r="X11016" t="str">
            <v>Mar</v>
          </cell>
        </row>
        <row r="11017">
          <cell r="D11017" t="str">
            <v>House</v>
          </cell>
          <cell r="E11017">
            <v>435000</v>
          </cell>
          <cell r="R11017" t="str">
            <v>Hume</v>
          </cell>
          <cell r="W11017">
            <v>2018</v>
          </cell>
          <cell r="X11017" t="str">
            <v>Mar</v>
          </cell>
        </row>
        <row r="11018">
          <cell r="D11018" t="str">
            <v>House</v>
          </cell>
          <cell r="E11018">
            <v>550000</v>
          </cell>
          <cell r="R11018" t="str">
            <v>Hume</v>
          </cell>
          <cell r="W11018">
            <v>2018</v>
          </cell>
          <cell r="X11018" t="str">
            <v>Mar</v>
          </cell>
        </row>
        <row r="11019">
          <cell r="D11019" t="str">
            <v>House</v>
          </cell>
          <cell r="E11019">
            <v>465000</v>
          </cell>
          <cell r="R11019" t="str">
            <v>Whittlesea</v>
          </cell>
          <cell r="W11019">
            <v>2018</v>
          </cell>
          <cell r="X11019" t="str">
            <v>Mar</v>
          </cell>
        </row>
        <row r="11020">
          <cell r="D11020" t="str">
            <v>Unit</v>
          </cell>
          <cell r="E11020">
            <v>380500</v>
          </cell>
          <cell r="R11020" t="str">
            <v>Whittlesea</v>
          </cell>
          <cell r="W11020">
            <v>2018</v>
          </cell>
          <cell r="X11020" t="str">
            <v>Mar</v>
          </cell>
        </row>
        <row r="11021">
          <cell r="D11021" t="str">
            <v>House</v>
          </cell>
          <cell r="E11021">
            <v>750000</v>
          </cell>
          <cell r="R11021" t="str">
            <v>Hume</v>
          </cell>
          <cell r="W11021">
            <v>2018</v>
          </cell>
          <cell r="X11021" t="str">
            <v>Mar</v>
          </cell>
        </row>
        <row r="11022">
          <cell r="D11022" t="str">
            <v>House</v>
          </cell>
          <cell r="E11022">
            <v>730000</v>
          </cell>
          <cell r="R11022" t="str">
            <v>Hume</v>
          </cell>
          <cell r="W11022">
            <v>2018</v>
          </cell>
          <cell r="X11022" t="str">
            <v>Mar</v>
          </cell>
        </row>
        <row r="11023">
          <cell r="D11023" t="str">
            <v>House</v>
          </cell>
          <cell r="E11023">
            <v>545000</v>
          </cell>
          <cell r="R11023" t="str">
            <v>Whittlesea</v>
          </cell>
          <cell r="W11023">
            <v>2018</v>
          </cell>
          <cell r="X11023" t="str">
            <v>Mar</v>
          </cell>
        </row>
        <row r="11024">
          <cell r="D11024" t="str">
            <v>House</v>
          </cell>
          <cell r="E11024">
            <v>573000</v>
          </cell>
          <cell r="R11024" t="str">
            <v>Whittlesea</v>
          </cell>
          <cell r="W11024">
            <v>2018</v>
          </cell>
          <cell r="X11024" t="str">
            <v>Mar</v>
          </cell>
        </row>
        <row r="11025">
          <cell r="D11025" t="str">
            <v>House</v>
          </cell>
          <cell r="E11025">
            <v>770000</v>
          </cell>
          <cell r="R11025" t="str">
            <v>Hume</v>
          </cell>
          <cell r="W11025">
            <v>2018</v>
          </cell>
          <cell r="X11025" t="str">
            <v>Mar</v>
          </cell>
        </row>
        <row r="11026">
          <cell r="D11026" t="str">
            <v>House</v>
          </cell>
          <cell r="E11026">
            <v>500000</v>
          </cell>
          <cell r="R11026" t="str">
            <v>Whittlesea</v>
          </cell>
          <cell r="W11026">
            <v>2018</v>
          </cell>
          <cell r="X11026" t="str">
            <v>Mar</v>
          </cell>
        </row>
        <row r="11027">
          <cell r="D11027" t="str">
            <v>House</v>
          </cell>
          <cell r="E11027">
            <v>528000</v>
          </cell>
          <cell r="R11027" t="str">
            <v>Whittlesea</v>
          </cell>
          <cell r="W11027">
            <v>2018</v>
          </cell>
          <cell r="X11027" t="str">
            <v>Mar</v>
          </cell>
        </row>
        <row r="11028">
          <cell r="D11028" t="str">
            <v>House</v>
          </cell>
          <cell r="E11028">
            <v>452500</v>
          </cell>
          <cell r="R11028" t="str">
            <v>Whittlesea</v>
          </cell>
          <cell r="W11028">
            <v>2018</v>
          </cell>
          <cell r="X11028" t="str">
            <v>Mar</v>
          </cell>
        </row>
        <row r="11029">
          <cell r="D11029" t="str">
            <v>House</v>
          </cell>
          <cell r="E11029">
            <v>572000</v>
          </cell>
          <cell r="R11029" t="str">
            <v>Whittlesea</v>
          </cell>
          <cell r="W11029">
            <v>2018</v>
          </cell>
          <cell r="X11029" t="str">
            <v>Mar</v>
          </cell>
        </row>
        <row r="11030">
          <cell r="D11030" t="str">
            <v>House</v>
          </cell>
          <cell r="E11030">
            <v>725000</v>
          </cell>
          <cell r="R11030" t="str">
            <v>Whittlesea</v>
          </cell>
          <cell r="W11030">
            <v>2018</v>
          </cell>
          <cell r="X11030" t="str">
            <v>Mar</v>
          </cell>
        </row>
        <row r="11031">
          <cell r="D11031" t="str">
            <v>House</v>
          </cell>
          <cell r="E11031">
            <v>600000</v>
          </cell>
          <cell r="R11031" t="str">
            <v>Whittlesea</v>
          </cell>
          <cell r="W11031">
            <v>2018</v>
          </cell>
          <cell r="X11031" t="str">
            <v>Mar</v>
          </cell>
        </row>
        <row r="11032">
          <cell r="D11032" t="str">
            <v>House</v>
          </cell>
          <cell r="E11032">
            <v>505000</v>
          </cell>
          <cell r="R11032" t="str">
            <v>Hume</v>
          </cell>
          <cell r="W11032">
            <v>2018</v>
          </cell>
          <cell r="X11032" t="str">
            <v>Mar</v>
          </cell>
        </row>
        <row r="11033">
          <cell r="D11033" t="str">
            <v>Unit</v>
          </cell>
          <cell r="E11033">
            <v>383000</v>
          </cell>
          <cell r="R11033" t="str">
            <v>Whittlesea</v>
          </cell>
          <cell r="W11033">
            <v>2018</v>
          </cell>
          <cell r="X11033" t="str">
            <v>Mar</v>
          </cell>
        </row>
        <row r="11034">
          <cell r="D11034" t="str">
            <v>House</v>
          </cell>
          <cell r="E11034">
            <v>487000</v>
          </cell>
          <cell r="R11034" t="str">
            <v>Whittlesea</v>
          </cell>
          <cell r="W11034">
            <v>2018</v>
          </cell>
          <cell r="X11034" t="str">
            <v>Mar</v>
          </cell>
        </row>
        <row r="11035">
          <cell r="D11035" t="str">
            <v>House</v>
          </cell>
          <cell r="E11035">
            <v>550000</v>
          </cell>
          <cell r="R11035" t="str">
            <v>Whittlesea</v>
          </cell>
          <cell r="W11035">
            <v>2018</v>
          </cell>
          <cell r="X11035" t="str">
            <v>Mar</v>
          </cell>
        </row>
        <row r="11036">
          <cell r="D11036" t="str">
            <v>House</v>
          </cell>
          <cell r="E11036">
            <v>630000</v>
          </cell>
          <cell r="R11036" t="str">
            <v>Whittlesea</v>
          </cell>
          <cell r="W11036">
            <v>2018</v>
          </cell>
          <cell r="X11036" t="str">
            <v>Mar</v>
          </cell>
        </row>
        <row r="11037">
          <cell r="D11037" t="str">
            <v>House</v>
          </cell>
          <cell r="E11037">
            <v>560000</v>
          </cell>
          <cell r="R11037" t="str">
            <v>Hume</v>
          </cell>
          <cell r="W11037">
            <v>2018</v>
          </cell>
          <cell r="X11037" t="str">
            <v>Mar</v>
          </cell>
        </row>
        <row r="11038">
          <cell r="D11038" t="str">
            <v>Unit</v>
          </cell>
          <cell r="E11038">
            <v>480750</v>
          </cell>
          <cell r="R11038" t="str">
            <v>Whittlesea</v>
          </cell>
          <cell r="W11038">
            <v>2018</v>
          </cell>
          <cell r="X11038" t="str">
            <v>Mar</v>
          </cell>
        </row>
        <row r="11039">
          <cell r="D11039" t="str">
            <v>House</v>
          </cell>
          <cell r="E11039">
            <v>740000</v>
          </cell>
          <cell r="R11039" t="str">
            <v>Whittlesea</v>
          </cell>
          <cell r="W11039">
            <v>2018</v>
          </cell>
          <cell r="X11039" t="str">
            <v>Mar</v>
          </cell>
        </row>
        <row r="11040">
          <cell r="D11040" t="str">
            <v>Unit</v>
          </cell>
          <cell r="E11040">
            <v>500000</v>
          </cell>
          <cell r="R11040" t="str">
            <v>Hume</v>
          </cell>
          <cell r="W11040">
            <v>2018</v>
          </cell>
          <cell r="X11040" t="str">
            <v>Mar</v>
          </cell>
        </row>
        <row r="11041">
          <cell r="D11041" t="str">
            <v>House</v>
          </cell>
          <cell r="E11041">
            <v>705000</v>
          </cell>
          <cell r="R11041" t="str">
            <v>Whittlesea</v>
          </cell>
          <cell r="W11041">
            <v>2018</v>
          </cell>
          <cell r="X11041" t="str">
            <v>Mar</v>
          </cell>
        </row>
        <row r="11042">
          <cell r="D11042" t="str">
            <v>House</v>
          </cell>
          <cell r="E11042">
            <v>880000</v>
          </cell>
          <cell r="R11042" t="str">
            <v>Banyule</v>
          </cell>
          <cell r="W11042">
            <v>2018</v>
          </cell>
          <cell r="X11042" t="str">
            <v>Mar</v>
          </cell>
        </row>
        <row r="11043">
          <cell r="D11043" t="str">
            <v>House</v>
          </cell>
          <cell r="E11043">
            <v>1300000</v>
          </cell>
          <cell r="R11043" t="str">
            <v>Brimbank</v>
          </cell>
          <cell r="W11043">
            <v>2018</v>
          </cell>
          <cell r="X11043" t="str">
            <v>Mar</v>
          </cell>
        </row>
        <row r="11044">
          <cell r="D11044" t="str">
            <v>House</v>
          </cell>
          <cell r="E11044">
            <v>737500</v>
          </cell>
          <cell r="R11044" t="str">
            <v>Brimbank</v>
          </cell>
          <cell r="W11044">
            <v>2018</v>
          </cell>
          <cell r="X11044" t="str">
            <v>Mar</v>
          </cell>
        </row>
        <row r="11045">
          <cell r="D11045" t="str">
            <v>House</v>
          </cell>
          <cell r="E11045">
            <v>635000</v>
          </cell>
          <cell r="R11045" t="str">
            <v>Hume</v>
          </cell>
          <cell r="W11045">
            <v>2018</v>
          </cell>
          <cell r="X11045" t="str">
            <v>Mar</v>
          </cell>
        </row>
        <row r="11046">
          <cell r="D11046" t="str">
            <v>House</v>
          </cell>
          <cell r="E11046">
            <v>1387000</v>
          </cell>
          <cell r="R11046" t="str">
            <v>Banyule</v>
          </cell>
          <cell r="W11046">
            <v>2018</v>
          </cell>
          <cell r="X11046" t="str">
            <v>Mar</v>
          </cell>
        </row>
        <row r="11047">
          <cell r="D11047" t="str">
            <v>House</v>
          </cell>
          <cell r="E11047">
            <v>590500</v>
          </cell>
          <cell r="R11047" t="str">
            <v>Hume</v>
          </cell>
          <cell r="W11047">
            <v>2018</v>
          </cell>
          <cell r="X11047" t="str">
            <v>Mar</v>
          </cell>
        </row>
        <row r="11048">
          <cell r="D11048" t="str">
            <v>House</v>
          </cell>
          <cell r="E11048">
            <v>895000</v>
          </cell>
          <cell r="R11048" t="str">
            <v>Banyule</v>
          </cell>
          <cell r="W11048">
            <v>2018</v>
          </cell>
          <cell r="X11048" t="str">
            <v>Mar</v>
          </cell>
        </row>
        <row r="11049">
          <cell r="D11049" t="str">
            <v>House</v>
          </cell>
          <cell r="E11049">
            <v>1405000</v>
          </cell>
          <cell r="R11049" t="str">
            <v>Banyule</v>
          </cell>
          <cell r="W11049">
            <v>2018</v>
          </cell>
          <cell r="X11049" t="str">
            <v>Mar</v>
          </cell>
        </row>
        <row r="11050">
          <cell r="D11050" t="str">
            <v>House</v>
          </cell>
          <cell r="E11050">
            <v>710000</v>
          </cell>
          <cell r="R11050" t="str">
            <v>Hume</v>
          </cell>
          <cell r="W11050">
            <v>2018</v>
          </cell>
          <cell r="X11050" t="str">
            <v>Mar</v>
          </cell>
        </row>
        <row r="11051">
          <cell r="D11051" t="str">
            <v>House</v>
          </cell>
          <cell r="E11051">
            <v>695000</v>
          </cell>
          <cell r="R11051" t="str">
            <v>Brimbank</v>
          </cell>
          <cell r="W11051">
            <v>2018</v>
          </cell>
          <cell r="X11051" t="str">
            <v>Mar</v>
          </cell>
        </row>
        <row r="11052">
          <cell r="D11052" t="str">
            <v>House</v>
          </cell>
          <cell r="E11052">
            <v>963500</v>
          </cell>
          <cell r="R11052" t="str">
            <v>Moreland</v>
          </cell>
          <cell r="W11052">
            <v>2018</v>
          </cell>
          <cell r="X11052" t="str">
            <v>Mar</v>
          </cell>
        </row>
        <row r="11053">
          <cell r="D11053" t="str">
            <v>House</v>
          </cell>
          <cell r="E11053">
            <v>677000</v>
          </cell>
          <cell r="R11053" t="str">
            <v>Brimbank</v>
          </cell>
          <cell r="W11053">
            <v>2018</v>
          </cell>
          <cell r="X11053" t="str">
            <v>Mar</v>
          </cell>
        </row>
        <row r="11054">
          <cell r="D11054" t="str">
            <v>House</v>
          </cell>
          <cell r="E11054">
            <v>650000</v>
          </cell>
          <cell r="R11054" t="str">
            <v>Moreland</v>
          </cell>
          <cell r="W11054">
            <v>2018</v>
          </cell>
          <cell r="X11054" t="str">
            <v>Mar</v>
          </cell>
        </row>
        <row r="11055">
          <cell r="D11055" t="str">
            <v>Unit</v>
          </cell>
          <cell r="E11055">
            <v>555000</v>
          </cell>
          <cell r="R11055" t="str">
            <v>Brimbank</v>
          </cell>
          <cell r="W11055">
            <v>2018</v>
          </cell>
          <cell r="X11055" t="str">
            <v>Mar</v>
          </cell>
        </row>
        <row r="11056">
          <cell r="D11056" t="str">
            <v>House</v>
          </cell>
          <cell r="E11056">
            <v>755000</v>
          </cell>
          <cell r="R11056" t="str">
            <v>Hume</v>
          </cell>
          <cell r="W11056">
            <v>2018</v>
          </cell>
          <cell r="X11056" t="str">
            <v>Mar</v>
          </cell>
        </row>
        <row r="11057">
          <cell r="D11057" t="str">
            <v>House</v>
          </cell>
          <cell r="E11057">
            <v>925000</v>
          </cell>
          <cell r="R11057" t="str">
            <v>Banyule</v>
          </cell>
          <cell r="W11057">
            <v>2018</v>
          </cell>
          <cell r="X11057" t="str">
            <v>Mar</v>
          </cell>
        </row>
        <row r="11058">
          <cell r="D11058" t="str">
            <v>House</v>
          </cell>
          <cell r="E11058">
            <v>710000</v>
          </cell>
          <cell r="R11058" t="str">
            <v>Banyule</v>
          </cell>
          <cell r="W11058">
            <v>2018</v>
          </cell>
          <cell r="X11058" t="str">
            <v>Mar</v>
          </cell>
        </row>
        <row r="11059">
          <cell r="D11059" t="str">
            <v>House</v>
          </cell>
          <cell r="E11059">
            <v>651000</v>
          </cell>
          <cell r="R11059" t="str">
            <v>Moreland</v>
          </cell>
          <cell r="W11059">
            <v>2018</v>
          </cell>
          <cell r="X11059" t="str">
            <v>Mar</v>
          </cell>
        </row>
        <row r="11060">
          <cell r="D11060" t="str">
            <v>House</v>
          </cell>
          <cell r="E11060">
            <v>714000</v>
          </cell>
          <cell r="R11060" t="str">
            <v>Banyule</v>
          </cell>
          <cell r="W11060">
            <v>2018</v>
          </cell>
          <cell r="X11060" t="str">
            <v>Mar</v>
          </cell>
        </row>
        <row r="11061">
          <cell r="D11061" t="str">
            <v>House</v>
          </cell>
          <cell r="E11061">
            <v>805000</v>
          </cell>
          <cell r="R11061" t="str">
            <v>Hume</v>
          </cell>
          <cell r="W11061">
            <v>2018</v>
          </cell>
          <cell r="X11061" t="str">
            <v>Mar</v>
          </cell>
        </row>
        <row r="11062">
          <cell r="D11062" t="str">
            <v>House</v>
          </cell>
          <cell r="E11062">
            <v>705000</v>
          </cell>
          <cell r="R11062" t="str">
            <v>Banyule</v>
          </cell>
          <cell r="W11062">
            <v>2018</v>
          </cell>
          <cell r="X11062" t="str">
            <v>Mar</v>
          </cell>
        </row>
        <row r="11063">
          <cell r="D11063" t="str">
            <v>Unit</v>
          </cell>
          <cell r="E11063">
            <v>575000</v>
          </cell>
          <cell r="R11063" t="str">
            <v>Darebin</v>
          </cell>
          <cell r="W11063">
            <v>2018</v>
          </cell>
          <cell r="X11063" t="str">
            <v>Mar</v>
          </cell>
        </row>
        <row r="11064">
          <cell r="D11064" t="str">
            <v>House</v>
          </cell>
          <cell r="E11064">
            <v>590000</v>
          </cell>
          <cell r="R11064" t="str">
            <v>Banyule</v>
          </cell>
          <cell r="W11064">
            <v>2018</v>
          </cell>
          <cell r="X11064" t="str">
            <v>Mar</v>
          </cell>
        </row>
        <row r="11065">
          <cell r="D11065" t="str">
            <v>House</v>
          </cell>
          <cell r="E11065">
            <v>870000</v>
          </cell>
          <cell r="R11065" t="str">
            <v>Moreland</v>
          </cell>
          <cell r="W11065">
            <v>2018</v>
          </cell>
          <cell r="X11065" t="str">
            <v>Mar</v>
          </cell>
        </row>
        <row r="11066">
          <cell r="D11066" t="str">
            <v>House</v>
          </cell>
          <cell r="E11066">
            <v>815000</v>
          </cell>
          <cell r="R11066" t="str">
            <v>Moreland</v>
          </cell>
          <cell r="W11066">
            <v>2018</v>
          </cell>
          <cell r="X11066" t="str">
            <v>Mar</v>
          </cell>
        </row>
        <row r="11067">
          <cell r="D11067" t="str">
            <v>House</v>
          </cell>
          <cell r="E11067">
            <v>635000</v>
          </cell>
          <cell r="R11067" t="str">
            <v>Darebin</v>
          </cell>
          <cell r="W11067">
            <v>2018</v>
          </cell>
          <cell r="X11067" t="str">
            <v>Mar</v>
          </cell>
        </row>
        <row r="11068">
          <cell r="D11068" t="str">
            <v>House</v>
          </cell>
          <cell r="E11068">
            <v>855000</v>
          </cell>
          <cell r="R11068" t="str">
            <v>Banyule</v>
          </cell>
          <cell r="W11068">
            <v>2018</v>
          </cell>
          <cell r="X11068" t="str">
            <v>Mar</v>
          </cell>
        </row>
        <row r="11069">
          <cell r="D11069" t="str">
            <v>Unit</v>
          </cell>
          <cell r="E11069">
            <v>362500</v>
          </cell>
          <cell r="R11069" t="str">
            <v>Moreland</v>
          </cell>
          <cell r="W11069">
            <v>2018</v>
          </cell>
          <cell r="X11069" t="str">
            <v>Mar</v>
          </cell>
        </row>
        <row r="11070">
          <cell r="D11070" t="str">
            <v>Unit</v>
          </cell>
          <cell r="E11070">
            <v>470000</v>
          </cell>
          <cell r="R11070" t="str">
            <v>Darebin</v>
          </cell>
          <cell r="W11070">
            <v>2018</v>
          </cell>
          <cell r="X11070" t="str">
            <v>Mar</v>
          </cell>
        </row>
        <row r="11071">
          <cell r="D11071" t="str">
            <v>House</v>
          </cell>
          <cell r="E11071">
            <v>922000</v>
          </cell>
          <cell r="R11071" t="str">
            <v>Moreland</v>
          </cell>
          <cell r="W11071">
            <v>2018</v>
          </cell>
          <cell r="X11071" t="str">
            <v>Mar</v>
          </cell>
        </row>
        <row r="11072">
          <cell r="D11072" t="str">
            <v>House</v>
          </cell>
          <cell r="E11072">
            <v>865000</v>
          </cell>
          <cell r="R11072" t="str">
            <v>Moreland</v>
          </cell>
          <cell r="W11072">
            <v>2018</v>
          </cell>
          <cell r="X11072" t="str">
            <v>Mar</v>
          </cell>
        </row>
        <row r="11073">
          <cell r="D11073" t="str">
            <v>House</v>
          </cell>
          <cell r="E11073">
            <v>800000</v>
          </cell>
          <cell r="R11073" t="str">
            <v>Hume</v>
          </cell>
          <cell r="W11073">
            <v>2018</v>
          </cell>
          <cell r="X11073" t="str">
            <v>Mar</v>
          </cell>
        </row>
        <row r="11074">
          <cell r="D11074" t="str">
            <v>House</v>
          </cell>
          <cell r="E11074">
            <v>895000</v>
          </cell>
          <cell r="R11074" t="str">
            <v>Brimbank</v>
          </cell>
          <cell r="W11074">
            <v>2018</v>
          </cell>
          <cell r="X11074" t="str">
            <v>Mar</v>
          </cell>
        </row>
        <row r="11075">
          <cell r="D11075" t="str">
            <v>House</v>
          </cell>
          <cell r="E11075">
            <v>740000</v>
          </cell>
          <cell r="R11075" t="str">
            <v>Banyule</v>
          </cell>
          <cell r="W11075">
            <v>2018</v>
          </cell>
          <cell r="X11075" t="str">
            <v>Mar</v>
          </cell>
        </row>
        <row r="11076">
          <cell r="D11076" t="str">
            <v>House</v>
          </cell>
          <cell r="E11076">
            <v>1160000</v>
          </cell>
          <cell r="R11076" t="str">
            <v>Banyule</v>
          </cell>
          <cell r="W11076">
            <v>2018</v>
          </cell>
          <cell r="X11076" t="str">
            <v>Mar</v>
          </cell>
        </row>
        <row r="11077">
          <cell r="D11077" t="str">
            <v>House</v>
          </cell>
          <cell r="E11077">
            <v>972000</v>
          </cell>
          <cell r="R11077" t="str">
            <v>Moreland</v>
          </cell>
          <cell r="W11077">
            <v>2018</v>
          </cell>
          <cell r="X11077" t="str">
            <v>Mar</v>
          </cell>
        </row>
        <row r="11078">
          <cell r="D11078" t="str">
            <v>Unit</v>
          </cell>
          <cell r="E11078">
            <v>530000</v>
          </cell>
          <cell r="R11078" t="str">
            <v>Moreland</v>
          </cell>
          <cell r="W11078">
            <v>2018</v>
          </cell>
          <cell r="X11078" t="str">
            <v>Mar</v>
          </cell>
        </row>
        <row r="11079">
          <cell r="D11079" t="str">
            <v>House</v>
          </cell>
          <cell r="E11079">
            <v>806000</v>
          </cell>
          <cell r="R11079" t="str">
            <v>Banyule</v>
          </cell>
          <cell r="W11079">
            <v>2018</v>
          </cell>
          <cell r="X11079" t="str">
            <v>Mar</v>
          </cell>
        </row>
        <row r="11080">
          <cell r="D11080" t="str">
            <v>Unit</v>
          </cell>
          <cell r="E11080">
            <v>736000</v>
          </cell>
          <cell r="R11080" t="str">
            <v>Moreland</v>
          </cell>
          <cell r="W11080">
            <v>2018</v>
          </cell>
          <cell r="X11080" t="str">
            <v>Mar</v>
          </cell>
        </row>
        <row r="11081">
          <cell r="D11081" t="str">
            <v>House</v>
          </cell>
          <cell r="E11081">
            <v>650000</v>
          </cell>
          <cell r="R11081" t="str">
            <v>Moonee Valley</v>
          </cell>
          <cell r="W11081">
            <v>2018</v>
          </cell>
          <cell r="X11081" t="str">
            <v>Mar</v>
          </cell>
        </row>
        <row r="11082">
          <cell r="D11082" t="str">
            <v>House</v>
          </cell>
          <cell r="E11082">
            <v>786000</v>
          </cell>
          <cell r="R11082" t="str">
            <v>Hume</v>
          </cell>
          <cell r="W11082">
            <v>2018</v>
          </cell>
          <cell r="X11082" t="str">
            <v>Mar</v>
          </cell>
        </row>
        <row r="11083">
          <cell r="D11083" t="str">
            <v>House</v>
          </cell>
          <cell r="E11083">
            <v>980000</v>
          </cell>
          <cell r="R11083" t="str">
            <v>Banyule</v>
          </cell>
          <cell r="W11083">
            <v>2018</v>
          </cell>
          <cell r="X11083" t="str">
            <v>Mar</v>
          </cell>
        </row>
        <row r="11084">
          <cell r="D11084" t="str">
            <v>House</v>
          </cell>
          <cell r="E11084">
            <v>802000</v>
          </cell>
          <cell r="R11084" t="str">
            <v>Moreland</v>
          </cell>
          <cell r="W11084">
            <v>2018</v>
          </cell>
          <cell r="X11084" t="str">
            <v>Mar</v>
          </cell>
        </row>
        <row r="11085">
          <cell r="D11085" t="str">
            <v>House</v>
          </cell>
          <cell r="E11085">
            <v>650000</v>
          </cell>
          <cell r="R11085" t="str">
            <v>Moreland</v>
          </cell>
          <cell r="W11085">
            <v>2018</v>
          </cell>
          <cell r="X11085" t="str">
            <v>Mar</v>
          </cell>
        </row>
        <row r="11086">
          <cell r="D11086" t="str">
            <v>Unit</v>
          </cell>
          <cell r="E11086">
            <v>856000</v>
          </cell>
          <cell r="R11086" t="str">
            <v>Moonee Valley</v>
          </cell>
          <cell r="W11086">
            <v>2018</v>
          </cell>
          <cell r="X11086" t="str">
            <v>Mar</v>
          </cell>
        </row>
        <row r="11087">
          <cell r="D11087" t="str">
            <v>Unit</v>
          </cell>
          <cell r="E11087">
            <v>577000</v>
          </cell>
          <cell r="R11087" t="str">
            <v>Hume</v>
          </cell>
          <cell r="W11087">
            <v>2018</v>
          </cell>
          <cell r="X11087" t="str">
            <v>Mar</v>
          </cell>
        </row>
        <row r="11088">
          <cell r="D11088" t="str">
            <v>Unit</v>
          </cell>
          <cell r="E11088">
            <v>525000</v>
          </cell>
          <cell r="R11088" t="str">
            <v>Darebin</v>
          </cell>
          <cell r="W11088">
            <v>2018</v>
          </cell>
          <cell r="X11088" t="str">
            <v>Mar</v>
          </cell>
        </row>
        <row r="11089">
          <cell r="D11089" t="str">
            <v>House</v>
          </cell>
          <cell r="E11089">
            <v>1050000</v>
          </cell>
          <cell r="R11089" t="str">
            <v>Banyule</v>
          </cell>
          <cell r="W11089">
            <v>2018</v>
          </cell>
          <cell r="X11089" t="str">
            <v>Mar</v>
          </cell>
        </row>
        <row r="11090">
          <cell r="D11090" t="str">
            <v>House</v>
          </cell>
          <cell r="E11090">
            <v>900000</v>
          </cell>
          <cell r="R11090" t="str">
            <v>Banyule</v>
          </cell>
          <cell r="W11090">
            <v>2018</v>
          </cell>
          <cell r="X11090" t="str">
            <v>Mar</v>
          </cell>
        </row>
        <row r="11091">
          <cell r="D11091" t="str">
            <v>House</v>
          </cell>
          <cell r="E11091">
            <v>1130000</v>
          </cell>
          <cell r="R11091" t="str">
            <v>Banyule</v>
          </cell>
          <cell r="W11091">
            <v>2018</v>
          </cell>
          <cell r="X11091" t="str">
            <v>Mar</v>
          </cell>
        </row>
        <row r="11092">
          <cell r="D11092" t="str">
            <v>House</v>
          </cell>
          <cell r="E11092">
            <v>645000</v>
          </cell>
          <cell r="R11092" t="str">
            <v>Melton</v>
          </cell>
          <cell r="W11092">
            <v>2018</v>
          </cell>
          <cell r="X11092" t="str">
            <v>Mar</v>
          </cell>
        </row>
        <row r="11093">
          <cell r="D11093" t="str">
            <v>House</v>
          </cell>
          <cell r="E11093">
            <v>752500</v>
          </cell>
          <cell r="R11093" t="str">
            <v>Brimbank</v>
          </cell>
          <cell r="W11093">
            <v>2018</v>
          </cell>
          <cell r="X11093" t="str">
            <v>Mar</v>
          </cell>
        </row>
        <row r="11094">
          <cell r="D11094" t="str">
            <v>House</v>
          </cell>
          <cell r="E11094">
            <v>860000</v>
          </cell>
          <cell r="R11094" t="str">
            <v>Darebin</v>
          </cell>
          <cell r="W11094">
            <v>2018</v>
          </cell>
          <cell r="X11094" t="str">
            <v>Mar</v>
          </cell>
        </row>
        <row r="11095">
          <cell r="D11095" t="str">
            <v>Unit</v>
          </cell>
          <cell r="E11095">
            <v>960000</v>
          </cell>
          <cell r="R11095" t="str">
            <v>Banyule</v>
          </cell>
          <cell r="W11095">
            <v>2018</v>
          </cell>
          <cell r="X11095" t="str">
            <v>Mar</v>
          </cell>
        </row>
        <row r="11096">
          <cell r="D11096" t="str">
            <v>House</v>
          </cell>
          <cell r="E11096">
            <v>865000</v>
          </cell>
          <cell r="R11096" t="str">
            <v>Darebin</v>
          </cell>
          <cell r="W11096">
            <v>2018</v>
          </cell>
          <cell r="X11096" t="str">
            <v>Mar</v>
          </cell>
        </row>
        <row r="11097">
          <cell r="D11097" t="str">
            <v>House</v>
          </cell>
          <cell r="E11097">
            <v>790000</v>
          </cell>
          <cell r="R11097" t="str">
            <v>Brimbank</v>
          </cell>
          <cell r="W11097">
            <v>2018</v>
          </cell>
          <cell r="X11097" t="str">
            <v>Mar</v>
          </cell>
        </row>
        <row r="11098">
          <cell r="D11098" t="str">
            <v>House</v>
          </cell>
          <cell r="E11098">
            <v>478000</v>
          </cell>
          <cell r="R11098" t="str">
            <v>Moreland</v>
          </cell>
          <cell r="W11098">
            <v>2018</v>
          </cell>
          <cell r="X11098" t="str">
            <v>Mar</v>
          </cell>
        </row>
        <row r="11099">
          <cell r="D11099" t="str">
            <v>House</v>
          </cell>
          <cell r="E11099">
            <v>817000</v>
          </cell>
          <cell r="R11099" t="str">
            <v>Darebin</v>
          </cell>
          <cell r="W11099">
            <v>2018</v>
          </cell>
          <cell r="X11099" t="str">
            <v>Mar</v>
          </cell>
        </row>
        <row r="11100">
          <cell r="D11100" t="str">
            <v>Unit</v>
          </cell>
          <cell r="E11100">
            <v>650000</v>
          </cell>
          <cell r="R11100" t="str">
            <v>Banyule</v>
          </cell>
          <cell r="W11100">
            <v>2018</v>
          </cell>
          <cell r="X11100" t="str">
            <v>Mar</v>
          </cell>
        </row>
        <row r="11101">
          <cell r="D11101" t="str">
            <v>Unit</v>
          </cell>
          <cell r="E11101">
            <v>755000</v>
          </cell>
          <cell r="R11101" t="str">
            <v>Moreland</v>
          </cell>
          <cell r="W11101">
            <v>2018</v>
          </cell>
          <cell r="X11101" t="str">
            <v>Mar</v>
          </cell>
        </row>
        <row r="11102">
          <cell r="D11102" t="str">
            <v>House</v>
          </cell>
          <cell r="E11102">
            <v>700000</v>
          </cell>
          <cell r="R11102" t="str">
            <v>Banyule</v>
          </cell>
          <cell r="W11102">
            <v>2018</v>
          </cell>
          <cell r="X11102" t="str">
            <v>Mar</v>
          </cell>
        </row>
        <row r="11103">
          <cell r="D11103" t="str">
            <v>House</v>
          </cell>
          <cell r="E11103">
            <v>876000</v>
          </cell>
          <cell r="R11103" t="str">
            <v>Moreland</v>
          </cell>
          <cell r="W11103">
            <v>2018</v>
          </cell>
          <cell r="X11103" t="str">
            <v>Mar</v>
          </cell>
        </row>
        <row r="11104">
          <cell r="D11104" t="str">
            <v>House</v>
          </cell>
          <cell r="E11104">
            <v>700000</v>
          </cell>
          <cell r="R11104" t="str">
            <v>Darebin</v>
          </cell>
          <cell r="W11104">
            <v>2018</v>
          </cell>
          <cell r="X11104" t="str">
            <v>Mar</v>
          </cell>
        </row>
        <row r="11105">
          <cell r="D11105" t="str">
            <v>House</v>
          </cell>
          <cell r="E11105">
            <v>855000</v>
          </cell>
          <cell r="R11105" t="str">
            <v>Banyule</v>
          </cell>
          <cell r="W11105">
            <v>2018</v>
          </cell>
          <cell r="X11105" t="str">
            <v>Mar</v>
          </cell>
        </row>
        <row r="11106">
          <cell r="D11106" t="str">
            <v>House</v>
          </cell>
          <cell r="E11106">
            <v>520000</v>
          </cell>
          <cell r="R11106" t="str">
            <v>Brimbank</v>
          </cell>
          <cell r="W11106">
            <v>2018</v>
          </cell>
          <cell r="X11106" t="str">
            <v>Mar</v>
          </cell>
        </row>
        <row r="11107">
          <cell r="D11107" t="str">
            <v>House</v>
          </cell>
          <cell r="E11107">
            <v>870000</v>
          </cell>
          <cell r="R11107" t="str">
            <v>Banyule</v>
          </cell>
          <cell r="W11107">
            <v>2018</v>
          </cell>
          <cell r="X11107" t="str">
            <v>Mar</v>
          </cell>
        </row>
        <row r="11108">
          <cell r="D11108" t="str">
            <v>House</v>
          </cell>
          <cell r="E11108">
            <v>1171000</v>
          </cell>
          <cell r="R11108" t="str">
            <v>Darebin</v>
          </cell>
          <cell r="W11108">
            <v>2018</v>
          </cell>
          <cell r="X11108" t="str">
            <v>Mar</v>
          </cell>
        </row>
        <row r="11109">
          <cell r="D11109" t="str">
            <v>House</v>
          </cell>
          <cell r="E11109">
            <v>593000</v>
          </cell>
          <cell r="R11109" t="str">
            <v>Melton</v>
          </cell>
          <cell r="W11109">
            <v>2018</v>
          </cell>
          <cell r="X11109" t="str">
            <v>Mar</v>
          </cell>
        </row>
        <row r="11110">
          <cell r="D11110" t="str">
            <v>House</v>
          </cell>
          <cell r="E11110">
            <v>1010000</v>
          </cell>
          <cell r="R11110" t="str">
            <v>Moonee Valley</v>
          </cell>
          <cell r="W11110">
            <v>2018</v>
          </cell>
          <cell r="X11110" t="str">
            <v>Mar</v>
          </cell>
        </row>
        <row r="11111">
          <cell r="D11111" t="str">
            <v>House</v>
          </cell>
          <cell r="E11111">
            <v>565000</v>
          </cell>
          <cell r="R11111" t="str">
            <v>Brimbank</v>
          </cell>
          <cell r="W11111">
            <v>2018</v>
          </cell>
          <cell r="X11111" t="str">
            <v>Mar</v>
          </cell>
        </row>
        <row r="11112">
          <cell r="D11112" t="str">
            <v>Unit</v>
          </cell>
          <cell r="E11112">
            <v>630000</v>
          </cell>
          <cell r="R11112" t="str">
            <v>Banyule</v>
          </cell>
          <cell r="W11112">
            <v>2018</v>
          </cell>
          <cell r="X11112" t="str">
            <v>Mar</v>
          </cell>
        </row>
        <row r="11113">
          <cell r="D11113" t="str">
            <v>House</v>
          </cell>
          <cell r="E11113">
            <v>980000</v>
          </cell>
          <cell r="R11113" t="str">
            <v>Moonee Valley</v>
          </cell>
          <cell r="W11113">
            <v>2018</v>
          </cell>
          <cell r="X11113" t="str">
            <v>Mar</v>
          </cell>
        </row>
        <row r="11114">
          <cell r="D11114" t="str">
            <v>House</v>
          </cell>
          <cell r="E11114">
            <v>532000</v>
          </cell>
          <cell r="R11114" t="str">
            <v>Banyule</v>
          </cell>
          <cell r="W11114">
            <v>2018</v>
          </cell>
          <cell r="X11114" t="str">
            <v>Mar</v>
          </cell>
        </row>
        <row r="11115">
          <cell r="D11115" t="str">
            <v>House</v>
          </cell>
          <cell r="E11115">
            <v>1060000</v>
          </cell>
          <cell r="R11115" t="str">
            <v>Darebin</v>
          </cell>
          <cell r="W11115">
            <v>2018</v>
          </cell>
          <cell r="X11115" t="str">
            <v>Mar</v>
          </cell>
        </row>
        <row r="11116">
          <cell r="D11116" t="str">
            <v>House</v>
          </cell>
          <cell r="E11116">
            <v>1010000</v>
          </cell>
          <cell r="R11116" t="str">
            <v>Banyule</v>
          </cell>
          <cell r="W11116">
            <v>2018</v>
          </cell>
          <cell r="X11116" t="str">
            <v>Mar</v>
          </cell>
        </row>
        <row r="11117">
          <cell r="D11117" t="str">
            <v>House</v>
          </cell>
          <cell r="E11117">
            <v>580000</v>
          </cell>
          <cell r="R11117" t="str">
            <v>Banyule</v>
          </cell>
          <cell r="W11117">
            <v>2018</v>
          </cell>
          <cell r="X11117" t="str">
            <v>Mar</v>
          </cell>
        </row>
        <row r="11118">
          <cell r="D11118" t="str">
            <v>House</v>
          </cell>
          <cell r="E11118">
            <v>605000</v>
          </cell>
          <cell r="R11118" t="str">
            <v>Banyule</v>
          </cell>
          <cell r="W11118">
            <v>2018</v>
          </cell>
          <cell r="X11118" t="str">
            <v>Mar</v>
          </cell>
        </row>
        <row r="11119">
          <cell r="D11119" t="str">
            <v>House</v>
          </cell>
          <cell r="E11119">
            <v>800000</v>
          </cell>
          <cell r="R11119" t="str">
            <v>Banyule</v>
          </cell>
          <cell r="W11119">
            <v>2018</v>
          </cell>
          <cell r="X11119" t="str">
            <v>Mar</v>
          </cell>
        </row>
        <row r="11120">
          <cell r="D11120" t="str">
            <v>Unit</v>
          </cell>
          <cell r="E11120">
            <v>445000</v>
          </cell>
          <cell r="R11120" t="str">
            <v>Moonee Valley</v>
          </cell>
          <cell r="W11120">
            <v>2018</v>
          </cell>
          <cell r="X11120" t="str">
            <v>Mar</v>
          </cell>
        </row>
        <row r="11121">
          <cell r="D11121" t="str">
            <v>House</v>
          </cell>
          <cell r="E11121">
            <v>996000</v>
          </cell>
          <cell r="R11121" t="str">
            <v>Darebin</v>
          </cell>
          <cell r="W11121">
            <v>2018</v>
          </cell>
          <cell r="X11121" t="str">
            <v>Mar</v>
          </cell>
        </row>
        <row r="11122">
          <cell r="D11122" t="str">
            <v>House</v>
          </cell>
          <cell r="E11122">
            <v>1980000</v>
          </cell>
          <cell r="R11122" t="str">
            <v>Moonee Valley</v>
          </cell>
          <cell r="W11122">
            <v>2018</v>
          </cell>
          <cell r="X11122" t="str">
            <v>Mar</v>
          </cell>
        </row>
        <row r="11123">
          <cell r="D11123" t="str">
            <v>House</v>
          </cell>
          <cell r="E11123">
            <v>698000</v>
          </cell>
          <cell r="R11123" t="str">
            <v>Brimbank</v>
          </cell>
          <cell r="W11123">
            <v>2018</v>
          </cell>
          <cell r="X11123" t="str">
            <v>Mar</v>
          </cell>
        </row>
        <row r="11124">
          <cell r="D11124" t="str">
            <v>House</v>
          </cell>
          <cell r="E11124">
            <v>1100000</v>
          </cell>
          <cell r="R11124" t="str">
            <v>Banyule</v>
          </cell>
          <cell r="W11124">
            <v>2018</v>
          </cell>
          <cell r="X11124" t="str">
            <v>Mar</v>
          </cell>
        </row>
        <row r="11125">
          <cell r="D11125" t="str">
            <v>House</v>
          </cell>
          <cell r="E11125">
            <v>1050000</v>
          </cell>
          <cell r="R11125" t="str">
            <v>Manningham</v>
          </cell>
          <cell r="W11125">
            <v>2018</v>
          </cell>
          <cell r="X11125" t="str">
            <v>Mar</v>
          </cell>
        </row>
        <row r="11126">
          <cell r="D11126" t="str">
            <v>Unit</v>
          </cell>
          <cell r="E11126">
            <v>715000</v>
          </cell>
          <cell r="R11126" t="str">
            <v>Banyule</v>
          </cell>
          <cell r="W11126">
            <v>2018</v>
          </cell>
          <cell r="X11126" t="str">
            <v>Mar</v>
          </cell>
        </row>
        <row r="11127">
          <cell r="D11127" t="str">
            <v>House</v>
          </cell>
          <cell r="E11127">
            <v>1115000</v>
          </cell>
          <cell r="R11127" t="str">
            <v>Darebin</v>
          </cell>
          <cell r="W11127">
            <v>2018</v>
          </cell>
          <cell r="X11127" t="str">
            <v>Mar</v>
          </cell>
        </row>
        <row r="11128">
          <cell r="D11128" t="str">
            <v>House</v>
          </cell>
          <cell r="E11128">
            <v>1185000</v>
          </cell>
          <cell r="R11128" t="str">
            <v>Banyule</v>
          </cell>
          <cell r="W11128">
            <v>2018</v>
          </cell>
          <cell r="X11128" t="str">
            <v>Mar</v>
          </cell>
        </row>
        <row r="11129">
          <cell r="D11129" t="str">
            <v>Unit</v>
          </cell>
          <cell r="E11129">
            <v>444000</v>
          </cell>
          <cell r="R11129" t="str">
            <v>Banyule</v>
          </cell>
          <cell r="W11129">
            <v>2018</v>
          </cell>
          <cell r="X11129" t="str">
            <v>Mar</v>
          </cell>
        </row>
        <row r="11130">
          <cell r="D11130" t="str">
            <v>House</v>
          </cell>
          <cell r="E11130">
            <v>825000</v>
          </cell>
          <cell r="R11130" t="str">
            <v>Brimbank</v>
          </cell>
          <cell r="W11130">
            <v>2018</v>
          </cell>
          <cell r="X11130" t="str">
            <v>Mar</v>
          </cell>
        </row>
        <row r="11131">
          <cell r="D11131" t="str">
            <v>House</v>
          </cell>
          <cell r="E11131">
            <v>850000</v>
          </cell>
          <cell r="R11131" t="str">
            <v>Moonee Valley</v>
          </cell>
          <cell r="W11131">
            <v>2018</v>
          </cell>
          <cell r="X11131" t="str">
            <v>Mar</v>
          </cell>
        </row>
        <row r="11132">
          <cell r="D11132" t="str">
            <v>House</v>
          </cell>
          <cell r="E11132">
            <v>920000</v>
          </cell>
          <cell r="R11132" t="str">
            <v>Darebin</v>
          </cell>
          <cell r="W11132">
            <v>2018</v>
          </cell>
          <cell r="X11132" t="str">
            <v>Mar</v>
          </cell>
        </row>
        <row r="11133">
          <cell r="D11133" t="str">
            <v>Unit</v>
          </cell>
          <cell r="E11133">
            <v>715000</v>
          </cell>
          <cell r="R11133" t="str">
            <v>Moonee Valley</v>
          </cell>
          <cell r="W11133">
            <v>2018</v>
          </cell>
          <cell r="X11133" t="str">
            <v>Mar</v>
          </cell>
        </row>
        <row r="11134">
          <cell r="D11134" t="str">
            <v>House</v>
          </cell>
          <cell r="E11134">
            <v>806000</v>
          </cell>
          <cell r="R11134" t="str">
            <v>Brimbank</v>
          </cell>
          <cell r="W11134">
            <v>2018</v>
          </cell>
          <cell r="X11134" t="str">
            <v>Mar</v>
          </cell>
        </row>
        <row r="11135">
          <cell r="D11135" t="str">
            <v>Unit</v>
          </cell>
          <cell r="E11135">
            <v>550000</v>
          </cell>
          <cell r="R11135" t="str">
            <v>Darebin</v>
          </cell>
          <cell r="W11135">
            <v>2018</v>
          </cell>
          <cell r="X11135" t="str">
            <v>Mar</v>
          </cell>
        </row>
        <row r="11136">
          <cell r="D11136" t="str">
            <v>Unit</v>
          </cell>
          <cell r="E11136">
            <v>680000</v>
          </cell>
          <cell r="R11136" t="str">
            <v>Banyule</v>
          </cell>
          <cell r="W11136">
            <v>2018</v>
          </cell>
          <cell r="X11136" t="str">
            <v>Mar</v>
          </cell>
        </row>
        <row r="11137">
          <cell r="D11137" t="str">
            <v>Unit</v>
          </cell>
          <cell r="E11137">
            <v>830000</v>
          </cell>
          <cell r="R11137" t="str">
            <v>Moonee Valley</v>
          </cell>
          <cell r="W11137">
            <v>2018</v>
          </cell>
          <cell r="X11137" t="str">
            <v>Mar</v>
          </cell>
        </row>
        <row r="11138">
          <cell r="D11138" t="str">
            <v>Unit</v>
          </cell>
          <cell r="E11138">
            <v>280000</v>
          </cell>
          <cell r="R11138" t="str">
            <v>Moonee Valley</v>
          </cell>
          <cell r="W11138">
            <v>2018</v>
          </cell>
          <cell r="X11138" t="str">
            <v>Mar</v>
          </cell>
        </row>
        <row r="11139">
          <cell r="D11139" t="str">
            <v>House</v>
          </cell>
          <cell r="E11139">
            <v>1050000</v>
          </cell>
          <cell r="R11139" t="str">
            <v>Moonee Valley</v>
          </cell>
          <cell r="W11139">
            <v>2018</v>
          </cell>
          <cell r="X11139" t="str">
            <v>Mar</v>
          </cell>
        </row>
        <row r="11140">
          <cell r="D11140" t="str">
            <v>House</v>
          </cell>
          <cell r="E11140">
            <v>1090000</v>
          </cell>
          <cell r="R11140" t="str">
            <v>Darebin</v>
          </cell>
          <cell r="W11140">
            <v>2018</v>
          </cell>
          <cell r="X11140" t="str">
            <v>Mar</v>
          </cell>
        </row>
        <row r="11141">
          <cell r="D11141" t="str">
            <v>House</v>
          </cell>
          <cell r="E11141">
            <v>780000</v>
          </cell>
          <cell r="R11141" t="str">
            <v>Banyule</v>
          </cell>
          <cell r="W11141">
            <v>2018</v>
          </cell>
          <cell r="X11141" t="str">
            <v>Mar</v>
          </cell>
        </row>
        <row r="11142">
          <cell r="D11142" t="str">
            <v>House</v>
          </cell>
          <cell r="E11142">
            <v>617500</v>
          </cell>
          <cell r="R11142" t="str">
            <v>Darebin</v>
          </cell>
          <cell r="W11142">
            <v>2018</v>
          </cell>
          <cell r="X11142" t="str">
            <v>Mar</v>
          </cell>
        </row>
        <row r="11143">
          <cell r="D11143" t="str">
            <v>House</v>
          </cell>
          <cell r="E11143">
            <v>1615000</v>
          </cell>
          <cell r="R11143" t="str">
            <v>Darebin</v>
          </cell>
          <cell r="W11143">
            <v>2018</v>
          </cell>
          <cell r="X11143" t="str">
            <v>Mar</v>
          </cell>
        </row>
        <row r="11144">
          <cell r="D11144" t="str">
            <v>House</v>
          </cell>
          <cell r="E11144">
            <v>736500</v>
          </cell>
          <cell r="R11144" t="str">
            <v>Banyule</v>
          </cell>
          <cell r="W11144">
            <v>2018</v>
          </cell>
          <cell r="X11144" t="str">
            <v>Mar</v>
          </cell>
        </row>
        <row r="11145">
          <cell r="D11145" t="str">
            <v>Unit</v>
          </cell>
          <cell r="E11145">
            <v>738000</v>
          </cell>
          <cell r="R11145" t="str">
            <v>Banyule</v>
          </cell>
          <cell r="W11145">
            <v>2018</v>
          </cell>
          <cell r="X11145" t="str">
            <v>Mar</v>
          </cell>
        </row>
        <row r="11146">
          <cell r="D11146" t="str">
            <v>House</v>
          </cell>
          <cell r="E11146">
            <v>886000</v>
          </cell>
          <cell r="R11146" t="str">
            <v>Moonee Valley</v>
          </cell>
          <cell r="W11146">
            <v>2018</v>
          </cell>
          <cell r="X11146" t="str">
            <v>Mar</v>
          </cell>
        </row>
        <row r="11147">
          <cell r="D11147" t="str">
            <v>House</v>
          </cell>
          <cell r="E11147">
            <v>1300000</v>
          </cell>
          <cell r="R11147" t="str">
            <v>Moreland</v>
          </cell>
          <cell r="W11147">
            <v>2018</v>
          </cell>
          <cell r="X11147" t="str">
            <v>Mar</v>
          </cell>
        </row>
        <row r="11148">
          <cell r="D11148" t="str">
            <v>Unit</v>
          </cell>
          <cell r="E11148">
            <v>745000</v>
          </cell>
          <cell r="R11148" t="str">
            <v>Darebin</v>
          </cell>
          <cell r="W11148">
            <v>2018</v>
          </cell>
          <cell r="X11148" t="str">
            <v>Mar</v>
          </cell>
        </row>
        <row r="11149">
          <cell r="D11149" t="str">
            <v>House</v>
          </cell>
          <cell r="E11149">
            <v>570000</v>
          </cell>
          <cell r="R11149" t="str">
            <v>Brimbank</v>
          </cell>
          <cell r="W11149">
            <v>2018</v>
          </cell>
          <cell r="X11149" t="str">
            <v>Mar</v>
          </cell>
        </row>
        <row r="11150">
          <cell r="D11150" t="str">
            <v>House</v>
          </cell>
          <cell r="E11150">
            <v>1375000</v>
          </cell>
          <cell r="R11150" t="str">
            <v>Manningham</v>
          </cell>
          <cell r="W11150">
            <v>2018</v>
          </cell>
          <cell r="X11150" t="str">
            <v>Mar</v>
          </cell>
        </row>
        <row r="11151">
          <cell r="D11151" t="str">
            <v>House</v>
          </cell>
          <cell r="E11151">
            <v>1400000</v>
          </cell>
          <cell r="R11151" t="str">
            <v>Darebin</v>
          </cell>
          <cell r="W11151">
            <v>2018</v>
          </cell>
          <cell r="X11151" t="str">
            <v>Mar</v>
          </cell>
        </row>
        <row r="11152">
          <cell r="D11152" t="str">
            <v>House</v>
          </cell>
          <cell r="E11152">
            <v>650000</v>
          </cell>
          <cell r="R11152" t="str">
            <v>Brimbank</v>
          </cell>
          <cell r="W11152">
            <v>2018</v>
          </cell>
          <cell r="X11152" t="str">
            <v>Mar</v>
          </cell>
        </row>
        <row r="11153">
          <cell r="D11153" t="str">
            <v>Unit</v>
          </cell>
          <cell r="E11153">
            <v>460000</v>
          </cell>
          <cell r="R11153" t="str">
            <v>Moreland</v>
          </cell>
          <cell r="W11153">
            <v>2018</v>
          </cell>
          <cell r="X11153" t="str">
            <v>Mar</v>
          </cell>
        </row>
        <row r="11154">
          <cell r="D11154" t="str">
            <v>Unit</v>
          </cell>
          <cell r="E11154">
            <v>460000</v>
          </cell>
          <cell r="R11154" t="str">
            <v>Moreland</v>
          </cell>
          <cell r="W11154">
            <v>2018</v>
          </cell>
          <cell r="X11154" t="str">
            <v>Mar</v>
          </cell>
        </row>
        <row r="11155">
          <cell r="D11155" t="str">
            <v>Unit</v>
          </cell>
          <cell r="E11155">
            <v>263100</v>
          </cell>
          <cell r="R11155" t="str">
            <v>Moreland</v>
          </cell>
          <cell r="W11155">
            <v>2018</v>
          </cell>
          <cell r="X11155" t="str">
            <v>Mar</v>
          </cell>
        </row>
        <row r="11156">
          <cell r="D11156" t="str">
            <v>House</v>
          </cell>
          <cell r="E11156">
            <v>1310000</v>
          </cell>
          <cell r="R11156" t="str">
            <v>Manningham</v>
          </cell>
          <cell r="W11156">
            <v>2018</v>
          </cell>
          <cell r="X11156" t="str">
            <v>Mar</v>
          </cell>
        </row>
        <row r="11157">
          <cell r="D11157" t="str">
            <v>Unit</v>
          </cell>
          <cell r="E11157">
            <v>950000</v>
          </cell>
          <cell r="R11157" t="str">
            <v>Manningham</v>
          </cell>
          <cell r="W11157">
            <v>2018</v>
          </cell>
          <cell r="X11157" t="str">
            <v>Mar</v>
          </cell>
        </row>
        <row r="11158">
          <cell r="D11158" t="str">
            <v>House</v>
          </cell>
          <cell r="E11158">
            <v>1225000</v>
          </cell>
          <cell r="R11158" t="str">
            <v>Darebin</v>
          </cell>
          <cell r="W11158">
            <v>2018</v>
          </cell>
          <cell r="X11158" t="str">
            <v>Mar</v>
          </cell>
        </row>
        <row r="11159">
          <cell r="D11159" t="str">
            <v>House</v>
          </cell>
          <cell r="E11159">
            <v>447000</v>
          </cell>
          <cell r="R11159" t="str">
            <v>Brimbank</v>
          </cell>
          <cell r="W11159">
            <v>2018</v>
          </cell>
          <cell r="X11159" t="str">
            <v>Mar</v>
          </cell>
        </row>
        <row r="11160">
          <cell r="D11160" t="str">
            <v>Unit</v>
          </cell>
          <cell r="E11160">
            <v>755000</v>
          </cell>
          <cell r="R11160" t="str">
            <v>Moreland</v>
          </cell>
          <cell r="W11160">
            <v>2018</v>
          </cell>
          <cell r="X11160" t="str">
            <v>Mar</v>
          </cell>
        </row>
        <row r="11161">
          <cell r="D11161" t="str">
            <v>House</v>
          </cell>
          <cell r="E11161">
            <v>2905000</v>
          </cell>
          <cell r="R11161" t="str">
            <v>Moonee Valley</v>
          </cell>
          <cell r="W11161">
            <v>2018</v>
          </cell>
          <cell r="X11161" t="str">
            <v>Mar</v>
          </cell>
        </row>
        <row r="11162">
          <cell r="D11162" t="str">
            <v>House</v>
          </cell>
          <cell r="E11162">
            <v>720000</v>
          </cell>
          <cell r="R11162" t="str">
            <v>Brimbank</v>
          </cell>
          <cell r="W11162">
            <v>2018</v>
          </cell>
          <cell r="X11162" t="str">
            <v>Mar</v>
          </cell>
        </row>
        <row r="11163">
          <cell r="D11163" t="str">
            <v>House</v>
          </cell>
          <cell r="E11163">
            <v>1210000</v>
          </cell>
          <cell r="R11163" t="str">
            <v>Moreland</v>
          </cell>
          <cell r="W11163">
            <v>2018</v>
          </cell>
          <cell r="X11163" t="str">
            <v>Mar</v>
          </cell>
        </row>
        <row r="11164">
          <cell r="D11164" t="str">
            <v>House</v>
          </cell>
          <cell r="E11164">
            <v>835000</v>
          </cell>
          <cell r="R11164" t="str">
            <v>Moonee Valley</v>
          </cell>
          <cell r="W11164">
            <v>2018</v>
          </cell>
          <cell r="X11164" t="str">
            <v>Mar</v>
          </cell>
        </row>
        <row r="11165">
          <cell r="D11165" t="str">
            <v>House</v>
          </cell>
          <cell r="E11165">
            <v>1475000</v>
          </cell>
          <cell r="R11165" t="str">
            <v>Banyule</v>
          </cell>
          <cell r="W11165">
            <v>2018</v>
          </cell>
          <cell r="X11165" t="str">
            <v>Mar</v>
          </cell>
        </row>
        <row r="11166">
          <cell r="D11166" t="str">
            <v>House</v>
          </cell>
          <cell r="E11166">
            <v>1405000</v>
          </cell>
          <cell r="R11166" t="str">
            <v>Moreland</v>
          </cell>
          <cell r="W11166">
            <v>2018</v>
          </cell>
          <cell r="X11166" t="str">
            <v>Mar</v>
          </cell>
        </row>
        <row r="11167">
          <cell r="D11167" t="str">
            <v>House</v>
          </cell>
          <cell r="E11167">
            <v>1381000</v>
          </cell>
          <cell r="R11167" t="str">
            <v>Manningham</v>
          </cell>
          <cell r="W11167">
            <v>2018</v>
          </cell>
          <cell r="X11167" t="str">
            <v>Mar</v>
          </cell>
        </row>
        <row r="11168">
          <cell r="D11168" t="str">
            <v>House</v>
          </cell>
          <cell r="E11168">
            <v>632000</v>
          </cell>
          <cell r="R11168" t="str">
            <v>Brimbank</v>
          </cell>
          <cell r="W11168">
            <v>2018</v>
          </cell>
          <cell r="X11168" t="str">
            <v>Mar</v>
          </cell>
        </row>
        <row r="11169">
          <cell r="D11169" t="str">
            <v>House</v>
          </cell>
          <cell r="E11169">
            <v>1650000</v>
          </cell>
          <cell r="R11169" t="str">
            <v>Darebin</v>
          </cell>
          <cell r="W11169">
            <v>2018</v>
          </cell>
          <cell r="X11169" t="str">
            <v>Mar</v>
          </cell>
        </row>
        <row r="11170">
          <cell r="D11170" t="str">
            <v>House</v>
          </cell>
          <cell r="E11170">
            <v>905000</v>
          </cell>
          <cell r="R11170" t="str">
            <v>Brimbank</v>
          </cell>
          <cell r="W11170">
            <v>2018</v>
          </cell>
          <cell r="X11170" t="str">
            <v>Mar</v>
          </cell>
        </row>
        <row r="11171">
          <cell r="D11171" t="str">
            <v>House</v>
          </cell>
          <cell r="E11171">
            <v>1280000</v>
          </cell>
          <cell r="R11171" t="str">
            <v>Moreland</v>
          </cell>
          <cell r="W11171">
            <v>2018</v>
          </cell>
          <cell r="X11171" t="str">
            <v>Mar</v>
          </cell>
        </row>
        <row r="11172">
          <cell r="D11172" t="str">
            <v>House</v>
          </cell>
          <cell r="E11172">
            <v>750000</v>
          </cell>
          <cell r="R11172" t="str">
            <v>Brimbank</v>
          </cell>
          <cell r="W11172">
            <v>2018</v>
          </cell>
          <cell r="X11172" t="str">
            <v>Mar</v>
          </cell>
        </row>
        <row r="11173">
          <cell r="D11173" t="str">
            <v>House</v>
          </cell>
          <cell r="E11173">
            <v>860000</v>
          </cell>
          <cell r="R11173" t="str">
            <v>Moreland</v>
          </cell>
          <cell r="W11173">
            <v>2018</v>
          </cell>
          <cell r="X11173" t="str">
            <v>Mar</v>
          </cell>
        </row>
        <row r="11174">
          <cell r="D11174" t="str">
            <v>House</v>
          </cell>
          <cell r="E11174">
            <v>1225000</v>
          </cell>
          <cell r="R11174" t="str">
            <v>Manningham</v>
          </cell>
          <cell r="W11174">
            <v>2018</v>
          </cell>
          <cell r="X11174" t="str">
            <v>Mar</v>
          </cell>
        </row>
        <row r="11175">
          <cell r="D11175" t="str">
            <v>House</v>
          </cell>
          <cell r="E11175">
            <v>1640000</v>
          </cell>
          <cell r="R11175" t="str">
            <v>Banyule</v>
          </cell>
          <cell r="W11175">
            <v>2018</v>
          </cell>
          <cell r="X11175" t="str">
            <v>Mar</v>
          </cell>
        </row>
        <row r="11176">
          <cell r="D11176" t="str">
            <v>House</v>
          </cell>
          <cell r="E11176">
            <v>1075000</v>
          </cell>
          <cell r="R11176" t="str">
            <v>Moreland</v>
          </cell>
          <cell r="W11176">
            <v>2018</v>
          </cell>
          <cell r="X11176" t="str">
            <v>Mar</v>
          </cell>
        </row>
        <row r="11177">
          <cell r="D11177" t="str">
            <v>House</v>
          </cell>
          <cell r="E11177">
            <v>2042000</v>
          </cell>
          <cell r="R11177" t="str">
            <v>Darebin</v>
          </cell>
          <cell r="W11177">
            <v>2018</v>
          </cell>
          <cell r="X11177" t="str">
            <v>Mar</v>
          </cell>
        </row>
        <row r="11178">
          <cell r="D11178" t="str">
            <v>Unit</v>
          </cell>
          <cell r="E11178">
            <v>450000</v>
          </cell>
          <cell r="R11178" t="str">
            <v>Maribyrnong</v>
          </cell>
          <cell r="W11178">
            <v>2018</v>
          </cell>
          <cell r="X11178" t="str">
            <v>Mar</v>
          </cell>
        </row>
        <row r="11179">
          <cell r="D11179" t="str">
            <v>Unit</v>
          </cell>
          <cell r="E11179">
            <v>530000</v>
          </cell>
          <cell r="R11179" t="str">
            <v>Maribyrnong</v>
          </cell>
          <cell r="W11179">
            <v>2018</v>
          </cell>
          <cell r="X11179" t="str">
            <v>Mar</v>
          </cell>
        </row>
        <row r="11180">
          <cell r="D11180" t="str">
            <v>Unit</v>
          </cell>
          <cell r="E11180">
            <v>353000</v>
          </cell>
          <cell r="R11180" t="str">
            <v>Maribyrnong</v>
          </cell>
          <cell r="W11180">
            <v>2018</v>
          </cell>
          <cell r="X11180" t="str">
            <v>Mar</v>
          </cell>
        </row>
        <row r="11181">
          <cell r="D11181" t="str">
            <v>House</v>
          </cell>
          <cell r="E11181">
            <v>865000</v>
          </cell>
          <cell r="R11181" t="str">
            <v>Moonee Valley</v>
          </cell>
          <cell r="W11181">
            <v>2018</v>
          </cell>
          <cell r="X11181" t="str">
            <v>Mar</v>
          </cell>
        </row>
        <row r="11182">
          <cell r="D11182" t="str">
            <v>House</v>
          </cell>
          <cell r="E11182">
            <v>1505000</v>
          </cell>
          <cell r="R11182" t="str">
            <v>Moreland</v>
          </cell>
          <cell r="W11182">
            <v>2018</v>
          </cell>
          <cell r="X11182" t="str">
            <v>Mar</v>
          </cell>
        </row>
        <row r="11183">
          <cell r="D11183" t="str">
            <v>House</v>
          </cell>
          <cell r="E11183">
            <v>1700000</v>
          </cell>
          <cell r="R11183" t="str">
            <v>Moreland</v>
          </cell>
          <cell r="W11183">
            <v>2018</v>
          </cell>
          <cell r="X11183" t="str">
            <v>Mar</v>
          </cell>
        </row>
        <row r="11184">
          <cell r="D11184" t="str">
            <v>House</v>
          </cell>
          <cell r="E11184">
            <v>2545000</v>
          </cell>
          <cell r="R11184" t="str">
            <v>Moreland</v>
          </cell>
          <cell r="W11184">
            <v>2018</v>
          </cell>
          <cell r="X11184" t="str">
            <v>Mar</v>
          </cell>
        </row>
        <row r="11185">
          <cell r="D11185" t="str">
            <v>House</v>
          </cell>
          <cell r="E11185">
            <v>1082000</v>
          </cell>
          <cell r="R11185" t="str">
            <v>Moonee Valley</v>
          </cell>
          <cell r="W11185">
            <v>2018</v>
          </cell>
          <cell r="X11185" t="str">
            <v>Mar</v>
          </cell>
        </row>
        <row r="11186">
          <cell r="D11186" t="str">
            <v>House</v>
          </cell>
          <cell r="E11186">
            <v>835000</v>
          </cell>
          <cell r="R11186" t="str">
            <v>Maroondah</v>
          </cell>
          <cell r="W11186">
            <v>2018</v>
          </cell>
          <cell r="X11186" t="str">
            <v>Mar</v>
          </cell>
        </row>
        <row r="11187">
          <cell r="D11187" t="str">
            <v>House</v>
          </cell>
          <cell r="E11187">
            <v>1512000</v>
          </cell>
          <cell r="R11187" t="str">
            <v>Darebin</v>
          </cell>
          <cell r="W11187">
            <v>2018</v>
          </cell>
          <cell r="X11187" t="str">
            <v>Mar</v>
          </cell>
        </row>
        <row r="11188">
          <cell r="D11188" t="str">
            <v>House</v>
          </cell>
          <cell r="E11188">
            <v>1530000</v>
          </cell>
          <cell r="R11188" t="str">
            <v>Moonee Valley</v>
          </cell>
          <cell r="W11188">
            <v>2018</v>
          </cell>
          <cell r="X11188" t="str">
            <v>Mar</v>
          </cell>
        </row>
        <row r="11189">
          <cell r="D11189" t="str">
            <v>House</v>
          </cell>
          <cell r="E11189">
            <v>1265000</v>
          </cell>
          <cell r="R11189" t="str">
            <v>Moreland</v>
          </cell>
          <cell r="W11189">
            <v>2018</v>
          </cell>
          <cell r="X11189" t="str">
            <v>Mar</v>
          </cell>
        </row>
        <row r="11190">
          <cell r="D11190" t="str">
            <v>House</v>
          </cell>
          <cell r="E11190">
            <v>865000</v>
          </cell>
          <cell r="R11190" t="str">
            <v>Brimbank</v>
          </cell>
          <cell r="W11190">
            <v>2018</v>
          </cell>
          <cell r="X11190" t="str">
            <v>Mar</v>
          </cell>
        </row>
        <row r="11191">
          <cell r="D11191" t="str">
            <v>Unit</v>
          </cell>
          <cell r="E11191">
            <v>600000</v>
          </cell>
          <cell r="R11191" t="str">
            <v>Brimbank</v>
          </cell>
          <cell r="W11191">
            <v>2018</v>
          </cell>
          <cell r="X11191" t="str">
            <v>Mar</v>
          </cell>
        </row>
        <row r="11192">
          <cell r="D11192" t="str">
            <v>House</v>
          </cell>
          <cell r="E11192">
            <v>1370000</v>
          </cell>
          <cell r="R11192" t="str">
            <v>Moonee Valley</v>
          </cell>
          <cell r="W11192">
            <v>2018</v>
          </cell>
          <cell r="X11192" t="str">
            <v>Mar</v>
          </cell>
        </row>
        <row r="11193">
          <cell r="D11193" t="str">
            <v>House</v>
          </cell>
          <cell r="E11193">
            <v>1260000</v>
          </cell>
          <cell r="R11193" t="str">
            <v>Darebin</v>
          </cell>
          <cell r="W11193">
            <v>2018</v>
          </cell>
          <cell r="X11193" t="str">
            <v>Mar</v>
          </cell>
        </row>
        <row r="11194">
          <cell r="D11194" t="str">
            <v>House</v>
          </cell>
          <cell r="E11194">
            <v>905000</v>
          </cell>
          <cell r="R11194" t="str">
            <v>Maroondah</v>
          </cell>
          <cell r="W11194">
            <v>2018</v>
          </cell>
          <cell r="X11194" t="str">
            <v>Mar</v>
          </cell>
        </row>
        <row r="11195">
          <cell r="D11195" t="str">
            <v>House</v>
          </cell>
          <cell r="E11195">
            <v>1628000</v>
          </cell>
          <cell r="R11195" t="str">
            <v>Melbourne</v>
          </cell>
          <cell r="W11195">
            <v>2018</v>
          </cell>
          <cell r="X11195" t="str">
            <v>Mar</v>
          </cell>
        </row>
        <row r="11196">
          <cell r="D11196" t="str">
            <v>House</v>
          </cell>
          <cell r="E11196">
            <v>2620000</v>
          </cell>
          <cell r="R11196" t="str">
            <v>Manningham</v>
          </cell>
          <cell r="W11196">
            <v>2018</v>
          </cell>
          <cell r="X11196" t="str">
            <v>Mar</v>
          </cell>
        </row>
        <row r="11197">
          <cell r="D11197" t="str">
            <v>House</v>
          </cell>
          <cell r="E11197">
            <v>1616000</v>
          </cell>
          <cell r="R11197" t="str">
            <v>Manningham</v>
          </cell>
          <cell r="W11197">
            <v>2018</v>
          </cell>
          <cell r="X11197" t="str">
            <v>Mar</v>
          </cell>
        </row>
        <row r="11198">
          <cell r="D11198" t="str">
            <v>Unit</v>
          </cell>
          <cell r="E11198">
            <v>1560000</v>
          </cell>
          <cell r="R11198" t="str">
            <v>Melbourne</v>
          </cell>
          <cell r="W11198">
            <v>2018</v>
          </cell>
          <cell r="X11198" t="str">
            <v>Mar</v>
          </cell>
        </row>
        <row r="11199">
          <cell r="D11199" t="str">
            <v>House</v>
          </cell>
          <cell r="E11199">
            <v>1321000</v>
          </cell>
          <cell r="R11199" t="str">
            <v>Moreland</v>
          </cell>
          <cell r="W11199">
            <v>2018</v>
          </cell>
          <cell r="X11199" t="str">
            <v>Mar</v>
          </cell>
        </row>
        <row r="11200">
          <cell r="D11200" t="str">
            <v>House</v>
          </cell>
          <cell r="E11200">
            <v>990000</v>
          </cell>
          <cell r="R11200" t="str">
            <v>Melbourne</v>
          </cell>
          <cell r="W11200">
            <v>2018</v>
          </cell>
          <cell r="X11200" t="str">
            <v>Mar</v>
          </cell>
        </row>
        <row r="11201">
          <cell r="D11201" t="str">
            <v>House</v>
          </cell>
          <cell r="E11201">
            <v>1510500</v>
          </cell>
          <cell r="R11201" t="str">
            <v>Maribyrnong</v>
          </cell>
          <cell r="W11201">
            <v>2018</v>
          </cell>
          <cell r="X11201" t="str">
            <v>Mar</v>
          </cell>
        </row>
        <row r="11202">
          <cell r="D11202" t="str">
            <v>House</v>
          </cell>
          <cell r="E11202">
            <v>1590000</v>
          </cell>
          <cell r="R11202" t="str">
            <v>Boroondara</v>
          </cell>
          <cell r="W11202">
            <v>2018</v>
          </cell>
          <cell r="X11202" t="str">
            <v>Mar</v>
          </cell>
        </row>
        <row r="11203">
          <cell r="D11203" t="str">
            <v>House</v>
          </cell>
          <cell r="E11203">
            <v>1385000</v>
          </cell>
          <cell r="R11203" t="str">
            <v>Manningham</v>
          </cell>
          <cell r="W11203">
            <v>2018</v>
          </cell>
          <cell r="X11203" t="str">
            <v>Mar</v>
          </cell>
        </row>
        <row r="11204">
          <cell r="D11204" t="str">
            <v>House</v>
          </cell>
          <cell r="E11204">
            <v>960000</v>
          </cell>
          <cell r="R11204" t="str">
            <v>Moreland</v>
          </cell>
          <cell r="W11204">
            <v>2018</v>
          </cell>
          <cell r="X11204" t="str">
            <v>Mar</v>
          </cell>
        </row>
        <row r="11205">
          <cell r="D11205" t="str">
            <v>House</v>
          </cell>
          <cell r="E11205">
            <v>1451000</v>
          </cell>
          <cell r="R11205" t="str">
            <v>Manningham</v>
          </cell>
          <cell r="W11205">
            <v>2018</v>
          </cell>
          <cell r="X11205" t="str">
            <v>Mar</v>
          </cell>
        </row>
        <row r="11206">
          <cell r="D11206" t="str">
            <v>Unit</v>
          </cell>
          <cell r="E11206">
            <v>495000</v>
          </cell>
          <cell r="R11206" t="str">
            <v>Moreland</v>
          </cell>
          <cell r="W11206">
            <v>2018</v>
          </cell>
          <cell r="X11206" t="str">
            <v>Mar</v>
          </cell>
        </row>
        <row r="11207">
          <cell r="D11207" t="str">
            <v>Unit</v>
          </cell>
          <cell r="E11207">
            <v>556000</v>
          </cell>
          <cell r="R11207" t="str">
            <v>Yarra</v>
          </cell>
          <cell r="W11207">
            <v>2018</v>
          </cell>
          <cell r="X11207" t="str">
            <v>Mar</v>
          </cell>
        </row>
        <row r="11208">
          <cell r="D11208" t="str">
            <v>House</v>
          </cell>
          <cell r="E11208">
            <v>610000</v>
          </cell>
          <cell r="R11208" t="str">
            <v>Brimbank</v>
          </cell>
          <cell r="W11208">
            <v>2018</v>
          </cell>
          <cell r="X11208" t="str">
            <v>Mar</v>
          </cell>
        </row>
        <row r="11209">
          <cell r="D11209" t="str">
            <v>Unit</v>
          </cell>
          <cell r="E11209">
            <v>455000</v>
          </cell>
          <cell r="R11209" t="str">
            <v>Maribyrnong</v>
          </cell>
          <cell r="W11209">
            <v>2018</v>
          </cell>
          <cell r="X11209" t="str">
            <v>Mar</v>
          </cell>
        </row>
        <row r="11210">
          <cell r="D11210" t="str">
            <v>House</v>
          </cell>
          <cell r="E11210">
            <v>793000</v>
          </cell>
          <cell r="R11210" t="str">
            <v>Maribyrnong</v>
          </cell>
          <cell r="W11210">
            <v>2018</v>
          </cell>
          <cell r="X11210" t="str">
            <v>Mar</v>
          </cell>
        </row>
        <row r="11211">
          <cell r="D11211" t="str">
            <v>House</v>
          </cell>
          <cell r="E11211">
            <v>1460000</v>
          </cell>
          <cell r="R11211" t="str">
            <v>Yarra</v>
          </cell>
          <cell r="W11211">
            <v>2018</v>
          </cell>
          <cell r="X11211" t="str">
            <v>Mar</v>
          </cell>
        </row>
        <row r="11212">
          <cell r="D11212" t="str">
            <v>House</v>
          </cell>
          <cell r="E11212">
            <v>1285000</v>
          </cell>
          <cell r="R11212" t="str">
            <v>Melbourne</v>
          </cell>
          <cell r="W11212">
            <v>2018</v>
          </cell>
          <cell r="X11212" t="str">
            <v>Mar</v>
          </cell>
        </row>
        <row r="11213">
          <cell r="D11213" t="str">
            <v>House</v>
          </cell>
          <cell r="E11213">
            <v>720000</v>
          </cell>
          <cell r="R11213" t="str">
            <v>Maroondah</v>
          </cell>
          <cell r="W11213">
            <v>2018</v>
          </cell>
          <cell r="X11213" t="str">
            <v>Mar</v>
          </cell>
        </row>
        <row r="11214">
          <cell r="D11214" t="str">
            <v>House</v>
          </cell>
          <cell r="E11214">
            <v>1060000</v>
          </cell>
          <cell r="R11214" t="str">
            <v>Manningham</v>
          </cell>
          <cell r="W11214">
            <v>2018</v>
          </cell>
          <cell r="X11214" t="str">
            <v>Mar</v>
          </cell>
        </row>
        <row r="11215">
          <cell r="D11215" t="str">
            <v>House</v>
          </cell>
          <cell r="E11215">
            <v>1070000</v>
          </cell>
          <cell r="R11215" t="str">
            <v>Brimbank</v>
          </cell>
          <cell r="W11215">
            <v>2018</v>
          </cell>
          <cell r="X11215" t="str">
            <v>Mar</v>
          </cell>
        </row>
        <row r="11216">
          <cell r="D11216" t="str">
            <v>Unit</v>
          </cell>
          <cell r="E11216">
            <v>715000</v>
          </cell>
          <cell r="R11216" t="str">
            <v>Melbourne</v>
          </cell>
          <cell r="W11216">
            <v>2018</v>
          </cell>
          <cell r="X11216" t="str">
            <v>Mar</v>
          </cell>
        </row>
        <row r="11217">
          <cell r="D11217" t="str">
            <v>House</v>
          </cell>
          <cell r="E11217">
            <v>1250000</v>
          </cell>
          <cell r="R11217" t="str">
            <v>Manningham</v>
          </cell>
          <cell r="W11217">
            <v>2018</v>
          </cell>
          <cell r="X11217" t="str">
            <v>Mar</v>
          </cell>
        </row>
        <row r="11218">
          <cell r="D11218" t="str">
            <v>House</v>
          </cell>
          <cell r="E11218">
            <v>1940000</v>
          </cell>
          <cell r="R11218" t="str">
            <v>Boroondara</v>
          </cell>
          <cell r="W11218">
            <v>2018</v>
          </cell>
          <cell r="X11218" t="str">
            <v>Mar</v>
          </cell>
        </row>
        <row r="11219">
          <cell r="D11219" t="str">
            <v>House</v>
          </cell>
          <cell r="E11219">
            <v>1650000</v>
          </cell>
          <cell r="R11219" t="str">
            <v>Boroondara</v>
          </cell>
          <cell r="W11219">
            <v>2018</v>
          </cell>
          <cell r="X11219" t="str">
            <v>Mar</v>
          </cell>
        </row>
        <row r="11220">
          <cell r="D11220" t="str">
            <v>Unit</v>
          </cell>
          <cell r="E11220">
            <v>1330000</v>
          </cell>
          <cell r="R11220" t="str">
            <v>Boroondara</v>
          </cell>
          <cell r="W11220">
            <v>2018</v>
          </cell>
          <cell r="X11220" t="str">
            <v>Mar</v>
          </cell>
        </row>
        <row r="11221">
          <cell r="D11221" t="str">
            <v>House</v>
          </cell>
          <cell r="E11221">
            <v>637000</v>
          </cell>
          <cell r="R11221" t="str">
            <v>Maroondah</v>
          </cell>
          <cell r="W11221">
            <v>2018</v>
          </cell>
          <cell r="X11221" t="str">
            <v>Mar</v>
          </cell>
        </row>
        <row r="11222">
          <cell r="D11222" t="str">
            <v>House</v>
          </cell>
          <cell r="E11222">
            <v>1085000</v>
          </cell>
          <cell r="R11222" t="str">
            <v>Manningham</v>
          </cell>
          <cell r="W11222">
            <v>2018</v>
          </cell>
          <cell r="X11222" t="str">
            <v>Mar</v>
          </cell>
        </row>
        <row r="11223">
          <cell r="D11223" t="str">
            <v>House</v>
          </cell>
          <cell r="E11223">
            <v>1360000</v>
          </cell>
          <cell r="R11223" t="str">
            <v>Manningham</v>
          </cell>
          <cell r="W11223">
            <v>2018</v>
          </cell>
          <cell r="X11223" t="str">
            <v>Mar</v>
          </cell>
        </row>
        <row r="11224">
          <cell r="D11224" t="str">
            <v>Unit</v>
          </cell>
          <cell r="E11224">
            <v>825000</v>
          </cell>
          <cell r="R11224" t="str">
            <v>Boroondara</v>
          </cell>
          <cell r="W11224">
            <v>2018</v>
          </cell>
          <cell r="X11224" t="str">
            <v>Mar</v>
          </cell>
        </row>
        <row r="11225">
          <cell r="D11225" t="str">
            <v>House</v>
          </cell>
          <cell r="E11225">
            <v>1110000</v>
          </cell>
          <cell r="R11225" t="str">
            <v>Boroondara</v>
          </cell>
          <cell r="W11225">
            <v>2018</v>
          </cell>
          <cell r="X11225" t="str">
            <v>Mar</v>
          </cell>
        </row>
        <row r="11226">
          <cell r="D11226" t="str">
            <v>Unit</v>
          </cell>
          <cell r="E11226">
            <v>245000</v>
          </cell>
          <cell r="R11226" t="str">
            <v>Brimbank</v>
          </cell>
          <cell r="W11226">
            <v>2018</v>
          </cell>
          <cell r="X11226" t="str">
            <v>Mar</v>
          </cell>
        </row>
        <row r="11227">
          <cell r="D11227" t="str">
            <v>Unit</v>
          </cell>
          <cell r="E11227">
            <v>725000</v>
          </cell>
          <cell r="R11227" t="str">
            <v>Boroondara</v>
          </cell>
          <cell r="W11227">
            <v>2018</v>
          </cell>
          <cell r="X11227" t="str">
            <v>Mar</v>
          </cell>
        </row>
        <row r="11228">
          <cell r="D11228" t="str">
            <v>House</v>
          </cell>
          <cell r="E11228">
            <v>2367000</v>
          </cell>
          <cell r="R11228" t="str">
            <v>Boroondara</v>
          </cell>
          <cell r="W11228">
            <v>2018</v>
          </cell>
          <cell r="X11228" t="str">
            <v>Mar</v>
          </cell>
        </row>
        <row r="11229">
          <cell r="D11229" t="str">
            <v>House</v>
          </cell>
          <cell r="E11229">
            <v>1300000</v>
          </cell>
          <cell r="R11229" t="str">
            <v>Boroondara</v>
          </cell>
          <cell r="W11229">
            <v>2018</v>
          </cell>
          <cell r="X11229" t="str">
            <v>Mar</v>
          </cell>
        </row>
        <row r="11230">
          <cell r="D11230" t="str">
            <v>House</v>
          </cell>
          <cell r="E11230">
            <v>2258000</v>
          </cell>
          <cell r="R11230" t="str">
            <v>Boroondara</v>
          </cell>
          <cell r="W11230">
            <v>2018</v>
          </cell>
          <cell r="X11230" t="str">
            <v>Mar</v>
          </cell>
        </row>
        <row r="11231">
          <cell r="D11231" t="str">
            <v>House</v>
          </cell>
          <cell r="E11231">
            <v>1746000</v>
          </cell>
          <cell r="R11231" t="str">
            <v>Melbourne</v>
          </cell>
          <cell r="W11231">
            <v>2018</v>
          </cell>
          <cell r="X11231" t="str">
            <v>Mar</v>
          </cell>
        </row>
        <row r="11232">
          <cell r="D11232" t="str">
            <v>Unit</v>
          </cell>
          <cell r="E11232">
            <v>400000</v>
          </cell>
          <cell r="R11232" t="str">
            <v>Melbourne</v>
          </cell>
          <cell r="W11232">
            <v>2018</v>
          </cell>
          <cell r="X11232" t="str">
            <v>Mar</v>
          </cell>
        </row>
        <row r="11233">
          <cell r="D11233" t="str">
            <v>House</v>
          </cell>
          <cell r="E11233">
            <v>900000</v>
          </cell>
          <cell r="R11233" t="str">
            <v>Yarra</v>
          </cell>
          <cell r="W11233">
            <v>2018</v>
          </cell>
          <cell r="X11233" t="str">
            <v>Mar</v>
          </cell>
        </row>
        <row r="11234">
          <cell r="D11234" t="str">
            <v>House</v>
          </cell>
          <cell r="E11234">
            <v>1100000</v>
          </cell>
          <cell r="R11234" t="str">
            <v>Maribyrnong</v>
          </cell>
          <cell r="W11234">
            <v>2018</v>
          </cell>
          <cell r="X11234" t="str">
            <v>Mar</v>
          </cell>
        </row>
        <row r="11235">
          <cell r="D11235" t="str">
            <v>Unit</v>
          </cell>
          <cell r="E11235">
            <v>871000</v>
          </cell>
          <cell r="R11235" t="str">
            <v>Manningham</v>
          </cell>
          <cell r="W11235">
            <v>2018</v>
          </cell>
          <cell r="X11235" t="str">
            <v>Mar</v>
          </cell>
        </row>
        <row r="11236">
          <cell r="D11236" t="str">
            <v>Unit</v>
          </cell>
          <cell r="E11236">
            <v>799000</v>
          </cell>
          <cell r="R11236" t="str">
            <v>Melbourne</v>
          </cell>
          <cell r="W11236">
            <v>2018</v>
          </cell>
          <cell r="X11236" t="str">
            <v>Mar</v>
          </cell>
        </row>
        <row r="11237">
          <cell r="D11237" t="str">
            <v>Unit</v>
          </cell>
          <cell r="E11237">
            <v>682000</v>
          </cell>
          <cell r="R11237" t="str">
            <v>Boroondara</v>
          </cell>
          <cell r="W11237">
            <v>2018</v>
          </cell>
          <cell r="X11237" t="str">
            <v>Mar</v>
          </cell>
        </row>
        <row r="11238">
          <cell r="D11238" t="str">
            <v>Unit</v>
          </cell>
          <cell r="E11238">
            <v>505000</v>
          </cell>
          <cell r="R11238" t="str">
            <v>Yarra</v>
          </cell>
          <cell r="W11238">
            <v>2018</v>
          </cell>
          <cell r="X11238" t="str">
            <v>Mar</v>
          </cell>
        </row>
        <row r="11239">
          <cell r="D11239" t="str">
            <v>House</v>
          </cell>
          <cell r="E11239">
            <v>1402500</v>
          </cell>
          <cell r="R11239" t="str">
            <v>Yarra</v>
          </cell>
          <cell r="W11239">
            <v>2018</v>
          </cell>
          <cell r="X11239" t="str">
            <v>Mar</v>
          </cell>
        </row>
        <row r="11240">
          <cell r="D11240" t="str">
            <v>House</v>
          </cell>
          <cell r="E11240">
            <v>930000</v>
          </cell>
          <cell r="R11240" t="str">
            <v>Maroondah</v>
          </cell>
          <cell r="W11240">
            <v>2018</v>
          </cell>
          <cell r="X11240" t="str">
            <v>Mar</v>
          </cell>
        </row>
        <row r="11241">
          <cell r="D11241" t="str">
            <v>House</v>
          </cell>
          <cell r="E11241">
            <v>1126000</v>
          </cell>
          <cell r="R11241" t="str">
            <v>Melbourne</v>
          </cell>
          <cell r="W11241">
            <v>2018</v>
          </cell>
          <cell r="X11241" t="str">
            <v>Mar</v>
          </cell>
        </row>
        <row r="11242">
          <cell r="D11242" t="str">
            <v>Unit</v>
          </cell>
          <cell r="E11242">
            <v>1100000</v>
          </cell>
          <cell r="R11242" t="str">
            <v>Melbourne</v>
          </cell>
          <cell r="W11242">
            <v>2018</v>
          </cell>
          <cell r="X11242" t="str">
            <v>Mar</v>
          </cell>
        </row>
        <row r="11243">
          <cell r="D11243" t="str">
            <v>House</v>
          </cell>
          <cell r="E11243">
            <v>1135000</v>
          </cell>
          <cell r="R11243" t="str">
            <v>Yarra</v>
          </cell>
          <cell r="W11243">
            <v>2018</v>
          </cell>
          <cell r="X11243" t="str">
            <v>Mar</v>
          </cell>
        </row>
        <row r="11244">
          <cell r="D11244" t="str">
            <v>House</v>
          </cell>
          <cell r="E11244">
            <v>2050000</v>
          </cell>
          <cell r="R11244" t="str">
            <v>Boroondara</v>
          </cell>
          <cell r="W11244">
            <v>2018</v>
          </cell>
          <cell r="X11244" t="str">
            <v>Mar</v>
          </cell>
        </row>
        <row r="11245">
          <cell r="D11245" t="str">
            <v>House</v>
          </cell>
          <cell r="E11245">
            <v>1315000</v>
          </cell>
          <cell r="R11245" t="str">
            <v>Maribyrnong</v>
          </cell>
          <cell r="W11245">
            <v>2018</v>
          </cell>
          <cell r="X11245" t="str">
            <v>Mar</v>
          </cell>
        </row>
        <row r="11246">
          <cell r="D11246" t="str">
            <v>House</v>
          </cell>
          <cell r="E11246">
            <v>3200500</v>
          </cell>
          <cell r="R11246" t="str">
            <v>Boroondara</v>
          </cell>
          <cell r="W11246">
            <v>2018</v>
          </cell>
          <cell r="X11246" t="str">
            <v>Mar</v>
          </cell>
        </row>
        <row r="11247">
          <cell r="D11247" t="str">
            <v>Unit</v>
          </cell>
          <cell r="E11247">
            <v>609000</v>
          </cell>
          <cell r="R11247" t="str">
            <v>Maroondah</v>
          </cell>
          <cell r="W11247">
            <v>2018</v>
          </cell>
          <cell r="X11247" t="str">
            <v>Mar</v>
          </cell>
        </row>
        <row r="11248">
          <cell r="D11248" t="str">
            <v>Unit</v>
          </cell>
          <cell r="E11248">
            <v>695000</v>
          </cell>
          <cell r="R11248" t="str">
            <v>Whitehorse</v>
          </cell>
          <cell r="W11248">
            <v>2018</v>
          </cell>
          <cell r="X11248" t="str">
            <v>Mar</v>
          </cell>
        </row>
        <row r="11249">
          <cell r="D11249" t="str">
            <v>House</v>
          </cell>
          <cell r="E11249">
            <v>990000</v>
          </cell>
          <cell r="R11249" t="str">
            <v>Whitehorse</v>
          </cell>
          <cell r="W11249">
            <v>2018</v>
          </cell>
          <cell r="X11249" t="str">
            <v>Mar</v>
          </cell>
        </row>
        <row r="11250">
          <cell r="D11250" t="str">
            <v>Unit</v>
          </cell>
          <cell r="E11250">
            <v>725000</v>
          </cell>
          <cell r="R11250" t="str">
            <v>Boroondara</v>
          </cell>
          <cell r="W11250">
            <v>2018</v>
          </cell>
          <cell r="X11250" t="str">
            <v>Mar</v>
          </cell>
        </row>
        <row r="11251">
          <cell r="D11251" t="str">
            <v>House</v>
          </cell>
          <cell r="E11251">
            <v>830000</v>
          </cell>
          <cell r="R11251" t="str">
            <v>Maribyrnong</v>
          </cell>
          <cell r="W11251">
            <v>2018</v>
          </cell>
          <cell r="X11251" t="str">
            <v>Mar</v>
          </cell>
        </row>
        <row r="11252">
          <cell r="D11252" t="str">
            <v>House</v>
          </cell>
          <cell r="E11252">
            <v>940000</v>
          </cell>
          <cell r="R11252" t="str">
            <v>Maribyrnong</v>
          </cell>
          <cell r="W11252">
            <v>2018</v>
          </cell>
          <cell r="X11252" t="str">
            <v>Mar</v>
          </cell>
        </row>
        <row r="11253">
          <cell r="D11253" t="str">
            <v>House</v>
          </cell>
          <cell r="E11253">
            <v>2425000</v>
          </cell>
          <cell r="R11253" t="str">
            <v>Boroondara</v>
          </cell>
          <cell r="W11253">
            <v>2018</v>
          </cell>
          <cell r="X11253" t="str">
            <v>Mar</v>
          </cell>
        </row>
        <row r="11254">
          <cell r="D11254" t="str">
            <v>Unit</v>
          </cell>
          <cell r="E11254">
            <v>660000</v>
          </cell>
          <cell r="R11254" t="str">
            <v>Melbourne</v>
          </cell>
          <cell r="W11254">
            <v>2018</v>
          </cell>
          <cell r="X11254" t="str">
            <v>Mar</v>
          </cell>
        </row>
        <row r="11255">
          <cell r="D11255" t="str">
            <v>Unit</v>
          </cell>
          <cell r="E11255">
            <v>597000</v>
          </cell>
          <cell r="R11255" t="str">
            <v>Maribyrnong</v>
          </cell>
          <cell r="W11255">
            <v>2018</v>
          </cell>
          <cell r="X11255" t="str">
            <v>Mar</v>
          </cell>
        </row>
        <row r="11256">
          <cell r="D11256" t="str">
            <v>Unit</v>
          </cell>
          <cell r="E11256">
            <v>709500</v>
          </cell>
          <cell r="R11256" t="str">
            <v>Maribyrnong</v>
          </cell>
          <cell r="W11256">
            <v>2018</v>
          </cell>
          <cell r="X11256" t="str">
            <v>Mar</v>
          </cell>
        </row>
        <row r="11257">
          <cell r="D11257" t="str">
            <v>Unit</v>
          </cell>
          <cell r="E11257">
            <v>460000</v>
          </cell>
          <cell r="R11257" t="str">
            <v>Boroondara</v>
          </cell>
          <cell r="W11257">
            <v>2018</v>
          </cell>
          <cell r="X11257" t="str">
            <v>Mar</v>
          </cell>
        </row>
        <row r="11258">
          <cell r="D11258" t="str">
            <v>House</v>
          </cell>
          <cell r="E11258">
            <v>1300000</v>
          </cell>
          <cell r="R11258" t="str">
            <v>Boroondara</v>
          </cell>
          <cell r="W11258">
            <v>2018</v>
          </cell>
          <cell r="X11258" t="str">
            <v>Mar</v>
          </cell>
        </row>
        <row r="11259">
          <cell r="D11259" t="str">
            <v>Unit</v>
          </cell>
          <cell r="E11259">
            <v>830000</v>
          </cell>
          <cell r="R11259" t="str">
            <v>Boroondara</v>
          </cell>
          <cell r="W11259">
            <v>2018</v>
          </cell>
          <cell r="X11259" t="str">
            <v>Mar</v>
          </cell>
        </row>
        <row r="11260">
          <cell r="D11260" t="str">
            <v>Unit</v>
          </cell>
          <cell r="E11260">
            <v>660000</v>
          </cell>
          <cell r="R11260" t="str">
            <v>Boroondara</v>
          </cell>
          <cell r="W11260">
            <v>2018</v>
          </cell>
          <cell r="X11260" t="str">
            <v>Mar</v>
          </cell>
        </row>
        <row r="11261">
          <cell r="D11261" t="str">
            <v>Unit</v>
          </cell>
          <cell r="E11261">
            <v>314000</v>
          </cell>
          <cell r="R11261" t="str">
            <v>Yarra</v>
          </cell>
          <cell r="W11261">
            <v>2018</v>
          </cell>
          <cell r="X11261" t="str">
            <v>Mar</v>
          </cell>
        </row>
        <row r="11262">
          <cell r="D11262" t="str">
            <v>House</v>
          </cell>
          <cell r="E11262">
            <v>800000</v>
          </cell>
          <cell r="R11262" t="str">
            <v>Maroondah</v>
          </cell>
          <cell r="W11262">
            <v>2018</v>
          </cell>
          <cell r="X11262" t="str">
            <v>Mar</v>
          </cell>
        </row>
        <row r="11263">
          <cell r="D11263" t="str">
            <v>Unit</v>
          </cell>
          <cell r="E11263">
            <v>720000</v>
          </cell>
          <cell r="R11263" t="str">
            <v>Melbourne</v>
          </cell>
          <cell r="W11263">
            <v>2018</v>
          </cell>
          <cell r="X11263" t="str">
            <v>Mar</v>
          </cell>
        </row>
        <row r="11264">
          <cell r="D11264" t="str">
            <v>Unit</v>
          </cell>
          <cell r="E11264">
            <v>775000</v>
          </cell>
          <cell r="R11264" t="str">
            <v>Whitehorse</v>
          </cell>
          <cell r="W11264">
            <v>2018</v>
          </cell>
          <cell r="X11264" t="str">
            <v>Mar</v>
          </cell>
        </row>
        <row r="11265">
          <cell r="D11265" t="str">
            <v>Unit</v>
          </cell>
          <cell r="E11265">
            <v>777000</v>
          </cell>
          <cell r="R11265" t="str">
            <v>Manningham</v>
          </cell>
          <cell r="W11265">
            <v>2018</v>
          </cell>
          <cell r="X11265" t="str">
            <v>Mar</v>
          </cell>
        </row>
        <row r="11266">
          <cell r="D11266" t="str">
            <v>House</v>
          </cell>
          <cell r="E11266">
            <v>3900000</v>
          </cell>
          <cell r="R11266" t="str">
            <v>Boroondara</v>
          </cell>
          <cell r="W11266">
            <v>2018</v>
          </cell>
          <cell r="X11266" t="str">
            <v>Mar</v>
          </cell>
        </row>
        <row r="11267">
          <cell r="D11267" t="str">
            <v>House</v>
          </cell>
          <cell r="E11267">
            <v>1620000</v>
          </cell>
          <cell r="R11267" t="str">
            <v>Boroondara</v>
          </cell>
          <cell r="W11267">
            <v>2018</v>
          </cell>
          <cell r="X11267" t="str">
            <v>Mar</v>
          </cell>
        </row>
        <row r="11268">
          <cell r="D11268" t="str">
            <v>House</v>
          </cell>
          <cell r="E11268">
            <v>2800000</v>
          </cell>
          <cell r="R11268" t="str">
            <v>Boroondara</v>
          </cell>
          <cell r="W11268">
            <v>2018</v>
          </cell>
          <cell r="X11268" t="str">
            <v>Mar</v>
          </cell>
        </row>
        <row r="11269">
          <cell r="D11269" t="str">
            <v>House</v>
          </cell>
          <cell r="E11269">
            <v>1190000</v>
          </cell>
          <cell r="R11269" t="str">
            <v>Maribyrnong</v>
          </cell>
          <cell r="W11269">
            <v>2018</v>
          </cell>
          <cell r="X11269" t="str">
            <v>Mar</v>
          </cell>
        </row>
        <row r="11270">
          <cell r="D11270" t="str">
            <v>Unit</v>
          </cell>
          <cell r="E11270">
            <v>602000</v>
          </cell>
          <cell r="R11270" t="str">
            <v>Boroondara</v>
          </cell>
          <cell r="W11270">
            <v>2018</v>
          </cell>
          <cell r="X11270" t="str">
            <v>Mar</v>
          </cell>
        </row>
        <row r="11271">
          <cell r="D11271" t="str">
            <v>House</v>
          </cell>
          <cell r="E11271">
            <v>2402500</v>
          </cell>
          <cell r="R11271" t="str">
            <v>Boroondara</v>
          </cell>
          <cell r="W11271">
            <v>2018</v>
          </cell>
          <cell r="X11271" t="str">
            <v>Mar</v>
          </cell>
        </row>
        <row r="11272">
          <cell r="D11272" t="str">
            <v>House</v>
          </cell>
          <cell r="E11272">
            <v>2505000</v>
          </cell>
          <cell r="R11272" t="str">
            <v>Boroondara</v>
          </cell>
          <cell r="W11272">
            <v>2018</v>
          </cell>
          <cell r="X11272" t="str">
            <v>Mar</v>
          </cell>
        </row>
        <row r="11273">
          <cell r="D11273" t="str">
            <v>House</v>
          </cell>
          <cell r="E11273">
            <v>1702000</v>
          </cell>
          <cell r="R11273" t="str">
            <v>Boroondara</v>
          </cell>
          <cell r="W11273">
            <v>2018</v>
          </cell>
          <cell r="X11273" t="str">
            <v>Mar</v>
          </cell>
        </row>
        <row r="11274">
          <cell r="D11274" t="str">
            <v>House</v>
          </cell>
          <cell r="E11274">
            <v>1462000</v>
          </cell>
          <cell r="R11274" t="str">
            <v>Boroondara</v>
          </cell>
          <cell r="W11274">
            <v>2018</v>
          </cell>
          <cell r="X11274" t="str">
            <v>Mar</v>
          </cell>
        </row>
        <row r="11275">
          <cell r="D11275" t="str">
            <v>House</v>
          </cell>
          <cell r="E11275">
            <v>4750000</v>
          </cell>
          <cell r="R11275" t="str">
            <v>Boroondara</v>
          </cell>
          <cell r="W11275">
            <v>2018</v>
          </cell>
          <cell r="X11275" t="str">
            <v>Mar</v>
          </cell>
        </row>
        <row r="11276">
          <cell r="D11276" t="str">
            <v>House</v>
          </cell>
          <cell r="E11276">
            <v>883000</v>
          </cell>
          <cell r="R11276" t="str">
            <v>Whitehorse</v>
          </cell>
          <cell r="W11276">
            <v>2018</v>
          </cell>
          <cell r="X11276" t="str">
            <v>Mar</v>
          </cell>
        </row>
        <row r="11277">
          <cell r="D11277" t="str">
            <v>House</v>
          </cell>
          <cell r="E11277">
            <v>1870000</v>
          </cell>
          <cell r="R11277" t="str">
            <v>Boroondara</v>
          </cell>
          <cell r="W11277">
            <v>2018</v>
          </cell>
          <cell r="X11277" t="str">
            <v>Mar</v>
          </cell>
        </row>
        <row r="11278">
          <cell r="D11278" t="str">
            <v>Unit</v>
          </cell>
          <cell r="E11278">
            <v>615000</v>
          </cell>
          <cell r="R11278" t="str">
            <v>Yarra</v>
          </cell>
          <cell r="W11278">
            <v>2018</v>
          </cell>
          <cell r="X11278" t="str">
            <v>Mar</v>
          </cell>
        </row>
        <row r="11279">
          <cell r="D11279" t="str">
            <v>House</v>
          </cell>
          <cell r="E11279">
            <v>655000</v>
          </cell>
          <cell r="R11279" t="str">
            <v>Whitehorse</v>
          </cell>
          <cell r="W11279">
            <v>2018</v>
          </cell>
          <cell r="X11279" t="str">
            <v>Mar</v>
          </cell>
        </row>
        <row r="11280">
          <cell r="D11280" t="str">
            <v>House</v>
          </cell>
          <cell r="E11280">
            <v>1955000</v>
          </cell>
          <cell r="R11280" t="str">
            <v>Boroondara</v>
          </cell>
          <cell r="W11280">
            <v>2018</v>
          </cell>
          <cell r="X11280" t="str">
            <v>Mar</v>
          </cell>
        </row>
        <row r="11281">
          <cell r="D11281" t="str">
            <v>Unit</v>
          </cell>
          <cell r="E11281">
            <v>663000</v>
          </cell>
          <cell r="R11281" t="str">
            <v>Brimbank</v>
          </cell>
          <cell r="W11281">
            <v>2018</v>
          </cell>
          <cell r="X11281" t="str">
            <v>Mar</v>
          </cell>
        </row>
        <row r="11282">
          <cell r="D11282" t="str">
            <v>Unit</v>
          </cell>
          <cell r="E11282">
            <v>500000</v>
          </cell>
          <cell r="R11282" t="str">
            <v>Boroondara</v>
          </cell>
          <cell r="W11282">
            <v>2018</v>
          </cell>
          <cell r="X11282" t="str">
            <v>Mar</v>
          </cell>
        </row>
        <row r="11283">
          <cell r="D11283" t="str">
            <v>House</v>
          </cell>
          <cell r="E11283">
            <v>1250000</v>
          </cell>
          <cell r="R11283" t="str">
            <v>Yarra</v>
          </cell>
          <cell r="W11283">
            <v>2018</v>
          </cell>
          <cell r="X11283" t="str">
            <v>Mar</v>
          </cell>
        </row>
        <row r="11284">
          <cell r="D11284" t="str">
            <v>House</v>
          </cell>
          <cell r="E11284">
            <v>1341000</v>
          </cell>
          <cell r="R11284" t="str">
            <v>Yarra</v>
          </cell>
          <cell r="W11284">
            <v>2018</v>
          </cell>
          <cell r="X11284" t="str">
            <v>Mar</v>
          </cell>
        </row>
        <row r="11285">
          <cell r="D11285" t="str">
            <v>House</v>
          </cell>
          <cell r="E11285">
            <v>1785000</v>
          </cell>
          <cell r="R11285" t="str">
            <v>Boroondara</v>
          </cell>
          <cell r="W11285">
            <v>2018</v>
          </cell>
          <cell r="X11285" t="str">
            <v>Mar</v>
          </cell>
        </row>
        <row r="11286">
          <cell r="D11286" t="str">
            <v>House</v>
          </cell>
          <cell r="E11286">
            <v>1000000</v>
          </cell>
          <cell r="R11286" t="str">
            <v>Yarra</v>
          </cell>
          <cell r="W11286">
            <v>2018</v>
          </cell>
          <cell r="X11286" t="str">
            <v>Mar</v>
          </cell>
        </row>
        <row r="11287">
          <cell r="D11287" t="str">
            <v>House</v>
          </cell>
          <cell r="E11287">
            <v>1280000</v>
          </cell>
          <cell r="R11287" t="str">
            <v>Yarra</v>
          </cell>
          <cell r="W11287">
            <v>2018</v>
          </cell>
          <cell r="X11287" t="str">
            <v>Mar</v>
          </cell>
        </row>
        <row r="11288">
          <cell r="D11288" t="str">
            <v>Unit</v>
          </cell>
          <cell r="E11288">
            <v>802500</v>
          </cell>
          <cell r="R11288" t="str">
            <v>Boroondara</v>
          </cell>
          <cell r="W11288">
            <v>2018</v>
          </cell>
          <cell r="X11288" t="str">
            <v>Mar</v>
          </cell>
        </row>
        <row r="11289">
          <cell r="D11289" t="str">
            <v>House</v>
          </cell>
          <cell r="E11289">
            <v>1300000</v>
          </cell>
          <cell r="R11289" t="str">
            <v>Hobsons Bay</v>
          </cell>
          <cell r="W11289">
            <v>2018</v>
          </cell>
          <cell r="X11289" t="str">
            <v>Mar</v>
          </cell>
        </row>
        <row r="11290">
          <cell r="D11290" t="str">
            <v>Unit</v>
          </cell>
          <cell r="E11290">
            <v>820000</v>
          </cell>
          <cell r="R11290" t="str">
            <v>Whitehorse</v>
          </cell>
          <cell r="W11290">
            <v>2018</v>
          </cell>
          <cell r="X11290" t="str">
            <v>Mar</v>
          </cell>
        </row>
        <row r="11291">
          <cell r="D11291" t="str">
            <v>House</v>
          </cell>
          <cell r="E11291">
            <v>1570000</v>
          </cell>
          <cell r="R11291" t="str">
            <v>Manningham</v>
          </cell>
          <cell r="W11291">
            <v>2018</v>
          </cell>
          <cell r="X11291" t="str">
            <v>Mar</v>
          </cell>
        </row>
        <row r="11292">
          <cell r="D11292" t="str">
            <v>House</v>
          </cell>
          <cell r="E11292">
            <v>1253000</v>
          </cell>
          <cell r="R11292" t="str">
            <v>Yarra</v>
          </cell>
          <cell r="W11292">
            <v>2018</v>
          </cell>
          <cell r="X11292" t="str">
            <v>Mar</v>
          </cell>
        </row>
        <row r="11293">
          <cell r="D11293" t="str">
            <v>House</v>
          </cell>
          <cell r="E11293">
            <v>1000000</v>
          </cell>
          <cell r="R11293" t="str">
            <v>Hobsons Bay</v>
          </cell>
          <cell r="W11293">
            <v>2018</v>
          </cell>
          <cell r="X11293" t="str">
            <v>Mar</v>
          </cell>
        </row>
        <row r="11294">
          <cell r="D11294" t="str">
            <v>Unit</v>
          </cell>
          <cell r="E11294">
            <v>525000</v>
          </cell>
          <cell r="R11294" t="str">
            <v>Boroondara</v>
          </cell>
          <cell r="W11294">
            <v>2018</v>
          </cell>
          <cell r="X11294" t="str">
            <v>Mar</v>
          </cell>
        </row>
        <row r="11295">
          <cell r="D11295" t="str">
            <v>House</v>
          </cell>
          <cell r="E11295">
            <v>2680000</v>
          </cell>
          <cell r="R11295" t="str">
            <v>Boroondara</v>
          </cell>
          <cell r="W11295">
            <v>2018</v>
          </cell>
          <cell r="X11295" t="str">
            <v>Mar</v>
          </cell>
        </row>
        <row r="11296">
          <cell r="D11296" t="str">
            <v>Unit</v>
          </cell>
          <cell r="E11296">
            <v>1235000</v>
          </cell>
          <cell r="R11296" t="str">
            <v>Manningham</v>
          </cell>
          <cell r="W11296">
            <v>2018</v>
          </cell>
          <cell r="X11296" t="str">
            <v>Mar</v>
          </cell>
        </row>
        <row r="11297">
          <cell r="D11297" t="str">
            <v>House</v>
          </cell>
          <cell r="E11297">
            <v>3399000</v>
          </cell>
          <cell r="R11297" t="str">
            <v>Boroondara</v>
          </cell>
          <cell r="W11297">
            <v>2018</v>
          </cell>
          <cell r="X11297" t="str">
            <v>Mar</v>
          </cell>
        </row>
        <row r="11298">
          <cell r="D11298" t="str">
            <v>House</v>
          </cell>
          <cell r="E11298">
            <v>1930000</v>
          </cell>
          <cell r="R11298" t="str">
            <v>Boroondara</v>
          </cell>
          <cell r="W11298">
            <v>2018</v>
          </cell>
          <cell r="X11298" t="str">
            <v>Mar</v>
          </cell>
        </row>
        <row r="11299">
          <cell r="D11299" t="str">
            <v>Unit</v>
          </cell>
          <cell r="E11299">
            <v>600000</v>
          </cell>
          <cell r="R11299" t="str">
            <v>Melbourne</v>
          </cell>
          <cell r="W11299">
            <v>2018</v>
          </cell>
          <cell r="X11299" t="str">
            <v>Mar</v>
          </cell>
        </row>
        <row r="11300">
          <cell r="D11300" t="str">
            <v>Unit</v>
          </cell>
          <cell r="E11300">
            <v>600000</v>
          </cell>
          <cell r="R11300" t="str">
            <v>Melbourne</v>
          </cell>
          <cell r="W11300">
            <v>2018</v>
          </cell>
          <cell r="X11300" t="str">
            <v>Mar</v>
          </cell>
        </row>
        <row r="11301">
          <cell r="D11301" t="str">
            <v>Unit</v>
          </cell>
          <cell r="E11301">
            <v>697000</v>
          </cell>
          <cell r="R11301" t="str">
            <v>Boroondara</v>
          </cell>
          <cell r="W11301">
            <v>2018</v>
          </cell>
          <cell r="X11301" t="str">
            <v>Mar</v>
          </cell>
        </row>
        <row r="11302">
          <cell r="D11302" t="str">
            <v>House</v>
          </cell>
          <cell r="E11302">
            <v>1837500</v>
          </cell>
          <cell r="R11302" t="str">
            <v>Yarra</v>
          </cell>
          <cell r="W11302">
            <v>2018</v>
          </cell>
          <cell r="X11302" t="str">
            <v>Mar</v>
          </cell>
        </row>
        <row r="11303">
          <cell r="D11303" t="str">
            <v>House</v>
          </cell>
          <cell r="E11303">
            <v>835000</v>
          </cell>
          <cell r="R11303" t="str">
            <v>Hobsons Bay</v>
          </cell>
          <cell r="W11303">
            <v>2018</v>
          </cell>
          <cell r="X11303" t="str">
            <v>Mar</v>
          </cell>
        </row>
        <row r="11304">
          <cell r="D11304" t="str">
            <v>Unit</v>
          </cell>
          <cell r="E11304">
            <v>570000</v>
          </cell>
          <cell r="R11304" t="str">
            <v>Yarra</v>
          </cell>
          <cell r="W11304">
            <v>2018</v>
          </cell>
          <cell r="X11304" t="str">
            <v>Mar</v>
          </cell>
        </row>
        <row r="11305">
          <cell r="D11305" t="str">
            <v>Unit</v>
          </cell>
          <cell r="E11305">
            <v>500000</v>
          </cell>
          <cell r="R11305" t="str">
            <v>Boroondara</v>
          </cell>
          <cell r="W11305">
            <v>2018</v>
          </cell>
          <cell r="X11305" t="str">
            <v>Mar</v>
          </cell>
        </row>
        <row r="11306">
          <cell r="D11306" t="str">
            <v>House</v>
          </cell>
          <cell r="E11306">
            <v>1580000</v>
          </cell>
          <cell r="R11306" t="str">
            <v>Boroondara</v>
          </cell>
          <cell r="W11306">
            <v>2018</v>
          </cell>
          <cell r="X11306" t="str">
            <v>Mar</v>
          </cell>
        </row>
        <row r="11307">
          <cell r="D11307" t="str">
            <v>Unit</v>
          </cell>
          <cell r="E11307">
            <v>645000</v>
          </cell>
          <cell r="R11307" t="str">
            <v>Boroondara</v>
          </cell>
          <cell r="W11307">
            <v>2018</v>
          </cell>
          <cell r="X11307" t="str">
            <v>Mar</v>
          </cell>
        </row>
        <row r="11308">
          <cell r="D11308" t="str">
            <v>House</v>
          </cell>
          <cell r="E11308">
            <v>2408000</v>
          </cell>
          <cell r="R11308" t="str">
            <v>Boroondara</v>
          </cell>
          <cell r="W11308">
            <v>2018</v>
          </cell>
          <cell r="X11308" t="str">
            <v>Mar</v>
          </cell>
        </row>
        <row r="11309">
          <cell r="D11309" t="str">
            <v>Unit</v>
          </cell>
          <cell r="E11309">
            <v>441000</v>
          </cell>
          <cell r="R11309" t="str">
            <v>Boroondara</v>
          </cell>
          <cell r="W11309">
            <v>2018</v>
          </cell>
          <cell r="X11309" t="str">
            <v>Mar</v>
          </cell>
        </row>
        <row r="11310">
          <cell r="D11310" t="str">
            <v>House</v>
          </cell>
          <cell r="E11310">
            <v>680000</v>
          </cell>
          <cell r="R11310" t="str">
            <v>Whitehorse</v>
          </cell>
          <cell r="W11310">
            <v>2018</v>
          </cell>
          <cell r="X11310" t="str">
            <v>Mar</v>
          </cell>
        </row>
        <row r="11311">
          <cell r="D11311" t="str">
            <v>House</v>
          </cell>
          <cell r="E11311">
            <v>807500</v>
          </cell>
          <cell r="R11311" t="str">
            <v>Port Phillip</v>
          </cell>
          <cell r="W11311">
            <v>2018</v>
          </cell>
          <cell r="X11311" t="str">
            <v>Mar</v>
          </cell>
        </row>
        <row r="11312">
          <cell r="D11312" t="str">
            <v>House</v>
          </cell>
          <cell r="E11312">
            <v>1335000</v>
          </cell>
          <cell r="R11312" t="str">
            <v>Melbourne</v>
          </cell>
          <cell r="W11312">
            <v>2018</v>
          </cell>
          <cell r="X11312" t="str">
            <v>Mar</v>
          </cell>
        </row>
        <row r="11313">
          <cell r="D11313" t="str">
            <v>Unit</v>
          </cell>
          <cell r="E11313">
            <v>400000</v>
          </cell>
          <cell r="R11313" t="str">
            <v>Melbourne</v>
          </cell>
          <cell r="W11313">
            <v>2018</v>
          </cell>
          <cell r="X11313" t="str">
            <v>Mar</v>
          </cell>
        </row>
        <row r="11314">
          <cell r="D11314" t="str">
            <v>House</v>
          </cell>
          <cell r="E11314">
            <v>4100000</v>
          </cell>
          <cell r="R11314" t="str">
            <v>Port Phillip</v>
          </cell>
          <cell r="W11314">
            <v>2018</v>
          </cell>
          <cell r="X11314" t="str">
            <v>Mar</v>
          </cell>
        </row>
        <row r="11315">
          <cell r="D11315" t="str">
            <v>Unit</v>
          </cell>
          <cell r="E11315">
            <v>675000</v>
          </cell>
          <cell r="R11315" t="str">
            <v>Boroondara</v>
          </cell>
          <cell r="W11315">
            <v>2018</v>
          </cell>
          <cell r="X11315" t="str">
            <v>Mar</v>
          </cell>
        </row>
        <row r="11316">
          <cell r="D11316" t="str">
            <v>Unit</v>
          </cell>
          <cell r="E11316">
            <v>1730000</v>
          </cell>
          <cell r="R11316" t="str">
            <v>Melbourne</v>
          </cell>
          <cell r="W11316">
            <v>2018</v>
          </cell>
          <cell r="X11316" t="str">
            <v>Mar</v>
          </cell>
        </row>
        <row r="11317">
          <cell r="D11317" t="str">
            <v>House</v>
          </cell>
          <cell r="E11317">
            <v>1258000</v>
          </cell>
          <cell r="R11317" t="str">
            <v>Whitehorse</v>
          </cell>
          <cell r="W11317">
            <v>2018</v>
          </cell>
          <cell r="X11317" t="str">
            <v>Mar</v>
          </cell>
        </row>
        <row r="11318">
          <cell r="D11318" t="str">
            <v>Unit</v>
          </cell>
          <cell r="E11318">
            <v>1430000</v>
          </cell>
          <cell r="R11318" t="str">
            <v>Melbourne</v>
          </cell>
          <cell r="W11318">
            <v>2018</v>
          </cell>
          <cell r="X11318" t="str">
            <v>Mar</v>
          </cell>
        </row>
        <row r="11319">
          <cell r="D11319" t="str">
            <v>Unit</v>
          </cell>
          <cell r="E11319">
            <v>390000</v>
          </cell>
          <cell r="R11319" t="str">
            <v>Melton</v>
          </cell>
          <cell r="W11319">
            <v>2018</v>
          </cell>
          <cell r="X11319" t="str">
            <v>Mar</v>
          </cell>
        </row>
        <row r="11320">
          <cell r="D11320" t="str">
            <v>Unit</v>
          </cell>
          <cell r="E11320">
            <v>545000</v>
          </cell>
          <cell r="R11320" t="str">
            <v>Melbourne</v>
          </cell>
          <cell r="W11320">
            <v>2018</v>
          </cell>
          <cell r="X11320" t="str">
            <v>Mar</v>
          </cell>
        </row>
        <row r="11321">
          <cell r="D11321" t="str">
            <v>House</v>
          </cell>
          <cell r="E11321">
            <v>1205000</v>
          </cell>
          <cell r="R11321" t="str">
            <v>Whitehorse</v>
          </cell>
          <cell r="W11321">
            <v>2018</v>
          </cell>
          <cell r="X11321" t="str">
            <v>Mar</v>
          </cell>
        </row>
        <row r="11322">
          <cell r="D11322" t="str">
            <v>House</v>
          </cell>
          <cell r="E11322">
            <v>2920000</v>
          </cell>
          <cell r="R11322" t="str">
            <v>Melbourne</v>
          </cell>
          <cell r="W11322">
            <v>2018</v>
          </cell>
          <cell r="X11322" t="str">
            <v>Mar</v>
          </cell>
        </row>
        <row r="11323">
          <cell r="D11323" t="str">
            <v>House</v>
          </cell>
          <cell r="E11323">
            <v>1900000</v>
          </cell>
          <cell r="R11323" t="str">
            <v>Port Phillip</v>
          </cell>
          <cell r="W11323">
            <v>2018</v>
          </cell>
          <cell r="X11323" t="str">
            <v>Mar</v>
          </cell>
        </row>
        <row r="11324">
          <cell r="D11324" t="str">
            <v>House</v>
          </cell>
          <cell r="E11324">
            <v>1622000</v>
          </cell>
          <cell r="R11324" t="str">
            <v>Boroondara</v>
          </cell>
          <cell r="W11324">
            <v>2018</v>
          </cell>
          <cell r="X11324" t="str">
            <v>Mar</v>
          </cell>
        </row>
        <row r="11325">
          <cell r="D11325" t="str">
            <v>House</v>
          </cell>
          <cell r="E11325">
            <v>1505000</v>
          </cell>
          <cell r="R11325" t="str">
            <v>Port Phillip</v>
          </cell>
          <cell r="W11325">
            <v>2018</v>
          </cell>
          <cell r="X11325" t="str">
            <v>Mar</v>
          </cell>
        </row>
        <row r="11326">
          <cell r="D11326" t="str">
            <v>House</v>
          </cell>
          <cell r="E11326">
            <v>1290000</v>
          </cell>
          <cell r="R11326" t="str">
            <v>Boroondara</v>
          </cell>
          <cell r="W11326">
            <v>2018</v>
          </cell>
          <cell r="X11326" t="str">
            <v>Mar</v>
          </cell>
        </row>
        <row r="11327">
          <cell r="D11327" t="str">
            <v>Unit</v>
          </cell>
          <cell r="E11327">
            <v>700000</v>
          </cell>
          <cell r="R11327" t="str">
            <v>Monash</v>
          </cell>
          <cell r="W11327">
            <v>2018</v>
          </cell>
          <cell r="X11327" t="str">
            <v>Mar</v>
          </cell>
        </row>
        <row r="11328">
          <cell r="D11328" t="str">
            <v>Unit</v>
          </cell>
          <cell r="E11328">
            <v>1190000</v>
          </cell>
          <cell r="R11328" t="str">
            <v>Stonnington</v>
          </cell>
          <cell r="W11328">
            <v>2018</v>
          </cell>
          <cell r="X11328" t="str">
            <v>Mar</v>
          </cell>
        </row>
        <row r="11329">
          <cell r="D11329" t="str">
            <v>House</v>
          </cell>
          <cell r="E11329">
            <v>1750000</v>
          </cell>
          <cell r="R11329" t="str">
            <v>Port Phillip</v>
          </cell>
          <cell r="W11329">
            <v>2018</v>
          </cell>
          <cell r="X11329" t="str">
            <v>Mar</v>
          </cell>
        </row>
        <row r="11330">
          <cell r="D11330" t="str">
            <v>House</v>
          </cell>
          <cell r="E11330">
            <v>1500000</v>
          </cell>
          <cell r="R11330" t="str">
            <v>Boroondara</v>
          </cell>
          <cell r="W11330">
            <v>2018</v>
          </cell>
          <cell r="X11330" t="str">
            <v>Mar</v>
          </cell>
        </row>
        <row r="11331">
          <cell r="D11331" t="str">
            <v>House</v>
          </cell>
          <cell r="E11331">
            <v>780000</v>
          </cell>
          <cell r="R11331" t="str">
            <v>Stonnington</v>
          </cell>
          <cell r="W11331">
            <v>2018</v>
          </cell>
          <cell r="X11331" t="str">
            <v>Mar</v>
          </cell>
        </row>
        <row r="11332">
          <cell r="D11332" t="str">
            <v>House</v>
          </cell>
          <cell r="E11332">
            <v>1732000</v>
          </cell>
          <cell r="R11332" t="str">
            <v>Monash</v>
          </cell>
          <cell r="W11332">
            <v>2018</v>
          </cell>
          <cell r="X11332" t="str">
            <v>Mar</v>
          </cell>
        </row>
        <row r="11333">
          <cell r="D11333" t="str">
            <v>House</v>
          </cell>
          <cell r="E11333">
            <v>1170000</v>
          </cell>
          <cell r="R11333" t="str">
            <v>Stonnington</v>
          </cell>
          <cell r="W11333">
            <v>2018</v>
          </cell>
          <cell r="X11333" t="str">
            <v>Mar</v>
          </cell>
        </row>
        <row r="11334">
          <cell r="D11334" t="str">
            <v>House</v>
          </cell>
          <cell r="E11334">
            <v>1642000</v>
          </cell>
          <cell r="R11334" t="str">
            <v>Monash</v>
          </cell>
          <cell r="W11334">
            <v>2018</v>
          </cell>
          <cell r="X11334" t="str">
            <v>Mar</v>
          </cell>
        </row>
        <row r="11335">
          <cell r="D11335" t="str">
            <v>House</v>
          </cell>
          <cell r="E11335">
            <v>1440000</v>
          </cell>
          <cell r="R11335" t="str">
            <v>Boroondara</v>
          </cell>
          <cell r="W11335">
            <v>2018</v>
          </cell>
          <cell r="X11335" t="str">
            <v>Mar</v>
          </cell>
        </row>
        <row r="11336">
          <cell r="D11336" t="str">
            <v>House</v>
          </cell>
          <cell r="E11336">
            <v>472000</v>
          </cell>
          <cell r="R11336" t="str">
            <v>Wyndham</v>
          </cell>
          <cell r="W11336">
            <v>2018</v>
          </cell>
          <cell r="X11336" t="str">
            <v>Mar</v>
          </cell>
        </row>
        <row r="11337">
          <cell r="D11337" t="str">
            <v>Unit</v>
          </cell>
          <cell r="E11337">
            <v>698000</v>
          </cell>
          <cell r="R11337" t="str">
            <v>Stonnington</v>
          </cell>
          <cell r="W11337">
            <v>2018</v>
          </cell>
          <cell r="X11337" t="str">
            <v>Mar</v>
          </cell>
        </row>
        <row r="11338">
          <cell r="D11338" t="str">
            <v>Unit</v>
          </cell>
          <cell r="E11338">
            <v>501000</v>
          </cell>
          <cell r="R11338" t="str">
            <v>Boroondara</v>
          </cell>
          <cell r="W11338">
            <v>2018</v>
          </cell>
          <cell r="X11338" t="str">
            <v>Mar</v>
          </cell>
        </row>
        <row r="11339">
          <cell r="D11339" t="str">
            <v>House</v>
          </cell>
          <cell r="E11339">
            <v>3750000</v>
          </cell>
          <cell r="R11339" t="str">
            <v>Port Phillip</v>
          </cell>
          <cell r="W11339">
            <v>2018</v>
          </cell>
          <cell r="X11339" t="str">
            <v>Mar</v>
          </cell>
        </row>
        <row r="11340">
          <cell r="D11340" t="str">
            <v>Unit</v>
          </cell>
          <cell r="E11340">
            <v>1501000</v>
          </cell>
          <cell r="R11340" t="str">
            <v>Boroondara</v>
          </cell>
          <cell r="W11340">
            <v>2018</v>
          </cell>
          <cell r="X11340" t="str">
            <v>Mar</v>
          </cell>
        </row>
        <row r="11341">
          <cell r="D11341" t="str">
            <v>House</v>
          </cell>
          <cell r="E11341">
            <v>705000</v>
          </cell>
          <cell r="R11341" t="str">
            <v>Knox</v>
          </cell>
          <cell r="W11341">
            <v>2018</v>
          </cell>
          <cell r="X11341" t="str">
            <v>Mar</v>
          </cell>
        </row>
        <row r="11342">
          <cell r="D11342" t="str">
            <v>House</v>
          </cell>
          <cell r="E11342">
            <v>862000</v>
          </cell>
          <cell r="R11342" t="str">
            <v>Hobsons Bay</v>
          </cell>
          <cell r="W11342">
            <v>2018</v>
          </cell>
          <cell r="X11342" t="str">
            <v>Mar</v>
          </cell>
        </row>
        <row r="11343">
          <cell r="D11343" t="str">
            <v>Unit</v>
          </cell>
          <cell r="E11343">
            <v>780000</v>
          </cell>
          <cell r="R11343" t="str">
            <v>Whitehorse</v>
          </cell>
          <cell r="W11343">
            <v>2018</v>
          </cell>
          <cell r="X11343" t="str">
            <v>Mar</v>
          </cell>
        </row>
        <row r="11344">
          <cell r="D11344" t="str">
            <v>House</v>
          </cell>
          <cell r="E11344">
            <v>1253500</v>
          </cell>
          <cell r="R11344" t="str">
            <v>Monash</v>
          </cell>
          <cell r="W11344">
            <v>2018</v>
          </cell>
          <cell r="X11344" t="str">
            <v>Mar</v>
          </cell>
        </row>
        <row r="11345">
          <cell r="D11345" t="str">
            <v>Unit</v>
          </cell>
          <cell r="E11345">
            <v>410000</v>
          </cell>
          <cell r="R11345" t="str">
            <v>Stonnington</v>
          </cell>
          <cell r="W11345">
            <v>2018</v>
          </cell>
          <cell r="X11345" t="str">
            <v>Mar</v>
          </cell>
        </row>
        <row r="11346">
          <cell r="D11346" t="str">
            <v>Unit</v>
          </cell>
          <cell r="E11346">
            <v>762000</v>
          </cell>
          <cell r="R11346" t="str">
            <v>Boroondara</v>
          </cell>
          <cell r="W11346">
            <v>2018</v>
          </cell>
          <cell r="X11346" t="str">
            <v>Mar</v>
          </cell>
        </row>
        <row r="11347">
          <cell r="D11347" t="str">
            <v>House</v>
          </cell>
          <cell r="E11347">
            <v>1367000</v>
          </cell>
          <cell r="R11347" t="str">
            <v>Hobsons Bay</v>
          </cell>
          <cell r="W11347">
            <v>2018</v>
          </cell>
          <cell r="X11347" t="str">
            <v>Mar</v>
          </cell>
        </row>
        <row r="11348">
          <cell r="D11348" t="str">
            <v>Unit</v>
          </cell>
          <cell r="E11348">
            <v>660000</v>
          </cell>
          <cell r="R11348" t="str">
            <v>Stonnington</v>
          </cell>
          <cell r="W11348">
            <v>2018</v>
          </cell>
          <cell r="X11348" t="str">
            <v>Mar</v>
          </cell>
        </row>
        <row r="11349">
          <cell r="D11349" t="str">
            <v>House</v>
          </cell>
          <cell r="E11349">
            <v>1850000</v>
          </cell>
          <cell r="R11349" t="str">
            <v>Stonnington</v>
          </cell>
          <cell r="W11349">
            <v>2018</v>
          </cell>
          <cell r="X11349" t="str">
            <v>Mar</v>
          </cell>
        </row>
        <row r="11350">
          <cell r="D11350" t="str">
            <v>House</v>
          </cell>
          <cell r="E11350">
            <v>1327000</v>
          </cell>
          <cell r="R11350" t="str">
            <v>Monash</v>
          </cell>
          <cell r="W11350">
            <v>2018</v>
          </cell>
          <cell r="X11350" t="str">
            <v>Mar</v>
          </cell>
        </row>
        <row r="11351">
          <cell r="D11351" t="str">
            <v>Unit</v>
          </cell>
          <cell r="E11351">
            <v>740000</v>
          </cell>
          <cell r="R11351" t="str">
            <v>Stonnington</v>
          </cell>
          <cell r="W11351">
            <v>2018</v>
          </cell>
          <cell r="X11351" t="str">
            <v>Mar</v>
          </cell>
        </row>
        <row r="11352">
          <cell r="D11352" t="str">
            <v>Unit</v>
          </cell>
          <cell r="E11352">
            <v>1330000</v>
          </cell>
          <cell r="R11352" t="str">
            <v>Boroondara</v>
          </cell>
          <cell r="W11352">
            <v>2018</v>
          </cell>
          <cell r="X11352" t="str">
            <v>Mar</v>
          </cell>
        </row>
        <row r="11353">
          <cell r="D11353" t="str">
            <v>Unit</v>
          </cell>
          <cell r="E11353">
            <v>590000</v>
          </cell>
          <cell r="R11353" t="str">
            <v>Stonnington</v>
          </cell>
          <cell r="W11353">
            <v>2018</v>
          </cell>
          <cell r="X11353" t="str">
            <v>Mar</v>
          </cell>
        </row>
        <row r="11354">
          <cell r="D11354" t="str">
            <v>House</v>
          </cell>
          <cell r="E11354">
            <v>1775000</v>
          </cell>
          <cell r="R11354" t="str">
            <v>Boroondara</v>
          </cell>
          <cell r="W11354">
            <v>2018</v>
          </cell>
          <cell r="X11354" t="str">
            <v>Mar</v>
          </cell>
        </row>
        <row r="11355">
          <cell r="D11355" t="str">
            <v>House</v>
          </cell>
          <cell r="E11355">
            <v>1700000</v>
          </cell>
          <cell r="R11355" t="str">
            <v>Stonnington</v>
          </cell>
          <cell r="W11355">
            <v>2018</v>
          </cell>
          <cell r="X11355" t="str">
            <v>Mar</v>
          </cell>
        </row>
        <row r="11356">
          <cell r="D11356" t="str">
            <v>House</v>
          </cell>
          <cell r="E11356">
            <v>1972500</v>
          </cell>
          <cell r="R11356" t="str">
            <v>Boroondara</v>
          </cell>
          <cell r="W11356">
            <v>2018</v>
          </cell>
          <cell r="X11356" t="str">
            <v>Mar</v>
          </cell>
        </row>
        <row r="11357">
          <cell r="D11357" t="str">
            <v>House</v>
          </cell>
          <cell r="E11357">
            <v>2920000</v>
          </cell>
          <cell r="R11357" t="str">
            <v>Boroondara</v>
          </cell>
          <cell r="W11357">
            <v>2018</v>
          </cell>
          <cell r="X11357" t="str">
            <v>Mar</v>
          </cell>
        </row>
        <row r="11358">
          <cell r="D11358" t="str">
            <v>House</v>
          </cell>
          <cell r="E11358">
            <v>2775000</v>
          </cell>
          <cell r="R11358" t="str">
            <v>Stonnington</v>
          </cell>
          <cell r="W11358">
            <v>2018</v>
          </cell>
          <cell r="X11358" t="str">
            <v>Mar</v>
          </cell>
        </row>
        <row r="11359">
          <cell r="D11359" t="str">
            <v>Unit</v>
          </cell>
          <cell r="E11359">
            <v>480000</v>
          </cell>
          <cell r="R11359" t="str">
            <v>Port Phillip</v>
          </cell>
          <cell r="W11359">
            <v>2018</v>
          </cell>
          <cell r="X11359" t="str">
            <v>Mar</v>
          </cell>
        </row>
        <row r="11360">
          <cell r="D11360" t="str">
            <v>Unit</v>
          </cell>
          <cell r="E11360">
            <v>730000</v>
          </cell>
          <cell r="R11360" t="str">
            <v>Port Phillip</v>
          </cell>
          <cell r="W11360">
            <v>2018</v>
          </cell>
          <cell r="X11360" t="str">
            <v>Mar</v>
          </cell>
        </row>
        <row r="11361">
          <cell r="D11361" t="str">
            <v>Unit</v>
          </cell>
          <cell r="E11361">
            <v>1250800</v>
          </cell>
          <cell r="R11361" t="str">
            <v>Monash</v>
          </cell>
          <cell r="W11361">
            <v>2018</v>
          </cell>
          <cell r="X11361" t="str">
            <v>Mar</v>
          </cell>
        </row>
        <row r="11362">
          <cell r="D11362" t="str">
            <v>Unit</v>
          </cell>
          <cell r="E11362">
            <v>512000</v>
          </cell>
          <cell r="R11362" t="str">
            <v>Port Phillip</v>
          </cell>
          <cell r="W11362">
            <v>2018</v>
          </cell>
          <cell r="X11362" t="str">
            <v>Mar</v>
          </cell>
        </row>
        <row r="11363">
          <cell r="D11363" t="str">
            <v>House</v>
          </cell>
          <cell r="E11363">
            <v>1331000</v>
          </cell>
          <cell r="R11363" t="str">
            <v>Monash</v>
          </cell>
          <cell r="W11363">
            <v>2018</v>
          </cell>
          <cell r="X11363" t="str">
            <v>Mar</v>
          </cell>
        </row>
        <row r="11364">
          <cell r="D11364" t="str">
            <v>House</v>
          </cell>
          <cell r="E11364">
            <v>505000</v>
          </cell>
          <cell r="R11364" t="str">
            <v>Wyndham</v>
          </cell>
          <cell r="W11364">
            <v>2018</v>
          </cell>
          <cell r="X11364" t="str">
            <v>Mar</v>
          </cell>
        </row>
        <row r="11365">
          <cell r="D11365" t="str">
            <v>Unit</v>
          </cell>
          <cell r="E11365">
            <v>880000</v>
          </cell>
          <cell r="R11365" t="str">
            <v>Hobsons Bay</v>
          </cell>
          <cell r="W11365">
            <v>2018</v>
          </cell>
          <cell r="X11365" t="str">
            <v>Mar</v>
          </cell>
        </row>
        <row r="11366">
          <cell r="D11366" t="str">
            <v>House</v>
          </cell>
          <cell r="E11366">
            <v>520000</v>
          </cell>
          <cell r="R11366" t="str">
            <v>Wyndham</v>
          </cell>
          <cell r="W11366">
            <v>2018</v>
          </cell>
          <cell r="X11366" t="str">
            <v>Mar</v>
          </cell>
        </row>
        <row r="11367">
          <cell r="D11367" t="str">
            <v>House</v>
          </cell>
          <cell r="E11367">
            <v>1005000</v>
          </cell>
          <cell r="R11367" t="str">
            <v>Hobsons Bay</v>
          </cell>
          <cell r="W11367">
            <v>2018</v>
          </cell>
          <cell r="X11367" t="str">
            <v>Mar</v>
          </cell>
        </row>
        <row r="11368">
          <cell r="D11368" t="str">
            <v>House</v>
          </cell>
          <cell r="E11368">
            <v>418000</v>
          </cell>
          <cell r="R11368" t="str">
            <v>Wyndham</v>
          </cell>
          <cell r="W11368">
            <v>2018</v>
          </cell>
          <cell r="X11368" t="str">
            <v>Mar</v>
          </cell>
        </row>
        <row r="11369">
          <cell r="D11369" t="str">
            <v>House</v>
          </cell>
          <cell r="E11369">
            <v>1417500</v>
          </cell>
          <cell r="R11369" t="str">
            <v>Glen Eira</v>
          </cell>
          <cell r="W11369">
            <v>2018</v>
          </cell>
          <cell r="X11369" t="str">
            <v>Mar</v>
          </cell>
        </row>
        <row r="11370">
          <cell r="D11370" t="str">
            <v>Unit</v>
          </cell>
          <cell r="E11370">
            <v>1135000</v>
          </cell>
          <cell r="R11370" t="str">
            <v>Monash</v>
          </cell>
          <cell r="W11370">
            <v>2018</v>
          </cell>
          <cell r="X11370" t="str">
            <v>Mar</v>
          </cell>
        </row>
        <row r="11371">
          <cell r="D11371" t="str">
            <v>House</v>
          </cell>
          <cell r="E11371">
            <v>442500</v>
          </cell>
          <cell r="R11371" t="str">
            <v>Wyndham</v>
          </cell>
          <cell r="W11371">
            <v>2018</v>
          </cell>
          <cell r="X11371" t="str">
            <v>Mar</v>
          </cell>
        </row>
        <row r="11372">
          <cell r="D11372" t="str">
            <v>House</v>
          </cell>
          <cell r="E11372">
            <v>680000</v>
          </cell>
          <cell r="R11372" t="str">
            <v>Wyndham</v>
          </cell>
          <cell r="W11372">
            <v>2018</v>
          </cell>
          <cell r="X11372" t="str">
            <v>Mar</v>
          </cell>
        </row>
        <row r="11373">
          <cell r="D11373" t="str">
            <v>Unit</v>
          </cell>
          <cell r="E11373">
            <v>1060000</v>
          </cell>
          <cell r="R11373" t="str">
            <v>Stonnington</v>
          </cell>
          <cell r="W11373">
            <v>2018</v>
          </cell>
          <cell r="X11373" t="str">
            <v>Mar</v>
          </cell>
        </row>
        <row r="11374">
          <cell r="D11374" t="str">
            <v>House</v>
          </cell>
          <cell r="E11374">
            <v>1400000</v>
          </cell>
          <cell r="R11374" t="str">
            <v>Monash</v>
          </cell>
          <cell r="W11374">
            <v>2018</v>
          </cell>
          <cell r="X11374" t="str">
            <v>Mar</v>
          </cell>
        </row>
        <row r="11375">
          <cell r="D11375" t="str">
            <v>Unit</v>
          </cell>
          <cell r="E11375">
            <v>670000</v>
          </cell>
          <cell r="R11375" t="str">
            <v>Monash</v>
          </cell>
          <cell r="W11375">
            <v>2018</v>
          </cell>
          <cell r="X11375" t="str">
            <v>Mar</v>
          </cell>
        </row>
        <row r="11376">
          <cell r="D11376" t="str">
            <v>Unit</v>
          </cell>
          <cell r="E11376">
            <v>617000</v>
          </cell>
          <cell r="R11376" t="str">
            <v>Knox</v>
          </cell>
          <cell r="W11376">
            <v>2018</v>
          </cell>
          <cell r="X11376" t="str">
            <v>Mar</v>
          </cell>
        </row>
        <row r="11377">
          <cell r="D11377" t="str">
            <v>House</v>
          </cell>
          <cell r="E11377">
            <v>1030000</v>
          </cell>
          <cell r="R11377" t="str">
            <v>Hobsons Bay</v>
          </cell>
          <cell r="W11377">
            <v>2018</v>
          </cell>
          <cell r="X11377" t="str">
            <v>Mar</v>
          </cell>
        </row>
        <row r="11378">
          <cell r="D11378" t="str">
            <v>House</v>
          </cell>
          <cell r="E11378">
            <v>2400000</v>
          </cell>
          <cell r="R11378" t="str">
            <v>Stonnington</v>
          </cell>
          <cell r="W11378">
            <v>2018</v>
          </cell>
          <cell r="X11378" t="str">
            <v>Mar</v>
          </cell>
        </row>
        <row r="11379">
          <cell r="D11379" t="str">
            <v>House</v>
          </cell>
          <cell r="E11379">
            <v>553100</v>
          </cell>
          <cell r="R11379" t="str">
            <v>Wyndham</v>
          </cell>
          <cell r="W11379">
            <v>2018</v>
          </cell>
          <cell r="X11379" t="str">
            <v>Mar</v>
          </cell>
        </row>
        <row r="11380">
          <cell r="D11380" t="str">
            <v>Unit</v>
          </cell>
          <cell r="E11380">
            <v>620000</v>
          </cell>
          <cell r="R11380" t="str">
            <v>Monash</v>
          </cell>
          <cell r="W11380">
            <v>2018</v>
          </cell>
          <cell r="X11380" t="str">
            <v>Mar</v>
          </cell>
        </row>
        <row r="11381">
          <cell r="D11381" t="str">
            <v>House</v>
          </cell>
          <cell r="E11381">
            <v>1218000</v>
          </cell>
          <cell r="R11381" t="str">
            <v>Knox</v>
          </cell>
          <cell r="W11381">
            <v>2018</v>
          </cell>
          <cell r="X11381" t="str">
            <v>Mar</v>
          </cell>
        </row>
        <row r="11382">
          <cell r="D11382" t="str">
            <v>House</v>
          </cell>
          <cell r="E11382">
            <v>492000</v>
          </cell>
          <cell r="R11382" t="str">
            <v>Wyndham</v>
          </cell>
          <cell r="W11382">
            <v>2018</v>
          </cell>
          <cell r="X11382" t="str">
            <v>Mar</v>
          </cell>
        </row>
        <row r="11383">
          <cell r="D11383" t="str">
            <v>Unit</v>
          </cell>
          <cell r="E11383">
            <v>902000</v>
          </cell>
          <cell r="R11383" t="str">
            <v>Port Phillip</v>
          </cell>
          <cell r="W11383">
            <v>2018</v>
          </cell>
          <cell r="X11383" t="str">
            <v>Mar</v>
          </cell>
        </row>
        <row r="11384">
          <cell r="D11384" t="str">
            <v>House</v>
          </cell>
          <cell r="E11384">
            <v>1410000</v>
          </cell>
          <cell r="R11384" t="str">
            <v>Port Phillip</v>
          </cell>
          <cell r="W11384">
            <v>2018</v>
          </cell>
          <cell r="X11384" t="str">
            <v>Mar</v>
          </cell>
        </row>
        <row r="11385">
          <cell r="D11385" t="str">
            <v>Unit</v>
          </cell>
          <cell r="E11385">
            <v>300000</v>
          </cell>
          <cell r="R11385" t="str">
            <v>Glen Eira</v>
          </cell>
          <cell r="W11385">
            <v>2018</v>
          </cell>
          <cell r="X11385" t="str">
            <v>Mar</v>
          </cell>
        </row>
        <row r="11386">
          <cell r="D11386" t="str">
            <v>House</v>
          </cell>
          <cell r="E11386">
            <v>1010000</v>
          </cell>
          <cell r="R11386" t="str">
            <v>Knox</v>
          </cell>
          <cell r="W11386">
            <v>2018</v>
          </cell>
          <cell r="X11386" t="str">
            <v>Mar</v>
          </cell>
        </row>
        <row r="11387">
          <cell r="D11387" t="str">
            <v>House</v>
          </cell>
          <cell r="E11387">
            <v>510000</v>
          </cell>
          <cell r="R11387" t="str">
            <v>Monash</v>
          </cell>
          <cell r="W11387">
            <v>2018</v>
          </cell>
          <cell r="X11387" t="str">
            <v>Mar</v>
          </cell>
        </row>
        <row r="11388">
          <cell r="D11388" t="str">
            <v>Unit</v>
          </cell>
          <cell r="E11388">
            <v>570000</v>
          </cell>
          <cell r="R11388" t="str">
            <v>Glen Eira</v>
          </cell>
          <cell r="W11388">
            <v>2018</v>
          </cell>
          <cell r="X11388" t="str">
            <v>Mar</v>
          </cell>
        </row>
        <row r="11389">
          <cell r="D11389" t="str">
            <v>House</v>
          </cell>
          <cell r="E11389">
            <v>1615000</v>
          </cell>
          <cell r="R11389" t="str">
            <v>Monash</v>
          </cell>
          <cell r="W11389">
            <v>2018</v>
          </cell>
          <cell r="X11389" t="str">
            <v>Mar</v>
          </cell>
        </row>
        <row r="11390">
          <cell r="D11390" t="str">
            <v>Unit</v>
          </cell>
          <cell r="E11390">
            <v>670000</v>
          </cell>
          <cell r="R11390" t="str">
            <v>Knox</v>
          </cell>
          <cell r="W11390">
            <v>2018</v>
          </cell>
          <cell r="X11390" t="str">
            <v>Mar</v>
          </cell>
        </row>
        <row r="11391">
          <cell r="D11391" t="str">
            <v>House</v>
          </cell>
          <cell r="E11391">
            <v>1211000</v>
          </cell>
          <cell r="R11391" t="str">
            <v>Bayside</v>
          </cell>
          <cell r="W11391">
            <v>2018</v>
          </cell>
          <cell r="X11391" t="str">
            <v>Mar</v>
          </cell>
        </row>
        <row r="11392">
          <cell r="D11392" t="str">
            <v>Unit</v>
          </cell>
          <cell r="E11392">
            <v>1360000</v>
          </cell>
          <cell r="R11392" t="str">
            <v>Port Phillip</v>
          </cell>
          <cell r="W11392">
            <v>2018</v>
          </cell>
          <cell r="X11392" t="str">
            <v>Mar</v>
          </cell>
        </row>
        <row r="11393">
          <cell r="D11393" t="str">
            <v>House</v>
          </cell>
          <cell r="E11393">
            <v>372000</v>
          </cell>
          <cell r="R11393" t="str">
            <v>Wyndham</v>
          </cell>
          <cell r="W11393">
            <v>2018</v>
          </cell>
          <cell r="X11393" t="str">
            <v>Mar</v>
          </cell>
        </row>
        <row r="11394">
          <cell r="D11394" t="str">
            <v>Unit</v>
          </cell>
          <cell r="E11394">
            <v>660000</v>
          </cell>
          <cell r="R11394" t="str">
            <v>Port Phillip</v>
          </cell>
          <cell r="W11394">
            <v>2018</v>
          </cell>
          <cell r="X11394" t="str">
            <v>Mar</v>
          </cell>
        </row>
        <row r="11395">
          <cell r="D11395" t="str">
            <v>Unit</v>
          </cell>
          <cell r="E11395">
            <v>470000</v>
          </cell>
          <cell r="R11395" t="str">
            <v>Glen Eira</v>
          </cell>
          <cell r="W11395">
            <v>2018</v>
          </cell>
          <cell r="X11395" t="str">
            <v>Mar</v>
          </cell>
        </row>
        <row r="11396">
          <cell r="D11396" t="str">
            <v>Unit</v>
          </cell>
          <cell r="E11396">
            <v>1600000</v>
          </cell>
          <cell r="R11396" t="str">
            <v>Bayside</v>
          </cell>
          <cell r="W11396">
            <v>2018</v>
          </cell>
          <cell r="X11396" t="str">
            <v>Mar</v>
          </cell>
        </row>
        <row r="11397">
          <cell r="D11397" t="str">
            <v>Unit</v>
          </cell>
          <cell r="E11397">
            <v>1970000</v>
          </cell>
          <cell r="R11397" t="str">
            <v>Glen Eira</v>
          </cell>
          <cell r="W11397">
            <v>2018</v>
          </cell>
          <cell r="X11397" t="str">
            <v>Mar</v>
          </cell>
        </row>
        <row r="11398">
          <cell r="D11398" t="str">
            <v>House</v>
          </cell>
          <cell r="E11398">
            <v>1060000</v>
          </cell>
          <cell r="R11398" t="str">
            <v>Glen Eira</v>
          </cell>
          <cell r="W11398">
            <v>2018</v>
          </cell>
          <cell r="X11398" t="str">
            <v>Mar</v>
          </cell>
        </row>
        <row r="11399">
          <cell r="D11399" t="str">
            <v>Unit</v>
          </cell>
          <cell r="E11399">
            <v>1042000</v>
          </cell>
          <cell r="R11399" t="str">
            <v>Glen Eira</v>
          </cell>
          <cell r="W11399">
            <v>2018</v>
          </cell>
          <cell r="X11399" t="str">
            <v>Mar</v>
          </cell>
        </row>
        <row r="11400">
          <cell r="D11400" t="str">
            <v>House</v>
          </cell>
          <cell r="E11400">
            <v>1550000</v>
          </cell>
          <cell r="R11400" t="str">
            <v>Glen Eira</v>
          </cell>
          <cell r="W11400">
            <v>2018</v>
          </cell>
          <cell r="X11400" t="str">
            <v>Mar</v>
          </cell>
        </row>
        <row r="11401">
          <cell r="D11401" t="str">
            <v>Unit</v>
          </cell>
          <cell r="E11401">
            <v>1160000</v>
          </cell>
          <cell r="R11401" t="str">
            <v>Glen Eira</v>
          </cell>
          <cell r="W11401">
            <v>2018</v>
          </cell>
          <cell r="X11401" t="str">
            <v>Mar</v>
          </cell>
        </row>
        <row r="11402">
          <cell r="D11402" t="str">
            <v>House</v>
          </cell>
          <cell r="E11402">
            <v>1100000</v>
          </cell>
          <cell r="R11402" t="str">
            <v>Monash</v>
          </cell>
          <cell r="W11402">
            <v>2018</v>
          </cell>
          <cell r="X11402" t="str">
            <v>Mar</v>
          </cell>
        </row>
        <row r="11403">
          <cell r="D11403" t="str">
            <v>Unit</v>
          </cell>
          <cell r="E11403">
            <v>1203500</v>
          </cell>
          <cell r="R11403" t="str">
            <v>Monash</v>
          </cell>
          <cell r="W11403">
            <v>2018</v>
          </cell>
          <cell r="X11403" t="str">
            <v>Mar</v>
          </cell>
        </row>
        <row r="11404">
          <cell r="D11404" t="str">
            <v>House</v>
          </cell>
          <cell r="E11404">
            <v>1880000</v>
          </cell>
          <cell r="R11404" t="str">
            <v>Glen Eira</v>
          </cell>
          <cell r="W11404">
            <v>2018</v>
          </cell>
          <cell r="X11404" t="str">
            <v>Mar</v>
          </cell>
        </row>
        <row r="11405">
          <cell r="D11405" t="str">
            <v>House</v>
          </cell>
          <cell r="E11405">
            <v>1130000</v>
          </cell>
          <cell r="R11405" t="str">
            <v>Monash</v>
          </cell>
          <cell r="W11405">
            <v>2018</v>
          </cell>
          <cell r="X11405" t="str">
            <v>Mar</v>
          </cell>
        </row>
        <row r="11406">
          <cell r="D11406" t="str">
            <v>House</v>
          </cell>
          <cell r="E11406">
            <v>1540000</v>
          </cell>
          <cell r="R11406" t="str">
            <v>Glen Eira</v>
          </cell>
          <cell r="W11406">
            <v>2018</v>
          </cell>
          <cell r="X11406" t="str">
            <v>Mar</v>
          </cell>
        </row>
        <row r="11407">
          <cell r="D11407" t="str">
            <v>House</v>
          </cell>
          <cell r="E11407">
            <v>1565000</v>
          </cell>
          <cell r="R11407" t="str">
            <v>Glen Eira</v>
          </cell>
          <cell r="W11407">
            <v>2018</v>
          </cell>
          <cell r="X11407" t="str">
            <v>Mar</v>
          </cell>
        </row>
        <row r="11408">
          <cell r="D11408" t="str">
            <v>House</v>
          </cell>
          <cell r="E11408">
            <v>1250000</v>
          </cell>
          <cell r="R11408" t="str">
            <v>Monash</v>
          </cell>
          <cell r="W11408">
            <v>2018</v>
          </cell>
          <cell r="X11408" t="str">
            <v>Mar</v>
          </cell>
        </row>
        <row r="11409">
          <cell r="D11409" t="str">
            <v>House</v>
          </cell>
          <cell r="E11409">
            <v>1225000</v>
          </cell>
          <cell r="R11409" t="str">
            <v>Monash</v>
          </cell>
          <cell r="W11409">
            <v>2018</v>
          </cell>
          <cell r="X11409" t="str">
            <v>Mar</v>
          </cell>
        </row>
        <row r="11410">
          <cell r="D11410" t="str">
            <v>House</v>
          </cell>
          <cell r="E11410">
            <v>1450000</v>
          </cell>
          <cell r="R11410" t="str">
            <v>Glen Eira</v>
          </cell>
          <cell r="W11410">
            <v>2018</v>
          </cell>
          <cell r="X11410" t="str">
            <v>Mar</v>
          </cell>
        </row>
        <row r="11411">
          <cell r="D11411" t="str">
            <v>House</v>
          </cell>
          <cell r="E11411">
            <v>1292000</v>
          </cell>
          <cell r="R11411" t="str">
            <v>Monash</v>
          </cell>
          <cell r="W11411">
            <v>2018</v>
          </cell>
          <cell r="X11411" t="str">
            <v>Mar</v>
          </cell>
        </row>
        <row r="11412">
          <cell r="D11412" t="str">
            <v>Unit</v>
          </cell>
          <cell r="E11412">
            <v>640000</v>
          </cell>
          <cell r="R11412" t="str">
            <v>Glen Eira</v>
          </cell>
          <cell r="W11412">
            <v>2018</v>
          </cell>
          <cell r="X11412" t="str">
            <v>Mar</v>
          </cell>
        </row>
        <row r="11413">
          <cell r="D11413" t="str">
            <v>Unit</v>
          </cell>
          <cell r="E11413">
            <v>912000</v>
          </cell>
          <cell r="R11413" t="str">
            <v>Monash</v>
          </cell>
          <cell r="W11413">
            <v>2018</v>
          </cell>
          <cell r="X11413" t="str">
            <v>Mar</v>
          </cell>
        </row>
        <row r="11414">
          <cell r="D11414" t="str">
            <v>Unit</v>
          </cell>
          <cell r="E11414">
            <v>1370000</v>
          </cell>
          <cell r="R11414" t="str">
            <v>Bayside</v>
          </cell>
          <cell r="W11414">
            <v>2018</v>
          </cell>
          <cell r="X11414" t="str">
            <v>Mar</v>
          </cell>
        </row>
        <row r="11415">
          <cell r="D11415" t="str">
            <v>House</v>
          </cell>
          <cell r="E11415">
            <v>570000</v>
          </cell>
          <cell r="R11415" t="str">
            <v>Wyndham</v>
          </cell>
          <cell r="W11415">
            <v>2018</v>
          </cell>
          <cell r="X11415" t="str">
            <v>Mar</v>
          </cell>
        </row>
        <row r="11416">
          <cell r="D11416" t="str">
            <v>House</v>
          </cell>
          <cell r="E11416">
            <v>1430000</v>
          </cell>
          <cell r="R11416" t="str">
            <v>Glen Eira</v>
          </cell>
          <cell r="W11416">
            <v>2018</v>
          </cell>
          <cell r="X11416" t="str">
            <v>Mar</v>
          </cell>
        </row>
        <row r="11417">
          <cell r="D11417" t="str">
            <v>House</v>
          </cell>
          <cell r="E11417">
            <v>2300000</v>
          </cell>
          <cell r="R11417" t="str">
            <v>Glen Eira</v>
          </cell>
          <cell r="W11417">
            <v>2018</v>
          </cell>
          <cell r="X11417" t="str">
            <v>Mar</v>
          </cell>
        </row>
        <row r="11418">
          <cell r="D11418" t="str">
            <v>House</v>
          </cell>
          <cell r="E11418">
            <v>1250000</v>
          </cell>
          <cell r="R11418" t="str">
            <v>Glen Eira</v>
          </cell>
          <cell r="W11418">
            <v>2018</v>
          </cell>
          <cell r="X11418" t="str">
            <v>Mar</v>
          </cell>
        </row>
        <row r="11419">
          <cell r="D11419" t="str">
            <v>House</v>
          </cell>
          <cell r="E11419">
            <v>1350000</v>
          </cell>
          <cell r="R11419" t="str">
            <v>Glen Eira</v>
          </cell>
          <cell r="W11419">
            <v>2018</v>
          </cell>
          <cell r="X11419" t="str">
            <v>Mar</v>
          </cell>
        </row>
        <row r="11420">
          <cell r="D11420" t="str">
            <v>Unit</v>
          </cell>
          <cell r="E11420">
            <v>955000</v>
          </cell>
          <cell r="R11420" t="str">
            <v>Glen Eira</v>
          </cell>
          <cell r="W11420">
            <v>2018</v>
          </cell>
          <cell r="X11420" t="str">
            <v>Mar</v>
          </cell>
        </row>
        <row r="11421">
          <cell r="D11421" t="str">
            <v>House</v>
          </cell>
          <cell r="E11421">
            <v>1655000</v>
          </cell>
          <cell r="R11421" t="str">
            <v>Glen Eira</v>
          </cell>
          <cell r="W11421">
            <v>2018</v>
          </cell>
          <cell r="X11421" t="str">
            <v>Mar</v>
          </cell>
        </row>
        <row r="11422">
          <cell r="D11422" t="str">
            <v>House</v>
          </cell>
          <cell r="E11422">
            <v>3225000</v>
          </cell>
          <cell r="R11422" t="str">
            <v>Bayside</v>
          </cell>
          <cell r="W11422">
            <v>2018</v>
          </cell>
          <cell r="X11422" t="str">
            <v>Mar</v>
          </cell>
        </row>
        <row r="11423">
          <cell r="D11423" t="str">
            <v>House</v>
          </cell>
          <cell r="E11423">
            <v>1479000</v>
          </cell>
          <cell r="R11423" t="str">
            <v>Glen Eira</v>
          </cell>
          <cell r="W11423">
            <v>2018</v>
          </cell>
          <cell r="X11423" t="str">
            <v>Mar</v>
          </cell>
        </row>
        <row r="11424">
          <cell r="D11424" t="str">
            <v>House</v>
          </cell>
          <cell r="E11424">
            <v>1605000</v>
          </cell>
          <cell r="R11424" t="str">
            <v>Bayside</v>
          </cell>
          <cell r="W11424">
            <v>2018</v>
          </cell>
          <cell r="X11424" t="str">
            <v>Mar</v>
          </cell>
        </row>
        <row r="11425">
          <cell r="D11425" t="str">
            <v>House</v>
          </cell>
          <cell r="E11425">
            <v>1035000</v>
          </cell>
          <cell r="R11425" t="str">
            <v>Bayside</v>
          </cell>
          <cell r="W11425">
            <v>2018</v>
          </cell>
          <cell r="X11425" t="str">
            <v>Mar</v>
          </cell>
        </row>
        <row r="11426">
          <cell r="D11426" t="str">
            <v>House</v>
          </cell>
          <cell r="E11426">
            <v>1199000</v>
          </cell>
          <cell r="R11426" t="str">
            <v>Glen Eira</v>
          </cell>
          <cell r="W11426">
            <v>2018</v>
          </cell>
          <cell r="X11426" t="str">
            <v>Mar</v>
          </cell>
        </row>
        <row r="11427">
          <cell r="D11427" t="str">
            <v>House</v>
          </cell>
          <cell r="E11427">
            <v>2300000</v>
          </cell>
          <cell r="R11427" t="str">
            <v>Bayside</v>
          </cell>
          <cell r="W11427">
            <v>2018</v>
          </cell>
          <cell r="X11427" t="str">
            <v>Mar</v>
          </cell>
        </row>
        <row r="11428">
          <cell r="D11428" t="str">
            <v>House</v>
          </cell>
          <cell r="E11428">
            <v>890000</v>
          </cell>
          <cell r="R11428" t="str">
            <v>Glen Eira</v>
          </cell>
          <cell r="W11428">
            <v>2018</v>
          </cell>
          <cell r="X11428" t="str">
            <v>Mar</v>
          </cell>
        </row>
        <row r="11429">
          <cell r="D11429" t="str">
            <v>House</v>
          </cell>
          <cell r="E11429">
            <v>2385000</v>
          </cell>
          <cell r="R11429" t="str">
            <v>Bayside</v>
          </cell>
          <cell r="W11429">
            <v>2018</v>
          </cell>
          <cell r="X11429" t="str">
            <v>Mar</v>
          </cell>
        </row>
        <row r="11430">
          <cell r="D11430" t="str">
            <v>House</v>
          </cell>
          <cell r="E11430">
            <v>1750800</v>
          </cell>
          <cell r="R11430" t="str">
            <v>Bayside</v>
          </cell>
          <cell r="W11430">
            <v>2018</v>
          </cell>
          <cell r="X11430" t="str">
            <v>Mar</v>
          </cell>
        </row>
        <row r="11431">
          <cell r="D11431" t="str">
            <v>House</v>
          </cell>
          <cell r="E11431">
            <v>2550000</v>
          </cell>
          <cell r="R11431" t="str">
            <v>Bayside</v>
          </cell>
          <cell r="W11431">
            <v>2018</v>
          </cell>
          <cell r="X11431" t="str">
            <v>Mar</v>
          </cell>
        </row>
        <row r="11432">
          <cell r="D11432" t="str">
            <v>Unit</v>
          </cell>
          <cell r="E11432">
            <v>420000</v>
          </cell>
          <cell r="R11432" t="str">
            <v>Glen Eira</v>
          </cell>
          <cell r="W11432">
            <v>2018</v>
          </cell>
          <cell r="X11432" t="str">
            <v>Mar</v>
          </cell>
        </row>
        <row r="11433">
          <cell r="D11433" t="str">
            <v>House</v>
          </cell>
          <cell r="E11433">
            <v>2905000</v>
          </cell>
          <cell r="R11433" t="str">
            <v>Bayside</v>
          </cell>
          <cell r="W11433">
            <v>2018</v>
          </cell>
          <cell r="X11433" t="str">
            <v>Mar</v>
          </cell>
        </row>
        <row r="11434">
          <cell r="D11434" t="str">
            <v>House</v>
          </cell>
          <cell r="E11434">
            <v>1695000</v>
          </cell>
          <cell r="R11434" t="str">
            <v>Bayside</v>
          </cell>
          <cell r="W11434">
            <v>2018</v>
          </cell>
          <cell r="X11434" t="str">
            <v>Mar</v>
          </cell>
        </row>
        <row r="11435">
          <cell r="D11435" t="str">
            <v>Unit</v>
          </cell>
          <cell r="E11435">
            <v>760000</v>
          </cell>
          <cell r="R11435" t="str">
            <v>Bayside</v>
          </cell>
          <cell r="W11435">
            <v>2018</v>
          </cell>
          <cell r="X11435" t="str">
            <v>Mar</v>
          </cell>
        </row>
        <row r="11436">
          <cell r="D11436" t="str">
            <v>House</v>
          </cell>
          <cell r="E11436">
            <v>755000</v>
          </cell>
          <cell r="R11436" t="str">
            <v>Bayside</v>
          </cell>
          <cell r="W11436">
            <v>2018</v>
          </cell>
          <cell r="X11436" t="str">
            <v>Mar</v>
          </cell>
        </row>
        <row r="11437">
          <cell r="D11437" t="str">
            <v>House</v>
          </cell>
          <cell r="E11437">
            <v>1600000</v>
          </cell>
          <cell r="R11437" t="str">
            <v>Bayside</v>
          </cell>
          <cell r="W11437">
            <v>2018</v>
          </cell>
          <cell r="X11437" t="str">
            <v>Mar</v>
          </cell>
        </row>
        <row r="11438">
          <cell r="D11438" t="str">
            <v>Unit</v>
          </cell>
          <cell r="E11438">
            <v>630000</v>
          </cell>
          <cell r="R11438" t="str">
            <v>Bayside</v>
          </cell>
          <cell r="W11438">
            <v>2018</v>
          </cell>
          <cell r="X11438" t="str">
            <v>Mar</v>
          </cell>
        </row>
        <row r="11439">
          <cell r="D11439" t="str">
            <v>House</v>
          </cell>
          <cell r="E11439">
            <v>2100000</v>
          </cell>
          <cell r="R11439" t="str">
            <v>Bayside</v>
          </cell>
          <cell r="W11439">
            <v>2018</v>
          </cell>
          <cell r="X11439" t="str">
            <v>Mar</v>
          </cell>
        </row>
        <row r="11440">
          <cell r="D11440" t="str">
            <v>Unit</v>
          </cell>
          <cell r="E11440">
            <v>601000</v>
          </cell>
          <cell r="R11440" t="str">
            <v>Bayside</v>
          </cell>
          <cell r="W11440">
            <v>2018</v>
          </cell>
          <cell r="X11440" t="str">
            <v>Mar</v>
          </cell>
        </row>
        <row r="11441">
          <cell r="D11441" t="str">
            <v>House</v>
          </cell>
          <cell r="E11441">
            <v>1010000</v>
          </cell>
          <cell r="R11441" t="str">
            <v>Bayside</v>
          </cell>
          <cell r="W11441">
            <v>2018</v>
          </cell>
          <cell r="X11441" t="str">
            <v>Mar</v>
          </cell>
        </row>
        <row r="11442">
          <cell r="D11442" t="str">
            <v>House</v>
          </cell>
          <cell r="E11442">
            <v>1145000</v>
          </cell>
          <cell r="R11442" t="str">
            <v>Bayside</v>
          </cell>
          <cell r="W11442">
            <v>2018</v>
          </cell>
          <cell r="X11442" t="str">
            <v>Mar</v>
          </cell>
        </row>
        <row r="11443">
          <cell r="D11443" t="str">
            <v>Unit</v>
          </cell>
          <cell r="E11443">
            <v>1080000</v>
          </cell>
          <cell r="R11443" t="str">
            <v>Bayside</v>
          </cell>
          <cell r="W11443">
            <v>2018</v>
          </cell>
          <cell r="X11443" t="str">
            <v>Mar</v>
          </cell>
        </row>
        <row r="11444">
          <cell r="D11444" t="str">
            <v>Unit</v>
          </cell>
          <cell r="E11444">
            <v>623500</v>
          </cell>
          <cell r="R11444" t="str">
            <v>Bayside</v>
          </cell>
          <cell r="W11444">
            <v>2018</v>
          </cell>
          <cell r="X11444" t="str">
            <v>Mar</v>
          </cell>
        </row>
        <row r="11445">
          <cell r="D11445" t="str">
            <v>House</v>
          </cell>
          <cell r="E11445">
            <v>2200000</v>
          </cell>
          <cell r="R11445" t="str">
            <v>Bayside</v>
          </cell>
          <cell r="W11445">
            <v>2018</v>
          </cell>
          <cell r="X11445" t="str">
            <v>Mar</v>
          </cell>
        </row>
        <row r="11446">
          <cell r="D11446" t="str">
            <v>House</v>
          </cell>
          <cell r="E11446">
            <v>5300000</v>
          </cell>
          <cell r="R11446" t="str">
            <v>Bayside</v>
          </cell>
          <cell r="W11446">
            <v>2018</v>
          </cell>
          <cell r="X11446" t="str">
            <v>Mar</v>
          </cell>
        </row>
        <row r="11447">
          <cell r="D11447" t="str">
            <v>House</v>
          </cell>
          <cell r="E11447">
            <v>2190000</v>
          </cell>
          <cell r="R11447" t="str">
            <v>Manningham</v>
          </cell>
          <cell r="W11447">
            <v>2018</v>
          </cell>
          <cell r="X11447" t="str">
            <v>Mar</v>
          </cell>
        </row>
        <row r="11448">
          <cell r="D11448" t="str">
            <v>House</v>
          </cell>
          <cell r="E11448">
            <v>1530000</v>
          </cell>
          <cell r="R11448" t="str">
            <v>Manningham</v>
          </cell>
          <cell r="W11448">
            <v>2018</v>
          </cell>
          <cell r="X11448" t="str">
            <v>Mar</v>
          </cell>
        </row>
        <row r="11449">
          <cell r="D11449" t="str">
            <v>Unit</v>
          </cell>
          <cell r="E11449">
            <v>1420000</v>
          </cell>
          <cell r="R11449" t="str">
            <v>Bayside</v>
          </cell>
          <cell r="W11449">
            <v>2018</v>
          </cell>
          <cell r="X11449" t="str">
            <v>Mar</v>
          </cell>
        </row>
        <row r="11450">
          <cell r="D11450" t="str">
            <v>House</v>
          </cell>
          <cell r="E11450">
            <v>1360000</v>
          </cell>
          <cell r="R11450" t="str">
            <v>Darebin</v>
          </cell>
          <cell r="W11450">
            <v>2018</v>
          </cell>
          <cell r="X11450" t="str">
            <v>Mar</v>
          </cell>
        </row>
        <row r="11451">
          <cell r="D11451" t="str">
            <v>House</v>
          </cell>
          <cell r="E11451">
            <v>1285000</v>
          </cell>
          <cell r="R11451" t="str">
            <v>Darebin</v>
          </cell>
          <cell r="W11451">
            <v>2018</v>
          </cell>
          <cell r="X11451" t="str">
            <v>Mar</v>
          </cell>
        </row>
        <row r="11452">
          <cell r="D11452" t="str">
            <v>Unit</v>
          </cell>
          <cell r="E11452">
            <v>1160000</v>
          </cell>
          <cell r="R11452" t="str">
            <v>Glen Eira</v>
          </cell>
          <cell r="W11452">
            <v>2018</v>
          </cell>
          <cell r="X11452" t="str">
            <v>Mar</v>
          </cell>
        </row>
        <row r="11453">
          <cell r="D11453" t="str">
            <v>Unit</v>
          </cell>
          <cell r="E11453">
            <v>650000</v>
          </cell>
          <cell r="R11453" t="str">
            <v>Banyule</v>
          </cell>
          <cell r="W11453">
            <v>2018</v>
          </cell>
          <cell r="X11453" t="str">
            <v>Mar</v>
          </cell>
        </row>
        <row r="11454">
          <cell r="D11454" t="str">
            <v>Unit</v>
          </cell>
          <cell r="E11454">
            <v>625000</v>
          </cell>
          <cell r="R11454" t="str">
            <v>Moreland</v>
          </cell>
          <cell r="W11454">
            <v>2018</v>
          </cell>
          <cell r="X11454" t="str">
            <v>Mar</v>
          </cell>
        </row>
        <row r="11455">
          <cell r="D11455" t="str">
            <v>Unit</v>
          </cell>
          <cell r="E11455">
            <v>585000</v>
          </cell>
          <cell r="R11455" t="str">
            <v>Boroondara</v>
          </cell>
          <cell r="W11455">
            <v>2018</v>
          </cell>
          <cell r="X11455" t="str">
            <v>Mar</v>
          </cell>
        </row>
        <row r="11456">
          <cell r="D11456" t="str">
            <v>House</v>
          </cell>
          <cell r="E11456">
            <v>4600000</v>
          </cell>
          <cell r="R11456" t="str">
            <v>Port Phillip</v>
          </cell>
          <cell r="W11456">
            <v>2018</v>
          </cell>
          <cell r="X11456" t="str">
            <v>Mar</v>
          </cell>
        </row>
        <row r="11457">
          <cell r="D11457" t="str">
            <v>House</v>
          </cell>
          <cell r="E11457">
            <v>3400000</v>
          </cell>
          <cell r="R11457" t="str">
            <v>Boroondara</v>
          </cell>
          <cell r="W11457">
            <v>2018</v>
          </cell>
          <cell r="X11457" t="str">
            <v>Mar</v>
          </cell>
        </row>
        <row r="11458">
          <cell r="D11458" t="str">
            <v>House</v>
          </cell>
          <cell r="E11458">
            <v>2600000</v>
          </cell>
          <cell r="R11458" t="str">
            <v>Manningham</v>
          </cell>
          <cell r="W11458">
            <v>2018</v>
          </cell>
          <cell r="X11458" t="str">
            <v>Mar</v>
          </cell>
        </row>
        <row r="11459">
          <cell r="D11459" t="str">
            <v>House</v>
          </cell>
          <cell r="E11459">
            <v>2303000</v>
          </cell>
          <cell r="R11459" t="str">
            <v>Boroondara</v>
          </cell>
          <cell r="W11459">
            <v>2018</v>
          </cell>
          <cell r="X11459" t="str">
            <v>Mar</v>
          </cell>
        </row>
        <row r="11460">
          <cell r="D11460" t="str">
            <v>Unit</v>
          </cell>
          <cell r="E11460">
            <v>2265000</v>
          </cell>
          <cell r="R11460" t="str">
            <v>Yarra</v>
          </cell>
          <cell r="W11460">
            <v>2018</v>
          </cell>
          <cell r="X11460" t="str">
            <v>Mar</v>
          </cell>
        </row>
        <row r="11461">
          <cell r="D11461" t="str">
            <v>House</v>
          </cell>
          <cell r="E11461">
            <v>2001000</v>
          </cell>
          <cell r="R11461" t="str">
            <v>Boroondara</v>
          </cell>
          <cell r="W11461">
            <v>2018</v>
          </cell>
          <cell r="X11461" t="str">
            <v>Mar</v>
          </cell>
        </row>
        <row r="11462">
          <cell r="D11462" t="str">
            <v>House</v>
          </cell>
          <cell r="E11462">
            <v>1767000</v>
          </cell>
          <cell r="R11462" t="str">
            <v>Glen Eira</v>
          </cell>
          <cell r="W11462">
            <v>2018</v>
          </cell>
          <cell r="X11462" t="str">
            <v>Mar</v>
          </cell>
        </row>
        <row r="11463">
          <cell r="D11463" t="str">
            <v>House</v>
          </cell>
          <cell r="E11463">
            <v>1767000</v>
          </cell>
          <cell r="R11463" t="str">
            <v>Boroondara</v>
          </cell>
          <cell r="W11463">
            <v>2018</v>
          </cell>
          <cell r="X11463" t="str">
            <v>Mar</v>
          </cell>
        </row>
        <row r="11464">
          <cell r="D11464" t="str">
            <v>House</v>
          </cell>
          <cell r="E11464">
            <v>1676000</v>
          </cell>
          <cell r="R11464" t="str">
            <v>Glen Eira</v>
          </cell>
          <cell r="W11464">
            <v>2018</v>
          </cell>
          <cell r="X11464" t="str">
            <v>Mar</v>
          </cell>
        </row>
        <row r="11465">
          <cell r="D11465" t="str">
            <v>House</v>
          </cell>
          <cell r="E11465">
            <v>1577000</v>
          </cell>
          <cell r="R11465" t="str">
            <v>Moonee Valley</v>
          </cell>
          <cell r="W11465">
            <v>2018</v>
          </cell>
          <cell r="X11465" t="str">
            <v>Mar</v>
          </cell>
        </row>
        <row r="11466">
          <cell r="D11466" t="str">
            <v>House</v>
          </cell>
          <cell r="E11466">
            <v>1525000</v>
          </cell>
          <cell r="R11466" t="str">
            <v>Manningham</v>
          </cell>
          <cell r="W11466">
            <v>2018</v>
          </cell>
          <cell r="X11466" t="str">
            <v>Mar</v>
          </cell>
        </row>
        <row r="11467">
          <cell r="D11467" t="str">
            <v>House</v>
          </cell>
          <cell r="E11467">
            <v>1523000</v>
          </cell>
          <cell r="R11467" t="str">
            <v>Monash</v>
          </cell>
          <cell r="W11467">
            <v>2018</v>
          </cell>
          <cell r="X11467" t="str">
            <v>Mar</v>
          </cell>
        </row>
        <row r="11468">
          <cell r="D11468" t="str">
            <v>House</v>
          </cell>
          <cell r="E11468">
            <v>1456000</v>
          </cell>
          <cell r="R11468" t="str">
            <v>Manningham</v>
          </cell>
          <cell r="W11468">
            <v>2018</v>
          </cell>
          <cell r="X11468" t="str">
            <v>Mar</v>
          </cell>
        </row>
        <row r="11469">
          <cell r="D11469" t="str">
            <v>House</v>
          </cell>
          <cell r="E11469">
            <v>1365000</v>
          </cell>
          <cell r="R11469" t="str">
            <v>Monash</v>
          </cell>
          <cell r="W11469">
            <v>2018</v>
          </cell>
          <cell r="X11469" t="str">
            <v>Mar</v>
          </cell>
        </row>
        <row r="11470">
          <cell r="D11470" t="str">
            <v>House</v>
          </cell>
          <cell r="E11470">
            <v>1320000</v>
          </cell>
          <cell r="R11470" t="str">
            <v>Manningham</v>
          </cell>
          <cell r="W11470">
            <v>2018</v>
          </cell>
          <cell r="X11470" t="str">
            <v>Mar</v>
          </cell>
        </row>
        <row r="11471">
          <cell r="D11471" t="str">
            <v>Unit</v>
          </cell>
          <cell r="E11471">
            <v>1300000</v>
          </cell>
          <cell r="R11471" t="str">
            <v>Glen Eira</v>
          </cell>
          <cell r="W11471">
            <v>2018</v>
          </cell>
          <cell r="X11471" t="str">
            <v>Mar</v>
          </cell>
        </row>
        <row r="11472">
          <cell r="D11472" t="str">
            <v>House</v>
          </cell>
          <cell r="E11472">
            <v>1256000</v>
          </cell>
          <cell r="R11472" t="str">
            <v>Banyule</v>
          </cell>
          <cell r="W11472">
            <v>2018</v>
          </cell>
          <cell r="X11472" t="str">
            <v>Mar</v>
          </cell>
        </row>
        <row r="11473">
          <cell r="D11473" t="str">
            <v>House</v>
          </cell>
          <cell r="E11473">
            <v>1190000</v>
          </cell>
          <cell r="R11473" t="str">
            <v>Whitehorse</v>
          </cell>
          <cell r="W11473">
            <v>2018</v>
          </cell>
          <cell r="X11473" t="str">
            <v>Mar</v>
          </cell>
        </row>
        <row r="11474">
          <cell r="D11474" t="str">
            <v>House</v>
          </cell>
          <cell r="E11474">
            <v>1170000</v>
          </cell>
          <cell r="R11474" t="str">
            <v>Monash</v>
          </cell>
          <cell r="W11474">
            <v>2018</v>
          </cell>
          <cell r="X11474" t="str">
            <v>Mar</v>
          </cell>
        </row>
        <row r="11475">
          <cell r="D11475" t="str">
            <v>House</v>
          </cell>
          <cell r="E11475">
            <v>1165000</v>
          </cell>
          <cell r="R11475" t="str">
            <v>Bayside</v>
          </cell>
          <cell r="W11475">
            <v>2018</v>
          </cell>
          <cell r="X11475" t="str">
            <v>Mar</v>
          </cell>
        </row>
        <row r="11476">
          <cell r="D11476" t="str">
            <v>House</v>
          </cell>
          <cell r="E11476">
            <v>1141000</v>
          </cell>
          <cell r="R11476" t="str">
            <v>Monash</v>
          </cell>
          <cell r="W11476">
            <v>2018</v>
          </cell>
          <cell r="X11476" t="str">
            <v>Mar</v>
          </cell>
        </row>
        <row r="11477">
          <cell r="D11477" t="str">
            <v>Unit</v>
          </cell>
          <cell r="E11477">
            <v>1140000</v>
          </cell>
          <cell r="R11477" t="str">
            <v>Boroondara</v>
          </cell>
          <cell r="W11477">
            <v>2018</v>
          </cell>
          <cell r="X11477" t="str">
            <v>Mar</v>
          </cell>
        </row>
        <row r="11478">
          <cell r="D11478" t="str">
            <v>House</v>
          </cell>
          <cell r="E11478">
            <v>1140000</v>
          </cell>
          <cell r="R11478" t="str">
            <v>Maribyrnong</v>
          </cell>
          <cell r="W11478">
            <v>2018</v>
          </cell>
          <cell r="X11478" t="str">
            <v>Mar</v>
          </cell>
        </row>
        <row r="11479">
          <cell r="D11479" t="str">
            <v>House</v>
          </cell>
          <cell r="E11479">
            <v>991000</v>
          </cell>
          <cell r="R11479" t="str">
            <v>Hobsons Bay</v>
          </cell>
          <cell r="W11479">
            <v>2018</v>
          </cell>
          <cell r="X11479" t="str">
            <v>Mar</v>
          </cell>
        </row>
        <row r="11480">
          <cell r="D11480" t="str">
            <v>House</v>
          </cell>
          <cell r="E11480">
            <v>980000</v>
          </cell>
          <cell r="R11480" t="str">
            <v>Hume</v>
          </cell>
          <cell r="W11480">
            <v>2018</v>
          </cell>
          <cell r="X11480" t="str">
            <v>Mar</v>
          </cell>
        </row>
        <row r="11481">
          <cell r="D11481" t="str">
            <v>House</v>
          </cell>
          <cell r="E11481">
            <v>940000</v>
          </cell>
          <cell r="R11481" t="str">
            <v>Brimbank</v>
          </cell>
          <cell r="W11481">
            <v>2018</v>
          </cell>
          <cell r="X11481" t="str">
            <v>Mar</v>
          </cell>
        </row>
        <row r="11482">
          <cell r="D11482" t="str">
            <v>Unit</v>
          </cell>
          <cell r="E11482">
            <v>931000</v>
          </cell>
          <cell r="R11482" t="str">
            <v>Bayside</v>
          </cell>
          <cell r="W11482">
            <v>2018</v>
          </cell>
          <cell r="X11482" t="str">
            <v>Mar</v>
          </cell>
        </row>
        <row r="11483">
          <cell r="D11483" t="str">
            <v>Unit</v>
          </cell>
          <cell r="E11483">
            <v>895000</v>
          </cell>
          <cell r="R11483" t="str">
            <v>Banyule</v>
          </cell>
          <cell r="W11483">
            <v>2018</v>
          </cell>
          <cell r="X11483" t="str">
            <v>Mar</v>
          </cell>
        </row>
        <row r="11484">
          <cell r="D11484" t="str">
            <v>Unit</v>
          </cell>
          <cell r="E11484">
            <v>882000</v>
          </cell>
          <cell r="R11484" t="str">
            <v>Moreland</v>
          </cell>
          <cell r="W11484">
            <v>2018</v>
          </cell>
          <cell r="X11484" t="str">
            <v>Mar</v>
          </cell>
        </row>
        <row r="11485">
          <cell r="D11485" t="str">
            <v>House</v>
          </cell>
          <cell r="E11485">
            <v>842500</v>
          </cell>
          <cell r="R11485" t="str">
            <v>Monash</v>
          </cell>
          <cell r="W11485">
            <v>2018</v>
          </cell>
          <cell r="X11485" t="str">
            <v>Mar</v>
          </cell>
        </row>
        <row r="11486">
          <cell r="D11486" t="str">
            <v>House</v>
          </cell>
          <cell r="E11486">
            <v>835500</v>
          </cell>
          <cell r="R11486" t="str">
            <v>Maroondah</v>
          </cell>
          <cell r="W11486">
            <v>2018</v>
          </cell>
          <cell r="X11486" t="str">
            <v>Mar</v>
          </cell>
        </row>
        <row r="11487">
          <cell r="D11487" t="str">
            <v>Unit</v>
          </cell>
          <cell r="E11487">
            <v>830000</v>
          </cell>
          <cell r="R11487" t="str">
            <v>Manningham</v>
          </cell>
          <cell r="W11487">
            <v>2018</v>
          </cell>
          <cell r="X11487" t="str">
            <v>Mar</v>
          </cell>
        </row>
        <row r="11488">
          <cell r="D11488" t="str">
            <v>House</v>
          </cell>
          <cell r="E11488">
            <v>820500</v>
          </cell>
          <cell r="R11488" t="str">
            <v>Hume</v>
          </cell>
          <cell r="W11488">
            <v>2018</v>
          </cell>
          <cell r="X11488" t="str">
            <v>Mar</v>
          </cell>
        </row>
        <row r="11489">
          <cell r="D11489" t="str">
            <v>House</v>
          </cell>
          <cell r="E11489">
            <v>818000</v>
          </cell>
          <cell r="R11489" t="str">
            <v>Banyule</v>
          </cell>
          <cell r="W11489">
            <v>2018</v>
          </cell>
          <cell r="X11489" t="str">
            <v>Mar</v>
          </cell>
        </row>
        <row r="11490">
          <cell r="D11490" t="str">
            <v>House</v>
          </cell>
          <cell r="E11490">
            <v>811000</v>
          </cell>
          <cell r="R11490" t="str">
            <v>Banyule</v>
          </cell>
          <cell r="W11490">
            <v>2018</v>
          </cell>
          <cell r="X11490" t="str">
            <v>Mar</v>
          </cell>
        </row>
        <row r="11491">
          <cell r="D11491" t="str">
            <v>Unit</v>
          </cell>
          <cell r="E11491">
            <v>811000</v>
          </cell>
          <cell r="R11491" t="str">
            <v>Boroondara</v>
          </cell>
          <cell r="W11491">
            <v>2018</v>
          </cell>
          <cell r="X11491" t="str">
            <v>Mar</v>
          </cell>
        </row>
        <row r="11492">
          <cell r="D11492" t="str">
            <v>Unit</v>
          </cell>
          <cell r="E11492">
            <v>790000</v>
          </cell>
          <cell r="R11492" t="str">
            <v>Knox</v>
          </cell>
          <cell r="W11492">
            <v>2018</v>
          </cell>
          <cell r="X11492" t="str">
            <v>Mar</v>
          </cell>
        </row>
        <row r="11493">
          <cell r="D11493" t="str">
            <v>House</v>
          </cell>
          <cell r="E11493">
            <v>785000</v>
          </cell>
          <cell r="R11493" t="str">
            <v>Maroondah</v>
          </cell>
          <cell r="W11493">
            <v>2018</v>
          </cell>
          <cell r="X11493" t="str">
            <v>Mar</v>
          </cell>
        </row>
        <row r="11494">
          <cell r="D11494" t="str">
            <v>Unit</v>
          </cell>
          <cell r="E11494">
            <v>785000</v>
          </cell>
          <cell r="R11494" t="str">
            <v>Boroondara</v>
          </cell>
          <cell r="W11494">
            <v>2018</v>
          </cell>
          <cell r="X11494" t="str">
            <v>Mar</v>
          </cell>
        </row>
        <row r="11495">
          <cell r="D11495" t="str">
            <v>House</v>
          </cell>
          <cell r="E11495">
            <v>760000</v>
          </cell>
          <cell r="R11495" t="str">
            <v>Whittlesea</v>
          </cell>
          <cell r="W11495">
            <v>2018</v>
          </cell>
          <cell r="X11495" t="str">
            <v>Mar</v>
          </cell>
        </row>
        <row r="11496">
          <cell r="D11496" t="str">
            <v>House</v>
          </cell>
          <cell r="E11496">
            <v>752000</v>
          </cell>
          <cell r="R11496" t="str">
            <v>Whittlesea</v>
          </cell>
          <cell r="W11496">
            <v>2018</v>
          </cell>
          <cell r="X11496" t="str">
            <v>Mar</v>
          </cell>
        </row>
        <row r="11497">
          <cell r="D11497" t="str">
            <v>House</v>
          </cell>
          <cell r="E11497">
            <v>750000</v>
          </cell>
          <cell r="R11497" t="str">
            <v>Darebin</v>
          </cell>
          <cell r="W11497">
            <v>2018</v>
          </cell>
          <cell r="X11497" t="str">
            <v>Mar</v>
          </cell>
        </row>
        <row r="11498">
          <cell r="D11498" t="str">
            <v>House</v>
          </cell>
          <cell r="E11498">
            <v>740000</v>
          </cell>
          <cell r="R11498" t="str">
            <v>Banyule</v>
          </cell>
          <cell r="W11498">
            <v>2018</v>
          </cell>
          <cell r="X11498" t="str">
            <v>Mar</v>
          </cell>
        </row>
        <row r="11499">
          <cell r="D11499" t="str">
            <v>House</v>
          </cell>
          <cell r="E11499">
            <v>740000</v>
          </cell>
          <cell r="R11499" t="str">
            <v>Hume</v>
          </cell>
          <cell r="W11499">
            <v>2018</v>
          </cell>
          <cell r="X11499" t="str">
            <v>Mar</v>
          </cell>
        </row>
        <row r="11500">
          <cell r="D11500" t="str">
            <v>House</v>
          </cell>
          <cell r="E11500">
            <v>733500</v>
          </cell>
          <cell r="R11500" t="str">
            <v>Banyule</v>
          </cell>
          <cell r="W11500">
            <v>2018</v>
          </cell>
          <cell r="X11500" t="str">
            <v>Mar</v>
          </cell>
        </row>
        <row r="11501">
          <cell r="D11501" t="str">
            <v>House</v>
          </cell>
          <cell r="E11501">
            <v>731000</v>
          </cell>
          <cell r="R11501" t="str">
            <v>Banyule</v>
          </cell>
          <cell r="W11501">
            <v>2018</v>
          </cell>
          <cell r="X11501" t="str">
            <v>Mar</v>
          </cell>
        </row>
        <row r="11502">
          <cell r="D11502" t="str">
            <v>House</v>
          </cell>
          <cell r="E11502">
            <v>700000</v>
          </cell>
          <cell r="R11502" t="str">
            <v>Moonee Valley</v>
          </cell>
          <cell r="W11502">
            <v>2018</v>
          </cell>
          <cell r="X11502" t="str">
            <v>Mar</v>
          </cell>
        </row>
        <row r="11503">
          <cell r="D11503" t="str">
            <v>House</v>
          </cell>
          <cell r="E11503">
            <v>700000</v>
          </cell>
          <cell r="R11503" t="str">
            <v>Hume</v>
          </cell>
          <cell r="W11503">
            <v>2018</v>
          </cell>
          <cell r="X11503" t="str">
            <v>Mar</v>
          </cell>
        </row>
        <row r="11504">
          <cell r="D11504" t="str">
            <v>Unit</v>
          </cell>
          <cell r="E11504">
            <v>690000</v>
          </cell>
          <cell r="R11504" t="str">
            <v>Maroondah</v>
          </cell>
          <cell r="W11504">
            <v>2018</v>
          </cell>
          <cell r="X11504" t="str">
            <v>Mar</v>
          </cell>
        </row>
        <row r="11505">
          <cell r="D11505" t="str">
            <v>House</v>
          </cell>
          <cell r="E11505">
            <v>686000</v>
          </cell>
          <cell r="R11505" t="str">
            <v>Wyndham</v>
          </cell>
          <cell r="W11505">
            <v>2018</v>
          </cell>
          <cell r="X11505" t="str">
            <v>Mar</v>
          </cell>
        </row>
        <row r="11506">
          <cell r="D11506" t="str">
            <v>House</v>
          </cell>
          <cell r="E11506">
            <v>665000</v>
          </cell>
          <cell r="R11506" t="str">
            <v>Banyule</v>
          </cell>
          <cell r="W11506">
            <v>2018</v>
          </cell>
          <cell r="X11506" t="str">
            <v>Mar</v>
          </cell>
        </row>
        <row r="11507">
          <cell r="D11507" t="str">
            <v>House</v>
          </cell>
          <cell r="E11507">
            <v>653000</v>
          </cell>
          <cell r="R11507" t="str">
            <v>Hume</v>
          </cell>
          <cell r="W11507">
            <v>2018</v>
          </cell>
          <cell r="X11507" t="str">
            <v>Mar</v>
          </cell>
        </row>
        <row r="11508">
          <cell r="D11508" t="str">
            <v>Unit</v>
          </cell>
          <cell r="E11508">
            <v>645000</v>
          </cell>
          <cell r="R11508" t="str">
            <v>Darebin</v>
          </cell>
          <cell r="W11508">
            <v>2018</v>
          </cell>
          <cell r="X11508" t="str">
            <v>Mar</v>
          </cell>
        </row>
        <row r="11509">
          <cell r="D11509" t="str">
            <v>Unit</v>
          </cell>
          <cell r="E11509">
            <v>632000</v>
          </cell>
          <cell r="R11509" t="str">
            <v>Maribyrnong</v>
          </cell>
          <cell r="W11509">
            <v>2018</v>
          </cell>
          <cell r="X11509" t="str">
            <v>Mar</v>
          </cell>
        </row>
        <row r="11510">
          <cell r="D11510" t="str">
            <v>Unit</v>
          </cell>
          <cell r="E11510">
            <v>611500</v>
          </cell>
          <cell r="R11510" t="str">
            <v>Glen Eira</v>
          </cell>
          <cell r="W11510">
            <v>2018</v>
          </cell>
          <cell r="X11510" t="str">
            <v>Mar</v>
          </cell>
        </row>
        <row r="11511">
          <cell r="D11511" t="str">
            <v>House</v>
          </cell>
          <cell r="E11511">
            <v>610000</v>
          </cell>
          <cell r="R11511" t="str">
            <v>Knox</v>
          </cell>
          <cell r="W11511">
            <v>2018</v>
          </cell>
          <cell r="X11511" t="str">
            <v>Mar</v>
          </cell>
        </row>
        <row r="11512">
          <cell r="D11512" t="str">
            <v>Unit</v>
          </cell>
          <cell r="E11512">
            <v>575000</v>
          </cell>
          <cell r="R11512" t="str">
            <v>Brimbank</v>
          </cell>
          <cell r="W11512">
            <v>2018</v>
          </cell>
          <cell r="X11512" t="str">
            <v>Mar</v>
          </cell>
        </row>
        <row r="11513">
          <cell r="D11513" t="str">
            <v>House</v>
          </cell>
          <cell r="E11513">
            <v>571000</v>
          </cell>
          <cell r="R11513" t="str">
            <v>Hume</v>
          </cell>
          <cell r="W11513">
            <v>2018</v>
          </cell>
          <cell r="X11513" t="str">
            <v>Mar</v>
          </cell>
        </row>
        <row r="11514">
          <cell r="D11514" t="str">
            <v>Unit</v>
          </cell>
          <cell r="E11514">
            <v>570000</v>
          </cell>
          <cell r="R11514" t="str">
            <v>Boroondara</v>
          </cell>
          <cell r="W11514">
            <v>2018</v>
          </cell>
          <cell r="X11514" t="str">
            <v>Mar</v>
          </cell>
        </row>
        <row r="11515">
          <cell r="D11515" t="str">
            <v>House</v>
          </cell>
          <cell r="E11515">
            <v>565500</v>
          </cell>
          <cell r="R11515" t="str">
            <v>Hume</v>
          </cell>
          <cell r="W11515">
            <v>2018</v>
          </cell>
          <cell r="X11515" t="str">
            <v>Mar</v>
          </cell>
        </row>
        <row r="11516">
          <cell r="D11516" t="str">
            <v>House</v>
          </cell>
          <cell r="E11516">
            <v>540000</v>
          </cell>
          <cell r="R11516" t="str">
            <v>Whittlesea</v>
          </cell>
          <cell r="W11516">
            <v>2018</v>
          </cell>
          <cell r="X11516" t="str">
            <v>Mar</v>
          </cell>
        </row>
        <row r="11517">
          <cell r="D11517" t="str">
            <v>Unit</v>
          </cell>
          <cell r="E11517">
            <v>532500</v>
          </cell>
          <cell r="R11517" t="str">
            <v>Bayside</v>
          </cell>
          <cell r="W11517">
            <v>2018</v>
          </cell>
          <cell r="X11517" t="str">
            <v>Mar</v>
          </cell>
        </row>
        <row r="11518">
          <cell r="D11518" t="str">
            <v>House</v>
          </cell>
          <cell r="E11518">
            <v>530000</v>
          </cell>
          <cell r="R11518" t="str">
            <v>Wyndham</v>
          </cell>
          <cell r="W11518">
            <v>2018</v>
          </cell>
          <cell r="X11518" t="str">
            <v>Mar</v>
          </cell>
        </row>
        <row r="11519">
          <cell r="D11519" t="str">
            <v>House</v>
          </cell>
          <cell r="E11519">
            <v>510000</v>
          </cell>
          <cell r="R11519" t="str">
            <v>Whittlesea</v>
          </cell>
          <cell r="W11519">
            <v>2018</v>
          </cell>
          <cell r="X11519" t="str">
            <v>Mar</v>
          </cell>
        </row>
        <row r="11520">
          <cell r="D11520" t="str">
            <v>Unit</v>
          </cell>
          <cell r="E11520">
            <v>510000</v>
          </cell>
          <cell r="R11520" t="str">
            <v>Banyule</v>
          </cell>
          <cell r="W11520">
            <v>2018</v>
          </cell>
          <cell r="X11520" t="str">
            <v>Mar</v>
          </cell>
        </row>
        <row r="11521">
          <cell r="D11521" t="str">
            <v>House</v>
          </cell>
          <cell r="E11521">
            <v>505000</v>
          </cell>
          <cell r="R11521" t="str">
            <v>Wyndham</v>
          </cell>
          <cell r="W11521">
            <v>2018</v>
          </cell>
          <cell r="X11521" t="str">
            <v>Mar</v>
          </cell>
        </row>
        <row r="11522">
          <cell r="D11522" t="str">
            <v>House</v>
          </cell>
          <cell r="E11522">
            <v>493500</v>
          </cell>
          <cell r="R11522" t="str">
            <v>Brimbank</v>
          </cell>
          <cell r="W11522">
            <v>2018</v>
          </cell>
          <cell r="X11522" t="str">
            <v>Mar</v>
          </cell>
        </row>
        <row r="11523">
          <cell r="D11523" t="str">
            <v>House</v>
          </cell>
          <cell r="E11523">
            <v>490000</v>
          </cell>
          <cell r="R11523" t="str">
            <v>Wyndham</v>
          </cell>
          <cell r="W11523">
            <v>2018</v>
          </cell>
          <cell r="X11523" t="str">
            <v>Mar</v>
          </cell>
        </row>
        <row r="11524">
          <cell r="D11524" t="str">
            <v>House</v>
          </cell>
          <cell r="E11524">
            <v>444000</v>
          </cell>
          <cell r="R11524" t="str">
            <v>Brimbank</v>
          </cell>
          <cell r="W11524">
            <v>2018</v>
          </cell>
          <cell r="X11524" t="str">
            <v>Mar</v>
          </cell>
        </row>
        <row r="11525">
          <cell r="D11525" t="str">
            <v>House</v>
          </cell>
          <cell r="E11525">
            <v>440000</v>
          </cell>
          <cell r="R11525" t="str">
            <v>Whittlesea</v>
          </cell>
          <cell r="W11525">
            <v>2018</v>
          </cell>
          <cell r="X11525" t="str">
            <v>Mar</v>
          </cell>
        </row>
        <row r="11526">
          <cell r="D11526" t="str">
            <v>House</v>
          </cell>
          <cell r="E11526">
            <v>387000</v>
          </cell>
          <cell r="R11526" t="str">
            <v>Hume</v>
          </cell>
          <cell r="W11526">
            <v>2018</v>
          </cell>
          <cell r="X11526" t="str">
            <v>Mar</v>
          </cell>
        </row>
        <row r="11527">
          <cell r="D11527" t="str">
            <v>House</v>
          </cell>
          <cell r="E11527">
            <v>380000</v>
          </cell>
          <cell r="R11527" t="str">
            <v>Whittlesea</v>
          </cell>
          <cell r="W11527">
            <v>2018</v>
          </cell>
          <cell r="X11527" t="str">
            <v>Mar</v>
          </cell>
        </row>
        <row r="11528">
          <cell r="D11528" t="str">
            <v>House</v>
          </cell>
          <cell r="E11528">
            <v>1105000</v>
          </cell>
          <cell r="R11528" t="str">
            <v>Moonee Valley</v>
          </cell>
          <cell r="W11528">
            <v>2018</v>
          </cell>
          <cell r="X11528" t="str">
            <v>Mar</v>
          </cell>
        </row>
        <row r="11529">
          <cell r="D11529" t="str">
            <v>House</v>
          </cell>
          <cell r="E11529">
            <v>1590000</v>
          </cell>
          <cell r="R11529" t="str">
            <v>Bayside</v>
          </cell>
          <cell r="W11529">
            <v>2018</v>
          </cell>
          <cell r="X11529" t="str">
            <v>Mar</v>
          </cell>
        </row>
        <row r="11530">
          <cell r="D11530" t="str">
            <v>Unit</v>
          </cell>
          <cell r="E11530">
            <v>1460000</v>
          </cell>
          <cell r="R11530" t="str">
            <v>Bayside</v>
          </cell>
          <cell r="W11530">
            <v>2018</v>
          </cell>
          <cell r="X11530" t="str">
            <v>Mar</v>
          </cell>
        </row>
        <row r="11531">
          <cell r="D11531" t="str">
            <v>House</v>
          </cell>
          <cell r="E11531">
            <v>1351000</v>
          </cell>
          <cell r="R11531" t="str">
            <v>Manningham</v>
          </cell>
          <cell r="W11531">
            <v>2018</v>
          </cell>
          <cell r="X11531" t="str">
            <v>Mar</v>
          </cell>
        </row>
        <row r="11532">
          <cell r="D11532" t="str">
            <v>Unit</v>
          </cell>
          <cell r="E11532">
            <v>1350000</v>
          </cell>
          <cell r="R11532" t="str">
            <v>Glen Eira</v>
          </cell>
          <cell r="W11532">
            <v>2018</v>
          </cell>
          <cell r="X11532" t="str">
            <v>Mar</v>
          </cell>
        </row>
        <row r="11533">
          <cell r="D11533" t="str">
            <v>House</v>
          </cell>
          <cell r="E11533">
            <v>1300000</v>
          </cell>
          <cell r="R11533" t="str">
            <v>Bayside</v>
          </cell>
          <cell r="W11533">
            <v>2018</v>
          </cell>
          <cell r="X11533" t="str">
            <v>Mar</v>
          </cell>
        </row>
        <row r="11534">
          <cell r="D11534" t="str">
            <v>Unit</v>
          </cell>
          <cell r="E11534">
            <v>1121000</v>
          </cell>
          <cell r="R11534" t="str">
            <v>Kingston</v>
          </cell>
          <cell r="W11534">
            <v>2018</v>
          </cell>
          <cell r="X11534" t="str">
            <v>Mar</v>
          </cell>
        </row>
        <row r="11535">
          <cell r="D11535" t="str">
            <v>Unit</v>
          </cell>
          <cell r="E11535">
            <v>950000</v>
          </cell>
          <cell r="R11535" t="str">
            <v>Monash</v>
          </cell>
          <cell r="W11535">
            <v>2018</v>
          </cell>
          <cell r="X11535" t="str">
            <v>Mar</v>
          </cell>
        </row>
        <row r="11536">
          <cell r="D11536" t="str">
            <v>House</v>
          </cell>
          <cell r="E11536">
            <v>820000</v>
          </cell>
          <cell r="R11536" t="str">
            <v>Knox</v>
          </cell>
          <cell r="W11536">
            <v>2018</v>
          </cell>
          <cell r="X11536" t="str">
            <v>Mar</v>
          </cell>
        </row>
        <row r="11537">
          <cell r="D11537" t="str">
            <v>House</v>
          </cell>
          <cell r="E11537">
            <v>780000</v>
          </cell>
          <cell r="R11537" t="str">
            <v>Whittlesea</v>
          </cell>
          <cell r="W11537">
            <v>2018</v>
          </cell>
          <cell r="X11537" t="str">
            <v>Mar</v>
          </cell>
        </row>
        <row r="11538">
          <cell r="D11538" t="str">
            <v>House</v>
          </cell>
          <cell r="E11538">
            <v>734000</v>
          </cell>
          <cell r="R11538" t="str">
            <v>Banyule</v>
          </cell>
          <cell r="W11538">
            <v>2018</v>
          </cell>
          <cell r="X11538" t="str">
            <v>Mar</v>
          </cell>
        </row>
        <row r="11539">
          <cell r="D11539" t="str">
            <v>House</v>
          </cell>
          <cell r="E11539">
            <v>730000</v>
          </cell>
          <cell r="R11539" t="str">
            <v>Whittlesea</v>
          </cell>
          <cell r="W11539">
            <v>2018</v>
          </cell>
          <cell r="X11539" t="str">
            <v>Mar</v>
          </cell>
        </row>
        <row r="11540">
          <cell r="D11540" t="str">
            <v>House</v>
          </cell>
          <cell r="E11540">
            <v>711000</v>
          </cell>
          <cell r="R11540" t="str">
            <v>Maribyrnong</v>
          </cell>
          <cell r="W11540">
            <v>2018</v>
          </cell>
          <cell r="X11540" t="str">
            <v>Mar</v>
          </cell>
        </row>
        <row r="11541">
          <cell r="D11541" t="str">
            <v>House</v>
          </cell>
          <cell r="E11541">
            <v>615000</v>
          </cell>
          <cell r="R11541" t="str">
            <v>Hume</v>
          </cell>
          <cell r="W11541">
            <v>2018</v>
          </cell>
          <cell r="X11541" t="str">
            <v>Mar</v>
          </cell>
        </row>
        <row r="11542">
          <cell r="D11542" t="str">
            <v>House</v>
          </cell>
          <cell r="E11542">
            <v>610000</v>
          </cell>
          <cell r="R11542" t="str">
            <v>Brimbank</v>
          </cell>
          <cell r="W11542">
            <v>2018</v>
          </cell>
          <cell r="X11542" t="str">
            <v>Mar</v>
          </cell>
        </row>
        <row r="11543">
          <cell r="D11543" t="str">
            <v>House</v>
          </cell>
          <cell r="E11543">
            <v>606000</v>
          </cell>
          <cell r="R11543" t="str">
            <v>Brimbank</v>
          </cell>
          <cell r="W11543">
            <v>2018</v>
          </cell>
          <cell r="X11543" t="str">
            <v>Mar</v>
          </cell>
        </row>
        <row r="11544">
          <cell r="D11544" t="str">
            <v>Unit</v>
          </cell>
          <cell r="E11544">
            <v>561200</v>
          </cell>
          <cell r="R11544" t="str">
            <v>Stonnington</v>
          </cell>
          <cell r="W11544">
            <v>2018</v>
          </cell>
          <cell r="X11544" t="str">
            <v>Mar</v>
          </cell>
        </row>
        <row r="11545">
          <cell r="D11545" t="str">
            <v>Unit</v>
          </cell>
          <cell r="E11545">
            <v>555000</v>
          </cell>
          <cell r="R11545" t="str">
            <v>Maribyrnong</v>
          </cell>
          <cell r="W11545">
            <v>2018</v>
          </cell>
          <cell r="X11545" t="str">
            <v>Mar</v>
          </cell>
        </row>
        <row r="11546">
          <cell r="D11546" t="str">
            <v>House</v>
          </cell>
          <cell r="E11546">
            <v>533000</v>
          </cell>
          <cell r="R11546" t="str">
            <v>Melton</v>
          </cell>
          <cell r="W11546">
            <v>2018</v>
          </cell>
          <cell r="X11546" t="str">
            <v>Mar</v>
          </cell>
        </row>
        <row r="11547">
          <cell r="D11547" t="str">
            <v>House</v>
          </cell>
          <cell r="E11547">
            <v>420000</v>
          </cell>
          <cell r="R11547" t="str">
            <v>Hume</v>
          </cell>
          <cell r="W11547">
            <v>2018</v>
          </cell>
          <cell r="X11547" t="str">
            <v>Mar</v>
          </cell>
        </row>
        <row r="11548">
          <cell r="D11548" t="str">
            <v>Unit</v>
          </cell>
          <cell r="E11548">
            <v>385000</v>
          </cell>
          <cell r="R11548" t="str">
            <v>Hume</v>
          </cell>
          <cell r="W11548">
            <v>2018</v>
          </cell>
          <cell r="X11548" t="str">
            <v>Mar</v>
          </cell>
        </row>
        <row r="11549">
          <cell r="D11549" t="str">
            <v>House</v>
          </cell>
          <cell r="E11549">
            <v>3650000</v>
          </cell>
          <cell r="R11549" t="str">
            <v>Stonnington</v>
          </cell>
          <cell r="W11549">
            <v>2018</v>
          </cell>
          <cell r="X11549" t="str">
            <v>Mar</v>
          </cell>
        </row>
        <row r="11550">
          <cell r="D11550" t="str">
            <v>House</v>
          </cell>
          <cell r="E11550">
            <v>3000000</v>
          </cell>
          <cell r="R11550" t="str">
            <v>Stonnington</v>
          </cell>
          <cell r="W11550">
            <v>2018</v>
          </cell>
          <cell r="X11550" t="str">
            <v>Mar</v>
          </cell>
        </row>
        <row r="11551">
          <cell r="D11551" t="str">
            <v>House</v>
          </cell>
          <cell r="E11551">
            <v>2900000</v>
          </cell>
          <cell r="R11551" t="str">
            <v>Stonnington</v>
          </cell>
          <cell r="W11551">
            <v>2018</v>
          </cell>
          <cell r="X11551" t="str">
            <v>Mar</v>
          </cell>
        </row>
        <row r="11552">
          <cell r="D11552" t="str">
            <v>House</v>
          </cell>
          <cell r="E11552">
            <v>1700000</v>
          </cell>
          <cell r="R11552" t="str">
            <v>Darebin</v>
          </cell>
          <cell r="W11552">
            <v>2018</v>
          </cell>
          <cell r="X11552" t="str">
            <v>Mar</v>
          </cell>
        </row>
        <row r="11553">
          <cell r="D11553" t="str">
            <v>House</v>
          </cell>
          <cell r="E11553">
            <v>1200000</v>
          </cell>
          <cell r="R11553" t="str">
            <v>Moonee Valley</v>
          </cell>
          <cell r="W11553">
            <v>2018</v>
          </cell>
          <cell r="X11553" t="str">
            <v>Mar</v>
          </cell>
        </row>
        <row r="11554">
          <cell r="D11554" t="str">
            <v>House</v>
          </cell>
          <cell r="E11554">
            <v>1150000</v>
          </cell>
          <cell r="R11554" t="str">
            <v>Whitehorse</v>
          </cell>
          <cell r="W11554">
            <v>2018</v>
          </cell>
          <cell r="X11554" t="str">
            <v>Mar</v>
          </cell>
        </row>
        <row r="11555">
          <cell r="D11555" t="str">
            <v>Unit</v>
          </cell>
          <cell r="E11555">
            <v>880000</v>
          </cell>
          <cell r="R11555" t="str">
            <v>Melbourne</v>
          </cell>
          <cell r="W11555">
            <v>2018</v>
          </cell>
          <cell r="X11555" t="str">
            <v>Mar</v>
          </cell>
        </row>
        <row r="11556">
          <cell r="D11556" t="str">
            <v>House</v>
          </cell>
          <cell r="E11556">
            <v>700000</v>
          </cell>
          <cell r="R11556" t="str">
            <v>Maroondah</v>
          </cell>
          <cell r="W11556">
            <v>2018</v>
          </cell>
          <cell r="X11556" t="str">
            <v>Mar</v>
          </cell>
        </row>
        <row r="11557">
          <cell r="D11557" t="str">
            <v>Unit</v>
          </cell>
          <cell r="E11557">
            <v>550000</v>
          </cell>
          <cell r="R11557" t="str">
            <v>Boroondara</v>
          </cell>
          <cell r="W11557">
            <v>2018</v>
          </cell>
          <cell r="X11557" t="str">
            <v>Mar</v>
          </cell>
        </row>
        <row r="11558">
          <cell r="D11558" t="str">
            <v>House</v>
          </cell>
          <cell r="E11558">
            <v>510000</v>
          </cell>
          <cell r="R11558" t="str">
            <v>Boroondara</v>
          </cell>
          <cell r="W11558">
            <v>2018</v>
          </cell>
          <cell r="X11558" t="str">
            <v>Mar</v>
          </cell>
        </row>
        <row r="11559">
          <cell r="D11559" t="str">
            <v>House</v>
          </cell>
          <cell r="E11559">
            <v>667000</v>
          </cell>
          <cell r="R11559" t="str">
            <v>Hume</v>
          </cell>
          <cell r="W11559">
            <v>2018</v>
          </cell>
          <cell r="X11559" t="str">
            <v>Mar</v>
          </cell>
        </row>
        <row r="11560">
          <cell r="D11560" t="str">
            <v>House</v>
          </cell>
          <cell r="E11560">
            <v>455000</v>
          </cell>
          <cell r="R11560" t="str">
            <v>Hume</v>
          </cell>
          <cell r="W11560">
            <v>2018</v>
          </cell>
          <cell r="X11560" t="str">
            <v>Mar</v>
          </cell>
        </row>
        <row r="11561">
          <cell r="D11561" t="str">
            <v>House</v>
          </cell>
          <cell r="E11561">
            <v>410000</v>
          </cell>
          <cell r="R11561" t="str">
            <v>Hume</v>
          </cell>
          <cell r="W11561">
            <v>2018</v>
          </cell>
          <cell r="X11561" t="str">
            <v>Mar</v>
          </cell>
        </row>
        <row r="11562">
          <cell r="D11562" t="str">
            <v>House</v>
          </cell>
          <cell r="E11562">
            <v>725000</v>
          </cell>
          <cell r="R11562" t="str">
            <v>Hume</v>
          </cell>
          <cell r="W11562">
            <v>2018</v>
          </cell>
          <cell r="X11562" t="str">
            <v>Mar</v>
          </cell>
        </row>
        <row r="11563">
          <cell r="D11563" t="str">
            <v>House</v>
          </cell>
          <cell r="E11563">
            <v>905000</v>
          </cell>
          <cell r="R11563" t="str">
            <v>Whittlesea</v>
          </cell>
          <cell r="W11563">
            <v>2018</v>
          </cell>
          <cell r="X11563" t="str">
            <v>Mar</v>
          </cell>
        </row>
        <row r="11564">
          <cell r="D11564" t="str">
            <v>House</v>
          </cell>
          <cell r="E11564">
            <v>650000</v>
          </cell>
          <cell r="R11564" t="str">
            <v>Whittlesea</v>
          </cell>
          <cell r="W11564">
            <v>2018</v>
          </cell>
          <cell r="X11564" t="str">
            <v>Mar</v>
          </cell>
        </row>
        <row r="11565">
          <cell r="D11565" t="str">
            <v>House</v>
          </cell>
          <cell r="E11565">
            <v>425000</v>
          </cell>
          <cell r="R11565" t="str">
            <v>Hume</v>
          </cell>
          <cell r="W11565">
            <v>2018</v>
          </cell>
          <cell r="X11565" t="str">
            <v>Mar</v>
          </cell>
        </row>
        <row r="11566">
          <cell r="D11566" t="str">
            <v>House</v>
          </cell>
          <cell r="E11566">
            <v>915000</v>
          </cell>
          <cell r="R11566" t="str">
            <v>Whittlesea</v>
          </cell>
          <cell r="W11566">
            <v>2018</v>
          </cell>
          <cell r="X11566" t="str">
            <v>Mar</v>
          </cell>
        </row>
        <row r="11567">
          <cell r="D11567" t="str">
            <v>House</v>
          </cell>
          <cell r="E11567">
            <v>680000</v>
          </cell>
          <cell r="R11567" t="str">
            <v>Hume</v>
          </cell>
          <cell r="W11567">
            <v>2018</v>
          </cell>
          <cell r="X11567" t="str">
            <v>Mar</v>
          </cell>
        </row>
        <row r="11568">
          <cell r="D11568" t="str">
            <v>House</v>
          </cell>
          <cell r="E11568">
            <v>644000</v>
          </cell>
          <cell r="R11568" t="str">
            <v>Whittlesea</v>
          </cell>
          <cell r="W11568">
            <v>2018</v>
          </cell>
          <cell r="X11568" t="str">
            <v>Mar</v>
          </cell>
        </row>
        <row r="11569">
          <cell r="D11569" t="str">
            <v>House</v>
          </cell>
          <cell r="E11569">
            <v>598000</v>
          </cell>
          <cell r="R11569" t="str">
            <v>Whittlesea</v>
          </cell>
          <cell r="W11569">
            <v>2018</v>
          </cell>
          <cell r="X11569" t="str">
            <v>Mar</v>
          </cell>
        </row>
        <row r="11570">
          <cell r="D11570" t="str">
            <v>House</v>
          </cell>
          <cell r="E11570">
            <v>620000</v>
          </cell>
          <cell r="R11570" t="str">
            <v>Whittlesea</v>
          </cell>
          <cell r="W11570">
            <v>2018</v>
          </cell>
          <cell r="X11570" t="str">
            <v>Mar</v>
          </cell>
        </row>
        <row r="11571">
          <cell r="D11571" t="str">
            <v>House</v>
          </cell>
          <cell r="E11571">
            <v>830000</v>
          </cell>
          <cell r="R11571" t="str">
            <v>Hume</v>
          </cell>
          <cell r="W11571">
            <v>2018</v>
          </cell>
          <cell r="X11571" t="str">
            <v>Mar</v>
          </cell>
        </row>
        <row r="11572">
          <cell r="D11572" t="str">
            <v>House</v>
          </cell>
          <cell r="E11572">
            <v>540000</v>
          </cell>
          <cell r="R11572" t="str">
            <v>Whittlesea</v>
          </cell>
          <cell r="W11572">
            <v>2018</v>
          </cell>
          <cell r="X11572" t="str">
            <v>Mar</v>
          </cell>
        </row>
        <row r="11573">
          <cell r="D11573" t="str">
            <v>House</v>
          </cell>
          <cell r="E11573">
            <v>1170000</v>
          </cell>
          <cell r="R11573" t="str">
            <v>Hume</v>
          </cell>
          <cell r="W11573">
            <v>2018</v>
          </cell>
          <cell r="X11573" t="str">
            <v>Mar</v>
          </cell>
        </row>
        <row r="11574">
          <cell r="D11574" t="str">
            <v>House</v>
          </cell>
          <cell r="E11574">
            <v>663500</v>
          </cell>
          <cell r="R11574" t="str">
            <v>Whittlesea</v>
          </cell>
          <cell r="W11574">
            <v>2018</v>
          </cell>
          <cell r="X11574" t="str">
            <v>Mar</v>
          </cell>
        </row>
        <row r="11575">
          <cell r="D11575" t="str">
            <v>House</v>
          </cell>
          <cell r="E11575">
            <v>521000</v>
          </cell>
          <cell r="R11575" t="str">
            <v>Whittlesea</v>
          </cell>
          <cell r="W11575">
            <v>2018</v>
          </cell>
          <cell r="X11575" t="str">
            <v>Mar</v>
          </cell>
        </row>
        <row r="11576">
          <cell r="D11576" t="str">
            <v>House</v>
          </cell>
          <cell r="E11576">
            <v>732000</v>
          </cell>
          <cell r="R11576" t="str">
            <v>Whittlesea</v>
          </cell>
          <cell r="W11576">
            <v>2018</v>
          </cell>
          <cell r="X11576" t="str">
            <v>Mar</v>
          </cell>
        </row>
        <row r="11577">
          <cell r="D11577" t="str">
            <v>House</v>
          </cell>
          <cell r="E11577">
            <v>556500</v>
          </cell>
          <cell r="R11577" t="str">
            <v>Whittlesea</v>
          </cell>
          <cell r="W11577">
            <v>2018</v>
          </cell>
          <cell r="X11577" t="str">
            <v>Mar</v>
          </cell>
        </row>
        <row r="11578">
          <cell r="D11578" t="str">
            <v>House</v>
          </cell>
          <cell r="E11578">
            <v>720000</v>
          </cell>
          <cell r="R11578" t="str">
            <v>Whittlesea</v>
          </cell>
          <cell r="W11578">
            <v>2018</v>
          </cell>
          <cell r="X11578" t="str">
            <v>Mar</v>
          </cell>
        </row>
        <row r="11579">
          <cell r="D11579" t="str">
            <v>House</v>
          </cell>
          <cell r="E11579">
            <v>540000</v>
          </cell>
          <cell r="R11579" t="str">
            <v>Hume</v>
          </cell>
          <cell r="W11579">
            <v>2018</v>
          </cell>
          <cell r="X11579" t="str">
            <v>Mar</v>
          </cell>
        </row>
        <row r="11580">
          <cell r="D11580" t="str">
            <v>House</v>
          </cell>
          <cell r="E11580">
            <v>653000</v>
          </cell>
          <cell r="R11580" t="str">
            <v>Whittlesea</v>
          </cell>
          <cell r="W11580">
            <v>2018</v>
          </cell>
          <cell r="X11580" t="str">
            <v>Mar</v>
          </cell>
        </row>
        <row r="11581">
          <cell r="D11581" t="str">
            <v>House</v>
          </cell>
          <cell r="E11581">
            <v>740000</v>
          </cell>
          <cell r="R11581" t="str">
            <v>Whittlesea</v>
          </cell>
          <cell r="W11581">
            <v>2018</v>
          </cell>
          <cell r="X11581" t="str">
            <v>Mar</v>
          </cell>
        </row>
        <row r="11582">
          <cell r="D11582" t="str">
            <v>House</v>
          </cell>
          <cell r="E11582">
            <v>580000</v>
          </cell>
          <cell r="R11582" t="str">
            <v>Whittlesea</v>
          </cell>
          <cell r="W11582">
            <v>2018</v>
          </cell>
          <cell r="X11582" t="str">
            <v>Mar</v>
          </cell>
        </row>
        <row r="11583">
          <cell r="D11583" t="str">
            <v>House</v>
          </cell>
          <cell r="E11583">
            <v>485000</v>
          </cell>
          <cell r="R11583" t="str">
            <v>Brimbank</v>
          </cell>
          <cell r="W11583">
            <v>2018</v>
          </cell>
          <cell r="X11583" t="str">
            <v>Mar</v>
          </cell>
        </row>
        <row r="11584">
          <cell r="D11584" t="str">
            <v>Unit</v>
          </cell>
          <cell r="E11584">
            <v>355000</v>
          </cell>
          <cell r="R11584" t="str">
            <v>Brimbank</v>
          </cell>
          <cell r="W11584">
            <v>2018</v>
          </cell>
          <cell r="X11584" t="str">
            <v>Mar</v>
          </cell>
        </row>
        <row r="11585">
          <cell r="D11585" t="str">
            <v>House</v>
          </cell>
          <cell r="E11585">
            <v>780000</v>
          </cell>
          <cell r="R11585" t="str">
            <v>Banyule</v>
          </cell>
          <cell r="W11585">
            <v>2018</v>
          </cell>
          <cell r="X11585" t="str">
            <v>Mar</v>
          </cell>
        </row>
        <row r="11586">
          <cell r="D11586" t="str">
            <v>House</v>
          </cell>
          <cell r="E11586">
            <v>805000</v>
          </cell>
          <cell r="R11586" t="str">
            <v>Brimbank</v>
          </cell>
          <cell r="W11586">
            <v>2018</v>
          </cell>
          <cell r="X11586" t="str">
            <v>Mar</v>
          </cell>
        </row>
        <row r="11587">
          <cell r="D11587" t="str">
            <v>House</v>
          </cell>
          <cell r="E11587">
            <v>695000</v>
          </cell>
          <cell r="R11587" t="str">
            <v>Brimbank</v>
          </cell>
          <cell r="W11587">
            <v>2018</v>
          </cell>
          <cell r="X11587" t="str">
            <v>Mar</v>
          </cell>
        </row>
        <row r="11588">
          <cell r="D11588" t="str">
            <v>House</v>
          </cell>
          <cell r="E11588">
            <v>790500</v>
          </cell>
          <cell r="R11588" t="str">
            <v>Brimbank</v>
          </cell>
          <cell r="W11588">
            <v>2018</v>
          </cell>
          <cell r="X11588" t="str">
            <v>Mar</v>
          </cell>
        </row>
        <row r="11589">
          <cell r="D11589" t="str">
            <v>House</v>
          </cell>
          <cell r="E11589">
            <v>695000</v>
          </cell>
          <cell r="R11589" t="str">
            <v>Moreland</v>
          </cell>
          <cell r="W11589">
            <v>2018</v>
          </cell>
          <cell r="X11589" t="str">
            <v>Mar</v>
          </cell>
        </row>
        <row r="11590">
          <cell r="D11590" t="str">
            <v>House</v>
          </cell>
          <cell r="E11590">
            <v>712000</v>
          </cell>
          <cell r="R11590" t="str">
            <v>Hume</v>
          </cell>
          <cell r="W11590">
            <v>2018</v>
          </cell>
          <cell r="X11590" t="str">
            <v>Mar</v>
          </cell>
        </row>
        <row r="11591">
          <cell r="D11591" t="str">
            <v>House</v>
          </cell>
          <cell r="E11591">
            <v>655000</v>
          </cell>
          <cell r="R11591" t="str">
            <v>Banyule</v>
          </cell>
          <cell r="W11591">
            <v>2018</v>
          </cell>
          <cell r="X11591" t="str">
            <v>Mar</v>
          </cell>
        </row>
        <row r="11592">
          <cell r="D11592" t="str">
            <v>House</v>
          </cell>
          <cell r="E11592">
            <v>827000</v>
          </cell>
          <cell r="R11592" t="str">
            <v>Moreland</v>
          </cell>
          <cell r="W11592">
            <v>2018</v>
          </cell>
          <cell r="X11592" t="str">
            <v>Mar</v>
          </cell>
        </row>
        <row r="11593">
          <cell r="D11593" t="str">
            <v>House</v>
          </cell>
          <cell r="E11593">
            <v>731000</v>
          </cell>
          <cell r="R11593" t="str">
            <v>Moreland</v>
          </cell>
          <cell r="W11593">
            <v>2018</v>
          </cell>
          <cell r="X11593" t="str">
            <v>Mar</v>
          </cell>
        </row>
        <row r="11594">
          <cell r="D11594" t="str">
            <v>House</v>
          </cell>
          <cell r="E11594">
            <v>750000</v>
          </cell>
          <cell r="R11594" t="str">
            <v>Moreland</v>
          </cell>
          <cell r="W11594">
            <v>2018</v>
          </cell>
          <cell r="X11594" t="str">
            <v>Mar</v>
          </cell>
        </row>
        <row r="11595">
          <cell r="D11595" t="str">
            <v>Unit</v>
          </cell>
          <cell r="E11595">
            <v>637000</v>
          </cell>
          <cell r="R11595" t="str">
            <v>Banyule</v>
          </cell>
          <cell r="W11595">
            <v>2018</v>
          </cell>
          <cell r="X11595" t="str">
            <v>Mar</v>
          </cell>
        </row>
        <row r="11596">
          <cell r="D11596" t="str">
            <v>House</v>
          </cell>
          <cell r="E11596">
            <v>760000</v>
          </cell>
          <cell r="R11596" t="str">
            <v>Banyule</v>
          </cell>
          <cell r="W11596">
            <v>2018</v>
          </cell>
          <cell r="X11596" t="str">
            <v>Mar</v>
          </cell>
        </row>
        <row r="11597">
          <cell r="D11597" t="str">
            <v>House</v>
          </cell>
          <cell r="E11597">
            <v>842000</v>
          </cell>
          <cell r="R11597" t="str">
            <v>Banyule</v>
          </cell>
          <cell r="W11597">
            <v>2018</v>
          </cell>
          <cell r="X11597" t="str">
            <v>Mar</v>
          </cell>
        </row>
        <row r="11598">
          <cell r="D11598" t="str">
            <v>Unit</v>
          </cell>
          <cell r="E11598">
            <v>627000</v>
          </cell>
          <cell r="R11598" t="str">
            <v>Moreland</v>
          </cell>
          <cell r="W11598">
            <v>2018</v>
          </cell>
          <cell r="X11598" t="str">
            <v>Mar</v>
          </cell>
        </row>
        <row r="11599">
          <cell r="D11599" t="str">
            <v>Unit</v>
          </cell>
          <cell r="E11599">
            <v>521000</v>
          </cell>
          <cell r="R11599" t="str">
            <v>Darebin</v>
          </cell>
          <cell r="W11599">
            <v>2018</v>
          </cell>
          <cell r="X11599" t="str">
            <v>Mar</v>
          </cell>
        </row>
        <row r="11600">
          <cell r="D11600" t="str">
            <v>Unit</v>
          </cell>
          <cell r="E11600">
            <v>642500</v>
          </cell>
          <cell r="R11600" t="str">
            <v>Darebin</v>
          </cell>
          <cell r="W11600">
            <v>2018</v>
          </cell>
          <cell r="X11600" t="str">
            <v>Mar</v>
          </cell>
        </row>
        <row r="11601">
          <cell r="D11601" t="str">
            <v>House</v>
          </cell>
          <cell r="E11601">
            <v>888000</v>
          </cell>
          <cell r="R11601" t="str">
            <v>Darebin</v>
          </cell>
          <cell r="W11601">
            <v>2018</v>
          </cell>
          <cell r="X11601" t="str">
            <v>Mar</v>
          </cell>
        </row>
        <row r="11602">
          <cell r="D11602" t="str">
            <v>House</v>
          </cell>
          <cell r="E11602">
            <v>975000</v>
          </cell>
          <cell r="R11602" t="str">
            <v>Banyule</v>
          </cell>
          <cell r="W11602">
            <v>2018</v>
          </cell>
          <cell r="X11602" t="str">
            <v>Mar</v>
          </cell>
        </row>
        <row r="11603">
          <cell r="D11603" t="str">
            <v>House</v>
          </cell>
          <cell r="E11603">
            <v>775000</v>
          </cell>
          <cell r="R11603" t="str">
            <v>Hume</v>
          </cell>
          <cell r="W11603">
            <v>2018</v>
          </cell>
          <cell r="X11603" t="str">
            <v>Mar</v>
          </cell>
        </row>
        <row r="11604">
          <cell r="D11604" t="str">
            <v>House</v>
          </cell>
          <cell r="E11604">
            <v>800001</v>
          </cell>
          <cell r="R11604" t="str">
            <v>Darebin</v>
          </cell>
          <cell r="W11604">
            <v>2018</v>
          </cell>
          <cell r="X11604" t="str">
            <v>Mar</v>
          </cell>
        </row>
        <row r="11605">
          <cell r="D11605" t="str">
            <v>House</v>
          </cell>
          <cell r="E11605">
            <v>817000</v>
          </cell>
          <cell r="R11605" t="str">
            <v>Banyule</v>
          </cell>
          <cell r="W11605">
            <v>2018</v>
          </cell>
          <cell r="X11605" t="str">
            <v>Mar</v>
          </cell>
        </row>
        <row r="11606">
          <cell r="D11606" t="str">
            <v>House</v>
          </cell>
          <cell r="E11606">
            <v>680000</v>
          </cell>
          <cell r="R11606" t="str">
            <v>Melton</v>
          </cell>
          <cell r="W11606">
            <v>2018</v>
          </cell>
          <cell r="X11606" t="str">
            <v>Mar</v>
          </cell>
        </row>
        <row r="11607">
          <cell r="D11607" t="str">
            <v>House</v>
          </cell>
          <cell r="E11607">
            <v>700000</v>
          </cell>
          <cell r="R11607" t="str">
            <v>Hume</v>
          </cell>
          <cell r="W11607">
            <v>2018</v>
          </cell>
          <cell r="X11607" t="str">
            <v>Mar</v>
          </cell>
        </row>
        <row r="11608">
          <cell r="D11608" t="str">
            <v>House</v>
          </cell>
          <cell r="E11608">
            <v>821000</v>
          </cell>
          <cell r="R11608" t="str">
            <v>Hume</v>
          </cell>
          <cell r="W11608">
            <v>2018</v>
          </cell>
          <cell r="X11608" t="str">
            <v>Mar</v>
          </cell>
        </row>
        <row r="11609">
          <cell r="D11609" t="str">
            <v>House</v>
          </cell>
          <cell r="E11609">
            <v>1670000</v>
          </cell>
          <cell r="R11609" t="str">
            <v>Banyule</v>
          </cell>
          <cell r="W11609">
            <v>2018</v>
          </cell>
          <cell r="X11609" t="str">
            <v>Mar</v>
          </cell>
        </row>
        <row r="11610">
          <cell r="D11610" t="str">
            <v>House</v>
          </cell>
          <cell r="E11610">
            <v>1138000</v>
          </cell>
          <cell r="R11610" t="str">
            <v>Moreland</v>
          </cell>
          <cell r="W11610">
            <v>2018</v>
          </cell>
          <cell r="X11610" t="str">
            <v>Mar</v>
          </cell>
        </row>
        <row r="11611">
          <cell r="D11611" t="str">
            <v>House</v>
          </cell>
          <cell r="E11611">
            <v>580000</v>
          </cell>
          <cell r="R11611" t="str">
            <v>Brimbank</v>
          </cell>
          <cell r="W11611">
            <v>2018</v>
          </cell>
          <cell r="X11611" t="str">
            <v>Mar</v>
          </cell>
        </row>
        <row r="11612">
          <cell r="D11612" t="str">
            <v>House</v>
          </cell>
          <cell r="E11612">
            <v>845000</v>
          </cell>
          <cell r="R11612" t="str">
            <v>Moonee Valley</v>
          </cell>
          <cell r="W11612">
            <v>2018</v>
          </cell>
          <cell r="X11612" t="str">
            <v>Mar</v>
          </cell>
        </row>
        <row r="11613">
          <cell r="D11613" t="str">
            <v>House</v>
          </cell>
          <cell r="E11613">
            <v>1250000</v>
          </cell>
          <cell r="R11613" t="str">
            <v>Moonee Valley</v>
          </cell>
          <cell r="W11613">
            <v>2018</v>
          </cell>
          <cell r="X11613" t="str">
            <v>Mar</v>
          </cell>
        </row>
        <row r="11614">
          <cell r="D11614" t="str">
            <v>Unit</v>
          </cell>
          <cell r="E11614">
            <v>460000</v>
          </cell>
          <cell r="R11614" t="str">
            <v>Moreland</v>
          </cell>
          <cell r="W11614">
            <v>2018</v>
          </cell>
          <cell r="X11614" t="str">
            <v>Mar</v>
          </cell>
        </row>
        <row r="11615">
          <cell r="D11615" t="str">
            <v>House</v>
          </cell>
          <cell r="E11615">
            <v>600000</v>
          </cell>
          <cell r="R11615" t="str">
            <v>Melton</v>
          </cell>
          <cell r="W11615">
            <v>2018</v>
          </cell>
          <cell r="X11615" t="str">
            <v>Mar</v>
          </cell>
        </row>
        <row r="11616">
          <cell r="D11616" t="str">
            <v>House</v>
          </cell>
          <cell r="E11616">
            <v>1040000</v>
          </cell>
          <cell r="R11616" t="str">
            <v>Darebin</v>
          </cell>
          <cell r="W11616">
            <v>2018</v>
          </cell>
          <cell r="X11616" t="str">
            <v>Mar</v>
          </cell>
        </row>
        <row r="11617">
          <cell r="D11617" t="str">
            <v>House</v>
          </cell>
          <cell r="E11617">
            <v>670000</v>
          </cell>
          <cell r="R11617" t="str">
            <v>Brimbank</v>
          </cell>
          <cell r="W11617">
            <v>2018</v>
          </cell>
          <cell r="X11617" t="str">
            <v>Mar</v>
          </cell>
        </row>
        <row r="11618">
          <cell r="D11618" t="str">
            <v>House</v>
          </cell>
          <cell r="E11618">
            <v>857700</v>
          </cell>
          <cell r="R11618" t="str">
            <v>Darebin</v>
          </cell>
          <cell r="W11618">
            <v>2018</v>
          </cell>
          <cell r="X11618" t="str">
            <v>Mar</v>
          </cell>
        </row>
        <row r="11619">
          <cell r="D11619" t="str">
            <v>House</v>
          </cell>
          <cell r="E11619">
            <v>1026000</v>
          </cell>
          <cell r="R11619" t="str">
            <v>Moonee Valley</v>
          </cell>
          <cell r="W11619">
            <v>2018</v>
          </cell>
          <cell r="X11619" t="str">
            <v>Mar</v>
          </cell>
        </row>
        <row r="11620">
          <cell r="D11620" t="str">
            <v>Unit</v>
          </cell>
          <cell r="E11620">
            <v>850000</v>
          </cell>
          <cell r="R11620" t="str">
            <v>Moonee Valley</v>
          </cell>
          <cell r="W11620">
            <v>2018</v>
          </cell>
          <cell r="X11620" t="str">
            <v>Mar</v>
          </cell>
        </row>
        <row r="11621">
          <cell r="D11621" t="str">
            <v>Unit</v>
          </cell>
          <cell r="E11621">
            <v>630000</v>
          </cell>
          <cell r="R11621" t="str">
            <v>Moreland</v>
          </cell>
          <cell r="W11621">
            <v>2018</v>
          </cell>
          <cell r="X11621" t="str">
            <v>Mar</v>
          </cell>
        </row>
        <row r="11622">
          <cell r="D11622" t="str">
            <v>House</v>
          </cell>
          <cell r="E11622">
            <v>1100000</v>
          </cell>
          <cell r="R11622" t="str">
            <v>Darebin</v>
          </cell>
          <cell r="W11622">
            <v>2018</v>
          </cell>
          <cell r="X11622" t="str">
            <v>Mar</v>
          </cell>
        </row>
        <row r="11623">
          <cell r="D11623" t="str">
            <v>House</v>
          </cell>
          <cell r="E11623">
            <v>850000</v>
          </cell>
          <cell r="R11623" t="str">
            <v>Darebin</v>
          </cell>
          <cell r="W11623">
            <v>2018</v>
          </cell>
          <cell r="X11623" t="str">
            <v>Mar</v>
          </cell>
        </row>
        <row r="11624">
          <cell r="D11624" t="str">
            <v>House</v>
          </cell>
          <cell r="E11624">
            <v>1266000</v>
          </cell>
          <cell r="R11624" t="str">
            <v>Darebin</v>
          </cell>
          <cell r="W11624">
            <v>2018</v>
          </cell>
          <cell r="X11624" t="str">
            <v>Mar</v>
          </cell>
        </row>
        <row r="11625">
          <cell r="D11625" t="str">
            <v>Unit</v>
          </cell>
          <cell r="E11625">
            <v>569000</v>
          </cell>
          <cell r="R11625" t="str">
            <v>Banyule</v>
          </cell>
          <cell r="W11625">
            <v>2018</v>
          </cell>
          <cell r="X11625" t="str">
            <v>Mar</v>
          </cell>
        </row>
        <row r="11626">
          <cell r="D11626" t="str">
            <v>House</v>
          </cell>
          <cell r="E11626">
            <v>690000</v>
          </cell>
          <cell r="R11626" t="str">
            <v>Darebin</v>
          </cell>
          <cell r="W11626">
            <v>2018</v>
          </cell>
          <cell r="X11626" t="str">
            <v>Mar</v>
          </cell>
        </row>
        <row r="11627">
          <cell r="D11627" t="str">
            <v>House</v>
          </cell>
          <cell r="E11627">
            <v>700000</v>
          </cell>
          <cell r="R11627" t="str">
            <v>Darebin</v>
          </cell>
          <cell r="W11627">
            <v>2018</v>
          </cell>
          <cell r="X11627" t="str">
            <v>Mar</v>
          </cell>
        </row>
        <row r="11628">
          <cell r="D11628" t="str">
            <v>Unit</v>
          </cell>
          <cell r="E11628">
            <v>465000</v>
          </cell>
          <cell r="R11628" t="str">
            <v>Darebin</v>
          </cell>
          <cell r="W11628">
            <v>2018</v>
          </cell>
          <cell r="X11628" t="str">
            <v>Mar</v>
          </cell>
        </row>
        <row r="11629">
          <cell r="D11629" t="str">
            <v>House</v>
          </cell>
          <cell r="E11629">
            <v>725000</v>
          </cell>
          <cell r="R11629" t="str">
            <v>Darebin</v>
          </cell>
          <cell r="W11629">
            <v>2018</v>
          </cell>
          <cell r="X11629" t="str">
            <v>Mar</v>
          </cell>
        </row>
        <row r="11630">
          <cell r="D11630" t="str">
            <v>House</v>
          </cell>
          <cell r="E11630">
            <v>972500</v>
          </cell>
          <cell r="R11630" t="str">
            <v>Darebin</v>
          </cell>
          <cell r="W11630">
            <v>2018</v>
          </cell>
          <cell r="X11630" t="str">
            <v>Mar</v>
          </cell>
        </row>
        <row r="11631">
          <cell r="D11631" t="str">
            <v>House</v>
          </cell>
          <cell r="E11631">
            <v>1400000</v>
          </cell>
          <cell r="R11631" t="str">
            <v>Darebin</v>
          </cell>
          <cell r="W11631">
            <v>2018</v>
          </cell>
          <cell r="X11631" t="str">
            <v>Mar</v>
          </cell>
        </row>
        <row r="11632">
          <cell r="D11632" t="str">
            <v>Unit</v>
          </cell>
          <cell r="E11632">
            <v>660000</v>
          </cell>
          <cell r="R11632" t="str">
            <v>Darebin</v>
          </cell>
          <cell r="W11632">
            <v>2018</v>
          </cell>
          <cell r="X11632" t="str">
            <v>Mar</v>
          </cell>
        </row>
        <row r="11633">
          <cell r="D11633" t="str">
            <v>House</v>
          </cell>
          <cell r="E11633">
            <v>790000</v>
          </cell>
          <cell r="R11633" t="str">
            <v>Moonee Valley</v>
          </cell>
          <cell r="W11633">
            <v>2018</v>
          </cell>
          <cell r="X11633" t="str">
            <v>Mar</v>
          </cell>
        </row>
        <row r="11634">
          <cell r="D11634" t="str">
            <v>House</v>
          </cell>
          <cell r="E11634">
            <v>885000</v>
          </cell>
          <cell r="R11634" t="str">
            <v>Banyule</v>
          </cell>
          <cell r="W11634">
            <v>2018</v>
          </cell>
          <cell r="X11634" t="str">
            <v>Mar</v>
          </cell>
        </row>
        <row r="11635">
          <cell r="D11635" t="str">
            <v>House</v>
          </cell>
          <cell r="E11635">
            <v>1780000</v>
          </cell>
          <cell r="R11635" t="str">
            <v>Moonee Valley</v>
          </cell>
          <cell r="W11635">
            <v>2018</v>
          </cell>
          <cell r="X11635" t="str">
            <v>Mar</v>
          </cell>
        </row>
        <row r="11636">
          <cell r="D11636" t="str">
            <v>House</v>
          </cell>
          <cell r="E11636">
            <v>930000</v>
          </cell>
          <cell r="R11636" t="str">
            <v>Darebin</v>
          </cell>
          <cell r="W11636">
            <v>2018</v>
          </cell>
          <cell r="X11636" t="str">
            <v>Mar</v>
          </cell>
        </row>
        <row r="11637">
          <cell r="D11637" t="str">
            <v>House</v>
          </cell>
          <cell r="E11637">
            <v>850000</v>
          </cell>
          <cell r="R11637" t="str">
            <v>Darebin</v>
          </cell>
          <cell r="W11637">
            <v>2018</v>
          </cell>
          <cell r="X11637" t="str">
            <v>Mar</v>
          </cell>
        </row>
        <row r="11638">
          <cell r="D11638" t="str">
            <v>House</v>
          </cell>
          <cell r="E11638">
            <v>1157000</v>
          </cell>
          <cell r="R11638" t="str">
            <v>Darebin</v>
          </cell>
          <cell r="W11638">
            <v>2018</v>
          </cell>
          <cell r="X11638" t="str">
            <v>Mar</v>
          </cell>
        </row>
        <row r="11639">
          <cell r="D11639" t="str">
            <v>House</v>
          </cell>
          <cell r="E11639">
            <v>881000</v>
          </cell>
          <cell r="R11639" t="str">
            <v>Darebin</v>
          </cell>
          <cell r="W11639">
            <v>2018</v>
          </cell>
          <cell r="X11639" t="str">
            <v>Mar</v>
          </cell>
        </row>
        <row r="11640">
          <cell r="D11640" t="str">
            <v>House</v>
          </cell>
          <cell r="E11640">
            <v>830000</v>
          </cell>
          <cell r="R11640" t="str">
            <v>Darebin</v>
          </cell>
          <cell r="W11640">
            <v>2018</v>
          </cell>
          <cell r="X11640" t="str">
            <v>Mar</v>
          </cell>
        </row>
        <row r="11641">
          <cell r="D11641" t="str">
            <v>House</v>
          </cell>
          <cell r="E11641">
            <v>1525000</v>
          </cell>
          <cell r="R11641" t="str">
            <v>Darebin</v>
          </cell>
          <cell r="W11641">
            <v>2018</v>
          </cell>
          <cell r="X11641" t="str">
            <v>Mar</v>
          </cell>
        </row>
        <row r="11642">
          <cell r="D11642" t="str">
            <v>House</v>
          </cell>
          <cell r="E11642">
            <v>1337000</v>
          </cell>
          <cell r="R11642" t="str">
            <v>Moonee Valley</v>
          </cell>
          <cell r="W11642">
            <v>2018</v>
          </cell>
          <cell r="X11642" t="str">
            <v>Mar</v>
          </cell>
        </row>
        <row r="11643">
          <cell r="D11643" t="str">
            <v>Unit</v>
          </cell>
          <cell r="E11643">
            <v>762000</v>
          </cell>
          <cell r="R11643" t="str">
            <v>Moonee Valley</v>
          </cell>
          <cell r="W11643">
            <v>2018</v>
          </cell>
          <cell r="X11643" t="str">
            <v>Mar</v>
          </cell>
        </row>
        <row r="11644">
          <cell r="D11644" t="str">
            <v>House</v>
          </cell>
          <cell r="E11644">
            <v>1200000</v>
          </cell>
          <cell r="R11644" t="str">
            <v>Manningham</v>
          </cell>
          <cell r="W11644">
            <v>2018</v>
          </cell>
          <cell r="X11644" t="str">
            <v>Mar</v>
          </cell>
        </row>
        <row r="11645">
          <cell r="D11645" t="str">
            <v>House</v>
          </cell>
          <cell r="E11645">
            <v>990000</v>
          </cell>
          <cell r="R11645" t="str">
            <v>Darebin</v>
          </cell>
          <cell r="W11645">
            <v>2018</v>
          </cell>
          <cell r="X11645" t="str">
            <v>Mar</v>
          </cell>
        </row>
        <row r="11646">
          <cell r="D11646" t="str">
            <v>House</v>
          </cell>
          <cell r="E11646">
            <v>867000</v>
          </cell>
          <cell r="R11646" t="str">
            <v>Darebin</v>
          </cell>
          <cell r="W11646">
            <v>2018</v>
          </cell>
          <cell r="X11646" t="str">
            <v>Mar</v>
          </cell>
        </row>
        <row r="11647">
          <cell r="D11647" t="str">
            <v>Unit</v>
          </cell>
          <cell r="E11647">
            <v>675000</v>
          </cell>
          <cell r="R11647" t="str">
            <v>Banyule</v>
          </cell>
          <cell r="W11647">
            <v>2018</v>
          </cell>
          <cell r="X11647" t="str">
            <v>Mar</v>
          </cell>
        </row>
        <row r="11648">
          <cell r="D11648" t="str">
            <v>House</v>
          </cell>
          <cell r="E11648">
            <v>880000</v>
          </cell>
          <cell r="R11648" t="str">
            <v>Darebin</v>
          </cell>
          <cell r="W11648">
            <v>2018</v>
          </cell>
          <cell r="X11648" t="str">
            <v>Mar</v>
          </cell>
        </row>
        <row r="11649">
          <cell r="D11649" t="str">
            <v>House</v>
          </cell>
          <cell r="E11649">
            <v>955000</v>
          </cell>
          <cell r="R11649" t="str">
            <v>Darebin</v>
          </cell>
          <cell r="W11649">
            <v>2018</v>
          </cell>
          <cell r="X11649" t="str">
            <v>Mar</v>
          </cell>
        </row>
        <row r="11650">
          <cell r="D11650" t="str">
            <v>House</v>
          </cell>
          <cell r="E11650">
            <v>1210000</v>
          </cell>
          <cell r="R11650" t="str">
            <v>Darebin</v>
          </cell>
          <cell r="W11650">
            <v>2018</v>
          </cell>
          <cell r="X11650" t="str">
            <v>Mar</v>
          </cell>
        </row>
        <row r="11651">
          <cell r="D11651" t="str">
            <v>House</v>
          </cell>
          <cell r="E11651">
            <v>970000</v>
          </cell>
          <cell r="R11651" t="str">
            <v>Darebin</v>
          </cell>
          <cell r="W11651">
            <v>2018</v>
          </cell>
          <cell r="X11651" t="str">
            <v>Mar</v>
          </cell>
        </row>
        <row r="11652">
          <cell r="D11652" t="str">
            <v>House</v>
          </cell>
          <cell r="E11652">
            <v>945000</v>
          </cell>
          <cell r="R11652" t="str">
            <v>Darebin</v>
          </cell>
          <cell r="W11652">
            <v>2018</v>
          </cell>
          <cell r="X11652" t="str">
            <v>Mar</v>
          </cell>
        </row>
        <row r="11653">
          <cell r="D11653" t="str">
            <v>House</v>
          </cell>
          <cell r="E11653">
            <v>960000</v>
          </cell>
          <cell r="R11653" t="str">
            <v>Darebin</v>
          </cell>
          <cell r="W11653">
            <v>2018</v>
          </cell>
          <cell r="X11653" t="str">
            <v>Mar</v>
          </cell>
        </row>
        <row r="11654">
          <cell r="D11654" t="str">
            <v>House</v>
          </cell>
          <cell r="E11654">
            <v>1600000</v>
          </cell>
          <cell r="R11654" t="str">
            <v>Darebin</v>
          </cell>
          <cell r="W11654">
            <v>2018</v>
          </cell>
          <cell r="X11654" t="str">
            <v>Mar</v>
          </cell>
        </row>
        <row r="11655">
          <cell r="D11655" t="str">
            <v>House</v>
          </cell>
          <cell r="E11655">
            <v>1320000</v>
          </cell>
          <cell r="R11655" t="str">
            <v>Moonee Valley</v>
          </cell>
          <cell r="W11655">
            <v>2018</v>
          </cell>
          <cell r="X11655" t="str">
            <v>Mar</v>
          </cell>
        </row>
        <row r="11656">
          <cell r="D11656" t="str">
            <v>House</v>
          </cell>
          <cell r="E11656">
            <v>1626000</v>
          </cell>
          <cell r="R11656" t="str">
            <v>Darebin</v>
          </cell>
          <cell r="W11656">
            <v>2018</v>
          </cell>
          <cell r="X11656" t="str">
            <v>Mar</v>
          </cell>
        </row>
        <row r="11657">
          <cell r="D11657" t="str">
            <v>House</v>
          </cell>
          <cell r="E11657">
            <v>900000</v>
          </cell>
          <cell r="R11657" t="str">
            <v>Moonee Valley</v>
          </cell>
          <cell r="W11657">
            <v>2018</v>
          </cell>
          <cell r="X11657" t="str">
            <v>Mar</v>
          </cell>
        </row>
        <row r="11658">
          <cell r="D11658" t="str">
            <v>Unit</v>
          </cell>
          <cell r="E11658">
            <v>493000</v>
          </cell>
          <cell r="R11658" t="str">
            <v>Darebin</v>
          </cell>
          <cell r="W11658">
            <v>2018</v>
          </cell>
          <cell r="X11658" t="str">
            <v>Mar</v>
          </cell>
        </row>
        <row r="11659">
          <cell r="D11659" t="str">
            <v>Unit</v>
          </cell>
          <cell r="E11659">
            <v>786000</v>
          </cell>
          <cell r="R11659" t="str">
            <v>Moonee Valley</v>
          </cell>
          <cell r="W11659">
            <v>2018</v>
          </cell>
          <cell r="X11659" t="str">
            <v>Mar</v>
          </cell>
        </row>
        <row r="11660">
          <cell r="D11660" t="str">
            <v>House</v>
          </cell>
          <cell r="E11660">
            <v>1350000</v>
          </cell>
          <cell r="R11660" t="str">
            <v>Manningham</v>
          </cell>
          <cell r="W11660">
            <v>2018</v>
          </cell>
          <cell r="X11660" t="str">
            <v>Mar</v>
          </cell>
        </row>
        <row r="11661">
          <cell r="D11661" t="str">
            <v>House</v>
          </cell>
          <cell r="E11661">
            <v>1200000</v>
          </cell>
          <cell r="R11661" t="str">
            <v>Moreland</v>
          </cell>
          <cell r="W11661">
            <v>2018</v>
          </cell>
          <cell r="X11661" t="str">
            <v>Mar</v>
          </cell>
        </row>
        <row r="11662">
          <cell r="D11662" t="str">
            <v>House</v>
          </cell>
          <cell r="E11662">
            <v>1360000</v>
          </cell>
          <cell r="R11662" t="str">
            <v>Moonee Valley</v>
          </cell>
          <cell r="W11662">
            <v>2018</v>
          </cell>
          <cell r="X11662" t="str">
            <v>Mar</v>
          </cell>
        </row>
        <row r="11663">
          <cell r="D11663" t="str">
            <v>House</v>
          </cell>
          <cell r="E11663">
            <v>2210000</v>
          </cell>
          <cell r="R11663" t="str">
            <v>Moonee Valley</v>
          </cell>
          <cell r="W11663">
            <v>2018</v>
          </cell>
          <cell r="X11663" t="str">
            <v>Mar</v>
          </cell>
        </row>
        <row r="11664">
          <cell r="D11664" t="str">
            <v>Unit</v>
          </cell>
          <cell r="E11664">
            <v>690000</v>
          </cell>
          <cell r="R11664" t="str">
            <v>Darebin</v>
          </cell>
          <cell r="W11664">
            <v>2018</v>
          </cell>
          <cell r="X11664" t="str">
            <v>Mar</v>
          </cell>
        </row>
        <row r="11665">
          <cell r="D11665" t="str">
            <v>House</v>
          </cell>
          <cell r="E11665">
            <v>1325000</v>
          </cell>
          <cell r="R11665" t="str">
            <v>Moreland</v>
          </cell>
          <cell r="W11665">
            <v>2018</v>
          </cell>
          <cell r="X11665" t="str">
            <v>Mar</v>
          </cell>
        </row>
        <row r="11666">
          <cell r="D11666" t="str">
            <v>Unit</v>
          </cell>
          <cell r="E11666">
            <v>507000</v>
          </cell>
          <cell r="R11666" t="str">
            <v>Moonee Valley</v>
          </cell>
          <cell r="W11666">
            <v>2018</v>
          </cell>
          <cell r="X11666" t="str">
            <v>Mar</v>
          </cell>
        </row>
        <row r="11667">
          <cell r="D11667" t="str">
            <v>House</v>
          </cell>
          <cell r="E11667">
            <v>1025000</v>
          </cell>
          <cell r="R11667" t="str">
            <v>Moonee Valley</v>
          </cell>
          <cell r="W11667">
            <v>2018</v>
          </cell>
          <cell r="X11667" t="str">
            <v>Mar</v>
          </cell>
        </row>
        <row r="11668">
          <cell r="D11668" t="str">
            <v>House</v>
          </cell>
          <cell r="E11668">
            <v>920000</v>
          </cell>
          <cell r="R11668" t="str">
            <v>Moreland</v>
          </cell>
          <cell r="W11668">
            <v>2018</v>
          </cell>
          <cell r="X11668" t="str">
            <v>Mar</v>
          </cell>
        </row>
        <row r="11669">
          <cell r="D11669" t="str">
            <v>House</v>
          </cell>
          <cell r="E11669">
            <v>1010000</v>
          </cell>
          <cell r="R11669" t="str">
            <v>Darebin</v>
          </cell>
          <cell r="W11669">
            <v>2018</v>
          </cell>
          <cell r="X11669" t="str">
            <v>Mar</v>
          </cell>
        </row>
        <row r="11670">
          <cell r="D11670" t="str">
            <v>Unit</v>
          </cell>
          <cell r="E11670">
            <v>910000</v>
          </cell>
          <cell r="R11670" t="str">
            <v>Banyule</v>
          </cell>
          <cell r="W11670">
            <v>2018</v>
          </cell>
          <cell r="X11670" t="str">
            <v>Mar</v>
          </cell>
        </row>
        <row r="11671">
          <cell r="D11671" t="str">
            <v>House</v>
          </cell>
          <cell r="E11671">
            <v>1240000</v>
          </cell>
          <cell r="R11671" t="str">
            <v>Darebin</v>
          </cell>
          <cell r="W11671">
            <v>2018</v>
          </cell>
          <cell r="X11671" t="str">
            <v>Mar</v>
          </cell>
        </row>
        <row r="11672">
          <cell r="D11672" t="str">
            <v>House</v>
          </cell>
          <cell r="E11672">
            <v>1400000</v>
          </cell>
          <cell r="R11672" t="str">
            <v>Moreland</v>
          </cell>
          <cell r="W11672">
            <v>2018</v>
          </cell>
          <cell r="X11672" t="str">
            <v>Mar</v>
          </cell>
        </row>
        <row r="11673">
          <cell r="D11673" t="str">
            <v>House</v>
          </cell>
          <cell r="E11673">
            <v>1850000</v>
          </cell>
          <cell r="R11673" t="str">
            <v>Moonee Valley</v>
          </cell>
          <cell r="W11673">
            <v>2018</v>
          </cell>
          <cell r="X11673" t="str">
            <v>Mar</v>
          </cell>
        </row>
        <row r="11674">
          <cell r="D11674" t="str">
            <v>Unit</v>
          </cell>
          <cell r="E11674">
            <v>765000</v>
          </cell>
          <cell r="R11674" t="str">
            <v>Moreland</v>
          </cell>
          <cell r="W11674">
            <v>2018</v>
          </cell>
          <cell r="X11674" t="str">
            <v>Mar</v>
          </cell>
        </row>
        <row r="11675">
          <cell r="D11675" t="str">
            <v>House</v>
          </cell>
          <cell r="E11675">
            <v>821000</v>
          </cell>
          <cell r="R11675" t="str">
            <v>Brimbank</v>
          </cell>
          <cell r="W11675">
            <v>2018</v>
          </cell>
          <cell r="X11675" t="str">
            <v>Mar</v>
          </cell>
        </row>
        <row r="11676">
          <cell r="D11676" t="str">
            <v>Unit</v>
          </cell>
          <cell r="E11676">
            <v>570000</v>
          </cell>
          <cell r="R11676" t="str">
            <v>Moreland</v>
          </cell>
          <cell r="W11676">
            <v>2018</v>
          </cell>
          <cell r="X11676" t="str">
            <v>Mar</v>
          </cell>
        </row>
        <row r="11677">
          <cell r="D11677" t="str">
            <v>House</v>
          </cell>
          <cell r="E11677">
            <v>1590000</v>
          </cell>
          <cell r="R11677" t="str">
            <v>Moreland</v>
          </cell>
          <cell r="W11677">
            <v>2018</v>
          </cell>
          <cell r="X11677" t="str">
            <v>Mar</v>
          </cell>
        </row>
        <row r="11678">
          <cell r="D11678" t="str">
            <v>House</v>
          </cell>
          <cell r="E11678">
            <v>1900000</v>
          </cell>
          <cell r="R11678" t="str">
            <v>Moreland</v>
          </cell>
          <cell r="W11678">
            <v>2018</v>
          </cell>
          <cell r="X11678" t="str">
            <v>Mar</v>
          </cell>
        </row>
        <row r="11679">
          <cell r="D11679" t="str">
            <v>House</v>
          </cell>
          <cell r="E11679">
            <v>1300000</v>
          </cell>
          <cell r="R11679" t="str">
            <v>Banyule</v>
          </cell>
          <cell r="W11679">
            <v>2018</v>
          </cell>
          <cell r="X11679" t="str">
            <v>Mar</v>
          </cell>
        </row>
        <row r="11680">
          <cell r="D11680" t="str">
            <v>House</v>
          </cell>
          <cell r="E11680">
            <v>730000</v>
          </cell>
          <cell r="R11680" t="str">
            <v>Moreland</v>
          </cell>
          <cell r="W11680">
            <v>2018</v>
          </cell>
          <cell r="X11680" t="str">
            <v>Mar</v>
          </cell>
        </row>
        <row r="11681">
          <cell r="D11681" t="str">
            <v>Unit</v>
          </cell>
          <cell r="E11681">
            <v>1010000</v>
          </cell>
          <cell r="R11681" t="str">
            <v>Manningham</v>
          </cell>
          <cell r="W11681">
            <v>2018</v>
          </cell>
          <cell r="X11681" t="str">
            <v>Mar</v>
          </cell>
        </row>
        <row r="11682">
          <cell r="D11682" t="str">
            <v>House</v>
          </cell>
          <cell r="E11682">
            <v>700000</v>
          </cell>
          <cell r="R11682" t="str">
            <v>Moreland</v>
          </cell>
          <cell r="W11682">
            <v>2018</v>
          </cell>
          <cell r="X11682" t="str">
            <v>Mar</v>
          </cell>
        </row>
        <row r="11683">
          <cell r="D11683" t="str">
            <v>Unit</v>
          </cell>
          <cell r="E11683">
            <v>750000</v>
          </cell>
          <cell r="R11683" t="str">
            <v>Banyule</v>
          </cell>
          <cell r="W11683">
            <v>2018</v>
          </cell>
          <cell r="X11683" t="str">
            <v>Mar</v>
          </cell>
        </row>
        <row r="11684">
          <cell r="D11684" t="str">
            <v>House</v>
          </cell>
          <cell r="E11684">
            <v>1232000</v>
          </cell>
          <cell r="R11684" t="str">
            <v>Darebin</v>
          </cell>
          <cell r="W11684">
            <v>2018</v>
          </cell>
          <cell r="X11684" t="str">
            <v>Mar</v>
          </cell>
        </row>
        <row r="11685">
          <cell r="D11685" t="str">
            <v>House</v>
          </cell>
          <cell r="E11685">
            <v>740000</v>
          </cell>
          <cell r="R11685" t="str">
            <v>Moreland</v>
          </cell>
          <cell r="W11685">
            <v>2018</v>
          </cell>
          <cell r="X11685" t="str">
            <v>Mar</v>
          </cell>
        </row>
        <row r="11686">
          <cell r="D11686" t="str">
            <v>House</v>
          </cell>
          <cell r="E11686">
            <v>1350000</v>
          </cell>
          <cell r="R11686" t="str">
            <v>Banyule</v>
          </cell>
          <cell r="W11686">
            <v>2018</v>
          </cell>
          <cell r="X11686" t="str">
            <v>Mar</v>
          </cell>
        </row>
        <row r="11687">
          <cell r="D11687" t="str">
            <v>House</v>
          </cell>
          <cell r="E11687">
            <v>945000</v>
          </cell>
          <cell r="R11687" t="str">
            <v>Moonee Valley</v>
          </cell>
          <cell r="W11687">
            <v>2018</v>
          </cell>
          <cell r="X11687" t="str">
            <v>Mar</v>
          </cell>
        </row>
        <row r="11688">
          <cell r="D11688" t="str">
            <v>House</v>
          </cell>
          <cell r="E11688">
            <v>760000</v>
          </cell>
          <cell r="R11688" t="str">
            <v>Moonee Valley</v>
          </cell>
          <cell r="W11688">
            <v>2018</v>
          </cell>
          <cell r="X11688" t="str">
            <v>Mar</v>
          </cell>
        </row>
        <row r="11689">
          <cell r="D11689" t="str">
            <v>House</v>
          </cell>
          <cell r="E11689">
            <v>1090000</v>
          </cell>
          <cell r="R11689" t="str">
            <v>Moonee Valley</v>
          </cell>
          <cell r="W11689">
            <v>2018</v>
          </cell>
          <cell r="X11689" t="str">
            <v>Mar</v>
          </cell>
        </row>
        <row r="11690">
          <cell r="D11690" t="str">
            <v>Unit</v>
          </cell>
          <cell r="E11690">
            <v>535000</v>
          </cell>
          <cell r="R11690" t="str">
            <v>Banyule</v>
          </cell>
          <cell r="W11690">
            <v>2018</v>
          </cell>
          <cell r="X11690" t="str">
            <v>Mar</v>
          </cell>
        </row>
        <row r="11691">
          <cell r="D11691" t="str">
            <v>House</v>
          </cell>
          <cell r="E11691">
            <v>2525000</v>
          </cell>
          <cell r="R11691" t="str">
            <v>Banyule</v>
          </cell>
          <cell r="W11691">
            <v>2018</v>
          </cell>
          <cell r="X11691" t="str">
            <v>Mar</v>
          </cell>
        </row>
        <row r="11692">
          <cell r="D11692" t="str">
            <v>House</v>
          </cell>
          <cell r="E11692">
            <v>1160000</v>
          </cell>
          <cell r="R11692" t="str">
            <v>Manningham</v>
          </cell>
          <cell r="W11692">
            <v>2018</v>
          </cell>
          <cell r="X11692" t="str">
            <v>Mar</v>
          </cell>
        </row>
        <row r="11693">
          <cell r="D11693" t="str">
            <v>House</v>
          </cell>
          <cell r="E11693">
            <v>1500000</v>
          </cell>
          <cell r="R11693" t="str">
            <v>Moonee Valley</v>
          </cell>
          <cell r="W11693">
            <v>2018</v>
          </cell>
          <cell r="X11693" t="str">
            <v>Mar</v>
          </cell>
        </row>
        <row r="11694">
          <cell r="D11694" t="str">
            <v>House</v>
          </cell>
          <cell r="E11694">
            <v>1000000</v>
          </cell>
          <cell r="R11694" t="str">
            <v>Moonee Valley</v>
          </cell>
          <cell r="W11694">
            <v>2018</v>
          </cell>
          <cell r="X11694" t="str">
            <v>Mar</v>
          </cell>
        </row>
        <row r="11695">
          <cell r="D11695" t="str">
            <v>House</v>
          </cell>
          <cell r="E11695">
            <v>2220000</v>
          </cell>
          <cell r="R11695" t="str">
            <v>Darebin</v>
          </cell>
          <cell r="W11695">
            <v>2018</v>
          </cell>
          <cell r="X11695" t="str">
            <v>Mar</v>
          </cell>
        </row>
        <row r="11696">
          <cell r="D11696" t="str">
            <v>House</v>
          </cell>
          <cell r="E11696">
            <v>1662000</v>
          </cell>
          <cell r="R11696" t="str">
            <v>Manningham</v>
          </cell>
          <cell r="W11696">
            <v>2018</v>
          </cell>
          <cell r="X11696" t="str">
            <v>Mar</v>
          </cell>
        </row>
        <row r="11697">
          <cell r="D11697" t="str">
            <v>Unit</v>
          </cell>
          <cell r="E11697">
            <v>585000</v>
          </cell>
          <cell r="R11697" t="str">
            <v>Maribyrnong</v>
          </cell>
          <cell r="W11697">
            <v>2018</v>
          </cell>
          <cell r="X11697" t="str">
            <v>Mar</v>
          </cell>
        </row>
        <row r="11698">
          <cell r="D11698" t="str">
            <v>House</v>
          </cell>
          <cell r="E11698">
            <v>1105000</v>
          </cell>
          <cell r="R11698" t="str">
            <v>Moreland</v>
          </cell>
          <cell r="W11698">
            <v>2018</v>
          </cell>
          <cell r="X11698" t="str">
            <v>Mar</v>
          </cell>
        </row>
        <row r="11699">
          <cell r="D11699" t="str">
            <v>House</v>
          </cell>
          <cell r="E11699">
            <v>1600000</v>
          </cell>
          <cell r="R11699" t="str">
            <v>Manningham</v>
          </cell>
          <cell r="W11699">
            <v>2018</v>
          </cell>
          <cell r="X11699" t="str">
            <v>Mar</v>
          </cell>
        </row>
        <row r="11700">
          <cell r="D11700" t="str">
            <v>House</v>
          </cell>
          <cell r="E11700">
            <v>1315000</v>
          </cell>
          <cell r="R11700" t="str">
            <v>Moreland</v>
          </cell>
          <cell r="W11700">
            <v>2018</v>
          </cell>
          <cell r="X11700" t="str">
            <v>Mar</v>
          </cell>
        </row>
        <row r="11701">
          <cell r="D11701" t="str">
            <v>House</v>
          </cell>
          <cell r="E11701">
            <v>1200000</v>
          </cell>
          <cell r="R11701" t="str">
            <v>Darebin</v>
          </cell>
          <cell r="W11701">
            <v>2018</v>
          </cell>
          <cell r="X11701" t="str">
            <v>Mar</v>
          </cell>
        </row>
        <row r="11702">
          <cell r="D11702" t="str">
            <v>House</v>
          </cell>
          <cell r="E11702">
            <v>690500</v>
          </cell>
          <cell r="R11702" t="str">
            <v>Brimbank</v>
          </cell>
          <cell r="W11702">
            <v>2018</v>
          </cell>
          <cell r="X11702" t="str">
            <v>Mar</v>
          </cell>
        </row>
        <row r="11703">
          <cell r="D11703" t="str">
            <v>House</v>
          </cell>
          <cell r="E11703">
            <v>1435000</v>
          </cell>
          <cell r="R11703" t="str">
            <v>Moreland</v>
          </cell>
          <cell r="W11703">
            <v>2018</v>
          </cell>
          <cell r="X11703" t="str">
            <v>Mar</v>
          </cell>
        </row>
        <row r="11704">
          <cell r="D11704" t="str">
            <v>Unit</v>
          </cell>
          <cell r="E11704">
            <v>300000</v>
          </cell>
          <cell r="R11704" t="str">
            <v>Moreland</v>
          </cell>
          <cell r="W11704">
            <v>2018</v>
          </cell>
          <cell r="X11704" t="str">
            <v>Mar</v>
          </cell>
        </row>
        <row r="11705">
          <cell r="D11705" t="str">
            <v>House</v>
          </cell>
          <cell r="E11705">
            <v>787000</v>
          </cell>
          <cell r="R11705" t="str">
            <v>Brimbank</v>
          </cell>
          <cell r="W11705">
            <v>2018</v>
          </cell>
          <cell r="X11705" t="str">
            <v>Mar</v>
          </cell>
        </row>
        <row r="11706">
          <cell r="D11706" t="str">
            <v>House</v>
          </cell>
          <cell r="E11706">
            <v>1370000</v>
          </cell>
          <cell r="R11706" t="str">
            <v>Manningham</v>
          </cell>
          <cell r="W11706">
            <v>2018</v>
          </cell>
          <cell r="X11706" t="str">
            <v>Mar</v>
          </cell>
        </row>
        <row r="11707">
          <cell r="D11707" t="str">
            <v>House</v>
          </cell>
          <cell r="E11707">
            <v>1285000</v>
          </cell>
          <cell r="R11707" t="str">
            <v>Manningham</v>
          </cell>
          <cell r="W11707">
            <v>2018</v>
          </cell>
          <cell r="X11707" t="str">
            <v>Mar</v>
          </cell>
        </row>
        <row r="11708">
          <cell r="D11708" t="str">
            <v>House</v>
          </cell>
          <cell r="E11708">
            <v>1320000</v>
          </cell>
          <cell r="R11708" t="str">
            <v>Manningham</v>
          </cell>
          <cell r="W11708">
            <v>2018</v>
          </cell>
          <cell r="X11708" t="str">
            <v>Mar</v>
          </cell>
        </row>
        <row r="11709">
          <cell r="D11709" t="str">
            <v>House</v>
          </cell>
          <cell r="E11709">
            <v>1593000</v>
          </cell>
          <cell r="R11709" t="str">
            <v>Boroondara</v>
          </cell>
          <cell r="W11709">
            <v>2018</v>
          </cell>
          <cell r="X11709" t="str">
            <v>Mar</v>
          </cell>
        </row>
        <row r="11710">
          <cell r="D11710" t="str">
            <v>Unit</v>
          </cell>
          <cell r="E11710">
            <v>1770000</v>
          </cell>
          <cell r="R11710" t="str">
            <v>Melbourne</v>
          </cell>
          <cell r="W11710">
            <v>2018</v>
          </cell>
          <cell r="X11710" t="str">
            <v>Mar</v>
          </cell>
        </row>
        <row r="11711">
          <cell r="D11711" t="str">
            <v>House</v>
          </cell>
          <cell r="E11711">
            <v>1900000</v>
          </cell>
          <cell r="R11711" t="str">
            <v>Yarra</v>
          </cell>
          <cell r="W11711">
            <v>2018</v>
          </cell>
          <cell r="X11711" t="str">
            <v>Mar</v>
          </cell>
        </row>
        <row r="11712">
          <cell r="D11712" t="str">
            <v>House</v>
          </cell>
          <cell r="E11712">
            <v>1085000</v>
          </cell>
          <cell r="R11712" t="str">
            <v>Maribyrnong</v>
          </cell>
          <cell r="W11712">
            <v>2018</v>
          </cell>
          <cell r="X11712" t="str">
            <v>Mar</v>
          </cell>
        </row>
        <row r="11713">
          <cell r="D11713" t="str">
            <v>House</v>
          </cell>
          <cell r="E11713">
            <v>1290000</v>
          </cell>
          <cell r="R11713" t="str">
            <v>Melbourne</v>
          </cell>
          <cell r="W11713">
            <v>2018</v>
          </cell>
          <cell r="X11713" t="str">
            <v>Mar</v>
          </cell>
        </row>
        <row r="11714">
          <cell r="D11714" t="str">
            <v>House</v>
          </cell>
          <cell r="E11714">
            <v>1501000</v>
          </cell>
          <cell r="R11714" t="str">
            <v>Melbourne</v>
          </cell>
          <cell r="W11714">
            <v>2018</v>
          </cell>
          <cell r="X11714" t="str">
            <v>Mar</v>
          </cell>
        </row>
        <row r="11715">
          <cell r="D11715" t="str">
            <v>House</v>
          </cell>
          <cell r="E11715">
            <v>2268000</v>
          </cell>
          <cell r="R11715" t="str">
            <v>Melbourne</v>
          </cell>
          <cell r="W11715">
            <v>2018</v>
          </cell>
          <cell r="X11715" t="str">
            <v>Mar</v>
          </cell>
        </row>
        <row r="11716">
          <cell r="D11716" t="str">
            <v>House</v>
          </cell>
          <cell r="E11716">
            <v>1760000</v>
          </cell>
          <cell r="R11716" t="str">
            <v>Manningham</v>
          </cell>
          <cell r="W11716">
            <v>2018</v>
          </cell>
          <cell r="X11716" t="str">
            <v>Mar</v>
          </cell>
        </row>
        <row r="11717">
          <cell r="D11717" t="str">
            <v>Unit</v>
          </cell>
          <cell r="E11717">
            <v>270000</v>
          </cell>
          <cell r="R11717" t="str">
            <v>Maribyrnong</v>
          </cell>
          <cell r="W11717">
            <v>2018</v>
          </cell>
          <cell r="X11717" t="str">
            <v>Mar</v>
          </cell>
        </row>
        <row r="11718">
          <cell r="D11718" t="str">
            <v>House</v>
          </cell>
          <cell r="E11718">
            <v>2260000</v>
          </cell>
          <cell r="R11718" t="str">
            <v>Boroondara</v>
          </cell>
          <cell r="W11718">
            <v>2018</v>
          </cell>
          <cell r="X11718" t="str">
            <v>Mar</v>
          </cell>
        </row>
        <row r="11719">
          <cell r="D11719" t="str">
            <v>House</v>
          </cell>
          <cell r="E11719">
            <v>990000</v>
          </cell>
          <cell r="R11719" t="str">
            <v>Melbourne</v>
          </cell>
          <cell r="W11719">
            <v>2018</v>
          </cell>
          <cell r="X11719" t="str">
            <v>Mar</v>
          </cell>
        </row>
        <row r="11720">
          <cell r="D11720" t="str">
            <v>House</v>
          </cell>
          <cell r="E11720">
            <v>775000</v>
          </cell>
          <cell r="R11720" t="str">
            <v>Brimbank</v>
          </cell>
          <cell r="W11720">
            <v>2018</v>
          </cell>
          <cell r="X11720" t="str">
            <v>Mar</v>
          </cell>
        </row>
        <row r="11721">
          <cell r="D11721" t="str">
            <v>House</v>
          </cell>
          <cell r="E11721">
            <v>2600000</v>
          </cell>
          <cell r="R11721" t="str">
            <v>Manningham</v>
          </cell>
          <cell r="W11721">
            <v>2018</v>
          </cell>
          <cell r="X11721" t="str">
            <v>Mar</v>
          </cell>
        </row>
        <row r="11722">
          <cell r="D11722" t="str">
            <v>House</v>
          </cell>
          <cell r="E11722">
            <v>877500</v>
          </cell>
          <cell r="R11722" t="str">
            <v>Maroondah</v>
          </cell>
          <cell r="W11722">
            <v>2018</v>
          </cell>
          <cell r="X11722" t="str">
            <v>Mar</v>
          </cell>
        </row>
        <row r="11723">
          <cell r="D11723" t="str">
            <v>House</v>
          </cell>
          <cell r="E11723">
            <v>2162000</v>
          </cell>
          <cell r="R11723" t="str">
            <v>Boroondara</v>
          </cell>
          <cell r="W11723">
            <v>2018</v>
          </cell>
          <cell r="X11723" t="str">
            <v>Mar</v>
          </cell>
        </row>
        <row r="11724">
          <cell r="D11724" t="str">
            <v>House</v>
          </cell>
          <cell r="E11724">
            <v>1100000</v>
          </cell>
          <cell r="R11724" t="str">
            <v>Maribyrnong</v>
          </cell>
          <cell r="W11724">
            <v>2018</v>
          </cell>
          <cell r="X11724" t="str">
            <v>Mar</v>
          </cell>
        </row>
        <row r="11725">
          <cell r="D11725" t="str">
            <v>House</v>
          </cell>
          <cell r="E11725">
            <v>1155000</v>
          </cell>
          <cell r="R11725" t="str">
            <v>Maribyrnong</v>
          </cell>
          <cell r="W11725">
            <v>2018</v>
          </cell>
          <cell r="X11725" t="str">
            <v>Mar</v>
          </cell>
        </row>
        <row r="11726">
          <cell r="D11726" t="str">
            <v>House</v>
          </cell>
          <cell r="E11726">
            <v>520000</v>
          </cell>
          <cell r="R11726" t="str">
            <v>Brimbank</v>
          </cell>
          <cell r="W11726">
            <v>2018</v>
          </cell>
          <cell r="X11726" t="str">
            <v>Mar</v>
          </cell>
        </row>
        <row r="11727">
          <cell r="D11727" t="str">
            <v>House</v>
          </cell>
          <cell r="E11727">
            <v>1360000</v>
          </cell>
          <cell r="R11727" t="str">
            <v>Manningham</v>
          </cell>
          <cell r="W11727">
            <v>2018</v>
          </cell>
          <cell r="X11727" t="str">
            <v>Mar</v>
          </cell>
        </row>
        <row r="11728">
          <cell r="D11728" t="str">
            <v>House</v>
          </cell>
          <cell r="E11728">
            <v>700000</v>
          </cell>
          <cell r="R11728" t="str">
            <v>Yarra</v>
          </cell>
          <cell r="W11728">
            <v>2018</v>
          </cell>
          <cell r="X11728" t="str">
            <v>Mar</v>
          </cell>
        </row>
        <row r="11729">
          <cell r="D11729" t="str">
            <v>House</v>
          </cell>
          <cell r="E11729">
            <v>970000</v>
          </cell>
          <cell r="R11729" t="str">
            <v>Melbourne</v>
          </cell>
          <cell r="W11729">
            <v>2018</v>
          </cell>
          <cell r="X11729" t="str">
            <v>Mar</v>
          </cell>
        </row>
        <row r="11730">
          <cell r="D11730" t="str">
            <v>House</v>
          </cell>
          <cell r="E11730">
            <v>1025000</v>
          </cell>
          <cell r="R11730" t="str">
            <v>Yarra</v>
          </cell>
          <cell r="W11730">
            <v>2018</v>
          </cell>
          <cell r="X11730" t="str">
            <v>Mar</v>
          </cell>
        </row>
        <row r="11731">
          <cell r="D11731" t="str">
            <v>Unit</v>
          </cell>
          <cell r="E11731">
            <v>855000</v>
          </cell>
          <cell r="R11731" t="str">
            <v>Melbourne</v>
          </cell>
          <cell r="W11731">
            <v>2018</v>
          </cell>
          <cell r="X11731" t="str">
            <v>Mar</v>
          </cell>
        </row>
        <row r="11732">
          <cell r="D11732" t="str">
            <v>House</v>
          </cell>
          <cell r="E11732">
            <v>3100000</v>
          </cell>
          <cell r="R11732" t="str">
            <v>Boroondara</v>
          </cell>
          <cell r="W11732">
            <v>2018</v>
          </cell>
          <cell r="X11732" t="str">
            <v>Mar</v>
          </cell>
        </row>
        <row r="11733">
          <cell r="D11733" t="str">
            <v>Unit</v>
          </cell>
          <cell r="E11733">
            <v>480000</v>
          </cell>
          <cell r="R11733" t="str">
            <v>Maribyrnong</v>
          </cell>
          <cell r="W11733">
            <v>2018</v>
          </cell>
          <cell r="X11733" t="str">
            <v>Mar</v>
          </cell>
        </row>
        <row r="11734">
          <cell r="D11734" t="str">
            <v>House</v>
          </cell>
          <cell r="E11734">
            <v>912500</v>
          </cell>
          <cell r="R11734" t="str">
            <v>Boroondara</v>
          </cell>
          <cell r="W11734">
            <v>2018</v>
          </cell>
          <cell r="X11734" t="str">
            <v>Mar</v>
          </cell>
        </row>
        <row r="11735">
          <cell r="D11735" t="str">
            <v>Unit</v>
          </cell>
          <cell r="E11735">
            <v>605000</v>
          </cell>
          <cell r="R11735" t="str">
            <v>Maribyrnong</v>
          </cell>
          <cell r="W11735">
            <v>2018</v>
          </cell>
          <cell r="X11735" t="str">
            <v>Mar</v>
          </cell>
        </row>
        <row r="11736">
          <cell r="D11736" t="str">
            <v>Unit</v>
          </cell>
          <cell r="E11736">
            <v>515000</v>
          </cell>
          <cell r="R11736" t="str">
            <v>Boroondara</v>
          </cell>
          <cell r="W11736">
            <v>2018</v>
          </cell>
          <cell r="X11736" t="str">
            <v>Mar</v>
          </cell>
        </row>
        <row r="11737">
          <cell r="D11737" t="str">
            <v>Unit</v>
          </cell>
          <cell r="E11737">
            <v>1810000</v>
          </cell>
          <cell r="R11737" t="str">
            <v>Boroondara</v>
          </cell>
          <cell r="W11737">
            <v>2018</v>
          </cell>
          <cell r="X11737" t="str">
            <v>Mar</v>
          </cell>
        </row>
        <row r="11738">
          <cell r="D11738" t="str">
            <v>Unit</v>
          </cell>
          <cell r="E11738">
            <v>990000</v>
          </cell>
          <cell r="R11738" t="str">
            <v>Whitehorse</v>
          </cell>
          <cell r="W11738">
            <v>2018</v>
          </cell>
          <cell r="X11738" t="str">
            <v>Mar</v>
          </cell>
        </row>
        <row r="11739">
          <cell r="D11739" t="str">
            <v>Unit</v>
          </cell>
          <cell r="E11739">
            <v>672000</v>
          </cell>
          <cell r="R11739" t="str">
            <v>Boroondara</v>
          </cell>
          <cell r="W11739">
            <v>2018</v>
          </cell>
          <cell r="X11739" t="str">
            <v>Mar</v>
          </cell>
        </row>
        <row r="11740">
          <cell r="D11740" t="str">
            <v>House</v>
          </cell>
          <cell r="E11740">
            <v>1180000</v>
          </cell>
          <cell r="R11740" t="str">
            <v>Maribyrnong</v>
          </cell>
          <cell r="W11740">
            <v>2018</v>
          </cell>
          <cell r="X11740" t="str">
            <v>Mar</v>
          </cell>
        </row>
        <row r="11741">
          <cell r="D11741" t="str">
            <v>House</v>
          </cell>
          <cell r="E11741">
            <v>1180000</v>
          </cell>
          <cell r="R11741" t="str">
            <v>Maribyrnong</v>
          </cell>
          <cell r="W11741">
            <v>2018</v>
          </cell>
          <cell r="X11741" t="str">
            <v>Mar</v>
          </cell>
        </row>
        <row r="11742">
          <cell r="D11742" t="str">
            <v>Unit</v>
          </cell>
          <cell r="E11742">
            <v>792000</v>
          </cell>
          <cell r="R11742" t="str">
            <v>Melbourne</v>
          </cell>
          <cell r="W11742">
            <v>2018</v>
          </cell>
          <cell r="X11742" t="str">
            <v>Mar</v>
          </cell>
        </row>
        <row r="11743">
          <cell r="D11743" t="str">
            <v>Unit</v>
          </cell>
          <cell r="E11743">
            <v>561000</v>
          </cell>
          <cell r="R11743" t="str">
            <v>Yarra</v>
          </cell>
          <cell r="W11743">
            <v>2018</v>
          </cell>
          <cell r="X11743" t="str">
            <v>Mar</v>
          </cell>
        </row>
        <row r="11744">
          <cell r="D11744" t="str">
            <v>Unit</v>
          </cell>
          <cell r="E11744">
            <v>630000</v>
          </cell>
          <cell r="R11744" t="str">
            <v>Boroondara</v>
          </cell>
          <cell r="W11744">
            <v>2018</v>
          </cell>
          <cell r="X11744" t="str">
            <v>Mar</v>
          </cell>
        </row>
        <row r="11745">
          <cell r="D11745" t="str">
            <v>Unit</v>
          </cell>
          <cell r="E11745">
            <v>766000</v>
          </cell>
          <cell r="R11745" t="str">
            <v>Maroondah</v>
          </cell>
          <cell r="W11745">
            <v>2018</v>
          </cell>
          <cell r="X11745" t="str">
            <v>Mar</v>
          </cell>
        </row>
        <row r="11746">
          <cell r="D11746" t="str">
            <v>Unit</v>
          </cell>
          <cell r="E11746">
            <v>950000</v>
          </cell>
          <cell r="R11746" t="str">
            <v>Manningham</v>
          </cell>
          <cell r="W11746">
            <v>2018</v>
          </cell>
          <cell r="X11746" t="str">
            <v>Mar</v>
          </cell>
        </row>
        <row r="11747">
          <cell r="D11747" t="str">
            <v>House</v>
          </cell>
          <cell r="E11747">
            <v>1200000</v>
          </cell>
          <cell r="R11747" t="str">
            <v>Maroondah</v>
          </cell>
          <cell r="W11747">
            <v>2018</v>
          </cell>
          <cell r="X11747" t="str">
            <v>Mar</v>
          </cell>
        </row>
        <row r="11748">
          <cell r="D11748" t="str">
            <v>Unit</v>
          </cell>
          <cell r="E11748">
            <v>690000</v>
          </cell>
          <cell r="R11748" t="str">
            <v>Boroondara</v>
          </cell>
          <cell r="W11748">
            <v>2018</v>
          </cell>
          <cell r="X11748" t="str">
            <v>Mar</v>
          </cell>
        </row>
        <row r="11749">
          <cell r="D11749" t="str">
            <v>Unit</v>
          </cell>
          <cell r="E11749">
            <v>942000</v>
          </cell>
          <cell r="R11749" t="str">
            <v>Boroondara</v>
          </cell>
          <cell r="W11749">
            <v>2018</v>
          </cell>
          <cell r="X11749" t="str">
            <v>Mar</v>
          </cell>
        </row>
        <row r="11750">
          <cell r="D11750" t="str">
            <v>House</v>
          </cell>
          <cell r="E11750">
            <v>3335000</v>
          </cell>
          <cell r="R11750" t="str">
            <v>Boroondara</v>
          </cell>
          <cell r="W11750">
            <v>2018</v>
          </cell>
          <cell r="X11750" t="str">
            <v>Mar</v>
          </cell>
        </row>
        <row r="11751">
          <cell r="D11751" t="str">
            <v>House</v>
          </cell>
          <cell r="E11751">
            <v>1225000</v>
          </cell>
          <cell r="R11751" t="str">
            <v>Maribyrnong</v>
          </cell>
          <cell r="W11751">
            <v>2018</v>
          </cell>
          <cell r="X11751" t="str">
            <v>Mar</v>
          </cell>
        </row>
        <row r="11752">
          <cell r="D11752" t="str">
            <v>House</v>
          </cell>
          <cell r="E11752">
            <v>910000</v>
          </cell>
          <cell r="R11752" t="str">
            <v>Maroondah</v>
          </cell>
          <cell r="W11752">
            <v>2018</v>
          </cell>
          <cell r="X11752" t="str">
            <v>Mar</v>
          </cell>
        </row>
        <row r="11753">
          <cell r="D11753" t="str">
            <v>House</v>
          </cell>
          <cell r="E11753">
            <v>1695000</v>
          </cell>
          <cell r="R11753" t="str">
            <v>Whitehorse</v>
          </cell>
          <cell r="W11753">
            <v>2018</v>
          </cell>
          <cell r="X11753" t="str">
            <v>Mar</v>
          </cell>
        </row>
        <row r="11754">
          <cell r="D11754" t="str">
            <v>House</v>
          </cell>
          <cell r="E11754">
            <v>950000</v>
          </cell>
          <cell r="R11754" t="str">
            <v>Maribyrnong</v>
          </cell>
          <cell r="W11754">
            <v>2018</v>
          </cell>
          <cell r="X11754" t="str">
            <v>Mar</v>
          </cell>
        </row>
        <row r="11755">
          <cell r="D11755" t="str">
            <v>Unit</v>
          </cell>
          <cell r="E11755">
            <v>850000</v>
          </cell>
          <cell r="R11755" t="str">
            <v>Boroondara</v>
          </cell>
          <cell r="W11755">
            <v>2018</v>
          </cell>
          <cell r="X11755" t="str">
            <v>Mar</v>
          </cell>
        </row>
        <row r="11756">
          <cell r="D11756" t="str">
            <v>Unit</v>
          </cell>
          <cell r="E11756">
            <v>575000</v>
          </cell>
          <cell r="R11756" t="str">
            <v>Yarra</v>
          </cell>
          <cell r="W11756">
            <v>2018</v>
          </cell>
          <cell r="X11756" t="str">
            <v>Mar</v>
          </cell>
        </row>
        <row r="11757">
          <cell r="D11757" t="str">
            <v>Unit</v>
          </cell>
          <cell r="E11757">
            <v>1022000</v>
          </cell>
          <cell r="R11757" t="str">
            <v>Boroondara</v>
          </cell>
          <cell r="W11757">
            <v>2018</v>
          </cell>
          <cell r="X11757" t="str">
            <v>Mar</v>
          </cell>
        </row>
        <row r="11758">
          <cell r="D11758" t="str">
            <v>Unit</v>
          </cell>
          <cell r="E11758">
            <v>805000</v>
          </cell>
          <cell r="R11758" t="str">
            <v>Boroondara</v>
          </cell>
          <cell r="W11758">
            <v>2018</v>
          </cell>
          <cell r="X11758" t="str">
            <v>Mar</v>
          </cell>
        </row>
        <row r="11759">
          <cell r="D11759" t="str">
            <v>House</v>
          </cell>
          <cell r="E11759">
            <v>1676000</v>
          </cell>
          <cell r="R11759" t="str">
            <v>Yarra</v>
          </cell>
          <cell r="W11759">
            <v>2018</v>
          </cell>
          <cell r="X11759" t="str">
            <v>Mar</v>
          </cell>
        </row>
        <row r="11760">
          <cell r="D11760" t="str">
            <v>House</v>
          </cell>
          <cell r="E11760">
            <v>1301000</v>
          </cell>
          <cell r="R11760" t="str">
            <v>Yarra</v>
          </cell>
          <cell r="W11760">
            <v>2018</v>
          </cell>
          <cell r="X11760" t="str">
            <v>Mar</v>
          </cell>
        </row>
        <row r="11761">
          <cell r="D11761" t="str">
            <v>House</v>
          </cell>
          <cell r="E11761">
            <v>1400000</v>
          </cell>
          <cell r="R11761" t="str">
            <v>Yarra</v>
          </cell>
          <cell r="W11761">
            <v>2018</v>
          </cell>
          <cell r="X11761" t="str">
            <v>Mar</v>
          </cell>
        </row>
        <row r="11762">
          <cell r="D11762" t="str">
            <v>Unit</v>
          </cell>
          <cell r="E11762">
            <v>590000</v>
          </cell>
          <cell r="R11762" t="str">
            <v>Melbourne</v>
          </cell>
          <cell r="W11762">
            <v>2018</v>
          </cell>
          <cell r="X11762" t="str">
            <v>Mar</v>
          </cell>
        </row>
        <row r="11763">
          <cell r="D11763" t="str">
            <v>Unit</v>
          </cell>
          <cell r="E11763">
            <v>560000</v>
          </cell>
          <cell r="R11763" t="str">
            <v>Boroondara</v>
          </cell>
          <cell r="W11763">
            <v>2018</v>
          </cell>
          <cell r="X11763" t="str">
            <v>Mar</v>
          </cell>
        </row>
        <row r="11764">
          <cell r="D11764" t="str">
            <v>House</v>
          </cell>
          <cell r="E11764">
            <v>1875000</v>
          </cell>
          <cell r="R11764" t="str">
            <v>Boroondara</v>
          </cell>
          <cell r="W11764">
            <v>2018</v>
          </cell>
          <cell r="X11764" t="str">
            <v>Mar</v>
          </cell>
        </row>
        <row r="11765">
          <cell r="D11765" t="str">
            <v>Unit</v>
          </cell>
          <cell r="E11765">
            <v>970000</v>
          </cell>
          <cell r="R11765" t="str">
            <v>Boroondara</v>
          </cell>
          <cell r="W11765">
            <v>2018</v>
          </cell>
          <cell r="X11765" t="str">
            <v>Mar</v>
          </cell>
        </row>
        <row r="11766">
          <cell r="D11766" t="str">
            <v>House</v>
          </cell>
          <cell r="E11766">
            <v>585000</v>
          </cell>
          <cell r="R11766" t="str">
            <v>Hobsons Bay</v>
          </cell>
          <cell r="W11766">
            <v>2018</v>
          </cell>
          <cell r="X11766" t="str">
            <v>Mar</v>
          </cell>
        </row>
        <row r="11767">
          <cell r="D11767" t="str">
            <v>Unit</v>
          </cell>
          <cell r="E11767">
            <v>422000</v>
          </cell>
          <cell r="R11767" t="str">
            <v>Melbourne</v>
          </cell>
          <cell r="W11767">
            <v>2018</v>
          </cell>
          <cell r="X11767" t="str">
            <v>Mar</v>
          </cell>
        </row>
        <row r="11768">
          <cell r="D11768" t="str">
            <v>House</v>
          </cell>
          <cell r="E11768">
            <v>5510000</v>
          </cell>
          <cell r="R11768" t="str">
            <v>Boroondara</v>
          </cell>
          <cell r="W11768">
            <v>2018</v>
          </cell>
          <cell r="X11768" t="str">
            <v>Mar</v>
          </cell>
        </row>
        <row r="11769">
          <cell r="D11769" t="str">
            <v>House</v>
          </cell>
          <cell r="E11769">
            <v>850000</v>
          </cell>
          <cell r="R11769" t="str">
            <v>Maroondah</v>
          </cell>
          <cell r="W11769">
            <v>2018</v>
          </cell>
          <cell r="X11769" t="str">
            <v>Mar</v>
          </cell>
        </row>
        <row r="11770">
          <cell r="D11770" t="str">
            <v>House</v>
          </cell>
          <cell r="E11770">
            <v>790000</v>
          </cell>
          <cell r="R11770" t="str">
            <v>Hobsons Bay</v>
          </cell>
          <cell r="W11770">
            <v>2018</v>
          </cell>
          <cell r="X11770" t="str">
            <v>Mar</v>
          </cell>
        </row>
        <row r="11771">
          <cell r="D11771" t="str">
            <v>Unit</v>
          </cell>
          <cell r="E11771">
            <v>701000</v>
          </cell>
          <cell r="R11771" t="str">
            <v>Maroondah</v>
          </cell>
          <cell r="W11771">
            <v>2018</v>
          </cell>
          <cell r="X11771" t="str">
            <v>Mar</v>
          </cell>
        </row>
        <row r="11772">
          <cell r="D11772" t="str">
            <v>House</v>
          </cell>
          <cell r="E11772">
            <v>2050000</v>
          </cell>
          <cell r="R11772" t="str">
            <v>Boroondara</v>
          </cell>
          <cell r="W11772">
            <v>2018</v>
          </cell>
          <cell r="X11772" t="str">
            <v>Mar</v>
          </cell>
        </row>
        <row r="11773">
          <cell r="D11773" t="str">
            <v>Unit</v>
          </cell>
          <cell r="E11773">
            <v>740000</v>
          </cell>
          <cell r="R11773" t="str">
            <v>Boroondara</v>
          </cell>
          <cell r="W11773">
            <v>2018</v>
          </cell>
          <cell r="X11773" t="str">
            <v>Mar</v>
          </cell>
        </row>
        <row r="11774">
          <cell r="D11774" t="str">
            <v>Unit</v>
          </cell>
          <cell r="E11774">
            <v>975000</v>
          </cell>
          <cell r="R11774" t="str">
            <v>Maroondah</v>
          </cell>
          <cell r="W11774">
            <v>2018</v>
          </cell>
          <cell r="X11774" t="str">
            <v>Mar</v>
          </cell>
        </row>
        <row r="11775">
          <cell r="D11775" t="str">
            <v>Unit</v>
          </cell>
          <cell r="E11775">
            <v>530000</v>
          </cell>
          <cell r="R11775" t="str">
            <v>Port Phillip</v>
          </cell>
          <cell r="W11775">
            <v>2018</v>
          </cell>
          <cell r="X11775" t="str">
            <v>Mar</v>
          </cell>
        </row>
        <row r="11776">
          <cell r="D11776" t="str">
            <v>House</v>
          </cell>
          <cell r="E11776">
            <v>1790000</v>
          </cell>
          <cell r="R11776" t="str">
            <v>Boroondara</v>
          </cell>
          <cell r="W11776">
            <v>2018</v>
          </cell>
          <cell r="X11776" t="str">
            <v>Mar</v>
          </cell>
        </row>
        <row r="11777">
          <cell r="D11777" t="str">
            <v>House</v>
          </cell>
          <cell r="E11777">
            <v>1325000</v>
          </cell>
          <cell r="R11777" t="str">
            <v>Melbourne</v>
          </cell>
          <cell r="W11777">
            <v>2018</v>
          </cell>
          <cell r="X11777" t="str">
            <v>Mar</v>
          </cell>
        </row>
        <row r="11778">
          <cell r="D11778" t="str">
            <v>House</v>
          </cell>
          <cell r="E11778">
            <v>2320000</v>
          </cell>
          <cell r="R11778" t="str">
            <v>Boroondara</v>
          </cell>
          <cell r="W11778">
            <v>2018</v>
          </cell>
          <cell r="X11778" t="str">
            <v>Mar</v>
          </cell>
        </row>
        <row r="11779">
          <cell r="D11779" t="str">
            <v>House</v>
          </cell>
          <cell r="E11779">
            <v>2210000</v>
          </cell>
          <cell r="R11779" t="str">
            <v>Melbourne</v>
          </cell>
          <cell r="W11779">
            <v>2018</v>
          </cell>
          <cell r="X11779" t="str">
            <v>Mar</v>
          </cell>
        </row>
        <row r="11780">
          <cell r="D11780" t="str">
            <v>Unit</v>
          </cell>
          <cell r="E11780">
            <v>1171000</v>
          </cell>
          <cell r="R11780" t="str">
            <v>Boroondara</v>
          </cell>
          <cell r="W11780">
            <v>2018</v>
          </cell>
          <cell r="X11780" t="str">
            <v>Mar</v>
          </cell>
        </row>
        <row r="11781">
          <cell r="D11781" t="str">
            <v>Unit</v>
          </cell>
          <cell r="E11781">
            <v>820000</v>
          </cell>
          <cell r="R11781" t="str">
            <v>Maroondah</v>
          </cell>
          <cell r="W11781">
            <v>2018</v>
          </cell>
          <cell r="X11781" t="str">
            <v>Mar</v>
          </cell>
        </row>
        <row r="11782">
          <cell r="D11782" t="str">
            <v>Unit</v>
          </cell>
          <cell r="E11782">
            <v>764000</v>
          </cell>
          <cell r="R11782" t="str">
            <v>Whitehorse</v>
          </cell>
          <cell r="W11782">
            <v>2018</v>
          </cell>
          <cell r="X11782" t="str">
            <v>Mar</v>
          </cell>
        </row>
        <row r="11783">
          <cell r="D11783" t="str">
            <v>Unit</v>
          </cell>
          <cell r="E11783">
            <v>2400000</v>
          </cell>
          <cell r="R11783" t="str">
            <v>Melbourne</v>
          </cell>
          <cell r="W11783">
            <v>2018</v>
          </cell>
          <cell r="X11783" t="str">
            <v>Mar</v>
          </cell>
        </row>
        <row r="11784">
          <cell r="D11784" t="str">
            <v>Unit</v>
          </cell>
          <cell r="E11784">
            <v>805000</v>
          </cell>
          <cell r="R11784" t="str">
            <v>Port Phillip</v>
          </cell>
          <cell r="W11784">
            <v>2018</v>
          </cell>
          <cell r="X11784" t="str">
            <v>Mar</v>
          </cell>
        </row>
        <row r="11785">
          <cell r="D11785" t="str">
            <v>Unit</v>
          </cell>
          <cell r="E11785">
            <v>550000</v>
          </cell>
          <cell r="R11785" t="str">
            <v>Stonnington</v>
          </cell>
          <cell r="W11785">
            <v>2018</v>
          </cell>
          <cell r="X11785" t="str">
            <v>Mar</v>
          </cell>
        </row>
        <row r="11786">
          <cell r="D11786" t="str">
            <v>Unit</v>
          </cell>
          <cell r="E11786">
            <v>805000</v>
          </cell>
          <cell r="R11786" t="str">
            <v>Melbourne</v>
          </cell>
          <cell r="W11786">
            <v>2018</v>
          </cell>
          <cell r="X11786" t="str">
            <v>Mar</v>
          </cell>
        </row>
        <row r="11787">
          <cell r="D11787" t="str">
            <v>Unit</v>
          </cell>
          <cell r="E11787">
            <v>751000</v>
          </cell>
          <cell r="R11787" t="str">
            <v>Stonnington</v>
          </cell>
          <cell r="W11787">
            <v>2018</v>
          </cell>
          <cell r="X11787" t="str">
            <v>Mar</v>
          </cell>
        </row>
        <row r="11788">
          <cell r="D11788" t="str">
            <v>House</v>
          </cell>
          <cell r="E11788">
            <v>706500</v>
          </cell>
          <cell r="R11788" t="str">
            <v>Knox</v>
          </cell>
          <cell r="W11788">
            <v>2018</v>
          </cell>
          <cell r="X11788" t="str">
            <v>Mar</v>
          </cell>
        </row>
        <row r="11789">
          <cell r="D11789" t="str">
            <v>House</v>
          </cell>
          <cell r="E11789">
            <v>1280000</v>
          </cell>
          <cell r="R11789" t="str">
            <v>Knox</v>
          </cell>
          <cell r="W11789">
            <v>2018</v>
          </cell>
          <cell r="X11789" t="str">
            <v>Mar</v>
          </cell>
        </row>
        <row r="11790">
          <cell r="D11790" t="str">
            <v>House</v>
          </cell>
          <cell r="E11790">
            <v>1270000</v>
          </cell>
          <cell r="R11790" t="str">
            <v>Maroondah</v>
          </cell>
          <cell r="W11790">
            <v>2018</v>
          </cell>
          <cell r="X11790" t="str">
            <v>Mar</v>
          </cell>
        </row>
        <row r="11791">
          <cell r="D11791" t="str">
            <v>House</v>
          </cell>
          <cell r="E11791">
            <v>3050000</v>
          </cell>
          <cell r="R11791" t="str">
            <v>Boroondara</v>
          </cell>
          <cell r="W11791">
            <v>2018</v>
          </cell>
          <cell r="X11791" t="str">
            <v>Mar</v>
          </cell>
        </row>
        <row r="11792">
          <cell r="D11792" t="str">
            <v>Unit</v>
          </cell>
          <cell r="E11792">
            <v>665000</v>
          </cell>
          <cell r="R11792" t="str">
            <v>Melbourne</v>
          </cell>
          <cell r="W11792">
            <v>2018</v>
          </cell>
          <cell r="X11792" t="str">
            <v>Mar</v>
          </cell>
        </row>
        <row r="11793">
          <cell r="D11793" t="str">
            <v>House</v>
          </cell>
          <cell r="E11793">
            <v>2015000</v>
          </cell>
          <cell r="R11793" t="str">
            <v>Port Phillip</v>
          </cell>
          <cell r="W11793">
            <v>2018</v>
          </cell>
          <cell r="X11793" t="str">
            <v>Mar</v>
          </cell>
        </row>
        <row r="11794">
          <cell r="D11794" t="str">
            <v>House</v>
          </cell>
          <cell r="E11794">
            <v>2500000</v>
          </cell>
          <cell r="R11794" t="str">
            <v>Port Phillip</v>
          </cell>
          <cell r="W11794">
            <v>2018</v>
          </cell>
          <cell r="X11794" t="str">
            <v>Mar</v>
          </cell>
        </row>
        <row r="11795">
          <cell r="D11795" t="str">
            <v>Unit</v>
          </cell>
          <cell r="E11795">
            <v>2000000</v>
          </cell>
          <cell r="R11795" t="str">
            <v>Stonnington</v>
          </cell>
          <cell r="W11795">
            <v>2018</v>
          </cell>
          <cell r="X11795" t="str">
            <v>Mar</v>
          </cell>
        </row>
        <row r="11796">
          <cell r="D11796" t="str">
            <v>Unit</v>
          </cell>
          <cell r="E11796">
            <v>1725000</v>
          </cell>
          <cell r="R11796" t="str">
            <v>Melbourne</v>
          </cell>
          <cell r="W11796">
            <v>2018</v>
          </cell>
          <cell r="X11796" t="str">
            <v>Mar</v>
          </cell>
        </row>
        <row r="11797">
          <cell r="D11797" t="str">
            <v>Unit</v>
          </cell>
          <cell r="E11797">
            <v>682000</v>
          </cell>
          <cell r="R11797" t="str">
            <v>Stonnington</v>
          </cell>
          <cell r="W11797">
            <v>2018</v>
          </cell>
          <cell r="X11797" t="str">
            <v>Mar</v>
          </cell>
        </row>
        <row r="11798">
          <cell r="D11798" t="str">
            <v>House</v>
          </cell>
          <cell r="E11798">
            <v>2120000</v>
          </cell>
          <cell r="R11798" t="str">
            <v>Port Phillip</v>
          </cell>
          <cell r="W11798">
            <v>2018</v>
          </cell>
          <cell r="X11798" t="str">
            <v>Mar</v>
          </cell>
        </row>
        <row r="11799">
          <cell r="D11799" t="str">
            <v>Unit</v>
          </cell>
          <cell r="E11799">
            <v>625000</v>
          </cell>
          <cell r="R11799" t="str">
            <v>Melbourne</v>
          </cell>
          <cell r="W11799">
            <v>2018</v>
          </cell>
          <cell r="X11799" t="str">
            <v>Mar</v>
          </cell>
        </row>
        <row r="11800">
          <cell r="D11800" t="str">
            <v>Unit</v>
          </cell>
          <cell r="E11800">
            <v>535000</v>
          </cell>
          <cell r="R11800" t="str">
            <v>Melbourne</v>
          </cell>
          <cell r="W11800">
            <v>2018</v>
          </cell>
          <cell r="X11800" t="str">
            <v>Mar</v>
          </cell>
        </row>
        <row r="11801">
          <cell r="D11801" t="str">
            <v>House</v>
          </cell>
          <cell r="E11801">
            <v>1400000</v>
          </cell>
          <cell r="R11801" t="str">
            <v>Melbourne</v>
          </cell>
          <cell r="W11801">
            <v>2018</v>
          </cell>
          <cell r="X11801" t="str">
            <v>Mar</v>
          </cell>
        </row>
        <row r="11802">
          <cell r="D11802" t="str">
            <v>Unit</v>
          </cell>
          <cell r="E11802">
            <v>1465000</v>
          </cell>
          <cell r="R11802" t="str">
            <v>Boroondara</v>
          </cell>
          <cell r="W11802">
            <v>2018</v>
          </cell>
          <cell r="X11802" t="str">
            <v>Mar</v>
          </cell>
        </row>
        <row r="11803">
          <cell r="D11803" t="str">
            <v>House</v>
          </cell>
          <cell r="E11803">
            <v>2905000</v>
          </cell>
          <cell r="R11803" t="str">
            <v>Port Phillip</v>
          </cell>
          <cell r="W11803">
            <v>2018</v>
          </cell>
          <cell r="X11803" t="str">
            <v>Mar</v>
          </cell>
        </row>
        <row r="11804">
          <cell r="D11804" t="str">
            <v>House</v>
          </cell>
          <cell r="E11804">
            <v>930000</v>
          </cell>
          <cell r="R11804" t="str">
            <v>Knox</v>
          </cell>
          <cell r="W11804">
            <v>2018</v>
          </cell>
          <cell r="X11804" t="str">
            <v>Mar</v>
          </cell>
        </row>
        <row r="11805">
          <cell r="D11805" t="str">
            <v>Unit</v>
          </cell>
          <cell r="E11805">
            <v>800000</v>
          </cell>
          <cell r="R11805" t="str">
            <v>Melbourne</v>
          </cell>
          <cell r="W11805">
            <v>2018</v>
          </cell>
          <cell r="X11805" t="str">
            <v>Mar</v>
          </cell>
        </row>
        <row r="11806">
          <cell r="D11806" t="str">
            <v>Unit</v>
          </cell>
          <cell r="E11806">
            <v>700000</v>
          </cell>
          <cell r="R11806" t="str">
            <v>Monash</v>
          </cell>
          <cell r="W11806">
            <v>2018</v>
          </cell>
          <cell r="X11806" t="str">
            <v>Mar</v>
          </cell>
        </row>
        <row r="11807">
          <cell r="D11807" t="str">
            <v>House</v>
          </cell>
          <cell r="E11807">
            <v>1380000</v>
          </cell>
          <cell r="R11807" t="str">
            <v>Port Phillip</v>
          </cell>
          <cell r="W11807">
            <v>2018</v>
          </cell>
          <cell r="X11807" t="str">
            <v>Mar</v>
          </cell>
        </row>
        <row r="11808">
          <cell r="D11808" t="str">
            <v>House</v>
          </cell>
          <cell r="E11808">
            <v>1032000</v>
          </cell>
          <cell r="R11808" t="str">
            <v>Whitehorse</v>
          </cell>
          <cell r="W11808">
            <v>2018</v>
          </cell>
          <cell r="X11808" t="str">
            <v>Mar</v>
          </cell>
        </row>
        <row r="11809">
          <cell r="D11809" t="str">
            <v>House</v>
          </cell>
          <cell r="E11809">
            <v>700000</v>
          </cell>
          <cell r="R11809" t="str">
            <v>Knox</v>
          </cell>
          <cell r="W11809">
            <v>2018</v>
          </cell>
          <cell r="X11809" t="str">
            <v>Mar</v>
          </cell>
        </row>
        <row r="11810">
          <cell r="D11810" t="str">
            <v>House</v>
          </cell>
          <cell r="E11810">
            <v>1305000</v>
          </cell>
          <cell r="R11810" t="str">
            <v>Wyndham</v>
          </cell>
          <cell r="W11810">
            <v>2018</v>
          </cell>
          <cell r="X11810" t="str">
            <v>Mar</v>
          </cell>
        </row>
        <row r="11811">
          <cell r="D11811" t="str">
            <v>House</v>
          </cell>
          <cell r="E11811">
            <v>1890000</v>
          </cell>
          <cell r="R11811" t="str">
            <v>Boroondara</v>
          </cell>
          <cell r="W11811">
            <v>2018</v>
          </cell>
          <cell r="X11811" t="str">
            <v>Mar</v>
          </cell>
        </row>
        <row r="11812">
          <cell r="D11812" t="str">
            <v>House</v>
          </cell>
          <cell r="E11812">
            <v>1400000</v>
          </cell>
          <cell r="R11812" t="str">
            <v>Stonnington</v>
          </cell>
          <cell r="W11812">
            <v>2018</v>
          </cell>
          <cell r="X11812" t="str">
            <v>Mar</v>
          </cell>
        </row>
        <row r="11813">
          <cell r="D11813" t="str">
            <v>House</v>
          </cell>
          <cell r="E11813">
            <v>1810000</v>
          </cell>
          <cell r="R11813" t="str">
            <v>Stonnington</v>
          </cell>
          <cell r="W11813">
            <v>2018</v>
          </cell>
          <cell r="X11813" t="str">
            <v>Mar</v>
          </cell>
        </row>
        <row r="11814">
          <cell r="D11814" t="str">
            <v>Unit</v>
          </cell>
          <cell r="E11814">
            <v>845000</v>
          </cell>
          <cell r="R11814" t="str">
            <v>Monash</v>
          </cell>
          <cell r="W11814">
            <v>2018</v>
          </cell>
          <cell r="X11814" t="str">
            <v>Mar</v>
          </cell>
        </row>
        <row r="11815">
          <cell r="D11815" t="str">
            <v>House</v>
          </cell>
          <cell r="E11815">
            <v>5600000</v>
          </cell>
          <cell r="R11815" t="str">
            <v>Port Phillip</v>
          </cell>
          <cell r="W11815">
            <v>2018</v>
          </cell>
          <cell r="X11815" t="str">
            <v>Mar</v>
          </cell>
        </row>
        <row r="11816">
          <cell r="D11816" t="str">
            <v>House</v>
          </cell>
          <cell r="E11816">
            <v>2010000</v>
          </cell>
          <cell r="R11816" t="str">
            <v>Port Phillip</v>
          </cell>
          <cell r="W11816">
            <v>2018</v>
          </cell>
          <cell r="X11816" t="str">
            <v>Mar</v>
          </cell>
        </row>
        <row r="11817">
          <cell r="D11817" t="str">
            <v>Unit</v>
          </cell>
          <cell r="E11817">
            <v>700500</v>
          </cell>
          <cell r="R11817" t="str">
            <v>Stonnington</v>
          </cell>
          <cell r="W11817">
            <v>2018</v>
          </cell>
          <cell r="X11817" t="str">
            <v>Mar</v>
          </cell>
        </row>
        <row r="11818">
          <cell r="D11818" t="str">
            <v>House</v>
          </cell>
          <cell r="E11818">
            <v>1850000</v>
          </cell>
          <cell r="R11818" t="str">
            <v>Port Phillip</v>
          </cell>
          <cell r="W11818">
            <v>2018</v>
          </cell>
          <cell r="X11818" t="str">
            <v>Mar</v>
          </cell>
        </row>
        <row r="11819">
          <cell r="D11819" t="str">
            <v>Unit</v>
          </cell>
          <cell r="E11819">
            <v>860000</v>
          </cell>
          <cell r="R11819" t="str">
            <v>Knox</v>
          </cell>
          <cell r="W11819">
            <v>2018</v>
          </cell>
          <cell r="X11819" t="str">
            <v>Mar</v>
          </cell>
        </row>
        <row r="11820">
          <cell r="D11820" t="str">
            <v>House</v>
          </cell>
          <cell r="E11820">
            <v>950000</v>
          </cell>
          <cell r="R11820" t="str">
            <v>Hobsons Bay</v>
          </cell>
          <cell r="W11820">
            <v>2018</v>
          </cell>
          <cell r="X11820" t="str">
            <v>Mar</v>
          </cell>
        </row>
        <row r="11821">
          <cell r="D11821" t="str">
            <v>Unit</v>
          </cell>
          <cell r="E11821">
            <v>451000</v>
          </cell>
          <cell r="R11821" t="str">
            <v>Port Phillip</v>
          </cell>
          <cell r="W11821">
            <v>2018</v>
          </cell>
          <cell r="X11821" t="str">
            <v>Mar</v>
          </cell>
        </row>
        <row r="11822">
          <cell r="D11822" t="str">
            <v>Unit</v>
          </cell>
          <cell r="E11822">
            <v>750000</v>
          </cell>
          <cell r="R11822" t="str">
            <v>Whitehorse</v>
          </cell>
          <cell r="W11822">
            <v>2018</v>
          </cell>
          <cell r="X11822" t="str">
            <v>Mar</v>
          </cell>
        </row>
        <row r="11823">
          <cell r="D11823" t="str">
            <v>House</v>
          </cell>
          <cell r="E11823">
            <v>4900000</v>
          </cell>
          <cell r="R11823" t="str">
            <v>Stonnington</v>
          </cell>
          <cell r="W11823">
            <v>2018</v>
          </cell>
          <cell r="X11823" t="str">
            <v>Mar</v>
          </cell>
        </row>
        <row r="11824">
          <cell r="D11824" t="str">
            <v>House</v>
          </cell>
          <cell r="E11824">
            <v>2385000</v>
          </cell>
          <cell r="R11824" t="str">
            <v>Stonnington</v>
          </cell>
          <cell r="W11824">
            <v>2018</v>
          </cell>
          <cell r="X11824" t="str">
            <v>Mar</v>
          </cell>
        </row>
        <row r="11825">
          <cell r="D11825" t="str">
            <v>Unit</v>
          </cell>
          <cell r="E11825">
            <v>1011000</v>
          </cell>
          <cell r="R11825" t="str">
            <v>Monash</v>
          </cell>
          <cell r="W11825">
            <v>2018</v>
          </cell>
          <cell r="X11825" t="str">
            <v>Mar</v>
          </cell>
        </row>
        <row r="11826">
          <cell r="D11826" t="str">
            <v>House</v>
          </cell>
          <cell r="E11826">
            <v>1285000</v>
          </cell>
          <cell r="R11826" t="str">
            <v>Hobsons Bay</v>
          </cell>
          <cell r="W11826">
            <v>2018</v>
          </cell>
          <cell r="X11826" t="str">
            <v>Mar</v>
          </cell>
        </row>
        <row r="11827">
          <cell r="D11827" t="str">
            <v>House</v>
          </cell>
          <cell r="E11827">
            <v>1800000</v>
          </cell>
          <cell r="R11827" t="str">
            <v>Boroondara</v>
          </cell>
          <cell r="W11827">
            <v>2018</v>
          </cell>
          <cell r="X11827" t="str">
            <v>Mar</v>
          </cell>
        </row>
        <row r="11828">
          <cell r="D11828" t="str">
            <v>House</v>
          </cell>
          <cell r="E11828">
            <v>1880000</v>
          </cell>
          <cell r="R11828" t="str">
            <v>Boroondara</v>
          </cell>
          <cell r="W11828">
            <v>2018</v>
          </cell>
          <cell r="X11828" t="str">
            <v>Mar</v>
          </cell>
        </row>
        <row r="11829">
          <cell r="D11829" t="str">
            <v>House</v>
          </cell>
          <cell r="E11829">
            <v>2760000</v>
          </cell>
          <cell r="R11829" t="str">
            <v>Hobsons Bay</v>
          </cell>
          <cell r="W11829">
            <v>2018</v>
          </cell>
          <cell r="X11829" t="str">
            <v>Mar</v>
          </cell>
        </row>
        <row r="11830">
          <cell r="D11830" t="str">
            <v>House</v>
          </cell>
          <cell r="E11830">
            <v>1900000</v>
          </cell>
          <cell r="R11830" t="str">
            <v>Hobsons Bay</v>
          </cell>
          <cell r="W11830">
            <v>2018</v>
          </cell>
          <cell r="X11830" t="str">
            <v>Mar</v>
          </cell>
        </row>
        <row r="11831">
          <cell r="D11831" t="str">
            <v>House</v>
          </cell>
          <cell r="E11831">
            <v>1360000</v>
          </cell>
          <cell r="R11831" t="str">
            <v>Hobsons Bay</v>
          </cell>
          <cell r="W11831">
            <v>2018</v>
          </cell>
          <cell r="X11831" t="str">
            <v>Mar</v>
          </cell>
        </row>
        <row r="11832">
          <cell r="D11832" t="str">
            <v>Unit</v>
          </cell>
          <cell r="E11832">
            <v>540000</v>
          </cell>
          <cell r="R11832" t="str">
            <v>Hobsons Bay</v>
          </cell>
          <cell r="W11832">
            <v>2018</v>
          </cell>
          <cell r="X11832" t="str">
            <v>Mar</v>
          </cell>
        </row>
        <row r="11833">
          <cell r="D11833" t="str">
            <v>House</v>
          </cell>
          <cell r="E11833">
            <v>1494000</v>
          </cell>
          <cell r="R11833" t="str">
            <v>Hobsons Bay</v>
          </cell>
          <cell r="W11833">
            <v>2018</v>
          </cell>
          <cell r="X11833" t="str">
            <v>Mar</v>
          </cell>
        </row>
        <row r="11834">
          <cell r="D11834" t="str">
            <v>Unit</v>
          </cell>
          <cell r="E11834">
            <v>586500</v>
          </cell>
          <cell r="R11834" t="str">
            <v>Port Phillip</v>
          </cell>
          <cell r="W11834">
            <v>2018</v>
          </cell>
          <cell r="X11834" t="str">
            <v>Mar</v>
          </cell>
        </row>
        <row r="11835">
          <cell r="D11835" t="str">
            <v>House</v>
          </cell>
          <cell r="E11835">
            <v>2405000</v>
          </cell>
          <cell r="R11835" t="str">
            <v>Boroondara</v>
          </cell>
          <cell r="W11835">
            <v>2018</v>
          </cell>
          <cell r="X11835" t="str">
            <v>Mar</v>
          </cell>
        </row>
        <row r="11836">
          <cell r="D11836" t="str">
            <v>House</v>
          </cell>
          <cell r="E11836">
            <v>530000</v>
          </cell>
          <cell r="R11836" t="str">
            <v>Wyndham</v>
          </cell>
          <cell r="W11836">
            <v>2018</v>
          </cell>
          <cell r="X11836" t="str">
            <v>Mar</v>
          </cell>
        </row>
        <row r="11837">
          <cell r="D11837" t="str">
            <v>Unit</v>
          </cell>
          <cell r="E11837">
            <v>455000</v>
          </cell>
          <cell r="R11837" t="str">
            <v>Stonnington</v>
          </cell>
          <cell r="W11837">
            <v>2018</v>
          </cell>
          <cell r="X11837" t="str">
            <v>Mar</v>
          </cell>
        </row>
        <row r="11838">
          <cell r="D11838" t="str">
            <v>House</v>
          </cell>
          <cell r="E11838">
            <v>2020000</v>
          </cell>
          <cell r="R11838" t="str">
            <v>Knox</v>
          </cell>
          <cell r="W11838">
            <v>2018</v>
          </cell>
          <cell r="X11838" t="str">
            <v>Mar</v>
          </cell>
        </row>
        <row r="11839">
          <cell r="D11839" t="str">
            <v>House</v>
          </cell>
          <cell r="E11839">
            <v>2265000</v>
          </cell>
          <cell r="R11839" t="str">
            <v>Stonnington</v>
          </cell>
          <cell r="W11839">
            <v>2018</v>
          </cell>
          <cell r="X11839" t="str">
            <v>Mar</v>
          </cell>
        </row>
        <row r="11840">
          <cell r="D11840" t="str">
            <v>Unit</v>
          </cell>
          <cell r="E11840">
            <v>290000</v>
          </cell>
          <cell r="R11840" t="str">
            <v>Port Phillip</v>
          </cell>
          <cell r="W11840">
            <v>2018</v>
          </cell>
          <cell r="X11840" t="str">
            <v>Mar</v>
          </cell>
        </row>
        <row r="11841">
          <cell r="D11841" t="str">
            <v>Unit</v>
          </cell>
          <cell r="E11841">
            <v>350000</v>
          </cell>
          <cell r="R11841" t="str">
            <v>Glen Eira</v>
          </cell>
          <cell r="W11841">
            <v>2018</v>
          </cell>
          <cell r="X11841" t="str">
            <v>Mar</v>
          </cell>
        </row>
        <row r="11842">
          <cell r="D11842" t="str">
            <v>Unit</v>
          </cell>
          <cell r="E11842">
            <v>592000</v>
          </cell>
          <cell r="R11842" t="str">
            <v>Stonnington</v>
          </cell>
          <cell r="W11842">
            <v>2018</v>
          </cell>
          <cell r="X11842" t="str">
            <v>Mar</v>
          </cell>
        </row>
        <row r="11843">
          <cell r="D11843" t="str">
            <v>Unit</v>
          </cell>
          <cell r="E11843">
            <v>665000</v>
          </cell>
          <cell r="R11843" t="str">
            <v>Glen Eira</v>
          </cell>
          <cell r="W11843">
            <v>2018</v>
          </cell>
          <cell r="X11843" t="str">
            <v>Mar</v>
          </cell>
        </row>
        <row r="11844">
          <cell r="D11844" t="str">
            <v>House</v>
          </cell>
          <cell r="E11844">
            <v>1780000</v>
          </cell>
          <cell r="R11844" t="str">
            <v>Stonnington</v>
          </cell>
          <cell r="W11844">
            <v>2018</v>
          </cell>
          <cell r="X11844" t="str">
            <v>Mar</v>
          </cell>
        </row>
        <row r="11845">
          <cell r="D11845" t="str">
            <v>House</v>
          </cell>
          <cell r="E11845">
            <v>515000</v>
          </cell>
          <cell r="R11845" t="str">
            <v>Wyndham</v>
          </cell>
          <cell r="W11845">
            <v>2018</v>
          </cell>
          <cell r="X11845" t="str">
            <v>Mar</v>
          </cell>
        </row>
        <row r="11846">
          <cell r="D11846" t="str">
            <v>House</v>
          </cell>
          <cell r="E11846">
            <v>1640000</v>
          </cell>
          <cell r="R11846" t="str">
            <v>Monash</v>
          </cell>
          <cell r="W11846">
            <v>2018</v>
          </cell>
          <cell r="X11846" t="str">
            <v>Mar</v>
          </cell>
        </row>
        <row r="11847">
          <cell r="D11847" t="str">
            <v>Unit</v>
          </cell>
          <cell r="E11847">
            <v>910000</v>
          </cell>
          <cell r="R11847" t="str">
            <v>Stonnington</v>
          </cell>
          <cell r="W11847">
            <v>2018</v>
          </cell>
          <cell r="X11847" t="str">
            <v>Mar</v>
          </cell>
        </row>
        <row r="11848">
          <cell r="D11848" t="str">
            <v>Unit</v>
          </cell>
          <cell r="E11848">
            <v>720000</v>
          </cell>
          <cell r="R11848" t="str">
            <v>Monash</v>
          </cell>
          <cell r="W11848">
            <v>2018</v>
          </cell>
          <cell r="X11848" t="str">
            <v>Mar</v>
          </cell>
        </row>
        <row r="11849">
          <cell r="D11849" t="str">
            <v>Unit</v>
          </cell>
          <cell r="E11849">
            <v>572000</v>
          </cell>
          <cell r="R11849" t="str">
            <v>Monash</v>
          </cell>
          <cell r="W11849">
            <v>2018</v>
          </cell>
          <cell r="X11849" t="str">
            <v>Mar</v>
          </cell>
        </row>
        <row r="11850">
          <cell r="D11850" t="str">
            <v>Unit</v>
          </cell>
          <cell r="E11850">
            <v>1655000</v>
          </cell>
          <cell r="R11850" t="str">
            <v>Boroondara</v>
          </cell>
          <cell r="W11850">
            <v>2018</v>
          </cell>
          <cell r="X11850" t="str">
            <v>Mar</v>
          </cell>
        </row>
        <row r="11851">
          <cell r="D11851" t="str">
            <v>House</v>
          </cell>
          <cell r="E11851">
            <v>1750000</v>
          </cell>
          <cell r="R11851" t="str">
            <v>Monash</v>
          </cell>
          <cell r="W11851">
            <v>2018</v>
          </cell>
          <cell r="X11851" t="str">
            <v>Mar</v>
          </cell>
        </row>
        <row r="11852">
          <cell r="D11852" t="str">
            <v>House</v>
          </cell>
          <cell r="E11852">
            <v>783000</v>
          </cell>
          <cell r="R11852" t="str">
            <v>Knox</v>
          </cell>
          <cell r="W11852">
            <v>2018</v>
          </cell>
          <cell r="X11852" t="str">
            <v>Mar</v>
          </cell>
        </row>
        <row r="11853">
          <cell r="D11853" t="str">
            <v>House</v>
          </cell>
          <cell r="E11853">
            <v>780000</v>
          </cell>
          <cell r="R11853" t="str">
            <v>Knox</v>
          </cell>
          <cell r="W11853">
            <v>2018</v>
          </cell>
          <cell r="X11853" t="str">
            <v>Mar</v>
          </cell>
        </row>
        <row r="11854">
          <cell r="D11854" t="str">
            <v>House</v>
          </cell>
          <cell r="E11854">
            <v>555500</v>
          </cell>
          <cell r="R11854" t="str">
            <v>Wyndham</v>
          </cell>
          <cell r="W11854">
            <v>2018</v>
          </cell>
          <cell r="X11854" t="str">
            <v>Mar</v>
          </cell>
        </row>
        <row r="11855">
          <cell r="D11855" t="str">
            <v>House</v>
          </cell>
          <cell r="E11855">
            <v>515000</v>
          </cell>
          <cell r="R11855" t="str">
            <v>Hobsons Bay</v>
          </cell>
          <cell r="W11855">
            <v>2018</v>
          </cell>
          <cell r="X11855" t="str">
            <v>Mar</v>
          </cell>
        </row>
        <row r="11856">
          <cell r="D11856" t="str">
            <v>Unit</v>
          </cell>
          <cell r="E11856">
            <v>480000</v>
          </cell>
          <cell r="R11856" t="str">
            <v>Port Phillip</v>
          </cell>
          <cell r="W11856">
            <v>2018</v>
          </cell>
          <cell r="X11856" t="str">
            <v>Mar</v>
          </cell>
        </row>
        <row r="11857">
          <cell r="D11857" t="str">
            <v>House</v>
          </cell>
          <cell r="E11857">
            <v>674000</v>
          </cell>
          <cell r="R11857" t="str">
            <v>Monash</v>
          </cell>
          <cell r="W11857">
            <v>2018</v>
          </cell>
          <cell r="X11857" t="str">
            <v>Mar</v>
          </cell>
        </row>
        <row r="11858">
          <cell r="D11858" t="str">
            <v>Unit</v>
          </cell>
          <cell r="E11858">
            <v>696750</v>
          </cell>
          <cell r="R11858" t="str">
            <v>Port Phillip</v>
          </cell>
          <cell r="W11858">
            <v>2018</v>
          </cell>
          <cell r="X11858" t="str">
            <v>Mar</v>
          </cell>
        </row>
        <row r="11859">
          <cell r="D11859" t="str">
            <v>Unit</v>
          </cell>
          <cell r="E11859">
            <v>1100000</v>
          </cell>
          <cell r="R11859" t="str">
            <v>Monash</v>
          </cell>
          <cell r="W11859">
            <v>2018</v>
          </cell>
          <cell r="X11859" t="str">
            <v>Mar</v>
          </cell>
        </row>
        <row r="11860">
          <cell r="D11860" t="str">
            <v>House</v>
          </cell>
          <cell r="E11860">
            <v>1080000</v>
          </cell>
          <cell r="R11860" t="str">
            <v>Monash</v>
          </cell>
          <cell r="W11860">
            <v>2018</v>
          </cell>
          <cell r="X11860" t="str">
            <v>Mar</v>
          </cell>
        </row>
        <row r="11861">
          <cell r="D11861" t="str">
            <v>Unit</v>
          </cell>
          <cell r="E11861">
            <v>415000</v>
          </cell>
          <cell r="R11861" t="str">
            <v>Hobsons Bay</v>
          </cell>
          <cell r="W11861">
            <v>2018</v>
          </cell>
          <cell r="X11861" t="str">
            <v>Mar</v>
          </cell>
        </row>
        <row r="11862">
          <cell r="D11862" t="str">
            <v>Unit</v>
          </cell>
          <cell r="E11862">
            <v>302500</v>
          </cell>
          <cell r="R11862" t="str">
            <v>Wyndham</v>
          </cell>
          <cell r="W11862">
            <v>2018</v>
          </cell>
          <cell r="X11862" t="str">
            <v>Mar</v>
          </cell>
        </row>
        <row r="11863">
          <cell r="D11863" t="str">
            <v>Unit</v>
          </cell>
          <cell r="E11863">
            <v>420000</v>
          </cell>
          <cell r="R11863" t="str">
            <v>Port Phillip</v>
          </cell>
          <cell r="W11863">
            <v>2018</v>
          </cell>
          <cell r="X11863" t="str">
            <v>Mar</v>
          </cell>
        </row>
        <row r="11864">
          <cell r="D11864" t="str">
            <v>Unit</v>
          </cell>
          <cell r="E11864">
            <v>695500</v>
          </cell>
          <cell r="R11864" t="str">
            <v>Port Phillip</v>
          </cell>
          <cell r="W11864">
            <v>2018</v>
          </cell>
          <cell r="X11864" t="str">
            <v>Mar</v>
          </cell>
        </row>
        <row r="11865">
          <cell r="D11865" t="str">
            <v>Unit</v>
          </cell>
          <cell r="E11865">
            <v>350000</v>
          </cell>
          <cell r="R11865" t="str">
            <v>Glen Eira</v>
          </cell>
          <cell r="W11865">
            <v>2018</v>
          </cell>
          <cell r="X11865" t="str">
            <v>Mar</v>
          </cell>
        </row>
        <row r="11866">
          <cell r="D11866" t="str">
            <v>House</v>
          </cell>
          <cell r="E11866">
            <v>1450000</v>
          </cell>
          <cell r="R11866" t="str">
            <v>Monash</v>
          </cell>
          <cell r="W11866">
            <v>2018</v>
          </cell>
          <cell r="X11866" t="str">
            <v>Mar</v>
          </cell>
        </row>
        <row r="11867">
          <cell r="D11867" t="str">
            <v>Unit</v>
          </cell>
          <cell r="E11867">
            <v>602000</v>
          </cell>
          <cell r="R11867" t="str">
            <v>Glen Eira</v>
          </cell>
          <cell r="W11867">
            <v>2018</v>
          </cell>
          <cell r="X11867" t="str">
            <v>Mar</v>
          </cell>
        </row>
        <row r="11868">
          <cell r="D11868" t="str">
            <v>Unit</v>
          </cell>
          <cell r="E11868">
            <v>650000</v>
          </cell>
          <cell r="R11868" t="str">
            <v>Glen Eira</v>
          </cell>
          <cell r="W11868">
            <v>2018</v>
          </cell>
          <cell r="X11868" t="str">
            <v>Mar</v>
          </cell>
        </row>
        <row r="11869">
          <cell r="D11869" t="str">
            <v>Unit</v>
          </cell>
          <cell r="E11869">
            <v>975000</v>
          </cell>
          <cell r="R11869" t="str">
            <v>Glen Eira</v>
          </cell>
          <cell r="W11869">
            <v>2018</v>
          </cell>
          <cell r="X11869" t="str">
            <v>Mar</v>
          </cell>
        </row>
        <row r="11870">
          <cell r="D11870" t="str">
            <v>House</v>
          </cell>
          <cell r="E11870">
            <v>663500</v>
          </cell>
          <cell r="R11870" t="str">
            <v>Knox</v>
          </cell>
          <cell r="W11870">
            <v>2018</v>
          </cell>
          <cell r="X11870" t="str">
            <v>Mar</v>
          </cell>
        </row>
        <row r="11871">
          <cell r="D11871" t="str">
            <v>House</v>
          </cell>
          <cell r="E11871">
            <v>1455000</v>
          </cell>
          <cell r="R11871" t="str">
            <v>Glen Eira</v>
          </cell>
          <cell r="W11871">
            <v>2018</v>
          </cell>
          <cell r="X11871" t="str">
            <v>Mar</v>
          </cell>
        </row>
        <row r="11872">
          <cell r="D11872" t="str">
            <v>Unit</v>
          </cell>
          <cell r="E11872">
            <v>330000</v>
          </cell>
          <cell r="R11872" t="str">
            <v>Glen Eira</v>
          </cell>
          <cell r="W11872">
            <v>2018</v>
          </cell>
          <cell r="X11872" t="str">
            <v>Mar</v>
          </cell>
        </row>
        <row r="11873">
          <cell r="D11873" t="str">
            <v>Unit</v>
          </cell>
          <cell r="E11873">
            <v>620000</v>
          </cell>
          <cell r="R11873" t="str">
            <v>Glen Eira</v>
          </cell>
          <cell r="W11873">
            <v>2018</v>
          </cell>
          <cell r="X11873" t="str">
            <v>Mar</v>
          </cell>
        </row>
        <row r="11874">
          <cell r="D11874" t="str">
            <v>House</v>
          </cell>
          <cell r="E11874">
            <v>467000</v>
          </cell>
          <cell r="R11874" t="str">
            <v>Wyndham</v>
          </cell>
          <cell r="W11874">
            <v>2018</v>
          </cell>
          <cell r="X11874" t="str">
            <v>Mar</v>
          </cell>
        </row>
        <row r="11875">
          <cell r="D11875" t="str">
            <v>House</v>
          </cell>
          <cell r="E11875">
            <v>472000</v>
          </cell>
          <cell r="R11875" t="str">
            <v>Wyndham</v>
          </cell>
          <cell r="W11875">
            <v>2018</v>
          </cell>
          <cell r="X11875" t="str">
            <v>Mar</v>
          </cell>
        </row>
        <row r="11876">
          <cell r="D11876" t="str">
            <v>House</v>
          </cell>
          <cell r="E11876">
            <v>750000</v>
          </cell>
          <cell r="R11876" t="str">
            <v>Wyndham</v>
          </cell>
          <cell r="W11876">
            <v>2018</v>
          </cell>
          <cell r="X11876" t="str">
            <v>Mar</v>
          </cell>
        </row>
        <row r="11877">
          <cell r="D11877" t="str">
            <v>House</v>
          </cell>
          <cell r="E11877">
            <v>716000</v>
          </cell>
          <cell r="R11877" t="str">
            <v>Glen Eira</v>
          </cell>
          <cell r="W11877">
            <v>2018</v>
          </cell>
          <cell r="X11877" t="str">
            <v>Mar</v>
          </cell>
        </row>
        <row r="11878">
          <cell r="D11878" t="str">
            <v>House</v>
          </cell>
          <cell r="E11878">
            <v>531000</v>
          </cell>
          <cell r="R11878" t="str">
            <v>Wyndham</v>
          </cell>
          <cell r="W11878">
            <v>2018</v>
          </cell>
          <cell r="X11878" t="str">
            <v>Mar</v>
          </cell>
        </row>
        <row r="11879">
          <cell r="D11879" t="str">
            <v>Unit</v>
          </cell>
          <cell r="E11879">
            <v>670000</v>
          </cell>
          <cell r="R11879" t="str">
            <v>Glen Eira</v>
          </cell>
          <cell r="W11879">
            <v>2018</v>
          </cell>
          <cell r="X11879" t="str">
            <v>Mar</v>
          </cell>
        </row>
        <row r="11880">
          <cell r="D11880" t="str">
            <v>House</v>
          </cell>
          <cell r="E11880">
            <v>805000</v>
          </cell>
          <cell r="R11880" t="str">
            <v>Knox</v>
          </cell>
          <cell r="W11880">
            <v>2018</v>
          </cell>
          <cell r="X11880" t="str">
            <v>Mar</v>
          </cell>
        </row>
        <row r="11881">
          <cell r="D11881" t="str">
            <v>Unit</v>
          </cell>
          <cell r="E11881">
            <v>740000</v>
          </cell>
          <cell r="R11881" t="str">
            <v>Monash</v>
          </cell>
          <cell r="W11881">
            <v>2018</v>
          </cell>
          <cell r="X11881" t="str">
            <v>Mar</v>
          </cell>
        </row>
        <row r="11882">
          <cell r="D11882" t="str">
            <v>House</v>
          </cell>
          <cell r="E11882">
            <v>1435000</v>
          </cell>
          <cell r="R11882" t="str">
            <v>Glen Eira</v>
          </cell>
          <cell r="W11882">
            <v>2018</v>
          </cell>
          <cell r="X11882" t="str">
            <v>Mar</v>
          </cell>
        </row>
        <row r="11883">
          <cell r="D11883" t="str">
            <v>Unit</v>
          </cell>
          <cell r="E11883">
            <v>1275000</v>
          </cell>
          <cell r="R11883" t="str">
            <v>Glen Eira</v>
          </cell>
          <cell r="W11883">
            <v>2018</v>
          </cell>
          <cell r="X11883" t="str">
            <v>Mar</v>
          </cell>
        </row>
        <row r="11884">
          <cell r="D11884" t="str">
            <v>House</v>
          </cell>
          <cell r="E11884">
            <v>390000</v>
          </cell>
          <cell r="R11884" t="str">
            <v>Wyndham</v>
          </cell>
          <cell r="W11884">
            <v>2018</v>
          </cell>
          <cell r="X11884" t="str">
            <v>Mar</v>
          </cell>
        </row>
        <row r="11885">
          <cell r="D11885" t="str">
            <v>Unit</v>
          </cell>
          <cell r="E11885">
            <v>1400000</v>
          </cell>
          <cell r="R11885" t="str">
            <v>Bayside</v>
          </cell>
          <cell r="W11885">
            <v>2018</v>
          </cell>
          <cell r="X11885" t="str">
            <v>Mar</v>
          </cell>
        </row>
        <row r="11886">
          <cell r="D11886" t="str">
            <v>House</v>
          </cell>
          <cell r="E11886">
            <v>1114000</v>
          </cell>
          <cell r="R11886" t="str">
            <v>Monash</v>
          </cell>
          <cell r="W11886">
            <v>2018</v>
          </cell>
          <cell r="X11886" t="str">
            <v>Mar</v>
          </cell>
        </row>
        <row r="11887">
          <cell r="D11887" t="str">
            <v>House</v>
          </cell>
          <cell r="E11887">
            <v>1570000</v>
          </cell>
          <cell r="R11887" t="str">
            <v>Glen Eira</v>
          </cell>
          <cell r="W11887">
            <v>2018</v>
          </cell>
          <cell r="X11887" t="str">
            <v>Mar</v>
          </cell>
        </row>
        <row r="11888">
          <cell r="D11888" t="str">
            <v>Unit</v>
          </cell>
          <cell r="E11888">
            <v>280000</v>
          </cell>
          <cell r="R11888" t="str">
            <v>Glen Eira</v>
          </cell>
          <cell r="W11888">
            <v>2018</v>
          </cell>
          <cell r="X11888" t="str">
            <v>Mar</v>
          </cell>
        </row>
        <row r="11889">
          <cell r="D11889" t="str">
            <v>House</v>
          </cell>
          <cell r="E11889">
            <v>2250000</v>
          </cell>
          <cell r="R11889" t="str">
            <v>Bayside</v>
          </cell>
          <cell r="W11889">
            <v>2018</v>
          </cell>
          <cell r="X11889" t="str">
            <v>Mar</v>
          </cell>
        </row>
        <row r="11890">
          <cell r="D11890" t="str">
            <v>Unit</v>
          </cell>
          <cell r="E11890">
            <v>485000</v>
          </cell>
          <cell r="R11890" t="str">
            <v>Glen Eira</v>
          </cell>
          <cell r="W11890">
            <v>2018</v>
          </cell>
          <cell r="X11890" t="str">
            <v>Mar</v>
          </cell>
        </row>
        <row r="11891">
          <cell r="D11891" t="str">
            <v>House</v>
          </cell>
          <cell r="E11891">
            <v>1256000</v>
          </cell>
          <cell r="R11891" t="str">
            <v>Glen Eira</v>
          </cell>
          <cell r="W11891">
            <v>2018</v>
          </cell>
          <cell r="X11891" t="str">
            <v>Mar</v>
          </cell>
        </row>
        <row r="11892">
          <cell r="D11892" t="str">
            <v>House</v>
          </cell>
          <cell r="E11892">
            <v>1410000</v>
          </cell>
          <cell r="R11892" t="str">
            <v>Monash</v>
          </cell>
          <cell r="W11892">
            <v>2018</v>
          </cell>
          <cell r="X11892" t="str">
            <v>Mar</v>
          </cell>
        </row>
        <row r="11893">
          <cell r="D11893" t="str">
            <v>Unit</v>
          </cell>
          <cell r="E11893">
            <v>1336000</v>
          </cell>
          <cell r="R11893" t="str">
            <v>Bayside</v>
          </cell>
          <cell r="W11893">
            <v>2018</v>
          </cell>
          <cell r="X11893" t="str">
            <v>Mar</v>
          </cell>
        </row>
        <row r="11894">
          <cell r="D11894" t="str">
            <v>House</v>
          </cell>
          <cell r="E11894">
            <v>1245000</v>
          </cell>
          <cell r="R11894" t="str">
            <v>Monash</v>
          </cell>
          <cell r="W11894">
            <v>2018</v>
          </cell>
          <cell r="X11894" t="str">
            <v>Mar</v>
          </cell>
        </row>
        <row r="11895">
          <cell r="D11895" t="str">
            <v>House</v>
          </cell>
          <cell r="E11895">
            <v>1680000</v>
          </cell>
          <cell r="R11895" t="str">
            <v>Glen Eira</v>
          </cell>
          <cell r="W11895">
            <v>2018</v>
          </cell>
          <cell r="X11895" t="str">
            <v>Mar</v>
          </cell>
        </row>
        <row r="11896">
          <cell r="D11896" t="str">
            <v>House</v>
          </cell>
          <cell r="E11896">
            <v>490000</v>
          </cell>
          <cell r="R11896" t="str">
            <v>Wyndham</v>
          </cell>
          <cell r="W11896">
            <v>2018</v>
          </cell>
          <cell r="X11896" t="str">
            <v>Mar</v>
          </cell>
        </row>
        <row r="11897">
          <cell r="D11897" t="str">
            <v>House</v>
          </cell>
          <cell r="E11897">
            <v>1935000</v>
          </cell>
          <cell r="R11897" t="str">
            <v>Bayside</v>
          </cell>
          <cell r="W11897">
            <v>2018</v>
          </cell>
          <cell r="X11897" t="str">
            <v>Mar</v>
          </cell>
        </row>
        <row r="11898">
          <cell r="D11898" t="str">
            <v>House</v>
          </cell>
          <cell r="E11898">
            <v>1175000</v>
          </cell>
          <cell r="R11898" t="str">
            <v>Bayside</v>
          </cell>
          <cell r="W11898">
            <v>2018</v>
          </cell>
          <cell r="X11898" t="str">
            <v>Mar</v>
          </cell>
        </row>
        <row r="11899">
          <cell r="D11899" t="str">
            <v>House</v>
          </cell>
          <cell r="E11899">
            <v>1460000</v>
          </cell>
          <cell r="R11899" t="str">
            <v>Glen Eira</v>
          </cell>
          <cell r="W11899">
            <v>2018</v>
          </cell>
          <cell r="X11899" t="str">
            <v>Mar</v>
          </cell>
        </row>
        <row r="11900">
          <cell r="D11900" t="str">
            <v>House</v>
          </cell>
          <cell r="E11900">
            <v>1580000</v>
          </cell>
          <cell r="R11900" t="str">
            <v>Glen Eira</v>
          </cell>
          <cell r="W11900">
            <v>2018</v>
          </cell>
          <cell r="X11900" t="str">
            <v>Mar</v>
          </cell>
        </row>
        <row r="11901">
          <cell r="D11901" t="str">
            <v>House</v>
          </cell>
          <cell r="E11901">
            <v>1620000</v>
          </cell>
          <cell r="R11901" t="str">
            <v>Glen Eira</v>
          </cell>
          <cell r="W11901">
            <v>2018</v>
          </cell>
          <cell r="X11901" t="str">
            <v>Mar</v>
          </cell>
        </row>
        <row r="11902">
          <cell r="D11902" t="str">
            <v>House</v>
          </cell>
          <cell r="E11902">
            <v>1950000</v>
          </cell>
          <cell r="R11902" t="str">
            <v>Bayside</v>
          </cell>
          <cell r="W11902">
            <v>2018</v>
          </cell>
          <cell r="X11902" t="str">
            <v>Mar</v>
          </cell>
        </row>
        <row r="11903">
          <cell r="D11903" t="str">
            <v>House</v>
          </cell>
          <cell r="E11903">
            <v>2000000</v>
          </cell>
          <cell r="R11903" t="str">
            <v>Bayside</v>
          </cell>
          <cell r="W11903">
            <v>2018</v>
          </cell>
          <cell r="X11903" t="str">
            <v>Mar</v>
          </cell>
        </row>
        <row r="11904">
          <cell r="D11904" t="str">
            <v>Unit</v>
          </cell>
          <cell r="E11904">
            <v>935000</v>
          </cell>
          <cell r="R11904" t="str">
            <v>Glen Eira</v>
          </cell>
          <cell r="W11904">
            <v>2018</v>
          </cell>
          <cell r="X11904" t="str">
            <v>Mar</v>
          </cell>
        </row>
        <row r="11905">
          <cell r="D11905" t="str">
            <v>Unit</v>
          </cell>
          <cell r="E11905">
            <v>897000</v>
          </cell>
          <cell r="R11905" t="str">
            <v>Bayside</v>
          </cell>
          <cell r="W11905">
            <v>2018</v>
          </cell>
          <cell r="X11905" t="str">
            <v>Mar</v>
          </cell>
        </row>
        <row r="11906">
          <cell r="D11906" t="str">
            <v>House</v>
          </cell>
          <cell r="E11906">
            <v>1600000</v>
          </cell>
          <cell r="R11906" t="str">
            <v>Glen Eira</v>
          </cell>
          <cell r="W11906">
            <v>2018</v>
          </cell>
          <cell r="X11906" t="str">
            <v>Mar</v>
          </cell>
        </row>
        <row r="11907">
          <cell r="D11907" t="str">
            <v>House</v>
          </cell>
          <cell r="E11907">
            <v>1315000</v>
          </cell>
          <cell r="R11907" t="str">
            <v>Glen Eira</v>
          </cell>
          <cell r="W11907">
            <v>2018</v>
          </cell>
          <cell r="X11907" t="str">
            <v>Mar</v>
          </cell>
        </row>
        <row r="11908">
          <cell r="D11908" t="str">
            <v>House</v>
          </cell>
          <cell r="E11908">
            <v>1185000</v>
          </cell>
          <cell r="R11908" t="str">
            <v>Glen Eira</v>
          </cell>
          <cell r="W11908">
            <v>2018</v>
          </cell>
          <cell r="X11908" t="str">
            <v>Mar</v>
          </cell>
        </row>
        <row r="11909">
          <cell r="D11909" t="str">
            <v>Unit</v>
          </cell>
          <cell r="E11909">
            <v>1200000</v>
          </cell>
          <cell r="R11909" t="str">
            <v>Glen Eira</v>
          </cell>
          <cell r="W11909">
            <v>2018</v>
          </cell>
          <cell r="X11909" t="str">
            <v>Mar</v>
          </cell>
        </row>
        <row r="11910">
          <cell r="D11910" t="str">
            <v>House</v>
          </cell>
          <cell r="E11910">
            <v>1090500</v>
          </cell>
          <cell r="R11910" t="str">
            <v>Kingston</v>
          </cell>
          <cell r="W11910">
            <v>2018</v>
          </cell>
          <cell r="X11910" t="str">
            <v>Mar</v>
          </cell>
        </row>
        <row r="11911">
          <cell r="D11911" t="str">
            <v>House</v>
          </cell>
          <cell r="E11911">
            <v>1190000</v>
          </cell>
          <cell r="R11911" t="str">
            <v>Bayside</v>
          </cell>
          <cell r="W11911">
            <v>2018</v>
          </cell>
          <cell r="X11911" t="str">
            <v>Mar</v>
          </cell>
        </row>
        <row r="11912">
          <cell r="D11912" t="str">
            <v>House</v>
          </cell>
          <cell r="E11912">
            <v>1710000</v>
          </cell>
          <cell r="R11912" t="str">
            <v>Bayside</v>
          </cell>
          <cell r="W11912">
            <v>2018</v>
          </cell>
          <cell r="X11912" t="str">
            <v>Mar</v>
          </cell>
        </row>
        <row r="11913">
          <cell r="D11913" t="str">
            <v>Unit</v>
          </cell>
          <cell r="E11913">
            <v>2300000</v>
          </cell>
          <cell r="R11913" t="str">
            <v>Bayside</v>
          </cell>
          <cell r="W11913">
            <v>2018</v>
          </cell>
          <cell r="X11913" t="str">
            <v>Mar</v>
          </cell>
        </row>
        <row r="11914">
          <cell r="D11914" t="str">
            <v>Unit</v>
          </cell>
          <cell r="E11914">
            <v>2221000</v>
          </cell>
          <cell r="R11914" t="str">
            <v>Bayside</v>
          </cell>
          <cell r="W11914">
            <v>2018</v>
          </cell>
          <cell r="X11914" t="str">
            <v>Mar</v>
          </cell>
        </row>
        <row r="11915">
          <cell r="D11915" t="str">
            <v>Unit</v>
          </cell>
          <cell r="E11915">
            <v>850000</v>
          </cell>
          <cell r="R11915" t="str">
            <v>Bayside</v>
          </cell>
          <cell r="W11915">
            <v>2018</v>
          </cell>
          <cell r="X11915" t="str">
            <v>Mar</v>
          </cell>
        </row>
        <row r="11916">
          <cell r="D11916" t="str">
            <v>Unit</v>
          </cell>
          <cell r="E11916">
            <v>745000</v>
          </cell>
          <cell r="R11916" t="str">
            <v>Bayside</v>
          </cell>
          <cell r="W11916">
            <v>2018</v>
          </cell>
          <cell r="X11916" t="str">
            <v>Mar</v>
          </cell>
        </row>
        <row r="11917">
          <cell r="D11917" t="str">
            <v>House</v>
          </cell>
          <cell r="E11917">
            <v>1240000</v>
          </cell>
          <cell r="R11917" t="str">
            <v>Bayside</v>
          </cell>
          <cell r="W11917">
            <v>2018</v>
          </cell>
          <cell r="X11917" t="str">
            <v>Mar</v>
          </cell>
        </row>
        <row r="11918">
          <cell r="D11918" t="str">
            <v>Unit</v>
          </cell>
          <cell r="E11918">
            <v>767000</v>
          </cell>
          <cell r="R11918" t="str">
            <v>Bayside</v>
          </cell>
          <cell r="W11918">
            <v>2018</v>
          </cell>
          <cell r="X11918" t="str">
            <v>Mar</v>
          </cell>
        </row>
        <row r="11919">
          <cell r="D11919" t="str">
            <v>House</v>
          </cell>
          <cell r="E11919">
            <v>2520000</v>
          </cell>
          <cell r="R11919" t="str">
            <v>Bayside</v>
          </cell>
          <cell r="W11919">
            <v>2018</v>
          </cell>
          <cell r="X11919" t="str">
            <v>Mar</v>
          </cell>
        </row>
        <row r="11920">
          <cell r="D11920" t="str">
            <v>House</v>
          </cell>
          <cell r="E11920">
            <v>1470000</v>
          </cell>
          <cell r="R11920" t="str">
            <v>Bayside</v>
          </cell>
          <cell r="W11920">
            <v>2018</v>
          </cell>
          <cell r="X11920" t="str">
            <v>Mar</v>
          </cell>
        </row>
        <row r="11921">
          <cell r="D11921" t="str">
            <v>House</v>
          </cell>
          <cell r="E11921">
            <v>1660000</v>
          </cell>
          <cell r="R11921" t="str">
            <v>Bayside</v>
          </cell>
          <cell r="W11921">
            <v>2018</v>
          </cell>
          <cell r="X11921" t="str">
            <v>Mar</v>
          </cell>
        </row>
        <row r="11922">
          <cell r="D11922" t="str">
            <v>House</v>
          </cell>
          <cell r="E11922">
            <v>1865000</v>
          </cell>
          <cell r="R11922" t="str">
            <v>Moonee Valley</v>
          </cell>
          <cell r="W11922">
            <v>2018</v>
          </cell>
          <cell r="X11922" t="str">
            <v>Mar</v>
          </cell>
        </row>
        <row r="11923">
          <cell r="D11923" t="str">
            <v>House</v>
          </cell>
          <cell r="E11923">
            <v>1850000</v>
          </cell>
          <cell r="R11923" t="str">
            <v>Boroondara</v>
          </cell>
          <cell r="W11923">
            <v>2018</v>
          </cell>
          <cell r="X11923" t="str">
            <v>Mar</v>
          </cell>
        </row>
        <row r="11924">
          <cell r="D11924" t="str">
            <v>Unit</v>
          </cell>
          <cell r="E11924">
            <v>1200000</v>
          </cell>
          <cell r="R11924" t="str">
            <v>Moonee Valley</v>
          </cell>
          <cell r="W11924">
            <v>2018</v>
          </cell>
          <cell r="X11924" t="str">
            <v>Mar</v>
          </cell>
        </row>
        <row r="11925">
          <cell r="D11925" t="str">
            <v>House</v>
          </cell>
          <cell r="E11925">
            <v>1130000</v>
          </cell>
          <cell r="R11925" t="str">
            <v>Darebin</v>
          </cell>
          <cell r="W11925">
            <v>2018</v>
          </cell>
          <cell r="X11925" t="str">
            <v>Mar</v>
          </cell>
        </row>
        <row r="11926">
          <cell r="D11926" t="str">
            <v>House</v>
          </cell>
          <cell r="E11926">
            <v>1125000</v>
          </cell>
          <cell r="R11926" t="str">
            <v>Maribyrnong</v>
          </cell>
          <cell r="W11926">
            <v>2018</v>
          </cell>
          <cell r="X11926" t="str">
            <v>Mar</v>
          </cell>
        </row>
        <row r="11927">
          <cell r="D11927" t="str">
            <v>Unit</v>
          </cell>
          <cell r="E11927">
            <v>955000</v>
          </cell>
          <cell r="R11927" t="str">
            <v>Manningham</v>
          </cell>
          <cell r="W11927">
            <v>2018</v>
          </cell>
          <cell r="X11927" t="str">
            <v>Mar</v>
          </cell>
        </row>
        <row r="11928">
          <cell r="D11928" t="str">
            <v>Unit</v>
          </cell>
          <cell r="E11928">
            <v>950000</v>
          </cell>
          <cell r="R11928" t="str">
            <v>Boroondara</v>
          </cell>
          <cell r="W11928">
            <v>2018</v>
          </cell>
          <cell r="X11928" t="str">
            <v>Mar</v>
          </cell>
        </row>
        <row r="11929">
          <cell r="D11929" t="str">
            <v>Unit</v>
          </cell>
          <cell r="E11929">
            <v>930000</v>
          </cell>
          <cell r="R11929" t="str">
            <v>Bayside</v>
          </cell>
          <cell r="W11929">
            <v>2018</v>
          </cell>
          <cell r="X11929" t="str">
            <v>Mar</v>
          </cell>
        </row>
        <row r="11930">
          <cell r="D11930" t="str">
            <v>Unit</v>
          </cell>
          <cell r="E11930">
            <v>850000</v>
          </cell>
          <cell r="R11930" t="str">
            <v>Bayside</v>
          </cell>
          <cell r="W11930">
            <v>2018</v>
          </cell>
          <cell r="X11930" t="str">
            <v>Mar</v>
          </cell>
        </row>
        <row r="11931">
          <cell r="D11931" t="str">
            <v>House</v>
          </cell>
          <cell r="E11931">
            <v>830000</v>
          </cell>
          <cell r="R11931" t="str">
            <v>Banyule</v>
          </cell>
          <cell r="W11931">
            <v>2018</v>
          </cell>
          <cell r="X11931" t="str">
            <v>Mar</v>
          </cell>
        </row>
        <row r="11932">
          <cell r="D11932" t="str">
            <v>Unit</v>
          </cell>
          <cell r="E11932">
            <v>710000</v>
          </cell>
          <cell r="R11932" t="str">
            <v>Banyule</v>
          </cell>
          <cell r="W11932">
            <v>2018</v>
          </cell>
          <cell r="X11932" t="str">
            <v>Mar</v>
          </cell>
        </row>
        <row r="11933">
          <cell r="D11933" t="str">
            <v>House</v>
          </cell>
          <cell r="E11933">
            <v>670000</v>
          </cell>
          <cell r="R11933" t="str">
            <v>Brimbank</v>
          </cell>
          <cell r="W11933">
            <v>2018</v>
          </cell>
          <cell r="X11933" t="str">
            <v>Mar</v>
          </cell>
        </row>
        <row r="11934">
          <cell r="D11934" t="str">
            <v>House</v>
          </cell>
          <cell r="E11934">
            <v>622000</v>
          </cell>
          <cell r="R11934" t="str">
            <v>Hume</v>
          </cell>
          <cell r="W11934">
            <v>2018</v>
          </cell>
          <cell r="X11934" t="str">
            <v>Mar</v>
          </cell>
        </row>
        <row r="11935">
          <cell r="D11935" t="str">
            <v>House</v>
          </cell>
          <cell r="E11935">
            <v>590900</v>
          </cell>
          <cell r="R11935" t="str">
            <v>Brimbank</v>
          </cell>
          <cell r="W11935">
            <v>2018</v>
          </cell>
          <cell r="X11935" t="str">
            <v>Mar</v>
          </cell>
        </row>
        <row r="11936">
          <cell r="D11936" t="str">
            <v>Unit</v>
          </cell>
          <cell r="E11936">
            <v>550000</v>
          </cell>
          <cell r="R11936" t="str">
            <v>Darebin</v>
          </cell>
          <cell r="W11936">
            <v>2018</v>
          </cell>
          <cell r="X11936" t="str">
            <v>Mar</v>
          </cell>
        </row>
        <row r="11937">
          <cell r="D11937" t="str">
            <v>House</v>
          </cell>
          <cell r="E11937">
            <v>530000</v>
          </cell>
          <cell r="R11937" t="str">
            <v>Whittlesea</v>
          </cell>
          <cell r="W11937">
            <v>2018</v>
          </cell>
          <cell r="X11937" t="str">
            <v>Mar</v>
          </cell>
        </row>
        <row r="11938">
          <cell r="D11938" t="str">
            <v>Unit</v>
          </cell>
          <cell r="E11938">
            <v>375000</v>
          </cell>
          <cell r="R11938" t="str">
            <v>Glen Eira</v>
          </cell>
          <cell r="W11938">
            <v>2018</v>
          </cell>
          <cell r="X11938" t="str">
            <v>Mar</v>
          </cell>
        </row>
        <row r="11939">
          <cell r="D11939" t="str">
            <v>House</v>
          </cell>
          <cell r="E11939">
            <v>4100000</v>
          </cell>
          <cell r="R11939" t="str">
            <v>Stonnington</v>
          </cell>
          <cell r="W11939">
            <v>2018</v>
          </cell>
          <cell r="X11939" t="str">
            <v>Mar</v>
          </cell>
        </row>
        <row r="11940">
          <cell r="D11940" t="str">
            <v>House</v>
          </cell>
          <cell r="E11940">
            <v>2960000</v>
          </cell>
          <cell r="R11940" t="str">
            <v>Boroondara</v>
          </cell>
          <cell r="W11940">
            <v>2018</v>
          </cell>
          <cell r="X11940" t="str">
            <v>Mar</v>
          </cell>
        </row>
        <row r="11941">
          <cell r="D11941" t="str">
            <v>House</v>
          </cell>
          <cell r="E11941">
            <v>2355000</v>
          </cell>
          <cell r="R11941" t="str">
            <v>Stonnington</v>
          </cell>
          <cell r="W11941">
            <v>2018</v>
          </cell>
          <cell r="X11941" t="str">
            <v>Mar</v>
          </cell>
        </row>
        <row r="11942">
          <cell r="D11942" t="str">
            <v>House</v>
          </cell>
          <cell r="E11942">
            <v>2005000</v>
          </cell>
          <cell r="R11942" t="str">
            <v>Port Phillip</v>
          </cell>
          <cell r="W11942">
            <v>2018</v>
          </cell>
          <cell r="X11942" t="str">
            <v>Mar</v>
          </cell>
        </row>
        <row r="11943">
          <cell r="D11943" t="str">
            <v>House</v>
          </cell>
          <cell r="E11943">
            <v>1590000</v>
          </cell>
          <cell r="R11943" t="str">
            <v>Glen Eira</v>
          </cell>
          <cell r="W11943">
            <v>2018</v>
          </cell>
          <cell r="X11943" t="str">
            <v>Mar</v>
          </cell>
        </row>
        <row r="11944">
          <cell r="D11944" t="str">
            <v>House</v>
          </cell>
          <cell r="E11944">
            <v>1581000</v>
          </cell>
          <cell r="R11944" t="str">
            <v>Whitehorse</v>
          </cell>
          <cell r="W11944">
            <v>2018</v>
          </cell>
          <cell r="X11944" t="str">
            <v>Mar</v>
          </cell>
        </row>
        <row r="11945">
          <cell r="D11945" t="str">
            <v>House</v>
          </cell>
          <cell r="E11945">
            <v>1580000</v>
          </cell>
          <cell r="R11945" t="str">
            <v>Glen Eira</v>
          </cell>
          <cell r="W11945">
            <v>2018</v>
          </cell>
          <cell r="X11945" t="str">
            <v>Mar</v>
          </cell>
        </row>
        <row r="11946">
          <cell r="D11946" t="str">
            <v>House</v>
          </cell>
          <cell r="E11946">
            <v>1520000</v>
          </cell>
          <cell r="R11946" t="str">
            <v>Moonee Valley</v>
          </cell>
          <cell r="W11946">
            <v>2018</v>
          </cell>
          <cell r="X11946" t="str">
            <v>Mar</v>
          </cell>
        </row>
        <row r="11947">
          <cell r="D11947" t="str">
            <v>House</v>
          </cell>
          <cell r="E11947">
            <v>1500000</v>
          </cell>
          <cell r="R11947" t="str">
            <v>Glen Eira</v>
          </cell>
          <cell r="W11947">
            <v>2018</v>
          </cell>
          <cell r="X11947" t="str">
            <v>Mar</v>
          </cell>
        </row>
        <row r="11948">
          <cell r="D11948" t="str">
            <v>House</v>
          </cell>
          <cell r="E11948">
            <v>1480000</v>
          </cell>
          <cell r="R11948" t="str">
            <v>Bayside</v>
          </cell>
          <cell r="W11948">
            <v>2018</v>
          </cell>
          <cell r="X11948" t="str">
            <v>Mar</v>
          </cell>
        </row>
        <row r="11949">
          <cell r="D11949" t="str">
            <v>House</v>
          </cell>
          <cell r="E11949">
            <v>1350000</v>
          </cell>
          <cell r="R11949" t="str">
            <v>Monash</v>
          </cell>
          <cell r="W11949">
            <v>2018</v>
          </cell>
          <cell r="X11949" t="str">
            <v>Mar</v>
          </cell>
        </row>
        <row r="11950">
          <cell r="D11950" t="str">
            <v>House</v>
          </cell>
          <cell r="E11950">
            <v>1310000</v>
          </cell>
          <cell r="R11950" t="str">
            <v>Boroondara</v>
          </cell>
          <cell r="W11950">
            <v>2018</v>
          </cell>
          <cell r="X11950" t="str">
            <v>Mar</v>
          </cell>
        </row>
        <row r="11951">
          <cell r="D11951" t="str">
            <v>House</v>
          </cell>
          <cell r="E11951">
            <v>1280000</v>
          </cell>
          <cell r="R11951" t="str">
            <v>Boroondara</v>
          </cell>
          <cell r="W11951">
            <v>2018</v>
          </cell>
          <cell r="X11951" t="str">
            <v>Mar</v>
          </cell>
        </row>
        <row r="11952">
          <cell r="D11952" t="str">
            <v>House</v>
          </cell>
          <cell r="E11952">
            <v>1237000</v>
          </cell>
          <cell r="R11952" t="str">
            <v>Boroondara</v>
          </cell>
          <cell r="W11952">
            <v>2018</v>
          </cell>
          <cell r="X11952" t="str">
            <v>Mar</v>
          </cell>
        </row>
        <row r="11953">
          <cell r="D11953" t="str">
            <v>Unit</v>
          </cell>
          <cell r="E11953">
            <v>1200000</v>
          </cell>
          <cell r="R11953" t="str">
            <v>Manningham</v>
          </cell>
          <cell r="W11953">
            <v>2018</v>
          </cell>
          <cell r="X11953" t="str">
            <v>Mar</v>
          </cell>
        </row>
        <row r="11954">
          <cell r="D11954" t="str">
            <v>Unit</v>
          </cell>
          <cell r="E11954">
            <v>1181000</v>
          </cell>
          <cell r="R11954" t="str">
            <v>Glen Eira</v>
          </cell>
          <cell r="W11954">
            <v>2018</v>
          </cell>
          <cell r="X11954" t="str">
            <v>Mar</v>
          </cell>
        </row>
        <row r="11955">
          <cell r="D11955" t="str">
            <v>Unit</v>
          </cell>
          <cell r="E11955">
            <v>1156000</v>
          </cell>
          <cell r="R11955" t="str">
            <v>Manningham</v>
          </cell>
          <cell r="W11955">
            <v>2018</v>
          </cell>
          <cell r="X11955" t="str">
            <v>Mar</v>
          </cell>
        </row>
        <row r="11956">
          <cell r="D11956" t="str">
            <v>Unit</v>
          </cell>
          <cell r="E11956">
            <v>1100000</v>
          </cell>
          <cell r="R11956" t="str">
            <v>Moonee Valley</v>
          </cell>
          <cell r="W11956">
            <v>2018</v>
          </cell>
          <cell r="X11956" t="str">
            <v>Mar</v>
          </cell>
        </row>
        <row r="11957">
          <cell r="D11957" t="str">
            <v>House</v>
          </cell>
          <cell r="E11957">
            <v>1081000</v>
          </cell>
          <cell r="R11957" t="str">
            <v>Banyule</v>
          </cell>
          <cell r="W11957">
            <v>2018</v>
          </cell>
          <cell r="X11957" t="str">
            <v>Mar</v>
          </cell>
        </row>
        <row r="11958">
          <cell r="D11958" t="str">
            <v>House</v>
          </cell>
          <cell r="E11958">
            <v>1080000</v>
          </cell>
          <cell r="R11958" t="str">
            <v>Maroondah</v>
          </cell>
          <cell r="W11958">
            <v>2018</v>
          </cell>
          <cell r="X11958" t="str">
            <v>Mar</v>
          </cell>
        </row>
        <row r="11959">
          <cell r="D11959" t="str">
            <v>House</v>
          </cell>
          <cell r="E11959">
            <v>1041000</v>
          </cell>
          <cell r="R11959" t="str">
            <v>Boroondara</v>
          </cell>
          <cell r="W11959">
            <v>2018</v>
          </cell>
          <cell r="X11959" t="str">
            <v>Mar</v>
          </cell>
        </row>
        <row r="11960">
          <cell r="D11960" t="str">
            <v>Unit</v>
          </cell>
          <cell r="E11960">
            <v>1010000</v>
          </cell>
          <cell r="R11960" t="str">
            <v>Moreland</v>
          </cell>
          <cell r="W11960">
            <v>2018</v>
          </cell>
          <cell r="X11960" t="str">
            <v>Mar</v>
          </cell>
        </row>
        <row r="11961">
          <cell r="D11961" t="str">
            <v>House</v>
          </cell>
          <cell r="E11961">
            <v>1005000</v>
          </cell>
          <cell r="R11961" t="str">
            <v>Manningham</v>
          </cell>
          <cell r="W11961">
            <v>2018</v>
          </cell>
          <cell r="X11961" t="str">
            <v>Mar</v>
          </cell>
        </row>
        <row r="11962">
          <cell r="D11962" t="str">
            <v>House</v>
          </cell>
          <cell r="E11962">
            <v>1000000</v>
          </cell>
          <cell r="R11962" t="str">
            <v>Monash</v>
          </cell>
          <cell r="W11962">
            <v>2018</v>
          </cell>
          <cell r="X11962" t="str">
            <v>Mar</v>
          </cell>
        </row>
        <row r="11963">
          <cell r="D11963" t="str">
            <v>House</v>
          </cell>
          <cell r="E11963">
            <v>940000</v>
          </cell>
          <cell r="R11963" t="str">
            <v>Maribyrnong</v>
          </cell>
          <cell r="W11963">
            <v>2018</v>
          </cell>
          <cell r="X11963" t="str">
            <v>Mar</v>
          </cell>
        </row>
        <row r="11964">
          <cell r="D11964" t="str">
            <v>House</v>
          </cell>
          <cell r="E11964">
            <v>930000</v>
          </cell>
          <cell r="R11964" t="str">
            <v>Glen Eira</v>
          </cell>
          <cell r="W11964">
            <v>2018</v>
          </cell>
          <cell r="X11964" t="str">
            <v>Mar</v>
          </cell>
        </row>
        <row r="11965">
          <cell r="D11965" t="str">
            <v>Unit</v>
          </cell>
          <cell r="E11965">
            <v>905000</v>
          </cell>
          <cell r="R11965" t="str">
            <v>Moonee Valley</v>
          </cell>
          <cell r="W11965">
            <v>2018</v>
          </cell>
          <cell r="X11965" t="str">
            <v>Mar</v>
          </cell>
        </row>
        <row r="11966">
          <cell r="D11966" t="str">
            <v>Unit</v>
          </cell>
          <cell r="E11966">
            <v>890000</v>
          </cell>
          <cell r="R11966" t="str">
            <v>Moreland</v>
          </cell>
          <cell r="W11966">
            <v>2018</v>
          </cell>
          <cell r="X11966" t="str">
            <v>Mar</v>
          </cell>
        </row>
        <row r="11967">
          <cell r="D11967" t="str">
            <v>Unit</v>
          </cell>
          <cell r="E11967">
            <v>882000</v>
          </cell>
          <cell r="R11967" t="str">
            <v>Manningham</v>
          </cell>
          <cell r="W11967">
            <v>2018</v>
          </cell>
          <cell r="X11967" t="str">
            <v>Mar</v>
          </cell>
        </row>
        <row r="11968">
          <cell r="D11968" t="str">
            <v>Unit</v>
          </cell>
          <cell r="E11968">
            <v>870000</v>
          </cell>
          <cell r="R11968" t="str">
            <v>Moreland</v>
          </cell>
          <cell r="W11968">
            <v>2018</v>
          </cell>
          <cell r="X11968" t="str">
            <v>Mar</v>
          </cell>
        </row>
        <row r="11969">
          <cell r="D11969" t="str">
            <v>House</v>
          </cell>
          <cell r="E11969">
            <v>855000</v>
          </cell>
          <cell r="R11969" t="str">
            <v>Monash</v>
          </cell>
          <cell r="W11969">
            <v>2018</v>
          </cell>
          <cell r="X11969" t="str">
            <v>Mar</v>
          </cell>
        </row>
        <row r="11970">
          <cell r="D11970" t="str">
            <v>House</v>
          </cell>
          <cell r="E11970">
            <v>826000</v>
          </cell>
          <cell r="R11970" t="str">
            <v>Hobsons Bay</v>
          </cell>
          <cell r="W11970">
            <v>2018</v>
          </cell>
          <cell r="X11970" t="str">
            <v>Mar</v>
          </cell>
        </row>
        <row r="11971">
          <cell r="D11971" t="str">
            <v>Unit</v>
          </cell>
          <cell r="E11971">
            <v>806000</v>
          </cell>
          <cell r="R11971" t="str">
            <v>Moonee Valley</v>
          </cell>
          <cell r="W11971">
            <v>2018</v>
          </cell>
          <cell r="X11971" t="str">
            <v>Mar</v>
          </cell>
        </row>
        <row r="11972">
          <cell r="D11972" t="str">
            <v>House</v>
          </cell>
          <cell r="E11972">
            <v>795000</v>
          </cell>
          <cell r="R11972" t="str">
            <v>Banyule</v>
          </cell>
          <cell r="W11972">
            <v>2018</v>
          </cell>
          <cell r="X11972" t="str">
            <v>Mar</v>
          </cell>
        </row>
        <row r="11973">
          <cell r="D11973" t="str">
            <v>House</v>
          </cell>
          <cell r="E11973">
            <v>770000</v>
          </cell>
          <cell r="R11973" t="str">
            <v>Monash</v>
          </cell>
          <cell r="W11973">
            <v>2018</v>
          </cell>
          <cell r="X11973" t="str">
            <v>Mar</v>
          </cell>
        </row>
        <row r="11974">
          <cell r="D11974" t="str">
            <v>Unit</v>
          </cell>
          <cell r="E11974">
            <v>765000</v>
          </cell>
          <cell r="R11974" t="str">
            <v>Melbourne</v>
          </cell>
          <cell r="W11974">
            <v>2018</v>
          </cell>
          <cell r="X11974" t="str">
            <v>Mar</v>
          </cell>
        </row>
        <row r="11975">
          <cell r="D11975" t="str">
            <v>House</v>
          </cell>
          <cell r="E11975">
            <v>751000</v>
          </cell>
          <cell r="R11975" t="str">
            <v>Darebin</v>
          </cell>
          <cell r="W11975">
            <v>2018</v>
          </cell>
          <cell r="X11975" t="str">
            <v>Mar</v>
          </cell>
        </row>
        <row r="11976">
          <cell r="D11976" t="str">
            <v>House</v>
          </cell>
          <cell r="E11976">
            <v>750000</v>
          </cell>
          <cell r="R11976" t="str">
            <v>Banyule</v>
          </cell>
          <cell r="W11976">
            <v>2018</v>
          </cell>
          <cell r="X11976" t="str">
            <v>Mar</v>
          </cell>
        </row>
        <row r="11977">
          <cell r="D11977" t="str">
            <v>House</v>
          </cell>
          <cell r="E11977">
            <v>745000</v>
          </cell>
          <cell r="R11977" t="str">
            <v>Whittlesea</v>
          </cell>
          <cell r="W11977">
            <v>2018</v>
          </cell>
          <cell r="X11977" t="str">
            <v>Mar</v>
          </cell>
        </row>
        <row r="11978">
          <cell r="D11978" t="str">
            <v>House</v>
          </cell>
          <cell r="E11978">
            <v>740000</v>
          </cell>
          <cell r="R11978" t="str">
            <v>Bayside</v>
          </cell>
          <cell r="W11978">
            <v>2018</v>
          </cell>
          <cell r="X11978" t="str">
            <v>Mar</v>
          </cell>
        </row>
        <row r="11979">
          <cell r="D11979" t="str">
            <v>House</v>
          </cell>
          <cell r="E11979">
            <v>740000</v>
          </cell>
          <cell r="R11979" t="str">
            <v>Banyule</v>
          </cell>
          <cell r="W11979">
            <v>2018</v>
          </cell>
          <cell r="X11979" t="str">
            <v>Mar</v>
          </cell>
        </row>
        <row r="11980">
          <cell r="D11980" t="str">
            <v>House</v>
          </cell>
          <cell r="E11980">
            <v>730000</v>
          </cell>
          <cell r="R11980" t="str">
            <v>Maroondah</v>
          </cell>
          <cell r="W11980">
            <v>2018</v>
          </cell>
          <cell r="X11980" t="str">
            <v>Mar</v>
          </cell>
        </row>
        <row r="11981">
          <cell r="D11981" t="str">
            <v>House</v>
          </cell>
          <cell r="E11981">
            <v>716500</v>
          </cell>
          <cell r="R11981" t="str">
            <v>Wyndham</v>
          </cell>
          <cell r="W11981">
            <v>2018</v>
          </cell>
          <cell r="X11981" t="str">
            <v>Mar</v>
          </cell>
        </row>
        <row r="11982">
          <cell r="D11982" t="str">
            <v>House</v>
          </cell>
          <cell r="E11982">
            <v>710000</v>
          </cell>
          <cell r="R11982" t="str">
            <v>Manningham</v>
          </cell>
          <cell r="W11982">
            <v>2018</v>
          </cell>
          <cell r="X11982" t="str">
            <v>Mar</v>
          </cell>
        </row>
        <row r="11983">
          <cell r="D11983" t="str">
            <v>House</v>
          </cell>
          <cell r="E11983">
            <v>675500</v>
          </cell>
          <cell r="R11983" t="str">
            <v>Hume</v>
          </cell>
          <cell r="W11983">
            <v>2018</v>
          </cell>
          <cell r="X11983" t="str">
            <v>Mar</v>
          </cell>
        </row>
        <row r="11984">
          <cell r="D11984" t="str">
            <v>House</v>
          </cell>
          <cell r="E11984">
            <v>652500</v>
          </cell>
          <cell r="R11984" t="str">
            <v>Whittlesea</v>
          </cell>
          <cell r="W11984">
            <v>2018</v>
          </cell>
          <cell r="X11984" t="str">
            <v>Mar</v>
          </cell>
        </row>
        <row r="11985">
          <cell r="D11985" t="str">
            <v>House</v>
          </cell>
          <cell r="E11985">
            <v>647000</v>
          </cell>
          <cell r="R11985" t="str">
            <v>Whittlesea</v>
          </cell>
          <cell r="W11985">
            <v>2018</v>
          </cell>
          <cell r="X11985" t="str">
            <v>Mar</v>
          </cell>
        </row>
        <row r="11986">
          <cell r="D11986" t="str">
            <v>Unit</v>
          </cell>
          <cell r="E11986">
            <v>635000</v>
          </cell>
          <cell r="R11986" t="str">
            <v>Brimbank</v>
          </cell>
          <cell r="W11986">
            <v>2018</v>
          </cell>
          <cell r="X11986" t="str">
            <v>Mar</v>
          </cell>
        </row>
        <row r="11987">
          <cell r="D11987" t="str">
            <v>House</v>
          </cell>
          <cell r="E11987">
            <v>627000</v>
          </cell>
          <cell r="R11987" t="str">
            <v>Wyndham</v>
          </cell>
          <cell r="W11987">
            <v>2018</v>
          </cell>
          <cell r="X11987" t="str">
            <v>Mar</v>
          </cell>
        </row>
        <row r="11988">
          <cell r="D11988" t="str">
            <v>Unit</v>
          </cell>
          <cell r="E11988">
            <v>625000</v>
          </cell>
          <cell r="R11988" t="str">
            <v>Darebin</v>
          </cell>
          <cell r="W11988">
            <v>2018</v>
          </cell>
          <cell r="X11988" t="str">
            <v>Mar</v>
          </cell>
        </row>
        <row r="11989">
          <cell r="D11989" t="str">
            <v>House</v>
          </cell>
          <cell r="E11989">
            <v>620000</v>
          </cell>
          <cell r="R11989" t="str">
            <v>Banyule</v>
          </cell>
          <cell r="W11989">
            <v>2018</v>
          </cell>
          <cell r="X11989" t="str">
            <v>Mar</v>
          </cell>
        </row>
        <row r="11990">
          <cell r="D11990" t="str">
            <v>House</v>
          </cell>
          <cell r="E11990">
            <v>566000</v>
          </cell>
          <cell r="R11990" t="str">
            <v>Whittlesea</v>
          </cell>
          <cell r="W11990">
            <v>2018</v>
          </cell>
          <cell r="X11990" t="str">
            <v>Mar</v>
          </cell>
        </row>
        <row r="11991">
          <cell r="D11991" t="str">
            <v>House</v>
          </cell>
          <cell r="E11991">
            <v>562000</v>
          </cell>
          <cell r="R11991" t="str">
            <v>Wyndham</v>
          </cell>
          <cell r="W11991">
            <v>2018</v>
          </cell>
          <cell r="X11991" t="str">
            <v>Mar</v>
          </cell>
        </row>
        <row r="11992">
          <cell r="D11992" t="str">
            <v>House</v>
          </cell>
          <cell r="E11992">
            <v>562000</v>
          </cell>
          <cell r="R11992" t="str">
            <v>Whittlesea</v>
          </cell>
          <cell r="W11992">
            <v>2018</v>
          </cell>
          <cell r="X11992" t="str">
            <v>Mar</v>
          </cell>
        </row>
        <row r="11993">
          <cell r="D11993" t="str">
            <v>House</v>
          </cell>
          <cell r="E11993">
            <v>556000</v>
          </cell>
          <cell r="R11993" t="str">
            <v>Whittlesea</v>
          </cell>
          <cell r="W11993">
            <v>2018</v>
          </cell>
          <cell r="X11993" t="str">
            <v>Mar</v>
          </cell>
        </row>
        <row r="11994">
          <cell r="D11994" t="str">
            <v>House</v>
          </cell>
          <cell r="E11994">
            <v>555000</v>
          </cell>
          <cell r="R11994" t="str">
            <v>Whittlesea</v>
          </cell>
          <cell r="W11994">
            <v>2018</v>
          </cell>
          <cell r="X11994" t="str">
            <v>Mar</v>
          </cell>
        </row>
        <row r="11995">
          <cell r="D11995" t="str">
            <v>House</v>
          </cell>
          <cell r="E11995">
            <v>535000</v>
          </cell>
          <cell r="R11995" t="str">
            <v>Hume</v>
          </cell>
          <cell r="W11995">
            <v>2018</v>
          </cell>
          <cell r="X11995" t="str">
            <v>Mar</v>
          </cell>
        </row>
        <row r="11996">
          <cell r="D11996" t="str">
            <v>House</v>
          </cell>
          <cell r="E11996">
            <v>520000</v>
          </cell>
          <cell r="R11996" t="str">
            <v>Wyndham</v>
          </cell>
          <cell r="W11996">
            <v>2018</v>
          </cell>
          <cell r="X11996" t="str">
            <v>Mar</v>
          </cell>
        </row>
        <row r="11997">
          <cell r="D11997" t="str">
            <v>Unit</v>
          </cell>
          <cell r="E11997">
            <v>516000</v>
          </cell>
          <cell r="R11997" t="str">
            <v>Bayside</v>
          </cell>
          <cell r="W11997">
            <v>2018</v>
          </cell>
          <cell r="X11997" t="str">
            <v>Mar</v>
          </cell>
        </row>
        <row r="11998">
          <cell r="D11998" t="str">
            <v>House</v>
          </cell>
          <cell r="E11998">
            <v>487500</v>
          </cell>
          <cell r="R11998" t="str">
            <v>Whittlesea</v>
          </cell>
          <cell r="W11998">
            <v>2018</v>
          </cell>
          <cell r="X11998" t="str">
            <v>Mar</v>
          </cell>
        </row>
        <row r="11999">
          <cell r="D11999" t="str">
            <v>House</v>
          </cell>
          <cell r="E11999">
            <v>465000</v>
          </cell>
          <cell r="R11999" t="str">
            <v>Hume</v>
          </cell>
          <cell r="W11999">
            <v>2018</v>
          </cell>
          <cell r="X11999" t="str">
            <v>Mar</v>
          </cell>
        </row>
        <row r="12000">
          <cell r="D12000" t="str">
            <v>House</v>
          </cell>
          <cell r="E12000">
            <v>460000</v>
          </cell>
          <cell r="R12000" t="str">
            <v>Wyndham</v>
          </cell>
          <cell r="W12000">
            <v>2018</v>
          </cell>
          <cell r="X12000" t="str">
            <v>Mar</v>
          </cell>
        </row>
        <row r="12001">
          <cell r="D12001" t="str">
            <v>House</v>
          </cell>
          <cell r="E12001">
            <v>460000</v>
          </cell>
          <cell r="R12001" t="str">
            <v>Wyndham</v>
          </cell>
          <cell r="W12001">
            <v>2018</v>
          </cell>
          <cell r="X12001" t="str">
            <v>Mar</v>
          </cell>
        </row>
        <row r="12002">
          <cell r="D12002" t="str">
            <v>Unit</v>
          </cell>
          <cell r="E12002">
            <v>423750</v>
          </cell>
          <cell r="R12002" t="str">
            <v>Darebin</v>
          </cell>
          <cell r="W12002">
            <v>2018</v>
          </cell>
          <cell r="X12002" t="str">
            <v>Mar</v>
          </cell>
        </row>
        <row r="12003">
          <cell r="D12003" t="str">
            <v>Unit</v>
          </cell>
          <cell r="E12003">
            <v>350000</v>
          </cell>
          <cell r="R12003" t="str">
            <v>Glen Eira</v>
          </cell>
          <cell r="W12003">
            <v>2018</v>
          </cell>
          <cell r="X12003" t="str">
            <v>Mar</v>
          </cell>
        </row>
        <row r="12004">
          <cell r="D12004" t="str">
            <v>Unit</v>
          </cell>
          <cell r="E12004">
            <v>329000</v>
          </cell>
          <cell r="R12004" t="str">
            <v>Stonnington</v>
          </cell>
          <cell r="W12004">
            <v>2018</v>
          </cell>
          <cell r="X12004" t="str">
            <v>Mar</v>
          </cell>
        </row>
        <row r="12005">
          <cell r="D12005" t="str">
            <v>Unit</v>
          </cell>
          <cell r="E12005">
            <v>645000</v>
          </cell>
          <cell r="R12005" t="str">
            <v>Darebin</v>
          </cell>
          <cell r="W12005">
            <v>2018</v>
          </cell>
          <cell r="X12005" t="str">
            <v>Mar</v>
          </cell>
        </row>
        <row r="12006">
          <cell r="D12006" t="str">
            <v>Unit</v>
          </cell>
          <cell r="E12006">
            <v>340000</v>
          </cell>
          <cell r="R12006" t="str">
            <v>Glen Eira</v>
          </cell>
          <cell r="W12006">
            <v>2018</v>
          </cell>
          <cell r="X12006" t="str">
            <v>Mar</v>
          </cell>
        </row>
        <row r="12007">
          <cell r="D12007" t="str">
            <v>House</v>
          </cell>
          <cell r="E12007">
            <v>1500000</v>
          </cell>
          <cell r="R12007" t="str">
            <v>Maribyrnong</v>
          </cell>
          <cell r="W12007">
            <v>2018</v>
          </cell>
          <cell r="X12007" t="str">
            <v>Mar</v>
          </cell>
        </row>
        <row r="12008">
          <cell r="D12008" t="str">
            <v>House</v>
          </cell>
          <cell r="E12008">
            <v>1450000</v>
          </cell>
          <cell r="R12008" t="str">
            <v>Glen Eira</v>
          </cell>
          <cell r="W12008">
            <v>2018</v>
          </cell>
          <cell r="X12008" t="str">
            <v>Mar</v>
          </cell>
        </row>
        <row r="12009">
          <cell r="D12009" t="str">
            <v>House</v>
          </cell>
          <cell r="E12009">
            <v>1035000</v>
          </cell>
          <cell r="R12009" t="str">
            <v>Maribyrnong</v>
          </cell>
          <cell r="W12009">
            <v>2018</v>
          </cell>
          <cell r="X12009" t="str">
            <v>Mar</v>
          </cell>
        </row>
        <row r="12010">
          <cell r="D12010" t="str">
            <v>House</v>
          </cell>
          <cell r="E12010">
            <v>945000</v>
          </cell>
          <cell r="R12010" t="str">
            <v>Banyule</v>
          </cell>
          <cell r="W12010">
            <v>2018</v>
          </cell>
          <cell r="X12010" t="str">
            <v>Mar</v>
          </cell>
        </row>
        <row r="12011">
          <cell r="D12011" t="str">
            <v>Unit</v>
          </cell>
          <cell r="E12011">
            <v>928000</v>
          </cell>
          <cell r="R12011" t="str">
            <v>Port Phillip</v>
          </cell>
          <cell r="W12011">
            <v>2018</v>
          </cell>
          <cell r="X12011" t="str">
            <v>Mar</v>
          </cell>
        </row>
        <row r="12012">
          <cell r="D12012" t="str">
            <v>Unit</v>
          </cell>
          <cell r="E12012">
            <v>880000</v>
          </cell>
          <cell r="R12012" t="str">
            <v>Monash</v>
          </cell>
          <cell r="W12012">
            <v>2018</v>
          </cell>
          <cell r="X12012" t="str">
            <v>Mar</v>
          </cell>
        </row>
        <row r="12013">
          <cell r="D12013" t="str">
            <v>House</v>
          </cell>
          <cell r="E12013">
            <v>850000</v>
          </cell>
          <cell r="R12013" t="str">
            <v>Manningham</v>
          </cell>
          <cell r="W12013">
            <v>2018</v>
          </cell>
          <cell r="X12013" t="str">
            <v>Mar</v>
          </cell>
        </row>
        <row r="12014">
          <cell r="D12014" t="str">
            <v>Unit</v>
          </cell>
          <cell r="E12014">
            <v>808000</v>
          </cell>
          <cell r="R12014" t="str">
            <v>Darebin</v>
          </cell>
          <cell r="W12014">
            <v>2018</v>
          </cell>
          <cell r="X12014" t="str">
            <v>Mar</v>
          </cell>
        </row>
        <row r="12015">
          <cell r="D12015" t="str">
            <v>Unit</v>
          </cell>
          <cell r="E12015">
            <v>783000</v>
          </cell>
          <cell r="R12015" t="str">
            <v>Glen Eira</v>
          </cell>
          <cell r="W12015">
            <v>2018</v>
          </cell>
          <cell r="X12015" t="str">
            <v>Mar</v>
          </cell>
        </row>
        <row r="12016">
          <cell r="D12016" t="str">
            <v>House</v>
          </cell>
          <cell r="E12016">
            <v>700000</v>
          </cell>
          <cell r="R12016" t="str">
            <v>Whittlesea</v>
          </cell>
          <cell r="W12016">
            <v>2018</v>
          </cell>
          <cell r="X12016" t="str">
            <v>Mar</v>
          </cell>
        </row>
        <row r="12017">
          <cell r="D12017" t="str">
            <v>Unit</v>
          </cell>
          <cell r="E12017">
            <v>675000</v>
          </cell>
          <cell r="R12017" t="str">
            <v>Moreland</v>
          </cell>
          <cell r="W12017">
            <v>2018</v>
          </cell>
          <cell r="X12017" t="str">
            <v>Mar</v>
          </cell>
        </row>
        <row r="12018">
          <cell r="D12018" t="str">
            <v>Unit</v>
          </cell>
          <cell r="E12018">
            <v>642000</v>
          </cell>
          <cell r="R12018" t="str">
            <v>Banyule</v>
          </cell>
          <cell r="W12018">
            <v>2018</v>
          </cell>
          <cell r="X12018" t="str">
            <v>Mar</v>
          </cell>
        </row>
        <row r="12019">
          <cell r="D12019" t="str">
            <v>Unit</v>
          </cell>
          <cell r="E12019">
            <v>630000</v>
          </cell>
          <cell r="R12019" t="str">
            <v>Moreland</v>
          </cell>
          <cell r="W12019">
            <v>2018</v>
          </cell>
          <cell r="X12019" t="str">
            <v>Mar</v>
          </cell>
        </row>
        <row r="12020">
          <cell r="D12020" t="str">
            <v>House</v>
          </cell>
          <cell r="E12020">
            <v>625000</v>
          </cell>
          <cell r="R12020" t="str">
            <v>Hume</v>
          </cell>
          <cell r="W12020">
            <v>2018</v>
          </cell>
          <cell r="X12020" t="str">
            <v>Mar</v>
          </cell>
        </row>
        <row r="12021">
          <cell r="D12021" t="str">
            <v>House</v>
          </cell>
          <cell r="E12021">
            <v>560000</v>
          </cell>
          <cell r="R12021" t="str">
            <v>Whittlesea</v>
          </cell>
          <cell r="W12021">
            <v>2018</v>
          </cell>
          <cell r="X12021" t="str">
            <v>Mar</v>
          </cell>
        </row>
        <row r="12022">
          <cell r="D12022" t="str">
            <v>Unit</v>
          </cell>
          <cell r="E12022">
            <v>555000</v>
          </cell>
          <cell r="R12022" t="str">
            <v>Darebin</v>
          </cell>
          <cell r="W12022">
            <v>2018</v>
          </cell>
          <cell r="X12022" t="str">
            <v>Mar</v>
          </cell>
        </row>
        <row r="12023">
          <cell r="D12023" t="str">
            <v>House</v>
          </cell>
          <cell r="E12023">
            <v>505000</v>
          </cell>
          <cell r="R12023" t="str">
            <v>Brimbank</v>
          </cell>
          <cell r="W12023">
            <v>2018</v>
          </cell>
          <cell r="X12023" t="str">
            <v>Mar</v>
          </cell>
        </row>
        <row r="12024">
          <cell r="D12024" t="str">
            <v>House</v>
          </cell>
          <cell r="E12024">
            <v>460000</v>
          </cell>
          <cell r="R12024" t="str">
            <v>Whittlesea</v>
          </cell>
          <cell r="W12024">
            <v>2018</v>
          </cell>
          <cell r="X12024" t="str">
            <v>Mar</v>
          </cell>
        </row>
        <row r="12025">
          <cell r="D12025" t="str">
            <v>Unit</v>
          </cell>
          <cell r="E12025">
            <v>455000</v>
          </cell>
          <cell r="R12025" t="str">
            <v>Whittlesea</v>
          </cell>
          <cell r="W12025">
            <v>2018</v>
          </cell>
          <cell r="X12025" t="str">
            <v>Mar</v>
          </cell>
        </row>
        <row r="12026">
          <cell r="D12026" t="str">
            <v>House</v>
          </cell>
          <cell r="E12026">
            <v>370000</v>
          </cell>
          <cell r="R12026" t="str">
            <v>Brimbank</v>
          </cell>
          <cell r="W12026">
            <v>2018</v>
          </cell>
          <cell r="X12026" t="str">
            <v>Mar</v>
          </cell>
        </row>
        <row r="12027">
          <cell r="D12027" t="str">
            <v>House</v>
          </cell>
          <cell r="E12027">
            <v>370000</v>
          </cell>
          <cell r="R12027" t="str">
            <v>Wyndham</v>
          </cell>
          <cell r="W12027">
            <v>2018</v>
          </cell>
          <cell r="X12027" t="str">
            <v>Mar</v>
          </cell>
        </row>
        <row r="12028">
          <cell r="D12028" t="str">
            <v>Unit</v>
          </cell>
          <cell r="E12028">
            <v>292000</v>
          </cell>
          <cell r="R12028" t="str">
            <v>Glen Eira</v>
          </cell>
          <cell r="W12028">
            <v>2018</v>
          </cell>
          <cell r="X12028" t="str">
            <v>Mar</v>
          </cell>
        </row>
        <row r="12029">
          <cell r="D12029" t="str">
            <v>Unit</v>
          </cell>
          <cell r="E12029">
            <v>256000</v>
          </cell>
          <cell r="R12029" t="str">
            <v>Brimbank</v>
          </cell>
          <cell r="W12029">
            <v>2018</v>
          </cell>
          <cell r="X12029" t="str">
            <v>Mar</v>
          </cell>
        </row>
        <row r="12030">
          <cell r="D12030" t="str">
            <v>Unit</v>
          </cell>
          <cell r="E12030">
            <v>1800000</v>
          </cell>
          <cell r="R12030" t="str">
            <v>Stonnington</v>
          </cell>
          <cell r="W12030">
            <v>2018</v>
          </cell>
          <cell r="X12030" t="str">
            <v>Mar</v>
          </cell>
        </row>
        <row r="12031">
          <cell r="D12031" t="str">
            <v>House</v>
          </cell>
          <cell r="E12031">
            <v>1270000</v>
          </cell>
          <cell r="R12031" t="str">
            <v>Boroondara</v>
          </cell>
          <cell r="W12031">
            <v>2018</v>
          </cell>
          <cell r="X12031" t="str">
            <v>Mar</v>
          </cell>
        </row>
        <row r="12032">
          <cell r="D12032" t="str">
            <v>House</v>
          </cell>
          <cell r="E12032">
            <v>1200000</v>
          </cell>
          <cell r="R12032" t="str">
            <v>Whitehorse</v>
          </cell>
          <cell r="W12032">
            <v>2018</v>
          </cell>
          <cell r="X12032" t="str">
            <v>Mar</v>
          </cell>
        </row>
        <row r="12033">
          <cell r="D12033" t="str">
            <v>House</v>
          </cell>
          <cell r="E12033">
            <v>1125000</v>
          </cell>
          <cell r="R12033" t="str">
            <v>Whitehorse</v>
          </cell>
          <cell r="W12033">
            <v>2018</v>
          </cell>
          <cell r="X12033" t="str">
            <v>Mar</v>
          </cell>
        </row>
        <row r="12034">
          <cell r="D12034" t="str">
            <v>House</v>
          </cell>
          <cell r="E12034">
            <v>975000</v>
          </cell>
          <cell r="R12034" t="str">
            <v>Port Phillip</v>
          </cell>
          <cell r="W12034">
            <v>2018</v>
          </cell>
          <cell r="X12034" t="str">
            <v>Mar</v>
          </cell>
        </row>
        <row r="12035">
          <cell r="D12035" t="str">
            <v>Unit</v>
          </cell>
          <cell r="E12035">
            <v>850000</v>
          </cell>
          <cell r="R12035" t="str">
            <v>Melbourne</v>
          </cell>
          <cell r="W12035">
            <v>2018</v>
          </cell>
          <cell r="X12035" t="str">
            <v>Mar</v>
          </cell>
        </row>
        <row r="12036">
          <cell r="D12036" t="str">
            <v>Unit</v>
          </cell>
          <cell r="E12036">
            <v>780000</v>
          </cell>
          <cell r="R12036" t="str">
            <v>Boroondara</v>
          </cell>
          <cell r="W12036">
            <v>2018</v>
          </cell>
          <cell r="X12036" t="str">
            <v>Mar</v>
          </cell>
        </row>
        <row r="12037">
          <cell r="D12037" t="str">
            <v>House</v>
          </cell>
          <cell r="E12037">
            <v>640000</v>
          </cell>
          <cell r="R12037" t="str">
            <v>Knox</v>
          </cell>
          <cell r="W12037">
            <v>2018</v>
          </cell>
          <cell r="X12037" t="str">
            <v>Mar</v>
          </cell>
        </row>
        <row r="12038">
          <cell r="D12038" t="str">
            <v>House</v>
          </cell>
          <cell r="E12038">
            <v>455000</v>
          </cell>
          <cell r="R12038" t="str">
            <v>Hume</v>
          </cell>
          <cell r="W12038">
            <v>2018</v>
          </cell>
          <cell r="X12038" t="str">
            <v>Mar</v>
          </cell>
        </row>
        <row r="12039">
          <cell r="D12039" t="str">
            <v>House</v>
          </cell>
          <cell r="E12039">
            <v>600000</v>
          </cell>
          <cell r="R12039" t="str">
            <v>Hume</v>
          </cell>
          <cell r="W12039">
            <v>2018</v>
          </cell>
          <cell r="X12039" t="str">
            <v>Mar</v>
          </cell>
        </row>
        <row r="12040">
          <cell r="D12040" t="str">
            <v>House</v>
          </cell>
          <cell r="E12040">
            <v>365000</v>
          </cell>
          <cell r="R12040" t="str">
            <v>Hume</v>
          </cell>
          <cell r="W12040">
            <v>2018</v>
          </cell>
          <cell r="X12040" t="str">
            <v>Mar</v>
          </cell>
        </row>
        <row r="12041">
          <cell r="D12041" t="str">
            <v>House</v>
          </cell>
          <cell r="E12041">
            <v>517000</v>
          </cell>
          <cell r="R12041" t="str">
            <v>Whittlesea</v>
          </cell>
          <cell r="W12041">
            <v>2018</v>
          </cell>
          <cell r="X12041" t="str">
            <v>Mar</v>
          </cell>
        </row>
        <row r="12042">
          <cell r="D12042" t="str">
            <v>House</v>
          </cell>
          <cell r="E12042">
            <v>596000</v>
          </cell>
          <cell r="R12042" t="str">
            <v>Whittlesea</v>
          </cell>
          <cell r="W12042">
            <v>2018</v>
          </cell>
          <cell r="X12042" t="str">
            <v>Mar</v>
          </cell>
        </row>
        <row r="12043">
          <cell r="D12043" t="str">
            <v>House</v>
          </cell>
          <cell r="E12043">
            <v>568000</v>
          </cell>
          <cell r="R12043" t="str">
            <v>Whittlesea</v>
          </cell>
          <cell r="W12043">
            <v>2018</v>
          </cell>
          <cell r="X12043" t="str">
            <v>Mar</v>
          </cell>
        </row>
        <row r="12044">
          <cell r="D12044" t="str">
            <v>House</v>
          </cell>
          <cell r="E12044">
            <v>680000</v>
          </cell>
          <cell r="R12044" t="str">
            <v>Whittlesea</v>
          </cell>
          <cell r="W12044">
            <v>2018</v>
          </cell>
          <cell r="X12044" t="str">
            <v>Mar</v>
          </cell>
        </row>
        <row r="12045">
          <cell r="D12045" t="str">
            <v>House</v>
          </cell>
          <cell r="E12045">
            <v>660000</v>
          </cell>
          <cell r="R12045" t="str">
            <v>Whittlesea</v>
          </cell>
          <cell r="W12045">
            <v>2018</v>
          </cell>
          <cell r="X12045" t="str">
            <v>Mar</v>
          </cell>
        </row>
        <row r="12046">
          <cell r="D12046" t="str">
            <v>House</v>
          </cell>
          <cell r="E12046">
            <v>645000</v>
          </cell>
          <cell r="R12046" t="str">
            <v>Hume</v>
          </cell>
          <cell r="W12046">
            <v>2018</v>
          </cell>
          <cell r="X12046" t="str">
            <v>Mar</v>
          </cell>
        </row>
        <row r="12047">
          <cell r="D12047" t="str">
            <v>House</v>
          </cell>
          <cell r="E12047">
            <v>865000</v>
          </cell>
          <cell r="R12047" t="str">
            <v>Whittlesea</v>
          </cell>
          <cell r="W12047">
            <v>2018</v>
          </cell>
          <cell r="X12047" t="str">
            <v>Mar</v>
          </cell>
        </row>
        <row r="12048">
          <cell r="D12048" t="str">
            <v>House</v>
          </cell>
          <cell r="E12048">
            <v>638000</v>
          </cell>
          <cell r="R12048" t="str">
            <v>Whittlesea</v>
          </cell>
          <cell r="W12048">
            <v>2018</v>
          </cell>
          <cell r="X12048" t="str">
            <v>Mar</v>
          </cell>
        </row>
        <row r="12049">
          <cell r="D12049" t="str">
            <v>House</v>
          </cell>
          <cell r="E12049">
            <v>716000</v>
          </cell>
          <cell r="R12049" t="str">
            <v>Whittlesea</v>
          </cell>
          <cell r="W12049">
            <v>2018</v>
          </cell>
          <cell r="X12049" t="str">
            <v>Mar</v>
          </cell>
        </row>
        <row r="12050">
          <cell r="D12050" t="str">
            <v>House</v>
          </cell>
          <cell r="E12050">
            <v>935000</v>
          </cell>
          <cell r="R12050" t="str">
            <v>Brimbank</v>
          </cell>
          <cell r="W12050">
            <v>2018</v>
          </cell>
          <cell r="X12050" t="str">
            <v>Mar</v>
          </cell>
        </row>
        <row r="12051">
          <cell r="D12051" t="str">
            <v>House</v>
          </cell>
          <cell r="E12051">
            <v>755000</v>
          </cell>
          <cell r="R12051" t="str">
            <v>Banyule</v>
          </cell>
          <cell r="W12051">
            <v>2018</v>
          </cell>
          <cell r="X12051" t="str">
            <v>Mar</v>
          </cell>
        </row>
        <row r="12052">
          <cell r="D12052" t="str">
            <v>House</v>
          </cell>
          <cell r="E12052">
            <v>680000</v>
          </cell>
          <cell r="R12052" t="str">
            <v>Banyule</v>
          </cell>
          <cell r="W12052">
            <v>2018</v>
          </cell>
          <cell r="X12052" t="str">
            <v>Mar</v>
          </cell>
        </row>
        <row r="12053">
          <cell r="D12053" t="str">
            <v>House</v>
          </cell>
          <cell r="E12053">
            <v>675000</v>
          </cell>
          <cell r="R12053" t="str">
            <v>Hume</v>
          </cell>
          <cell r="W12053">
            <v>2018</v>
          </cell>
          <cell r="X12053" t="str">
            <v>Mar</v>
          </cell>
        </row>
        <row r="12054">
          <cell r="D12054" t="str">
            <v>House</v>
          </cell>
          <cell r="E12054">
            <v>691000</v>
          </cell>
          <cell r="R12054" t="str">
            <v>Hume</v>
          </cell>
          <cell r="W12054">
            <v>2018</v>
          </cell>
          <cell r="X12054" t="str">
            <v>Mar</v>
          </cell>
        </row>
        <row r="12055">
          <cell r="D12055" t="str">
            <v>Unit</v>
          </cell>
          <cell r="E12055">
            <v>310000</v>
          </cell>
          <cell r="R12055" t="str">
            <v>Hume</v>
          </cell>
          <cell r="W12055">
            <v>2018</v>
          </cell>
          <cell r="X12055" t="str">
            <v>Mar</v>
          </cell>
        </row>
        <row r="12056">
          <cell r="D12056" t="str">
            <v>House</v>
          </cell>
          <cell r="E12056">
            <v>660000</v>
          </cell>
          <cell r="R12056" t="str">
            <v>Hume</v>
          </cell>
          <cell r="W12056">
            <v>2018</v>
          </cell>
          <cell r="X12056" t="str">
            <v>Mar</v>
          </cell>
        </row>
        <row r="12057">
          <cell r="D12057" t="str">
            <v>House</v>
          </cell>
          <cell r="E12057">
            <v>715000</v>
          </cell>
          <cell r="R12057" t="str">
            <v>Brimbank</v>
          </cell>
          <cell r="W12057">
            <v>2018</v>
          </cell>
          <cell r="X12057" t="str">
            <v>Mar</v>
          </cell>
        </row>
        <row r="12058">
          <cell r="D12058" t="str">
            <v>House</v>
          </cell>
          <cell r="E12058">
            <v>374000</v>
          </cell>
          <cell r="R12058" t="str">
            <v>Hume</v>
          </cell>
          <cell r="W12058">
            <v>2018</v>
          </cell>
          <cell r="X12058" t="str">
            <v>Mar</v>
          </cell>
        </row>
        <row r="12059">
          <cell r="D12059" t="str">
            <v>House</v>
          </cell>
          <cell r="E12059">
            <v>780000</v>
          </cell>
          <cell r="R12059" t="str">
            <v>Brimbank</v>
          </cell>
          <cell r="W12059">
            <v>2018</v>
          </cell>
          <cell r="X12059" t="str">
            <v>Mar</v>
          </cell>
        </row>
        <row r="12060">
          <cell r="D12060" t="str">
            <v>House</v>
          </cell>
          <cell r="E12060">
            <v>810000</v>
          </cell>
          <cell r="R12060" t="str">
            <v>Banyule</v>
          </cell>
          <cell r="W12060">
            <v>2018</v>
          </cell>
          <cell r="X12060" t="str">
            <v>Mar</v>
          </cell>
        </row>
        <row r="12061">
          <cell r="D12061" t="str">
            <v>House</v>
          </cell>
          <cell r="E12061">
            <v>780000</v>
          </cell>
          <cell r="R12061" t="str">
            <v>Moreland</v>
          </cell>
          <cell r="W12061">
            <v>2018</v>
          </cell>
          <cell r="X12061" t="str">
            <v>Mar</v>
          </cell>
        </row>
        <row r="12062">
          <cell r="D12062" t="str">
            <v>House</v>
          </cell>
          <cell r="E12062">
            <v>687000</v>
          </cell>
          <cell r="R12062" t="str">
            <v>Banyule</v>
          </cell>
          <cell r="W12062">
            <v>2018</v>
          </cell>
          <cell r="X12062" t="str">
            <v>Mar</v>
          </cell>
        </row>
        <row r="12063">
          <cell r="D12063" t="str">
            <v>House</v>
          </cell>
          <cell r="E12063">
            <v>780000</v>
          </cell>
          <cell r="R12063" t="str">
            <v>Darebin</v>
          </cell>
          <cell r="W12063">
            <v>2018</v>
          </cell>
          <cell r="X12063" t="str">
            <v>Mar</v>
          </cell>
        </row>
        <row r="12064">
          <cell r="D12064" t="str">
            <v>House</v>
          </cell>
          <cell r="E12064">
            <v>977500</v>
          </cell>
          <cell r="R12064" t="str">
            <v>Banyule</v>
          </cell>
          <cell r="W12064">
            <v>2018</v>
          </cell>
          <cell r="X12064" t="str">
            <v>Mar</v>
          </cell>
        </row>
        <row r="12065">
          <cell r="D12065" t="str">
            <v>House</v>
          </cell>
          <cell r="E12065">
            <v>780000</v>
          </cell>
          <cell r="R12065" t="str">
            <v>Moreland</v>
          </cell>
          <cell r="W12065">
            <v>2018</v>
          </cell>
          <cell r="X12065" t="str">
            <v>Mar</v>
          </cell>
        </row>
        <row r="12066">
          <cell r="D12066" t="str">
            <v>House</v>
          </cell>
          <cell r="E12066">
            <v>840000</v>
          </cell>
          <cell r="R12066" t="str">
            <v>Banyule</v>
          </cell>
          <cell r="W12066">
            <v>2018</v>
          </cell>
          <cell r="X12066" t="str">
            <v>Mar</v>
          </cell>
        </row>
        <row r="12067">
          <cell r="D12067" t="str">
            <v>House</v>
          </cell>
          <cell r="E12067">
            <v>785000</v>
          </cell>
          <cell r="R12067" t="str">
            <v>Moreland</v>
          </cell>
          <cell r="W12067">
            <v>2018</v>
          </cell>
          <cell r="X12067" t="str">
            <v>Mar</v>
          </cell>
        </row>
        <row r="12068">
          <cell r="D12068" t="str">
            <v>Unit</v>
          </cell>
          <cell r="E12068">
            <v>755000</v>
          </cell>
          <cell r="R12068" t="str">
            <v>Banyule</v>
          </cell>
          <cell r="W12068">
            <v>2018</v>
          </cell>
          <cell r="X12068" t="str">
            <v>Mar</v>
          </cell>
        </row>
        <row r="12069">
          <cell r="D12069" t="str">
            <v>House</v>
          </cell>
          <cell r="E12069">
            <v>471000</v>
          </cell>
          <cell r="R12069" t="str">
            <v>Brimbank</v>
          </cell>
          <cell r="W12069">
            <v>2018</v>
          </cell>
          <cell r="X12069" t="str">
            <v>Mar</v>
          </cell>
        </row>
        <row r="12070">
          <cell r="D12070" t="str">
            <v>House</v>
          </cell>
          <cell r="E12070">
            <v>830000</v>
          </cell>
          <cell r="R12070" t="str">
            <v>Banyule</v>
          </cell>
          <cell r="W12070">
            <v>2018</v>
          </cell>
          <cell r="X12070" t="str">
            <v>Mar</v>
          </cell>
        </row>
        <row r="12071">
          <cell r="D12071" t="str">
            <v>House</v>
          </cell>
          <cell r="E12071">
            <v>945000</v>
          </cell>
          <cell r="R12071" t="str">
            <v>Moreland</v>
          </cell>
          <cell r="W12071">
            <v>2018</v>
          </cell>
          <cell r="X12071" t="str">
            <v>Mar</v>
          </cell>
        </row>
        <row r="12072">
          <cell r="D12072" t="str">
            <v>House</v>
          </cell>
          <cell r="E12072">
            <v>710500</v>
          </cell>
          <cell r="R12072" t="str">
            <v>Banyule</v>
          </cell>
          <cell r="W12072">
            <v>2018</v>
          </cell>
          <cell r="X12072" t="str">
            <v>Mar</v>
          </cell>
        </row>
        <row r="12073">
          <cell r="D12073" t="str">
            <v>House</v>
          </cell>
          <cell r="E12073">
            <v>635000</v>
          </cell>
          <cell r="R12073" t="str">
            <v>Darebin</v>
          </cell>
          <cell r="W12073">
            <v>2018</v>
          </cell>
          <cell r="X12073" t="str">
            <v>Mar</v>
          </cell>
        </row>
        <row r="12074">
          <cell r="D12074" t="str">
            <v>Unit</v>
          </cell>
          <cell r="E12074">
            <v>422000</v>
          </cell>
          <cell r="R12074" t="str">
            <v>Moreland</v>
          </cell>
          <cell r="W12074">
            <v>2018</v>
          </cell>
          <cell r="X12074" t="str">
            <v>Mar</v>
          </cell>
        </row>
        <row r="12075">
          <cell r="D12075" t="str">
            <v>Unit</v>
          </cell>
          <cell r="E12075">
            <v>510000</v>
          </cell>
          <cell r="R12075" t="str">
            <v>Darebin</v>
          </cell>
          <cell r="W12075">
            <v>2018</v>
          </cell>
          <cell r="X12075" t="str">
            <v>Mar</v>
          </cell>
        </row>
        <row r="12076">
          <cell r="D12076" t="str">
            <v>House</v>
          </cell>
          <cell r="E12076">
            <v>1010000</v>
          </cell>
          <cell r="R12076" t="str">
            <v>Banyule</v>
          </cell>
          <cell r="W12076">
            <v>2018</v>
          </cell>
          <cell r="X12076" t="str">
            <v>Mar</v>
          </cell>
        </row>
        <row r="12077">
          <cell r="D12077" t="str">
            <v>House</v>
          </cell>
          <cell r="E12077">
            <v>861000</v>
          </cell>
          <cell r="R12077" t="str">
            <v>Banyule</v>
          </cell>
          <cell r="W12077">
            <v>2018</v>
          </cell>
          <cell r="X12077" t="str">
            <v>Mar</v>
          </cell>
        </row>
        <row r="12078">
          <cell r="D12078" t="str">
            <v>House</v>
          </cell>
          <cell r="E12078">
            <v>930000</v>
          </cell>
          <cell r="R12078" t="str">
            <v>Darebin</v>
          </cell>
          <cell r="W12078">
            <v>2018</v>
          </cell>
          <cell r="X12078" t="str">
            <v>Mar</v>
          </cell>
        </row>
        <row r="12079">
          <cell r="D12079" t="str">
            <v>House</v>
          </cell>
          <cell r="E12079">
            <v>810000</v>
          </cell>
          <cell r="R12079" t="str">
            <v>Moreland</v>
          </cell>
          <cell r="W12079">
            <v>2018</v>
          </cell>
          <cell r="X12079" t="str">
            <v>Mar</v>
          </cell>
        </row>
        <row r="12080">
          <cell r="D12080" t="str">
            <v>House</v>
          </cell>
          <cell r="E12080">
            <v>1071888</v>
          </cell>
          <cell r="R12080" t="str">
            <v>Moreland</v>
          </cell>
          <cell r="W12080">
            <v>2018</v>
          </cell>
          <cell r="X12080" t="str">
            <v>Mar</v>
          </cell>
        </row>
        <row r="12081">
          <cell r="D12081" t="str">
            <v>House</v>
          </cell>
          <cell r="E12081">
            <v>840000</v>
          </cell>
          <cell r="R12081" t="str">
            <v>Moreland</v>
          </cell>
          <cell r="W12081">
            <v>2018</v>
          </cell>
          <cell r="X12081" t="str">
            <v>Mar</v>
          </cell>
        </row>
        <row r="12082">
          <cell r="D12082" t="str">
            <v>House</v>
          </cell>
          <cell r="E12082">
            <v>1250000</v>
          </cell>
          <cell r="R12082" t="str">
            <v>Darebin</v>
          </cell>
          <cell r="W12082">
            <v>2018</v>
          </cell>
          <cell r="X12082" t="str">
            <v>Mar</v>
          </cell>
        </row>
        <row r="12083">
          <cell r="D12083" t="str">
            <v>House</v>
          </cell>
          <cell r="E12083">
            <v>835000</v>
          </cell>
          <cell r="R12083" t="str">
            <v>Banyule</v>
          </cell>
          <cell r="W12083">
            <v>2018</v>
          </cell>
          <cell r="X12083" t="str">
            <v>Mar</v>
          </cell>
        </row>
        <row r="12084">
          <cell r="D12084" t="str">
            <v>Unit</v>
          </cell>
          <cell r="E12084">
            <v>790000</v>
          </cell>
          <cell r="R12084" t="str">
            <v>Moreland</v>
          </cell>
          <cell r="W12084">
            <v>2018</v>
          </cell>
          <cell r="X12084" t="str">
            <v>Mar</v>
          </cell>
        </row>
        <row r="12085">
          <cell r="D12085" t="str">
            <v>House</v>
          </cell>
          <cell r="E12085">
            <v>1018000</v>
          </cell>
          <cell r="R12085" t="str">
            <v>Hume</v>
          </cell>
          <cell r="W12085">
            <v>2018</v>
          </cell>
          <cell r="X12085" t="str">
            <v>Mar</v>
          </cell>
        </row>
        <row r="12086">
          <cell r="D12086" t="str">
            <v>House</v>
          </cell>
          <cell r="E12086">
            <v>558000</v>
          </cell>
          <cell r="R12086" t="str">
            <v>Melton</v>
          </cell>
          <cell r="W12086">
            <v>2018</v>
          </cell>
          <cell r="X12086" t="str">
            <v>Mar</v>
          </cell>
        </row>
        <row r="12087">
          <cell r="D12087" t="str">
            <v>House</v>
          </cell>
          <cell r="E12087">
            <v>1065000</v>
          </cell>
          <cell r="R12087" t="str">
            <v>Banyule</v>
          </cell>
          <cell r="W12087">
            <v>2018</v>
          </cell>
          <cell r="X12087" t="str">
            <v>Mar</v>
          </cell>
        </row>
        <row r="12088">
          <cell r="D12088" t="str">
            <v>House</v>
          </cell>
          <cell r="E12088">
            <v>550000</v>
          </cell>
          <cell r="R12088" t="str">
            <v>Brimbank</v>
          </cell>
          <cell r="W12088">
            <v>2018</v>
          </cell>
          <cell r="X12088" t="str">
            <v>Mar</v>
          </cell>
        </row>
        <row r="12089">
          <cell r="D12089" t="str">
            <v>House</v>
          </cell>
          <cell r="E12089">
            <v>690000</v>
          </cell>
          <cell r="R12089" t="str">
            <v>Brimbank</v>
          </cell>
          <cell r="W12089">
            <v>2018</v>
          </cell>
          <cell r="X12089" t="str">
            <v>Mar</v>
          </cell>
        </row>
        <row r="12090">
          <cell r="D12090" t="str">
            <v>House</v>
          </cell>
          <cell r="E12090">
            <v>850000</v>
          </cell>
          <cell r="R12090" t="str">
            <v>Darebin</v>
          </cell>
          <cell r="W12090">
            <v>2018</v>
          </cell>
          <cell r="X12090" t="str">
            <v>Mar</v>
          </cell>
        </row>
        <row r="12091">
          <cell r="D12091" t="str">
            <v>House</v>
          </cell>
          <cell r="E12091">
            <v>800000</v>
          </cell>
          <cell r="R12091" t="str">
            <v>Banyule</v>
          </cell>
          <cell r="W12091">
            <v>2018</v>
          </cell>
          <cell r="X12091" t="str">
            <v>Mar</v>
          </cell>
        </row>
        <row r="12092">
          <cell r="D12092" t="str">
            <v>House</v>
          </cell>
          <cell r="E12092">
            <v>1260000</v>
          </cell>
          <cell r="R12092" t="str">
            <v>Moreland</v>
          </cell>
          <cell r="W12092">
            <v>2018</v>
          </cell>
          <cell r="X12092" t="str">
            <v>Mar</v>
          </cell>
        </row>
        <row r="12093">
          <cell r="D12093" t="str">
            <v>Unit</v>
          </cell>
          <cell r="E12093">
            <v>730000</v>
          </cell>
          <cell r="R12093" t="str">
            <v>Moonee Valley</v>
          </cell>
          <cell r="W12093">
            <v>2018</v>
          </cell>
          <cell r="X12093" t="str">
            <v>Mar</v>
          </cell>
        </row>
        <row r="12094">
          <cell r="D12094" t="str">
            <v>House</v>
          </cell>
          <cell r="E12094">
            <v>1199000</v>
          </cell>
          <cell r="R12094" t="str">
            <v>Moreland</v>
          </cell>
          <cell r="W12094">
            <v>2018</v>
          </cell>
          <cell r="X12094" t="str">
            <v>Mar</v>
          </cell>
        </row>
        <row r="12095">
          <cell r="D12095" t="str">
            <v>House</v>
          </cell>
          <cell r="E12095">
            <v>940000</v>
          </cell>
          <cell r="R12095" t="str">
            <v>Banyule</v>
          </cell>
          <cell r="W12095">
            <v>2018</v>
          </cell>
          <cell r="X12095" t="str">
            <v>Mar</v>
          </cell>
        </row>
        <row r="12096">
          <cell r="D12096" t="str">
            <v>House</v>
          </cell>
          <cell r="E12096">
            <v>1001000</v>
          </cell>
          <cell r="R12096" t="str">
            <v>Brimbank</v>
          </cell>
          <cell r="W12096">
            <v>2018</v>
          </cell>
          <cell r="X12096" t="str">
            <v>Mar</v>
          </cell>
        </row>
        <row r="12097">
          <cell r="D12097" t="str">
            <v>Unit</v>
          </cell>
          <cell r="E12097">
            <v>500000</v>
          </cell>
          <cell r="R12097" t="str">
            <v>Brimbank</v>
          </cell>
          <cell r="W12097">
            <v>2018</v>
          </cell>
          <cell r="X12097" t="str">
            <v>Mar</v>
          </cell>
        </row>
        <row r="12098">
          <cell r="D12098" t="str">
            <v>House</v>
          </cell>
          <cell r="E12098">
            <v>1120000</v>
          </cell>
          <cell r="R12098" t="str">
            <v>Brimbank</v>
          </cell>
          <cell r="W12098">
            <v>2018</v>
          </cell>
          <cell r="X12098" t="str">
            <v>Mar</v>
          </cell>
        </row>
        <row r="12099">
          <cell r="D12099" t="str">
            <v>Unit</v>
          </cell>
          <cell r="E12099">
            <v>800000</v>
          </cell>
          <cell r="R12099" t="str">
            <v>Moonee Valley</v>
          </cell>
          <cell r="W12099">
            <v>2018</v>
          </cell>
          <cell r="X12099" t="str">
            <v>Mar</v>
          </cell>
        </row>
        <row r="12100">
          <cell r="D12100" t="str">
            <v>House</v>
          </cell>
          <cell r="E12100">
            <v>1751000</v>
          </cell>
          <cell r="R12100" t="str">
            <v>Moonee Valley</v>
          </cell>
          <cell r="W12100">
            <v>2018</v>
          </cell>
          <cell r="X12100" t="str">
            <v>Mar</v>
          </cell>
        </row>
        <row r="12101">
          <cell r="D12101" t="str">
            <v>House</v>
          </cell>
          <cell r="E12101">
            <v>590000</v>
          </cell>
          <cell r="R12101" t="str">
            <v>Banyule</v>
          </cell>
          <cell r="W12101">
            <v>2018</v>
          </cell>
          <cell r="X12101" t="str">
            <v>Mar</v>
          </cell>
        </row>
        <row r="12102">
          <cell r="D12102" t="str">
            <v>House</v>
          </cell>
          <cell r="E12102">
            <v>685000</v>
          </cell>
          <cell r="R12102" t="str">
            <v>Moonee Valley</v>
          </cell>
          <cell r="W12102">
            <v>2018</v>
          </cell>
          <cell r="X12102" t="str">
            <v>Mar</v>
          </cell>
        </row>
        <row r="12103">
          <cell r="D12103" t="str">
            <v>Unit</v>
          </cell>
          <cell r="E12103">
            <v>460000</v>
          </cell>
          <cell r="R12103" t="str">
            <v>Brimbank</v>
          </cell>
          <cell r="W12103">
            <v>2018</v>
          </cell>
          <cell r="X12103" t="str">
            <v>Mar</v>
          </cell>
        </row>
        <row r="12104">
          <cell r="D12104" t="str">
            <v>House</v>
          </cell>
          <cell r="E12104">
            <v>727000</v>
          </cell>
          <cell r="R12104" t="str">
            <v>Darebin</v>
          </cell>
          <cell r="W12104">
            <v>2018</v>
          </cell>
          <cell r="X12104" t="str">
            <v>Mar</v>
          </cell>
        </row>
        <row r="12105">
          <cell r="D12105" t="str">
            <v>House</v>
          </cell>
          <cell r="E12105">
            <v>1300000</v>
          </cell>
          <cell r="R12105" t="str">
            <v>Moonee Valley</v>
          </cell>
          <cell r="W12105">
            <v>2018</v>
          </cell>
          <cell r="X12105" t="str">
            <v>Mar</v>
          </cell>
        </row>
        <row r="12106">
          <cell r="D12106" t="str">
            <v>Unit</v>
          </cell>
          <cell r="E12106">
            <v>828000</v>
          </cell>
          <cell r="R12106" t="str">
            <v>Banyule</v>
          </cell>
          <cell r="W12106">
            <v>2018</v>
          </cell>
          <cell r="X12106" t="str">
            <v>Mar</v>
          </cell>
        </row>
        <row r="12107">
          <cell r="D12107" t="str">
            <v>House</v>
          </cell>
          <cell r="E12107">
            <v>1017500</v>
          </cell>
          <cell r="R12107" t="str">
            <v>Darebin</v>
          </cell>
          <cell r="W12107">
            <v>2018</v>
          </cell>
          <cell r="X12107" t="str">
            <v>Mar</v>
          </cell>
        </row>
        <row r="12108">
          <cell r="D12108" t="str">
            <v>House</v>
          </cell>
          <cell r="E12108">
            <v>610000</v>
          </cell>
          <cell r="R12108" t="str">
            <v>Brimbank</v>
          </cell>
          <cell r="W12108">
            <v>2018</v>
          </cell>
          <cell r="X12108" t="str">
            <v>Mar</v>
          </cell>
        </row>
        <row r="12109">
          <cell r="D12109" t="str">
            <v>Unit</v>
          </cell>
          <cell r="E12109">
            <v>970000</v>
          </cell>
          <cell r="R12109" t="str">
            <v>Moonee Valley</v>
          </cell>
          <cell r="W12109">
            <v>2018</v>
          </cell>
          <cell r="X12109" t="str">
            <v>Mar</v>
          </cell>
        </row>
        <row r="12110">
          <cell r="D12110" t="str">
            <v>Unit</v>
          </cell>
          <cell r="E12110">
            <v>421200</v>
          </cell>
          <cell r="R12110" t="str">
            <v>Darebin</v>
          </cell>
          <cell r="W12110">
            <v>2018</v>
          </cell>
          <cell r="X12110" t="str">
            <v>Mar</v>
          </cell>
        </row>
        <row r="12111">
          <cell r="D12111" t="str">
            <v>House</v>
          </cell>
          <cell r="E12111">
            <v>1100000</v>
          </cell>
          <cell r="R12111" t="str">
            <v>Moonee Valley</v>
          </cell>
          <cell r="W12111">
            <v>2018</v>
          </cell>
          <cell r="X12111" t="str">
            <v>Mar</v>
          </cell>
        </row>
        <row r="12112">
          <cell r="D12112" t="str">
            <v>House</v>
          </cell>
          <cell r="E12112">
            <v>1100000</v>
          </cell>
          <cell r="R12112" t="str">
            <v>Darebin</v>
          </cell>
          <cell r="W12112">
            <v>2018</v>
          </cell>
          <cell r="X12112" t="str">
            <v>Mar</v>
          </cell>
        </row>
        <row r="12113">
          <cell r="D12113" t="str">
            <v>House</v>
          </cell>
          <cell r="E12113">
            <v>1050000</v>
          </cell>
          <cell r="R12113" t="str">
            <v>Darebin</v>
          </cell>
          <cell r="W12113">
            <v>2018</v>
          </cell>
          <cell r="X12113" t="str">
            <v>Mar</v>
          </cell>
        </row>
        <row r="12114">
          <cell r="D12114" t="str">
            <v>House</v>
          </cell>
          <cell r="E12114">
            <v>1230000</v>
          </cell>
          <cell r="R12114" t="str">
            <v>Banyule</v>
          </cell>
          <cell r="W12114">
            <v>2018</v>
          </cell>
          <cell r="X12114" t="str">
            <v>Mar</v>
          </cell>
        </row>
        <row r="12115">
          <cell r="D12115" t="str">
            <v>Unit</v>
          </cell>
          <cell r="E12115">
            <v>580000</v>
          </cell>
          <cell r="R12115" t="str">
            <v>Moonee Valley</v>
          </cell>
          <cell r="W12115">
            <v>2018</v>
          </cell>
          <cell r="X12115" t="str">
            <v>Mar</v>
          </cell>
        </row>
        <row r="12116">
          <cell r="D12116" t="str">
            <v>House</v>
          </cell>
          <cell r="E12116">
            <v>840000</v>
          </cell>
          <cell r="R12116" t="str">
            <v>Darebin</v>
          </cell>
          <cell r="W12116">
            <v>2018</v>
          </cell>
          <cell r="X12116" t="str">
            <v>Mar</v>
          </cell>
        </row>
        <row r="12117">
          <cell r="D12117" t="str">
            <v>House</v>
          </cell>
          <cell r="E12117">
            <v>630000</v>
          </cell>
          <cell r="R12117" t="str">
            <v>Brimbank</v>
          </cell>
          <cell r="W12117">
            <v>2018</v>
          </cell>
          <cell r="X12117" t="str">
            <v>Mar</v>
          </cell>
        </row>
        <row r="12118">
          <cell r="D12118" t="str">
            <v>Unit</v>
          </cell>
          <cell r="E12118">
            <v>756000</v>
          </cell>
          <cell r="R12118" t="str">
            <v>Darebin</v>
          </cell>
          <cell r="W12118">
            <v>2018</v>
          </cell>
          <cell r="X12118" t="str">
            <v>Mar</v>
          </cell>
        </row>
        <row r="12119">
          <cell r="D12119" t="str">
            <v>House</v>
          </cell>
          <cell r="E12119">
            <v>1205500</v>
          </cell>
          <cell r="R12119" t="str">
            <v>Darebin</v>
          </cell>
          <cell r="W12119">
            <v>2018</v>
          </cell>
          <cell r="X12119" t="str">
            <v>Mar</v>
          </cell>
        </row>
        <row r="12120">
          <cell r="D12120" t="str">
            <v>House</v>
          </cell>
          <cell r="E12120">
            <v>1195000</v>
          </cell>
          <cell r="R12120" t="str">
            <v>Moonee Valley</v>
          </cell>
          <cell r="W12120">
            <v>2018</v>
          </cell>
          <cell r="X12120" t="str">
            <v>Mar</v>
          </cell>
        </row>
        <row r="12121">
          <cell r="D12121" t="str">
            <v>House</v>
          </cell>
          <cell r="E12121">
            <v>1241000</v>
          </cell>
          <cell r="R12121" t="str">
            <v>Manningham</v>
          </cell>
          <cell r="W12121">
            <v>2018</v>
          </cell>
          <cell r="X12121" t="str">
            <v>Mar</v>
          </cell>
        </row>
        <row r="12122">
          <cell r="D12122" t="str">
            <v>House</v>
          </cell>
          <cell r="E12122">
            <v>1155000</v>
          </cell>
          <cell r="R12122" t="str">
            <v>Moonee Valley</v>
          </cell>
          <cell r="W12122">
            <v>2018</v>
          </cell>
          <cell r="X12122" t="str">
            <v>Mar</v>
          </cell>
        </row>
        <row r="12123">
          <cell r="D12123" t="str">
            <v>Unit</v>
          </cell>
          <cell r="E12123">
            <v>312000</v>
          </cell>
          <cell r="R12123" t="str">
            <v>Moreland</v>
          </cell>
          <cell r="W12123">
            <v>2018</v>
          </cell>
          <cell r="X12123" t="str">
            <v>Mar</v>
          </cell>
        </row>
        <row r="12124">
          <cell r="D12124" t="str">
            <v>Unit</v>
          </cell>
          <cell r="E12124">
            <v>763000</v>
          </cell>
          <cell r="R12124" t="str">
            <v>Moreland</v>
          </cell>
          <cell r="W12124">
            <v>2018</v>
          </cell>
          <cell r="X12124" t="str">
            <v>Mar</v>
          </cell>
        </row>
        <row r="12125">
          <cell r="D12125" t="str">
            <v>House</v>
          </cell>
          <cell r="E12125">
            <v>890000</v>
          </cell>
          <cell r="R12125" t="str">
            <v>Moreland</v>
          </cell>
          <cell r="W12125">
            <v>2018</v>
          </cell>
          <cell r="X12125" t="str">
            <v>Mar</v>
          </cell>
        </row>
        <row r="12126">
          <cell r="D12126" t="str">
            <v>House</v>
          </cell>
          <cell r="E12126">
            <v>1240000</v>
          </cell>
          <cell r="R12126" t="str">
            <v>Manningham</v>
          </cell>
          <cell r="W12126">
            <v>2018</v>
          </cell>
          <cell r="X12126" t="str">
            <v>Mar</v>
          </cell>
        </row>
        <row r="12127">
          <cell r="D12127" t="str">
            <v>House</v>
          </cell>
          <cell r="E12127">
            <v>750000</v>
          </cell>
          <cell r="R12127" t="str">
            <v>Moonee Valley</v>
          </cell>
          <cell r="W12127">
            <v>2018</v>
          </cell>
          <cell r="X12127" t="str">
            <v>Mar</v>
          </cell>
        </row>
        <row r="12128">
          <cell r="D12128" t="str">
            <v>Unit</v>
          </cell>
          <cell r="E12128">
            <v>485000</v>
          </cell>
          <cell r="R12128" t="str">
            <v>Moonee Valley</v>
          </cell>
          <cell r="W12128">
            <v>2018</v>
          </cell>
          <cell r="X12128" t="str">
            <v>Mar</v>
          </cell>
        </row>
        <row r="12129">
          <cell r="D12129" t="str">
            <v>House</v>
          </cell>
          <cell r="E12129">
            <v>1031000</v>
          </cell>
          <cell r="R12129" t="str">
            <v>Darebin</v>
          </cell>
          <cell r="W12129">
            <v>2018</v>
          </cell>
          <cell r="X12129" t="str">
            <v>Mar</v>
          </cell>
        </row>
        <row r="12130">
          <cell r="D12130" t="str">
            <v>House</v>
          </cell>
          <cell r="E12130">
            <v>1850000</v>
          </cell>
          <cell r="R12130" t="str">
            <v>Moonee Valley</v>
          </cell>
          <cell r="W12130">
            <v>2018</v>
          </cell>
          <cell r="X12130" t="str">
            <v>Mar</v>
          </cell>
        </row>
        <row r="12131">
          <cell r="D12131" t="str">
            <v>House</v>
          </cell>
          <cell r="E12131">
            <v>1305000</v>
          </cell>
          <cell r="R12131" t="str">
            <v>Darebin</v>
          </cell>
          <cell r="W12131">
            <v>2018</v>
          </cell>
          <cell r="X12131" t="str">
            <v>Mar</v>
          </cell>
        </row>
        <row r="12132">
          <cell r="D12132" t="str">
            <v>House</v>
          </cell>
          <cell r="E12132">
            <v>859000</v>
          </cell>
          <cell r="R12132" t="str">
            <v>Maroondah</v>
          </cell>
          <cell r="W12132">
            <v>2018</v>
          </cell>
          <cell r="X12132" t="str">
            <v>Mar</v>
          </cell>
        </row>
        <row r="12133">
          <cell r="D12133" t="str">
            <v>House</v>
          </cell>
          <cell r="E12133">
            <v>1010000</v>
          </cell>
          <cell r="R12133" t="str">
            <v>Moreland</v>
          </cell>
          <cell r="W12133">
            <v>2018</v>
          </cell>
          <cell r="X12133" t="str">
            <v>Mar</v>
          </cell>
        </row>
        <row r="12134">
          <cell r="D12134" t="str">
            <v>House</v>
          </cell>
          <cell r="E12134">
            <v>1085000</v>
          </cell>
          <cell r="R12134" t="str">
            <v>Moonee Valley</v>
          </cell>
          <cell r="W12134">
            <v>2018</v>
          </cell>
          <cell r="X12134" t="str">
            <v>Mar</v>
          </cell>
        </row>
        <row r="12135">
          <cell r="D12135" t="str">
            <v>House</v>
          </cell>
          <cell r="E12135">
            <v>2270000</v>
          </cell>
          <cell r="R12135" t="str">
            <v>Banyule</v>
          </cell>
          <cell r="W12135">
            <v>2018</v>
          </cell>
          <cell r="X12135" t="str">
            <v>Mar</v>
          </cell>
        </row>
        <row r="12136">
          <cell r="D12136" t="str">
            <v>House</v>
          </cell>
          <cell r="E12136">
            <v>1500000</v>
          </cell>
          <cell r="R12136" t="str">
            <v>Moreland</v>
          </cell>
          <cell r="W12136">
            <v>2018</v>
          </cell>
          <cell r="X12136" t="str">
            <v>Mar</v>
          </cell>
        </row>
        <row r="12137">
          <cell r="D12137" t="str">
            <v>House</v>
          </cell>
          <cell r="E12137">
            <v>950000</v>
          </cell>
          <cell r="R12137" t="str">
            <v>Moreland</v>
          </cell>
          <cell r="W12137">
            <v>2018</v>
          </cell>
          <cell r="X12137" t="str">
            <v>Mar</v>
          </cell>
        </row>
        <row r="12138">
          <cell r="D12138" t="str">
            <v>Unit</v>
          </cell>
          <cell r="E12138">
            <v>301000</v>
          </cell>
          <cell r="R12138" t="str">
            <v>Maribyrnong</v>
          </cell>
          <cell r="W12138">
            <v>2018</v>
          </cell>
          <cell r="X12138" t="str">
            <v>Mar</v>
          </cell>
        </row>
        <row r="12139">
          <cell r="D12139" t="str">
            <v>House</v>
          </cell>
          <cell r="E12139">
            <v>820000</v>
          </cell>
          <cell r="R12139" t="str">
            <v>Maroondah</v>
          </cell>
          <cell r="W12139">
            <v>2018</v>
          </cell>
          <cell r="X12139" t="str">
            <v>Mar</v>
          </cell>
        </row>
        <row r="12140">
          <cell r="D12140" t="str">
            <v>Unit</v>
          </cell>
          <cell r="E12140">
            <v>503000</v>
          </cell>
          <cell r="R12140" t="str">
            <v>Darebin</v>
          </cell>
          <cell r="W12140">
            <v>2018</v>
          </cell>
          <cell r="X12140" t="str">
            <v>Mar</v>
          </cell>
        </row>
        <row r="12141">
          <cell r="D12141" t="str">
            <v>House</v>
          </cell>
          <cell r="E12141">
            <v>2000000</v>
          </cell>
          <cell r="R12141" t="str">
            <v>Manningham</v>
          </cell>
          <cell r="W12141">
            <v>2018</v>
          </cell>
          <cell r="X12141" t="str">
            <v>Mar</v>
          </cell>
        </row>
        <row r="12142">
          <cell r="D12142" t="str">
            <v>Unit</v>
          </cell>
          <cell r="E12142">
            <v>510000</v>
          </cell>
          <cell r="R12142" t="str">
            <v>Moreland</v>
          </cell>
          <cell r="W12142">
            <v>2018</v>
          </cell>
          <cell r="X12142" t="str">
            <v>Mar</v>
          </cell>
        </row>
        <row r="12143">
          <cell r="D12143" t="str">
            <v>House</v>
          </cell>
          <cell r="E12143">
            <v>1001000</v>
          </cell>
          <cell r="R12143" t="str">
            <v>Darebin</v>
          </cell>
          <cell r="W12143">
            <v>2018</v>
          </cell>
          <cell r="X12143" t="str">
            <v>Mar</v>
          </cell>
        </row>
        <row r="12144">
          <cell r="D12144" t="str">
            <v>Unit</v>
          </cell>
          <cell r="E12144">
            <v>222000</v>
          </cell>
          <cell r="R12144" t="str">
            <v>Moonee Valley</v>
          </cell>
          <cell r="W12144">
            <v>2018</v>
          </cell>
          <cell r="X12144" t="str">
            <v>Mar</v>
          </cell>
        </row>
        <row r="12145">
          <cell r="D12145" t="str">
            <v>House</v>
          </cell>
          <cell r="E12145">
            <v>2750000</v>
          </cell>
          <cell r="R12145" t="str">
            <v>Darebin</v>
          </cell>
          <cell r="W12145">
            <v>2018</v>
          </cell>
          <cell r="X12145" t="str">
            <v>Mar</v>
          </cell>
        </row>
        <row r="12146">
          <cell r="D12146" t="str">
            <v>House</v>
          </cell>
          <cell r="E12146">
            <v>1230000</v>
          </cell>
          <cell r="R12146" t="str">
            <v>Moonee Valley</v>
          </cell>
          <cell r="W12146">
            <v>2018</v>
          </cell>
          <cell r="X12146" t="str">
            <v>Mar</v>
          </cell>
        </row>
        <row r="12147">
          <cell r="D12147" t="str">
            <v>House</v>
          </cell>
          <cell r="E12147">
            <v>1400000</v>
          </cell>
          <cell r="R12147" t="str">
            <v>Moonee Valley</v>
          </cell>
          <cell r="W12147">
            <v>2018</v>
          </cell>
          <cell r="X12147" t="str">
            <v>Mar</v>
          </cell>
        </row>
        <row r="12148">
          <cell r="D12148" t="str">
            <v>House</v>
          </cell>
          <cell r="E12148">
            <v>1516000</v>
          </cell>
          <cell r="R12148" t="str">
            <v>Darebin</v>
          </cell>
          <cell r="W12148">
            <v>2018</v>
          </cell>
          <cell r="X12148" t="str">
            <v>Mar</v>
          </cell>
        </row>
        <row r="12149">
          <cell r="D12149" t="str">
            <v>House</v>
          </cell>
          <cell r="E12149">
            <v>1750000</v>
          </cell>
          <cell r="R12149" t="str">
            <v>Moonee Valley</v>
          </cell>
          <cell r="W12149">
            <v>2018</v>
          </cell>
          <cell r="X12149" t="str">
            <v>Mar</v>
          </cell>
        </row>
        <row r="12150">
          <cell r="D12150" t="str">
            <v>House</v>
          </cell>
          <cell r="E12150">
            <v>1853000</v>
          </cell>
          <cell r="R12150" t="str">
            <v>Banyule</v>
          </cell>
          <cell r="W12150">
            <v>2018</v>
          </cell>
          <cell r="X12150" t="str">
            <v>Mar</v>
          </cell>
        </row>
        <row r="12151">
          <cell r="D12151" t="str">
            <v>House</v>
          </cell>
          <cell r="E12151">
            <v>1600000</v>
          </cell>
          <cell r="R12151" t="str">
            <v>Moreland</v>
          </cell>
          <cell r="W12151">
            <v>2018</v>
          </cell>
          <cell r="X12151" t="str">
            <v>Mar</v>
          </cell>
        </row>
        <row r="12152">
          <cell r="D12152" t="str">
            <v>House</v>
          </cell>
          <cell r="E12152">
            <v>1925000</v>
          </cell>
          <cell r="R12152" t="str">
            <v>Moreland</v>
          </cell>
          <cell r="W12152">
            <v>2018</v>
          </cell>
          <cell r="X12152" t="str">
            <v>Mar</v>
          </cell>
        </row>
        <row r="12153">
          <cell r="D12153" t="str">
            <v>House</v>
          </cell>
          <cell r="E12153">
            <v>1350000</v>
          </cell>
          <cell r="R12153" t="str">
            <v>Maroondah</v>
          </cell>
          <cell r="W12153">
            <v>2018</v>
          </cell>
          <cell r="X12153" t="str">
            <v>Mar</v>
          </cell>
        </row>
        <row r="12154">
          <cell r="D12154" t="str">
            <v>Unit</v>
          </cell>
          <cell r="E12154">
            <v>1202000</v>
          </cell>
          <cell r="R12154" t="str">
            <v>Manningham</v>
          </cell>
          <cell r="W12154">
            <v>2018</v>
          </cell>
          <cell r="X12154" t="str">
            <v>Mar</v>
          </cell>
        </row>
        <row r="12155">
          <cell r="D12155" t="str">
            <v>Unit</v>
          </cell>
          <cell r="E12155">
            <v>1500000</v>
          </cell>
          <cell r="R12155" t="str">
            <v>Manningham</v>
          </cell>
          <cell r="W12155">
            <v>2018</v>
          </cell>
          <cell r="X12155" t="str">
            <v>Mar</v>
          </cell>
        </row>
        <row r="12156">
          <cell r="D12156" t="str">
            <v>Unit</v>
          </cell>
          <cell r="E12156">
            <v>505500</v>
          </cell>
          <cell r="R12156" t="str">
            <v>Maribyrnong</v>
          </cell>
          <cell r="W12156">
            <v>2018</v>
          </cell>
          <cell r="X12156" t="str">
            <v>Mar</v>
          </cell>
        </row>
        <row r="12157">
          <cell r="D12157" t="str">
            <v>House</v>
          </cell>
          <cell r="E12157">
            <v>1650000</v>
          </cell>
          <cell r="R12157" t="str">
            <v>Darebin</v>
          </cell>
          <cell r="W12157">
            <v>2018</v>
          </cell>
          <cell r="X12157" t="str">
            <v>Mar</v>
          </cell>
        </row>
        <row r="12158">
          <cell r="D12158" t="str">
            <v>House</v>
          </cell>
          <cell r="E12158">
            <v>1100000</v>
          </cell>
          <cell r="R12158" t="str">
            <v>Manningham</v>
          </cell>
          <cell r="W12158">
            <v>2018</v>
          </cell>
          <cell r="X12158" t="str">
            <v>Mar</v>
          </cell>
        </row>
        <row r="12159">
          <cell r="D12159" t="str">
            <v>House</v>
          </cell>
          <cell r="E12159">
            <v>1504000</v>
          </cell>
          <cell r="R12159" t="str">
            <v>Manningham</v>
          </cell>
          <cell r="W12159">
            <v>2018</v>
          </cell>
          <cell r="X12159" t="str">
            <v>Mar</v>
          </cell>
        </row>
        <row r="12160">
          <cell r="D12160" t="str">
            <v>House</v>
          </cell>
          <cell r="E12160">
            <v>820000</v>
          </cell>
          <cell r="R12160" t="str">
            <v>Brimbank</v>
          </cell>
          <cell r="W12160">
            <v>2018</v>
          </cell>
          <cell r="X12160" t="str">
            <v>Mar</v>
          </cell>
        </row>
        <row r="12161">
          <cell r="D12161" t="str">
            <v>House</v>
          </cell>
          <cell r="E12161">
            <v>905000</v>
          </cell>
          <cell r="R12161" t="str">
            <v>Darebin</v>
          </cell>
          <cell r="W12161">
            <v>2018</v>
          </cell>
          <cell r="X12161" t="str">
            <v>Mar</v>
          </cell>
        </row>
        <row r="12162">
          <cell r="D12162" t="str">
            <v>Unit</v>
          </cell>
          <cell r="E12162">
            <v>850000</v>
          </cell>
          <cell r="R12162" t="str">
            <v>Melbourne</v>
          </cell>
          <cell r="W12162">
            <v>2018</v>
          </cell>
          <cell r="X12162" t="str">
            <v>Mar</v>
          </cell>
        </row>
        <row r="12163">
          <cell r="D12163" t="str">
            <v>Unit</v>
          </cell>
          <cell r="E12163">
            <v>667000</v>
          </cell>
          <cell r="R12163" t="str">
            <v>Darebin</v>
          </cell>
          <cell r="W12163">
            <v>2018</v>
          </cell>
          <cell r="X12163" t="str">
            <v>Mar</v>
          </cell>
        </row>
        <row r="12164">
          <cell r="D12164" t="str">
            <v>Unit</v>
          </cell>
          <cell r="E12164">
            <v>900000</v>
          </cell>
          <cell r="R12164" t="str">
            <v>Melbourne</v>
          </cell>
          <cell r="W12164">
            <v>2018</v>
          </cell>
          <cell r="X12164" t="str">
            <v>Mar</v>
          </cell>
        </row>
        <row r="12165">
          <cell r="D12165" t="str">
            <v>House</v>
          </cell>
          <cell r="E12165">
            <v>1840000</v>
          </cell>
          <cell r="R12165" t="str">
            <v>Melbourne</v>
          </cell>
          <cell r="W12165">
            <v>2018</v>
          </cell>
          <cell r="X12165" t="str">
            <v>Mar</v>
          </cell>
        </row>
        <row r="12166">
          <cell r="D12166" t="str">
            <v>House</v>
          </cell>
          <cell r="E12166">
            <v>1490000</v>
          </cell>
          <cell r="R12166" t="str">
            <v>Boroondara</v>
          </cell>
          <cell r="W12166">
            <v>2018</v>
          </cell>
          <cell r="X12166" t="str">
            <v>Mar</v>
          </cell>
        </row>
        <row r="12167">
          <cell r="D12167" t="str">
            <v>House</v>
          </cell>
          <cell r="E12167">
            <v>1270000</v>
          </cell>
          <cell r="R12167" t="str">
            <v>Moreland</v>
          </cell>
          <cell r="W12167">
            <v>2018</v>
          </cell>
          <cell r="X12167" t="str">
            <v>Mar</v>
          </cell>
        </row>
        <row r="12168">
          <cell r="D12168" t="str">
            <v>Unit</v>
          </cell>
          <cell r="E12168">
            <v>885000</v>
          </cell>
          <cell r="R12168" t="str">
            <v>Manningham</v>
          </cell>
          <cell r="W12168">
            <v>2018</v>
          </cell>
          <cell r="X12168" t="str">
            <v>Mar</v>
          </cell>
        </row>
        <row r="12169">
          <cell r="D12169" t="str">
            <v>House</v>
          </cell>
          <cell r="E12169">
            <v>862000</v>
          </cell>
          <cell r="R12169" t="str">
            <v>Maroondah</v>
          </cell>
          <cell r="W12169">
            <v>2018</v>
          </cell>
          <cell r="X12169" t="str">
            <v>Mar</v>
          </cell>
        </row>
        <row r="12170">
          <cell r="D12170" t="str">
            <v>House</v>
          </cell>
          <cell r="E12170">
            <v>810000</v>
          </cell>
          <cell r="R12170" t="str">
            <v>Brimbank</v>
          </cell>
          <cell r="W12170">
            <v>2018</v>
          </cell>
          <cell r="X12170" t="str">
            <v>Mar</v>
          </cell>
        </row>
        <row r="12171">
          <cell r="D12171" t="str">
            <v>Unit</v>
          </cell>
          <cell r="E12171">
            <v>660000</v>
          </cell>
          <cell r="R12171" t="str">
            <v>Brimbank</v>
          </cell>
          <cell r="W12171">
            <v>2018</v>
          </cell>
          <cell r="X12171" t="str">
            <v>Mar</v>
          </cell>
        </row>
        <row r="12172">
          <cell r="D12172" t="str">
            <v>Unit</v>
          </cell>
          <cell r="E12172">
            <v>240000</v>
          </cell>
          <cell r="R12172" t="str">
            <v>Maribyrnong</v>
          </cell>
          <cell r="W12172">
            <v>2018</v>
          </cell>
          <cell r="X12172" t="str">
            <v>Mar</v>
          </cell>
        </row>
        <row r="12173">
          <cell r="D12173" t="str">
            <v>House</v>
          </cell>
          <cell r="E12173">
            <v>453000</v>
          </cell>
          <cell r="R12173" t="str">
            <v>Brimbank</v>
          </cell>
          <cell r="W12173">
            <v>2018</v>
          </cell>
          <cell r="X12173" t="str">
            <v>Mar</v>
          </cell>
        </row>
        <row r="12174">
          <cell r="D12174" t="str">
            <v>House</v>
          </cell>
          <cell r="E12174">
            <v>805000</v>
          </cell>
          <cell r="R12174" t="str">
            <v>Brimbank</v>
          </cell>
          <cell r="W12174">
            <v>2018</v>
          </cell>
          <cell r="X12174" t="str">
            <v>Mar</v>
          </cell>
        </row>
        <row r="12175">
          <cell r="D12175" t="str">
            <v>Unit</v>
          </cell>
          <cell r="E12175">
            <v>850000</v>
          </cell>
          <cell r="R12175" t="str">
            <v>Manningham</v>
          </cell>
          <cell r="W12175">
            <v>2018</v>
          </cell>
          <cell r="X12175" t="str">
            <v>Mar</v>
          </cell>
        </row>
        <row r="12176">
          <cell r="D12176" t="str">
            <v>Unit</v>
          </cell>
          <cell r="E12176">
            <v>392000</v>
          </cell>
          <cell r="R12176" t="str">
            <v>Melbourne</v>
          </cell>
          <cell r="W12176">
            <v>2018</v>
          </cell>
          <cell r="X12176" t="str">
            <v>Mar</v>
          </cell>
        </row>
        <row r="12177">
          <cell r="D12177" t="str">
            <v>House</v>
          </cell>
          <cell r="E12177">
            <v>1150000</v>
          </cell>
          <cell r="R12177" t="str">
            <v>Melbourne</v>
          </cell>
          <cell r="W12177">
            <v>2018</v>
          </cell>
          <cell r="X12177" t="str">
            <v>Mar</v>
          </cell>
        </row>
        <row r="12178">
          <cell r="D12178" t="str">
            <v>Unit</v>
          </cell>
          <cell r="E12178">
            <v>370000</v>
          </cell>
          <cell r="R12178" t="str">
            <v>Melbourne</v>
          </cell>
          <cell r="W12178">
            <v>2018</v>
          </cell>
          <cell r="X12178" t="str">
            <v>Mar</v>
          </cell>
        </row>
        <row r="12179">
          <cell r="D12179" t="str">
            <v>House</v>
          </cell>
          <cell r="E12179">
            <v>1415000</v>
          </cell>
          <cell r="R12179" t="str">
            <v>Melbourne</v>
          </cell>
          <cell r="W12179">
            <v>2018</v>
          </cell>
          <cell r="X12179" t="str">
            <v>Mar</v>
          </cell>
        </row>
        <row r="12180">
          <cell r="D12180" t="str">
            <v>Unit</v>
          </cell>
          <cell r="E12180">
            <v>620000</v>
          </cell>
          <cell r="R12180" t="str">
            <v>Moreland</v>
          </cell>
          <cell r="W12180">
            <v>2018</v>
          </cell>
          <cell r="X12180" t="str">
            <v>Mar</v>
          </cell>
        </row>
        <row r="12181">
          <cell r="D12181" t="str">
            <v>House</v>
          </cell>
          <cell r="E12181">
            <v>1975000</v>
          </cell>
          <cell r="R12181" t="str">
            <v>Boroondara</v>
          </cell>
          <cell r="W12181">
            <v>2018</v>
          </cell>
          <cell r="X12181" t="str">
            <v>Mar</v>
          </cell>
        </row>
        <row r="12182">
          <cell r="D12182" t="str">
            <v>House</v>
          </cell>
          <cell r="E12182">
            <v>2050000</v>
          </cell>
          <cell r="R12182" t="str">
            <v>Boroondara</v>
          </cell>
          <cell r="W12182">
            <v>2018</v>
          </cell>
          <cell r="X12182" t="str">
            <v>Mar</v>
          </cell>
        </row>
        <row r="12183">
          <cell r="D12183" t="str">
            <v>House</v>
          </cell>
          <cell r="E12183">
            <v>1120000</v>
          </cell>
          <cell r="R12183" t="str">
            <v>Manningham</v>
          </cell>
          <cell r="W12183">
            <v>2018</v>
          </cell>
          <cell r="X12183" t="str">
            <v>Mar</v>
          </cell>
        </row>
        <row r="12184">
          <cell r="D12184" t="str">
            <v>House</v>
          </cell>
          <cell r="E12184">
            <v>2444000</v>
          </cell>
          <cell r="R12184" t="str">
            <v>Boroondara</v>
          </cell>
          <cell r="W12184">
            <v>2018</v>
          </cell>
          <cell r="X12184" t="str">
            <v>Mar</v>
          </cell>
        </row>
        <row r="12185">
          <cell r="D12185" t="str">
            <v>Unit</v>
          </cell>
          <cell r="E12185">
            <v>730000</v>
          </cell>
          <cell r="R12185" t="str">
            <v>Melbourne</v>
          </cell>
          <cell r="W12185">
            <v>2018</v>
          </cell>
          <cell r="X12185" t="str">
            <v>Mar</v>
          </cell>
        </row>
        <row r="12186">
          <cell r="D12186" t="str">
            <v>House</v>
          </cell>
          <cell r="E12186">
            <v>910000</v>
          </cell>
          <cell r="R12186" t="str">
            <v>Maribyrnong</v>
          </cell>
          <cell r="W12186">
            <v>2018</v>
          </cell>
          <cell r="X12186" t="str">
            <v>Mar</v>
          </cell>
        </row>
        <row r="12187">
          <cell r="D12187" t="str">
            <v>Unit</v>
          </cell>
          <cell r="E12187">
            <v>1420000</v>
          </cell>
          <cell r="R12187" t="str">
            <v>Boroondara</v>
          </cell>
          <cell r="W12187">
            <v>2018</v>
          </cell>
          <cell r="X12187" t="str">
            <v>Mar</v>
          </cell>
        </row>
        <row r="12188">
          <cell r="D12188" t="str">
            <v>House</v>
          </cell>
          <cell r="E12188">
            <v>1394000</v>
          </cell>
          <cell r="R12188" t="str">
            <v>Yarra</v>
          </cell>
          <cell r="W12188">
            <v>2018</v>
          </cell>
          <cell r="X12188" t="str">
            <v>Mar</v>
          </cell>
        </row>
        <row r="12189">
          <cell r="D12189" t="str">
            <v>House</v>
          </cell>
          <cell r="E12189">
            <v>1125000</v>
          </cell>
          <cell r="R12189" t="str">
            <v>Manningham</v>
          </cell>
          <cell r="W12189">
            <v>2018</v>
          </cell>
          <cell r="X12189" t="str">
            <v>Mar</v>
          </cell>
        </row>
        <row r="12190">
          <cell r="D12190" t="str">
            <v>House</v>
          </cell>
          <cell r="E12190">
            <v>1926000</v>
          </cell>
          <cell r="R12190" t="str">
            <v>Boroondara</v>
          </cell>
          <cell r="W12190">
            <v>2018</v>
          </cell>
          <cell r="X12190" t="str">
            <v>Mar</v>
          </cell>
        </row>
        <row r="12191">
          <cell r="D12191" t="str">
            <v>House</v>
          </cell>
          <cell r="E12191">
            <v>1070000</v>
          </cell>
          <cell r="R12191" t="str">
            <v>Melbourne</v>
          </cell>
          <cell r="W12191">
            <v>2018</v>
          </cell>
          <cell r="X12191" t="str">
            <v>Mar</v>
          </cell>
        </row>
        <row r="12192">
          <cell r="D12192" t="str">
            <v>Unit</v>
          </cell>
          <cell r="E12192">
            <v>602000</v>
          </cell>
          <cell r="R12192" t="str">
            <v>Manningham</v>
          </cell>
          <cell r="W12192">
            <v>2018</v>
          </cell>
          <cell r="X12192" t="str">
            <v>Mar</v>
          </cell>
        </row>
        <row r="12193">
          <cell r="D12193" t="str">
            <v>House</v>
          </cell>
          <cell r="E12193">
            <v>567000</v>
          </cell>
          <cell r="R12193" t="str">
            <v>Maroondah</v>
          </cell>
          <cell r="W12193">
            <v>2018</v>
          </cell>
          <cell r="X12193" t="str">
            <v>Mar</v>
          </cell>
        </row>
        <row r="12194">
          <cell r="D12194" t="str">
            <v>House</v>
          </cell>
          <cell r="E12194">
            <v>1000000</v>
          </cell>
          <cell r="R12194" t="str">
            <v>Melbourne</v>
          </cell>
          <cell r="W12194">
            <v>2018</v>
          </cell>
          <cell r="X12194" t="str">
            <v>Mar</v>
          </cell>
        </row>
        <row r="12195">
          <cell r="D12195" t="str">
            <v>House</v>
          </cell>
          <cell r="E12195">
            <v>1001000</v>
          </cell>
          <cell r="R12195" t="str">
            <v>Whitehorse</v>
          </cell>
          <cell r="W12195">
            <v>2018</v>
          </cell>
          <cell r="X12195" t="str">
            <v>Mar</v>
          </cell>
        </row>
        <row r="12196">
          <cell r="D12196" t="str">
            <v>House</v>
          </cell>
          <cell r="E12196">
            <v>800000</v>
          </cell>
          <cell r="R12196" t="str">
            <v>Maroondah</v>
          </cell>
          <cell r="W12196">
            <v>2018</v>
          </cell>
          <cell r="X12196" t="str">
            <v>Mar</v>
          </cell>
        </row>
        <row r="12197">
          <cell r="D12197" t="str">
            <v>Unit</v>
          </cell>
          <cell r="E12197">
            <v>1557000</v>
          </cell>
          <cell r="R12197" t="str">
            <v>Boroondara</v>
          </cell>
          <cell r="W12197">
            <v>2018</v>
          </cell>
          <cell r="X12197" t="str">
            <v>Mar</v>
          </cell>
        </row>
        <row r="12198">
          <cell r="D12198" t="str">
            <v>House</v>
          </cell>
          <cell r="E12198">
            <v>2100000</v>
          </cell>
          <cell r="R12198" t="str">
            <v>Boroondara</v>
          </cell>
          <cell r="W12198">
            <v>2018</v>
          </cell>
          <cell r="X12198" t="str">
            <v>Mar</v>
          </cell>
        </row>
        <row r="12199">
          <cell r="D12199" t="str">
            <v>Unit</v>
          </cell>
          <cell r="E12199">
            <v>550000</v>
          </cell>
          <cell r="R12199" t="str">
            <v>Melbourne</v>
          </cell>
          <cell r="W12199">
            <v>2018</v>
          </cell>
          <cell r="X12199" t="str">
            <v>Mar</v>
          </cell>
        </row>
        <row r="12200">
          <cell r="D12200" t="str">
            <v>Unit</v>
          </cell>
          <cell r="E12200">
            <v>310000</v>
          </cell>
          <cell r="R12200" t="str">
            <v>Maribyrnong</v>
          </cell>
          <cell r="W12200">
            <v>2018</v>
          </cell>
          <cell r="X12200" t="str">
            <v>Mar</v>
          </cell>
        </row>
        <row r="12201">
          <cell r="D12201" t="str">
            <v>Unit</v>
          </cell>
          <cell r="E12201">
            <v>780000</v>
          </cell>
          <cell r="R12201" t="str">
            <v>Melbourne</v>
          </cell>
          <cell r="W12201">
            <v>2018</v>
          </cell>
          <cell r="X12201" t="str">
            <v>Mar</v>
          </cell>
        </row>
        <row r="12202">
          <cell r="D12202" t="str">
            <v>House</v>
          </cell>
          <cell r="E12202">
            <v>755000</v>
          </cell>
          <cell r="R12202" t="str">
            <v>Manningham</v>
          </cell>
          <cell r="W12202">
            <v>2018</v>
          </cell>
          <cell r="X12202" t="str">
            <v>Mar</v>
          </cell>
        </row>
        <row r="12203">
          <cell r="D12203" t="str">
            <v>House</v>
          </cell>
          <cell r="E12203">
            <v>900000</v>
          </cell>
          <cell r="R12203" t="str">
            <v>Maribyrnong</v>
          </cell>
          <cell r="W12203">
            <v>2018</v>
          </cell>
          <cell r="X12203" t="str">
            <v>Mar</v>
          </cell>
        </row>
        <row r="12204">
          <cell r="D12204" t="str">
            <v>Unit</v>
          </cell>
          <cell r="E12204">
            <v>855000</v>
          </cell>
          <cell r="R12204" t="str">
            <v>Maribyrnong</v>
          </cell>
          <cell r="W12204">
            <v>2018</v>
          </cell>
          <cell r="X12204" t="str">
            <v>Mar</v>
          </cell>
        </row>
        <row r="12205">
          <cell r="D12205" t="str">
            <v>Unit</v>
          </cell>
          <cell r="E12205">
            <v>322500</v>
          </cell>
          <cell r="R12205" t="str">
            <v>Maribyrnong</v>
          </cell>
          <cell r="W12205">
            <v>2018</v>
          </cell>
          <cell r="X12205" t="str">
            <v>Mar</v>
          </cell>
        </row>
        <row r="12206">
          <cell r="D12206" t="str">
            <v>Unit</v>
          </cell>
          <cell r="E12206">
            <v>1375000</v>
          </cell>
          <cell r="R12206" t="str">
            <v>Boroondara</v>
          </cell>
          <cell r="W12206">
            <v>2018</v>
          </cell>
          <cell r="X12206" t="str">
            <v>Mar</v>
          </cell>
        </row>
        <row r="12207">
          <cell r="D12207" t="str">
            <v>House</v>
          </cell>
          <cell r="E12207">
            <v>900000</v>
          </cell>
          <cell r="R12207" t="str">
            <v>Maribyrnong</v>
          </cell>
          <cell r="W12207">
            <v>2018</v>
          </cell>
          <cell r="X12207" t="str">
            <v>Mar</v>
          </cell>
        </row>
        <row r="12208">
          <cell r="D12208" t="str">
            <v>Unit</v>
          </cell>
          <cell r="E12208">
            <v>750000</v>
          </cell>
          <cell r="R12208" t="str">
            <v>Yarra</v>
          </cell>
          <cell r="W12208">
            <v>2018</v>
          </cell>
          <cell r="X12208" t="str">
            <v>Mar</v>
          </cell>
        </row>
        <row r="12209">
          <cell r="D12209" t="str">
            <v>House</v>
          </cell>
          <cell r="E12209">
            <v>735000</v>
          </cell>
          <cell r="R12209" t="str">
            <v>Maribyrnong</v>
          </cell>
          <cell r="W12209">
            <v>2018</v>
          </cell>
          <cell r="X12209" t="str">
            <v>Mar</v>
          </cell>
        </row>
        <row r="12210">
          <cell r="D12210" t="str">
            <v>House</v>
          </cell>
          <cell r="E12210">
            <v>2380000</v>
          </cell>
          <cell r="R12210" t="str">
            <v>Boroondara</v>
          </cell>
          <cell r="W12210">
            <v>2018</v>
          </cell>
          <cell r="X12210" t="str">
            <v>Mar</v>
          </cell>
        </row>
        <row r="12211">
          <cell r="D12211" t="str">
            <v>House</v>
          </cell>
          <cell r="E12211">
            <v>1280000</v>
          </cell>
          <cell r="R12211" t="str">
            <v>Whitehorse</v>
          </cell>
          <cell r="W12211">
            <v>2018</v>
          </cell>
          <cell r="X12211" t="str">
            <v>Mar</v>
          </cell>
        </row>
        <row r="12212">
          <cell r="D12212" t="str">
            <v>Unit</v>
          </cell>
          <cell r="E12212">
            <v>480000</v>
          </cell>
          <cell r="R12212" t="str">
            <v>Yarra</v>
          </cell>
          <cell r="W12212">
            <v>2018</v>
          </cell>
          <cell r="X12212" t="str">
            <v>Mar</v>
          </cell>
        </row>
        <row r="12213">
          <cell r="D12213" t="str">
            <v>House</v>
          </cell>
          <cell r="E12213">
            <v>1175000</v>
          </cell>
          <cell r="R12213" t="str">
            <v>Maroondah</v>
          </cell>
          <cell r="W12213">
            <v>2018</v>
          </cell>
          <cell r="X12213" t="str">
            <v>Mar</v>
          </cell>
        </row>
        <row r="12214">
          <cell r="D12214" t="str">
            <v>House</v>
          </cell>
          <cell r="E12214">
            <v>1060000</v>
          </cell>
          <cell r="R12214" t="str">
            <v>Manningham</v>
          </cell>
          <cell r="W12214">
            <v>2018</v>
          </cell>
          <cell r="X12214" t="str">
            <v>Mar</v>
          </cell>
        </row>
        <row r="12215">
          <cell r="D12215" t="str">
            <v>House</v>
          </cell>
          <cell r="E12215">
            <v>3175000</v>
          </cell>
          <cell r="R12215" t="str">
            <v>Boroondara</v>
          </cell>
          <cell r="W12215">
            <v>2018</v>
          </cell>
          <cell r="X12215" t="str">
            <v>Mar</v>
          </cell>
        </row>
        <row r="12216">
          <cell r="D12216" t="str">
            <v>House</v>
          </cell>
          <cell r="E12216">
            <v>3050000</v>
          </cell>
          <cell r="R12216" t="str">
            <v>Boroondara</v>
          </cell>
          <cell r="W12216">
            <v>2018</v>
          </cell>
          <cell r="X12216" t="str">
            <v>Mar</v>
          </cell>
        </row>
        <row r="12217">
          <cell r="D12217" t="str">
            <v>House</v>
          </cell>
          <cell r="E12217">
            <v>1120000</v>
          </cell>
          <cell r="R12217" t="str">
            <v>Yarra</v>
          </cell>
          <cell r="W12217">
            <v>2018</v>
          </cell>
          <cell r="X12217" t="str">
            <v>Mar</v>
          </cell>
        </row>
        <row r="12218">
          <cell r="D12218" t="str">
            <v>House</v>
          </cell>
          <cell r="E12218">
            <v>913000</v>
          </cell>
          <cell r="R12218" t="str">
            <v>Manningham</v>
          </cell>
          <cell r="W12218">
            <v>2018</v>
          </cell>
          <cell r="X12218" t="str">
            <v>Mar</v>
          </cell>
        </row>
        <row r="12219">
          <cell r="D12219" t="str">
            <v>House</v>
          </cell>
          <cell r="E12219">
            <v>1302000</v>
          </cell>
          <cell r="R12219" t="str">
            <v>Whitehorse</v>
          </cell>
          <cell r="W12219">
            <v>2018</v>
          </cell>
          <cell r="X12219" t="str">
            <v>Mar</v>
          </cell>
        </row>
        <row r="12220">
          <cell r="D12220" t="str">
            <v>House</v>
          </cell>
          <cell r="E12220">
            <v>1430000</v>
          </cell>
          <cell r="R12220" t="str">
            <v>Manningham</v>
          </cell>
          <cell r="W12220">
            <v>2018</v>
          </cell>
          <cell r="X12220" t="str">
            <v>Mar</v>
          </cell>
        </row>
        <row r="12221">
          <cell r="D12221" t="str">
            <v>Unit</v>
          </cell>
          <cell r="E12221">
            <v>650000</v>
          </cell>
          <cell r="R12221" t="str">
            <v>Yarra</v>
          </cell>
          <cell r="W12221">
            <v>2018</v>
          </cell>
          <cell r="X12221" t="str">
            <v>Mar</v>
          </cell>
        </row>
        <row r="12222">
          <cell r="D12222" t="str">
            <v>Unit</v>
          </cell>
          <cell r="E12222">
            <v>740000</v>
          </cell>
          <cell r="R12222" t="str">
            <v>Melbourne</v>
          </cell>
          <cell r="W12222">
            <v>2018</v>
          </cell>
          <cell r="X12222" t="str">
            <v>Mar</v>
          </cell>
        </row>
        <row r="12223">
          <cell r="D12223" t="str">
            <v>House</v>
          </cell>
          <cell r="E12223">
            <v>1875000</v>
          </cell>
          <cell r="R12223" t="str">
            <v>Melbourne</v>
          </cell>
          <cell r="W12223">
            <v>2018</v>
          </cell>
          <cell r="X12223" t="str">
            <v>Mar</v>
          </cell>
        </row>
        <row r="12224">
          <cell r="D12224" t="str">
            <v>Unit</v>
          </cell>
          <cell r="E12224">
            <v>1255000</v>
          </cell>
          <cell r="R12224" t="str">
            <v>Yarra</v>
          </cell>
          <cell r="W12224">
            <v>2018</v>
          </cell>
          <cell r="X12224" t="str">
            <v>Mar</v>
          </cell>
        </row>
        <row r="12225">
          <cell r="D12225" t="str">
            <v>House</v>
          </cell>
          <cell r="E12225">
            <v>1425000</v>
          </cell>
          <cell r="R12225" t="str">
            <v>Whitehorse</v>
          </cell>
          <cell r="W12225">
            <v>2018</v>
          </cell>
          <cell r="X12225" t="str">
            <v>Mar</v>
          </cell>
        </row>
        <row r="12226">
          <cell r="D12226" t="str">
            <v>Unit</v>
          </cell>
          <cell r="E12226">
            <v>807000</v>
          </cell>
          <cell r="R12226" t="str">
            <v>Boroondara</v>
          </cell>
          <cell r="W12226">
            <v>2018</v>
          </cell>
          <cell r="X12226" t="str">
            <v>Mar</v>
          </cell>
        </row>
        <row r="12227">
          <cell r="D12227" t="str">
            <v>House</v>
          </cell>
          <cell r="E12227">
            <v>2053000</v>
          </cell>
          <cell r="R12227" t="str">
            <v>Boroondara</v>
          </cell>
          <cell r="W12227">
            <v>2018</v>
          </cell>
          <cell r="X12227" t="str">
            <v>Mar</v>
          </cell>
        </row>
        <row r="12228">
          <cell r="D12228" t="str">
            <v>House</v>
          </cell>
          <cell r="E12228">
            <v>2225000</v>
          </cell>
          <cell r="R12228" t="str">
            <v>Boroondara</v>
          </cell>
          <cell r="W12228">
            <v>2018</v>
          </cell>
          <cell r="X12228" t="str">
            <v>Mar</v>
          </cell>
        </row>
        <row r="12229">
          <cell r="D12229" t="str">
            <v>Unit</v>
          </cell>
          <cell r="E12229">
            <v>1350000</v>
          </cell>
          <cell r="R12229" t="str">
            <v>Melbourne</v>
          </cell>
          <cell r="W12229">
            <v>2018</v>
          </cell>
          <cell r="X12229" t="str">
            <v>Mar</v>
          </cell>
        </row>
        <row r="12230">
          <cell r="D12230" t="str">
            <v>Unit</v>
          </cell>
          <cell r="E12230">
            <v>762000</v>
          </cell>
          <cell r="R12230" t="str">
            <v>Boroondara</v>
          </cell>
          <cell r="W12230">
            <v>2018</v>
          </cell>
          <cell r="X12230" t="str">
            <v>Mar</v>
          </cell>
        </row>
        <row r="12231">
          <cell r="D12231" t="str">
            <v>House</v>
          </cell>
          <cell r="E12231">
            <v>1035000</v>
          </cell>
          <cell r="R12231" t="str">
            <v>Maribyrnong</v>
          </cell>
          <cell r="W12231">
            <v>2018</v>
          </cell>
          <cell r="X12231" t="str">
            <v>Mar</v>
          </cell>
        </row>
        <row r="12232">
          <cell r="D12232" t="str">
            <v>Unit</v>
          </cell>
          <cell r="E12232">
            <v>534000</v>
          </cell>
          <cell r="R12232" t="str">
            <v>Yarra</v>
          </cell>
          <cell r="W12232">
            <v>2018</v>
          </cell>
          <cell r="X12232" t="str">
            <v>Mar</v>
          </cell>
        </row>
        <row r="12233">
          <cell r="D12233" t="str">
            <v>House</v>
          </cell>
          <cell r="E12233">
            <v>2855000</v>
          </cell>
          <cell r="R12233" t="str">
            <v>Boroondara</v>
          </cell>
          <cell r="W12233">
            <v>2018</v>
          </cell>
          <cell r="X12233" t="str">
            <v>Mar</v>
          </cell>
        </row>
        <row r="12234">
          <cell r="D12234" t="str">
            <v>House</v>
          </cell>
          <cell r="E12234">
            <v>1190000</v>
          </cell>
          <cell r="R12234" t="str">
            <v>Yarra</v>
          </cell>
          <cell r="W12234">
            <v>2018</v>
          </cell>
          <cell r="X12234" t="str">
            <v>Mar</v>
          </cell>
        </row>
        <row r="12235">
          <cell r="D12235" t="str">
            <v>Unit</v>
          </cell>
          <cell r="E12235">
            <v>800000</v>
          </cell>
          <cell r="R12235" t="str">
            <v>Whitehorse</v>
          </cell>
          <cell r="W12235">
            <v>2018</v>
          </cell>
          <cell r="X12235" t="str">
            <v>Mar</v>
          </cell>
        </row>
        <row r="12236">
          <cell r="D12236" t="str">
            <v>Unit</v>
          </cell>
          <cell r="E12236">
            <v>475000</v>
          </cell>
          <cell r="R12236" t="str">
            <v>Maroondah</v>
          </cell>
          <cell r="W12236">
            <v>2018</v>
          </cell>
          <cell r="X12236" t="str">
            <v>Mar</v>
          </cell>
        </row>
        <row r="12237">
          <cell r="D12237" t="str">
            <v>House</v>
          </cell>
          <cell r="E12237">
            <v>616000</v>
          </cell>
          <cell r="R12237" t="str">
            <v>Maroondah</v>
          </cell>
          <cell r="W12237">
            <v>2018</v>
          </cell>
          <cell r="X12237" t="str">
            <v>Mar</v>
          </cell>
        </row>
        <row r="12238">
          <cell r="D12238" t="str">
            <v>Unit</v>
          </cell>
          <cell r="E12238">
            <v>806000</v>
          </cell>
          <cell r="R12238" t="str">
            <v>Manningham</v>
          </cell>
          <cell r="W12238">
            <v>2018</v>
          </cell>
          <cell r="X12238" t="str">
            <v>Mar</v>
          </cell>
        </row>
        <row r="12239">
          <cell r="D12239" t="str">
            <v>House</v>
          </cell>
          <cell r="E12239">
            <v>1275000</v>
          </cell>
          <cell r="R12239" t="str">
            <v>Yarra</v>
          </cell>
          <cell r="W12239">
            <v>2018</v>
          </cell>
          <cell r="X12239" t="str">
            <v>Mar</v>
          </cell>
        </row>
        <row r="12240">
          <cell r="D12240" t="str">
            <v>House</v>
          </cell>
          <cell r="E12240">
            <v>655000</v>
          </cell>
          <cell r="R12240" t="str">
            <v>Maroondah</v>
          </cell>
          <cell r="W12240">
            <v>2018</v>
          </cell>
          <cell r="X12240" t="str">
            <v>Mar</v>
          </cell>
        </row>
        <row r="12241">
          <cell r="D12241" t="str">
            <v>Unit</v>
          </cell>
          <cell r="E12241">
            <v>670000</v>
          </cell>
          <cell r="R12241" t="str">
            <v>Maroondah</v>
          </cell>
          <cell r="W12241">
            <v>2018</v>
          </cell>
          <cell r="X12241" t="str">
            <v>Mar</v>
          </cell>
        </row>
        <row r="12242">
          <cell r="D12242" t="str">
            <v>House</v>
          </cell>
          <cell r="E12242">
            <v>1172000</v>
          </cell>
          <cell r="R12242" t="str">
            <v>Yarra</v>
          </cell>
          <cell r="W12242">
            <v>2018</v>
          </cell>
          <cell r="X12242" t="str">
            <v>Mar</v>
          </cell>
        </row>
        <row r="12243">
          <cell r="D12243" t="str">
            <v>Unit</v>
          </cell>
          <cell r="E12243">
            <v>642500</v>
          </cell>
          <cell r="R12243" t="str">
            <v>Melbourne</v>
          </cell>
          <cell r="W12243">
            <v>2018</v>
          </cell>
          <cell r="X12243" t="str">
            <v>Mar</v>
          </cell>
        </row>
        <row r="12244">
          <cell r="D12244" t="str">
            <v>Unit</v>
          </cell>
          <cell r="E12244">
            <v>375000</v>
          </cell>
          <cell r="R12244" t="str">
            <v>Boroondara</v>
          </cell>
          <cell r="W12244">
            <v>2018</v>
          </cell>
          <cell r="X12244" t="str">
            <v>Mar</v>
          </cell>
        </row>
        <row r="12245">
          <cell r="D12245" t="str">
            <v>Unit</v>
          </cell>
          <cell r="E12245">
            <v>422500</v>
          </cell>
          <cell r="R12245" t="str">
            <v>Melbourne</v>
          </cell>
          <cell r="W12245">
            <v>2018</v>
          </cell>
          <cell r="X12245" t="str">
            <v>Mar</v>
          </cell>
        </row>
        <row r="12246">
          <cell r="D12246" t="str">
            <v>Unit</v>
          </cell>
          <cell r="E12246">
            <v>1900000</v>
          </cell>
          <cell r="R12246" t="str">
            <v>Boroondara</v>
          </cell>
          <cell r="W12246">
            <v>2018</v>
          </cell>
          <cell r="X12246" t="str">
            <v>Mar</v>
          </cell>
        </row>
        <row r="12247">
          <cell r="D12247" t="str">
            <v>House</v>
          </cell>
          <cell r="E12247">
            <v>1425000</v>
          </cell>
          <cell r="R12247" t="str">
            <v>Yarra</v>
          </cell>
          <cell r="W12247">
            <v>2018</v>
          </cell>
          <cell r="X12247" t="str">
            <v>Mar</v>
          </cell>
        </row>
        <row r="12248">
          <cell r="D12248" t="str">
            <v>House</v>
          </cell>
          <cell r="E12248">
            <v>7650000</v>
          </cell>
          <cell r="R12248" t="str">
            <v>Boroondara</v>
          </cell>
          <cell r="W12248">
            <v>2018</v>
          </cell>
          <cell r="X12248" t="str">
            <v>Mar</v>
          </cell>
        </row>
        <row r="12249">
          <cell r="D12249" t="str">
            <v>Unit</v>
          </cell>
          <cell r="E12249">
            <v>525000</v>
          </cell>
          <cell r="R12249" t="str">
            <v>Boroondara</v>
          </cell>
          <cell r="W12249">
            <v>2018</v>
          </cell>
          <cell r="X12249" t="str">
            <v>Mar</v>
          </cell>
        </row>
        <row r="12250">
          <cell r="D12250" t="str">
            <v>Unit</v>
          </cell>
          <cell r="E12250">
            <v>1080000</v>
          </cell>
          <cell r="R12250" t="str">
            <v>Boroondara</v>
          </cell>
          <cell r="W12250">
            <v>2018</v>
          </cell>
          <cell r="X12250" t="str">
            <v>Mar</v>
          </cell>
        </row>
        <row r="12251">
          <cell r="D12251" t="str">
            <v>Unit</v>
          </cell>
          <cell r="E12251">
            <v>890000</v>
          </cell>
          <cell r="R12251" t="str">
            <v>Boroondara</v>
          </cell>
          <cell r="W12251">
            <v>2018</v>
          </cell>
          <cell r="X12251" t="str">
            <v>Mar</v>
          </cell>
        </row>
        <row r="12252">
          <cell r="D12252" t="str">
            <v>Unit</v>
          </cell>
          <cell r="E12252">
            <v>780000</v>
          </cell>
          <cell r="R12252" t="str">
            <v>Boroondara</v>
          </cell>
          <cell r="W12252">
            <v>2018</v>
          </cell>
          <cell r="X12252" t="str">
            <v>Mar</v>
          </cell>
        </row>
        <row r="12253">
          <cell r="D12253" t="str">
            <v>House</v>
          </cell>
          <cell r="E12253">
            <v>1100000</v>
          </cell>
          <cell r="R12253" t="str">
            <v>Yarra</v>
          </cell>
          <cell r="W12253">
            <v>2018</v>
          </cell>
          <cell r="X12253" t="str">
            <v>Mar</v>
          </cell>
        </row>
        <row r="12254">
          <cell r="D12254" t="str">
            <v>House</v>
          </cell>
          <cell r="E12254">
            <v>407500</v>
          </cell>
          <cell r="R12254" t="str">
            <v>Port Phillip</v>
          </cell>
          <cell r="W12254">
            <v>2018</v>
          </cell>
          <cell r="X12254" t="str">
            <v>Mar</v>
          </cell>
        </row>
        <row r="12255">
          <cell r="D12255" t="str">
            <v>House</v>
          </cell>
          <cell r="E12255">
            <v>1112000</v>
          </cell>
          <cell r="R12255" t="str">
            <v>Whitehorse</v>
          </cell>
          <cell r="W12255">
            <v>2018</v>
          </cell>
          <cell r="X12255" t="str">
            <v>Mar</v>
          </cell>
        </row>
        <row r="12256">
          <cell r="D12256" t="str">
            <v>House</v>
          </cell>
          <cell r="E12256">
            <v>1041000</v>
          </cell>
          <cell r="R12256" t="str">
            <v>Maroondah</v>
          </cell>
          <cell r="W12256">
            <v>2018</v>
          </cell>
          <cell r="X12256" t="str">
            <v>Mar</v>
          </cell>
        </row>
        <row r="12257">
          <cell r="D12257" t="str">
            <v>Unit</v>
          </cell>
          <cell r="E12257">
            <v>1388000</v>
          </cell>
          <cell r="R12257" t="str">
            <v>Melbourne</v>
          </cell>
          <cell r="W12257">
            <v>2018</v>
          </cell>
          <cell r="X12257" t="str">
            <v>Mar</v>
          </cell>
        </row>
        <row r="12258">
          <cell r="D12258" t="str">
            <v>Unit</v>
          </cell>
          <cell r="E12258">
            <v>1250000</v>
          </cell>
          <cell r="R12258" t="str">
            <v>Port Phillip</v>
          </cell>
          <cell r="W12258">
            <v>2018</v>
          </cell>
          <cell r="X12258" t="str">
            <v>Mar</v>
          </cell>
        </row>
        <row r="12259">
          <cell r="D12259" t="str">
            <v>House</v>
          </cell>
          <cell r="E12259">
            <v>2500000</v>
          </cell>
          <cell r="R12259" t="str">
            <v>Stonnington</v>
          </cell>
          <cell r="W12259">
            <v>2018</v>
          </cell>
          <cell r="X12259" t="str">
            <v>Mar</v>
          </cell>
        </row>
        <row r="12260">
          <cell r="D12260" t="str">
            <v>House</v>
          </cell>
          <cell r="E12260">
            <v>1355000</v>
          </cell>
          <cell r="R12260" t="str">
            <v>Melbourne</v>
          </cell>
          <cell r="W12260">
            <v>2018</v>
          </cell>
          <cell r="X12260" t="str">
            <v>Mar</v>
          </cell>
        </row>
        <row r="12261">
          <cell r="D12261" t="str">
            <v>Unit</v>
          </cell>
          <cell r="E12261">
            <v>725000</v>
          </cell>
          <cell r="R12261" t="str">
            <v>Whitehorse</v>
          </cell>
          <cell r="W12261">
            <v>2018</v>
          </cell>
          <cell r="X12261" t="str">
            <v>Mar</v>
          </cell>
        </row>
        <row r="12262">
          <cell r="D12262" t="str">
            <v>House</v>
          </cell>
          <cell r="E12262">
            <v>2200000</v>
          </cell>
          <cell r="R12262" t="str">
            <v>Boroondara</v>
          </cell>
          <cell r="W12262">
            <v>2018</v>
          </cell>
          <cell r="X12262" t="str">
            <v>Mar</v>
          </cell>
        </row>
        <row r="12263">
          <cell r="D12263" t="str">
            <v>Unit</v>
          </cell>
          <cell r="E12263">
            <v>1050000</v>
          </cell>
          <cell r="R12263" t="str">
            <v>Melbourne</v>
          </cell>
          <cell r="W12263">
            <v>2018</v>
          </cell>
          <cell r="X12263" t="str">
            <v>Mar</v>
          </cell>
        </row>
        <row r="12264">
          <cell r="D12264" t="str">
            <v>House</v>
          </cell>
          <cell r="E12264">
            <v>1300000</v>
          </cell>
          <cell r="R12264" t="str">
            <v>Whitehorse</v>
          </cell>
          <cell r="W12264">
            <v>2018</v>
          </cell>
          <cell r="X12264" t="str">
            <v>Mar</v>
          </cell>
        </row>
        <row r="12265">
          <cell r="D12265" t="str">
            <v>House</v>
          </cell>
          <cell r="E12265">
            <v>964000</v>
          </cell>
          <cell r="R12265" t="str">
            <v>Melbourne</v>
          </cell>
          <cell r="W12265">
            <v>2018</v>
          </cell>
          <cell r="X12265" t="str">
            <v>Mar</v>
          </cell>
        </row>
        <row r="12266">
          <cell r="D12266" t="str">
            <v>House</v>
          </cell>
          <cell r="E12266">
            <v>1177000</v>
          </cell>
          <cell r="R12266" t="str">
            <v>Whitehorse</v>
          </cell>
          <cell r="W12266">
            <v>2018</v>
          </cell>
          <cell r="X12266" t="str">
            <v>Mar</v>
          </cell>
        </row>
        <row r="12267">
          <cell r="D12267" t="str">
            <v>Unit</v>
          </cell>
          <cell r="E12267">
            <v>520000</v>
          </cell>
          <cell r="R12267" t="str">
            <v>Knox</v>
          </cell>
          <cell r="W12267">
            <v>2018</v>
          </cell>
          <cell r="X12267" t="str">
            <v>Mar</v>
          </cell>
        </row>
        <row r="12268">
          <cell r="D12268" t="str">
            <v>House</v>
          </cell>
          <cell r="E12268">
            <v>870000</v>
          </cell>
          <cell r="R12268" t="str">
            <v>Hobsons Bay</v>
          </cell>
          <cell r="W12268">
            <v>2018</v>
          </cell>
          <cell r="X12268" t="str">
            <v>Mar</v>
          </cell>
        </row>
        <row r="12269">
          <cell r="D12269" t="str">
            <v>Unit</v>
          </cell>
          <cell r="E12269">
            <v>795000</v>
          </cell>
          <cell r="R12269" t="str">
            <v>Boroondara</v>
          </cell>
          <cell r="W12269">
            <v>2018</v>
          </cell>
          <cell r="X12269" t="str">
            <v>Mar</v>
          </cell>
        </row>
        <row r="12270">
          <cell r="D12270" t="str">
            <v>House</v>
          </cell>
          <cell r="E12270">
            <v>1131000</v>
          </cell>
          <cell r="R12270" t="str">
            <v>Whitehorse</v>
          </cell>
          <cell r="W12270">
            <v>2018</v>
          </cell>
          <cell r="X12270" t="str">
            <v>Mar</v>
          </cell>
        </row>
        <row r="12271">
          <cell r="D12271" t="str">
            <v>House</v>
          </cell>
          <cell r="E12271">
            <v>3255000</v>
          </cell>
          <cell r="R12271" t="str">
            <v>Boroondara</v>
          </cell>
          <cell r="W12271">
            <v>2018</v>
          </cell>
          <cell r="X12271" t="str">
            <v>Mar</v>
          </cell>
        </row>
        <row r="12272">
          <cell r="D12272" t="str">
            <v>House</v>
          </cell>
          <cell r="E12272">
            <v>1005000</v>
          </cell>
          <cell r="R12272" t="str">
            <v>Hobsons Bay</v>
          </cell>
          <cell r="W12272">
            <v>2018</v>
          </cell>
          <cell r="X12272" t="str">
            <v>Mar</v>
          </cell>
        </row>
        <row r="12273">
          <cell r="D12273" t="str">
            <v>Unit</v>
          </cell>
          <cell r="E12273">
            <v>771000</v>
          </cell>
          <cell r="R12273" t="str">
            <v>Melbourne</v>
          </cell>
          <cell r="W12273">
            <v>2018</v>
          </cell>
          <cell r="X12273" t="str">
            <v>Mar</v>
          </cell>
        </row>
        <row r="12274">
          <cell r="D12274" t="str">
            <v>House</v>
          </cell>
          <cell r="E12274">
            <v>1775000</v>
          </cell>
          <cell r="R12274" t="str">
            <v>Boroondara</v>
          </cell>
          <cell r="W12274">
            <v>2018</v>
          </cell>
          <cell r="X12274" t="str">
            <v>Mar</v>
          </cell>
        </row>
        <row r="12275">
          <cell r="D12275" t="str">
            <v>House</v>
          </cell>
          <cell r="E12275">
            <v>925000</v>
          </cell>
          <cell r="R12275" t="str">
            <v>Knox</v>
          </cell>
          <cell r="W12275">
            <v>2018</v>
          </cell>
          <cell r="X12275" t="str">
            <v>Mar</v>
          </cell>
        </row>
        <row r="12276">
          <cell r="D12276" t="str">
            <v>Unit</v>
          </cell>
          <cell r="E12276">
            <v>1420000</v>
          </cell>
          <cell r="R12276" t="str">
            <v>Stonnington</v>
          </cell>
          <cell r="W12276">
            <v>2018</v>
          </cell>
          <cell r="X12276" t="str">
            <v>Mar</v>
          </cell>
        </row>
        <row r="12277">
          <cell r="D12277" t="str">
            <v>House</v>
          </cell>
          <cell r="E12277">
            <v>2361000</v>
          </cell>
          <cell r="R12277" t="str">
            <v>Boroondara</v>
          </cell>
          <cell r="W12277">
            <v>2018</v>
          </cell>
          <cell r="X12277" t="str">
            <v>Mar</v>
          </cell>
        </row>
        <row r="12278">
          <cell r="D12278" t="str">
            <v>House</v>
          </cell>
          <cell r="E12278">
            <v>2500000</v>
          </cell>
          <cell r="R12278" t="str">
            <v>Port Phillip</v>
          </cell>
          <cell r="W12278">
            <v>2018</v>
          </cell>
          <cell r="X12278" t="str">
            <v>Mar</v>
          </cell>
        </row>
        <row r="12279">
          <cell r="D12279" t="str">
            <v>House</v>
          </cell>
          <cell r="E12279">
            <v>1050000</v>
          </cell>
          <cell r="R12279" t="str">
            <v>Whitehorse</v>
          </cell>
          <cell r="W12279">
            <v>2018</v>
          </cell>
          <cell r="X12279" t="str">
            <v>Mar</v>
          </cell>
        </row>
        <row r="12280">
          <cell r="D12280" t="str">
            <v>House</v>
          </cell>
          <cell r="E12280">
            <v>2200000</v>
          </cell>
          <cell r="R12280" t="str">
            <v>Stonnington</v>
          </cell>
          <cell r="W12280">
            <v>2018</v>
          </cell>
          <cell r="X12280" t="str">
            <v>Mar</v>
          </cell>
        </row>
        <row r="12281">
          <cell r="D12281" t="str">
            <v>House</v>
          </cell>
          <cell r="E12281">
            <v>2300000</v>
          </cell>
          <cell r="R12281" t="str">
            <v>Stonnington</v>
          </cell>
          <cell r="W12281">
            <v>2018</v>
          </cell>
          <cell r="X12281" t="str">
            <v>Mar</v>
          </cell>
        </row>
        <row r="12282">
          <cell r="D12282" t="str">
            <v>Unit</v>
          </cell>
          <cell r="E12282">
            <v>440000</v>
          </cell>
          <cell r="R12282" t="str">
            <v>Stonnington</v>
          </cell>
          <cell r="W12282">
            <v>2018</v>
          </cell>
          <cell r="X12282" t="str">
            <v>Mar</v>
          </cell>
        </row>
        <row r="12283">
          <cell r="D12283" t="str">
            <v>House</v>
          </cell>
          <cell r="E12283">
            <v>1550000</v>
          </cell>
          <cell r="R12283" t="str">
            <v>Stonnington</v>
          </cell>
          <cell r="W12283">
            <v>2018</v>
          </cell>
          <cell r="X12283" t="str">
            <v>Mar</v>
          </cell>
        </row>
        <row r="12284">
          <cell r="D12284" t="str">
            <v>House</v>
          </cell>
          <cell r="E12284">
            <v>1805000</v>
          </cell>
          <cell r="R12284" t="str">
            <v>Stonnington</v>
          </cell>
          <cell r="W12284">
            <v>2018</v>
          </cell>
          <cell r="X12284" t="str">
            <v>Mar</v>
          </cell>
        </row>
        <row r="12285">
          <cell r="D12285" t="str">
            <v>Unit</v>
          </cell>
          <cell r="E12285">
            <v>735000</v>
          </cell>
          <cell r="R12285" t="str">
            <v>Stonnington</v>
          </cell>
          <cell r="W12285">
            <v>2018</v>
          </cell>
          <cell r="X12285" t="str">
            <v>Mar</v>
          </cell>
        </row>
        <row r="12286">
          <cell r="D12286" t="str">
            <v>House</v>
          </cell>
          <cell r="E12286">
            <v>1400000</v>
          </cell>
          <cell r="R12286" t="str">
            <v>Port Phillip</v>
          </cell>
          <cell r="W12286">
            <v>2018</v>
          </cell>
          <cell r="X12286" t="str">
            <v>Mar</v>
          </cell>
        </row>
        <row r="12287">
          <cell r="D12287" t="str">
            <v>House</v>
          </cell>
          <cell r="E12287">
            <v>968000</v>
          </cell>
          <cell r="R12287" t="str">
            <v>Whitehorse</v>
          </cell>
          <cell r="W12287">
            <v>2018</v>
          </cell>
          <cell r="X12287" t="str">
            <v>Mar</v>
          </cell>
        </row>
        <row r="12288">
          <cell r="D12288" t="str">
            <v>House</v>
          </cell>
          <cell r="E12288">
            <v>1580000</v>
          </cell>
          <cell r="R12288" t="str">
            <v>Whitehorse</v>
          </cell>
          <cell r="W12288">
            <v>2018</v>
          </cell>
          <cell r="X12288" t="str">
            <v>Mar</v>
          </cell>
        </row>
        <row r="12289">
          <cell r="D12289" t="str">
            <v>House</v>
          </cell>
          <cell r="E12289">
            <v>1650000</v>
          </cell>
          <cell r="R12289" t="str">
            <v>Boroondara</v>
          </cell>
          <cell r="W12289">
            <v>2018</v>
          </cell>
          <cell r="X12289" t="str">
            <v>Mar</v>
          </cell>
        </row>
        <row r="12290">
          <cell r="D12290" t="str">
            <v>Unit</v>
          </cell>
          <cell r="E12290">
            <v>918000</v>
          </cell>
          <cell r="R12290" t="str">
            <v>Monash</v>
          </cell>
          <cell r="W12290">
            <v>2018</v>
          </cell>
          <cell r="X12290" t="str">
            <v>Mar</v>
          </cell>
        </row>
        <row r="12291">
          <cell r="D12291" t="str">
            <v>House</v>
          </cell>
          <cell r="E12291">
            <v>1680000</v>
          </cell>
          <cell r="R12291" t="str">
            <v>Monash</v>
          </cell>
          <cell r="W12291">
            <v>2018</v>
          </cell>
          <cell r="X12291" t="str">
            <v>Mar</v>
          </cell>
        </row>
        <row r="12292">
          <cell r="D12292" t="str">
            <v>House</v>
          </cell>
          <cell r="E12292">
            <v>1523500</v>
          </cell>
          <cell r="R12292" t="str">
            <v>Whitehorse</v>
          </cell>
          <cell r="W12292">
            <v>2018</v>
          </cell>
          <cell r="X12292" t="str">
            <v>Mar</v>
          </cell>
        </row>
        <row r="12293">
          <cell r="D12293" t="str">
            <v>House</v>
          </cell>
          <cell r="E12293">
            <v>3200000</v>
          </cell>
          <cell r="R12293" t="str">
            <v>Stonnington</v>
          </cell>
          <cell r="W12293">
            <v>2018</v>
          </cell>
          <cell r="X12293" t="str">
            <v>Mar</v>
          </cell>
        </row>
        <row r="12294">
          <cell r="D12294" t="str">
            <v>House</v>
          </cell>
          <cell r="E12294">
            <v>2170000</v>
          </cell>
          <cell r="R12294" t="str">
            <v>Boroondara</v>
          </cell>
          <cell r="W12294">
            <v>2018</v>
          </cell>
          <cell r="X12294" t="str">
            <v>Mar</v>
          </cell>
        </row>
        <row r="12295">
          <cell r="D12295" t="str">
            <v>House</v>
          </cell>
          <cell r="E12295">
            <v>2305000</v>
          </cell>
          <cell r="R12295" t="str">
            <v>Boroondara</v>
          </cell>
          <cell r="W12295">
            <v>2018</v>
          </cell>
          <cell r="X12295" t="str">
            <v>Mar</v>
          </cell>
        </row>
        <row r="12296">
          <cell r="D12296" t="str">
            <v>Unit</v>
          </cell>
          <cell r="E12296">
            <v>595000</v>
          </cell>
          <cell r="R12296" t="str">
            <v>Stonnington</v>
          </cell>
          <cell r="W12296">
            <v>2018</v>
          </cell>
          <cell r="X12296" t="str">
            <v>Mar</v>
          </cell>
        </row>
        <row r="12297">
          <cell r="D12297" t="str">
            <v>Unit</v>
          </cell>
          <cell r="E12297">
            <v>670000</v>
          </cell>
          <cell r="R12297" t="str">
            <v>Hobsons Bay</v>
          </cell>
          <cell r="W12297">
            <v>2018</v>
          </cell>
          <cell r="X12297" t="str">
            <v>Mar</v>
          </cell>
        </row>
        <row r="12298">
          <cell r="D12298" t="str">
            <v>House</v>
          </cell>
          <cell r="E12298">
            <v>1360000</v>
          </cell>
          <cell r="R12298" t="str">
            <v>Monash</v>
          </cell>
          <cell r="W12298">
            <v>2018</v>
          </cell>
          <cell r="X12298" t="str">
            <v>Mar</v>
          </cell>
        </row>
        <row r="12299">
          <cell r="D12299" t="str">
            <v>House</v>
          </cell>
          <cell r="E12299">
            <v>1208000</v>
          </cell>
          <cell r="R12299" t="str">
            <v>Whitehorse</v>
          </cell>
          <cell r="W12299">
            <v>2018</v>
          </cell>
          <cell r="X12299" t="str">
            <v>Mar</v>
          </cell>
        </row>
        <row r="12300">
          <cell r="D12300" t="str">
            <v>House</v>
          </cell>
          <cell r="E12300">
            <v>853000</v>
          </cell>
          <cell r="R12300" t="str">
            <v>Hobsons Bay</v>
          </cell>
          <cell r="W12300">
            <v>2018</v>
          </cell>
          <cell r="X12300" t="str">
            <v>Mar</v>
          </cell>
        </row>
        <row r="12301">
          <cell r="D12301" t="str">
            <v>House</v>
          </cell>
          <cell r="E12301">
            <v>1650000</v>
          </cell>
          <cell r="R12301" t="str">
            <v>Monash</v>
          </cell>
          <cell r="W12301">
            <v>2018</v>
          </cell>
          <cell r="X12301" t="str">
            <v>Mar</v>
          </cell>
        </row>
        <row r="12302">
          <cell r="D12302" t="str">
            <v>House</v>
          </cell>
          <cell r="E12302">
            <v>555000</v>
          </cell>
          <cell r="R12302" t="str">
            <v>Wyndham</v>
          </cell>
          <cell r="W12302">
            <v>2018</v>
          </cell>
          <cell r="X12302" t="str">
            <v>Mar</v>
          </cell>
        </row>
        <row r="12303">
          <cell r="D12303" t="str">
            <v>Unit</v>
          </cell>
          <cell r="E12303">
            <v>615000</v>
          </cell>
          <cell r="R12303" t="str">
            <v>Port Phillip</v>
          </cell>
          <cell r="W12303">
            <v>2018</v>
          </cell>
          <cell r="X12303" t="str">
            <v>Mar</v>
          </cell>
        </row>
        <row r="12304">
          <cell r="D12304" t="str">
            <v>House</v>
          </cell>
          <cell r="E12304">
            <v>1410000</v>
          </cell>
          <cell r="R12304" t="str">
            <v>Hobsons Bay</v>
          </cell>
          <cell r="W12304">
            <v>2018</v>
          </cell>
          <cell r="X12304" t="str">
            <v>Mar</v>
          </cell>
        </row>
        <row r="12305">
          <cell r="D12305" t="str">
            <v>Unit</v>
          </cell>
          <cell r="E12305">
            <v>765000</v>
          </cell>
          <cell r="R12305" t="str">
            <v>Hobsons Bay</v>
          </cell>
          <cell r="W12305">
            <v>2018</v>
          </cell>
          <cell r="X12305" t="str">
            <v>Mar</v>
          </cell>
        </row>
        <row r="12306">
          <cell r="D12306" t="str">
            <v>House</v>
          </cell>
          <cell r="E12306">
            <v>1530000</v>
          </cell>
          <cell r="R12306" t="str">
            <v>Monash</v>
          </cell>
          <cell r="W12306">
            <v>2018</v>
          </cell>
          <cell r="X12306" t="str">
            <v>Mar</v>
          </cell>
        </row>
        <row r="12307">
          <cell r="D12307" t="str">
            <v>House</v>
          </cell>
          <cell r="E12307">
            <v>535000</v>
          </cell>
          <cell r="R12307" t="str">
            <v>Wyndham</v>
          </cell>
          <cell r="W12307">
            <v>2018</v>
          </cell>
          <cell r="X12307" t="str">
            <v>Mar</v>
          </cell>
        </row>
        <row r="12308">
          <cell r="D12308" t="str">
            <v>House</v>
          </cell>
          <cell r="E12308">
            <v>1715000</v>
          </cell>
          <cell r="R12308" t="str">
            <v>Monash</v>
          </cell>
          <cell r="W12308">
            <v>2018</v>
          </cell>
          <cell r="X12308" t="str">
            <v>Mar</v>
          </cell>
        </row>
        <row r="12309">
          <cell r="D12309" t="str">
            <v>House</v>
          </cell>
          <cell r="E12309">
            <v>3056000</v>
          </cell>
          <cell r="R12309" t="str">
            <v>Monash</v>
          </cell>
          <cell r="W12309">
            <v>2018</v>
          </cell>
          <cell r="X12309" t="str">
            <v>Mar</v>
          </cell>
        </row>
        <row r="12310">
          <cell r="D12310" t="str">
            <v>House</v>
          </cell>
          <cell r="E12310">
            <v>2020000</v>
          </cell>
          <cell r="R12310" t="str">
            <v>Knox</v>
          </cell>
          <cell r="W12310">
            <v>2018</v>
          </cell>
          <cell r="X12310" t="str">
            <v>Mar</v>
          </cell>
        </row>
        <row r="12311">
          <cell r="D12311" t="str">
            <v>House</v>
          </cell>
          <cell r="E12311">
            <v>860000</v>
          </cell>
          <cell r="R12311" t="str">
            <v>Monash</v>
          </cell>
          <cell r="W12311">
            <v>2018</v>
          </cell>
          <cell r="X12311" t="str">
            <v>Mar</v>
          </cell>
        </row>
        <row r="12312">
          <cell r="D12312" t="str">
            <v>Unit</v>
          </cell>
          <cell r="E12312">
            <v>1950000</v>
          </cell>
          <cell r="R12312" t="str">
            <v>Port Phillip</v>
          </cell>
          <cell r="W12312">
            <v>2018</v>
          </cell>
          <cell r="X12312" t="str">
            <v>Mar</v>
          </cell>
        </row>
        <row r="12313">
          <cell r="D12313" t="str">
            <v>House</v>
          </cell>
          <cell r="E12313">
            <v>2520000</v>
          </cell>
          <cell r="R12313" t="str">
            <v>Stonnington</v>
          </cell>
          <cell r="W12313">
            <v>2018</v>
          </cell>
          <cell r="X12313" t="str">
            <v>Mar</v>
          </cell>
        </row>
        <row r="12314">
          <cell r="D12314" t="str">
            <v>House</v>
          </cell>
          <cell r="E12314">
            <v>1530000</v>
          </cell>
          <cell r="R12314" t="str">
            <v>Monash</v>
          </cell>
          <cell r="W12314">
            <v>2018</v>
          </cell>
          <cell r="X12314" t="str">
            <v>Mar</v>
          </cell>
        </row>
        <row r="12315">
          <cell r="D12315" t="str">
            <v>House</v>
          </cell>
          <cell r="E12315">
            <v>1728000</v>
          </cell>
          <cell r="R12315" t="str">
            <v>Monash</v>
          </cell>
          <cell r="W12315">
            <v>2018</v>
          </cell>
          <cell r="X12315" t="str">
            <v>Mar</v>
          </cell>
        </row>
        <row r="12316">
          <cell r="D12316" t="str">
            <v>House</v>
          </cell>
          <cell r="E12316">
            <v>2650000</v>
          </cell>
          <cell r="R12316" t="str">
            <v>Monash</v>
          </cell>
          <cell r="W12316">
            <v>2018</v>
          </cell>
          <cell r="X12316" t="str">
            <v>Mar</v>
          </cell>
        </row>
        <row r="12317">
          <cell r="D12317" t="str">
            <v>Unit</v>
          </cell>
          <cell r="E12317">
            <v>550000</v>
          </cell>
          <cell r="R12317" t="str">
            <v>Port Phillip</v>
          </cell>
          <cell r="W12317">
            <v>2018</v>
          </cell>
          <cell r="X12317" t="str">
            <v>Mar</v>
          </cell>
        </row>
        <row r="12318">
          <cell r="D12318" t="str">
            <v>House</v>
          </cell>
          <cell r="E12318">
            <v>1100000</v>
          </cell>
          <cell r="R12318" t="str">
            <v>Knox</v>
          </cell>
          <cell r="W12318">
            <v>2018</v>
          </cell>
          <cell r="X12318" t="str">
            <v>Mar</v>
          </cell>
        </row>
        <row r="12319">
          <cell r="D12319" t="str">
            <v>Unit</v>
          </cell>
          <cell r="E12319">
            <v>543000</v>
          </cell>
          <cell r="R12319" t="str">
            <v>Port Phillip</v>
          </cell>
          <cell r="W12319">
            <v>2018</v>
          </cell>
          <cell r="X12319" t="str">
            <v>Mar</v>
          </cell>
        </row>
        <row r="12320">
          <cell r="D12320" t="str">
            <v>House</v>
          </cell>
          <cell r="E12320">
            <v>1255000</v>
          </cell>
          <cell r="R12320" t="str">
            <v>Port Phillip</v>
          </cell>
          <cell r="W12320">
            <v>2018</v>
          </cell>
          <cell r="X12320" t="str">
            <v>Mar</v>
          </cell>
        </row>
        <row r="12321">
          <cell r="D12321" t="str">
            <v>House</v>
          </cell>
          <cell r="E12321">
            <v>1550000</v>
          </cell>
          <cell r="R12321" t="str">
            <v>Monash</v>
          </cell>
          <cell r="W12321">
            <v>2018</v>
          </cell>
          <cell r="X12321" t="str">
            <v>Mar</v>
          </cell>
        </row>
        <row r="12322">
          <cell r="D12322" t="str">
            <v>Unit</v>
          </cell>
          <cell r="E12322">
            <v>810000</v>
          </cell>
          <cell r="R12322" t="str">
            <v>Port Phillip</v>
          </cell>
          <cell r="W12322">
            <v>2018</v>
          </cell>
          <cell r="X12322" t="str">
            <v>Mar</v>
          </cell>
        </row>
        <row r="12323">
          <cell r="D12323" t="str">
            <v>House</v>
          </cell>
          <cell r="E12323">
            <v>1900000</v>
          </cell>
          <cell r="R12323" t="str">
            <v>Monash</v>
          </cell>
          <cell r="W12323">
            <v>2018</v>
          </cell>
          <cell r="X12323" t="str">
            <v>Mar</v>
          </cell>
        </row>
        <row r="12324">
          <cell r="D12324" t="str">
            <v>House</v>
          </cell>
          <cell r="E12324">
            <v>740000</v>
          </cell>
          <cell r="R12324" t="str">
            <v>Monash</v>
          </cell>
          <cell r="W12324">
            <v>2018</v>
          </cell>
          <cell r="X12324" t="str">
            <v>Mar</v>
          </cell>
        </row>
        <row r="12325">
          <cell r="D12325" t="str">
            <v>Unit</v>
          </cell>
          <cell r="E12325">
            <v>550000</v>
          </cell>
          <cell r="R12325" t="str">
            <v>Glen Eira</v>
          </cell>
          <cell r="W12325">
            <v>2018</v>
          </cell>
          <cell r="X12325" t="str">
            <v>Mar</v>
          </cell>
        </row>
        <row r="12326">
          <cell r="D12326" t="str">
            <v>House</v>
          </cell>
          <cell r="E12326">
            <v>442000</v>
          </cell>
          <cell r="R12326" t="str">
            <v>Wyndham</v>
          </cell>
          <cell r="W12326">
            <v>2018</v>
          </cell>
          <cell r="X12326" t="str">
            <v>Mar</v>
          </cell>
        </row>
        <row r="12327">
          <cell r="D12327" t="str">
            <v>House</v>
          </cell>
          <cell r="E12327">
            <v>1460000</v>
          </cell>
          <cell r="R12327" t="str">
            <v>Glen Eira</v>
          </cell>
          <cell r="W12327">
            <v>2018</v>
          </cell>
          <cell r="X12327" t="str">
            <v>Mar</v>
          </cell>
        </row>
        <row r="12328">
          <cell r="D12328" t="str">
            <v>House</v>
          </cell>
          <cell r="E12328">
            <v>820000</v>
          </cell>
          <cell r="R12328" t="str">
            <v>Hobsons Bay</v>
          </cell>
          <cell r="W12328">
            <v>2018</v>
          </cell>
          <cell r="X12328" t="str">
            <v>Mar</v>
          </cell>
        </row>
        <row r="12329">
          <cell r="D12329" t="str">
            <v>House</v>
          </cell>
          <cell r="E12329">
            <v>1352000</v>
          </cell>
          <cell r="R12329" t="str">
            <v>Monash</v>
          </cell>
          <cell r="W12329">
            <v>2018</v>
          </cell>
          <cell r="X12329" t="str">
            <v>Mar</v>
          </cell>
        </row>
        <row r="12330">
          <cell r="D12330" t="str">
            <v>Unit</v>
          </cell>
          <cell r="E12330">
            <v>900000</v>
          </cell>
          <cell r="R12330" t="str">
            <v>Glen Eira</v>
          </cell>
          <cell r="W12330">
            <v>2018</v>
          </cell>
          <cell r="X12330" t="str">
            <v>Mar</v>
          </cell>
        </row>
        <row r="12331">
          <cell r="D12331" t="str">
            <v>House</v>
          </cell>
          <cell r="E12331">
            <v>1561000</v>
          </cell>
          <cell r="R12331" t="str">
            <v>Glen Eira</v>
          </cell>
          <cell r="W12331">
            <v>2018</v>
          </cell>
          <cell r="X12331" t="str">
            <v>Mar</v>
          </cell>
        </row>
        <row r="12332">
          <cell r="D12332" t="str">
            <v>Unit</v>
          </cell>
          <cell r="E12332">
            <v>855000</v>
          </cell>
          <cell r="R12332" t="str">
            <v>Bayside</v>
          </cell>
          <cell r="W12332">
            <v>2018</v>
          </cell>
          <cell r="X12332" t="str">
            <v>Mar</v>
          </cell>
        </row>
        <row r="12333">
          <cell r="D12333" t="str">
            <v>Unit</v>
          </cell>
          <cell r="E12333">
            <v>660000</v>
          </cell>
          <cell r="R12333" t="str">
            <v>Glen Eira</v>
          </cell>
          <cell r="W12333">
            <v>2018</v>
          </cell>
          <cell r="X12333" t="str">
            <v>Mar</v>
          </cell>
        </row>
        <row r="12334">
          <cell r="D12334" t="str">
            <v>House</v>
          </cell>
          <cell r="E12334">
            <v>1550000</v>
          </cell>
          <cell r="R12334" t="str">
            <v>Glen Eira</v>
          </cell>
          <cell r="W12334">
            <v>2018</v>
          </cell>
          <cell r="X12334" t="str">
            <v>Mar</v>
          </cell>
        </row>
        <row r="12335">
          <cell r="D12335" t="str">
            <v>Unit</v>
          </cell>
          <cell r="E12335">
            <v>295000</v>
          </cell>
          <cell r="R12335" t="str">
            <v>Glen Eira</v>
          </cell>
          <cell r="W12335">
            <v>2018</v>
          </cell>
          <cell r="X12335" t="str">
            <v>Mar</v>
          </cell>
        </row>
        <row r="12336">
          <cell r="D12336" t="str">
            <v>House</v>
          </cell>
          <cell r="E12336">
            <v>920000</v>
          </cell>
          <cell r="R12336" t="str">
            <v>Glen Eira</v>
          </cell>
          <cell r="W12336">
            <v>2018</v>
          </cell>
          <cell r="X12336" t="str">
            <v>Mar</v>
          </cell>
        </row>
        <row r="12337">
          <cell r="D12337" t="str">
            <v>Unit</v>
          </cell>
          <cell r="E12337">
            <v>655000</v>
          </cell>
          <cell r="R12337" t="str">
            <v>Monash</v>
          </cell>
          <cell r="W12337">
            <v>2018</v>
          </cell>
          <cell r="X12337" t="str">
            <v>Mar</v>
          </cell>
        </row>
        <row r="12338">
          <cell r="D12338" t="str">
            <v>Unit</v>
          </cell>
          <cell r="E12338">
            <v>1410000</v>
          </cell>
          <cell r="R12338" t="str">
            <v>Bayside</v>
          </cell>
          <cell r="W12338">
            <v>2018</v>
          </cell>
          <cell r="X12338" t="str">
            <v>Mar</v>
          </cell>
        </row>
        <row r="12339">
          <cell r="D12339" t="str">
            <v>Unit</v>
          </cell>
          <cell r="E12339">
            <v>1237000</v>
          </cell>
          <cell r="R12339" t="str">
            <v>Glen Eira</v>
          </cell>
          <cell r="W12339">
            <v>2018</v>
          </cell>
          <cell r="X12339" t="str">
            <v>Mar</v>
          </cell>
        </row>
        <row r="12340">
          <cell r="D12340" t="str">
            <v>House</v>
          </cell>
          <cell r="E12340">
            <v>830000</v>
          </cell>
          <cell r="R12340" t="str">
            <v>Wyndham</v>
          </cell>
          <cell r="W12340">
            <v>2018</v>
          </cell>
          <cell r="X12340" t="str">
            <v>Mar</v>
          </cell>
        </row>
        <row r="12341">
          <cell r="D12341" t="str">
            <v>Unit</v>
          </cell>
          <cell r="E12341">
            <v>840000</v>
          </cell>
          <cell r="R12341" t="str">
            <v>Monash</v>
          </cell>
          <cell r="W12341">
            <v>2018</v>
          </cell>
          <cell r="X12341" t="str">
            <v>Mar</v>
          </cell>
        </row>
        <row r="12342">
          <cell r="D12342" t="str">
            <v>House</v>
          </cell>
          <cell r="E12342">
            <v>550000</v>
          </cell>
          <cell r="R12342" t="str">
            <v>Wyndham</v>
          </cell>
          <cell r="W12342">
            <v>2018</v>
          </cell>
          <cell r="X12342" t="str">
            <v>Mar</v>
          </cell>
        </row>
        <row r="12343">
          <cell r="D12343" t="str">
            <v>House</v>
          </cell>
          <cell r="E12343">
            <v>695000</v>
          </cell>
          <cell r="R12343" t="str">
            <v>Glen Eira</v>
          </cell>
          <cell r="W12343">
            <v>2018</v>
          </cell>
          <cell r="X12343" t="str">
            <v>Mar</v>
          </cell>
        </row>
        <row r="12344">
          <cell r="D12344" t="str">
            <v>House</v>
          </cell>
          <cell r="E12344">
            <v>1093800</v>
          </cell>
          <cell r="R12344" t="str">
            <v>Monash</v>
          </cell>
          <cell r="W12344">
            <v>2018</v>
          </cell>
          <cell r="X12344" t="str">
            <v>Mar</v>
          </cell>
        </row>
        <row r="12345">
          <cell r="D12345" t="str">
            <v>House</v>
          </cell>
          <cell r="E12345">
            <v>1145000</v>
          </cell>
          <cell r="R12345" t="str">
            <v>Monash</v>
          </cell>
          <cell r="W12345">
            <v>2018</v>
          </cell>
          <cell r="X12345" t="str">
            <v>Mar</v>
          </cell>
        </row>
        <row r="12346">
          <cell r="D12346" t="str">
            <v>Unit</v>
          </cell>
          <cell r="E12346">
            <v>960000</v>
          </cell>
          <cell r="R12346" t="str">
            <v>Glen Eira</v>
          </cell>
          <cell r="W12346">
            <v>2018</v>
          </cell>
          <cell r="X12346" t="str">
            <v>Mar</v>
          </cell>
        </row>
        <row r="12347">
          <cell r="D12347" t="str">
            <v>Unit</v>
          </cell>
          <cell r="E12347">
            <v>820000</v>
          </cell>
          <cell r="R12347" t="str">
            <v>Monash</v>
          </cell>
          <cell r="W12347">
            <v>2018</v>
          </cell>
          <cell r="X12347" t="str">
            <v>Mar</v>
          </cell>
        </row>
        <row r="12348">
          <cell r="D12348" t="str">
            <v>House</v>
          </cell>
          <cell r="E12348">
            <v>1410000</v>
          </cell>
          <cell r="R12348" t="str">
            <v>Bayside</v>
          </cell>
          <cell r="W12348">
            <v>2018</v>
          </cell>
          <cell r="X12348" t="str">
            <v>Mar</v>
          </cell>
        </row>
        <row r="12349">
          <cell r="D12349" t="str">
            <v>House</v>
          </cell>
          <cell r="E12349">
            <v>1330000</v>
          </cell>
          <cell r="R12349" t="str">
            <v>Glen Eira</v>
          </cell>
          <cell r="W12349">
            <v>2018</v>
          </cell>
          <cell r="X12349" t="str">
            <v>Mar</v>
          </cell>
        </row>
        <row r="12350">
          <cell r="D12350" t="str">
            <v>House</v>
          </cell>
          <cell r="E12350">
            <v>2020000</v>
          </cell>
          <cell r="R12350" t="str">
            <v>Bayside</v>
          </cell>
          <cell r="W12350">
            <v>2018</v>
          </cell>
          <cell r="X12350" t="str">
            <v>Mar</v>
          </cell>
        </row>
        <row r="12351">
          <cell r="D12351" t="str">
            <v>House</v>
          </cell>
          <cell r="E12351">
            <v>2100000</v>
          </cell>
          <cell r="R12351" t="str">
            <v>Bayside</v>
          </cell>
          <cell r="W12351">
            <v>2018</v>
          </cell>
          <cell r="X12351" t="str">
            <v>Mar</v>
          </cell>
        </row>
        <row r="12352">
          <cell r="D12352" t="str">
            <v>House</v>
          </cell>
          <cell r="E12352">
            <v>1525000</v>
          </cell>
          <cell r="R12352" t="str">
            <v>Glen Eira</v>
          </cell>
          <cell r="W12352">
            <v>2018</v>
          </cell>
          <cell r="X12352" t="str">
            <v>Mar</v>
          </cell>
        </row>
        <row r="12353">
          <cell r="D12353" t="str">
            <v>Unit</v>
          </cell>
          <cell r="E12353">
            <v>850000</v>
          </cell>
          <cell r="R12353" t="str">
            <v>Glen Eira</v>
          </cell>
          <cell r="W12353">
            <v>2018</v>
          </cell>
          <cell r="X12353" t="str">
            <v>Mar</v>
          </cell>
        </row>
        <row r="12354">
          <cell r="D12354" t="str">
            <v>House</v>
          </cell>
          <cell r="E12354">
            <v>1573000</v>
          </cell>
          <cell r="R12354" t="str">
            <v>Glen Eira</v>
          </cell>
          <cell r="W12354">
            <v>2018</v>
          </cell>
          <cell r="X12354" t="str">
            <v>Mar</v>
          </cell>
        </row>
        <row r="12355">
          <cell r="D12355" t="str">
            <v>House</v>
          </cell>
          <cell r="E12355">
            <v>2700000</v>
          </cell>
          <cell r="R12355" t="str">
            <v>Glen Eira</v>
          </cell>
          <cell r="W12355">
            <v>2018</v>
          </cell>
          <cell r="X12355" t="str">
            <v>Mar</v>
          </cell>
        </row>
        <row r="12356">
          <cell r="D12356" t="str">
            <v>House</v>
          </cell>
          <cell r="E12356">
            <v>1617000</v>
          </cell>
          <cell r="R12356" t="str">
            <v>Glen Eira</v>
          </cell>
          <cell r="W12356">
            <v>2018</v>
          </cell>
          <cell r="X12356" t="str">
            <v>Mar</v>
          </cell>
        </row>
        <row r="12357">
          <cell r="D12357" t="str">
            <v>House</v>
          </cell>
          <cell r="E12357">
            <v>1116000</v>
          </cell>
          <cell r="R12357" t="str">
            <v>Glen Eira</v>
          </cell>
          <cell r="W12357">
            <v>2018</v>
          </cell>
          <cell r="X12357" t="str">
            <v>Mar</v>
          </cell>
        </row>
        <row r="12358">
          <cell r="D12358" t="str">
            <v>House</v>
          </cell>
          <cell r="E12358">
            <v>1228000</v>
          </cell>
          <cell r="R12358" t="str">
            <v>Glen Eira</v>
          </cell>
          <cell r="W12358">
            <v>2018</v>
          </cell>
          <cell r="X12358" t="str">
            <v>Mar</v>
          </cell>
        </row>
        <row r="12359">
          <cell r="D12359" t="str">
            <v>Unit</v>
          </cell>
          <cell r="E12359">
            <v>950000</v>
          </cell>
          <cell r="R12359" t="str">
            <v>Glen Eira</v>
          </cell>
          <cell r="W12359">
            <v>2018</v>
          </cell>
          <cell r="X12359" t="str">
            <v>Mar</v>
          </cell>
        </row>
        <row r="12360">
          <cell r="D12360" t="str">
            <v>House</v>
          </cell>
          <cell r="E12360">
            <v>1316000</v>
          </cell>
          <cell r="R12360" t="str">
            <v>Glen Eira</v>
          </cell>
          <cell r="W12360">
            <v>2018</v>
          </cell>
          <cell r="X12360" t="str">
            <v>Mar</v>
          </cell>
        </row>
        <row r="12361">
          <cell r="D12361" t="str">
            <v>Unit</v>
          </cell>
          <cell r="E12361">
            <v>1620000</v>
          </cell>
          <cell r="R12361" t="str">
            <v>Bayside</v>
          </cell>
          <cell r="W12361">
            <v>2018</v>
          </cell>
          <cell r="X12361" t="str">
            <v>Mar</v>
          </cell>
        </row>
        <row r="12362">
          <cell r="D12362" t="str">
            <v>Unit</v>
          </cell>
          <cell r="E12362">
            <v>805000</v>
          </cell>
          <cell r="R12362" t="str">
            <v>Bayside</v>
          </cell>
          <cell r="W12362">
            <v>2018</v>
          </cell>
          <cell r="X12362" t="str">
            <v>Mar</v>
          </cell>
        </row>
        <row r="12363">
          <cell r="D12363" t="str">
            <v>Unit</v>
          </cell>
          <cell r="E12363">
            <v>970000</v>
          </cell>
          <cell r="R12363" t="str">
            <v>Bayside</v>
          </cell>
          <cell r="W12363">
            <v>2018</v>
          </cell>
          <cell r="X12363" t="str">
            <v>Mar</v>
          </cell>
        </row>
        <row r="12364">
          <cell r="D12364" t="str">
            <v>House</v>
          </cell>
          <cell r="E12364">
            <v>2120000</v>
          </cell>
          <cell r="R12364" t="str">
            <v>Bayside</v>
          </cell>
          <cell r="W12364">
            <v>2018</v>
          </cell>
          <cell r="X12364" t="str">
            <v>Mar</v>
          </cell>
        </row>
        <row r="12365">
          <cell r="D12365" t="str">
            <v>House</v>
          </cell>
          <cell r="E12365">
            <v>1289000</v>
          </cell>
          <cell r="R12365" t="str">
            <v>Kingston</v>
          </cell>
          <cell r="W12365">
            <v>2018</v>
          </cell>
          <cell r="X12365" t="str">
            <v>Mar</v>
          </cell>
        </row>
        <row r="12366">
          <cell r="D12366" t="str">
            <v>House</v>
          </cell>
          <cell r="E12366">
            <v>2100000</v>
          </cell>
          <cell r="R12366" t="str">
            <v>Bayside</v>
          </cell>
          <cell r="W12366">
            <v>2018</v>
          </cell>
          <cell r="X12366" t="str">
            <v>Mar</v>
          </cell>
        </row>
        <row r="12367">
          <cell r="D12367" t="str">
            <v>House</v>
          </cell>
          <cell r="E12367">
            <v>1220000</v>
          </cell>
          <cell r="R12367" t="str">
            <v>Bayside</v>
          </cell>
          <cell r="W12367">
            <v>2018</v>
          </cell>
          <cell r="X12367" t="str">
            <v>Mar</v>
          </cell>
        </row>
        <row r="12368">
          <cell r="D12368" t="str">
            <v>House</v>
          </cell>
          <cell r="E12368">
            <v>548000</v>
          </cell>
          <cell r="R12368" t="str">
            <v>Bayside</v>
          </cell>
          <cell r="W12368">
            <v>2018</v>
          </cell>
          <cell r="X12368" t="str">
            <v>Mar</v>
          </cell>
        </row>
        <row r="12369">
          <cell r="D12369" t="str">
            <v>House</v>
          </cell>
          <cell r="E12369">
            <v>1155000</v>
          </cell>
          <cell r="R12369" t="str">
            <v>Bayside</v>
          </cell>
          <cell r="W12369">
            <v>2018</v>
          </cell>
          <cell r="X12369" t="str">
            <v>Mar</v>
          </cell>
        </row>
        <row r="12370">
          <cell r="D12370" t="str">
            <v>House</v>
          </cell>
          <cell r="E12370">
            <v>1051000</v>
          </cell>
          <cell r="R12370" t="str">
            <v>Bayside</v>
          </cell>
          <cell r="W12370">
            <v>2018</v>
          </cell>
          <cell r="X12370" t="str">
            <v>Mar</v>
          </cell>
        </row>
        <row r="12371">
          <cell r="D12371" t="str">
            <v>House</v>
          </cell>
          <cell r="E12371">
            <v>1170000</v>
          </cell>
          <cell r="R12371" t="str">
            <v>Bayside</v>
          </cell>
          <cell r="W12371">
            <v>2018</v>
          </cell>
          <cell r="X12371" t="str">
            <v>Mar</v>
          </cell>
        </row>
        <row r="12372">
          <cell r="D12372" t="str">
            <v>Unit</v>
          </cell>
          <cell r="E12372">
            <v>760000</v>
          </cell>
          <cell r="R12372" t="str">
            <v>Bayside</v>
          </cell>
          <cell r="W12372">
            <v>2018</v>
          </cell>
          <cell r="X12372" t="str">
            <v>Mar</v>
          </cell>
        </row>
        <row r="12373">
          <cell r="D12373" t="str">
            <v>Unit</v>
          </cell>
          <cell r="E12373">
            <v>879000</v>
          </cell>
          <cell r="R12373" t="str">
            <v>Bayside</v>
          </cell>
          <cell r="W12373">
            <v>2018</v>
          </cell>
          <cell r="X12373" t="str">
            <v>Mar</v>
          </cell>
        </row>
        <row r="12374">
          <cell r="D12374" t="str">
            <v>Unit</v>
          </cell>
          <cell r="E12374">
            <v>535000</v>
          </cell>
          <cell r="R12374" t="str">
            <v>Bayside</v>
          </cell>
          <cell r="W12374">
            <v>2018</v>
          </cell>
          <cell r="X12374" t="str">
            <v>Mar</v>
          </cell>
        </row>
        <row r="12375">
          <cell r="D12375" t="str">
            <v>Unit</v>
          </cell>
          <cell r="E12375">
            <v>861000</v>
          </cell>
          <cell r="R12375" t="str">
            <v>Bayside</v>
          </cell>
          <cell r="W12375">
            <v>2018</v>
          </cell>
          <cell r="X12375" t="str">
            <v>Mar</v>
          </cell>
        </row>
        <row r="12376">
          <cell r="D12376" t="str">
            <v>House</v>
          </cell>
          <cell r="E12376">
            <v>1120000</v>
          </cell>
          <cell r="R12376" t="str">
            <v>Bayside</v>
          </cell>
          <cell r="W12376">
            <v>2018</v>
          </cell>
          <cell r="X12376" t="str">
            <v>Mar</v>
          </cell>
        </row>
        <row r="12377">
          <cell r="D12377" t="str">
            <v>Unit</v>
          </cell>
          <cell r="E12377">
            <v>760000</v>
          </cell>
          <cell r="R12377" t="str">
            <v>Bayside</v>
          </cell>
          <cell r="W12377">
            <v>2018</v>
          </cell>
          <cell r="X12377" t="str">
            <v>Mar</v>
          </cell>
        </row>
        <row r="12378">
          <cell r="D12378" t="str">
            <v>House</v>
          </cell>
          <cell r="E12378">
            <v>3750000</v>
          </cell>
          <cell r="R12378" t="str">
            <v>Stonnington</v>
          </cell>
          <cell r="W12378">
            <v>2018</v>
          </cell>
          <cell r="X12378" t="str">
            <v>Mar</v>
          </cell>
        </row>
        <row r="12379">
          <cell r="D12379" t="str">
            <v>House</v>
          </cell>
          <cell r="E12379">
            <v>2500000</v>
          </cell>
          <cell r="R12379" t="str">
            <v>Boroondara</v>
          </cell>
          <cell r="W12379">
            <v>2018</v>
          </cell>
          <cell r="X12379" t="str">
            <v>Mar</v>
          </cell>
        </row>
        <row r="12380">
          <cell r="D12380" t="str">
            <v>House</v>
          </cell>
          <cell r="E12380">
            <v>1600000</v>
          </cell>
          <cell r="R12380" t="str">
            <v>Monash</v>
          </cell>
          <cell r="W12380">
            <v>2018</v>
          </cell>
          <cell r="X12380" t="str">
            <v>Mar</v>
          </cell>
        </row>
        <row r="12381">
          <cell r="D12381" t="str">
            <v>House</v>
          </cell>
          <cell r="E12381">
            <v>1200000</v>
          </cell>
          <cell r="R12381" t="str">
            <v>Moonee Valley</v>
          </cell>
          <cell r="W12381">
            <v>2018</v>
          </cell>
          <cell r="X12381" t="str">
            <v>Mar</v>
          </cell>
        </row>
        <row r="12382">
          <cell r="D12382" t="str">
            <v>House</v>
          </cell>
          <cell r="E12382">
            <v>1125000</v>
          </cell>
          <cell r="R12382" t="str">
            <v>Monash</v>
          </cell>
          <cell r="W12382">
            <v>2018</v>
          </cell>
          <cell r="X12382" t="str">
            <v>Mar</v>
          </cell>
        </row>
        <row r="12383">
          <cell r="D12383" t="str">
            <v>House</v>
          </cell>
          <cell r="E12383">
            <v>1025000</v>
          </cell>
          <cell r="R12383" t="str">
            <v>Brimbank</v>
          </cell>
          <cell r="W12383">
            <v>2018</v>
          </cell>
          <cell r="X12383" t="str">
            <v>Mar</v>
          </cell>
        </row>
        <row r="12384">
          <cell r="D12384" t="str">
            <v>House</v>
          </cell>
          <cell r="E12384">
            <v>1010000</v>
          </cell>
          <cell r="R12384" t="str">
            <v>Moreland</v>
          </cell>
          <cell r="W12384">
            <v>2018</v>
          </cell>
          <cell r="X12384" t="str">
            <v>Mar</v>
          </cell>
        </row>
        <row r="12385">
          <cell r="D12385" t="str">
            <v>House</v>
          </cell>
          <cell r="E12385">
            <v>890000</v>
          </cell>
          <cell r="R12385" t="str">
            <v>Manningham</v>
          </cell>
          <cell r="W12385">
            <v>2018</v>
          </cell>
          <cell r="X12385" t="str">
            <v>Mar</v>
          </cell>
        </row>
        <row r="12386">
          <cell r="D12386" t="str">
            <v>Unit</v>
          </cell>
          <cell r="E12386">
            <v>800000</v>
          </cell>
          <cell r="R12386" t="str">
            <v>Moreland</v>
          </cell>
          <cell r="W12386">
            <v>2018</v>
          </cell>
          <cell r="X12386" t="str">
            <v>Mar</v>
          </cell>
        </row>
        <row r="12387">
          <cell r="D12387" t="str">
            <v>Unit</v>
          </cell>
          <cell r="E12387">
            <v>750000</v>
          </cell>
          <cell r="R12387" t="str">
            <v>Moonee Valley</v>
          </cell>
          <cell r="W12387">
            <v>2018</v>
          </cell>
          <cell r="X12387" t="str">
            <v>Mar</v>
          </cell>
        </row>
        <row r="12388">
          <cell r="D12388" t="str">
            <v>Unit</v>
          </cell>
          <cell r="E12388">
            <v>750000</v>
          </cell>
          <cell r="R12388" t="str">
            <v>Moonee Valley</v>
          </cell>
          <cell r="W12388">
            <v>2018</v>
          </cell>
          <cell r="X12388" t="str">
            <v>Mar</v>
          </cell>
        </row>
        <row r="12389">
          <cell r="D12389" t="str">
            <v>House</v>
          </cell>
          <cell r="E12389">
            <v>740000</v>
          </cell>
          <cell r="R12389" t="str">
            <v>Moonee Valley</v>
          </cell>
          <cell r="W12389">
            <v>2018</v>
          </cell>
          <cell r="X12389" t="str">
            <v>Mar</v>
          </cell>
        </row>
        <row r="12390">
          <cell r="D12390" t="str">
            <v>Unit</v>
          </cell>
          <cell r="E12390">
            <v>690000</v>
          </cell>
          <cell r="R12390" t="str">
            <v>Boroondara</v>
          </cell>
          <cell r="W12390">
            <v>2018</v>
          </cell>
          <cell r="X12390" t="str">
            <v>Mar</v>
          </cell>
        </row>
        <row r="12391">
          <cell r="D12391" t="str">
            <v>House</v>
          </cell>
          <cell r="E12391">
            <v>600000</v>
          </cell>
          <cell r="R12391" t="str">
            <v>Hume</v>
          </cell>
          <cell r="W12391">
            <v>2018</v>
          </cell>
          <cell r="X12391" t="str">
            <v>Mar</v>
          </cell>
        </row>
        <row r="12392">
          <cell r="D12392" t="str">
            <v>House</v>
          </cell>
          <cell r="E12392">
            <v>350000</v>
          </cell>
          <cell r="R12392" t="str">
            <v>Whittlesea</v>
          </cell>
          <cell r="W12392">
            <v>2018</v>
          </cell>
          <cell r="X12392" t="str">
            <v>Mar</v>
          </cell>
        </row>
        <row r="12393">
          <cell r="D12393" t="str">
            <v>House</v>
          </cell>
          <cell r="E12393">
            <v>6460000</v>
          </cell>
          <cell r="R12393" t="str">
            <v>Stonnington</v>
          </cell>
          <cell r="W12393">
            <v>2018</v>
          </cell>
          <cell r="X12393" t="str">
            <v>Mar</v>
          </cell>
        </row>
        <row r="12394">
          <cell r="D12394" t="str">
            <v>House</v>
          </cell>
          <cell r="E12394">
            <v>3900000</v>
          </cell>
          <cell r="R12394" t="str">
            <v>Stonnington</v>
          </cell>
          <cell r="W12394">
            <v>2018</v>
          </cell>
          <cell r="X12394" t="str">
            <v>Mar</v>
          </cell>
        </row>
        <row r="12395">
          <cell r="D12395" t="str">
            <v>Unit</v>
          </cell>
          <cell r="E12395">
            <v>2920000</v>
          </cell>
          <cell r="R12395" t="str">
            <v>Port Phillip</v>
          </cell>
          <cell r="W12395">
            <v>2018</v>
          </cell>
          <cell r="X12395" t="str">
            <v>Mar</v>
          </cell>
        </row>
        <row r="12396">
          <cell r="D12396" t="str">
            <v>House</v>
          </cell>
          <cell r="E12396">
            <v>2800000</v>
          </cell>
          <cell r="R12396" t="str">
            <v>Bayside</v>
          </cell>
          <cell r="W12396">
            <v>2018</v>
          </cell>
          <cell r="X12396" t="str">
            <v>Mar</v>
          </cell>
        </row>
        <row r="12397">
          <cell r="D12397" t="str">
            <v>House</v>
          </cell>
          <cell r="E12397">
            <v>2300000</v>
          </cell>
          <cell r="R12397" t="str">
            <v>Boroondara</v>
          </cell>
          <cell r="W12397">
            <v>2018</v>
          </cell>
          <cell r="X12397" t="str">
            <v>Mar</v>
          </cell>
        </row>
        <row r="12398">
          <cell r="D12398" t="str">
            <v>Unit</v>
          </cell>
          <cell r="E12398">
            <v>1880000</v>
          </cell>
          <cell r="R12398" t="str">
            <v>Glen Eira</v>
          </cell>
          <cell r="W12398">
            <v>2018</v>
          </cell>
          <cell r="X12398" t="str">
            <v>Mar</v>
          </cell>
        </row>
        <row r="12399">
          <cell r="D12399" t="str">
            <v>House</v>
          </cell>
          <cell r="E12399">
            <v>1807000</v>
          </cell>
          <cell r="R12399" t="str">
            <v>Bayside</v>
          </cell>
          <cell r="W12399">
            <v>2018</v>
          </cell>
          <cell r="X12399" t="str">
            <v>Mar</v>
          </cell>
        </row>
        <row r="12400">
          <cell r="D12400" t="str">
            <v>House</v>
          </cell>
          <cell r="E12400">
            <v>1657000</v>
          </cell>
          <cell r="R12400" t="str">
            <v>Boroondara</v>
          </cell>
          <cell r="W12400">
            <v>2018</v>
          </cell>
          <cell r="X12400" t="str">
            <v>Mar</v>
          </cell>
        </row>
        <row r="12401">
          <cell r="D12401" t="str">
            <v>House</v>
          </cell>
          <cell r="E12401">
            <v>1585400</v>
          </cell>
          <cell r="R12401" t="str">
            <v>Manningham</v>
          </cell>
          <cell r="W12401">
            <v>2018</v>
          </cell>
          <cell r="X12401" t="str">
            <v>Mar</v>
          </cell>
        </row>
        <row r="12402">
          <cell r="D12402" t="str">
            <v>House</v>
          </cell>
          <cell r="E12402">
            <v>1570000</v>
          </cell>
          <cell r="R12402" t="str">
            <v>Monash</v>
          </cell>
          <cell r="W12402">
            <v>2018</v>
          </cell>
          <cell r="X12402" t="str">
            <v>Mar</v>
          </cell>
        </row>
        <row r="12403">
          <cell r="D12403" t="str">
            <v>House</v>
          </cell>
          <cell r="E12403">
            <v>1565000</v>
          </cell>
          <cell r="R12403" t="str">
            <v>Boroondara</v>
          </cell>
          <cell r="W12403">
            <v>2018</v>
          </cell>
          <cell r="X12403" t="str">
            <v>Mar</v>
          </cell>
        </row>
        <row r="12404">
          <cell r="D12404" t="str">
            <v>House</v>
          </cell>
          <cell r="E12404">
            <v>1550000</v>
          </cell>
          <cell r="R12404" t="str">
            <v>Manningham</v>
          </cell>
          <cell r="W12404">
            <v>2018</v>
          </cell>
          <cell r="X12404" t="str">
            <v>Mar</v>
          </cell>
        </row>
        <row r="12405">
          <cell r="D12405" t="str">
            <v>House</v>
          </cell>
          <cell r="E12405">
            <v>1485000</v>
          </cell>
          <cell r="R12405" t="str">
            <v>Boroondara</v>
          </cell>
          <cell r="W12405">
            <v>2018</v>
          </cell>
          <cell r="X12405" t="str">
            <v>Mar</v>
          </cell>
        </row>
        <row r="12406">
          <cell r="D12406" t="str">
            <v>House</v>
          </cell>
          <cell r="E12406">
            <v>1450000</v>
          </cell>
          <cell r="R12406" t="str">
            <v>Manningham</v>
          </cell>
          <cell r="W12406">
            <v>2018</v>
          </cell>
          <cell r="X12406" t="str">
            <v>Mar</v>
          </cell>
        </row>
        <row r="12407">
          <cell r="D12407" t="str">
            <v>House</v>
          </cell>
          <cell r="E12407">
            <v>1400000</v>
          </cell>
          <cell r="R12407" t="str">
            <v>Manningham</v>
          </cell>
          <cell r="W12407">
            <v>2018</v>
          </cell>
          <cell r="X12407" t="str">
            <v>Mar</v>
          </cell>
        </row>
        <row r="12408">
          <cell r="D12408" t="str">
            <v>House</v>
          </cell>
          <cell r="E12408">
            <v>1360000</v>
          </cell>
          <cell r="R12408" t="str">
            <v>Moonee Valley</v>
          </cell>
          <cell r="W12408">
            <v>2018</v>
          </cell>
          <cell r="X12408" t="str">
            <v>Mar</v>
          </cell>
        </row>
        <row r="12409">
          <cell r="D12409" t="str">
            <v>House</v>
          </cell>
          <cell r="E12409">
            <v>1310000</v>
          </cell>
          <cell r="R12409" t="str">
            <v>Boroondara</v>
          </cell>
          <cell r="W12409">
            <v>2018</v>
          </cell>
          <cell r="X12409" t="str">
            <v>Mar</v>
          </cell>
        </row>
        <row r="12410">
          <cell r="D12410" t="str">
            <v>House</v>
          </cell>
          <cell r="E12410">
            <v>1290000</v>
          </cell>
          <cell r="R12410" t="str">
            <v>Monash</v>
          </cell>
          <cell r="W12410">
            <v>2018</v>
          </cell>
          <cell r="X12410" t="str">
            <v>Mar</v>
          </cell>
        </row>
        <row r="12411">
          <cell r="D12411" t="str">
            <v>House</v>
          </cell>
          <cell r="E12411">
            <v>1180000</v>
          </cell>
          <cell r="R12411" t="str">
            <v>Banyule</v>
          </cell>
          <cell r="W12411">
            <v>2018</v>
          </cell>
          <cell r="X12411" t="str">
            <v>Mar</v>
          </cell>
        </row>
        <row r="12412">
          <cell r="D12412" t="str">
            <v>House</v>
          </cell>
          <cell r="E12412">
            <v>1171000</v>
          </cell>
          <cell r="R12412" t="str">
            <v>Manningham</v>
          </cell>
          <cell r="W12412">
            <v>2018</v>
          </cell>
          <cell r="X12412" t="str">
            <v>Mar</v>
          </cell>
        </row>
        <row r="12413">
          <cell r="D12413" t="str">
            <v>House</v>
          </cell>
          <cell r="E12413">
            <v>1151000</v>
          </cell>
          <cell r="R12413" t="str">
            <v>Bayside</v>
          </cell>
          <cell r="W12413">
            <v>2018</v>
          </cell>
          <cell r="X12413" t="str">
            <v>Mar</v>
          </cell>
        </row>
        <row r="12414">
          <cell r="D12414" t="str">
            <v>Unit</v>
          </cell>
          <cell r="E12414">
            <v>1150000</v>
          </cell>
          <cell r="R12414" t="str">
            <v>Hobsons Bay</v>
          </cell>
          <cell r="W12414">
            <v>2018</v>
          </cell>
          <cell r="X12414" t="str">
            <v>Mar</v>
          </cell>
        </row>
        <row r="12415">
          <cell r="D12415" t="str">
            <v>House</v>
          </cell>
          <cell r="E12415">
            <v>1145000</v>
          </cell>
          <cell r="R12415" t="str">
            <v>Darebin</v>
          </cell>
          <cell r="W12415">
            <v>2018</v>
          </cell>
          <cell r="X12415" t="str">
            <v>Mar</v>
          </cell>
        </row>
        <row r="12416">
          <cell r="D12416" t="str">
            <v>House</v>
          </cell>
          <cell r="E12416">
            <v>1125000</v>
          </cell>
          <cell r="R12416" t="str">
            <v>Monash</v>
          </cell>
          <cell r="W12416">
            <v>2018</v>
          </cell>
          <cell r="X12416" t="str">
            <v>Mar</v>
          </cell>
        </row>
        <row r="12417">
          <cell r="D12417" t="str">
            <v>House</v>
          </cell>
          <cell r="E12417">
            <v>1100000</v>
          </cell>
          <cell r="R12417" t="str">
            <v>Darebin</v>
          </cell>
          <cell r="W12417">
            <v>2018</v>
          </cell>
          <cell r="X12417" t="str">
            <v>Mar</v>
          </cell>
        </row>
        <row r="12418">
          <cell r="D12418" t="str">
            <v>House</v>
          </cell>
          <cell r="E12418">
            <v>1065000</v>
          </cell>
          <cell r="R12418" t="str">
            <v>Whitehorse</v>
          </cell>
          <cell r="W12418">
            <v>2018</v>
          </cell>
          <cell r="X12418" t="str">
            <v>Mar</v>
          </cell>
        </row>
        <row r="12419">
          <cell r="D12419" t="str">
            <v>House</v>
          </cell>
          <cell r="E12419">
            <v>1000000</v>
          </cell>
          <cell r="R12419" t="str">
            <v>Banyule</v>
          </cell>
          <cell r="W12419">
            <v>2018</v>
          </cell>
          <cell r="X12419" t="str">
            <v>Mar</v>
          </cell>
        </row>
        <row r="12420">
          <cell r="D12420" t="str">
            <v>House</v>
          </cell>
          <cell r="E12420">
            <v>1000000</v>
          </cell>
          <cell r="R12420" t="str">
            <v>Banyule</v>
          </cell>
          <cell r="W12420">
            <v>2018</v>
          </cell>
          <cell r="X12420" t="str">
            <v>Mar</v>
          </cell>
        </row>
        <row r="12421">
          <cell r="D12421" t="str">
            <v>Unit</v>
          </cell>
          <cell r="E12421">
            <v>999000</v>
          </cell>
          <cell r="R12421" t="str">
            <v>Glen Eira</v>
          </cell>
          <cell r="W12421">
            <v>2018</v>
          </cell>
          <cell r="X12421" t="str">
            <v>Mar</v>
          </cell>
        </row>
        <row r="12422">
          <cell r="D12422" t="str">
            <v>Unit</v>
          </cell>
          <cell r="E12422">
            <v>985000</v>
          </cell>
          <cell r="R12422" t="str">
            <v>Glen Eira</v>
          </cell>
          <cell r="W12422">
            <v>2018</v>
          </cell>
          <cell r="X12422" t="str">
            <v>Mar</v>
          </cell>
        </row>
        <row r="12423">
          <cell r="D12423" t="str">
            <v>House</v>
          </cell>
          <cell r="E12423">
            <v>965000</v>
          </cell>
          <cell r="R12423" t="str">
            <v>Hume</v>
          </cell>
          <cell r="W12423">
            <v>2018</v>
          </cell>
          <cell r="X12423" t="str">
            <v>Mar</v>
          </cell>
        </row>
        <row r="12424">
          <cell r="D12424" t="str">
            <v>Unit</v>
          </cell>
          <cell r="E12424">
            <v>908000</v>
          </cell>
          <cell r="R12424" t="str">
            <v>Yarra</v>
          </cell>
          <cell r="W12424">
            <v>2018</v>
          </cell>
          <cell r="X12424" t="str">
            <v>Mar</v>
          </cell>
        </row>
        <row r="12425">
          <cell r="D12425" t="str">
            <v>Unit</v>
          </cell>
          <cell r="E12425">
            <v>895000</v>
          </cell>
          <cell r="R12425" t="str">
            <v>Monash</v>
          </cell>
          <cell r="W12425">
            <v>2018</v>
          </cell>
          <cell r="X12425" t="str">
            <v>Mar</v>
          </cell>
        </row>
        <row r="12426">
          <cell r="D12426" t="str">
            <v>Unit</v>
          </cell>
          <cell r="E12426">
            <v>890000</v>
          </cell>
          <cell r="R12426" t="str">
            <v>Bayside</v>
          </cell>
          <cell r="W12426">
            <v>2018</v>
          </cell>
          <cell r="X12426" t="str">
            <v>Mar</v>
          </cell>
        </row>
        <row r="12427">
          <cell r="D12427" t="str">
            <v>House</v>
          </cell>
          <cell r="E12427">
            <v>890000</v>
          </cell>
          <cell r="R12427" t="str">
            <v>Darebin</v>
          </cell>
          <cell r="W12427">
            <v>2018</v>
          </cell>
          <cell r="X12427" t="str">
            <v>Mar</v>
          </cell>
        </row>
        <row r="12428">
          <cell r="D12428" t="str">
            <v>House</v>
          </cell>
          <cell r="E12428">
            <v>880000</v>
          </cell>
          <cell r="R12428" t="str">
            <v>Banyule</v>
          </cell>
          <cell r="W12428">
            <v>2018</v>
          </cell>
          <cell r="X12428" t="str">
            <v>Mar</v>
          </cell>
        </row>
        <row r="12429">
          <cell r="D12429" t="str">
            <v>House</v>
          </cell>
          <cell r="E12429">
            <v>830000</v>
          </cell>
          <cell r="R12429" t="str">
            <v>Moreland</v>
          </cell>
          <cell r="W12429">
            <v>2018</v>
          </cell>
          <cell r="X12429" t="str">
            <v>Mar</v>
          </cell>
        </row>
        <row r="12430">
          <cell r="D12430" t="str">
            <v>Unit</v>
          </cell>
          <cell r="E12430">
            <v>810000</v>
          </cell>
          <cell r="R12430" t="str">
            <v>Melbourne</v>
          </cell>
          <cell r="W12430">
            <v>2018</v>
          </cell>
          <cell r="X12430" t="str">
            <v>Mar</v>
          </cell>
        </row>
        <row r="12431">
          <cell r="D12431" t="str">
            <v>Unit</v>
          </cell>
          <cell r="E12431">
            <v>805000</v>
          </cell>
          <cell r="R12431" t="str">
            <v>Maribyrnong</v>
          </cell>
          <cell r="W12431">
            <v>2018</v>
          </cell>
          <cell r="X12431" t="str">
            <v>Mar</v>
          </cell>
        </row>
        <row r="12432">
          <cell r="D12432" t="str">
            <v>House</v>
          </cell>
          <cell r="E12432">
            <v>750000</v>
          </cell>
          <cell r="R12432" t="str">
            <v>Hobsons Bay</v>
          </cell>
          <cell r="W12432">
            <v>2018</v>
          </cell>
          <cell r="X12432" t="str">
            <v>Mar</v>
          </cell>
        </row>
        <row r="12433">
          <cell r="D12433" t="str">
            <v>Unit</v>
          </cell>
          <cell r="E12433">
            <v>750000</v>
          </cell>
          <cell r="R12433" t="str">
            <v>Darebin</v>
          </cell>
          <cell r="W12433">
            <v>2018</v>
          </cell>
          <cell r="X12433" t="str">
            <v>Mar</v>
          </cell>
        </row>
        <row r="12434">
          <cell r="D12434" t="str">
            <v>House</v>
          </cell>
          <cell r="E12434">
            <v>746000</v>
          </cell>
          <cell r="R12434" t="str">
            <v>Brimbank</v>
          </cell>
          <cell r="W12434">
            <v>2018</v>
          </cell>
          <cell r="X12434" t="str">
            <v>Mar</v>
          </cell>
        </row>
        <row r="12435">
          <cell r="D12435" t="str">
            <v>House</v>
          </cell>
          <cell r="E12435">
            <v>742000</v>
          </cell>
          <cell r="R12435" t="str">
            <v>Moonee Valley</v>
          </cell>
          <cell r="W12435">
            <v>2018</v>
          </cell>
          <cell r="X12435" t="str">
            <v>Mar</v>
          </cell>
        </row>
        <row r="12436">
          <cell r="D12436" t="str">
            <v>House</v>
          </cell>
          <cell r="E12436">
            <v>742000</v>
          </cell>
          <cell r="R12436" t="str">
            <v>Maroondah</v>
          </cell>
          <cell r="W12436">
            <v>2018</v>
          </cell>
          <cell r="X12436" t="str">
            <v>Mar</v>
          </cell>
        </row>
        <row r="12437">
          <cell r="D12437" t="str">
            <v>House</v>
          </cell>
          <cell r="E12437">
            <v>720000</v>
          </cell>
          <cell r="R12437" t="str">
            <v>Wyndham</v>
          </cell>
          <cell r="W12437">
            <v>2018</v>
          </cell>
          <cell r="X12437" t="str">
            <v>Mar</v>
          </cell>
        </row>
        <row r="12438">
          <cell r="D12438" t="str">
            <v>Unit</v>
          </cell>
          <cell r="E12438">
            <v>700000</v>
          </cell>
          <cell r="R12438" t="str">
            <v>Darebin</v>
          </cell>
          <cell r="W12438">
            <v>2018</v>
          </cell>
          <cell r="X12438" t="str">
            <v>Mar</v>
          </cell>
        </row>
        <row r="12439">
          <cell r="D12439" t="str">
            <v>House</v>
          </cell>
          <cell r="E12439">
            <v>680000</v>
          </cell>
          <cell r="R12439" t="str">
            <v>Whittlesea</v>
          </cell>
          <cell r="W12439">
            <v>2018</v>
          </cell>
          <cell r="X12439" t="str">
            <v>Mar</v>
          </cell>
        </row>
        <row r="12440">
          <cell r="D12440" t="str">
            <v>House</v>
          </cell>
          <cell r="E12440">
            <v>674000</v>
          </cell>
          <cell r="R12440" t="str">
            <v>Darebin</v>
          </cell>
          <cell r="W12440">
            <v>2018</v>
          </cell>
          <cell r="X12440" t="str">
            <v>Mar</v>
          </cell>
        </row>
        <row r="12441">
          <cell r="D12441" t="str">
            <v>Unit</v>
          </cell>
          <cell r="E12441">
            <v>654500</v>
          </cell>
          <cell r="R12441" t="str">
            <v>Banyule</v>
          </cell>
          <cell r="W12441">
            <v>2018</v>
          </cell>
          <cell r="X12441" t="str">
            <v>Mar</v>
          </cell>
        </row>
        <row r="12442">
          <cell r="D12442" t="str">
            <v>Unit</v>
          </cell>
          <cell r="E12442">
            <v>640000</v>
          </cell>
          <cell r="R12442" t="str">
            <v>Banyule</v>
          </cell>
          <cell r="W12442">
            <v>2018</v>
          </cell>
          <cell r="X12442" t="str">
            <v>Mar</v>
          </cell>
        </row>
        <row r="12443">
          <cell r="D12443" t="str">
            <v>House</v>
          </cell>
          <cell r="E12443">
            <v>640000</v>
          </cell>
          <cell r="R12443" t="str">
            <v>Wyndham</v>
          </cell>
          <cell r="W12443">
            <v>2018</v>
          </cell>
          <cell r="X12443" t="str">
            <v>Mar</v>
          </cell>
        </row>
        <row r="12444">
          <cell r="D12444" t="str">
            <v>House</v>
          </cell>
          <cell r="E12444">
            <v>630500</v>
          </cell>
          <cell r="R12444" t="str">
            <v>Whittlesea</v>
          </cell>
          <cell r="W12444">
            <v>2018</v>
          </cell>
          <cell r="X12444" t="str">
            <v>Mar</v>
          </cell>
        </row>
        <row r="12445">
          <cell r="D12445" t="str">
            <v>House</v>
          </cell>
          <cell r="E12445">
            <v>630000</v>
          </cell>
          <cell r="R12445" t="str">
            <v>Maroondah</v>
          </cell>
          <cell r="W12445">
            <v>2018</v>
          </cell>
          <cell r="X12445" t="str">
            <v>Mar</v>
          </cell>
        </row>
        <row r="12446">
          <cell r="D12446" t="str">
            <v>House</v>
          </cell>
          <cell r="E12446">
            <v>621000</v>
          </cell>
          <cell r="R12446" t="str">
            <v>Brimbank</v>
          </cell>
          <cell r="W12446">
            <v>2018</v>
          </cell>
          <cell r="X12446" t="str">
            <v>Mar</v>
          </cell>
        </row>
        <row r="12447">
          <cell r="D12447" t="str">
            <v>House</v>
          </cell>
          <cell r="E12447">
            <v>585000</v>
          </cell>
          <cell r="R12447" t="str">
            <v>Melton</v>
          </cell>
          <cell r="W12447">
            <v>2018</v>
          </cell>
          <cell r="X12447" t="str">
            <v>Mar</v>
          </cell>
        </row>
        <row r="12448">
          <cell r="D12448" t="str">
            <v>Unit</v>
          </cell>
          <cell r="E12448">
            <v>585000</v>
          </cell>
          <cell r="R12448" t="str">
            <v>Banyule</v>
          </cell>
          <cell r="W12448">
            <v>2018</v>
          </cell>
          <cell r="X12448" t="str">
            <v>Mar</v>
          </cell>
        </row>
        <row r="12449">
          <cell r="D12449" t="str">
            <v>Unit</v>
          </cell>
          <cell r="E12449">
            <v>580000</v>
          </cell>
          <cell r="R12449" t="str">
            <v>Port Phillip</v>
          </cell>
          <cell r="W12449">
            <v>2018</v>
          </cell>
          <cell r="X12449" t="str">
            <v>Mar</v>
          </cell>
        </row>
        <row r="12450">
          <cell r="D12450" t="str">
            <v>Unit</v>
          </cell>
          <cell r="E12450">
            <v>555000</v>
          </cell>
          <cell r="R12450" t="str">
            <v>Darebin</v>
          </cell>
          <cell r="W12450">
            <v>2018</v>
          </cell>
          <cell r="X12450" t="str">
            <v>Mar</v>
          </cell>
        </row>
        <row r="12451">
          <cell r="D12451" t="str">
            <v>Unit</v>
          </cell>
          <cell r="E12451">
            <v>550000</v>
          </cell>
          <cell r="R12451" t="str">
            <v>Hume</v>
          </cell>
          <cell r="W12451">
            <v>2018</v>
          </cell>
          <cell r="X12451" t="str">
            <v>Mar</v>
          </cell>
        </row>
        <row r="12452">
          <cell r="D12452" t="str">
            <v>House</v>
          </cell>
          <cell r="E12452">
            <v>547000</v>
          </cell>
          <cell r="R12452" t="str">
            <v>Whittlesea</v>
          </cell>
          <cell r="W12452">
            <v>2018</v>
          </cell>
          <cell r="X12452" t="str">
            <v>Mar</v>
          </cell>
        </row>
        <row r="12453">
          <cell r="D12453" t="str">
            <v>House</v>
          </cell>
          <cell r="E12453">
            <v>510000</v>
          </cell>
          <cell r="R12453" t="str">
            <v>Whittlesea</v>
          </cell>
          <cell r="W12453">
            <v>2018</v>
          </cell>
          <cell r="X12453" t="str">
            <v>Mar</v>
          </cell>
        </row>
        <row r="12454">
          <cell r="D12454" t="str">
            <v>Unit</v>
          </cell>
          <cell r="E12454">
            <v>506000</v>
          </cell>
          <cell r="R12454" t="str">
            <v>Moonee Valley</v>
          </cell>
          <cell r="W12454">
            <v>2018</v>
          </cell>
          <cell r="X12454" t="str">
            <v>Mar</v>
          </cell>
        </row>
        <row r="12455">
          <cell r="D12455" t="str">
            <v>Unit</v>
          </cell>
          <cell r="E12455">
            <v>490000</v>
          </cell>
          <cell r="R12455" t="str">
            <v>Darebin</v>
          </cell>
          <cell r="W12455">
            <v>2018</v>
          </cell>
          <cell r="X12455" t="str">
            <v>Mar</v>
          </cell>
        </row>
        <row r="12456">
          <cell r="D12456" t="str">
            <v>House</v>
          </cell>
          <cell r="E12456">
            <v>481000</v>
          </cell>
          <cell r="R12456" t="str">
            <v>Melton</v>
          </cell>
          <cell r="W12456">
            <v>2018</v>
          </cell>
          <cell r="X12456" t="str">
            <v>Mar</v>
          </cell>
        </row>
        <row r="12457">
          <cell r="D12457" t="str">
            <v>Unit</v>
          </cell>
          <cell r="E12457">
            <v>447500</v>
          </cell>
          <cell r="R12457" t="str">
            <v>Port Phillip</v>
          </cell>
          <cell r="W12457">
            <v>2018</v>
          </cell>
          <cell r="X12457" t="str">
            <v>Mar</v>
          </cell>
        </row>
        <row r="12458">
          <cell r="D12458" t="str">
            <v>Unit</v>
          </cell>
          <cell r="E12458">
            <v>433000</v>
          </cell>
          <cell r="R12458" t="str">
            <v>Yarra</v>
          </cell>
          <cell r="W12458">
            <v>2018</v>
          </cell>
          <cell r="X12458" t="str">
            <v>Mar</v>
          </cell>
        </row>
        <row r="12459">
          <cell r="D12459" t="str">
            <v>Unit</v>
          </cell>
          <cell r="E12459">
            <v>690000</v>
          </cell>
          <cell r="R12459" t="str">
            <v>Boroondara</v>
          </cell>
          <cell r="W12459">
            <v>2018</v>
          </cell>
          <cell r="X12459" t="str">
            <v>Mar</v>
          </cell>
        </row>
        <row r="12460">
          <cell r="D12460" t="str">
            <v>House</v>
          </cell>
          <cell r="E12460">
            <v>1702000</v>
          </cell>
          <cell r="R12460" t="str">
            <v>Maribyrnong</v>
          </cell>
          <cell r="W12460">
            <v>2018</v>
          </cell>
          <cell r="X12460" t="str">
            <v>Mar</v>
          </cell>
        </row>
        <row r="12461">
          <cell r="D12461" t="str">
            <v>House</v>
          </cell>
          <cell r="E12461">
            <v>1150000</v>
          </cell>
          <cell r="R12461" t="str">
            <v>Maroondah</v>
          </cell>
          <cell r="W12461">
            <v>2018</v>
          </cell>
          <cell r="X12461" t="str">
            <v>Mar</v>
          </cell>
        </row>
        <row r="12462">
          <cell r="D12462" t="str">
            <v>Unit</v>
          </cell>
          <cell r="E12462">
            <v>950000</v>
          </cell>
          <cell r="R12462" t="str">
            <v>Monash</v>
          </cell>
          <cell r="W12462">
            <v>2018</v>
          </cell>
          <cell r="X12462" t="str">
            <v>Mar</v>
          </cell>
        </row>
        <row r="12463">
          <cell r="D12463" t="str">
            <v>House</v>
          </cell>
          <cell r="E12463">
            <v>820000</v>
          </cell>
          <cell r="R12463" t="str">
            <v>Brimbank</v>
          </cell>
          <cell r="W12463">
            <v>2018</v>
          </cell>
          <cell r="X12463" t="str">
            <v>Mar</v>
          </cell>
        </row>
        <row r="12464">
          <cell r="D12464" t="str">
            <v>House</v>
          </cell>
          <cell r="E12464">
            <v>780000</v>
          </cell>
          <cell r="R12464" t="str">
            <v>Hume</v>
          </cell>
          <cell r="W12464">
            <v>2018</v>
          </cell>
          <cell r="X12464" t="str">
            <v>Mar</v>
          </cell>
        </row>
        <row r="12465">
          <cell r="D12465" t="str">
            <v>House</v>
          </cell>
          <cell r="E12465">
            <v>780000</v>
          </cell>
          <cell r="R12465" t="str">
            <v>Brimbank</v>
          </cell>
          <cell r="W12465">
            <v>2018</v>
          </cell>
          <cell r="X12465" t="str">
            <v>Mar</v>
          </cell>
        </row>
        <row r="12466">
          <cell r="D12466" t="str">
            <v>Unit</v>
          </cell>
          <cell r="E12466">
            <v>723000</v>
          </cell>
          <cell r="R12466" t="str">
            <v>Hobsons Bay</v>
          </cell>
          <cell r="W12466">
            <v>2018</v>
          </cell>
          <cell r="X12466" t="str">
            <v>Mar</v>
          </cell>
        </row>
        <row r="12467">
          <cell r="D12467" t="str">
            <v>House</v>
          </cell>
          <cell r="E12467">
            <v>700000</v>
          </cell>
          <cell r="R12467" t="str">
            <v>Maribyrnong</v>
          </cell>
          <cell r="W12467">
            <v>2018</v>
          </cell>
          <cell r="X12467" t="str">
            <v>Mar</v>
          </cell>
        </row>
        <row r="12468">
          <cell r="D12468" t="str">
            <v>Unit</v>
          </cell>
          <cell r="E12468">
            <v>645000</v>
          </cell>
          <cell r="R12468" t="str">
            <v>Yarra</v>
          </cell>
          <cell r="W12468">
            <v>2018</v>
          </cell>
          <cell r="X12468" t="str">
            <v>Mar</v>
          </cell>
        </row>
        <row r="12469">
          <cell r="D12469" t="str">
            <v>House</v>
          </cell>
          <cell r="E12469">
            <v>640000</v>
          </cell>
          <cell r="R12469" t="str">
            <v>Banyule</v>
          </cell>
          <cell r="W12469">
            <v>2018</v>
          </cell>
          <cell r="X12469" t="str">
            <v>Mar</v>
          </cell>
        </row>
        <row r="12470">
          <cell r="D12470" t="str">
            <v>House</v>
          </cell>
          <cell r="E12470">
            <v>545000</v>
          </cell>
          <cell r="R12470" t="str">
            <v>Wyndham</v>
          </cell>
          <cell r="W12470">
            <v>2018</v>
          </cell>
          <cell r="X12470" t="str">
            <v>Mar</v>
          </cell>
        </row>
        <row r="12471">
          <cell r="D12471" t="str">
            <v>Unit</v>
          </cell>
          <cell r="E12471">
            <v>430000</v>
          </cell>
          <cell r="R12471" t="str">
            <v>Knox</v>
          </cell>
          <cell r="W12471">
            <v>2018</v>
          </cell>
          <cell r="X12471" t="str">
            <v>Mar</v>
          </cell>
        </row>
        <row r="12472">
          <cell r="D12472" t="str">
            <v>House</v>
          </cell>
          <cell r="E12472">
            <v>3100000</v>
          </cell>
          <cell r="R12472" t="str">
            <v>Boroondara</v>
          </cell>
          <cell r="W12472">
            <v>2018</v>
          </cell>
          <cell r="X12472" t="str">
            <v>Mar</v>
          </cell>
        </row>
        <row r="12473">
          <cell r="D12473" t="str">
            <v>House</v>
          </cell>
          <cell r="E12473">
            <v>1300000</v>
          </cell>
          <cell r="R12473" t="str">
            <v>Moreland</v>
          </cell>
          <cell r="W12473">
            <v>2018</v>
          </cell>
          <cell r="X12473" t="str">
            <v>Mar</v>
          </cell>
        </row>
        <row r="12474">
          <cell r="D12474" t="str">
            <v>Unit</v>
          </cell>
          <cell r="E12474">
            <v>970000</v>
          </cell>
          <cell r="R12474" t="str">
            <v>Banyule</v>
          </cell>
          <cell r="W12474">
            <v>2018</v>
          </cell>
          <cell r="X12474" t="str">
            <v>Mar</v>
          </cell>
        </row>
        <row r="12475">
          <cell r="D12475" t="str">
            <v>Unit</v>
          </cell>
          <cell r="E12475">
            <v>820000</v>
          </cell>
          <cell r="R12475" t="str">
            <v>Melbourne</v>
          </cell>
          <cell r="W12475">
            <v>2018</v>
          </cell>
          <cell r="X12475" t="str">
            <v>Mar</v>
          </cell>
        </row>
        <row r="12476">
          <cell r="D12476" t="str">
            <v>Unit</v>
          </cell>
          <cell r="E12476">
            <v>760000</v>
          </cell>
          <cell r="R12476" t="str">
            <v>Boroondara</v>
          </cell>
          <cell r="W12476">
            <v>2018</v>
          </cell>
          <cell r="X12476" t="str">
            <v>Mar</v>
          </cell>
        </row>
        <row r="12477">
          <cell r="D12477" t="str">
            <v>Unit</v>
          </cell>
          <cell r="E12477">
            <v>710000</v>
          </cell>
          <cell r="R12477" t="str">
            <v>Banyule</v>
          </cell>
          <cell r="W12477">
            <v>2018</v>
          </cell>
          <cell r="X12477" t="str">
            <v>Mar</v>
          </cell>
        </row>
        <row r="12478">
          <cell r="D12478" t="str">
            <v>House</v>
          </cell>
          <cell r="E12478">
            <v>492000</v>
          </cell>
          <cell r="R12478" t="str">
            <v>Hume</v>
          </cell>
          <cell r="W12478">
            <v>2018</v>
          </cell>
          <cell r="X12478" t="str">
            <v>Apr</v>
          </cell>
        </row>
        <row r="12479">
          <cell r="D12479" t="str">
            <v>House</v>
          </cell>
          <cell r="E12479">
            <v>425000</v>
          </cell>
          <cell r="R12479" t="str">
            <v>Hume</v>
          </cell>
          <cell r="W12479">
            <v>2018</v>
          </cell>
          <cell r="X12479" t="str">
            <v>Apr</v>
          </cell>
        </row>
        <row r="12480">
          <cell r="D12480" t="str">
            <v>House</v>
          </cell>
          <cell r="E12480">
            <v>755000</v>
          </cell>
          <cell r="R12480" t="str">
            <v>Hume</v>
          </cell>
          <cell r="W12480">
            <v>2018</v>
          </cell>
          <cell r="X12480" t="str">
            <v>Apr</v>
          </cell>
        </row>
        <row r="12481">
          <cell r="D12481" t="str">
            <v>House</v>
          </cell>
          <cell r="E12481">
            <v>680000</v>
          </cell>
          <cell r="R12481" t="str">
            <v>Hume</v>
          </cell>
          <cell r="W12481">
            <v>2018</v>
          </cell>
          <cell r="X12481" t="str">
            <v>Apr</v>
          </cell>
        </row>
        <row r="12482">
          <cell r="D12482" t="str">
            <v>House</v>
          </cell>
          <cell r="E12482">
            <v>715000</v>
          </cell>
          <cell r="R12482" t="str">
            <v>Hume</v>
          </cell>
          <cell r="W12482">
            <v>2018</v>
          </cell>
          <cell r="X12482" t="str">
            <v>Apr</v>
          </cell>
        </row>
        <row r="12483">
          <cell r="D12483" t="str">
            <v>House</v>
          </cell>
          <cell r="E12483">
            <v>840500</v>
          </cell>
          <cell r="R12483" t="str">
            <v>Hume</v>
          </cell>
          <cell r="W12483">
            <v>2018</v>
          </cell>
          <cell r="X12483" t="str">
            <v>Apr</v>
          </cell>
        </row>
        <row r="12484">
          <cell r="D12484" t="str">
            <v>House</v>
          </cell>
          <cell r="E12484">
            <v>770000</v>
          </cell>
          <cell r="R12484" t="str">
            <v>Hume</v>
          </cell>
          <cell r="W12484">
            <v>2018</v>
          </cell>
          <cell r="X12484" t="str">
            <v>Apr</v>
          </cell>
        </row>
        <row r="12485">
          <cell r="D12485" t="str">
            <v>House</v>
          </cell>
          <cell r="E12485">
            <v>428000</v>
          </cell>
          <cell r="R12485" t="str">
            <v>Whittlesea</v>
          </cell>
          <cell r="W12485">
            <v>2018</v>
          </cell>
          <cell r="X12485" t="str">
            <v>Apr</v>
          </cell>
        </row>
        <row r="12486">
          <cell r="D12486" t="str">
            <v>House</v>
          </cell>
          <cell r="E12486">
            <v>421000</v>
          </cell>
          <cell r="R12486" t="str">
            <v>Whittlesea</v>
          </cell>
          <cell r="W12486">
            <v>2018</v>
          </cell>
          <cell r="X12486" t="str">
            <v>Apr</v>
          </cell>
        </row>
        <row r="12487">
          <cell r="D12487" t="str">
            <v>House</v>
          </cell>
          <cell r="E12487">
            <v>467000</v>
          </cell>
          <cell r="R12487" t="str">
            <v>Hume</v>
          </cell>
          <cell r="W12487">
            <v>2018</v>
          </cell>
          <cell r="X12487" t="str">
            <v>Apr</v>
          </cell>
        </row>
        <row r="12488">
          <cell r="D12488" t="str">
            <v>House</v>
          </cell>
          <cell r="E12488">
            <v>810000</v>
          </cell>
          <cell r="R12488" t="str">
            <v>Hume</v>
          </cell>
          <cell r="W12488">
            <v>2018</v>
          </cell>
          <cell r="X12488" t="str">
            <v>Apr</v>
          </cell>
        </row>
        <row r="12489">
          <cell r="D12489" t="str">
            <v>House</v>
          </cell>
          <cell r="E12489">
            <v>722500</v>
          </cell>
          <cell r="R12489" t="str">
            <v>Whittlesea</v>
          </cell>
          <cell r="W12489">
            <v>2018</v>
          </cell>
          <cell r="X12489" t="str">
            <v>Apr</v>
          </cell>
        </row>
        <row r="12490">
          <cell r="D12490" t="str">
            <v>House</v>
          </cell>
          <cell r="E12490">
            <v>310000</v>
          </cell>
          <cell r="R12490" t="str">
            <v>Hume</v>
          </cell>
          <cell r="W12490">
            <v>2018</v>
          </cell>
          <cell r="X12490" t="str">
            <v>Apr</v>
          </cell>
        </row>
        <row r="12491">
          <cell r="D12491" t="str">
            <v>House</v>
          </cell>
          <cell r="E12491">
            <v>685000</v>
          </cell>
          <cell r="R12491" t="str">
            <v>Whittlesea</v>
          </cell>
          <cell r="W12491">
            <v>2018</v>
          </cell>
          <cell r="X12491" t="str">
            <v>Apr</v>
          </cell>
        </row>
        <row r="12492">
          <cell r="D12492" t="str">
            <v>House</v>
          </cell>
          <cell r="E12492">
            <v>511500</v>
          </cell>
          <cell r="R12492" t="str">
            <v>Whittlesea</v>
          </cell>
          <cell r="W12492">
            <v>2018</v>
          </cell>
          <cell r="X12492" t="str">
            <v>Apr</v>
          </cell>
        </row>
        <row r="12493">
          <cell r="D12493" t="str">
            <v>House</v>
          </cell>
          <cell r="E12493">
            <v>560000</v>
          </cell>
          <cell r="R12493" t="str">
            <v>Whittlesea</v>
          </cell>
          <cell r="W12493">
            <v>2018</v>
          </cell>
          <cell r="X12493" t="str">
            <v>Apr</v>
          </cell>
        </row>
        <row r="12494">
          <cell r="D12494" t="str">
            <v>House</v>
          </cell>
          <cell r="E12494">
            <v>408500</v>
          </cell>
          <cell r="R12494" t="str">
            <v>Hume</v>
          </cell>
          <cell r="W12494">
            <v>2018</v>
          </cell>
          <cell r="X12494" t="str">
            <v>Apr</v>
          </cell>
        </row>
        <row r="12495">
          <cell r="D12495" t="str">
            <v>House</v>
          </cell>
          <cell r="E12495">
            <v>705500</v>
          </cell>
          <cell r="R12495" t="str">
            <v>Whittlesea</v>
          </cell>
          <cell r="W12495">
            <v>2018</v>
          </cell>
          <cell r="X12495" t="str">
            <v>Apr</v>
          </cell>
        </row>
        <row r="12496">
          <cell r="D12496" t="str">
            <v>House</v>
          </cell>
          <cell r="E12496">
            <v>625000</v>
          </cell>
          <cell r="R12496" t="str">
            <v>Whittlesea</v>
          </cell>
          <cell r="W12496">
            <v>2018</v>
          </cell>
          <cell r="X12496" t="str">
            <v>Apr</v>
          </cell>
        </row>
        <row r="12497">
          <cell r="D12497" t="str">
            <v>House</v>
          </cell>
          <cell r="E12497">
            <v>632500</v>
          </cell>
          <cell r="R12497" t="str">
            <v>Whittlesea</v>
          </cell>
          <cell r="W12497">
            <v>2018</v>
          </cell>
          <cell r="X12497" t="str">
            <v>Apr</v>
          </cell>
        </row>
        <row r="12498">
          <cell r="D12498" t="str">
            <v>Unit</v>
          </cell>
          <cell r="E12498">
            <v>460000</v>
          </cell>
          <cell r="R12498" t="str">
            <v>Whittlesea</v>
          </cell>
          <cell r="W12498">
            <v>2018</v>
          </cell>
          <cell r="X12498" t="str">
            <v>Apr</v>
          </cell>
        </row>
        <row r="12499">
          <cell r="D12499" t="str">
            <v>House</v>
          </cell>
          <cell r="E12499">
            <v>831000</v>
          </cell>
          <cell r="R12499" t="str">
            <v>Whittlesea</v>
          </cell>
          <cell r="W12499">
            <v>2018</v>
          </cell>
          <cell r="X12499" t="str">
            <v>Apr</v>
          </cell>
        </row>
        <row r="12500">
          <cell r="D12500" t="str">
            <v>House</v>
          </cell>
          <cell r="E12500">
            <v>651000</v>
          </cell>
          <cell r="R12500" t="str">
            <v>Whittlesea</v>
          </cell>
          <cell r="W12500">
            <v>2018</v>
          </cell>
          <cell r="X12500" t="str">
            <v>Apr</v>
          </cell>
        </row>
        <row r="12501">
          <cell r="D12501" t="str">
            <v>House</v>
          </cell>
          <cell r="E12501">
            <v>660000</v>
          </cell>
          <cell r="R12501" t="str">
            <v>Brimbank</v>
          </cell>
          <cell r="W12501">
            <v>2018</v>
          </cell>
          <cell r="X12501" t="str">
            <v>Apr</v>
          </cell>
        </row>
        <row r="12502">
          <cell r="D12502" t="str">
            <v>House</v>
          </cell>
          <cell r="E12502">
            <v>556000</v>
          </cell>
          <cell r="R12502" t="str">
            <v>Hume</v>
          </cell>
          <cell r="W12502">
            <v>2018</v>
          </cell>
          <cell r="X12502" t="str">
            <v>Apr</v>
          </cell>
        </row>
        <row r="12503">
          <cell r="D12503" t="str">
            <v>House</v>
          </cell>
          <cell r="E12503">
            <v>730000</v>
          </cell>
          <cell r="R12503" t="str">
            <v>Banyule</v>
          </cell>
          <cell r="W12503">
            <v>2018</v>
          </cell>
          <cell r="X12503" t="str">
            <v>Apr</v>
          </cell>
        </row>
        <row r="12504">
          <cell r="D12504" t="str">
            <v>House</v>
          </cell>
          <cell r="E12504">
            <v>967500</v>
          </cell>
          <cell r="R12504" t="str">
            <v>Banyule</v>
          </cell>
          <cell r="W12504">
            <v>2018</v>
          </cell>
          <cell r="X12504" t="str">
            <v>Apr</v>
          </cell>
        </row>
        <row r="12505">
          <cell r="D12505" t="str">
            <v>House</v>
          </cell>
          <cell r="E12505">
            <v>716000</v>
          </cell>
          <cell r="R12505" t="str">
            <v>Brimbank</v>
          </cell>
          <cell r="W12505">
            <v>2018</v>
          </cell>
          <cell r="X12505" t="str">
            <v>Apr</v>
          </cell>
        </row>
        <row r="12506">
          <cell r="D12506" t="str">
            <v>House</v>
          </cell>
          <cell r="E12506">
            <v>630000</v>
          </cell>
          <cell r="R12506" t="str">
            <v>Darebin</v>
          </cell>
          <cell r="W12506">
            <v>2018</v>
          </cell>
          <cell r="X12506" t="str">
            <v>Apr</v>
          </cell>
        </row>
        <row r="12507">
          <cell r="D12507" t="str">
            <v>House</v>
          </cell>
          <cell r="E12507">
            <v>653000</v>
          </cell>
          <cell r="R12507" t="str">
            <v>Hume</v>
          </cell>
          <cell r="W12507">
            <v>2018</v>
          </cell>
          <cell r="X12507" t="str">
            <v>Apr</v>
          </cell>
        </row>
        <row r="12508">
          <cell r="D12508" t="str">
            <v>House</v>
          </cell>
          <cell r="E12508">
            <v>895000</v>
          </cell>
          <cell r="R12508" t="str">
            <v>Banyule</v>
          </cell>
          <cell r="W12508">
            <v>2018</v>
          </cell>
          <cell r="X12508" t="str">
            <v>Apr</v>
          </cell>
        </row>
        <row r="12509">
          <cell r="D12509" t="str">
            <v>House</v>
          </cell>
          <cell r="E12509">
            <v>690000</v>
          </cell>
          <cell r="R12509" t="str">
            <v>Banyule</v>
          </cell>
          <cell r="W12509">
            <v>2018</v>
          </cell>
          <cell r="X12509" t="str">
            <v>Apr</v>
          </cell>
        </row>
        <row r="12510">
          <cell r="D12510" t="str">
            <v>House</v>
          </cell>
          <cell r="E12510">
            <v>769000</v>
          </cell>
          <cell r="R12510" t="str">
            <v>Banyule</v>
          </cell>
          <cell r="W12510">
            <v>2018</v>
          </cell>
          <cell r="X12510" t="str">
            <v>Apr</v>
          </cell>
        </row>
        <row r="12511">
          <cell r="D12511" t="str">
            <v>House</v>
          </cell>
          <cell r="E12511">
            <v>880000</v>
          </cell>
          <cell r="R12511" t="str">
            <v>Banyule</v>
          </cell>
          <cell r="W12511">
            <v>2018</v>
          </cell>
          <cell r="X12511" t="str">
            <v>Apr</v>
          </cell>
        </row>
        <row r="12512">
          <cell r="D12512" t="str">
            <v>House</v>
          </cell>
          <cell r="E12512">
            <v>800000</v>
          </cell>
          <cell r="R12512" t="str">
            <v>Banyule</v>
          </cell>
          <cell r="W12512">
            <v>2018</v>
          </cell>
          <cell r="X12512" t="str">
            <v>Apr</v>
          </cell>
        </row>
        <row r="12513">
          <cell r="D12513" t="str">
            <v>House</v>
          </cell>
          <cell r="E12513">
            <v>796000</v>
          </cell>
          <cell r="R12513" t="str">
            <v>Banyule</v>
          </cell>
          <cell r="W12513">
            <v>2018</v>
          </cell>
          <cell r="X12513" t="str">
            <v>Apr</v>
          </cell>
        </row>
        <row r="12514">
          <cell r="D12514" t="str">
            <v>House</v>
          </cell>
          <cell r="E12514">
            <v>925000</v>
          </cell>
          <cell r="R12514" t="str">
            <v>Banyule</v>
          </cell>
          <cell r="W12514">
            <v>2018</v>
          </cell>
          <cell r="X12514" t="str">
            <v>Apr</v>
          </cell>
        </row>
        <row r="12515">
          <cell r="D12515" t="str">
            <v>House</v>
          </cell>
          <cell r="E12515">
            <v>890000</v>
          </cell>
          <cell r="R12515" t="str">
            <v>Banyule</v>
          </cell>
          <cell r="W12515">
            <v>2018</v>
          </cell>
          <cell r="X12515" t="str">
            <v>Apr</v>
          </cell>
        </row>
        <row r="12516">
          <cell r="D12516" t="str">
            <v>House</v>
          </cell>
          <cell r="E12516">
            <v>912000</v>
          </cell>
          <cell r="R12516" t="str">
            <v>Darebin</v>
          </cell>
          <cell r="W12516">
            <v>2018</v>
          </cell>
          <cell r="X12516" t="str">
            <v>Apr</v>
          </cell>
        </row>
        <row r="12517">
          <cell r="D12517" t="str">
            <v>House</v>
          </cell>
          <cell r="E12517">
            <v>480000</v>
          </cell>
          <cell r="R12517" t="str">
            <v>Brimbank</v>
          </cell>
          <cell r="W12517">
            <v>2018</v>
          </cell>
          <cell r="X12517" t="str">
            <v>Apr</v>
          </cell>
        </row>
        <row r="12518">
          <cell r="D12518" t="str">
            <v>House</v>
          </cell>
          <cell r="E12518">
            <v>820000</v>
          </cell>
          <cell r="R12518" t="str">
            <v>Moreland</v>
          </cell>
          <cell r="W12518">
            <v>2018</v>
          </cell>
          <cell r="X12518" t="str">
            <v>Apr</v>
          </cell>
        </row>
        <row r="12519">
          <cell r="D12519" t="str">
            <v>House</v>
          </cell>
          <cell r="E12519">
            <v>512000</v>
          </cell>
          <cell r="R12519" t="str">
            <v>Moreland</v>
          </cell>
          <cell r="W12519">
            <v>2018</v>
          </cell>
          <cell r="X12519" t="str">
            <v>Apr</v>
          </cell>
        </row>
        <row r="12520">
          <cell r="D12520" t="str">
            <v>House</v>
          </cell>
          <cell r="E12520">
            <v>1050000</v>
          </cell>
          <cell r="R12520" t="str">
            <v>Banyule</v>
          </cell>
          <cell r="W12520">
            <v>2018</v>
          </cell>
          <cell r="X12520" t="str">
            <v>Apr</v>
          </cell>
        </row>
        <row r="12521">
          <cell r="D12521" t="str">
            <v>House</v>
          </cell>
          <cell r="E12521">
            <v>761000</v>
          </cell>
          <cell r="R12521" t="str">
            <v>Hume</v>
          </cell>
          <cell r="W12521">
            <v>2018</v>
          </cell>
          <cell r="X12521" t="str">
            <v>Apr</v>
          </cell>
        </row>
        <row r="12522">
          <cell r="D12522" t="str">
            <v>House</v>
          </cell>
          <cell r="E12522">
            <v>1100000</v>
          </cell>
          <cell r="R12522" t="str">
            <v>Moreland</v>
          </cell>
          <cell r="W12522">
            <v>2018</v>
          </cell>
          <cell r="X12522" t="str">
            <v>Apr</v>
          </cell>
        </row>
        <row r="12523">
          <cell r="D12523" t="str">
            <v>Unit</v>
          </cell>
          <cell r="E12523">
            <v>365000</v>
          </cell>
          <cell r="R12523" t="str">
            <v>Darebin</v>
          </cell>
          <cell r="W12523">
            <v>2018</v>
          </cell>
          <cell r="X12523" t="str">
            <v>Apr</v>
          </cell>
        </row>
        <row r="12524">
          <cell r="D12524" t="str">
            <v>House</v>
          </cell>
          <cell r="E12524">
            <v>1326000</v>
          </cell>
          <cell r="R12524" t="str">
            <v>Banyule</v>
          </cell>
          <cell r="W12524">
            <v>2018</v>
          </cell>
          <cell r="X12524" t="str">
            <v>Apr</v>
          </cell>
        </row>
        <row r="12525">
          <cell r="D12525" t="str">
            <v>House</v>
          </cell>
          <cell r="E12525">
            <v>650000</v>
          </cell>
          <cell r="R12525" t="str">
            <v>Hume</v>
          </cell>
          <cell r="W12525">
            <v>2018</v>
          </cell>
          <cell r="X12525" t="str">
            <v>Apr</v>
          </cell>
        </row>
        <row r="12526">
          <cell r="D12526" t="str">
            <v>House</v>
          </cell>
          <cell r="E12526">
            <v>755000</v>
          </cell>
          <cell r="R12526" t="str">
            <v>Banyule</v>
          </cell>
          <cell r="W12526">
            <v>2018</v>
          </cell>
          <cell r="X12526" t="str">
            <v>Apr</v>
          </cell>
        </row>
        <row r="12527">
          <cell r="D12527" t="str">
            <v>House</v>
          </cell>
          <cell r="E12527">
            <v>1071888</v>
          </cell>
          <cell r="R12527" t="str">
            <v>Moreland</v>
          </cell>
          <cell r="W12527">
            <v>2018</v>
          </cell>
          <cell r="X12527" t="str">
            <v>Apr</v>
          </cell>
        </row>
        <row r="12528">
          <cell r="D12528" t="str">
            <v>House</v>
          </cell>
          <cell r="E12528">
            <v>877500</v>
          </cell>
          <cell r="R12528" t="str">
            <v>Darebin</v>
          </cell>
          <cell r="W12528">
            <v>2018</v>
          </cell>
          <cell r="X12528" t="str">
            <v>Apr</v>
          </cell>
        </row>
        <row r="12529">
          <cell r="D12529" t="str">
            <v>Unit</v>
          </cell>
          <cell r="E12529">
            <v>270000</v>
          </cell>
          <cell r="R12529" t="str">
            <v>Darebin</v>
          </cell>
          <cell r="W12529">
            <v>2018</v>
          </cell>
          <cell r="X12529" t="str">
            <v>Apr</v>
          </cell>
        </row>
        <row r="12530">
          <cell r="D12530" t="str">
            <v>House</v>
          </cell>
          <cell r="E12530">
            <v>821000</v>
          </cell>
          <cell r="R12530" t="str">
            <v>Moreland</v>
          </cell>
          <cell r="W12530">
            <v>2018</v>
          </cell>
          <cell r="X12530" t="str">
            <v>Apr</v>
          </cell>
        </row>
        <row r="12531">
          <cell r="D12531" t="str">
            <v>House</v>
          </cell>
          <cell r="E12531">
            <v>685000</v>
          </cell>
          <cell r="R12531" t="str">
            <v>Darebin</v>
          </cell>
          <cell r="W12531">
            <v>2018</v>
          </cell>
          <cell r="X12531" t="str">
            <v>Apr</v>
          </cell>
        </row>
        <row r="12532">
          <cell r="D12532" t="str">
            <v>Unit</v>
          </cell>
          <cell r="E12532">
            <v>550000</v>
          </cell>
          <cell r="R12532" t="str">
            <v>Darebin</v>
          </cell>
          <cell r="W12532">
            <v>2018</v>
          </cell>
          <cell r="X12532" t="str">
            <v>Apr</v>
          </cell>
        </row>
        <row r="12533">
          <cell r="D12533" t="str">
            <v>House</v>
          </cell>
          <cell r="E12533">
            <v>883000</v>
          </cell>
          <cell r="R12533" t="str">
            <v>Moonee Valley</v>
          </cell>
          <cell r="W12533">
            <v>2018</v>
          </cell>
          <cell r="X12533" t="str">
            <v>Apr</v>
          </cell>
        </row>
        <row r="12534">
          <cell r="D12534" t="str">
            <v>House</v>
          </cell>
          <cell r="E12534">
            <v>740000</v>
          </cell>
          <cell r="R12534" t="str">
            <v>Moreland</v>
          </cell>
          <cell r="W12534">
            <v>2018</v>
          </cell>
          <cell r="X12534" t="str">
            <v>Apr</v>
          </cell>
        </row>
        <row r="12535">
          <cell r="D12535" t="str">
            <v>House</v>
          </cell>
          <cell r="E12535">
            <v>955000</v>
          </cell>
          <cell r="R12535" t="str">
            <v>Moreland</v>
          </cell>
          <cell r="W12535">
            <v>2018</v>
          </cell>
          <cell r="X12535" t="str">
            <v>Apr</v>
          </cell>
        </row>
        <row r="12536">
          <cell r="D12536" t="str">
            <v>Unit</v>
          </cell>
          <cell r="E12536">
            <v>560000</v>
          </cell>
          <cell r="R12536" t="str">
            <v>Moreland</v>
          </cell>
          <cell r="W12536">
            <v>2018</v>
          </cell>
          <cell r="X12536" t="str">
            <v>Apr</v>
          </cell>
        </row>
        <row r="12537">
          <cell r="D12537" t="str">
            <v>House</v>
          </cell>
          <cell r="E12537">
            <v>860000</v>
          </cell>
          <cell r="R12537" t="str">
            <v>Moreland</v>
          </cell>
          <cell r="W12537">
            <v>2018</v>
          </cell>
          <cell r="X12537" t="str">
            <v>Apr</v>
          </cell>
        </row>
        <row r="12538">
          <cell r="D12538" t="str">
            <v>Unit</v>
          </cell>
          <cell r="E12538">
            <v>470000</v>
          </cell>
          <cell r="R12538" t="str">
            <v>Darebin</v>
          </cell>
          <cell r="W12538">
            <v>2018</v>
          </cell>
          <cell r="X12538" t="str">
            <v>Apr</v>
          </cell>
        </row>
        <row r="12539">
          <cell r="D12539" t="str">
            <v>House</v>
          </cell>
          <cell r="E12539">
            <v>875000</v>
          </cell>
          <cell r="R12539" t="str">
            <v>Brimbank</v>
          </cell>
          <cell r="W12539">
            <v>2018</v>
          </cell>
          <cell r="X12539" t="str">
            <v>Apr</v>
          </cell>
        </row>
        <row r="12540">
          <cell r="D12540" t="str">
            <v>House</v>
          </cell>
          <cell r="E12540">
            <v>670000</v>
          </cell>
          <cell r="R12540" t="str">
            <v>Brimbank</v>
          </cell>
          <cell r="W12540">
            <v>2018</v>
          </cell>
          <cell r="X12540" t="str">
            <v>Apr</v>
          </cell>
        </row>
        <row r="12541">
          <cell r="D12541" t="str">
            <v>House</v>
          </cell>
          <cell r="E12541">
            <v>575000</v>
          </cell>
          <cell r="R12541" t="str">
            <v>Brimbank</v>
          </cell>
          <cell r="W12541">
            <v>2018</v>
          </cell>
          <cell r="X12541" t="str">
            <v>Apr</v>
          </cell>
        </row>
        <row r="12542">
          <cell r="D12542" t="str">
            <v>House</v>
          </cell>
          <cell r="E12542">
            <v>905000</v>
          </cell>
          <cell r="R12542" t="str">
            <v>Moonee Valley</v>
          </cell>
          <cell r="W12542">
            <v>2018</v>
          </cell>
          <cell r="X12542" t="str">
            <v>Apr</v>
          </cell>
        </row>
        <row r="12543">
          <cell r="D12543" t="str">
            <v>House</v>
          </cell>
          <cell r="E12543">
            <v>911000</v>
          </cell>
          <cell r="R12543" t="str">
            <v>Darebin</v>
          </cell>
          <cell r="W12543">
            <v>2018</v>
          </cell>
          <cell r="X12543" t="str">
            <v>Apr</v>
          </cell>
        </row>
        <row r="12544">
          <cell r="D12544" t="str">
            <v>Unit</v>
          </cell>
          <cell r="E12544">
            <v>737500</v>
          </cell>
          <cell r="R12544" t="str">
            <v>Moonee Valley</v>
          </cell>
          <cell r="W12544">
            <v>2018</v>
          </cell>
          <cell r="X12544" t="str">
            <v>Apr</v>
          </cell>
        </row>
        <row r="12545">
          <cell r="D12545" t="str">
            <v>House</v>
          </cell>
          <cell r="E12545">
            <v>852000</v>
          </cell>
          <cell r="R12545" t="str">
            <v>Banyule</v>
          </cell>
          <cell r="W12545">
            <v>2018</v>
          </cell>
          <cell r="X12545" t="str">
            <v>Apr</v>
          </cell>
        </row>
        <row r="12546">
          <cell r="D12546" t="str">
            <v>House</v>
          </cell>
          <cell r="E12546">
            <v>825000</v>
          </cell>
          <cell r="R12546" t="str">
            <v>Banyule</v>
          </cell>
          <cell r="W12546">
            <v>2018</v>
          </cell>
          <cell r="X12546" t="str">
            <v>Apr</v>
          </cell>
        </row>
        <row r="12547">
          <cell r="D12547" t="str">
            <v>House</v>
          </cell>
          <cell r="E12547">
            <v>1550000</v>
          </cell>
          <cell r="R12547" t="str">
            <v>Nillumbik Shire Council</v>
          </cell>
          <cell r="W12547">
            <v>2018</v>
          </cell>
          <cell r="X12547" t="str">
            <v>Apr</v>
          </cell>
        </row>
        <row r="12548">
          <cell r="D12548" t="str">
            <v>House</v>
          </cell>
          <cell r="E12548">
            <v>862500</v>
          </cell>
          <cell r="R12548" t="str">
            <v>Darebin</v>
          </cell>
          <cell r="W12548">
            <v>2018</v>
          </cell>
          <cell r="X12548" t="str">
            <v>Apr</v>
          </cell>
        </row>
        <row r="12549">
          <cell r="D12549" t="str">
            <v>House</v>
          </cell>
          <cell r="E12549">
            <v>1020000</v>
          </cell>
          <cell r="R12549" t="str">
            <v>Darebin</v>
          </cell>
          <cell r="W12549">
            <v>2018</v>
          </cell>
          <cell r="X12549" t="str">
            <v>Apr</v>
          </cell>
        </row>
        <row r="12550">
          <cell r="D12550" t="str">
            <v>Unit</v>
          </cell>
          <cell r="E12550">
            <v>691000</v>
          </cell>
          <cell r="R12550" t="str">
            <v>Darebin</v>
          </cell>
          <cell r="W12550">
            <v>2018</v>
          </cell>
          <cell r="X12550" t="str">
            <v>Apr</v>
          </cell>
        </row>
        <row r="12551">
          <cell r="D12551" t="str">
            <v>House</v>
          </cell>
          <cell r="E12551">
            <v>996000</v>
          </cell>
          <cell r="R12551" t="str">
            <v>Darebin</v>
          </cell>
          <cell r="W12551">
            <v>2018</v>
          </cell>
          <cell r="X12551" t="str">
            <v>Apr</v>
          </cell>
        </row>
        <row r="12552">
          <cell r="D12552" t="str">
            <v>House</v>
          </cell>
          <cell r="E12552">
            <v>875000</v>
          </cell>
          <cell r="R12552" t="str">
            <v>Banyule</v>
          </cell>
          <cell r="W12552">
            <v>2018</v>
          </cell>
          <cell r="X12552" t="str">
            <v>Apr</v>
          </cell>
        </row>
        <row r="12553">
          <cell r="D12553" t="str">
            <v>House</v>
          </cell>
          <cell r="E12553">
            <v>1650000</v>
          </cell>
          <cell r="R12553" t="str">
            <v>Moonee Valley</v>
          </cell>
          <cell r="W12553">
            <v>2018</v>
          </cell>
          <cell r="X12553" t="str">
            <v>Apr</v>
          </cell>
        </row>
        <row r="12554">
          <cell r="D12554" t="str">
            <v>House</v>
          </cell>
          <cell r="E12554">
            <v>1150000</v>
          </cell>
          <cell r="R12554" t="str">
            <v>Melton</v>
          </cell>
          <cell r="W12554">
            <v>2018</v>
          </cell>
          <cell r="X12554" t="str">
            <v>Apr</v>
          </cell>
        </row>
        <row r="12555">
          <cell r="D12555" t="str">
            <v>House</v>
          </cell>
          <cell r="E12555">
            <v>526500</v>
          </cell>
          <cell r="R12555" t="str">
            <v>Brimbank</v>
          </cell>
          <cell r="W12555">
            <v>2018</v>
          </cell>
          <cell r="X12555" t="str">
            <v>Apr</v>
          </cell>
        </row>
        <row r="12556">
          <cell r="D12556" t="str">
            <v>House</v>
          </cell>
          <cell r="E12556">
            <v>1365000</v>
          </cell>
          <cell r="R12556" t="str">
            <v>Darebin</v>
          </cell>
          <cell r="W12556">
            <v>2018</v>
          </cell>
          <cell r="X12556" t="str">
            <v>Apr</v>
          </cell>
        </row>
        <row r="12557">
          <cell r="D12557" t="str">
            <v>House</v>
          </cell>
          <cell r="E12557">
            <v>1315000</v>
          </cell>
          <cell r="R12557" t="str">
            <v>Moonee Valley</v>
          </cell>
          <cell r="W12557">
            <v>2018</v>
          </cell>
          <cell r="X12557" t="str">
            <v>Apr</v>
          </cell>
        </row>
        <row r="12558">
          <cell r="D12558" t="str">
            <v>Unit</v>
          </cell>
          <cell r="E12558">
            <v>930000</v>
          </cell>
          <cell r="R12558" t="str">
            <v>Moonee Valley</v>
          </cell>
          <cell r="W12558">
            <v>2018</v>
          </cell>
          <cell r="X12558" t="str">
            <v>Apr</v>
          </cell>
        </row>
        <row r="12559">
          <cell r="D12559" t="str">
            <v>Unit</v>
          </cell>
          <cell r="E12559">
            <v>660000</v>
          </cell>
          <cell r="R12559" t="str">
            <v>Darebin</v>
          </cell>
          <cell r="W12559">
            <v>2018</v>
          </cell>
          <cell r="X12559" t="str">
            <v>Apr</v>
          </cell>
        </row>
        <row r="12560">
          <cell r="D12560" t="str">
            <v>Unit</v>
          </cell>
          <cell r="E12560">
            <v>875000</v>
          </cell>
          <cell r="R12560" t="str">
            <v>Darebin</v>
          </cell>
          <cell r="W12560">
            <v>2018</v>
          </cell>
          <cell r="X12560" t="str">
            <v>Apr</v>
          </cell>
        </row>
        <row r="12561">
          <cell r="D12561" t="str">
            <v>Unit</v>
          </cell>
          <cell r="E12561">
            <v>781000</v>
          </cell>
          <cell r="R12561" t="str">
            <v>Banyule</v>
          </cell>
          <cell r="W12561">
            <v>2018</v>
          </cell>
          <cell r="X12561" t="str">
            <v>Apr</v>
          </cell>
        </row>
        <row r="12562">
          <cell r="D12562" t="str">
            <v>House</v>
          </cell>
          <cell r="E12562">
            <v>1390000</v>
          </cell>
          <cell r="R12562" t="str">
            <v>Moonee Valley</v>
          </cell>
          <cell r="W12562">
            <v>2018</v>
          </cell>
          <cell r="X12562" t="str">
            <v>Apr</v>
          </cell>
        </row>
        <row r="12563">
          <cell r="D12563" t="str">
            <v>Unit</v>
          </cell>
          <cell r="E12563">
            <v>720000</v>
          </cell>
          <cell r="R12563" t="str">
            <v>Moonee Valley</v>
          </cell>
          <cell r="W12563">
            <v>2018</v>
          </cell>
          <cell r="X12563" t="str">
            <v>Apr</v>
          </cell>
        </row>
        <row r="12564">
          <cell r="D12564" t="str">
            <v>House</v>
          </cell>
          <cell r="E12564">
            <v>1350000</v>
          </cell>
          <cell r="R12564" t="str">
            <v>Darebin</v>
          </cell>
          <cell r="W12564">
            <v>2018</v>
          </cell>
          <cell r="X12564" t="str">
            <v>Apr</v>
          </cell>
        </row>
        <row r="12565">
          <cell r="D12565" t="str">
            <v>House</v>
          </cell>
          <cell r="E12565">
            <v>1020000</v>
          </cell>
          <cell r="R12565" t="str">
            <v>Darebin</v>
          </cell>
          <cell r="W12565">
            <v>2018</v>
          </cell>
          <cell r="X12565" t="str">
            <v>Apr</v>
          </cell>
        </row>
        <row r="12566">
          <cell r="D12566" t="str">
            <v>Unit</v>
          </cell>
          <cell r="E12566">
            <v>410000</v>
          </cell>
          <cell r="R12566" t="str">
            <v>Moonee Valley</v>
          </cell>
          <cell r="W12566">
            <v>2018</v>
          </cell>
          <cell r="X12566" t="str">
            <v>Apr</v>
          </cell>
        </row>
        <row r="12567">
          <cell r="D12567" t="str">
            <v>House</v>
          </cell>
          <cell r="E12567">
            <v>1200000</v>
          </cell>
          <cell r="R12567" t="str">
            <v>Moonee Valley</v>
          </cell>
          <cell r="W12567">
            <v>2018</v>
          </cell>
          <cell r="X12567" t="str">
            <v>Apr</v>
          </cell>
        </row>
        <row r="12568">
          <cell r="D12568" t="str">
            <v>House</v>
          </cell>
          <cell r="E12568">
            <v>1242000</v>
          </cell>
          <cell r="R12568" t="str">
            <v>Darebin</v>
          </cell>
          <cell r="W12568">
            <v>2018</v>
          </cell>
          <cell r="X12568" t="str">
            <v>Apr</v>
          </cell>
        </row>
        <row r="12569">
          <cell r="D12569" t="str">
            <v>Unit</v>
          </cell>
          <cell r="E12569">
            <v>600000</v>
          </cell>
          <cell r="R12569" t="str">
            <v>Moonee Valley</v>
          </cell>
          <cell r="W12569">
            <v>2018</v>
          </cell>
          <cell r="X12569" t="str">
            <v>Apr</v>
          </cell>
        </row>
        <row r="12570">
          <cell r="D12570" t="str">
            <v>Unit</v>
          </cell>
          <cell r="E12570">
            <v>915000</v>
          </cell>
          <cell r="R12570" t="str">
            <v>Banyule</v>
          </cell>
          <cell r="W12570">
            <v>2018</v>
          </cell>
          <cell r="X12570" t="str">
            <v>Apr</v>
          </cell>
        </row>
        <row r="12571">
          <cell r="D12571" t="str">
            <v>House</v>
          </cell>
          <cell r="E12571">
            <v>1420000</v>
          </cell>
          <cell r="R12571" t="str">
            <v>Darebin</v>
          </cell>
          <cell r="W12571">
            <v>2018</v>
          </cell>
          <cell r="X12571" t="str">
            <v>Apr</v>
          </cell>
        </row>
        <row r="12572">
          <cell r="D12572" t="str">
            <v>House</v>
          </cell>
          <cell r="E12572">
            <v>1210000</v>
          </cell>
          <cell r="R12572" t="str">
            <v>Moonee Valley</v>
          </cell>
          <cell r="W12572">
            <v>2018</v>
          </cell>
          <cell r="X12572" t="str">
            <v>Apr</v>
          </cell>
        </row>
        <row r="12573">
          <cell r="D12573" t="str">
            <v>House</v>
          </cell>
          <cell r="E12573">
            <v>1250000</v>
          </cell>
          <cell r="R12573" t="str">
            <v>Darebin</v>
          </cell>
          <cell r="W12573">
            <v>2018</v>
          </cell>
          <cell r="X12573" t="str">
            <v>Apr</v>
          </cell>
        </row>
        <row r="12574">
          <cell r="D12574" t="str">
            <v>House</v>
          </cell>
          <cell r="E12574">
            <v>1275000</v>
          </cell>
          <cell r="R12574" t="str">
            <v>Moreland</v>
          </cell>
          <cell r="W12574">
            <v>2018</v>
          </cell>
          <cell r="X12574" t="str">
            <v>Apr</v>
          </cell>
        </row>
        <row r="12575">
          <cell r="D12575" t="str">
            <v>House</v>
          </cell>
          <cell r="E12575">
            <v>730000</v>
          </cell>
          <cell r="R12575" t="str">
            <v>Moreland</v>
          </cell>
          <cell r="W12575">
            <v>2018</v>
          </cell>
          <cell r="X12575" t="str">
            <v>Apr</v>
          </cell>
        </row>
        <row r="12576">
          <cell r="D12576" t="str">
            <v>House</v>
          </cell>
          <cell r="E12576">
            <v>1860000</v>
          </cell>
          <cell r="R12576" t="str">
            <v>Manningham</v>
          </cell>
          <cell r="W12576">
            <v>2018</v>
          </cell>
          <cell r="X12576" t="str">
            <v>Apr</v>
          </cell>
        </row>
        <row r="12577">
          <cell r="D12577" t="str">
            <v>House</v>
          </cell>
          <cell r="E12577">
            <v>1035000</v>
          </cell>
          <cell r="R12577" t="str">
            <v>Banyule</v>
          </cell>
          <cell r="W12577">
            <v>2018</v>
          </cell>
          <cell r="X12577" t="str">
            <v>Apr</v>
          </cell>
        </row>
        <row r="12578">
          <cell r="D12578" t="str">
            <v>Unit</v>
          </cell>
          <cell r="E12578">
            <v>520000</v>
          </cell>
          <cell r="R12578" t="str">
            <v>Moreland</v>
          </cell>
          <cell r="W12578">
            <v>2018</v>
          </cell>
          <cell r="X12578" t="str">
            <v>Apr</v>
          </cell>
        </row>
        <row r="12579">
          <cell r="D12579" t="str">
            <v>House</v>
          </cell>
          <cell r="E12579">
            <v>773000</v>
          </cell>
          <cell r="R12579" t="str">
            <v>Moonee Valley</v>
          </cell>
          <cell r="W12579">
            <v>2018</v>
          </cell>
          <cell r="X12579" t="str">
            <v>Apr</v>
          </cell>
        </row>
        <row r="12580">
          <cell r="D12580" t="str">
            <v>House</v>
          </cell>
          <cell r="E12580">
            <v>1268000</v>
          </cell>
          <cell r="R12580" t="str">
            <v>Moreland</v>
          </cell>
          <cell r="W12580">
            <v>2018</v>
          </cell>
          <cell r="X12580" t="str">
            <v>Apr</v>
          </cell>
        </row>
        <row r="12581">
          <cell r="D12581" t="str">
            <v>House</v>
          </cell>
          <cell r="E12581">
            <v>1000000</v>
          </cell>
          <cell r="R12581" t="str">
            <v>Darebin</v>
          </cell>
          <cell r="W12581">
            <v>2018</v>
          </cell>
          <cell r="X12581" t="str">
            <v>Apr</v>
          </cell>
        </row>
        <row r="12582">
          <cell r="D12582" t="str">
            <v>House</v>
          </cell>
          <cell r="E12582">
            <v>1204000</v>
          </cell>
          <cell r="R12582" t="str">
            <v>Moreland</v>
          </cell>
          <cell r="W12582">
            <v>2018</v>
          </cell>
          <cell r="X12582" t="str">
            <v>Apr</v>
          </cell>
        </row>
        <row r="12583">
          <cell r="D12583" t="str">
            <v>House</v>
          </cell>
          <cell r="E12583">
            <v>1450000</v>
          </cell>
          <cell r="R12583" t="str">
            <v>Manningham</v>
          </cell>
          <cell r="W12583">
            <v>2018</v>
          </cell>
          <cell r="X12583" t="str">
            <v>Apr</v>
          </cell>
        </row>
        <row r="12584">
          <cell r="D12584" t="str">
            <v>House</v>
          </cell>
          <cell r="E12584">
            <v>650000</v>
          </cell>
          <cell r="R12584" t="str">
            <v>Brimbank</v>
          </cell>
          <cell r="W12584">
            <v>2018</v>
          </cell>
          <cell r="X12584" t="str">
            <v>Apr</v>
          </cell>
        </row>
        <row r="12585">
          <cell r="D12585" t="str">
            <v>House</v>
          </cell>
          <cell r="E12585">
            <v>2380000</v>
          </cell>
          <cell r="R12585" t="str">
            <v>Banyule</v>
          </cell>
          <cell r="W12585">
            <v>2018</v>
          </cell>
          <cell r="X12585" t="str">
            <v>Apr</v>
          </cell>
        </row>
        <row r="12586">
          <cell r="D12586" t="str">
            <v>House</v>
          </cell>
          <cell r="E12586">
            <v>600000</v>
          </cell>
          <cell r="R12586" t="str">
            <v>Brimbank</v>
          </cell>
          <cell r="W12586">
            <v>2018</v>
          </cell>
          <cell r="X12586" t="str">
            <v>Apr</v>
          </cell>
        </row>
        <row r="12587">
          <cell r="D12587" t="str">
            <v>House</v>
          </cell>
          <cell r="E12587">
            <v>1352000</v>
          </cell>
          <cell r="R12587" t="str">
            <v>Manningham</v>
          </cell>
          <cell r="W12587">
            <v>2018</v>
          </cell>
          <cell r="X12587" t="str">
            <v>Apr</v>
          </cell>
        </row>
        <row r="12588">
          <cell r="D12588" t="str">
            <v>House</v>
          </cell>
          <cell r="E12588">
            <v>1460000</v>
          </cell>
          <cell r="R12588" t="str">
            <v>Darebin</v>
          </cell>
          <cell r="W12588">
            <v>2018</v>
          </cell>
          <cell r="X12588" t="str">
            <v>Apr</v>
          </cell>
        </row>
        <row r="12589">
          <cell r="D12589" t="str">
            <v>House</v>
          </cell>
          <cell r="E12589">
            <v>1590000</v>
          </cell>
          <cell r="R12589" t="str">
            <v>Darebin</v>
          </cell>
          <cell r="W12589">
            <v>2018</v>
          </cell>
          <cell r="X12589" t="str">
            <v>Apr</v>
          </cell>
        </row>
        <row r="12590">
          <cell r="D12590" t="str">
            <v>House</v>
          </cell>
          <cell r="E12590">
            <v>1000000</v>
          </cell>
          <cell r="R12590" t="str">
            <v>Darebin</v>
          </cell>
          <cell r="W12590">
            <v>2018</v>
          </cell>
          <cell r="X12590" t="str">
            <v>Apr</v>
          </cell>
        </row>
        <row r="12591">
          <cell r="D12591" t="str">
            <v>Unit</v>
          </cell>
          <cell r="E12591">
            <v>975000</v>
          </cell>
          <cell r="R12591" t="str">
            <v>Banyule</v>
          </cell>
          <cell r="W12591">
            <v>2018</v>
          </cell>
          <cell r="X12591" t="str">
            <v>Apr</v>
          </cell>
        </row>
        <row r="12592">
          <cell r="D12592" t="str">
            <v>House</v>
          </cell>
          <cell r="E12592">
            <v>1445000</v>
          </cell>
          <cell r="R12592" t="str">
            <v>Moreland</v>
          </cell>
          <cell r="W12592">
            <v>2018</v>
          </cell>
          <cell r="X12592" t="str">
            <v>Apr</v>
          </cell>
        </row>
        <row r="12593">
          <cell r="D12593" t="str">
            <v>Unit</v>
          </cell>
          <cell r="E12593">
            <v>286000</v>
          </cell>
          <cell r="R12593" t="str">
            <v>Moonee Valley</v>
          </cell>
          <cell r="W12593">
            <v>2018</v>
          </cell>
          <cell r="X12593" t="str">
            <v>Apr</v>
          </cell>
        </row>
        <row r="12594">
          <cell r="D12594" t="str">
            <v>House</v>
          </cell>
          <cell r="E12594">
            <v>900000</v>
          </cell>
          <cell r="R12594" t="str">
            <v>Moreland</v>
          </cell>
          <cell r="W12594">
            <v>2018</v>
          </cell>
          <cell r="X12594" t="str">
            <v>Apr</v>
          </cell>
        </row>
        <row r="12595">
          <cell r="D12595" t="str">
            <v>House</v>
          </cell>
          <cell r="E12595">
            <v>1375000</v>
          </cell>
          <cell r="R12595" t="str">
            <v>Moonee Valley</v>
          </cell>
          <cell r="W12595">
            <v>2018</v>
          </cell>
          <cell r="X12595" t="str">
            <v>Apr</v>
          </cell>
        </row>
        <row r="12596">
          <cell r="D12596" t="str">
            <v>House</v>
          </cell>
          <cell r="E12596">
            <v>1181000</v>
          </cell>
          <cell r="R12596" t="str">
            <v>Manningham</v>
          </cell>
          <cell r="W12596">
            <v>2018</v>
          </cell>
          <cell r="X12596" t="str">
            <v>Apr</v>
          </cell>
        </row>
        <row r="12597">
          <cell r="D12597" t="str">
            <v>Unit</v>
          </cell>
          <cell r="E12597">
            <v>819000</v>
          </cell>
          <cell r="R12597" t="str">
            <v>Moonee Valley</v>
          </cell>
          <cell r="W12597">
            <v>2018</v>
          </cell>
          <cell r="X12597" t="str">
            <v>Apr</v>
          </cell>
        </row>
        <row r="12598">
          <cell r="D12598" t="str">
            <v>House</v>
          </cell>
          <cell r="E12598">
            <v>1100000</v>
          </cell>
          <cell r="R12598" t="str">
            <v>Moonee Valley</v>
          </cell>
          <cell r="W12598">
            <v>2018</v>
          </cell>
          <cell r="X12598" t="str">
            <v>Apr</v>
          </cell>
        </row>
        <row r="12599">
          <cell r="D12599" t="str">
            <v>House</v>
          </cell>
          <cell r="E12599">
            <v>645000</v>
          </cell>
          <cell r="R12599" t="str">
            <v>Brimbank</v>
          </cell>
          <cell r="W12599">
            <v>2018</v>
          </cell>
          <cell r="X12599" t="str">
            <v>Apr</v>
          </cell>
        </row>
        <row r="12600">
          <cell r="D12600" t="str">
            <v>House</v>
          </cell>
          <cell r="E12600">
            <v>716000</v>
          </cell>
          <cell r="R12600" t="str">
            <v>Brimbank</v>
          </cell>
          <cell r="W12600">
            <v>2018</v>
          </cell>
          <cell r="X12600" t="str">
            <v>Apr</v>
          </cell>
        </row>
        <row r="12601">
          <cell r="D12601" t="str">
            <v>House</v>
          </cell>
          <cell r="E12601">
            <v>1800000</v>
          </cell>
          <cell r="R12601" t="str">
            <v>Darebin</v>
          </cell>
          <cell r="W12601">
            <v>2018</v>
          </cell>
          <cell r="X12601" t="str">
            <v>Apr</v>
          </cell>
        </row>
        <row r="12602">
          <cell r="D12602" t="str">
            <v>House</v>
          </cell>
          <cell r="E12602">
            <v>1350000</v>
          </cell>
          <cell r="R12602" t="str">
            <v>Darebin</v>
          </cell>
          <cell r="W12602">
            <v>2018</v>
          </cell>
          <cell r="X12602" t="str">
            <v>Apr</v>
          </cell>
        </row>
        <row r="12603">
          <cell r="D12603" t="str">
            <v>House</v>
          </cell>
          <cell r="E12603">
            <v>990000</v>
          </cell>
          <cell r="R12603" t="str">
            <v>Moonee Valley</v>
          </cell>
          <cell r="W12603">
            <v>2018</v>
          </cell>
          <cell r="X12603" t="str">
            <v>Apr</v>
          </cell>
        </row>
        <row r="12604">
          <cell r="D12604" t="str">
            <v>House</v>
          </cell>
          <cell r="E12604">
            <v>1010000</v>
          </cell>
          <cell r="R12604" t="str">
            <v>Moonee Valley</v>
          </cell>
          <cell r="W12604">
            <v>2018</v>
          </cell>
          <cell r="X12604" t="str">
            <v>Apr</v>
          </cell>
        </row>
        <row r="12605">
          <cell r="D12605" t="str">
            <v>House</v>
          </cell>
          <cell r="E12605">
            <v>1275000</v>
          </cell>
          <cell r="R12605" t="str">
            <v>Moreland</v>
          </cell>
          <cell r="W12605">
            <v>2018</v>
          </cell>
          <cell r="X12605" t="str">
            <v>Apr</v>
          </cell>
        </row>
        <row r="12606">
          <cell r="D12606" t="str">
            <v>Unit</v>
          </cell>
          <cell r="E12606">
            <v>1200000</v>
          </cell>
          <cell r="R12606" t="str">
            <v>Moonee Valley</v>
          </cell>
          <cell r="W12606">
            <v>2018</v>
          </cell>
          <cell r="X12606" t="str">
            <v>Apr</v>
          </cell>
        </row>
        <row r="12607">
          <cell r="D12607" t="str">
            <v>House</v>
          </cell>
          <cell r="E12607">
            <v>1240000</v>
          </cell>
          <cell r="R12607" t="str">
            <v>Darebin</v>
          </cell>
          <cell r="W12607">
            <v>2018</v>
          </cell>
          <cell r="X12607" t="str">
            <v>Apr</v>
          </cell>
        </row>
        <row r="12608">
          <cell r="D12608" t="str">
            <v>House</v>
          </cell>
          <cell r="E12608">
            <v>1375000</v>
          </cell>
          <cell r="R12608" t="str">
            <v>Moonee Valley</v>
          </cell>
          <cell r="W12608">
            <v>2018</v>
          </cell>
          <cell r="X12608" t="str">
            <v>Apr</v>
          </cell>
        </row>
        <row r="12609">
          <cell r="D12609" t="str">
            <v>House</v>
          </cell>
          <cell r="E12609">
            <v>1369000</v>
          </cell>
          <cell r="R12609" t="str">
            <v>Manningham</v>
          </cell>
          <cell r="W12609">
            <v>2018</v>
          </cell>
          <cell r="X12609" t="str">
            <v>Apr</v>
          </cell>
        </row>
        <row r="12610">
          <cell r="D12610" t="str">
            <v>House</v>
          </cell>
          <cell r="E12610">
            <v>1275000</v>
          </cell>
          <cell r="R12610" t="str">
            <v>Darebin</v>
          </cell>
          <cell r="W12610">
            <v>2018</v>
          </cell>
          <cell r="X12610" t="str">
            <v>Apr</v>
          </cell>
        </row>
        <row r="12611">
          <cell r="D12611" t="str">
            <v>House</v>
          </cell>
          <cell r="E12611">
            <v>810000</v>
          </cell>
          <cell r="R12611" t="str">
            <v>Maribyrnong</v>
          </cell>
          <cell r="W12611">
            <v>2018</v>
          </cell>
          <cell r="X12611" t="str">
            <v>Apr</v>
          </cell>
        </row>
        <row r="12612">
          <cell r="D12612" t="str">
            <v>Unit</v>
          </cell>
          <cell r="E12612">
            <v>856000</v>
          </cell>
          <cell r="R12612" t="str">
            <v>Moonee Valley</v>
          </cell>
          <cell r="W12612">
            <v>2018</v>
          </cell>
          <cell r="X12612" t="str">
            <v>Apr</v>
          </cell>
        </row>
        <row r="12613">
          <cell r="D12613" t="str">
            <v>House</v>
          </cell>
          <cell r="E12613">
            <v>1275000</v>
          </cell>
          <cell r="R12613" t="str">
            <v>Moreland</v>
          </cell>
          <cell r="W12613">
            <v>2018</v>
          </cell>
          <cell r="X12613" t="str">
            <v>Apr</v>
          </cell>
        </row>
        <row r="12614">
          <cell r="D12614" t="str">
            <v>House</v>
          </cell>
          <cell r="E12614">
            <v>2400000</v>
          </cell>
          <cell r="R12614" t="str">
            <v>Melbourne</v>
          </cell>
          <cell r="W12614">
            <v>2018</v>
          </cell>
          <cell r="X12614" t="str">
            <v>Apr</v>
          </cell>
        </row>
        <row r="12615">
          <cell r="D12615" t="str">
            <v>House</v>
          </cell>
          <cell r="E12615">
            <v>920000</v>
          </cell>
          <cell r="R12615" t="str">
            <v>Maribyrnong</v>
          </cell>
          <cell r="W12615">
            <v>2018</v>
          </cell>
          <cell r="X12615" t="str">
            <v>Apr</v>
          </cell>
        </row>
        <row r="12616">
          <cell r="D12616" t="str">
            <v>House</v>
          </cell>
          <cell r="E12616">
            <v>1340000</v>
          </cell>
          <cell r="R12616" t="str">
            <v>Melbourne</v>
          </cell>
          <cell r="W12616">
            <v>2018</v>
          </cell>
          <cell r="X12616" t="str">
            <v>Apr</v>
          </cell>
        </row>
        <row r="12617">
          <cell r="D12617" t="str">
            <v>House</v>
          </cell>
          <cell r="E12617">
            <v>330000</v>
          </cell>
          <cell r="R12617" t="str">
            <v>Darebin</v>
          </cell>
          <cell r="W12617">
            <v>2018</v>
          </cell>
          <cell r="X12617" t="str">
            <v>Apr</v>
          </cell>
        </row>
        <row r="12618">
          <cell r="D12618" t="str">
            <v>House</v>
          </cell>
          <cell r="E12618">
            <v>1717500</v>
          </cell>
          <cell r="R12618" t="str">
            <v>Melbourne</v>
          </cell>
          <cell r="W12618">
            <v>2018</v>
          </cell>
          <cell r="X12618" t="str">
            <v>Apr</v>
          </cell>
        </row>
        <row r="12619">
          <cell r="D12619" t="str">
            <v>House</v>
          </cell>
          <cell r="E12619">
            <v>780000</v>
          </cell>
          <cell r="R12619" t="str">
            <v>Brimbank</v>
          </cell>
          <cell r="W12619">
            <v>2018</v>
          </cell>
          <cell r="X12619" t="str">
            <v>Apr</v>
          </cell>
        </row>
        <row r="12620">
          <cell r="D12620" t="str">
            <v>House</v>
          </cell>
          <cell r="E12620">
            <v>1085000</v>
          </cell>
          <cell r="R12620" t="str">
            <v>Maroondah</v>
          </cell>
          <cell r="W12620">
            <v>2018</v>
          </cell>
          <cell r="X12620" t="str">
            <v>Apr</v>
          </cell>
        </row>
        <row r="12621">
          <cell r="D12621" t="str">
            <v>House</v>
          </cell>
          <cell r="E12621">
            <v>1950000</v>
          </cell>
          <cell r="R12621" t="str">
            <v>Melbourne</v>
          </cell>
          <cell r="W12621">
            <v>2018</v>
          </cell>
          <cell r="X12621" t="str">
            <v>Apr</v>
          </cell>
        </row>
        <row r="12622">
          <cell r="D12622" t="str">
            <v>Unit</v>
          </cell>
          <cell r="E12622">
            <v>815000</v>
          </cell>
          <cell r="R12622" t="str">
            <v>Maribyrnong</v>
          </cell>
          <cell r="W12622">
            <v>2018</v>
          </cell>
          <cell r="X12622" t="str">
            <v>Apr</v>
          </cell>
        </row>
        <row r="12623">
          <cell r="D12623" t="str">
            <v>Unit</v>
          </cell>
          <cell r="E12623">
            <v>810000</v>
          </cell>
          <cell r="R12623" t="str">
            <v>Maribyrnong</v>
          </cell>
          <cell r="W12623">
            <v>2018</v>
          </cell>
          <cell r="X12623" t="str">
            <v>Apr</v>
          </cell>
        </row>
        <row r="12624">
          <cell r="D12624" t="str">
            <v>House</v>
          </cell>
          <cell r="E12624">
            <v>570000</v>
          </cell>
          <cell r="R12624" t="str">
            <v>Maribyrnong</v>
          </cell>
          <cell r="W12624">
            <v>2018</v>
          </cell>
          <cell r="X12624" t="str">
            <v>Apr</v>
          </cell>
        </row>
        <row r="12625">
          <cell r="D12625" t="str">
            <v>House</v>
          </cell>
          <cell r="E12625">
            <v>3200000</v>
          </cell>
          <cell r="R12625" t="str">
            <v>Boroondara</v>
          </cell>
          <cell r="W12625">
            <v>2018</v>
          </cell>
          <cell r="X12625" t="str">
            <v>Apr</v>
          </cell>
        </row>
        <row r="12626">
          <cell r="D12626" t="str">
            <v>House</v>
          </cell>
          <cell r="E12626">
            <v>985500</v>
          </cell>
          <cell r="R12626" t="str">
            <v>Maroondah</v>
          </cell>
          <cell r="W12626">
            <v>2018</v>
          </cell>
          <cell r="X12626" t="str">
            <v>Apr</v>
          </cell>
        </row>
        <row r="12627">
          <cell r="D12627" t="str">
            <v>House</v>
          </cell>
          <cell r="E12627">
            <v>840500</v>
          </cell>
          <cell r="R12627" t="str">
            <v>Melbourne</v>
          </cell>
          <cell r="W12627">
            <v>2018</v>
          </cell>
          <cell r="X12627" t="str">
            <v>Apr</v>
          </cell>
        </row>
        <row r="12628">
          <cell r="D12628" t="str">
            <v>House</v>
          </cell>
          <cell r="E12628">
            <v>1680000</v>
          </cell>
          <cell r="R12628" t="str">
            <v>Moreland</v>
          </cell>
          <cell r="W12628">
            <v>2018</v>
          </cell>
          <cell r="X12628" t="str">
            <v>Apr</v>
          </cell>
        </row>
        <row r="12629">
          <cell r="D12629" t="str">
            <v>Unit</v>
          </cell>
          <cell r="E12629">
            <v>518000</v>
          </cell>
          <cell r="R12629" t="str">
            <v>Brimbank</v>
          </cell>
          <cell r="W12629">
            <v>2018</v>
          </cell>
          <cell r="X12629" t="str">
            <v>Apr</v>
          </cell>
        </row>
        <row r="12630">
          <cell r="D12630" t="str">
            <v>House</v>
          </cell>
          <cell r="E12630">
            <v>1500000</v>
          </cell>
          <cell r="R12630" t="str">
            <v>Boroondara</v>
          </cell>
          <cell r="W12630">
            <v>2018</v>
          </cell>
          <cell r="X12630" t="str">
            <v>Apr</v>
          </cell>
        </row>
        <row r="12631">
          <cell r="D12631" t="str">
            <v>House</v>
          </cell>
          <cell r="E12631">
            <v>749000</v>
          </cell>
          <cell r="R12631" t="str">
            <v>Maribyrnong</v>
          </cell>
          <cell r="W12631">
            <v>2018</v>
          </cell>
          <cell r="X12631" t="str">
            <v>Apr</v>
          </cell>
        </row>
        <row r="12632">
          <cell r="D12632" t="str">
            <v>Unit</v>
          </cell>
          <cell r="E12632">
            <v>682000</v>
          </cell>
          <cell r="R12632" t="str">
            <v>Boroondara</v>
          </cell>
          <cell r="W12632">
            <v>2018</v>
          </cell>
          <cell r="X12632" t="str">
            <v>Apr</v>
          </cell>
        </row>
        <row r="12633">
          <cell r="D12633" t="str">
            <v>House</v>
          </cell>
          <cell r="E12633">
            <v>1250000</v>
          </cell>
          <cell r="R12633" t="str">
            <v>Melbourne</v>
          </cell>
          <cell r="W12633">
            <v>2018</v>
          </cell>
          <cell r="X12633" t="str">
            <v>Apr</v>
          </cell>
        </row>
        <row r="12634">
          <cell r="D12634" t="str">
            <v>Unit</v>
          </cell>
          <cell r="E12634">
            <v>395000</v>
          </cell>
          <cell r="R12634" t="str">
            <v>Melbourne</v>
          </cell>
          <cell r="W12634">
            <v>2018</v>
          </cell>
          <cell r="X12634" t="str">
            <v>Apr</v>
          </cell>
        </row>
        <row r="12635">
          <cell r="D12635" t="str">
            <v>House</v>
          </cell>
          <cell r="E12635">
            <v>860000</v>
          </cell>
          <cell r="R12635" t="str">
            <v>Maroondah</v>
          </cell>
          <cell r="W12635">
            <v>2018</v>
          </cell>
          <cell r="X12635" t="str">
            <v>Apr</v>
          </cell>
        </row>
        <row r="12636">
          <cell r="D12636" t="str">
            <v>House</v>
          </cell>
          <cell r="E12636">
            <v>1000000</v>
          </cell>
          <cell r="R12636" t="str">
            <v>Melbourne</v>
          </cell>
          <cell r="W12636">
            <v>2018</v>
          </cell>
          <cell r="X12636" t="str">
            <v>Apr</v>
          </cell>
        </row>
        <row r="12637">
          <cell r="D12637" t="str">
            <v>House</v>
          </cell>
          <cell r="E12637">
            <v>855000</v>
          </cell>
          <cell r="R12637" t="str">
            <v>Yarra</v>
          </cell>
          <cell r="W12637">
            <v>2018</v>
          </cell>
          <cell r="X12637" t="str">
            <v>Apr</v>
          </cell>
        </row>
        <row r="12638">
          <cell r="D12638" t="str">
            <v>House</v>
          </cell>
          <cell r="E12638">
            <v>720000</v>
          </cell>
          <cell r="R12638" t="str">
            <v>Maroondah</v>
          </cell>
          <cell r="W12638">
            <v>2018</v>
          </cell>
          <cell r="X12638" t="str">
            <v>Apr</v>
          </cell>
        </row>
        <row r="12639">
          <cell r="D12639" t="str">
            <v>Unit</v>
          </cell>
          <cell r="E12639">
            <v>700000</v>
          </cell>
          <cell r="R12639" t="str">
            <v>Yarra</v>
          </cell>
          <cell r="W12639">
            <v>2018</v>
          </cell>
          <cell r="X12639" t="str">
            <v>Apr</v>
          </cell>
        </row>
        <row r="12640">
          <cell r="D12640" t="str">
            <v>House</v>
          </cell>
          <cell r="E12640">
            <v>1255000</v>
          </cell>
          <cell r="R12640" t="str">
            <v>Manningham</v>
          </cell>
          <cell r="W12640">
            <v>2018</v>
          </cell>
          <cell r="X12640" t="str">
            <v>Apr</v>
          </cell>
        </row>
        <row r="12641">
          <cell r="D12641" t="str">
            <v>House</v>
          </cell>
          <cell r="E12641">
            <v>1095000</v>
          </cell>
          <cell r="R12641" t="str">
            <v>Yarra</v>
          </cell>
          <cell r="W12641">
            <v>2018</v>
          </cell>
          <cell r="X12641" t="str">
            <v>Apr</v>
          </cell>
        </row>
        <row r="12642">
          <cell r="D12642" t="str">
            <v>House</v>
          </cell>
          <cell r="E12642">
            <v>750000</v>
          </cell>
          <cell r="R12642" t="str">
            <v>Manningham</v>
          </cell>
          <cell r="W12642">
            <v>2018</v>
          </cell>
          <cell r="X12642" t="str">
            <v>Apr</v>
          </cell>
        </row>
        <row r="12643">
          <cell r="D12643" t="str">
            <v>Unit</v>
          </cell>
          <cell r="E12643">
            <v>850000</v>
          </cell>
          <cell r="R12643" t="str">
            <v>Melbourne</v>
          </cell>
          <cell r="W12643">
            <v>2018</v>
          </cell>
          <cell r="X12643" t="str">
            <v>Apr</v>
          </cell>
        </row>
        <row r="12644">
          <cell r="D12644" t="str">
            <v>Unit</v>
          </cell>
          <cell r="E12644">
            <v>570000</v>
          </cell>
          <cell r="R12644" t="str">
            <v>Melbourne</v>
          </cell>
          <cell r="W12644">
            <v>2018</v>
          </cell>
          <cell r="X12644" t="str">
            <v>Apr</v>
          </cell>
        </row>
        <row r="12645">
          <cell r="D12645" t="str">
            <v>Unit</v>
          </cell>
          <cell r="E12645">
            <v>720000</v>
          </cell>
          <cell r="R12645" t="str">
            <v>Melbourne</v>
          </cell>
          <cell r="W12645">
            <v>2018</v>
          </cell>
          <cell r="X12645" t="str">
            <v>Apr</v>
          </cell>
        </row>
        <row r="12646">
          <cell r="D12646" t="str">
            <v>House</v>
          </cell>
          <cell r="E12646">
            <v>1995000</v>
          </cell>
          <cell r="R12646" t="str">
            <v>Boroondara</v>
          </cell>
          <cell r="W12646">
            <v>2018</v>
          </cell>
          <cell r="X12646" t="str">
            <v>Apr</v>
          </cell>
        </row>
        <row r="12647">
          <cell r="D12647" t="str">
            <v>Unit</v>
          </cell>
          <cell r="E12647">
            <v>797000</v>
          </cell>
          <cell r="R12647" t="str">
            <v>Boroondara</v>
          </cell>
          <cell r="W12647">
            <v>2018</v>
          </cell>
          <cell r="X12647" t="str">
            <v>Apr</v>
          </cell>
        </row>
        <row r="12648">
          <cell r="D12648" t="str">
            <v>House</v>
          </cell>
          <cell r="E12648">
            <v>902000</v>
          </cell>
          <cell r="R12648" t="str">
            <v>Manningham</v>
          </cell>
          <cell r="W12648">
            <v>2018</v>
          </cell>
          <cell r="X12648" t="str">
            <v>Apr</v>
          </cell>
        </row>
        <row r="12649">
          <cell r="D12649" t="str">
            <v>House</v>
          </cell>
          <cell r="E12649">
            <v>685000</v>
          </cell>
          <cell r="R12649" t="str">
            <v>Maroondah</v>
          </cell>
          <cell r="W12649">
            <v>2018</v>
          </cell>
          <cell r="X12649" t="str">
            <v>Apr</v>
          </cell>
        </row>
        <row r="12650">
          <cell r="D12650" t="str">
            <v>Unit</v>
          </cell>
          <cell r="E12650">
            <v>600000</v>
          </cell>
          <cell r="R12650" t="str">
            <v>Boroondara</v>
          </cell>
          <cell r="W12650">
            <v>2018</v>
          </cell>
          <cell r="X12650" t="str">
            <v>Apr</v>
          </cell>
        </row>
        <row r="12651">
          <cell r="D12651" t="str">
            <v>House</v>
          </cell>
          <cell r="E12651">
            <v>1085000</v>
          </cell>
          <cell r="R12651" t="str">
            <v>Maribyrnong</v>
          </cell>
          <cell r="W12651">
            <v>2018</v>
          </cell>
          <cell r="X12651" t="str">
            <v>Apr</v>
          </cell>
        </row>
        <row r="12652">
          <cell r="D12652" t="str">
            <v>House</v>
          </cell>
          <cell r="E12652">
            <v>1075000</v>
          </cell>
          <cell r="R12652" t="str">
            <v>Manningham</v>
          </cell>
          <cell r="W12652">
            <v>2018</v>
          </cell>
          <cell r="X12652" t="str">
            <v>Apr</v>
          </cell>
        </row>
        <row r="12653">
          <cell r="D12653" t="str">
            <v>House</v>
          </cell>
          <cell r="E12653">
            <v>1370000</v>
          </cell>
          <cell r="R12653" t="str">
            <v>Melbourne</v>
          </cell>
          <cell r="W12653">
            <v>2018</v>
          </cell>
          <cell r="X12653" t="str">
            <v>Apr</v>
          </cell>
        </row>
        <row r="12654">
          <cell r="D12654" t="str">
            <v>House</v>
          </cell>
          <cell r="E12654">
            <v>3001000</v>
          </cell>
          <cell r="R12654" t="str">
            <v>Boroondara</v>
          </cell>
          <cell r="W12654">
            <v>2018</v>
          </cell>
          <cell r="X12654" t="str">
            <v>Apr</v>
          </cell>
        </row>
        <row r="12655">
          <cell r="D12655" t="str">
            <v>House</v>
          </cell>
          <cell r="E12655">
            <v>960000</v>
          </cell>
          <cell r="R12655" t="str">
            <v>Whitehorse</v>
          </cell>
          <cell r="W12655">
            <v>2018</v>
          </cell>
          <cell r="X12655" t="str">
            <v>Apr</v>
          </cell>
        </row>
        <row r="12656">
          <cell r="D12656" t="str">
            <v>House</v>
          </cell>
          <cell r="E12656">
            <v>1562000</v>
          </cell>
          <cell r="R12656" t="str">
            <v>Whitehorse</v>
          </cell>
          <cell r="W12656">
            <v>2018</v>
          </cell>
          <cell r="X12656" t="str">
            <v>Apr</v>
          </cell>
        </row>
        <row r="12657">
          <cell r="D12657" t="str">
            <v>House</v>
          </cell>
          <cell r="E12657">
            <v>1530000</v>
          </cell>
          <cell r="R12657" t="str">
            <v>Whitehorse</v>
          </cell>
          <cell r="W12657">
            <v>2018</v>
          </cell>
          <cell r="X12657" t="str">
            <v>Apr</v>
          </cell>
        </row>
        <row r="12658">
          <cell r="D12658" t="str">
            <v>House</v>
          </cell>
          <cell r="E12658">
            <v>2180000</v>
          </cell>
          <cell r="R12658" t="str">
            <v>Boroondara</v>
          </cell>
          <cell r="W12658">
            <v>2018</v>
          </cell>
          <cell r="X12658" t="str">
            <v>Apr</v>
          </cell>
        </row>
        <row r="12659">
          <cell r="D12659" t="str">
            <v>House</v>
          </cell>
          <cell r="E12659">
            <v>1050000</v>
          </cell>
          <cell r="R12659" t="str">
            <v>Boroondara</v>
          </cell>
          <cell r="W12659">
            <v>2018</v>
          </cell>
          <cell r="X12659" t="str">
            <v>Apr</v>
          </cell>
        </row>
        <row r="12660">
          <cell r="D12660" t="str">
            <v>Unit</v>
          </cell>
          <cell r="E12660">
            <v>890500</v>
          </cell>
          <cell r="R12660" t="str">
            <v>Yarra</v>
          </cell>
          <cell r="W12660">
            <v>2018</v>
          </cell>
          <cell r="X12660" t="str">
            <v>Apr</v>
          </cell>
        </row>
        <row r="12661">
          <cell r="D12661" t="str">
            <v>Unit</v>
          </cell>
          <cell r="E12661">
            <v>885000</v>
          </cell>
          <cell r="R12661" t="str">
            <v>Melbourne</v>
          </cell>
          <cell r="W12661">
            <v>2018</v>
          </cell>
          <cell r="X12661" t="str">
            <v>Apr</v>
          </cell>
        </row>
        <row r="12662">
          <cell r="D12662" t="str">
            <v>House</v>
          </cell>
          <cell r="E12662">
            <v>2010000</v>
          </cell>
          <cell r="R12662" t="str">
            <v>Boroondara</v>
          </cell>
          <cell r="W12662">
            <v>2018</v>
          </cell>
          <cell r="X12662" t="str">
            <v>Apr</v>
          </cell>
        </row>
        <row r="12663">
          <cell r="D12663" t="str">
            <v>Unit</v>
          </cell>
          <cell r="E12663">
            <v>1381000</v>
          </cell>
          <cell r="R12663" t="str">
            <v>Boroondara</v>
          </cell>
          <cell r="W12663">
            <v>2018</v>
          </cell>
          <cell r="X12663" t="str">
            <v>Apr</v>
          </cell>
        </row>
        <row r="12664">
          <cell r="D12664" t="str">
            <v>House</v>
          </cell>
          <cell r="E12664">
            <v>1291000</v>
          </cell>
          <cell r="R12664" t="str">
            <v>Maroondah</v>
          </cell>
          <cell r="W12664">
            <v>2018</v>
          </cell>
          <cell r="X12664" t="str">
            <v>Apr</v>
          </cell>
        </row>
        <row r="12665">
          <cell r="D12665" t="str">
            <v>House</v>
          </cell>
          <cell r="E12665">
            <v>1300000</v>
          </cell>
          <cell r="R12665" t="str">
            <v>Yarra</v>
          </cell>
          <cell r="W12665">
            <v>2018</v>
          </cell>
          <cell r="X12665" t="str">
            <v>Apr</v>
          </cell>
        </row>
        <row r="12666">
          <cell r="D12666" t="str">
            <v>House</v>
          </cell>
          <cell r="E12666">
            <v>890000</v>
          </cell>
          <cell r="R12666" t="str">
            <v>Whitehorse</v>
          </cell>
          <cell r="W12666">
            <v>2018</v>
          </cell>
          <cell r="X12666" t="str">
            <v>Apr</v>
          </cell>
        </row>
        <row r="12667">
          <cell r="D12667" t="str">
            <v>Unit</v>
          </cell>
          <cell r="E12667">
            <v>355000</v>
          </cell>
          <cell r="R12667" t="str">
            <v>Yarra</v>
          </cell>
          <cell r="W12667">
            <v>2018</v>
          </cell>
          <cell r="X12667" t="str">
            <v>Apr</v>
          </cell>
        </row>
        <row r="12668">
          <cell r="D12668" t="str">
            <v>Unit</v>
          </cell>
          <cell r="E12668">
            <v>555000</v>
          </cell>
          <cell r="R12668" t="str">
            <v>Boroondara</v>
          </cell>
          <cell r="W12668">
            <v>2018</v>
          </cell>
          <cell r="X12668" t="str">
            <v>Apr</v>
          </cell>
        </row>
        <row r="12669">
          <cell r="D12669" t="str">
            <v>Unit</v>
          </cell>
          <cell r="E12669">
            <v>717000</v>
          </cell>
          <cell r="R12669" t="str">
            <v>Yarra</v>
          </cell>
          <cell r="W12669">
            <v>2018</v>
          </cell>
          <cell r="X12669" t="str">
            <v>Apr</v>
          </cell>
        </row>
        <row r="12670">
          <cell r="D12670" t="str">
            <v>Unit</v>
          </cell>
          <cell r="E12670">
            <v>700000</v>
          </cell>
          <cell r="R12670" t="str">
            <v>Maroondah</v>
          </cell>
          <cell r="W12670">
            <v>2018</v>
          </cell>
          <cell r="X12670" t="str">
            <v>Apr</v>
          </cell>
        </row>
        <row r="12671">
          <cell r="D12671" t="str">
            <v>House</v>
          </cell>
          <cell r="E12671">
            <v>2150500</v>
          </cell>
          <cell r="R12671" t="str">
            <v>Whitehorse</v>
          </cell>
          <cell r="W12671">
            <v>2018</v>
          </cell>
          <cell r="X12671" t="str">
            <v>Apr</v>
          </cell>
        </row>
        <row r="12672">
          <cell r="D12672" t="str">
            <v>House</v>
          </cell>
          <cell r="E12672">
            <v>1480000</v>
          </cell>
          <cell r="R12672" t="str">
            <v>Boroondara</v>
          </cell>
          <cell r="W12672">
            <v>2018</v>
          </cell>
          <cell r="X12672" t="str">
            <v>Apr</v>
          </cell>
        </row>
        <row r="12673">
          <cell r="D12673" t="str">
            <v>House</v>
          </cell>
          <cell r="E12673">
            <v>1750000</v>
          </cell>
          <cell r="R12673" t="str">
            <v>Boroondara</v>
          </cell>
          <cell r="W12673">
            <v>2018</v>
          </cell>
          <cell r="X12673" t="str">
            <v>Apr</v>
          </cell>
        </row>
        <row r="12674">
          <cell r="D12674" t="str">
            <v>House</v>
          </cell>
          <cell r="E12674">
            <v>1682000</v>
          </cell>
          <cell r="R12674" t="str">
            <v>Boroondara</v>
          </cell>
          <cell r="W12674">
            <v>2018</v>
          </cell>
          <cell r="X12674" t="str">
            <v>Apr</v>
          </cell>
        </row>
        <row r="12675">
          <cell r="D12675" t="str">
            <v>House</v>
          </cell>
          <cell r="E12675">
            <v>2370000</v>
          </cell>
          <cell r="R12675" t="str">
            <v>Boroondara</v>
          </cell>
          <cell r="W12675">
            <v>2018</v>
          </cell>
          <cell r="X12675" t="str">
            <v>Apr</v>
          </cell>
        </row>
        <row r="12676">
          <cell r="D12676" t="str">
            <v>House</v>
          </cell>
          <cell r="E12676">
            <v>880000</v>
          </cell>
          <cell r="R12676" t="str">
            <v>Whitehorse</v>
          </cell>
          <cell r="W12676">
            <v>2018</v>
          </cell>
          <cell r="X12676" t="str">
            <v>Apr</v>
          </cell>
        </row>
        <row r="12677">
          <cell r="D12677" t="str">
            <v>Unit</v>
          </cell>
          <cell r="E12677">
            <v>945000</v>
          </cell>
          <cell r="R12677" t="str">
            <v>Melbourne</v>
          </cell>
          <cell r="W12677">
            <v>2018</v>
          </cell>
          <cell r="X12677" t="str">
            <v>Apr</v>
          </cell>
        </row>
        <row r="12678">
          <cell r="D12678" t="str">
            <v>Unit</v>
          </cell>
          <cell r="E12678">
            <v>1236000</v>
          </cell>
          <cell r="R12678" t="str">
            <v>Boroondara</v>
          </cell>
          <cell r="W12678">
            <v>2018</v>
          </cell>
          <cell r="X12678" t="str">
            <v>Apr</v>
          </cell>
        </row>
        <row r="12679">
          <cell r="D12679" t="str">
            <v>House</v>
          </cell>
          <cell r="E12679">
            <v>800000</v>
          </cell>
          <cell r="R12679" t="str">
            <v>Whitehorse</v>
          </cell>
          <cell r="W12679">
            <v>2018</v>
          </cell>
          <cell r="X12679" t="str">
            <v>Apr</v>
          </cell>
        </row>
        <row r="12680">
          <cell r="D12680" t="str">
            <v>House</v>
          </cell>
          <cell r="E12680">
            <v>785000</v>
          </cell>
          <cell r="R12680" t="str">
            <v>Hobsons Bay</v>
          </cell>
          <cell r="W12680">
            <v>2018</v>
          </cell>
          <cell r="X12680" t="str">
            <v>Apr</v>
          </cell>
        </row>
        <row r="12681">
          <cell r="D12681" t="str">
            <v>House</v>
          </cell>
          <cell r="E12681">
            <v>1530000</v>
          </cell>
          <cell r="R12681" t="str">
            <v>Yarra</v>
          </cell>
          <cell r="W12681">
            <v>2018</v>
          </cell>
          <cell r="X12681" t="str">
            <v>Apr</v>
          </cell>
        </row>
        <row r="12682">
          <cell r="D12682" t="str">
            <v>House</v>
          </cell>
          <cell r="E12682">
            <v>875000</v>
          </cell>
          <cell r="R12682" t="str">
            <v>Hobsons Bay</v>
          </cell>
          <cell r="W12682">
            <v>2018</v>
          </cell>
          <cell r="X12682" t="str">
            <v>Apr</v>
          </cell>
        </row>
        <row r="12683">
          <cell r="D12683" t="str">
            <v>House</v>
          </cell>
          <cell r="E12683">
            <v>1235000</v>
          </cell>
          <cell r="R12683" t="str">
            <v>Maroondah</v>
          </cell>
          <cell r="W12683">
            <v>2018</v>
          </cell>
          <cell r="X12683" t="str">
            <v>Apr</v>
          </cell>
        </row>
        <row r="12684">
          <cell r="D12684" t="str">
            <v>House</v>
          </cell>
          <cell r="E12684">
            <v>1700000</v>
          </cell>
          <cell r="R12684" t="str">
            <v>Port Phillip</v>
          </cell>
          <cell r="W12684">
            <v>2018</v>
          </cell>
          <cell r="X12684" t="str">
            <v>Apr</v>
          </cell>
        </row>
        <row r="12685">
          <cell r="D12685" t="str">
            <v>House</v>
          </cell>
          <cell r="E12685">
            <v>1220000</v>
          </cell>
          <cell r="R12685" t="str">
            <v>Hobsons Bay</v>
          </cell>
          <cell r="W12685">
            <v>2018</v>
          </cell>
          <cell r="X12685" t="str">
            <v>Apr</v>
          </cell>
        </row>
        <row r="12686">
          <cell r="D12686" t="str">
            <v>House</v>
          </cell>
          <cell r="E12686">
            <v>2000000</v>
          </cell>
          <cell r="R12686" t="str">
            <v>Boroondara</v>
          </cell>
          <cell r="W12686">
            <v>2018</v>
          </cell>
          <cell r="X12686" t="str">
            <v>Apr</v>
          </cell>
        </row>
        <row r="12687">
          <cell r="D12687" t="str">
            <v>House</v>
          </cell>
          <cell r="E12687">
            <v>1230000</v>
          </cell>
          <cell r="R12687" t="str">
            <v>Hobsons Bay</v>
          </cell>
          <cell r="W12687">
            <v>2018</v>
          </cell>
          <cell r="X12687" t="str">
            <v>Apr</v>
          </cell>
        </row>
        <row r="12688">
          <cell r="D12688" t="str">
            <v>House</v>
          </cell>
          <cell r="E12688">
            <v>1264000</v>
          </cell>
          <cell r="R12688" t="str">
            <v>Whitehorse</v>
          </cell>
          <cell r="W12688">
            <v>2018</v>
          </cell>
          <cell r="X12688" t="str">
            <v>Apr</v>
          </cell>
        </row>
        <row r="12689">
          <cell r="D12689" t="str">
            <v>House</v>
          </cell>
          <cell r="E12689">
            <v>1810000</v>
          </cell>
          <cell r="R12689" t="str">
            <v>Melbourne</v>
          </cell>
          <cell r="W12689">
            <v>2018</v>
          </cell>
          <cell r="X12689" t="str">
            <v>Apr</v>
          </cell>
        </row>
        <row r="12690">
          <cell r="D12690" t="str">
            <v>House</v>
          </cell>
          <cell r="E12690">
            <v>900000</v>
          </cell>
          <cell r="R12690" t="str">
            <v>Melbourne</v>
          </cell>
          <cell r="W12690">
            <v>2018</v>
          </cell>
          <cell r="X12690" t="str">
            <v>Apr</v>
          </cell>
        </row>
        <row r="12691">
          <cell r="D12691" t="str">
            <v>House</v>
          </cell>
          <cell r="E12691">
            <v>1800000</v>
          </cell>
          <cell r="R12691" t="str">
            <v>Port Phillip</v>
          </cell>
          <cell r="W12691">
            <v>2018</v>
          </cell>
          <cell r="X12691" t="str">
            <v>Apr</v>
          </cell>
        </row>
        <row r="12692">
          <cell r="D12692" t="str">
            <v>Unit</v>
          </cell>
          <cell r="E12692">
            <v>816000</v>
          </cell>
          <cell r="R12692" t="str">
            <v>Melbourne</v>
          </cell>
          <cell r="W12692">
            <v>2018</v>
          </cell>
          <cell r="X12692" t="str">
            <v>Apr</v>
          </cell>
        </row>
        <row r="12693">
          <cell r="D12693" t="str">
            <v>Unit</v>
          </cell>
          <cell r="E12693">
            <v>800000</v>
          </cell>
          <cell r="R12693" t="str">
            <v>Melbourne</v>
          </cell>
          <cell r="W12693">
            <v>2018</v>
          </cell>
          <cell r="X12693" t="str">
            <v>Apr</v>
          </cell>
        </row>
        <row r="12694">
          <cell r="D12694" t="str">
            <v>Unit</v>
          </cell>
          <cell r="E12694">
            <v>470000</v>
          </cell>
          <cell r="R12694" t="str">
            <v>Melbourne</v>
          </cell>
          <cell r="W12694">
            <v>2018</v>
          </cell>
          <cell r="X12694" t="str">
            <v>Apr</v>
          </cell>
        </row>
        <row r="12695">
          <cell r="D12695" t="str">
            <v>Unit</v>
          </cell>
          <cell r="E12695">
            <v>685000</v>
          </cell>
          <cell r="R12695" t="str">
            <v>Port Phillip</v>
          </cell>
          <cell r="W12695">
            <v>2018</v>
          </cell>
          <cell r="X12695" t="str">
            <v>Apr</v>
          </cell>
        </row>
        <row r="12696">
          <cell r="D12696" t="str">
            <v>House</v>
          </cell>
          <cell r="E12696">
            <v>1250000</v>
          </cell>
          <cell r="R12696" t="str">
            <v>Hobsons Bay</v>
          </cell>
          <cell r="W12696">
            <v>2018</v>
          </cell>
          <cell r="X12696" t="str">
            <v>Apr</v>
          </cell>
        </row>
        <row r="12697">
          <cell r="D12697" t="str">
            <v>Unit</v>
          </cell>
          <cell r="E12697">
            <v>640000</v>
          </cell>
          <cell r="R12697" t="str">
            <v>Stonnington</v>
          </cell>
          <cell r="W12697">
            <v>2018</v>
          </cell>
          <cell r="X12697" t="str">
            <v>Apr</v>
          </cell>
        </row>
        <row r="12698">
          <cell r="D12698" t="str">
            <v>House</v>
          </cell>
          <cell r="E12698">
            <v>1650000</v>
          </cell>
          <cell r="R12698" t="str">
            <v>Whitehorse</v>
          </cell>
          <cell r="W12698">
            <v>2018</v>
          </cell>
          <cell r="X12698" t="str">
            <v>Apr</v>
          </cell>
        </row>
        <row r="12699">
          <cell r="D12699" t="str">
            <v>Unit</v>
          </cell>
          <cell r="E12699">
            <v>1610000</v>
          </cell>
          <cell r="R12699" t="str">
            <v>Boroondara</v>
          </cell>
          <cell r="W12699">
            <v>2018</v>
          </cell>
          <cell r="X12699" t="str">
            <v>Apr</v>
          </cell>
        </row>
        <row r="12700">
          <cell r="D12700" t="str">
            <v>House</v>
          </cell>
          <cell r="E12700">
            <v>1290000</v>
          </cell>
          <cell r="R12700" t="str">
            <v>Whitehorse</v>
          </cell>
          <cell r="W12700">
            <v>2018</v>
          </cell>
          <cell r="X12700" t="str">
            <v>Apr</v>
          </cell>
        </row>
        <row r="12701">
          <cell r="D12701" t="str">
            <v>Unit</v>
          </cell>
          <cell r="E12701">
            <v>660000</v>
          </cell>
          <cell r="R12701" t="str">
            <v>Stonnington</v>
          </cell>
          <cell r="W12701">
            <v>2018</v>
          </cell>
          <cell r="X12701" t="str">
            <v>Apr</v>
          </cell>
        </row>
        <row r="12702">
          <cell r="D12702" t="str">
            <v>House</v>
          </cell>
          <cell r="E12702">
            <v>1400000</v>
          </cell>
          <cell r="R12702" t="str">
            <v>Whitehorse</v>
          </cell>
          <cell r="W12702">
            <v>2018</v>
          </cell>
          <cell r="X12702" t="str">
            <v>Apr</v>
          </cell>
        </row>
        <row r="12703">
          <cell r="D12703" t="str">
            <v>House</v>
          </cell>
          <cell r="E12703">
            <v>1052000</v>
          </cell>
          <cell r="R12703" t="str">
            <v>Monash</v>
          </cell>
          <cell r="W12703">
            <v>2018</v>
          </cell>
          <cell r="X12703" t="str">
            <v>Apr</v>
          </cell>
        </row>
        <row r="12704">
          <cell r="D12704" t="str">
            <v>House</v>
          </cell>
          <cell r="E12704">
            <v>957500</v>
          </cell>
          <cell r="R12704" t="str">
            <v>Port Phillip</v>
          </cell>
          <cell r="W12704">
            <v>2018</v>
          </cell>
          <cell r="X12704" t="str">
            <v>Apr</v>
          </cell>
        </row>
        <row r="12705">
          <cell r="D12705" t="str">
            <v>House</v>
          </cell>
          <cell r="E12705">
            <v>2862000</v>
          </cell>
          <cell r="R12705" t="str">
            <v>Boroondara</v>
          </cell>
          <cell r="W12705">
            <v>2018</v>
          </cell>
          <cell r="X12705" t="str">
            <v>Apr</v>
          </cell>
        </row>
        <row r="12706">
          <cell r="D12706" t="str">
            <v>House</v>
          </cell>
          <cell r="E12706">
            <v>2080000</v>
          </cell>
          <cell r="R12706" t="str">
            <v>Port Phillip</v>
          </cell>
          <cell r="W12706">
            <v>2018</v>
          </cell>
          <cell r="X12706" t="str">
            <v>Apr</v>
          </cell>
        </row>
        <row r="12707">
          <cell r="D12707" t="str">
            <v>House</v>
          </cell>
          <cell r="E12707">
            <v>1325000</v>
          </cell>
          <cell r="R12707" t="str">
            <v>Monash</v>
          </cell>
          <cell r="W12707">
            <v>2018</v>
          </cell>
          <cell r="X12707" t="str">
            <v>Apr</v>
          </cell>
        </row>
        <row r="12708">
          <cell r="D12708" t="str">
            <v>House</v>
          </cell>
          <cell r="E12708">
            <v>2250000</v>
          </cell>
          <cell r="R12708" t="str">
            <v>Boroondara</v>
          </cell>
          <cell r="W12708">
            <v>2018</v>
          </cell>
          <cell r="X12708" t="str">
            <v>Apr</v>
          </cell>
        </row>
        <row r="12709">
          <cell r="D12709" t="str">
            <v>House</v>
          </cell>
          <cell r="E12709">
            <v>1030000</v>
          </cell>
          <cell r="R12709" t="str">
            <v>Knox</v>
          </cell>
          <cell r="W12709">
            <v>2018</v>
          </cell>
          <cell r="X12709" t="str">
            <v>Apr</v>
          </cell>
        </row>
        <row r="12710">
          <cell r="D12710" t="str">
            <v>House</v>
          </cell>
          <cell r="E12710">
            <v>2180000</v>
          </cell>
          <cell r="R12710" t="str">
            <v>Boroondara</v>
          </cell>
          <cell r="W12710">
            <v>2018</v>
          </cell>
          <cell r="X12710" t="str">
            <v>Apr</v>
          </cell>
        </row>
        <row r="12711">
          <cell r="D12711" t="str">
            <v>House</v>
          </cell>
          <cell r="E12711">
            <v>1425000</v>
          </cell>
          <cell r="R12711" t="str">
            <v>Whitehorse</v>
          </cell>
          <cell r="W12711">
            <v>2018</v>
          </cell>
          <cell r="X12711" t="str">
            <v>Apr</v>
          </cell>
        </row>
        <row r="12712">
          <cell r="D12712" t="str">
            <v>House</v>
          </cell>
          <cell r="E12712">
            <v>1000000</v>
          </cell>
          <cell r="R12712" t="str">
            <v>Knox</v>
          </cell>
          <cell r="W12712">
            <v>2018</v>
          </cell>
          <cell r="X12712" t="str">
            <v>Apr</v>
          </cell>
        </row>
        <row r="12713">
          <cell r="D12713" t="str">
            <v>Unit</v>
          </cell>
          <cell r="E12713">
            <v>1020000</v>
          </cell>
          <cell r="R12713" t="str">
            <v>Stonnington</v>
          </cell>
          <cell r="W12713">
            <v>2018</v>
          </cell>
          <cell r="X12713" t="str">
            <v>Apr</v>
          </cell>
        </row>
        <row r="12714">
          <cell r="D12714" t="str">
            <v>House</v>
          </cell>
          <cell r="E12714">
            <v>2450000</v>
          </cell>
          <cell r="R12714" t="str">
            <v>Boroondara</v>
          </cell>
          <cell r="W12714">
            <v>2018</v>
          </cell>
          <cell r="X12714" t="str">
            <v>Apr</v>
          </cell>
        </row>
        <row r="12715">
          <cell r="D12715" t="str">
            <v>House</v>
          </cell>
          <cell r="E12715">
            <v>1850000</v>
          </cell>
          <cell r="R12715" t="str">
            <v>Boroondara</v>
          </cell>
          <cell r="W12715">
            <v>2018</v>
          </cell>
          <cell r="X12715" t="str">
            <v>Apr</v>
          </cell>
        </row>
        <row r="12716">
          <cell r="D12716" t="str">
            <v>House</v>
          </cell>
          <cell r="E12716">
            <v>1425000</v>
          </cell>
          <cell r="R12716" t="str">
            <v>Monash</v>
          </cell>
          <cell r="W12716">
            <v>2018</v>
          </cell>
          <cell r="X12716" t="str">
            <v>Apr</v>
          </cell>
        </row>
        <row r="12717">
          <cell r="D12717" t="str">
            <v>House</v>
          </cell>
          <cell r="E12717">
            <v>1520000</v>
          </cell>
          <cell r="R12717" t="str">
            <v>Glen Eira</v>
          </cell>
          <cell r="W12717">
            <v>2018</v>
          </cell>
          <cell r="X12717" t="str">
            <v>Apr</v>
          </cell>
        </row>
        <row r="12718">
          <cell r="D12718" t="str">
            <v>House</v>
          </cell>
          <cell r="E12718">
            <v>1280000</v>
          </cell>
          <cell r="R12718" t="str">
            <v>Hobsons Bay</v>
          </cell>
          <cell r="W12718">
            <v>2018</v>
          </cell>
          <cell r="X12718" t="str">
            <v>Apr</v>
          </cell>
        </row>
        <row r="12719">
          <cell r="D12719" t="str">
            <v>House</v>
          </cell>
          <cell r="E12719">
            <v>1275000</v>
          </cell>
          <cell r="R12719" t="str">
            <v>Stonnington</v>
          </cell>
          <cell r="W12719">
            <v>2018</v>
          </cell>
          <cell r="X12719" t="str">
            <v>Apr</v>
          </cell>
        </row>
        <row r="12720">
          <cell r="D12720" t="str">
            <v>House</v>
          </cell>
          <cell r="E12720">
            <v>1200000</v>
          </cell>
          <cell r="R12720" t="str">
            <v>Monash</v>
          </cell>
          <cell r="W12720">
            <v>2018</v>
          </cell>
          <cell r="X12720" t="str">
            <v>Apr</v>
          </cell>
        </row>
        <row r="12721">
          <cell r="D12721" t="str">
            <v>House</v>
          </cell>
          <cell r="E12721">
            <v>1387000</v>
          </cell>
          <cell r="R12721" t="str">
            <v>Monash</v>
          </cell>
          <cell r="W12721">
            <v>2018</v>
          </cell>
          <cell r="X12721" t="str">
            <v>Apr</v>
          </cell>
        </row>
        <row r="12722">
          <cell r="D12722" t="str">
            <v>House</v>
          </cell>
          <cell r="E12722">
            <v>1475000</v>
          </cell>
          <cell r="R12722" t="str">
            <v>Port Phillip</v>
          </cell>
          <cell r="W12722">
            <v>2018</v>
          </cell>
          <cell r="X12722" t="str">
            <v>Apr</v>
          </cell>
        </row>
        <row r="12723">
          <cell r="D12723" t="str">
            <v>House</v>
          </cell>
          <cell r="E12723">
            <v>1020000</v>
          </cell>
          <cell r="R12723" t="str">
            <v>Hobsons Bay</v>
          </cell>
          <cell r="W12723">
            <v>2018</v>
          </cell>
          <cell r="X12723" t="str">
            <v>Apr</v>
          </cell>
        </row>
        <row r="12724">
          <cell r="D12724" t="str">
            <v>House</v>
          </cell>
          <cell r="E12724">
            <v>1160000</v>
          </cell>
          <cell r="R12724" t="str">
            <v>Knox</v>
          </cell>
          <cell r="W12724">
            <v>2018</v>
          </cell>
          <cell r="X12724" t="str">
            <v>Apr</v>
          </cell>
        </row>
        <row r="12725">
          <cell r="D12725" t="str">
            <v>House</v>
          </cell>
          <cell r="E12725">
            <v>1650000</v>
          </cell>
          <cell r="R12725" t="str">
            <v>Port Phillip</v>
          </cell>
          <cell r="W12725">
            <v>2018</v>
          </cell>
          <cell r="X12725" t="str">
            <v>Apr</v>
          </cell>
        </row>
        <row r="12726">
          <cell r="D12726" t="str">
            <v>House</v>
          </cell>
          <cell r="E12726">
            <v>1180000</v>
          </cell>
          <cell r="R12726" t="str">
            <v>Knox</v>
          </cell>
          <cell r="W12726">
            <v>2018</v>
          </cell>
          <cell r="X12726" t="str">
            <v>Apr</v>
          </cell>
        </row>
        <row r="12727">
          <cell r="D12727" t="str">
            <v>House</v>
          </cell>
          <cell r="E12727">
            <v>3600000</v>
          </cell>
          <cell r="R12727" t="str">
            <v>Stonnington</v>
          </cell>
          <cell r="W12727">
            <v>2018</v>
          </cell>
          <cell r="X12727" t="str">
            <v>Apr</v>
          </cell>
        </row>
        <row r="12728">
          <cell r="D12728" t="str">
            <v>House</v>
          </cell>
          <cell r="E12728">
            <v>1005000</v>
          </cell>
          <cell r="R12728" t="str">
            <v>Port Phillip</v>
          </cell>
          <cell r="W12728">
            <v>2018</v>
          </cell>
          <cell r="X12728" t="str">
            <v>Apr</v>
          </cell>
        </row>
        <row r="12729">
          <cell r="D12729" t="str">
            <v>House</v>
          </cell>
          <cell r="E12729">
            <v>1800000</v>
          </cell>
          <cell r="R12729" t="str">
            <v>Port Phillip</v>
          </cell>
          <cell r="W12729">
            <v>2018</v>
          </cell>
          <cell r="X12729" t="str">
            <v>Apr</v>
          </cell>
        </row>
        <row r="12730">
          <cell r="D12730" t="str">
            <v>House</v>
          </cell>
          <cell r="E12730">
            <v>1690000</v>
          </cell>
          <cell r="R12730" t="str">
            <v>Stonnington</v>
          </cell>
          <cell r="W12730">
            <v>2018</v>
          </cell>
          <cell r="X12730" t="str">
            <v>Apr</v>
          </cell>
        </row>
        <row r="12731">
          <cell r="D12731" t="str">
            <v>House</v>
          </cell>
          <cell r="E12731">
            <v>1250000</v>
          </cell>
          <cell r="R12731" t="str">
            <v>Monash</v>
          </cell>
          <cell r="W12731">
            <v>2018</v>
          </cell>
          <cell r="X12731" t="str">
            <v>Apr</v>
          </cell>
        </row>
        <row r="12732">
          <cell r="D12732" t="str">
            <v>House</v>
          </cell>
          <cell r="E12732">
            <v>1920000</v>
          </cell>
          <cell r="R12732" t="str">
            <v>Glen Eira</v>
          </cell>
          <cell r="W12732">
            <v>2018</v>
          </cell>
          <cell r="X12732" t="str">
            <v>Apr</v>
          </cell>
        </row>
        <row r="12733">
          <cell r="D12733" t="str">
            <v>House</v>
          </cell>
          <cell r="E12733">
            <v>833800</v>
          </cell>
          <cell r="R12733" t="str">
            <v>Knox</v>
          </cell>
          <cell r="W12733">
            <v>2018</v>
          </cell>
          <cell r="X12733" t="str">
            <v>Apr</v>
          </cell>
        </row>
        <row r="12734">
          <cell r="D12734" t="str">
            <v>Unit</v>
          </cell>
          <cell r="E12734">
            <v>870000</v>
          </cell>
          <cell r="R12734" t="str">
            <v>Monash</v>
          </cell>
          <cell r="W12734">
            <v>2018</v>
          </cell>
          <cell r="X12734" t="str">
            <v>Apr</v>
          </cell>
        </row>
        <row r="12735">
          <cell r="D12735" t="str">
            <v>Unit</v>
          </cell>
          <cell r="E12735">
            <v>817500</v>
          </cell>
          <cell r="R12735" t="str">
            <v>Glen Eira</v>
          </cell>
          <cell r="W12735">
            <v>2018</v>
          </cell>
          <cell r="X12735" t="str">
            <v>Apr</v>
          </cell>
        </row>
        <row r="12736">
          <cell r="D12736" t="str">
            <v>Unit</v>
          </cell>
          <cell r="E12736">
            <v>970000</v>
          </cell>
          <cell r="R12736" t="str">
            <v>Monash</v>
          </cell>
          <cell r="W12736">
            <v>2018</v>
          </cell>
          <cell r="X12736" t="str">
            <v>Apr</v>
          </cell>
        </row>
        <row r="12737">
          <cell r="D12737" t="str">
            <v>House</v>
          </cell>
          <cell r="E12737">
            <v>960000</v>
          </cell>
          <cell r="R12737" t="str">
            <v>Glen Eira</v>
          </cell>
          <cell r="W12737">
            <v>2018</v>
          </cell>
          <cell r="X12737" t="str">
            <v>Apr</v>
          </cell>
        </row>
        <row r="12738">
          <cell r="D12738" t="str">
            <v>Unit</v>
          </cell>
          <cell r="E12738">
            <v>1220500</v>
          </cell>
          <cell r="R12738" t="str">
            <v>Glen Eira</v>
          </cell>
          <cell r="W12738">
            <v>2018</v>
          </cell>
          <cell r="X12738" t="str">
            <v>Apr</v>
          </cell>
        </row>
        <row r="12739">
          <cell r="D12739" t="str">
            <v>Unit</v>
          </cell>
          <cell r="E12739">
            <v>357000</v>
          </cell>
          <cell r="R12739" t="str">
            <v>Glen Eira</v>
          </cell>
          <cell r="W12739">
            <v>2018</v>
          </cell>
          <cell r="X12739" t="str">
            <v>Apr</v>
          </cell>
        </row>
        <row r="12740">
          <cell r="D12740" t="str">
            <v>House</v>
          </cell>
          <cell r="E12740">
            <v>1700000</v>
          </cell>
          <cell r="R12740" t="str">
            <v>Glen Eira</v>
          </cell>
          <cell r="W12740">
            <v>2018</v>
          </cell>
          <cell r="X12740" t="str">
            <v>Apr</v>
          </cell>
        </row>
        <row r="12741">
          <cell r="D12741" t="str">
            <v>House</v>
          </cell>
          <cell r="E12741">
            <v>790000</v>
          </cell>
          <cell r="R12741" t="str">
            <v>Glen Eira</v>
          </cell>
          <cell r="W12741">
            <v>2018</v>
          </cell>
          <cell r="X12741" t="str">
            <v>Apr</v>
          </cell>
        </row>
        <row r="12742">
          <cell r="D12742" t="str">
            <v>House</v>
          </cell>
          <cell r="E12742">
            <v>1410000</v>
          </cell>
          <cell r="R12742" t="str">
            <v>Glen Eira</v>
          </cell>
          <cell r="W12742">
            <v>2018</v>
          </cell>
          <cell r="X12742" t="str">
            <v>Apr</v>
          </cell>
        </row>
        <row r="12743">
          <cell r="D12743" t="str">
            <v>House</v>
          </cell>
          <cell r="E12743">
            <v>1750000</v>
          </cell>
          <cell r="R12743" t="str">
            <v>Monash</v>
          </cell>
          <cell r="W12743">
            <v>2018</v>
          </cell>
          <cell r="X12743" t="str">
            <v>Apr</v>
          </cell>
        </row>
        <row r="12744">
          <cell r="D12744" t="str">
            <v>House</v>
          </cell>
          <cell r="E12744">
            <v>1300000</v>
          </cell>
          <cell r="R12744" t="str">
            <v>Bayside</v>
          </cell>
          <cell r="W12744">
            <v>2018</v>
          </cell>
          <cell r="X12744" t="str">
            <v>Apr</v>
          </cell>
        </row>
        <row r="12745">
          <cell r="D12745" t="str">
            <v>House</v>
          </cell>
          <cell r="E12745">
            <v>1225000</v>
          </cell>
          <cell r="R12745" t="str">
            <v>Glen Eira</v>
          </cell>
          <cell r="W12745">
            <v>2018</v>
          </cell>
          <cell r="X12745" t="str">
            <v>Apr</v>
          </cell>
        </row>
        <row r="12746">
          <cell r="D12746" t="str">
            <v>House</v>
          </cell>
          <cell r="E12746">
            <v>1210000</v>
          </cell>
          <cell r="R12746" t="str">
            <v>Monash</v>
          </cell>
          <cell r="W12746">
            <v>2018</v>
          </cell>
          <cell r="X12746" t="str">
            <v>Apr</v>
          </cell>
        </row>
        <row r="12747">
          <cell r="D12747" t="str">
            <v>House</v>
          </cell>
          <cell r="E12747">
            <v>1172500</v>
          </cell>
          <cell r="R12747" t="str">
            <v>Glen Eira</v>
          </cell>
          <cell r="W12747">
            <v>2018</v>
          </cell>
          <cell r="X12747" t="str">
            <v>Apr</v>
          </cell>
        </row>
        <row r="12748">
          <cell r="D12748" t="str">
            <v>House</v>
          </cell>
          <cell r="E12748">
            <v>1900000</v>
          </cell>
          <cell r="R12748" t="str">
            <v>Glen Eira</v>
          </cell>
          <cell r="W12748">
            <v>2018</v>
          </cell>
          <cell r="X12748" t="str">
            <v>Apr</v>
          </cell>
        </row>
        <row r="12749">
          <cell r="D12749" t="str">
            <v>House</v>
          </cell>
          <cell r="E12749">
            <v>1815000</v>
          </cell>
          <cell r="R12749" t="str">
            <v>Glen Eira</v>
          </cell>
          <cell r="W12749">
            <v>2018</v>
          </cell>
          <cell r="X12749" t="str">
            <v>Apr</v>
          </cell>
        </row>
        <row r="12750">
          <cell r="D12750" t="str">
            <v>Unit</v>
          </cell>
          <cell r="E12750">
            <v>3275000</v>
          </cell>
          <cell r="R12750" t="str">
            <v>Bayside</v>
          </cell>
          <cell r="W12750">
            <v>2018</v>
          </cell>
          <cell r="X12750" t="str">
            <v>Apr</v>
          </cell>
        </row>
        <row r="12751">
          <cell r="D12751" t="str">
            <v>House</v>
          </cell>
          <cell r="E12751">
            <v>2655000</v>
          </cell>
          <cell r="R12751" t="str">
            <v>Bayside</v>
          </cell>
          <cell r="W12751">
            <v>2018</v>
          </cell>
          <cell r="X12751" t="str">
            <v>Apr</v>
          </cell>
        </row>
        <row r="12752">
          <cell r="D12752" t="str">
            <v>House</v>
          </cell>
          <cell r="E12752">
            <v>2720000</v>
          </cell>
          <cell r="R12752" t="str">
            <v>Bayside</v>
          </cell>
          <cell r="W12752">
            <v>2018</v>
          </cell>
          <cell r="X12752" t="str">
            <v>Apr</v>
          </cell>
        </row>
        <row r="12753">
          <cell r="D12753" t="str">
            <v>House</v>
          </cell>
          <cell r="E12753">
            <v>2525000</v>
          </cell>
          <cell r="R12753" t="str">
            <v>Bayside</v>
          </cell>
          <cell r="W12753">
            <v>2018</v>
          </cell>
          <cell r="X12753" t="str">
            <v>Apr</v>
          </cell>
        </row>
        <row r="12754">
          <cell r="D12754" t="str">
            <v>House</v>
          </cell>
          <cell r="E12754">
            <v>1410000</v>
          </cell>
          <cell r="R12754" t="str">
            <v>Glen Eira</v>
          </cell>
          <cell r="W12754">
            <v>2018</v>
          </cell>
          <cell r="X12754" t="str">
            <v>Apr</v>
          </cell>
        </row>
        <row r="12755">
          <cell r="D12755" t="str">
            <v>House</v>
          </cell>
          <cell r="E12755">
            <v>1325000</v>
          </cell>
          <cell r="R12755" t="str">
            <v>Bayside</v>
          </cell>
          <cell r="W12755">
            <v>2018</v>
          </cell>
          <cell r="X12755" t="str">
            <v>Apr</v>
          </cell>
        </row>
        <row r="12756">
          <cell r="D12756" t="str">
            <v>Unit</v>
          </cell>
          <cell r="E12756">
            <v>817000</v>
          </cell>
          <cell r="R12756" t="str">
            <v>Glen Eira</v>
          </cell>
          <cell r="W12756">
            <v>2018</v>
          </cell>
          <cell r="X12756" t="str">
            <v>Apr</v>
          </cell>
        </row>
        <row r="12757">
          <cell r="D12757" t="str">
            <v>Unit</v>
          </cell>
          <cell r="E12757">
            <v>1285000</v>
          </cell>
          <cell r="R12757" t="str">
            <v>Bayside</v>
          </cell>
          <cell r="W12757">
            <v>2018</v>
          </cell>
          <cell r="X12757" t="str">
            <v>Apr</v>
          </cell>
        </row>
        <row r="12758">
          <cell r="D12758" t="str">
            <v>Unit</v>
          </cell>
          <cell r="E12758">
            <v>685000</v>
          </cell>
          <cell r="R12758" t="str">
            <v>Bayside</v>
          </cell>
          <cell r="W12758">
            <v>2018</v>
          </cell>
          <cell r="X12758" t="str">
            <v>Apr</v>
          </cell>
        </row>
        <row r="12759">
          <cell r="D12759" t="str">
            <v>Unit</v>
          </cell>
          <cell r="E12759">
            <v>878000</v>
          </cell>
          <cell r="R12759" t="str">
            <v>Bayside</v>
          </cell>
          <cell r="W12759">
            <v>2018</v>
          </cell>
          <cell r="X12759" t="str">
            <v>Apr</v>
          </cell>
        </row>
        <row r="12760">
          <cell r="D12760" t="str">
            <v>House</v>
          </cell>
          <cell r="E12760">
            <v>1600000</v>
          </cell>
          <cell r="R12760" t="str">
            <v>Bayside</v>
          </cell>
          <cell r="W12760">
            <v>2018</v>
          </cell>
          <cell r="X12760" t="str">
            <v>Apr</v>
          </cell>
        </row>
        <row r="12761">
          <cell r="D12761" t="str">
            <v>House</v>
          </cell>
          <cell r="E12761">
            <v>1401500</v>
          </cell>
          <cell r="R12761" t="str">
            <v>Kingston</v>
          </cell>
          <cell r="W12761">
            <v>2018</v>
          </cell>
          <cell r="X12761" t="str">
            <v>Apr</v>
          </cell>
        </row>
        <row r="12762">
          <cell r="D12762" t="str">
            <v>House</v>
          </cell>
          <cell r="E12762">
            <v>3150000</v>
          </cell>
          <cell r="R12762" t="str">
            <v>Bayside</v>
          </cell>
          <cell r="W12762">
            <v>2018</v>
          </cell>
          <cell r="X12762" t="str">
            <v>Apr</v>
          </cell>
        </row>
        <row r="12763">
          <cell r="D12763" t="str">
            <v>Unit</v>
          </cell>
          <cell r="E12763">
            <v>957000</v>
          </cell>
          <cell r="R12763" t="str">
            <v>Bayside</v>
          </cell>
          <cell r="W12763">
            <v>2018</v>
          </cell>
          <cell r="X12763" t="str">
            <v>Apr</v>
          </cell>
        </row>
        <row r="12764">
          <cell r="D12764" t="str">
            <v>House</v>
          </cell>
          <cell r="E12764">
            <v>1430000</v>
          </cell>
          <cell r="R12764" t="str">
            <v>Bayside</v>
          </cell>
          <cell r="W12764">
            <v>2018</v>
          </cell>
          <cell r="X12764" t="str">
            <v>Apr</v>
          </cell>
        </row>
        <row r="12765">
          <cell r="D12765" t="str">
            <v>House</v>
          </cell>
          <cell r="E12765">
            <v>1300000</v>
          </cell>
          <cell r="R12765" t="str">
            <v>Bayside</v>
          </cell>
          <cell r="W12765">
            <v>2018</v>
          </cell>
          <cell r="X12765" t="str">
            <v>Apr</v>
          </cell>
        </row>
        <row r="12766">
          <cell r="D12766" t="str">
            <v>House</v>
          </cell>
          <cell r="E12766">
            <v>2250000</v>
          </cell>
          <cell r="R12766" t="str">
            <v>Bayside</v>
          </cell>
          <cell r="W12766">
            <v>2018</v>
          </cell>
          <cell r="X12766" t="str">
            <v>Apr</v>
          </cell>
        </row>
        <row r="12767">
          <cell r="D12767" t="str">
            <v>House</v>
          </cell>
          <cell r="E12767">
            <v>1770000</v>
          </cell>
          <cell r="R12767" t="str">
            <v>Bayside</v>
          </cell>
          <cell r="W12767">
            <v>2018</v>
          </cell>
          <cell r="X12767" t="str">
            <v>Apr</v>
          </cell>
        </row>
        <row r="12768">
          <cell r="D12768" t="str">
            <v>House</v>
          </cell>
          <cell r="E12768">
            <v>877000</v>
          </cell>
          <cell r="R12768" t="str">
            <v>Bayside</v>
          </cell>
          <cell r="W12768">
            <v>2018</v>
          </cell>
          <cell r="X12768" t="str">
            <v>Apr</v>
          </cell>
        </row>
        <row r="12769">
          <cell r="D12769" t="str">
            <v>House</v>
          </cell>
          <cell r="E12769">
            <v>900000</v>
          </cell>
          <cell r="R12769" t="str">
            <v>Bayside</v>
          </cell>
          <cell r="W12769">
            <v>2018</v>
          </cell>
          <cell r="X12769" t="str">
            <v>Apr</v>
          </cell>
        </row>
        <row r="12770">
          <cell r="D12770" t="str">
            <v>House</v>
          </cell>
          <cell r="E12770">
            <v>800000</v>
          </cell>
          <cell r="R12770" t="str">
            <v>Bayside</v>
          </cell>
          <cell r="W12770">
            <v>2018</v>
          </cell>
          <cell r="X12770" t="str">
            <v>Apr</v>
          </cell>
        </row>
        <row r="12771">
          <cell r="D12771" t="str">
            <v>House</v>
          </cell>
          <cell r="E12771">
            <v>1199000</v>
          </cell>
          <cell r="R12771" t="str">
            <v>Bayside</v>
          </cell>
          <cell r="W12771">
            <v>2018</v>
          </cell>
          <cell r="X12771" t="str">
            <v>Apr</v>
          </cell>
        </row>
        <row r="12772">
          <cell r="D12772" t="str">
            <v>House</v>
          </cell>
          <cell r="E12772">
            <v>1500000</v>
          </cell>
          <cell r="R12772" t="str">
            <v>Bayside</v>
          </cell>
          <cell r="W12772">
            <v>2018</v>
          </cell>
          <cell r="X12772" t="str">
            <v>Apr</v>
          </cell>
        </row>
        <row r="12773">
          <cell r="D12773" t="str">
            <v>House</v>
          </cell>
          <cell r="E12773">
            <v>1255000</v>
          </cell>
          <cell r="R12773" t="str">
            <v>Bayside</v>
          </cell>
          <cell r="W12773">
            <v>2018</v>
          </cell>
          <cell r="X12773" t="str">
            <v>Apr</v>
          </cell>
        </row>
        <row r="12774">
          <cell r="D12774" t="str">
            <v>House</v>
          </cell>
          <cell r="E12774">
            <v>2450000</v>
          </cell>
          <cell r="R12774" t="str">
            <v>Bayside</v>
          </cell>
          <cell r="W12774">
            <v>2018</v>
          </cell>
          <cell r="X12774" t="str">
            <v>Apr</v>
          </cell>
        </row>
        <row r="12775">
          <cell r="D12775" t="str">
            <v>House</v>
          </cell>
          <cell r="E12775">
            <v>2210000</v>
          </cell>
          <cell r="R12775" t="str">
            <v>Boroondara</v>
          </cell>
          <cell r="W12775">
            <v>2018</v>
          </cell>
          <cell r="X12775" t="str">
            <v>Apr</v>
          </cell>
        </row>
        <row r="12776">
          <cell r="D12776" t="str">
            <v>Unit</v>
          </cell>
          <cell r="E12776">
            <v>1300000</v>
          </cell>
          <cell r="R12776" t="str">
            <v>Whitehorse</v>
          </cell>
          <cell r="W12776">
            <v>2018</v>
          </cell>
          <cell r="X12776" t="str">
            <v>Apr</v>
          </cell>
        </row>
        <row r="12777">
          <cell r="D12777" t="str">
            <v>Unit</v>
          </cell>
          <cell r="E12777">
            <v>1210000</v>
          </cell>
          <cell r="R12777" t="str">
            <v>Port Phillip</v>
          </cell>
          <cell r="W12777">
            <v>2018</v>
          </cell>
          <cell r="X12777" t="str">
            <v>Apr</v>
          </cell>
        </row>
        <row r="12778">
          <cell r="D12778" t="str">
            <v>House</v>
          </cell>
          <cell r="E12778">
            <v>1160000</v>
          </cell>
          <cell r="R12778" t="str">
            <v>Darebin</v>
          </cell>
          <cell r="W12778">
            <v>2018</v>
          </cell>
          <cell r="X12778" t="str">
            <v>Apr</v>
          </cell>
        </row>
        <row r="12779">
          <cell r="D12779" t="str">
            <v>Unit</v>
          </cell>
          <cell r="E12779">
            <v>1050000</v>
          </cell>
          <cell r="R12779" t="str">
            <v>Moonee Valley</v>
          </cell>
          <cell r="W12779">
            <v>2018</v>
          </cell>
          <cell r="X12779" t="str">
            <v>Apr</v>
          </cell>
        </row>
        <row r="12780">
          <cell r="D12780" t="str">
            <v>Unit</v>
          </cell>
          <cell r="E12780">
            <v>1000000</v>
          </cell>
          <cell r="R12780" t="str">
            <v>Stonnington</v>
          </cell>
          <cell r="W12780">
            <v>2018</v>
          </cell>
          <cell r="X12780" t="str">
            <v>Apr</v>
          </cell>
        </row>
        <row r="12781">
          <cell r="D12781" t="str">
            <v>House</v>
          </cell>
          <cell r="E12781">
            <v>950000</v>
          </cell>
          <cell r="R12781" t="str">
            <v>Moonee Valley</v>
          </cell>
          <cell r="W12781">
            <v>2018</v>
          </cell>
          <cell r="X12781" t="str">
            <v>Apr</v>
          </cell>
        </row>
        <row r="12782">
          <cell r="D12782" t="str">
            <v>House</v>
          </cell>
          <cell r="E12782">
            <v>901000</v>
          </cell>
          <cell r="R12782" t="str">
            <v>Maribyrnong</v>
          </cell>
          <cell r="W12782">
            <v>2018</v>
          </cell>
          <cell r="X12782" t="str">
            <v>Apr</v>
          </cell>
        </row>
        <row r="12783">
          <cell r="D12783" t="str">
            <v>House</v>
          </cell>
          <cell r="E12783">
            <v>700000</v>
          </cell>
          <cell r="R12783" t="str">
            <v>Brimbank</v>
          </cell>
          <cell r="W12783">
            <v>2018</v>
          </cell>
          <cell r="X12783" t="str">
            <v>Apr</v>
          </cell>
        </row>
        <row r="12784">
          <cell r="D12784" t="str">
            <v>Unit</v>
          </cell>
          <cell r="E12784">
            <v>665000</v>
          </cell>
          <cell r="R12784" t="str">
            <v>Yarra</v>
          </cell>
          <cell r="W12784">
            <v>2018</v>
          </cell>
          <cell r="X12784" t="str">
            <v>Apr</v>
          </cell>
        </row>
        <row r="12785">
          <cell r="D12785" t="str">
            <v>Unit</v>
          </cell>
          <cell r="E12785">
            <v>480000</v>
          </cell>
          <cell r="R12785" t="str">
            <v>Moreland</v>
          </cell>
          <cell r="W12785">
            <v>2018</v>
          </cell>
          <cell r="X12785" t="str">
            <v>Apr</v>
          </cell>
        </row>
        <row r="12786">
          <cell r="D12786" t="str">
            <v>House</v>
          </cell>
          <cell r="E12786">
            <v>5925000</v>
          </cell>
          <cell r="R12786" t="str">
            <v>Stonnington</v>
          </cell>
          <cell r="W12786">
            <v>2018</v>
          </cell>
          <cell r="X12786" t="str">
            <v>Apr</v>
          </cell>
        </row>
        <row r="12787">
          <cell r="D12787" t="str">
            <v>House</v>
          </cell>
          <cell r="E12787">
            <v>3100000</v>
          </cell>
          <cell r="R12787" t="str">
            <v>Boroondara</v>
          </cell>
          <cell r="W12787">
            <v>2018</v>
          </cell>
          <cell r="X12787" t="str">
            <v>Apr</v>
          </cell>
        </row>
        <row r="12788">
          <cell r="D12788" t="str">
            <v>House</v>
          </cell>
          <cell r="E12788">
            <v>2260000</v>
          </cell>
          <cell r="R12788" t="str">
            <v>Boroondara</v>
          </cell>
          <cell r="W12788">
            <v>2018</v>
          </cell>
          <cell r="X12788" t="str">
            <v>Apr</v>
          </cell>
        </row>
        <row r="12789">
          <cell r="D12789" t="str">
            <v>House</v>
          </cell>
          <cell r="E12789">
            <v>2155000</v>
          </cell>
          <cell r="R12789" t="str">
            <v>Boroondara</v>
          </cell>
          <cell r="W12789">
            <v>2018</v>
          </cell>
          <cell r="X12789" t="str">
            <v>Apr</v>
          </cell>
        </row>
        <row r="12790">
          <cell r="D12790" t="str">
            <v>House</v>
          </cell>
          <cell r="E12790">
            <v>2000000</v>
          </cell>
          <cell r="R12790" t="str">
            <v>Manningham</v>
          </cell>
          <cell r="W12790">
            <v>2018</v>
          </cell>
          <cell r="X12790" t="str">
            <v>Apr</v>
          </cell>
        </row>
        <row r="12791">
          <cell r="D12791" t="str">
            <v>House</v>
          </cell>
          <cell r="E12791">
            <v>1900000</v>
          </cell>
          <cell r="R12791" t="str">
            <v>Bayside</v>
          </cell>
          <cell r="W12791">
            <v>2018</v>
          </cell>
          <cell r="X12791" t="str">
            <v>Apr</v>
          </cell>
        </row>
        <row r="12792">
          <cell r="D12792" t="str">
            <v>House</v>
          </cell>
          <cell r="E12792">
            <v>1863000</v>
          </cell>
          <cell r="R12792" t="str">
            <v>Boroondara</v>
          </cell>
          <cell r="W12792">
            <v>2018</v>
          </cell>
          <cell r="X12792" t="str">
            <v>Apr</v>
          </cell>
        </row>
        <row r="12793">
          <cell r="D12793" t="str">
            <v>House</v>
          </cell>
          <cell r="E12793">
            <v>1755000</v>
          </cell>
          <cell r="R12793" t="str">
            <v>Whitehorse</v>
          </cell>
          <cell r="W12793">
            <v>2018</v>
          </cell>
          <cell r="X12793" t="str">
            <v>Apr</v>
          </cell>
        </row>
        <row r="12794">
          <cell r="D12794" t="str">
            <v>House</v>
          </cell>
          <cell r="E12794">
            <v>1711000</v>
          </cell>
          <cell r="R12794" t="str">
            <v>Maroondah</v>
          </cell>
          <cell r="W12794">
            <v>2018</v>
          </cell>
          <cell r="X12794" t="str">
            <v>Apr</v>
          </cell>
        </row>
        <row r="12795">
          <cell r="D12795" t="str">
            <v>House</v>
          </cell>
          <cell r="E12795">
            <v>1703000</v>
          </cell>
          <cell r="R12795" t="str">
            <v>Brimbank</v>
          </cell>
          <cell r="W12795">
            <v>2018</v>
          </cell>
          <cell r="X12795" t="str">
            <v>Apr</v>
          </cell>
        </row>
        <row r="12796">
          <cell r="D12796" t="str">
            <v>House</v>
          </cell>
          <cell r="E12796">
            <v>1700000</v>
          </cell>
          <cell r="R12796" t="str">
            <v>Boroondara</v>
          </cell>
          <cell r="W12796">
            <v>2018</v>
          </cell>
          <cell r="X12796" t="str">
            <v>Apr</v>
          </cell>
        </row>
        <row r="12797">
          <cell r="D12797" t="str">
            <v>House</v>
          </cell>
          <cell r="E12797">
            <v>1675000</v>
          </cell>
          <cell r="R12797" t="str">
            <v>Bayside</v>
          </cell>
          <cell r="W12797">
            <v>2018</v>
          </cell>
          <cell r="X12797" t="str">
            <v>Apr</v>
          </cell>
        </row>
        <row r="12798">
          <cell r="D12798" t="str">
            <v>House</v>
          </cell>
          <cell r="E12798">
            <v>1515000</v>
          </cell>
          <cell r="R12798" t="str">
            <v>Port Phillip</v>
          </cell>
          <cell r="W12798">
            <v>2018</v>
          </cell>
          <cell r="X12798" t="str">
            <v>Apr</v>
          </cell>
        </row>
        <row r="12799">
          <cell r="D12799" t="str">
            <v>House</v>
          </cell>
          <cell r="E12799">
            <v>1495000</v>
          </cell>
          <cell r="R12799" t="str">
            <v>Monash</v>
          </cell>
          <cell r="W12799">
            <v>2018</v>
          </cell>
          <cell r="X12799" t="str">
            <v>Apr</v>
          </cell>
        </row>
        <row r="12800">
          <cell r="D12800" t="str">
            <v>House</v>
          </cell>
          <cell r="E12800">
            <v>1473000</v>
          </cell>
          <cell r="R12800" t="str">
            <v>Glen Eira</v>
          </cell>
          <cell r="W12800">
            <v>2018</v>
          </cell>
          <cell r="X12800" t="str">
            <v>Apr</v>
          </cell>
        </row>
        <row r="12801">
          <cell r="D12801" t="str">
            <v>House</v>
          </cell>
          <cell r="E12801">
            <v>1453000</v>
          </cell>
          <cell r="R12801" t="str">
            <v>Boroondara</v>
          </cell>
          <cell r="W12801">
            <v>2018</v>
          </cell>
          <cell r="X12801" t="str">
            <v>Apr</v>
          </cell>
        </row>
        <row r="12802">
          <cell r="D12802" t="str">
            <v>Unit</v>
          </cell>
          <cell r="E12802">
            <v>1430000</v>
          </cell>
          <cell r="R12802" t="str">
            <v>Glen Eira</v>
          </cell>
          <cell r="W12802">
            <v>2018</v>
          </cell>
          <cell r="X12802" t="str">
            <v>Apr</v>
          </cell>
        </row>
        <row r="12803">
          <cell r="D12803" t="str">
            <v>House</v>
          </cell>
          <cell r="E12803">
            <v>1425000</v>
          </cell>
          <cell r="R12803" t="str">
            <v>Moonee Valley</v>
          </cell>
          <cell r="W12803">
            <v>2018</v>
          </cell>
          <cell r="X12803" t="str">
            <v>Apr</v>
          </cell>
        </row>
        <row r="12804">
          <cell r="D12804" t="str">
            <v>House</v>
          </cell>
          <cell r="E12804">
            <v>1420000</v>
          </cell>
          <cell r="R12804" t="str">
            <v>Monash</v>
          </cell>
          <cell r="W12804">
            <v>2018</v>
          </cell>
          <cell r="X12804" t="str">
            <v>Apr</v>
          </cell>
        </row>
        <row r="12805">
          <cell r="D12805" t="str">
            <v>House</v>
          </cell>
          <cell r="E12805">
            <v>1380000</v>
          </cell>
          <cell r="R12805" t="str">
            <v>Monash</v>
          </cell>
          <cell r="W12805">
            <v>2018</v>
          </cell>
          <cell r="X12805" t="str">
            <v>Apr</v>
          </cell>
        </row>
        <row r="12806">
          <cell r="D12806" t="str">
            <v>House</v>
          </cell>
          <cell r="E12806">
            <v>1320000</v>
          </cell>
          <cell r="R12806" t="str">
            <v>Darebin</v>
          </cell>
          <cell r="W12806">
            <v>2018</v>
          </cell>
          <cell r="X12806" t="str">
            <v>Apr</v>
          </cell>
        </row>
        <row r="12807">
          <cell r="D12807" t="str">
            <v>Unit</v>
          </cell>
          <cell r="E12807">
            <v>1303000</v>
          </cell>
          <cell r="R12807" t="str">
            <v>Glen Eira</v>
          </cell>
          <cell r="W12807">
            <v>2018</v>
          </cell>
          <cell r="X12807" t="str">
            <v>Apr</v>
          </cell>
        </row>
        <row r="12808">
          <cell r="D12808" t="str">
            <v>House</v>
          </cell>
          <cell r="E12808">
            <v>1280000</v>
          </cell>
          <cell r="R12808" t="str">
            <v>Boroondara</v>
          </cell>
          <cell r="W12808">
            <v>2018</v>
          </cell>
          <cell r="X12808" t="str">
            <v>Apr</v>
          </cell>
        </row>
        <row r="12809">
          <cell r="D12809" t="str">
            <v>House</v>
          </cell>
          <cell r="E12809">
            <v>1231000</v>
          </cell>
          <cell r="R12809" t="str">
            <v>Boroondara</v>
          </cell>
          <cell r="W12809">
            <v>2018</v>
          </cell>
          <cell r="X12809" t="str">
            <v>Apr</v>
          </cell>
        </row>
        <row r="12810">
          <cell r="D12810" t="str">
            <v>Unit</v>
          </cell>
          <cell r="E12810">
            <v>1140000</v>
          </cell>
          <cell r="R12810" t="str">
            <v>Glen Eira</v>
          </cell>
          <cell r="W12810">
            <v>2018</v>
          </cell>
          <cell r="X12810" t="str">
            <v>Apr</v>
          </cell>
        </row>
        <row r="12811">
          <cell r="D12811" t="str">
            <v>Unit</v>
          </cell>
          <cell r="E12811">
            <v>1125000</v>
          </cell>
          <cell r="R12811" t="str">
            <v>Monash</v>
          </cell>
          <cell r="W12811">
            <v>2018</v>
          </cell>
          <cell r="X12811" t="str">
            <v>Apr</v>
          </cell>
        </row>
        <row r="12812">
          <cell r="D12812" t="str">
            <v>House</v>
          </cell>
          <cell r="E12812">
            <v>1075000</v>
          </cell>
          <cell r="R12812" t="str">
            <v>Moreland</v>
          </cell>
          <cell r="W12812">
            <v>2018</v>
          </cell>
          <cell r="X12812" t="str">
            <v>Apr</v>
          </cell>
        </row>
        <row r="12813">
          <cell r="D12813" t="str">
            <v>House</v>
          </cell>
          <cell r="E12813">
            <v>1071500</v>
          </cell>
          <cell r="R12813" t="str">
            <v>Whitehorse</v>
          </cell>
          <cell r="W12813">
            <v>2018</v>
          </cell>
          <cell r="X12813" t="str">
            <v>Apr</v>
          </cell>
        </row>
        <row r="12814">
          <cell r="D12814" t="str">
            <v>House</v>
          </cell>
          <cell r="E12814">
            <v>1061000</v>
          </cell>
          <cell r="R12814" t="str">
            <v>Banyule</v>
          </cell>
          <cell r="W12814">
            <v>2018</v>
          </cell>
          <cell r="X12814" t="str">
            <v>Apr</v>
          </cell>
        </row>
        <row r="12815">
          <cell r="D12815" t="str">
            <v>House</v>
          </cell>
          <cell r="E12815">
            <v>1015000</v>
          </cell>
          <cell r="R12815" t="str">
            <v>Manningham</v>
          </cell>
          <cell r="W12815">
            <v>2018</v>
          </cell>
          <cell r="X12815" t="str">
            <v>Apr</v>
          </cell>
        </row>
        <row r="12816">
          <cell r="D12816" t="str">
            <v>House</v>
          </cell>
          <cell r="E12816">
            <v>995000</v>
          </cell>
          <cell r="R12816" t="str">
            <v>Monash</v>
          </cell>
          <cell r="W12816">
            <v>2018</v>
          </cell>
          <cell r="X12816" t="str">
            <v>Apr</v>
          </cell>
        </row>
        <row r="12817">
          <cell r="D12817" t="str">
            <v>House</v>
          </cell>
          <cell r="E12817">
            <v>970000</v>
          </cell>
          <cell r="R12817" t="str">
            <v>Darebin</v>
          </cell>
          <cell r="W12817">
            <v>2018</v>
          </cell>
          <cell r="X12817" t="str">
            <v>Apr</v>
          </cell>
        </row>
        <row r="12818">
          <cell r="D12818" t="str">
            <v>House</v>
          </cell>
          <cell r="E12818">
            <v>965000</v>
          </cell>
          <cell r="R12818" t="str">
            <v>Monash</v>
          </cell>
          <cell r="W12818">
            <v>2018</v>
          </cell>
          <cell r="X12818" t="str">
            <v>Apr</v>
          </cell>
        </row>
        <row r="12819">
          <cell r="D12819" t="str">
            <v>House</v>
          </cell>
          <cell r="E12819">
            <v>960000</v>
          </cell>
          <cell r="R12819" t="str">
            <v>Banyule</v>
          </cell>
          <cell r="W12819">
            <v>2018</v>
          </cell>
          <cell r="X12819" t="str">
            <v>Apr</v>
          </cell>
        </row>
        <row r="12820">
          <cell r="D12820" t="str">
            <v>Unit</v>
          </cell>
          <cell r="E12820">
            <v>945000</v>
          </cell>
          <cell r="R12820" t="str">
            <v>Bayside</v>
          </cell>
          <cell r="W12820">
            <v>2018</v>
          </cell>
          <cell r="X12820" t="str">
            <v>Apr</v>
          </cell>
        </row>
        <row r="12821">
          <cell r="D12821" t="str">
            <v>House</v>
          </cell>
          <cell r="E12821">
            <v>900000</v>
          </cell>
          <cell r="R12821" t="str">
            <v>Darebin</v>
          </cell>
          <cell r="W12821">
            <v>2018</v>
          </cell>
          <cell r="X12821" t="str">
            <v>Apr</v>
          </cell>
        </row>
        <row r="12822">
          <cell r="D12822" t="str">
            <v>Unit</v>
          </cell>
          <cell r="E12822">
            <v>876000</v>
          </cell>
          <cell r="R12822" t="str">
            <v>Melbourne</v>
          </cell>
          <cell r="W12822">
            <v>2018</v>
          </cell>
          <cell r="X12822" t="str">
            <v>Apr</v>
          </cell>
        </row>
        <row r="12823">
          <cell r="D12823" t="str">
            <v>Unit</v>
          </cell>
          <cell r="E12823">
            <v>862000</v>
          </cell>
          <cell r="R12823" t="str">
            <v>Boroondara</v>
          </cell>
          <cell r="W12823">
            <v>2018</v>
          </cell>
          <cell r="X12823" t="str">
            <v>Apr</v>
          </cell>
        </row>
        <row r="12824">
          <cell r="D12824" t="str">
            <v>Unit</v>
          </cell>
          <cell r="E12824">
            <v>830000</v>
          </cell>
          <cell r="R12824" t="str">
            <v>Manningham</v>
          </cell>
          <cell r="W12824">
            <v>2018</v>
          </cell>
          <cell r="X12824" t="str">
            <v>Apr</v>
          </cell>
        </row>
        <row r="12825">
          <cell r="D12825" t="str">
            <v>House</v>
          </cell>
          <cell r="E12825">
            <v>825000</v>
          </cell>
          <cell r="R12825" t="str">
            <v>Hobsons Bay</v>
          </cell>
          <cell r="W12825">
            <v>2018</v>
          </cell>
          <cell r="X12825" t="str">
            <v>Apr</v>
          </cell>
        </row>
        <row r="12826">
          <cell r="D12826" t="str">
            <v>House</v>
          </cell>
          <cell r="E12826">
            <v>821000</v>
          </cell>
          <cell r="R12826" t="str">
            <v>Knox</v>
          </cell>
          <cell r="W12826">
            <v>2018</v>
          </cell>
          <cell r="X12826" t="str">
            <v>Apr</v>
          </cell>
        </row>
        <row r="12827">
          <cell r="D12827" t="str">
            <v>House</v>
          </cell>
          <cell r="E12827">
            <v>811000</v>
          </cell>
          <cell r="R12827" t="str">
            <v>Glen Eira</v>
          </cell>
          <cell r="W12827">
            <v>2018</v>
          </cell>
          <cell r="X12827" t="str">
            <v>Apr</v>
          </cell>
        </row>
        <row r="12828">
          <cell r="D12828" t="str">
            <v>Unit</v>
          </cell>
          <cell r="E12828">
            <v>755000</v>
          </cell>
          <cell r="R12828" t="str">
            <v>Brimbank</v>
          </cell>
          <cell r="W12828">
            <v>2018</v>
          </cell>
          <cell r="X12828" t="str">
            <v>Apr</v>
          </cell>
        </row>
        <row r="12829">
          <cell r="D12829" t="str">
            <v>Unit</v>
          </cell>
          <cell r="E12829">
            <v>750000</v>
          </cell>
          <cell r="R12829" t="str">
            <v>Bayside</v>
          </cell>
          <cell r="W12829">
            <v>2018</v>
          </cell>
          <cell r="X12829" t="str">
            <v>Apr</v>
          </cell>
        </row>
        <row r="12830">
          <cell r="D12830" t="str">
            <v>House</v>
          </cell>
          <cell r="E12830">
            <v>745000</v>
          </cell>
          <cell r="R12830" t="str">
            <v>Whittlesea</v>
          </cell>
          <cell r="W12830">
            <v>2018</v>
          </cell>
          <cell r="X12830" t="str">
            <v>Apr</v>
          </cell>
        </row>
        <row r="12831">
          <cell r="D12831" t="str">
            <v>House</v>
          </cell>
          <cell r="E12831">
            <v>725000</v>
          </cell>
          <cell r="R12831" t="str">
            <v>Brimbank</v>
          </cell>
          <cell r="W12831">
            <v>2018</v>
          </cell>
          <cell r="X12831" t="str">
            <v>Apr</v>
          </cell>
        </row>
        <row r="12832">
          <cell r="D12832" t="str">
            <v>House</v>
          </cell>
          <cell r="E12832">
            <v>715000</v>
          </cell>
          <cell r="R12832" t="str">
            <v>Brimbank</v>
          </cell>
          <cell r="W12832">
            <v>2018</v>
          </cell>
          <cell r="X12832" t="str">
            <v>Apr</v>
          </cell>
        </row>
        <row r="12833">
          <cell r="D12833" t="str">
            <v>House</v>
          </cell>
          <cell r="E12833">
            <v>701000</v>
          </cell>
          <cell r="R12833" t="str">
            <v>Banyule</v>
          </cell>
          <cell r="W12833">
            <v>2018</v>
          </cell>
          <cell r="X12833" t="str">
            <v>Apr</v>
          </cell>
        </row>
        <row r="12834">
          <cell r="D12834" t="str">
            <v>Unit</v>
          </cell>
          <cell r="E12834">
            <v>695000</v>
          </cell>
          <cell r="R12834" t="str">
            <v>Moreland</v>
          </cell>
          <cell r="W12834">
            <v>2018</v>
          </cell>
          <cell r="X12834" t="str">
            <v>Apr</v>
          </cell>
        </row>
        <row r="12835">
          <cell r="D12835" t="str">
            <v>House</v>
          </cell>
          <cell r="E12835">
            <v>670100</v>
          </cell>
          <cell r="R12835" t="str">
            <v>Brimbank</v>
          </cell>
          <cell r="W12835">
            <v>2018</v>
          </cell>
          <cell r="X12835" t="str">
            <v>Apr</v>
          </cell>
        </row>
        <row r="12836">
          <cell r="D12836" t="str">
            <v>House</v>
          </cell>
          <cell r="E12836">
            <v>670000</v>
          </cell>
          <cell r="R12836" t="str">
            <v>Darebin</v>
          </cell>
          <cell r="W12836">
            <v>2018</v>
          </cell>
          <cell r="X12836" t="str">
            <v>Apr</v>
          </cell>
        </row>
        <row r="12837">
          <cell r="D12837" t="str">
            <v>House</v>
          </cell>
          <cell r="E12837">
            <v>645000</v>
          </cell>
          <cell r="R12837" t="str">
            <v>Whittlesea</v>
          </cell>
          <cell r="W12837">
            <v>2018</v>
          </cell>
          <cell r="X12837" t="str">
            <v>Apr</v>
          </cell>
        </row>
        <row r="12838">
          <cell r="D12838" t="str">
            <v>House</v>
          </cell>
          <cell r="E12838">
            <v>642000</v>
          </cell>
          <cell r="R12838" t="str">
            <v>Whittlesea</v>
          </cell>
          <cell r="W12838">
            <v>2018</v>
          </cell>
          <cell r="X12838" t="str">
            <v>Apr</v>
          </cell>
        </row>
        <row r="12839">
          <cell r="D12839" t="str">
            <v>House</v>
          </cell>
          <cell r="E12839">
            <v>614000</v>
          </cell>
          <cell r="R12839" t="str">
            <v>Whittlesea</v>
          </cell>
          <cell r="W12839">
            <v>2018</v>
          </cell>
          <cell r="X12839" t="str">
            <v>Apr</v>
          </cell>
        </row>
        <row r="12840">
          <cell r="D12840" t="str">
            <v>House</v>
          </cell>
          <cell r="E12840">
            <v>600000</v>
          </cell>
          <cell r="R12840" t="str">
            <v>Whittlesea</v>
          </cell>
          <cell r="W12840">
            <v>2018</v>
          </cell>
          <cell r="X12840" t="str">
            <v>Apr</v>
          </cell>
        </row>
        <row r="12841">
          <cell r="D12841" t="str">
            <v>Unit</v>
          </cell>
          <cell r="E12841">
            <v>595000</v>
          </cell>
          <cell r="R12841" t="str">
            <v>Bayside</v>
          </cell>
          <cell r="W12841">
            <v>2018</v>
          </cell>
          <cell r="X12841" t="str">
            <v>Apr</v>
          </cell>
        </row>
        <row r="12842">
          <cell r="D12842" t="str">
            <v>House</v>
          </cell>
          <cell r="E12842">
            <v>592000</v>
          </cell>
          <cell r="R12842" t="str">
            <v>Brimbank</v>
          </cell>
          <cell r="W12842">
            <v>2018</v>
          </cell>
          <cell r="X12842" t="str">
            <v>Apr</v>
          </cell>
        </row>
        <row r="12843">
          <cell r="D12843" t="str">
            <v>House</v>
          </cell>
          <cell r="E12843">
            <v>571750</v>
          </cell>
          <cell r="R12843" t="str">
            <v>Hume</v>
          </cell>
          <cell r="W12843">
            <v>2018</v>
          </cell>
          <cell r="X12843" t="str">
            <v>Apr</v>
          </cell>
        </row>
        <row r="12844">
          <cell r="D12844" t="str">
            <v>House</v>
          </cell>
          <cell r="E12844">
            <v>545000</v>
          </cell>
          <cell r="R12844" t="str">
            <v>Whittlesea</v>
          </cell>
          <cell r="W12844">
            <v>2018</v>
          </cell>
          <cell r="X12844" t="str">
            <v>Apr</v>
          </cell>
        </row>
        <row r="12845">
          <cell r="D12845" t="str">
            <v>Unit</v>
          </cell>
          <cell r="E12845">
            <v>525000</v>
          </cell>
          <cell r="R12845" t="str">
            <v>Boroondara</v>
          </cell>
          <cell r="W12845">
            <v>2018</v>
          </cell>
          <cell r="X12845" t="str">
            <v>Apr</v>
          </cell>
        </row>
        <row r="12846">
          <cell r="D12846" t="str">
            <v>House</v>
          </cell>
          <cell r="E12846">
            <v>460000</v>
          </cell>
          <cell r="R12846" t="str">
            <v>Hume</v>
          </cell>
          <cell r="W12846">
            <v>2018</v>
          </cell>
          <cell r="X12846" t="str">
            <v>Apr</v>
          </cell>
        </row>
        <row r="12847">
          <cell r="D12847" t="str">
            <v>House</v>
          </cell>
          <cell r="E12847">
            <v>440000</v>
          </cell>
          <cell r="R12847" t="str">
            <v>Whittlesea</v>
          </cell>
          <cell r="W12847">
            <v>2018</v>
          </cell>
          <cell r="X12847" t="str">
            <v>Apr</v>
          </cell>
        </row>
        <row r="12848">
          <cell r="D12848" t="str">
            <v>House</v>
          </cell>
          <cell r="E12848">
            <v>423000</v>
          </cell>
          <cell r="R12848" t="str">
            <v>Hume</v>
          </cell>
          <cell r="W12848">
            <v>2018</v>
          </cell>
          <cell r="X12848" t="str">
            <v>Apr</v>
          </cell>
        </row>
        <row r="12849">
          <cell r="D12849" t="str">
            <v>House</v>
          </cell>
          <cell r="E12849">
            <v>421000</v>
          </cell>
          <cell r="R12849" t="str">
            <v>Hume</v>
          </cell>
          <cell r="W12849">
            <v>2018</v>
          </cell>
          <cell r="X12849" t="str">
            <v>Apr</v>
          </cell>
        </row>
        <row r="12850">
          <cell r="D12850" t="str">
            <v>House</v>
          </cell>
          <cell r="E12850">
            <v>390000</v>
          </cell>
          <cell r="R12850" t="str">
            <v>Hume</v>
          </cell>
          <cell r="W12850">
            <v>2018</v>
          </cell>
          <cell r="X12850" t="str">
            <v>Apr</v>
          </cell>
        </row>
        <row r="12851">
          <cell r="D12851" t="str">
            <v>Unit</v>
          </cell>
          <cell r="E12851">
            <v>390000</v>
          </cell>
          <cell r="R12851" t="str">
            <v>Hume</v>
          </cell>
          <cell r="W12851">
            <v>2018</v>
          </cell>
          <cell r="X12851" t="str">
            <v>Apr</v>
          </cell>
        </row>
        <row r="12852">
          <cell r="D12852" t="str">
            <v>House</v>
          </cell>
          <cell r="E12852">
            <v>375000</v>
          </cell>
          <cell r="R12852" t="str">
            <v>Wyndham</v>
          </cell>
          <cell r="W12852">
            <v>2018</v>
          </cell>
          <cell r="X12852" t="str">
            <v>Apr</v>
          </cell>
        </row>
        <row r="12853">
          <cell r="D12853" t="str">
            <v>Unit</v>
          </cell>
          <cell r="E12853">
            <v>360000</v>
          </cell>
          <cell r="R12853" t="str">
            <v>Whittlesea</v>
          </cell>
          <cell r="W12853">
            <v>2018</v>
          </cell>
          <cell r="X12853" t="str">
            <v>Apr</v>
          </cell>
        </row>
        <row r="12854">
          <cell r="D12854" t="str">
            <v>House</v>
          </cell>
          <cell r="E12854">
            <v>344700</v>
          </cell>
          <cell r="R12854" t="str">
            <v>Hume</v>
          </cell>
          <cell r="W12854">
            <v>2018</v>
          </cell>
          <cell r="X12854" t="str">
            <v>Apr</v>
          </cell>
        </row>
        <row r="12855">
          <cell r="D12855" t="str">
            <v>House</v>
          </cell>
          <cell r="E12855">
            <v>1435000</v>
          </cell>
          <cell r="R12855" t="str">
            <v>Maribyrnong</v>
          </cell>
          <cell r="W12855">
            <v>2018</v>
          </cell>
          <cell r="X12855" t="str">
            <v>Apr</v>
          </cell>
        </row>
        <row r="12856">
          <cell r="D12856" t="str">
            <v>House</v>
          </cell>
          <cell r="E12856">
            <v>1200000</v>
          </cell>
          <cell r="R12856" t="str">
            <v>Bayside</v>
          </cell>
          <cell r="W12856">
            <v>2018</v>
          </cell>
          <cell r="X12856" t="str">
            <v>Apr</v>
          </cell>
        </row>
        <row r="12857">
          <cell r="D12857" t="str">
            <v>Unit</v>
          </cell>
          <cell r="E12857">
            <v>849500</v>
          </cell>
          <cell r="R12857" t="str">
            <v>Maribyrnong</v>
          </cell>
          <cell r="W12857">
            <v>2018</v>
          </cell>
          <cell r="X12857" t="str">
            <v>Apr</v>
          </cell>
        </row>
        <row r="12858">
          <cell r="D12858" t="str">
            <v>House</v>
          </cell>
          <cell r="E12858">
            <v>790000</v>
          </cell>
          <cell r="R12858" t="str">
            <v>Darebin</v>
          </cell>
          <cell r="W12858">
            <v>2018</v>
          </cell>
          <cell r="X12858" t="str">
            <v>Apr</v>
          </cell>
        </row>
        <row r="12859">
          <cell r="D12859" t="str">
            <v>Unit</v>
          </cell>
          <cell r="E12859">
            <v>750000</v>
          </cell>
          <cell r="R12859" t="str">
            <v>Yarra</v>
          </cell>
          <cell r="W12859">
            <v>2018</v>
          </cell>
          <cell r="X12859" t="str">
            <v>Apr</v>
          </cell>
        </row>
        <row r="12860">
          <cell r="D12860" t="str">
            <v>House</v>
          </cell>
          <cell r="E12860">
            <v>717000</v>
          </cell>
          <cell r="R12860" t="str">
            <v>Knox</v>
          </cell>
          <cell r="W12860">
            <v>2018</v>
          </cell>
          <cell r="X12860" t="str">
            <v>Apr</v>
          </cell>
        </row>
        <row r="12861">
          <cell r="D12861" t="str">
            <v>Unit</v>
          </cell>
          <cell r="E12861">
            <v>626000</v>
          </cell>
          <cell r="R12861" t="str">
            <v>Bayside</v>
          </cell>
          <cell r="W12861">
            <v>2018</v>
          </cell>
          <cell r="X12861" t="str">
            <v>Apr</v>
          </cell>
        </row>
        <row r="12862">
          <cell r="D12862" t="str">
            <v>Unit</v>
          </cell>
          <cell r="E12862">
            <v>537000</v>
          </cell>
          <cell r="R12862" t="str">
            <v>Melbourne</v>
          </cell>
          <cell r="W12862">
            <v>2018</v>
          </cell>
          <cell r="X12862" t="str">
            <v>Apr</v>
          </cell>
        </row>
        <row r="12863">
          <cell r="D12863" t="str">
            <v>Unit</v>
          </cell>
          <cell r="E12863">
            <v>492000</v>
          </cell>
          <cell r="R12863" t="str">
            <v>Brimbank</v>
          </cell>
          <cell r="W12863">
            <v>2018</v>
          </cell>
          <cell r="X12863" t="str">
            <v>Apr</v>
          </cell>
        </row>
        <row r="12864">
          <cell r="D12864" t="str">
            <v>House</v>
          </cell>
          <cell r="E12864">
            <v>2000000</v>
          </cell>
          <cell r="R12864" t="str">
            <v>Bayside</v>
          </cell>
          <cell r="W12864">
            <v>2018</v>
          </cell>
          <cell r="X12864" t="str">
            <v>Apr</v>
          </cell>
        </row>
        <row r="12865">
          <cell r="D12865" t="str">
            <v>House</v>
          </cell>
          <cell r="E12865">
            <v>1900000</v>
          </cell>
          <cell r="R12865" t="str">
            <v>Bayside</v>
          </cell>
          <cell r="W12865">
            <v>2018</v>
          </cell>
          <cell r="X12865" t="str">
            <v>Apr</v>
          </cell>
        </row>
        <row r="12866">
          <cell r="D12866" t="str">
            <v>House</v>
          </cell>
          <cell r="E12866">
            <v>1800000</v>
          </cell>
          <cell r="R12866" t="str">
            <v>Boroondara</v>
          </cell>
          <cell r="W12866">
            <v>2018</v>
          </cell>
          <cell r="X12866" t="str">
            <v>Apr</v>
          </cell>
        </row>
        <row r="12867">
          <cell r="D12867" t="str">
            <v>House</v>
          </cell>
          <cell r="E12867">
            <v>1720000</v>
          </cell>
          <cell r="R12867" t="str">
            <v>Whitehorse</v>
          </cell>
          <cell r="W12867">
            <v>2018</v>
          </cell>
          <cell r="X12867" t="str">
            <v>Apr</v>
          </cell>
        </row>
        <row r="12868">
          <cell r="D12868" t="str">
            <v>House</v>
          </cell>
          <cell r="E12868">
            <v>1450000</v>
          </cell>
          <cell r="R12868" t="str">
            <v>Monash</v>
          </cell>
          <cell r="W12868">
            <v>2018</v>
          </cell>
          <cell r="X12868" t="str">
            <v>Apr</v>
          </cell>
        </row>
        <row r="12869">
          <cell r="D12869" t="str">
            <v>House</v>
          </cell>
          <cell r="E12869">
            <v>1360000</v>
          </cell>
          <cell r="R12869" t="str">
            <v>Moonee Valley</v>
          </cell>
          <cell r="W12869">
            <v>2018</v>
          </cell>
          <cell r="X12869" t="str">
            <v>Apr</v>
          </cell>
        </row>
        <row r="12870">
          <cell r="D12870" t="str">
            <v>House</v>
          </cell>
          <cell r="E12870">
            <v>1070000</v>
          </cell>
          <cell r="R12870" t="str">
            <v>Banyule</v>
          </cell>
          <cell r="W12870">
            <v>2018</v>
          </cell>
          <cell r="X12870" t="str">
            <v>Apr</v>
          </cell>
        </row>
        <row r="12871">
          <cell r="D12871" t="str">
            <v>Unit</v>
          </cell>
          <cell r="E12871">
            <v>850000</v>
          </cell>
          <cell r="R12871" t="str">
            <v>Melbourne</v>
          </cell>
          <cell r="W12871">
            <v>2018</v>
          </cell>
          <cell r="X12871" t="str">
            <v>Apr</v>
          </cell>
        </row>
        <row r="12872">
          <cell r="D12872" t="str">
            <v>Unit</v>
          </cell>
          <cell r="E12872">
            <v>720000</v>
          </cell>
          <cell r="R12872" t="str">
            <v>Stonnington</v>
          </cell>
          <cell r="W12872">
            <v>2018</v>
          </cell>
          <cell r="X12872" t="str">
            <v>Apr</v>
          </cell>
        </row>
        <row r="12873">
          <cell r="D12873" t="str">
            <v>Unit</v>
          </cell>
          <cell r="E12873">
            <v>670000</v>
          </cell>
          <cell r="R12873" t="str">
            <v>Stonnington</v>
          </cell>
          <cell r="W12873">
            <v>2018</v>
          </cell>
          <cell r="X12873" t="str">
            <v>Apr</v>
          </cell>
        </row>
        <row r="12874">
          <cell r="D12874" t="str">
            <v>House</v>
          </cell>
          <cell r="E12874">
            <v>420000</v>
          </cell>
          <cell r="R12874" t="str">
            <v>Hume</v>
          </cell>
          <cell r="W12874">
            <v>2018</v>
          </cell>
          <cell r="X12874" t="str">
            <v>Apr</v>
          </cell>
        </row>
        <row r="12875">
          <cell r="D12875" t="str">
            <v>House</v>
          </cell>
          <cell r="E12875">
            <v>670000</v>
          </cell>
          <cell r="R12875" t="str">
            <v>Whittlesea</v>
          </cell>
          <cell r="W12875">
            <v>2018</v>
          </cell>
          <cell r="X12875" t="str">
            <v>Apr</v>
          </cell>
        </row>
        <row r="12876">
          <cell r="D12876" t="str">
            <v>House</v>
          </cell>
          <cell r="E12876">
            <v>650000</v>
          </cell>
          <cell r="R12876" t="str">
            <v>Hume</v>
          </cell>
          <cell r="W12876">
            <v>2018</v>
          </cell>
          <cell r="X12876" t="str">
            <v>Apr</v>
          </cell>
        </row>
        <row r="12877">
          <cell r="D12877" t="str">
            <v>House</v>
          </cell>
          <cell r="E12877">
            <v>665000</v>
          </cell>
          <cell r="R12877" t="str">
            <v>Hume</v>
          </cell>
          <cell r="W12877">
            <v>2018</v>
          </cell>
          <cell r="X12877" t="str">
            <v>Apr</v>
          </cell>
        </row>
        <row r="12878">
          <cell r="D12878" t="str">
            <v>House</v>
          </cell>
          <cell r="E12878">
            <v>580000</v>
          </cell>
          <cell r="R12878" t="str">
            <v>Hume</v>
          </cell>
          <cell r="W12878">
            <v>2018</v>
          </cell>
          <cell r="X12878" t="str">
            <v>Apr</v>
          </cell>
        </row>
        <row r="12879">
          <cell r="D12879" t="str">
            <v>House</v>
          </cell>
          <cell r="E12879">
            <v>660000</v>
          </cell>
          <cell r="R12879" t="str">
            <v>Hume</v>
          </cell>
          <cell r="W12879">
            <v>2018</v>
          </cell>
          <cell r="X12879" t="str">
            <v>Apr</v>
          </cell>
        </row>
        <row r="12880">
          <cell r="D12880" t="str">
            <v>House</v>
          </cell>
          <cell r="E12880">
            <v>520500</v>
          </cell>
          <cell r="R12880" t="str">
            <v>Whittlesea</v>
          </cell>
          <cell r="W12880">
            <v>2018</v>
          </cell>
          <cell r="X12880" t="str">
            <v>Apr</v>
          </cell>
        </row>
        <row r="12881">
          <cell r="D12881" t="str">
            <v>House</v>
          </cell>
          <cell r="E12881">
            <v>515500</v>
          </cell>
          <cell r="R12881" t="str">
            <v>Hume</v>
          </cell>
          <cell r="W12881">
            <v>2018</v>
          </cell>
          <cell r="X12881" t="str">
            <v>Apr</v>
          </cell>
        </row>
        <row r="12882">
          <cell r="D12882" t="str">
            <v>Unit</v>
          </cell>
          <cell r="E12882">
            <v>390000</v>
          </cell>
          <cell r="R12882" t="str">
            <v>Whittlesea</v>
          </cell>
          <cell r="W12882">
            <v>2018</v>
          </cell>
          <cell r="X12882" t="str">
            <v>Apr</v>
          </cell>
        </row>
        <row r="12883">
          <cell r="D12883" t="str">
            <v>House</v>
          </cell>
          <cell r="E12883">
            <v>525000</v>
          </cell>
          <cell r="R12883" t="str">
            <v>Whittlesea</v>
          </cell>
          <cell r="W12883">
            <v>2018</v>
          </cell>
          <cell r="X12883" t="str">
            <v>Apr</v>
          </cell>
        </row>
        <row r="12884">
          <cell r="D12884" t="str">
            <v>House</v>
          </cell>
          <cell r="E12884">
            <v>600000</v>
          </cell>
          <cell r="R12884" t="str">
            <v>Whittlesea</v>
          </cell>
          <cell r="W12884">
            <v>2018</v>
          </cell>
          <cell r="X12884" t="str">
            <v>Apr</v>
          </cell>
        </row>
        <row r="12885">
          <cell r="D12885" t="str">
            <v>House</v>
          </cell>
          <cell r="E12885">
            <v>940000</v>
          </cell>
          <cell r="R12885" t="str">
            <v>Whittlesea</v>
          </cell>
          <cell r="W12885">
            <v>2018</v>
          </cell>
          <cell r="X12885" t="str">
            <v>Apr</v>
          </cell>
        </row>
        <row r="12886">
          <cell r="D12886" t="str">
            <v>House</v>
          </cell>
          <cell r="E12886">
            <v>660000</v>
          </cell>
          <cell r="R12886" t="str">
            <v>Whittlesea</v>
          </cell>
          <cell r="W12886">
            <v>2018</v>
          </cell>
          <cell r="X12886" t="str">
            <v>Apr</v>
          </cell>
        </row>
        <row r="12887">
          <cell r="D12887" t="str">
            <v>Unit</v>
          </cell>
          <cell r="E12887">
            <v>386000</v>
          </cell>
          <cell r="R12887" t="str">
            <v>Whittlesea</v>
          </cell>
          <cell r="W12887">
            <v>2018</v>
          </cell>
          <cell r="X12887" t="str">
            <v>Apr</v>
          </cell>
        </row>
        <row r="12888">
          <cell r="D12888" t="str">
            <v>Unit</v>
          </cell>
          <cell r="E12888">
            <v>437000</v>
          </cell>
          <cell r="R12888" t="str">
            <v>Whittlesea</v>
          </cell>
          <cell r="W12888">
            <v>2018</v>
          </cell>
          <cell r="X12888" t="str">
            <v>Apr</v>
          </cell>
        </row>
        <row r="12889">
          <cell r="D12889" t="str">
            <v>House</v>
          </cell>
          <cell r="E12889">
            <v>750000</v>
          </cell>
          <cell r="R12889" t="str">
            <v>Whittlesea</v>
          </cell>
          <cell r="W12889">
            <v>2018</v>
          </cell>
          <cell r="X12889" t="str">
            <v>Apr</v>
          </cell>
        </row>
        <row r="12890">
          <cell r="D12890" t="str">
            <v>House</v>
          </cell>
          <cell r="E12890">
            <v>610000</v>
          </cell>
          <cell r="R12890" t="str">
            <v>Whittlesea</v>
          </cell>
          <cell r="W12890">
            <v>2018</v>
          </cell>
          <cell r="X12890" t="str">
            <v>Apr</v>
          </cell>
        </row>
        <row r="12891">
          <cell r="D12891" t="str">
            <v>House</v>
          </cell>
          <cell r="E12891">
            <v>635000</v>
          </cell>
          <cell r="R12891" t="str">
            <v>Whittlesea</v>
          </cell>
          <cell r="W12891">
            <v>2018</v>
          </cell>
          <cell r="X12891" t="str">
            <v>Apr</v>
          </cell>
        </row>
        <row r="12892">
          <cell r="D12892" t="str">
            <v>Unit</v>
          </cell>
          <cell r="E12892">
            <v>410000</v>
          </cell>
          <cell r="R12892" t="str">
            <v>Whittlesea</v>
          </cell>
          <cell r="W12892">
            <v>2018</v>
          </cell>
          <cell r="X12892" t="str">
            <v>Apr</v>
          </cell>
        </row>
        <row r="12893">
          <cell r="D12893" t="str">
            <v>House</v>
          </cell>
          <cell r="E12893">
            <v>675000</v>
          </cell>
          <cell r="R12893" t="str">
            <v>Whittlesea</v>
          </cell>
          <cell r="W12893">
            <v>2018</v>
          </cell>
          <cell r="X12893" t="str">
            <v>Apr</v>
          </cell>
        </row>
        <row r="12894">
          <cell r="D12894" t="str">
            <v>Unit</v>
          </cell>
          <cell r="E12894">
            <v>460000</v>
          </cell>
          <cell r="R12894" t="str">
            <v>Whittlesea</v>
          </cell>
          <cell r="W12894">
            <v>2018</v>
          </cell>
          <cell r="X12894" t="str">
            <v>Apr</v>
          </cell>
        </row>
        <row r="12895">
          <cell r="D12895" t="str">
            <v>House</v>
          </cell>
          <cell r="E12895">
            <v>578000</v>
          </cell>
          <cell r="R12895" t="str">
            <v>Hume</v>
          </cell>
          <cell r="W12895">
            <v>2018</v>
          </cell>
          <cell r="X12895" t="str">
            <v>Apr</v>
          </cell>
        </row>
        <row r="12896">
          <cell r="D12896" t="str">
            <v>Unit</v>
          </cell>
          <cell r="E12896">
            <v>542000</v>
          </cell>
          <cell r="R12896" t="str">
            <v>Whittlesea</v>
          </cell>
          <cell r="W12896">
            <v>2018</v>
          </cell>
          <cell r="X12896" t="str">
            <v>Apr</v>
          </cell>
        </row>
        <row r="12897">
          <cell r="D12897" t="str">
            <v>Unit</v>
          </cell>
          <cell r="E12897">
            <v>465000</v>
          </cell>
          <cell r="R12897" t="str">
            <v>Hume</v>
          </cell>
          <cell r="W12897">
            <v>2018</v>
          </cell>
          <cell r="X12897" t="str">
            <v>Apr</v>
          </cell>
        </row>
        <row r="12898">
          <cell r="D12898" t="str">
            <v>House</v>
          </cell>
          <cell r="E12898">
            <v>650500</v>
          </cell>
          <cell r="R12898" t="str">
            <v>Brimbank</v>
          </cell>
          <cell r="W12898">
            <v>2018</v>
          </cell>
          <cell r="X12898" t="str">
            <v>Apr</v>
          </cell>
        </row>
        <row r="12899">
          <cell r="D12899" t="str">
            <v>House</v>
          </cell>
          <cell r="E12899">
            <v>625000</v>
          </cell>
          <cell r="R12899" t="str">
            <v>Hume</v>
          </cell>
          <cell r="W12899">
            <v>2018</v>
          </cell>
          <cell r="X12899" t="str">
            <v>Apr</v>
          </cell>
        </row>
        <row r="12900">
          <cell r="D12900" t="str">
            <v>Unit</v>
          </cell>
          <cell r="E12900">
            <v>390000</v>
          </cell>
          <cell r="R12900" t="str">
            <v>Hume</v>
          </cell>
          <cell r="W12900">
            <v>2018</v>
          </cell>
          <cell r="X12900" t="str">
            <v>Apr</v>
          </cell>
        </row>
        <row r="12901">
          <cell r="D12901" t="str">
            <v>House</v>
          </cell>
          <cell r="E12901">
            <v>650000</v>
          </cell>
          <cell r="R12901" t="str">
            <v>Hume</v>
          </cell>
          <cell r="W12901">
            <v>2018</v>
          </cell>
          <cell r="X12901" t="str">
            <v>Apr</v>
          </cell>
        </row>
        <row r="12902">
          <cell r="D12902" t="str">
            <v>House</v>
          </cell>
          <cell r="E12902">
            <v>821000</v>
          </cell>
          <cell r="R12902" t="str">
            <v>Brimbank</v>
          </cell>
          <cell r="W12902">
            <v>2018</v>
          </cell>
          <cell r="X12902" t="str">
            <v>Apr</v>
          </cell>
        </row>
        <row r="12903">
          <cell r="D12903" t="str">
            <v>House</v>
          </cell>
          <cell r="E12903">
            <v>518500</v>
          </cell>
          <cell r="R12903" t="str">
            <v>Hume</v>
          </cell>
          <cell r="W12903">
            <v>2018</v>
          </cell>
          <cell r="X12903" t="str">
            <v>Apr</v>
          </cell>
        </row>
        <row r="12904">
          <cell r="D12904" t="str">
            <v>House</v>
          </cell>
          <cell r="E12904">
            <v>990000</v>
          </cell>
          <cell r="R12904" t="str">
            <v>Banyule</v>
          </cell>
          <cell r="W12904">
            <v>2018</v>
          </cell>
          <cell r="X12904" t="str">
            <v>Apr</v>
          </cell>
        </row>
        <row r="12905">
          <cell r="D12905" t="str">
            <v>House</v>
          </cell>
          <cell r="E12905">
            <v>720000</v>
          </cell>
          <cell r="R12905" t="str">
            <v>Hume</v>
          </cell>
          <cell r="W12905">
            <v>2018</v>
          </cell>
          <cell r="X12905" t="str">
            <v>Apr</v>
          </cell>
        </row>
        <row r="12906">
          <cell r="D12906" t="str">
            <v>House</v>
          </cell>
          <cell r="E12906">
            <v>825000</v>
          </cell>
          <cell r="R12906" t="str">
            <v>Darebin</v>
          </cell>
          <cell r="W12906">
            <v>2018</v>
          </cell>
          <cell r="X12906" t="str">
            <v>Apr</v>
          </cell>
        </row>
        <row r="12907">
          <cell r="D12907" t="str">
            <v>House</v>
          </cell>
          <cell r="E12907">
            <v>682000</v>
          </cell>
          <cell r="R12907" t="str">
            <v>Banyule</v>
          </cell>
          <cell r="W12907">
            <v>2018</v>
          </cell>
          <cell r="X12907" t="str">
            <v>Apr</v>
          </cell>
        </row>
        <row r="12908">
          <cell r="D12908" t="str">
            <v>House</v>
          </cell>
          <cell r="E12908">
            <v>640000</v>
          </cell>
          <cell r="R12908" t="str">
            <v>Brimbank</v>
          </cell>
          <cell r="W12908">
            <v>2018</v>
          </cell>
          <cell r="X12908" t="str">
            <v>Apr</v>
          </cell>
        </row>
        <row r="12909">
          <cell r="D12909" t="str">
            <v>Unit</v>
          </cell>
          <cell r="E12909">
            <v>525000</v>
          </cell>
          <cell r="R12909" t="str">
            <v>Moreland</v>
          </cell>
          <cell r="W12909">
            <v>2018</v>
          </cell>
          <cell r="X12909" t="str">
            <v>Apr</v>
          </cell>
        </row>
        <row r="12910">
          <cell r="D12910" t="str">
            <v>Unit</v>
          </cell>
          <cell r="E12910">
            <v>695000</v>
          </cell>
          <cell r="R12910" t="str">
            <v>Banyule</v>
          </cell>
          <cell r="W12910">
            <v>2018</v>
          </cell>
          <cell r="X12910" t="str">
            <v>Apr</v>
          </cell>
        </row>
        <row r="12911">
          <cell r="D12911" t="str">
            <v>House</v>
          </cell>
          <cell r="E12911">
            <v>427500</v>
          </cell>
          <cell r="R12911" t="str">
            <v>Brimbank</v>
          </cell>
          <cell r="W12911">
            <v>2018</v>
          </cell>
          <cell r="X12911" t="str">
            <v>Apr</v>
          </cell>
        </row>
        <row r="12912">
          <cell r="D12912" t="str">
            <v>House</v>
          </cell>
          <cell r="E12912">
            <v>900000</v>
          </cell>
          <cell r="R12912" t="str">
            <v>Darebin</v>
          </cell>
          <cell r="W12912">
            <v>2018</v>
          </cell>
          <cell r="X12912" t="str">
            <v>Apr</v>
          </cell>
        </row>
        <row r="12913">
          <cell r="D12913" t="str">
            <v>House</v>
          </cell>
          <cell r="E12913">
            <v>500000</v>
          </cell>
          <cell r="R12913" t="str">
            <v>Brimbank</v>
          </cell>
          <cell r="W12913">
            <v>2018</v>
          </cell>
          <cell r="X12913" t="str">
            <v>Apr</v>
          </cell>
        </row>
        <row r="12914">
          <cell r="D12914" t="str">
            <v>Unit</v>
          </cell>
          <cell r="E12914">
            <v>500000</v>
          </cell>
          <cell r="R12914" t="str">
            <v>Moreland</v>
          </cell>
          <cell r="W12914">
            <v>2018</v>
          </cell>
          <cell r="X12914" t="str">
            <v>Apr</v>
          </cell>
        </row>
        <row r="12915">
          <cell r="D12915" t="str">
            <v>House</v>
          </cell>
          <cell r="E12915">
            <v>840000</v>
          </cell>
          <cell r="R12915" t="str">
            <v>Banyule</v>
          </cell>
          <cell r="W12915">
            <v>2018</v>
          </cell>
          <cell r="X12915" t="str">
            <v>Apr</v>
          </cell>
        </row>
        <row r="12916">
          <cell r="D12916" t="str">
            <v>House</v>
          </cell>
          <cell r="E12916">
            <v>805000</v>
          </cell>
          <cell r="R12916" t="str">
            <v>Banyule</v>
          </cell>
          <cell r="W12916">
            <v>2018</v>
          </cell>
          <cell r="X12916" t="str">
            <v>Apr</v>
          </cell>
        </row>
        <row r="12917">
          <cell r="D12917" t="str">
            <v>House</v>
          </cell>
          <cell r="E12917">
            <v>805000</v>
          </cell>
          <cell r="R12917" t="str">
            <v>Banyule</v>
          </cell>
          <cell r="W12917">
            <v>2018</v>
          </cell>
          <cell r="X12917" t="str">
            <v>Apr</v>
          </cell>
        </row>
        <row r="12918">
          <cell r="D12918" t="str">
            <v>House</v>
          </cell>
          <cell r="E12918">
            <v>801000</v>
          </cell>
          <cell r="R12918" t="str">
            <v>Darebin</v>
          </cell>
          <cell r="W12918">
            <v>2018</v>
          </cell>
          <cell r="X12918" t="str">
            <v>Apr</v>
          </cell>
        </row>
        <row r="12919">
          <cell r="D12919" t="str">
            <v>House</v>
          </cell>
          <cell r="E12919">
            <v>605500</v>
          </cell>
          <cell r="R12919" t="str">
            <v>Melton</v>
          </cell>
          <cell r="W12919">
            <v>2018</v>
          </cell>
          <cell r="X12919" t="str">
            <v>Apr</v>
          </cell>
        </row>
        <row r="12920">
          <cell r="D12920" t="str">
            <v>House</v>
          </cell>
          <cell r="E12920">
            <v>902000</v>
          </cell>
          <cell r="R12920" t="str">
            <v>Darebin</v>
          </cell>
          <cell r="W12920">
            <v>2018</v>
          </cell>
          <cell r="X12920" t="str">
            <v>Apr</v>
          </cell>
        </row>
        <row r="12921">
          <cell r="D12921" t="str">
            <v>Unit</v>
          </cell>
          <cell r="E12921">
            <v>610000</v>
          </cell>
          <cell r="R12921" t="str">
            <v>Moreland</v>
          </cell>
          <cell r="W12921">
            <v>2018</v>
          </cell>
          <cell r="X12921" t="str">
            <v>Apr</v>
          </cell>
        </row>
        <row r="12922">
          <cell r="D12922" t="str">
            <v>House</v>
          </cell>
          <cell r="E12922">
            <v>847000</v>
          </cell>
          <cell r="R12922" t="str">
            <v>Moreland</v>
          </cell>
          <cell r="W12922">
            <v>2018</v>
          </cell>
          <cell r="X12922" t="str">
            <v>Apr</v>
          </cell>
        </row>
        <row r="12923">
          <cell r="D12923" t="str">
            <v>House</v>
          </cell>
          <cell r="E12923">
            <v>810000</v>
          </cell>
          <cell r="R12923" t="str">
            <v>Brimbank</v>
          </cell>
          <cell r="W12923">
            <v>2018</v>
          </cell>
          <cell r="X12923" t="str">
            <v>Apr</v>
          </cell>
        </row>
        <row r="12924">
          <cell r="D12924" t="str">
            <v>House</v>
          </cell>
          <cell r="E12924">
            <v>780000</v>
          </cell>
          <cell r="R12924" t="str">
            <v>Moreland</v>
          </cell>
          <cell r="W12924">
            <v>2018</v>
          </cell>
          <cell r="X12924" t="str">
            <v>Apr</v>
          </cell>
        </row>
        <row r="12925">
          <cell r="D12925" t="str">
            <v>House</v>
          </cell>
          <cell r="E12925">
            <v>840000</v>
          </cell>
          <cell r="R12925" t="str">
            <v>Darebin</v>
          </cell>
          <cell r="W12925">
            <v>2018</v>
          </cell>
          <cell r="X12925" t="str">
            <v>Apr</v>
          </cell>
        </row>
        <row r="12926">
          <cell r="D12926" t="str">
            <v>House</v>
          </cell>
          <cell r="E12926">
            <v>960000</v>
          </cell>
          <cell r="R12926" t="str">
            <v>Banyule</v>
          </cell>
          <cell r="W12926">
            <v>2018</v>
          </cell>
          <cell r="X12926" t="str">
            <v>Apr</v>
          </cell>
        </row>
        <row r="12927">
          <cell r="D12927" t="str">
            <v>House</v>
          </cell>
          <cell r="E12927">
            <v>640000</v>
          </cell>
          <cell r="R12927" t="str">
            <v>Moonee Valley</v>
          </cell>
          <cell r="W12927">
            <v>2018</v>
          </cell>
          <cell r="X12927" t="str">
            <v>Apr</v>
          </cell>
        </row>
        <row r="12928">
          <cell r="D12928" t="str">
            <v>House</v>
          </cell>
          <cell r="E12928">
            <v>975000</v>
          </cell>
          <cell r="R12928" t="str">
            <v>Banyule</v>
          </cell>
          <cell r="W12928">
            <v>2018</v>
          </cell>
          <cell r="X12928" t="str">
            <v>Apr</v>
          </cell>
        </row>
        <row r="12929">
          <cell r="D12929" t="str">
            <v>House</v>
          </cell>
          <cell r="E12929">
            <v>961000</v>
          </cell>
          <cell r="R12929" t="str">
            <v>Moonee Valley</v>
          </cell>
          <cell r="W12929">
            <v>2018</v>
          </cell>
          <cell r="X12929" t="str">
            <v>Apr</v>
          </cell>
        </row>
        <row r="12930">
          <cell r="D12930" t="str">
            <v>House</v>
          </cell>
          <cell r="E12930">
            <v>735000</v>
          </cell>
          <cell r="R12930" t="str">
            <v>Brimbank</v>
          </cell>
          <cell r="W12930">
            <v>2018</v>
          </cell>
          <cell r="X12930" t="str">
            <v>Apr</v>
          </cell>
        </row>
        <row r="12931">
          <cell r="D12931" t="str">
            <v>House</v>
          </cell>
          <cell r="E12931">
            <v>800000</v>
          </cell>
          <cell r="R12931" t="str">
            <v>Moreland</v>
          </cell>
          <cell r="W12931">
            <v>2018</v>
          </cell>
          <cell r="X12931" t="str">
            <v>Apr</v>
          </cell>
        </row>
        <row r="12932">
          <cell r="D12932" t="str">
            <v>House</v>
          </cell>
          <cell r="E12932">
            <v>880000</v>
          </cell>
          <cell r="R12932" t="str">
            <v>Banyule</v>
          </cell>
          <cell r="W12932">
            <v>2018</v>
          </cell>
          <cell r="X12932" t="str">
            <v>Apr</v>
          </cell>
        </row>
        <row r="12933">
          <cell r="D12933" t="str">
            <v>Unit</v>
          </cell>
          <cell r="E12933">
            <v>668500</v>
          </cell>
          <cell r="R12933" t="str">
            <v>Darebin</v>
          </cell>
          <cell r="W12933">
            <v>2018</v>
          </cell>
          <cell r="X12933" t="str">
            <v>Apr</v>
          </cell>
        </row>
        <row r="12934">
          <cell r="D12934" t="str">
            <v>House</v>
          </cell>
          <cell r="E12934">
            <v>805000</v>
          </cell>
          <cell r="R12934" t="str">
            <v>Darebin</v>
          </cell>
          <cell r="W12934">
            <v>2018</v>
          </cell>
          <cell r="X12934" t="str">
            <v>Apr</v>
          </cell>
        </row>
        <row r="12935">
          <cell r="D12935" t="str">
            <v>House</v>
          </cell>
          <cell r="E12935">
            <v>1501000</v>
          </cell>
          <cell r="R12935" t="str">
            <v>Moreland</v>
          </cell>
          <cell r="W12935">
            <v>2018</v>
          </cell>
          <cell r="X12935" t="str">
            <v>Apr</v>
          </cell>
        </row>
        <row r="12936">
          <cell r="D12936" t="str">
            <v>House</v>
          </cell>
          <cell r="E12936">
            <v>870000</v>
          </cell>
          <cell r="R12936" t="str">
            <v>Moreland</v>
          </cell>
          <cell r="W12936">
            <v>2018</v>
          </cell>
          <cell r="X12936" t="str">
            <v>Apr</v>
          </cell>
        </row>
        <row r="12937">
          <cell r="D12937" t="str">
            <v>House</v>
          </cell>
          <cell r="E12937">
            <v>655000</v>
          </cell>
          <cell r="R12937" t="str">
            <v>Banyule</v>
          </cell>
          <cell r="W12937">
            <v>2018</v>
          </cell>
          <cell r="X12937" t="str">
            <v>Apr</v>
          </cell>
        </row>
        <row r="12938">
          <cell r="D12938" t="str">
            <v>House</v>
          </cell>
          <cell r="E12938">
            <v>560000</v>
          </cell>
          <cell r="R12938" t="str">
            <v>Darebin</v>
          </cell>
          <cell r="W12938">
            <v>2018</v>
          </cell>
          <cell r="X12938" t="str">
            <v>Apr</v>
          </cell>
        </row>
        <row r="12939">
          <cell r="D12939" t="str">
            <v>House</v>
          </cell>
          <cell r="E12939">
            <v>565000</v>
          </cell>
          <cell r="R12939" t="str">
            <v>Brimbank</v>
          </cell>
          <cell r="W12939">
            <v>2018</v>
          </cell>
          <cell r="X12939" t="str">
            <v>Apr</v>
          </cell>
        </row>
        <row r="12940">
          <cell r="D12940" t="str">
            <v>House</v>
          </cell>
          <cell r="E12940">
            <v>530000</v>
          </cell>
          <cell r="R12940" t="str">
            <v>Brimbank</v>
          </cell>
          <cell r="W12940">
            <v>2018</v>
          </cell>
          <cell r="X12940" t="str">
            <v>Apr</v>
          </cell>
        </row>
        <row r="12941">
          <cell r="D12941" t="str">
            <v>House</v>
          </cell>
          <cell r="E12941">
            <v>1663000</v>
          </cell>
          <cell r="R12941" t="str">
            <v>Moreland</v>
          </cell>
          <cell r="W12941">
            <v>2018</v>
          </cell>
          <cell r="X12941" t="str">
            <v>Apr</v>
          </cell>
        </row>
        <row r="12942">
          <cell r="D12942" t="str">
            <v>House</v>
          </cell>
          <cell r="E12942">
            <v>340000</v>
          </cell>
          <cell r="R12942" t="str">
            <v>Melton</v>
          </cell>
          <cell r="W12942">
            <v>2018</v>
          </cell>
          <cell r="X12942" t="str">
            <v>Apr</v>
          </cell>
        </row>
        <row r="12943">
          <cell r="D12943" t="str">
            <v>House</v>
          </cell>
          <cell r="E12943">
            <v>905000</v>
          </cell>
          <cell r="R12943" t="str">
            <v>Banyule</v>
          </cell>
          <cell r="W12943">
            <v>2018</v>
          </cell>
          <cell r="X12943" t="str">
            <v>Apr</v>
          </cell>
        </row>
        <row r="12944">
          <cell r="D12944" t="str">
            <v>House</v>
          </cell>
          <cell r="E12944">
            <v>535000</v>
          </cell>
          <cell r="R12944" t="str">
            <v>Melton</v>
          </cell>
          <cell r="W12944">
            <v>2018</v>
          </cell>
          <cell r="X12944" t="str">
            <v>Apr</v>
          </cell>
        </row>
        <row r="12945">
          <cell r="D12945" t="str">
            <v>House</v>
          </cell>
          <cell r="E12945">
            <v>520000</v>
          </cell>
          <cell r="R12945" t="str">
            <v>Brimbank</v>
          </cell>
          <cell r="W12945">
            <v>2018</v>
          </cell>
          <cell r="X12945" t="str">
            <v>Apr</v>
          </cell>
        </row>
        <row r="12946">
          <cell r="D12946" t="str">
            <v>House</v>
          </cell>
          <cell r="E12946">
            <v>790000</v>
          </cell>
          <cell r="R12946" t="str">
            <v>Banyule</v>
          </cell>
          <cell r="W12946">
            <v>2018</v>
          </cell>
          <cell r="X12946" t="str">
            <v>Apr</v>
          </cell>
        </row>
        <row r="12947">
          <cell r="D12947" t="str">
            <v>House</v>
          </cell>
          <cell r="E12947">
            <v>922000</v>
          </cell>
          <cell r="R12947" t="str">
            <v>Darebin</v>
          </cell>
          <cell r="W12947">
            <v>2018</v>
          </cell>
          <cell r="X12947" t="str">
            <v>Apr</v>
          </cell>
        </row>
        <row r="12948">
          <cell r="D12948" t="str">
            <v>House</v>
          </cell>
          <cell r="E12948">
            <v>780000</v>
          </cell>
          <cell r="R12948" t="str">
            <v>Banyule</v>
          </cell>
          <cell r="W12948">
            <v>2018</v>
          </cell>
          <cell r="X12948" t="str">
            <v>Apr</v>
          </cell>
        </row>
        <row r="12949">
          <cell r="D12949" t="str">
            <v>House</v>
          </cell>
          <cell r="E12949">
            <v>1115000</v>
          </cell>
          <cell r="R12949" t="str">
            <v>Banyule</v>
          </cell>
          <cell r="W12949">
            <v>2018</v>
          </cell>
          <cell r="X12949" t="str">
            <v>Apr</v>
          </cell>
        </row>
        <row r="12950">
          <cell r="D12950" t="str">
            <v>Unit</v>
          </cell>
          <cell r="E12950">
            <v>520000</v>
          </cell>
          <cell r="R12950" t="str">
            <v>Brimbank</v>
          </cell>
          <cell r="W12950">
            <v>2018</v>
          </cell>
          <cell r="X12950" t="str">
            <v>Apr</v>
          </cell>
        </row>
        <row r="12951">
          <cell r="D12951" t="str">
            <v>Unit</v>
          </cell>
          <cell r="E12951">
            <v>864000</v>
          </cell>
          <cell r="R12951" t="str">
            <v>Moonee Valley</v>
          </cell>
          <cell r="W12951">
            <v>2018</v>
          </cell>
          <cell r="X12951" t="str">
            <v>Apr</v>
          </cell>
        </row>
        <row r="12952">
          <cell r="D12952" t="str">
            <v>House</v>
          </cell>
          <cell r="E12952">
            <v>646000</v>
          </cell>
          <cell r="R12952" t="str">
            <v>Moonee Valley</v>
          </cell>
          <cell r="W12952">
            <v>2018</v>
          </cell>
          <cell r="X12952" t="str">
            <v>Apr</v>
          </cell>
        </row>
        <row r="12953">
          <cell r="D12953" t="str">
            <v>Unit</v>
          </cell>
          <cell r="E12953">
            <v>965000</v>
          </cell>
          <cell r="R12953" t="str">
            <v>Darebin</v>
          </cell>
          <cell r="W12953">
            <v>2018</v>
          </cell>
          <cell r="X12953" t="str">
            <v>Apr</v>
          </cell>
        </row>
        <row r="12954">
          <cell r="D12954" t="str">
            <v>House</v>
          </cell>
          <cell r="E12954">
            <v>710000</v>
          </cell>
          <cell r="R12954" t="str">
            <v>Banyule</v>
          </cell>
          <cell r="W12954">
            <v>2018</v>
          </cell>
          <cell r="X12954" t="str">
            <v>Apr</v>
          </cell>
        </row>
        <row r="12955">
          <cell r="D12955" t="str">
            <v>House</v>
          </cell>
          <cell r="E12955">
            <v>545000</v>
          </cell>
          <cell r="R12955" t="str">
            <v>Melton</v>
          </cell>
          <cell r="W12955">
            <v>2018</v>
          </cell>
          <cell r="X12955" t="str">
            <v>Apr</v>
          </cell>
        </row>
        <row r="12956">
          <cell r="D12956" t="str">
            <v>House</v>
          </cell>
          <cell r="E12956">
            <v>900000</v>
          </cell>
          <cell r="R12956" t="str">
            <v>Darebin</v>
          </cell>
          <cell r="W12956">
            <v>2018</v>
          </cell>
          <cell r="X12956" t="str">
            <v>Apr</v>
          </cell>
        </row>
        <row r="12957">
          <cell r="D12957" t="str">
            <v>House</v>
          </cell>
          <cell r="E12957">
            <v>1325000</v>
          </cell>
          <cell r="R12957" t="str">
            <v>Moonee Valley</v>
          </cell>
          <cell r="W12957">
            <v>2018</v>
          </cell>
          <cell r="X12957" t="str">
            <v>Apr</v>
          </cell>
        </row>
        <row r="12958">
          <cell r="D12958" t="str">
            <v>House</v>
          </cell>
          <cell r="E12958">
            <v>726500</v>
          </cell>
          <cell r="R12958" t="str">
            <v>Banyule</v>
          </cell>
          <cell r="W12958">
            <v>2018</v>
          </cell>
          <cell r="X12958" t="str">
            <v>Apr</v>
          </cell>
        </row>
        <row r="12959">
          <cell r="D12959" t="str">
            <v>House</v>
          </cell>
          <cell r="E12959">
            <v>630000</v>
          </cell>
          <cell r="R12959" t="str">
            <v>Brimbank</v>
          </cell>
          <cell r="W12959">
            <v>2018</v>
          </cell>
          <cell r="X12959" t="str">
            <v>Apr</v>
          </cell>
        </row>
        <row r="12960">
          <cell r="D12960" t="str">
            <v>Unit</v>
          </cell>
          <cell r="E12960">
            <v>291000</v>
          </cell>
          <cell r="R12960" t="str">
            <v>Moonee Valley</v>
          </cell>
          <cell r="W12960">
            <v>2018</v>
          </cell>
          <cell r="X12960" t="str">
            <v>Apr</v>
          </cell>
        </row>
        <row r="12961">
          <cell r="D12961" t="str">
            <v>House</v>
          </cell>
          <cell r="E12961">
            <v>2200000</v>
          </cell>
          <cell r="R12961" t="str">
            <v>Moonee Valley</v>
          </cell>
          <cell r="W12961">
            <v>2018</v>
          </cell>
          <cell r="X12961" t="str">
            <v>Apr</v>
          </cell>
        </row>
        <row r="12962">
          <cell r="D12962" t="str">
            <v>House</v>
          </cell>
          <cell r="E12962">
            <v>1077000</v>
          </cell>
          <cell r="R12962" t="str">
            <v>Darebin</v>
          </cell>
          <cell r="W12962">
            <v>2018</v>
          </cell>
          <cell r="X12962" t="str">
            <v>Apr</v>
          </cell>
        </row>
        <row r="12963">
          <cell r="D12963" t="str">
            <v>House</v>
          </cell>
          <cell r="E12963">
            <v>750000</v>
          </cell>
          <cell r="R12963" t="str">
            <v>Moonee Valley</v>
          </cell>
          <cell r="W12963">
            <v>2018</v>
          </cell>
          <cell r="X12963" t="str">
            <v>Apr</v>
          </cell>
        </row>
        <row r="12964">
          <cell r="D12964" t="str">
            <v>Unit</v>
          </cell>
          <cell r="E12964">
            <v>310000</v>
          </cell>
          <cell r="R12964" t="str">
            <v>Moonee Valley</v>
          </cell>
          <cell r="W12964">
            <v>2018</v>
          </cell>
          <cell r="X12964" t="str">
            <v>Apr</v>
          </cell>
        </row>
        <row r="12965">
          <cell r="D12965" t="str">
            <v>House</v>
          </cell>
          <cell r="E12965">
            <v>1020000</v>
          </cell>
          <cell r="R12965" t="str">
            <v>Moonee Valley</v>
          </cell>
          <cell r="W12965">
            <v>2018</v>
          </cell>
          <cell r="X12965" t="str">
            <v>Apr</v>
          </cell>
        </row>
        <row r="12966">
          <cell r="D12966" t="str">
            <v>House</v>
          </cell>
          <cell r="E12966">
            <v>1100000</v>
          </cell>
          <cell r="R12966" t="str">
            <v>Moreland</v>
          </cell>
          <cell r="W12966">
            <v>2018</v>
          </cell>
          <cell r="X12966" t="str">
            <v>Apr</v>
          </cell>
        </row>
        <row r="12967">
          <cell r="D12967" t="str">
            <v>House</v>
          </cell>
          <cell r="E12967">
            <v>1250000</v>
          </cell>
          <cell r="R12967" t="str">
            <v>Moonee Valley</v>
          </cell>
          <cell r="W12967">
            <v>2018</v>
          </cell>
          <cell r="X12967" t="str">
            <v>Apr</v>
          </cell>
        </row>
        <row r="12968">
          <cell r="D12968" t="str">
            <v>Unit</v>
          </cell>
          <cell r="E12968">
            <v>622000</v>
          </cell>
          <cell r="R12968" t="str">
            <v>Moonee Valley</v>
          </cell>
          <cell r="W12968">
            <v>2018</v>
          </cell>
          <cell r="X12968" t="str">
            <v>Apr</v>
          </cell>
        </row>
        <row r="12969">
          <cell r="D12969" t="str">
            <v>House</v>
          </cell>
          <cell r="E12969">
            <v>610000</v>
          </cell>
          <cell r="R12969" t="str">
            <v>Brimbank</v>
          </cell>
          <cell r="W12969">
            <v>2018</v>
          </cell>
          <cell r="X12969" t="str">
            <v>Apr</v>
          </cell>
        </row>
        <row r="12970">
          <cell r="D12970" t="str">
            <v>House</v>
          </cell>
          <cell r="E12970">
            <v>2070000</v>
          </cell>
          <cell r="R12970" t="str">
            <v>Darebin</v>
          </cell>
          <cell r="W12970">
            <v>2018</v>
          </cell>
          <cell r="X12970" t="str">
            <v>Apr</v>
          </cell>
        </row>
        <row r="12971">
          <cell r="D12971" t="str">
            <v>House</v>
          </cell>
          <cell r="E12971">
            <v>1305000</v>
          </cell>
          <cell r="R12971" t="str">
            <v>Moreland</v>
          </cell>
          <cell r="W12971">
            <v>2018</v>
          </cell>
          <cell r="X12971" t="str">
            <v>Apr</v>
          </cell>
        </row>
        <row r="12972">
          <cell r="D12972" t="str">
            <v>House</v>
          </cell>
          <cell r="E12972">
            <v>1900000</v>
          </cell>
          <cell r="R12972" t="str">
            <v>Darebin</v>
          </cell>
          <cell r="W12972">
            <v>2018</v>
          </cell>
          <cell r="X12972" t="str">
            <v>Apr</v>
          </cell>
        </row>
        <row r="12973">
          <cell r="D12973" t="str">
            <v>House</v>
          </cell>
          <cell r="E12973">
            <v>2705000</v>
          </cell>
          <cell r="R12973" t="str">
            <v>Manningham</v>
          </cell>
          <cell r="W12973">
            <v>2018</v>
          </cell>
          <cell r="X12973" t="str">
            <v>Apr</v>
          </cell>
        </row>
        <row r="12974">
          <cell r="D12974" t="str">
            <v>House</v>
          </cell>
          <cell r="E12974">
            <v>825000</v>
          </cell>
          <cell r="R12974" t="str">
            <v>Moonee Valley</v>
          </cell>
          <cell r="W12974">
            <v>2018</v>
          </cell>
          <cell r="X12974" t="str">
            <v>Apr</v>
          </cell>
        </row>
        <row r="12975">
          <cell r="D12975" t="str">
            <v>Unit</v>
          </cell>
          <cell r="E12975">
            <v>390000</v>
          </cell>
          <cell r="R12975" t="str">
            <v>Darebin</v>
          </cell>
          <cell r="W12975">
            <v>2018</v>
          </cell>
          <cell r="X12975" t="str">
            <v>Apr</v>
          </cell>
        </row>
        <row r="12976">
          <cell r="D12976" t="str">
            <v>House</v>
          </cell>
          <cell r="E12976">
            <v>573000</v>
          </cell>
          <cell r="R12976" t="str">
            <v>Moreland</v>
          </cell>
          <cell r="W12976">
            <v>2018</v>
          </cell>
          <cell r="X12976" t="str">
            <v>Apr</v>
          </cell>
        </row>
        <row r="12977">
          <cell r="D12977" t="str">
            <v>House</v>
          </cell>
          <cell r="E12977">
            <v>810000</v>
          </cell>
          <cell r="R12977" t="str">
            <v>Maroondah</v>
          </cell>
          <cell r="W12977">
            <v>2018</v>
          </cell>
          <cell r="X12977" t="str">
            <v>Apr</v>
          </cell>
        </row>
        <row r="12978">
          <cell r="D12978" t="str">
            <v>House</v>
          </cell>
          <cell r="E12978">
            <v>1050000</v>
          </cell>
          <cell r="R12978" t="str">
            <v>Maribyrnong</v>
          </cell>
          <cell r="W12978">
            <v>2018</v>
          </cell>
          <cell r="X12978" t="str">
            <v>Apr</v>
          </cell>
        </row>
        <row r="12979">
          <cell r="D12979" t="str">
            <v>House</v>
          </cell>
          <cell r="E12979">
            <v>1810000</v>
          </cell>
          <cell r="R12979" t="str">
            <v>Moonee Valley</v>
          </cell>
          <cell r="W12979">
            <v>2018</v>
          </cell>
          <cell r="X12979" t="str">
            <v>Apr</v>
          </cell>
        </row>
        <row r="12980">
          <cell r="D12980" t="str">
            <v>House</v>
          </cell>
          <cell r="E12980">
            <v>1705000</v>
          </cell>
          <cell r="R12980" t="str">
            <v>Manningham</v>
          </cell>
          <cell r="W12980">
            <v>2018</v>
          </cell>
          <cell r="X12980" t="str">
            <v>Apr</v>
          </cell>
        </row>
        <row r="12981">
          <cell r="D12981" t="str">
            <v>House</v>
          </cell>
          <cell r="E12981">
            <v>1605000</v>
          </cell>
          <cell r="R12981" t="str">
            <v>Darebin</v>
          </cell>
          <cell r="W12981">
            <v>2018</v>
          </cell>
          <cell r="X12981" t="str">
            <v>Apr</v>
          </cell>
        </row>
        <row r="12982">
          <cell r="D12982" t="str">
            <v>House</v>
          </cell>
          <cell r="E12982">
            <v>780000</v>
          </cell>
          <cell r="R12982" t="str">
            <v>Brimbank</v>
          </cell>
          <cell r="W12982">
            <v>2018</v>
          </cell>
          <cell r="X12982" t="str">
            <v>Apr</v>
          </cell>
        </row>
        <row r="12983">
          <cell r="D12983" t="str">
            <v>House</v>
          </cell>
          <cell r="E12983">
            <v>1060000</v>
          </cell>
          <cell r="R12983" t="str">
            <v>Manningham</v>
          </cell>
          <cell r="W12983">
            <v>2018</v>
          </cell>
          <cell r="X12983" t="str">
            <v>Apr</v>
          </cell>
        </row>
        <row r="12984">
          <cell r="D12984" t="str">
            <v>Unit</v>
          </cell>
          <cell r="E12984">
            <v>692000</v>
          </cell>
          <cell r="R12984" t="str">
            <v>Moreland</v>
          </cell>
          <cell r="W12984">
            <v>2018</v>
          </cell>
          <cell r="X12984" t="str">
            <v>Apr</v>
          </cell>
        </row>
        <row r="12985">
          <cell r="D12985" t="str">
            <v>Unit</v>
          </cell>
          <cell r="E12985">
            <v>280000</v>
          </cell>
          <cell r="R12985" t="str">
            <v>Maribyrnong</v>
          </cell>
          <cell r="W12985">
            <v>2018</v>
          </cell>
          <cell r="X12985" t="str">
            <v>Apr</v>
          </cell>
        </row>
        <row r="12986">
          <cell r="D12986" t="str">
            <v>House</v>
          </cell>
          <cell r="E12986">
            <v>570000</v>
          </cell>
          <cell r="R12986" t="str">
            <v>Brimbank</v>
          </cell>
          <cell r="W12986">
            <v>2018</v>
          </cell>
          <cell r="X12986" t="str">
            <v>Apr</v>
          </cell>
        </row>
        <row r="12987">
          <cell r="D12987" t="str">
            <v>House</v>
          </cell>
          <cell r="E12987">
            <v>1550000</v>
          </cell>
          <cell r="R12987" t="str">
            <v>Darebin</v>
          </cell>
          <cell r="W12987">
            <v>2018</v>
          </cell>
          <cell r="X12987" t="str">
            <v>Apr</v>
          </cell>
        </row>
        <row r="12988">
          <cell r="D12988" t="str">
            <v>House</v>
          </cell>
          <cell r="E12988">
            <v>1856000</v>
          </cell>
          <cell r="R12988" t="str">
            <v>Manningham</v>
          </cell>
          <cell r="W12988">
            <v>2018</v>
          </cell>
          <cell r="X12988" t="str">
            <v>Apr</v>
          </cell>
        </row>
        <row r="12989">
          <cell r="D12989" t="str">
            <v>House</v>
          </cell>
          <cell r="E12989">
            <v>1415000</v>
          </cell>
          <cell r="R12989" t="str">
            <v>Darebin</v>
          </cell>
          <cell r="W12989">
            <v>2018</v>
          </cell>
          <cell r="X12989" t="str">
            <v>Apr</v>
          </cell>
        </row>
        <row r="12990">
          <cell r="D12990" t="str">
            <v>House</v>
          </cell>
          <cell r="E12990">
            <v>2345000</v>
          </cell>
          <cell r="R12990" t="str">
            <v>Darebin</v>
          </cell>
          <cell r="W12990">
            <v>2018</v>
          </cell>
          <cell r="X12990" t="str">
            <v>Apr</v>
          </cell>
        </row>
        <row r="12991">
          <cell r="D12991" t="str">
            <v>Unit</v>
          </cell>
          <cell r="E12991">
            <v>895000</v>
          </cell>
          <cell r="R12991" t="str">
            <v>Maribyrnong</v>
          </cell>
          <cell r="W12991">
            <v>2018</v>
          </cell>
          <cell r="X12991" t="str">
            <v>Apr</v>
          </cell>
        </row>
        <row r="12992">
          <cell r="D12992" t="str">
            <v>House</v>
          </cell>
          <cell r="E12992">
            <v>1100000</v>
          </cell>
          <cell r="R12992" t="str">
            <v>Moreland</v>
          </cell>
          <cell r="W12992">
            <v>2018</v>
          </cell>
          <cell r="X12992" t="str">
            <v>Apr</v>
          </cell>
        </row>
        <row r="12993">
          <cell r="D12993" t="str">
            <v>House</v>
          </cell>
          <cell r="E12993">
            <v>1350000</v>
          </cell>
          <cell r="R12993" t="str">
            <v>Moreland</v>
          </cell>
          <cell r="W12993">
            <v>2018</v>
          </cell>
          <cell r="X12993" t="str">
            <v>Apr</v>
          </cell>
        </row>
        <row r="12994">
          <cell r="D12994" t="str">
            <v>Unit</v>
          </cell>
          <cell r="E12994">
            <v>840000</v>
          </cell>
          <cell r="R12994" t="str">
            <v>Manningham</v>
          </cell>
          <cell r="W12994">
            <v>2018</v>
          </cell>
          <cell r="X12994" t="str">
            <v>Apr</v>
          </cell>
        </row>
        <row r="12995">
          <cell r="D12995" t="str">
            <v>House</v>
          </cell>
          <cell r="E12995">
            <v>1852000</v>
          </cell>
          <cell r="R12995" t="str">
            <v>Moreland</v>
          </cell>
          <cell r="W12995">
            <v>2018</v>
          </cell>
          <cell r="X12995" t="str">
            <v>Apr</v>
          </cell>
        </row>
        <row r="12996">
          <cell r="D12996" t="str">
            <v>House</v>
          </cell>
          <cell r="E12996">
            <v>765000</v>
          </cell>
          <cell r="R12996" t="str">
            <v>Brimbank</v>
          </cell>
          <cell r="W12996">
            <v>2018</v>
          </cell>
          <cell r="X12996" t="str">
            <v>Apr</v>
          </cell>
        </row>
        <row r="12997">
          <cell r="D12997" t="str">
            <v>Unit</v>
          </cell>
          <cell r="E12997">
            <v>520000</v>
          </cell>
          <cell r="R12997" t="str">
            <v>Maribyrnong</v>
          </cell>
          <cell r="W12997">
            <v>2018</v>
          </cell>
          <cell r="X12997" t="str">
            <v>Apr</v>
          </cell>
        </row>
        <row r="12998">
          <cell r="D12998" t="str">
            <v>House</v>
          </cell>
          <cell r="E12998">
            <v>850000</v>
          </cell>
          <cell r="R12998" t="str">
            <v>Melbourne</v>
          </cell>
          <cell r="W12998">
            <v>2018</v>
          </cell>
          <cell r="X12998" t="str">
            <v>Apr</v>
          </cell>
        </row>
        <row r="12999">
          <cell r="D12999" t="str">
            <v>Unit</v>
          </cell>
          <cell r="E12999">
            <v>500000</v>
          </cell>
          <cell r="R12999" t="str">
            <v>Melbourne</v>
          </cell>
          <cell r="W12999">
            <v>2018</v>
          </cell>
          <cell r="X12999" t="str">
            <v>Apr</v>
          </cell>
        </row>
        <row r="13000">
          <cell r="D13000" t="str">
            <v>Unit</v>
          </cell>
          <cell r="E13000">
            <v>535000</v>
          </cell>
          <cell r="R13000" t="str">
            <v>Melbourne</v>
          </cell>
          <cell r="W13000">
            <v>2018</v>
          </cell>
          <cell r="X13000" t="str">
            <v>Apr</v>
          </cell>
        </row>
        <row r="13001">
          <cell r="D13001" t="str">
            <v>House</v>
          </cell>
          <cell r="E13001">
            <v>876000</v>
          </cell>
          <cell r="R13001" t="str">
            <v>Maribyrnong</v>
          </cell>
          <cell r="W13001">
            <v>2018</v>
          </cell>
          <cell r="X13001" t="str">
            <v>Apr</v>
          </cell>
        </row>
        <row r="13002">
          <cell r="D13002" t="str">
            <v>Unit</v>
          </cell>
          <cell r="E13002">
            <v>1030000</v>
          </cell>
          <cell r="R13002" t="str">
            <v>Yarra</v>
          </cell>
          <cell r="W13002">
            <v>2018</v>
          </cell>
          <cell r="X13002" t="str">
            <v>Apr</v>
          </cell>
        </row>
        <row r="13003">
          <cell r="D13003" t="str">
            <v>Unit</v>
          </cell>
          <cell r="E13003">
            <v>1050000</v>
          </cell>
          <cell r="R13003" t="str">
            <v>Boroondara</v>
          </cell>
          <cell r="W13003">
            <v>2018</v>
          </cell>
          <cell r="X13003" t="str">
            <v>Apr</v>
          </cell>
        </row>
        <row r="13004">
          <cell r="D13004" t="str">
            <v>Unit</v>
          </cell>
          <cell r="E13004">
            <v>525000</v>
          </cell>
          <cell r="R13004" t="str">
            <v>Brimbank</v>
          </cell>
          <cell r="W13004">
            <v>2018</v>
          </cell>
          <cell r="X13004" t="str">
            <v>Apr</v>
          </cell>
        </row>
        <row r="13005">
          <cell r="D13005" t="str">
            <v>House</v>
          </cell>
          <cell r="E13005">
            <v>1760000</v>
          </cell>
          <cell r="R13005" t="str">
            <v>Melbourne</v>
          </cell>
          <cell r="W13005">
            <v>2018</v>
          </cell>
          <cell r="X13005" t="str">
            <v>Apr</v>
          </cell>
        </row>
        <row r="13006">
          <cell r="D13006" t="str">
            <v>Unit</v>
          </cell>
          <cell r="E13006">
            <v>967000</v>
          </cell>
          <cell r="R13006" t="str">
            <v>Melbourne</v>
          </cell>
          <cell r="W13006">
            <v>2018</v>
          </cell>
          <cell r="X13006" t="str">
            <v>Apr</v>
          </cell>
        </row>
        <row r="13007">
          <cell r="D13007" t="str">
            <v>House</v>
          </cell>
          <cell r="E13007">
            <v>1275000</v>
          </cell>
          <cell r="R13007" t="str">
            <v>Boroondara</v>
          </cell>
          <cell r="W13007">
            <v>2018</v>
          </cell>
          <cell r="X13007" t="str">
            <v>Apr</v>
          </cell>
        </row>
        <row r="13008">
          <cell r="D13008" t="str">
            <v>House</v>
          </cell>
          <cell r="E13008">
            <v>932000</v>
          </cell>
          <cell r="R13008" t="str">
            <v>Maroondah</v>
          </cell>
          <cell r="W13008">
            <v>2018</v>
          </cell>
          <cell r="X13008" t="str">
            <v>Apr</v>
          </cell>
        </row>
        <row r="13009">
          <cell r="D13009" t="str">
            <v>House</v>
          </cell>
          <cell r="E13009">
            <v>845000</v>
          </cell>
          <cell r="R13009" t="str">
            <v>Maribyrnong</v>
          </cell>
          <cell r="W13009">
            <v>2018</v>
          </cell>
          <cell r="X13009" t="str">
            <v>Apr</v>
          </cell>
        </row>
        <row r="13010">
          <cell r="D13010" t="str">
            <v>Unit</v>
          </cell>
          <cell r="E13010">
            <v>620000</v>
          </cell>
          <cell r="R13010" t="str">
            <v>Melbourne</v>
          </cell>
          <cell r="W13010">
            <v>2018</v>
          </cell>
          <cell r="X13010" t="str">
            <v>Apr</v>
          </cell>
        </row>
        <row r="13011">
          <cell r="D13011" t="str">
            <v>House</v>
          </cell>
          <cell r="E13011">
            <v>758000</v>
          </cell>
          <cell r="R13011" t="str">
            <v>Boroondara</v>
          </cell>
          <cell r="W13011">
            <v>2018</v>
          </cell>
          <cell r="X13011" t="str">
            <v>Apr</v>
          </cell>
        </row>
        <row r="13012">
          <cell r="D13012" t="str">
            <v>Unit</v>
          </cell>
          <cell r="E13012">
            <v>862000</v>
          </cell>
          <cell r="R13012" t="str">
            <v>Boroondara</v>
          </cell>
          <cell r="W13012">
            <v>2018</v>
          </cell>
          <cell r="X13012" t="str">
            <v>Apr</v>
          </cell>
        </row>
        <row r="13013">
          <cell r="D13013" t="str">
            <v>Unit</v>
          </cell>
          <cell r="E13013">
            <v>350000</v>
          </cell>
          <cell r="R13013" t="str">
            <v>Melbourne</v>
          </cell>
          <cell r="W13013">
            <v>2018</v>
          </cell>
          <cell r="X13013" t="str">
            <v>Apr</v>
          </cell>
        </row>
        <row r="13014">
          <cell r="D13014" t="str">
            <v>House</v>
          </cell>
          <cell r="E13014">
            <v>2160000</v>
          </cell>
          <cell r="R13014" t="str">
            <v>Boroondara</v>
          </cell>
          <cell r="W13014">
            <v>2018</v>
          </cell>
          <cell r="X13014" t="str">
            <v>Apr</v>
          </cell>
        </row>
        <row r="13015">
          <cell r="D13015" t="str">
            <v>Unit</v>
          </cell>
          <cell r="E13015">
            <v>550000</v>
          </cell>
          <cell r="R13015" t="str">
            <v>Melbourne</v>
          </cell>
          <cell r="W13015">
            <v>2018</v>
          </cell>
          <cell r="X13015" t="str">
            <v>Apr</v>
          </cell>
        </row>
        <row r="13016">
          <cell r="D13016" t="str">
            <v>House</v>
          </cell>
          <cell r="E13016">
            <v>962000</v>
          </cell>
          <cell r="R13016" t="str">
            <v>Melbourne</v>
          </cell>
          <cell r="W13016">
            <v>2018</v>
          </cell>
          <cell r="X13016" t="str">
            <v>Apr</v>
          </cell>
        </row>
        <row r="13017">
          <cell r="D13017" t="str">
            <v>Unit</v>
          </cell>
          <cell r="E13017">
            <v>170000</v>
          </cell>
          <cell r="R13017" t="str">
            <v>Maribyrnong</v>
          </cell>
          <cell r="W13017">
            <v>2018</v>
          </cell>
          <cell r="X13017" t="str">
            <v>Apr</v>
          </cell>
        </row>
        <row r="13018">
          <cell r="D13018" t="str">
            <v>House</v>
          </cell>
          <cell r="E13018">
            <v>1475000</v>
          </cell>
          <cell r="R13018" t="str">
            <v>Boroondara</v>
          </cell>
          <cell r="W13018">
            <v>2018</v>
          </cell>
          <cell r="X13018" t="str">
            <v>Apr</v>
          </cell>
        </row>
        <row r="13019">
          <cell r="D13019" t="str">
            <v>House</v>
          </cell>
          <cell r="E13019">
            <v>875000</v>
          </cell>
          <cell r="R13019" t="str">
            <v>Maroondah</v>
          </cell>
          <cell r="W13019">
            <v>2018</v>
          </cell>
          <cell r="X13019" t="str">
            <v>Apr</v>
          </cell>
        </row>
        <row r="13020">
          <cell r="D13020" t="str">
            <v>Unit</v>
          </cell>
          <cell r="E13020">
            <v>936000</v>
          </cell>
          <cell r="R13020" t="str">
            <v>Melbourne</v>
          </cell>
          <cell r="W13020">
            <v>2018</v>
          </cell>
          <cell r="X13020" t="str">
            <v>Apr</v>
          </cell>
        </row>
        <row r="13021">
          <cell r="D13021" t="str">
            <v>Unit</v>
          </cell>
          <cell r="E13021">
            <v>560000</v>
          </cell>
          <cell r="R13021" t="str">
            <v>Maroondah</v>
          </cell>
          <cell r="W13021">
            <v>2018</v>
          </cell>
          <cell r="X13021" t="str">
            <v>Apr</v>
          </cell>
        </row>
        <row r="13022">
          <cell r="D13022" t="str">
            <v>House</v>
          </cell>
          <cell r="E13022">
            <v>750000</v>
          </cell>
          <cell r="R13022" t="str">
            <v>Maribyrnong</v>
          </cell>
          <cell r="W13022">
            <v>2018</v>
          </cell>
          <cell r="X13022" t="str">
            <v>Apr</v>
          </cell>
        </row>
        <row r="13023">
          <cell r="D13023" t="str">
            <v>House</v>
          </cell>
          <cell r="E13023">
            <v>850000</v>
          </cell>
          <cell r="R13023" t="str">
            <v>Maribyrnong</v>
          </cell>
          <cell r="W13023">
            <v>2018</v>
          </cell>
          <cell r="X13023" t="str">
            <v>Apr</v>
          </cell>
        </row>
        <row r="13024">
          <cell r="D13024" t="str">
            <v>House</v>
          </cell>
          <cell r="E13024">
            <v>570000</v>
          </cell>
          <cell r="R13024" t="str">
            <v>Maroondah</v>
          </cell>
          <cell r="W13024">
            <v>2018</v>
          </cell>
          <cell r="X13024" t="str">
            <v>Apr</v>
          </cell>
        </row>
        <row r="13025">
          <cell r="D13025" t="str">
            <v>House</v>
          </cell>
          <cell r="E13025">
            <v>1020000</v>
          </cell>
          <cell r="R13025" t="str">
            <v>Maribyrnong</v>
          </cell>
          <cell r="W13025">
            <v>2018</v>
          </cell>
          <cell r="X13025" t="str">
            <v>Apr</v>
          </cell>
        </row>
        <row r="13026">
          <cell r="D13026" t="str">
            <v>House</v>
          </cell>
          <cell r="E13026">
            <v>1100000</v>
          </cell>
          <cell r="R13026" t="str">
            <v>Manningham</v>
          </cell>
          <cell r="W13026">
            <v>2018</v>
          </cell>
          <cell r="X13026" t="str">
            <v>Apr</v>
          </cell>
        </row>
        <row r="13027">
          <cell r="D13027" t="str">
            <v>Unit</v>
          </cell>
          <cell r="E13027">
            <v>210000</v>
          </cell>
          <cell r="R13027" t="str">
            <v>Maribyrnong</v>
          </cell>
          <cell r="W13027">
            <v>2018</v>
          </cell>
          <cell r="X13027" t="str">
            <v>Apr</v>
          </cell>
        </row>
        <row r="13028">
          <cell r="D13028" t="str">
            <v>House</v>
          </cell>
          <cell r="E13028">
            <v>2200000</v>
          </cell>
          <cell r="R13028" t="str">
            <v>Boroondara</v>
          </cell>
          <cell r="W13028">
            <v>2018</v>
          </cell>
          <cell r="X13028" t="str">
            <v>Apr</v>
          </cell>
        </row>
        <row r="13029">
          <cell r="D13029" t="str">
            <v>Unit</v>
          </cell>
          <cell r="E13029">
            <v>395000</v>
          </cell>
          <cell r="R13029" t="str">
            <v>Boroondara</v>
          </cell>
          <cell r="W13029">
            <v>2018</v>
          </cell>
          <cell r="X13029" t="str">
            <v>Apr</v>
          </cell>
        </row>
        <row r="13030">
          <cell r="D13030" t="str">
            <v>House</v>
          </cell>
          <cell r="E13030">
            <v>926000</v>
          </cell>
          <cell r="R13030" t="str">
            <v>Manningham</v>
          </cell>
          <cell r="W13030">
            <v>2018</v>
          </cell>
          <cell r="X13030" t="str">
            <v>Apr</v>
          </cell>
        </row>
        <row r="13031">
          <cell r="D13031" t="str">
            <v>House</v>
          </cell>
          <cell r="E13031">
            <v>1240000</v>
          </cell>
          <cell r="R13031" t="str">
            <v>Maribyrnong</v>
          </cell>
          <cell r="W13031">
            <v>2018</v>
          </cell>
          <cell r="X13031" t="str">
            <v>Apr</v>
          </cell>
        </row>
        <row r="13032">
          <cell r="D13032" t="str">
            <v>House</v>
          </cell>
          <cell r="E13032">
            <v>2320000</v>
          </cell>
          <cell r="R13032" t="str">
            <v>Boroondara</v>
          </cell>
          <cell r="W13032">
            <v>2018</v>
          </cell>
          <cell r="X13032" t="str">
            <v>Apr</v>
          </cell>
        </row>
        <row r="13033">
          <cell r="D13033" t="str">
            <v>Unit</v>
          </cell>
          <cell r="E13033">
            <v>890500</v>
          </cell>
          <cell r="R13033" t="str">
            <v>Yarra</v>
          </cell>
          <cell r="W13033">
            <v>2018</v>
          </cell>
          <cell r="X13033" t="str">
            <v>Apr</v>
          </cell>
        </row>
        <row r="13034">
          <cell r="D13034" t="str">
            <v>House</v>
          </cell>
          <cell r="E13034">
            <v>1000000</v>
          </cell>
          <cell r="R13034" t="str">
            <v>Maribyrnong</v>
          </cell>
          <cell r="W13034">
            <v>2018</v>
          </cell>
          <cell r="X13034" t="str">
            <v>Apr</v>
          </cell>
        </row>
        <row r="13035">
          <cell r="D13035" t="str">
            <v>Unit</v>
          </cell>
          <cell r="E13035">
            <v>970000</v>
          </cell>
          <cell r="R13035" t="str">
            <v>Whitehorse</v>
          </cell>
          <cell r="W13035">
            <v>2018</v>
          </cell>
          <cell r="X13035" t="str">
            <v>Apr</v>
          </cell>
        </row>
        <row r="13036">
          <cell r="D13036" t="str">
            <v>House</v>
          </cell>
          <cell r="E13036">
            <v>2900000</v>
          </cell>
          <cell r="R13036" t="str">
            <v>Boroondara</v>
          </cell>
          <cell r="W13036">
            <v>2018</v>
          </cell>
          <cell r="X13036" t="str">
            <v>Apr</v>
          </cell>
        </row>
        <row r="13037">
          <cell r="D13037" t="str">
            <v>House</v>
          </cell>
          <cell r="E13037">
            <v>1165000</v>
          </cell>
          <cell r="R13037" t="str">
            <v>Yarra</v>
          </cell>
          <cell r="W13037">
            <v>2018</v>
          </cell>
          <cell r="X13037" t="str">
            <v>Apr</v>
          </cell>
        </row>
        <row r="13038">
          <cell r="D13038" t="str">
            <v>House</v>
          </cell>
          <cell r="E13038">
            <v>1115000</v>
          </cell>
          <cell r="R13038" t="str">
            <v>Maribyrnong</v>
          </cell>
          <cell r="W13038">
            <v>2018</v>
          </cell>
          <cell r="X13038" t="str">
            <v>Apr</v>
          </cell>
        </row>
        <row r="13039">
          <cell r="D13039" t="str">
            <v>Unit</v>
          </cell>
          <cell r="E13039">
            <v>816000</v>
          </cell>
          <cell r="R13039" t="str">
            <v>Boroondara</v>
          </cell>
          <cell r="W13039">
            <v>2018</v>
          </cell>
          <cell r="X13039" t="str">
            <v>Apr</v>
          </cell>
        </row>
        <row r="13040">
          <cell r="D13040" t="str">
            <v>House</v>
          </cell>
          <cell r="E13040">
            <v>1442000</v>
          </cell>
          <cell r="R13040" t="str">
            <v>Yarra</v>
          </cell>
          <cell r="W13040">
            <v>2018</v>
          </cell>
          <cell r="X13040" t="str">
            <v>Apr</v>
          </cell>
        </row>
        <row r="13041">
          <cell r="D13041" t="str">
            <v>House</v>
          </cell>
          <cell r="E13041">
            <v>950000</v>
          </cell>
          <cell r="R13041" t="str">
            <v>Whitehorse</v>
          </cell>
          <cell r="W13041">
            <v>2018</v>
          </cell>
          <cell r="X13041" t="str">
            <v>Apr</v>
          </cell>
        </row>
        <row r="13042">
          <cell r="D13042" t="str">
            <v>House</v>
          </cell>
          <cell r="E13042">
            <v>900000</v>
          </cell>
          <cell r="R13042" t="str">
            <v>Hobsons Bay</v>
          </cell>
          <cell r="W13042">
            <v>2018</v>
          </cell>
          <cell r="X13042" t="str">
            <v>Apr</v>
          </cell>
        </row>
        <row r="13043">
          <cell r="D13043" t="str">
            <v>Unit</v>
          </cell>
          <cell r="E13043">
            <v>450000</v>
          </cell>
          <cell r="R13043" t="str">
            <v>Boroondara</v>
          </cell>
          <cell r="W13043">
            <v>2018</v>
          </cell>
          <cell r="X13043" t="str">
            <v>Apr</v>
          </cell>
        </row>
        <row r="13044">
          <cell r="D13044" t="str">
            <v>House</v>
          </cell>
          <cell r="E13044">
            <v>1385000</v>
          </cell>
          <cell r="R13044" t="str">
            <v>Boroondara</v>
          </cell>
          <cell r="W13044">
            <v>2018</v>
          </cell>
          <cell r="X13044" t="str">
            <v>Apr</v>
          </cell>
        </row>
        <row r="13045">
          <cell r="D13045" t="str">
            <v>Unit</v>
          </cell>
          <cell r="E13045">
            <v>1000000</v>
          </cell>
          <cell r="R13045" t="str">
            <v>Boroondara</v>
          </cell>
          <cell r="W13045">
            <v>2018</v>
          </cell>
          <cell r="X13045" t="str">
            <v>Apr</v>
          </cell>
        </row>
        <row r="13046">
          <cell r="D13046" t="str">
            <v>Unit</v>
          </cell>
          <cell r="E13046">
            <v>450000</v>
          </cell>
          <cell r="R13046" t="str">
            <v>Boroondara</v>
          </cell>
          <cell r="W13046">
            <v>2018</v>
          </cell>
          <cell r="X13046" t="str">
            <v>Apr</v>
          </cell>
        </row>
        <row r="13047">
          <cell r="D13047" t="str">
            <v>Unit</v>
          </cell>
          <cell r="E13047">
            <v>917000</v>
          </cell>
          <cell r="R13047" t="str">
            <v>Maroondah</v>
          </cell>
          <cell r="W13047">
            <v>2018</v>
          </cell>
          <cell r="X13047" t="str">
            <v>Apr</v>
          </cell>
        </row>
        <row r="13048">
          <cell r="D13048" t="str">
            <v>House</v>
          </cell>
          <cell r="E13048">
            <v>2800000</v>
          </cell>
          <cell r="R13048" t="str">
            <v>Stonnington</v>
          </cell>
          <cell r="W13048">
            <v>2018</v>
          </cell>
          <cell r="X13048" t="str">
            <v>Apr</v>
          </cell>
        </row>
        <row r="13049">
          <cell r="D13049" t="str">
            <v>Unit</v>
          </cell>
          <cell r="E13049">
            <v>670000</v>
          </cell>
          <cell r="R13049" t="str">
            <v>Boroondara</v>
          </cell>
          <cell r="W13049">
            <v>2018</v>
          </cell>
          <cell r="X13049" t="str">
            <v>Apr</v>
          </cell>
        </row>
        <row r="13050">
          <cell r="D13050" t="str">
            <v>Unit</v>
          </cell>
          <cell r="E13050">
            <v>500000</v>
          </cell>
          <cell r="R13050" t="str">
            <v>Maroondah</v>
          </cell>
          <cell r="W13050">
            <v>2018</v>
          </cell>
          <cell r="X13050" t="str">
            <v>Apr</v>
          </cell>
        </row>
        <row r="13051">
          <cell r="D13051" t="str">
            <v>Unit</v>
          </cell>
          <cell r="E13051">
            <v>850500</v>
          </cell>
          <cell r="R13051" t="str">
            <v>Whitehorse</v>
          </cell>
          <cell r="W13051">
            <v>2018</v>
          </cell>
          <cell r="X13051" t="str">
            <v>Apr</v>
          </cell>
        </row>
        <row r="13052">
          <cell r="D13052" t="str">
            <v>House</v>
          </cell>
          <cell r="E13052">
            <v>1665000</v>
          </cell>
          <cell r="R13052" t="str">
            <v>Melbourne</v>
          </cell>
          <cell r="W13052">
            <v>2018</v>
          </cell>
          <cell r="X13052" t="str">
            <v>Apr</v>
          </cell>
        </row>
        <row r="13053">
          <cell r="D13053" t="str">
            <v>Unit</v>
          </cell>
          <cell r="E13053">
            <v>857000</v>
          </cell>
          <cell r="R13053" t="str">
            <v>Melbourne</v>
          </cell>
          <cell r="W13053">
            <v>2018</v>
          </cell>
          <cell r="X13053" t="str">
            <v>Apr</v>
          </cell>
        </row>
        <row r="13054">
          <cell r="D13054" t="str">
            <v>House</v>
          </cell>
          <cell r="E13054">
            <v>2100000</v>
          </cell>
          <cell r="R13054" t="str">
            <v>Boroondara</v>
          </cell>
          <cell r="W13054">
            <v>2018</v>
          </cell>
          <cell r="X13054" t="str">
            <v>Apr</v>
          </cell>
        </row>
        <row r="13055">
          <cell r="D13055" t="str">
            <v>House</v>
          </cell>
          <cell r="E13055">
            <v>1372000</v>
          </cell>
          <cell r="R13055" t="str">
            <v>Whitehorse</v>
          </cell>
          <cell r="W13055">
            <v>2018</v>
          </cell>
          <cell r="X13055" t="str">
            <v>Apr</v>
          </cell>
        </row>
        <row r="13056">
          <cell r="D13056" t="str">
            <v>House</v>
          </cell>
          <cell r="E13056">
            <v>526000</v>
          </cell>
          <cell r="R13056" t="str">
            <v>Wyndham</v>
          </cell>
          <cell r="W13056">
            <v>2018</v>
          </cell>
          <cell r="X13056" t="str">
            <v>Apr</v>
          </cell>
        </row>
        <row r="13057">
          <cell r="D13057" t="str">
            <v>Unit</v>
          </cell>
          <cell r="E13057">
            <v>640000</v>
          </cell>
          <cell r="R13057" t="str">
            <v>Knox</v>
          </cell>
          <cell r="W13057">
            <v>2018</v>
          </cell>
          <cell r="X13057" t="str">
            <v>Apr</v>
          </cell>
        </row>
        <row r="13058">
          <cell r="D13058" t="str">
            <v>House</v>
          </cell>
          <cell r="E13058">
            <v>2450000</v>
          </cell>
          <cell r="R13058" t="str">
            <v>Melbourne</v>
          </cell>
          <cell r="W13058">
            <v>2018</v>
          </cell>
          <cell r="X13058" t="str">
            <v>Apr</v>
          </cell>
        </row>
        <row r="13059">
          <cell r="D13059" t="str">
            <v>Unit</v>
          </cell>
          <cell r="E13059">
            <v>1631000</v>
          </cell>
          <cell r="R13059" t="str">
            <v>Melbourne</v>
          </cell>
          <cell r="W13059">
            <v>2018</v>
          </cell>
          <cell r="X13059" t="str">
            <v>Apr</v>
          </cell>
        </row>
        <row r="13060">
          <cell r="D13060" t="str">
            <v>Unit</v>
          </cell>
          <cell r="E13060">
            <v>1235000</v>
          </cell>
          <cell r="R13060" t="str">
            <v>Melbourne</v>
          </cell>
          <cell r="W13060">
            <v>2018</v>
          </cell>
          <cell r="X13060" t="str">
            <v>Apr</v>
          </cell>
        </row>
        <row r="13061">
          <cell r="D13061" t="str">
            <v>House</v>
          </cell>
          <cell r="E13061">
            <v>710000</v>
          </cell>
          <cell r="R13061" t="str">
            <v>Hobsons Bay</v>
          </cell>
          <cell r="W13061">
            <v>2018</v>
          </cell>
          <cell r="X13061" t="str">
            <v>Apr</v>
          </cell>
        </row>
        <row r="13062">
          <cell r="D13062" t="str">
            <v>House</v>
          </cell>
          <cell r="E13062">
            <v>451500</v>
          </cell>
          <cell r="R13062" t="str">
            <v>Wyndham</v>
          </cell>
          <cell r="W13062">
            <v>2018</v>
          </cell>
          <cell r="X13062" t="str">
            <v>Apr</v>
          </cell>
        </row>
        <row r="13063">
          <cell r="D13063" t="str">
            <v>Unit</v>
          </cell>
          <cell r="E13063">
            <v>385000</v>
          </cell>
          <cell r="R13063" t="str">
            <v>Melton</v>
          </cell>
          <cell r="W13063">
            <v>2018</v>
          </cell>
          <cell r="X13063" t="str">
            <v>Apr</v>
          </cell>
        </row>
        <row r="13064">
          <cell r="D13064" t="str">
            <v>House</v>
          </cell>
          <cell r="E13064">
            <v>1160000</v>
          </cell>
          <cell r="R13064" t="str">
            <v>Melbourne</v>
          </cell>
          <cell r="W13064">
            <v>2018</v>
          </cell>
          <cell r="X13064" t="str">
            <v>Apr</v>
          </cell>
        </row>
        <row r="13065">
          <cell r="D13065" t="str">
            <v>House</v>
          </cell>
          <cell r="E13065">
            <v>1330000</v>
          </cell>
          <cell r="R13065" t="str">
            <v>Hobsons Bay</v>
          </cell>
          <cell r="W13065">
            <v>2018</v>
          </cell>
          <cell r="X13065" t="str">
            <v>Apr</v>
          </cell>
        </row>
        <row r="13066">
          <cell r="D13066" t="str">
            <v>House</v>
          </cell>
          <cell r="E13066">
            <v>450000</v>
          </cell>
          <cell r="R13066" t="str">
            <v>Knox</v>
          </cell>
          <cell r="W13066">
            <v>2018</v>
          </cell>
          <cell r="X13066" t="str">
            <v>Apr</v>
          </cell>
        </row>
        <row r="13067">
          <cell r="D13067" t="str">
            <v>House</v>
          </cell>
          <cell r="E13067">
            <v>642000</v>
          </cell>
          <cell r="R13067" t="str">
            <v>Knox</v>
          </cell>
          <cell r="W13067">
            <v>2018</v>
          </cell>
          <cell r="X13067" t="str">
            <v>Apr</v>
          </cell>
        </row>
        <row r="13068">
          <cell r="D13068" t="str">
            <v>Unit</v>
          </cell>
          <cell r="E13068">
            <v>1320000</v>
          </cell>
          <cell r="R13068" t="str">
            <v>Boroondara</v>
          </cell>
          <cell r="W13068">
            <v>2018</v>
          </cell>
          <cell r="X13068" t="str">
            <v>Apr</v>
          </cell>
        </row>
        <row r="13069">
          <cell r="D13069" t="str">
            <v>Unit</v>
          </cell>
          <cell r="E13069">
            <v>677000</v>
          </cell>
          <cell r="R13069" t="str">
            <v>Boroondara</v>
          </cell>
          <cell r="W13069">
            <v>2018</v>
          </cell>
          <cell r="X13069" t="str">
            <v>Apr</v>
          </cell>
        </row>
        <row r="13070">
          <cell r="D13070" t="str">
            <v>House</v>
          </cell>
          <cell r="E13070">
            <v>1535000</v>
          </cell>
          <cell r="R13070" t="str">
            <v>Port Phillip</v>
          </cell>
          <cell r="W13070">
            <v>2018</v>
          </cell>
          <cell r="X13070" t="str">
            <v>Apr</v>
          </cell>
        </row>
        <row r="13071">
          <cell r="D13071" t="str">
            <v>Unit</v>
          </cell>
          <cell r="E13071">
            <v>399000</v>
          </cell>
          <cell r="R13071" t="str">
            <v>Stonnington</v>
          </cell>
          <cell r="W13071">
            <v>2018</v>
          </cell>
          <cell r="X13071" t="str">
            <v>Apr</v>
          </cell>
        </row>
        <row r="13072">
          <cell r="D13072" t="str">
            <v>House</v>
          </cell>
          <cell r="E13072">
            <v>5200000</v>
          </cell>
          <cell r="R13072" t="str">
            <v>Stonnington</v>
          </cell>
          <cell r="W13072">
            <v>2018</v>
          </cell>
          <cell r="X13072" t="str">
            <v>Apr</v>
          </cell>
        </row>
        <row r="13073">
          <cell r="D13073" t="str">
            <v>House</v>
          </cell>
          <cell r="E13073">
            <v>1088000</v>
          </cell>
          <cell r="R13073" t="str">
            <v>Whitehorse</v>
          </cell>
          <cell r="W13073">
            <v>2018</v>
          </cell>
          <cell r="X13073" t="str">
            <v>Apr</v>
          </cell>
        </row>
        <row r="13074">
          <cell r="D13074" t="str">
            <v>Unit</v>
          </cell>
          <cell r="E13074">
            <v>500000</v>
          </cell>
          <cell r="R13074" t="str">
            <v>Boroondara</v>
          </cell>
          <cell r="W13074">
            <v>2018</v>
          </cell>
          <cell r="X13074" t="str">
            <v>Apr</v>
          </cell>
        </row>
        <row r="13075">
          <cell r="D13075" t="str">
            <v>Unit</v>
          </cell>
          <cell r="E13075">
            <v>1240000</v>
          </cell>
          <cell r="R13075" t="str">
            <v>Stonnington</v>
          </cell>
          <cell r="W13075">
            <v>2018</v>
          </cell>
          <cell r="X13075" t="str">
            <v>Apr</v>
          </cell>
        </row>
        <row r="13076">
          <cell r="D13076" t="str">
            <v>House</v>
          </cell>
          <cell r="E13076">
            <v>510000</v>
          </cell>
          <cell r="R13076" t="str">
            <v>Wyndham</v>
          </cell>
          <cell r="W13076">
            <v>2018</v>
          </cell>
          <cell r="X13076" t="str">
            <v>Apr</v>
          </cell>
        </row>
        <row r="13077">
          <cell r="D13077" t="str">
            <v>Unit</v>
          </cell>
          <cell r="E13077">
            <v>523000</v>
          </cell>
          <cell r="R13077" t="str">
            <v>Boroondara</v>
          </cell>
          <cell r="W13077">
            <v>2018</v>
          </cell>
          <cell r="X13077" t="str">
            <v>Apr</v>
          </cell>
        </row>
        <row r="13078">
          <cell r="D13078" t="str">
            <v>Unit</v>
          </cell>
          <cell r="E13078">
            <v>460000</v>
          </cell>
          <cell r="R13078" t="str">
            <v>Port Phillip</v>
          </cell>
          <cell r="W13078">
            <v>2018</v>
          </cell>
          <cell r="X13078" t="str">
            <v>Apr</v>
          </cell>
        </row>
        <row r="13079">
          <cell r="D13079" t="str">
            <v>House</v>
          </cell>
          <cell r="E13079">
            <v>1180000</v>
          </cell>
          <cell r="R13079" t="str">
            <v>Whitehorse</v>
          </cell>
          <cell r="W13079">
            <v>2018</v>
          </cell>
          <cell r="X13079" t="str">
            <v>Apr</v>
          </cell>
        </row>
        <row r="13080">
          <cell r="D13080" t="str">
            <v>Unit</v>
          </cell>
          <cell r="E13080">
            <v>517500</v>
          </cell>
          <cell r="R13080" t="str">
            <v>Port Phillip</v>
          </cell>
          <cell r="W13080">
            <v>2018</v>
          </cell>
          <cell r="X13080" t="str">
            <v>Apr</v>
          </cell>
        </row>
        <row r="13081">
          <cell r="D13081" t="str">
            <v>House</v>
          </cell>
          <cell r="E13081">
            <v>944000</v>
          </cell>
          <cell r="R13081" t="str">
            <v>Monash</v>
          </cell>
          <cell r="W13081">
            <v>2018</v>
          </cell>
          <cell r="X13081" t="str">
            <v>Apr</v>
          </cell>
        </row>
        <row r="13082">
          <cell r="D13082" t="str">
            <v>Unit</v>
          </cell>
          <cell r="E13082">
            <v>350000</v>
          </cell>
          <cell r="R13082" t="str">
            <v>Port Phillip</v>
          </cell>
          <cell r="W13082">
            <v>2018</v>
          </cell>
          <cell r="X13082" t="str">
            <v>Apr</v>
          </cell>
        </row>
        <row r="13083">
          <cell r="D13083" t="str">
            <v>House</v>
          </cell>
          <cell r="E13083">
            <v>1910000</v>
          </cell>
          <cell r="R13083" t="str">
            <v>Boroondara</v>
          </cell>
          <cell r="W13083">
            <v>2018</v>
          </cell>
          <cell r="X13083" t="str">
            <v>Apr</v>
          </cell>
        </row>
        <row r="13084">
          <cell r="D13084" t="str">
            <v>House</v>
          </cell>
          <cell r="E13084">
            <v>551200</v>
          </cell>
          <cell r="R13084" t="str">
            <v>Knox</v>
          </cell>
          <cell r="W13084">
            <v>2018</v>
          </cell>
          <cell r="X13084" t="str">
            <v>Apr</v>
          </cell>
        </row>
        <row r="13085">
          <cell r="D13085" t="str">
            <v>Unit</v>
          </cell>
          <cell r="E13085">
            <v>365000</v>
          </cell>
          <cell r="R13085" t="str">
            <v>Port Phillip</v>
          </cell>
          <cell r="W13085">
            <v>2018</v>
          </cell>
          <cell r="X13085" t="str">
            <v>Apr</v>
          </cell>
        </row>
        <row r="13086">
          <cell r="D13086" t="str">
            <v>House</v>
          </cell>
          <cell r="E13086">
            <v>1385000</v>
          </cell>
          <cell r="R13086" t="str">
            <v>Monash</v>
          </cell>
          <cell r="W13086">
            <v>2018</v>
          </cell>
          <cell r="X13086" t="str">
            <v>Apr</v>
          </cell>
        </row>
        <row r="13087">
          <cell r="D13087" t="str">
            <v>House</v>
          </cell>
          <cell r="E13087">
            <v>1720000</v>
          </cell>
          <cell r="R13087" t="str">
            <v>Monash</v>
          </cell>
          <cell r="W13087">
            <v>2018</v>
          </cell>
          <cell r="X13087" t="str">
            <v>Apr</v>
          </cell>
        </row>
        <row r="13088">
          <cell r="D13088" t="str">
            <v>House</v>
          </cell>
          <cell r="E13088">
            <v>2110000</v>
          </cell>
          <cell r="R13088" t="str">
            <v>Stonnington</v>
          </cell>
          <cell r="W13088">
            <v>2018</v>
          </cell>
          <cell r="X13088" t="str">
            <v>Apr</v>
          </cell>
        </row>
        <row r="13089">
          <cell r="D13089" t="str">
            <v>Unit</v>
          </cell>
          <cell r="E13089">
            <v>525000</v>
          </cell>
          <cell r="R13089" t="str">
            <v>Port Phillip</v>
          </cell>
          <cell r="W13089">
            <v>2018</v>
          </cell>
          <cell r="X13089" t="str">
            <v>Apr</v>
          </cell>
        </row>
        <row r="13090">
          <cell r="D13090" t="str">
            <v>House</v>
          </cell>
          <cell r="E13090">
            <v>1225000</v>
          </cell>
          <cell r="R13090" t="str">
            <v>Monash</v>
          </cell>
          <cell r="W13090">
            <v>2018</v>
          </cell>
          <cell r="X13090" t="str">
            <v>Apr</v>
          </cell>
        </row>
        <row r="13091">
          <cell r="D13091" t="str">
            <v>House</v>
          </cell>
          <cell r="E13091">
            <v>1205000</v>
          </cell>
          <cell r="R13091" t="str">
            <v>Monash</v>
          </cell>
          <cell r="W13091">
            <v>2018</v>
          </cell>
          <cell r="X13091" t="str">
            <v>Apr</v>
          </cell>
        </row>
        <row r="13092">
          <cell r="D13092" t="str">
            <v>House</v>
          </cell>
          <cell r="E13092">
            <v>1600000</v>
          </cell>
          <cell r="R13092" t="str">
            <v>Monash</v>
          </cell>
          <cell r="W13092">
            <v>2018</v>
          </cell>
          <cell r="X13092" t="str">
            <v>Apr</v>
          </cell>
        </row>
        <row r="13093">
          <cell r="D13093" t="str">
            <v>Unit</v>
          </cell>
          <cell r="E13093">
            <v>380000</v>
          </cell>
          <cell r="R13093" t="str">
            <v>Bayside</v>
          </cell>
          <cell r="W13093">
            <v>2018</v>
          </cell>
          <cell r="X13093" t="str">
            <v>Apr</v>
          </cell>
        </row>
        <row r="13094">
          <cell r="D13094" t="str">
            <v>House</v>
          </cell>
          <cell r="E13094">
            <v>510000</v>
          </cell>
          <cell r="R13094" t="str">
            <v>Wyndham</v>
          </cell>
          <cell r="W13094">
            <v>2018</v>
          </cell>
          <cell r="X13094" t="str">
            <v>Apr</v>
          </cell>
        </row>
        <row r="13095">
          <cell r="D13095" t="str">
            <v>House</v>
          </cell>
          <cell r="E13095">
            <v>1015000</v>
          </cell>
          <cell r="R13095" t="str">
            <v>Knox</v>
          </cell>
          <cell r="W13095">
            <v>2018</v>
          </cell>
          <cell r="X13095" t="str">
            <v>Apr</v>
          </cell>
        </row>
        <row r="13096">
          <cell r="D13096" t="str">
            <v>House</v>
          </cell>
          <cell r="E13096">
            <v>660000</v>
          </cell>
          <cell r="R13096" t="str">
            <v>Wyndham</v>
          </cell>
          <cell r="W13096">
            <v>2018</v>
          </cell>
          <cell r="X13096" t="str">
            <v>Apr</v>
          </cell>
        </row>
        <row r="13097">
          <cell r="D13097" t="str">
            <v>Unit</v>
          </cell>
          <cell r="E13097">
            <v>1091500</v>
          </cell>
          <cell r="R13097" t="str">
            <v>Glen Eira</v>
          </cell>
          <cell r="W13097">
            <v>2018</v>
          </cell>
          <cell r="X13097" t="str">
            <v>Apr</v>
          </cell>
        </row>
        <row r="13098">
          <cell r="D13098" t="str">
            <v>House</v>
          </cell>
          <cell r="E13098">
            <v>645000</v>
          </cell>
          <cell r="R13098" t="str">
            <v>Wyndham</v>
          </cell>
          <cell r="W13098">
            <v>2018</v>
          </cell>
          <cell r="X13098" t="str">
            <v>Apr</v>
          </cell>
        </row>
        <row r="13099">
          <cell r="D13099" t="str">
            <v>House</v>
          </cell>
          <cell r="E13099">
            <v>480000</v>
          </cell>
          <cell r="R13099" t="str">
            <v>Wyndham</v>
          </cell>
          <cell r="W13099">
            <v>2018</v>
          </cell>
          <cell r="X13099" t="str">
            <v>Apr</v>
          </cell>
        </row>
        <row r="13100">
          <cell r="D13100" t="str">
            <v>House</v>
          </cell>
          <cell r="E13100">
            <v>2000000</v>
          </cell>
          <cell r="R13100" t="str">
            <v>Monash</v>
          </cell>
          <cell r="W13100">
            <v>2018</v>
          </cell>
          <cell r="X13100" t="str">
            <v>Apr</v>
          </cell>
        </row>
        <row r="13101">
          <cell r="D13101" t="str">
            <v>House</v>
          </cell>
          <cell r="E13101">
            <v>1525000</v>
          </cell>
          <cell r="R13101" t="str">
            <v>Monash</v>
          </cell>
          <cell r="W13101">
            <v>2018</v>
          </cell>
          <cell r="X13101" t="str">
            <v>Apr</v>
          </cell>
        </row>
        <row r="13102">
          <cell r="D13102" t="str">
            <v>Unit</v>
          </cell>
          <cell r="E13102">
            <v>454000</v>
          </cell>
          <cell r="R13102" t="str">
            <v>Glen Eira</v>
          </cell>
          <cell r="W13102">
            <v>2018</v>
          </cell>
          <cell r="X13102" t="str">
            <v>Apr</v>
          </cell>
        </row>
        <row r="13103">
          <cell r="D13103" t="str">
            <v>Unit</v>
          </cell>
          <cell r="E13103">
            <v>562000</v>
          </cell>
          <cell r="R13103" t="str">
            <v>Glen Eira</v>
          </cell>
          <cell r="W13103">
            <v>2018</v>
          </cell>
          <cell r="X13103" t="str">
            <v>Apr</v>
          </cell>
        </row>
        <row r="13104">
          <cell r="D13104" t="str">
            <v>House</v>
          </cell>
          <cell r="E13104">
            <v>750000</v>
          </cell>
          <cell r="R13104" t="str">
            <v>Monash</v>
          </cell>
          <cell r="W13104">
            <v>2018</v>
          </cell>
          <cell r="X13104" t="str">
            <v>Apr</v>
          </cell>
        </row>
        <row r="13105">
          <cell r="D13105" t="str">
            <v>House</v>
          </cell>
          <cell r="E13105">
            <v>2650000</v>
          </cell>
          <cell r="R13105" t="str">
            <v>Bayside</v>
          </cell>
          <cell r="W13105">
            <v>2018</v>
          </cell>
          <cell r="X13105" t="str">
            <v>Apr</v>
          </cell>
        </row>
        <row r="13106">
          <cell r="D13106" t="str">
            <v>House</v>
          </cell>
          <cell r="E13106">
            <v>1900000</v>
          </cell>
          <cell r="R13106" t="str">
            <v>Monash</v>
          </cell>
          <cell r="W13106">
            <v>2018</v>
          </cell>
          <cell r="X13106" t="str">
            <v>Apr</v>
          </cell>
        </row>
        <row r="13107">
          <cell r="D13107" t="str">
            <v>House</v>
          </cell>
          <cell r="E13107">
            <v>427000</v>
          </cell>
          <cell r="R13107" t="str">
            <v>Wyndham</v>
          </cell>
          <cell r="W13107">
            <v>2018</v>
          </cell>
          <cell r="X13107" t="str">
            <v>Apr</v>
          </cell>
        </row>
        <row r="13108">
          <cell r="D13108" t="str">
            <v>Unit</v>
          </cell>
          <cell r="E13108">
            <v>1731000</v>
          </cell>
          <cell r="R13108" t="str">
            <v>Bayside</v>
          </cell>
          <cell r="W13108">
            <v>2018</v>
          </cell>
          <cell r="X13108" t="str">
            <v>Apr</v>
          </cell>
        </row>
        <row r="13109">
          <cell r="D13109" t="str">
            <v>House</v>
          </cell>
          <cell r="E13109">
            <v>1365000</v>
          </cell>
          <cell r="R13109" t="str">
            <v>Glen Eira</v>
          </cell>
          <cell r="W13109">
            <v>2018</v>
          </cell>
          <cell r="X13109" t="str">
            <v>Apr</v>
          </cell>
        </row>
        <row r="13110">
          <cell r="D13110" t="str">
            <v>House</v>
          </cell>
          <cell r="E13110">
            <v>3250000</v>
          </cell>
          <cell r="R13110" t="str">
            <v>Bayside</v>
          </cell>
          <cell r="W13110">
            <v>2018</v>
          </cell>
          <cell r="X13110" t="str">
            <v>Apr</v>
          </cell>
        </row>
        <row r="13111">
          <cell r="D13111" t="str">
            <v>House</v>
          </cell>
          <cell r="E13111">
            <v>1045000</v>
          </cell>
          <cell r="R13111" t="str">
            <v>Glen Eira</v>
          </cell>
          <cell r="W13111">
            <v>2018</v>
          </cell>
          <cell r="X13111" t="str">
            <v>Apr</v>
          </cell>
        </row>
        <row r="13112">
          <cell r="D13112" t="str">
            <v>House</v>
          </cell>
          <cell r="E13112">
            <v>1220000</v>
          </cell>
          <cell r="R13112" t="str">
            <v>Glen Eira</v>
          </cell>
          <cell r="W13112">
            <v>2018</v>
          </cell>
          <cell r="X13112" t="str">
            <v>Apr</v>
          </cell>
        </row>
        <row r="13113">
          <cell r="D13113" t="str">
            <v>House</v>
          </cell>
          <cell r="E13113">
            <v>1140000</v>
          </cell>
          <cell r="R13113" t="str">
            <v>Bayside</v>
          </cell>
          <cell r="W13113">
            <v>2018</v>
          </cell>
          <cell r="X13113" t="str">
            <v>Apr</v>
          </cell>
        </row>
        <row r="13114">
          <cell r="D13114" t="str">
            <v>Unit</v>
          </cell>
          <cell r="E13114">
            <v>1210000</v>
          </cell>
          <cell r="R13114" t="str">
            <v>Bayside</v>
          </cell>
          <cell r="W13114">
            <v>2018</v>
          </cell>
          <cell r="X13114" t="str">
            <v>Apr</v>
          </cell>
        </row>
        <row r="13115">
          <cell r="D13115" t="str">
            <v>House</v>
          </cell>
          <cell r="E13115">
            <v>1175000</v>
          </cell>
          <cell r="R13115" t="str">
            <v>Kingston</v>
          </cell>
          <cell r="W13115">
            <v>2018</v>
          </cell>
          <cell r="X13115" t="str">
            <v>Apr</v>
          </cell>
        </row>
        <row r="13116">
          <cell r="D13116" t="str">
            <v>Unit</v>
          </cell>
          <cell r="E13116">
            <v>645000</v>
          </cell>
          <cell r="R13116" t="str">
            <v>Bayside</v>
          </cell>
          <cell r="W13116">
            <v>2018</v>
          </cell>
          <cell r="X13116" t="str">
            <v>Apr</v>
          </cell>
        </row>
        <row r="13117">
          <cell r="D13117" t="str">
            <v>Unit</v>
          </cell>
          <cell r="E13117">
            <v>643500</v>
          </cell>
          <cell r="R13117" t="str">
            <v>Bayside</v>
          </cell>
          <cell r="W13117">
            <v>2018</v>
          </cell>
          <cell r="X13117" t="str">
            <v>Apr</v>
          </cell>
        </row>
        <row r="13118">
          <cell r="D13118" t="str">
            <v>House</v>
          </cell>
          <cell r="E13118">
            <v>1116000</v>
          </cell>
          <cell r="R13118" t="str">
            <v>Bayside</v>
          </cell>
          <cell r="W13118">
            <v>2018</v>
          </cell>
          <cell r="X13118" t="str">
            <v>Apr</v>
          </cell>
        </row>
        <row r="13119">
          <cell r="D13119" t="str">
            <v>Unit</v>
          </cell>
          <cell r="E13119">
            <v>950000</v>
          </cell>
          <cell r="R13119" t="str">
            <v>Bayside</v>
          </cell>
          <cell r="W13119">
            <v>2018</v>
          </cell>
          <cell r="X13119" t="str">
            <v>Apr</v>
          </cell>
        </row>
        <row r="13120">
          <cell r="D13120" t="str">
            <v>House</v>
          </cell>
          <cell r="E13120">
            <v>1140000</v>
          </cell>
          <cell r="R13120" t="str">
            <v>Bayside</v>
          </cell>
          <cell r="W13120">
            <v>2018</v>
          </cell>
          <cell r="X13120" t="str">
            <v>Apr</v>
          </cell>
        </row>
        <row r="13121">
          <cell r="D13121" t="str">
            <v>Unit</v>
          </cell>
          <cell r="E13121">
            <v>425000</v>
          </cell>
          <cell r="R13121" t="str">
            <v>Bayside</v>
          </cell>
          <cell r="W13121">
            <v>2018</v>
          </cell>
          <cell r="X13121" t="str">
            <v>Apr</v>
          </cell>
        </row>
        <row r="13122">
          <cell r="D13122" t="str">
            <v>House</v>
          </cell>
          <cell r="E13122">
            <v>1221000</v>
          </cell>
          <cell r="R13122" t="str">
            <v>Bayside</v>
          </cell>
          <cell r="W13122">
            <v>2018</v>
          </cell>
          <cell r="X13122" t="str">
            <v>Apr</v>
          </cell>
        </row>
        <row r="13123">
          <cell r="D13123" t="str">
            <v>House</v>
          </cell>
          <cell r="E13123">
            <v>1823000</v>
          </cell>
          <cell r="R13123" t="str">
            <v>Bayside</v>
          </cell>
          <cell r="W13123">
            <v>2018</v>
          </cell>
          <cell r="X13123" t="str">
            <v>Apr</v>
          </cell>
        </row>
        <row r="13124">
          <cell r="D13124" t="str">
            <v>House</v>
          </cell>
          <cell r="E13124">
            <v>2000000</v>
          </cell>
          <cell r="R13124" t="str">
            <v>Bayside</v>
          </cell>
          <cell r="W13124">
            <v>2018</v>
          </cell>
          <cell r="X13124" t="str">
            <v>Apr</v>
          </cell>
        </row>
        <row r="13125">
          <cell r="D13125" t="str">
            <v>House</v>
          </cell>
          <cell r="E13125">
            <v>2200000</v>
          </cell>
          <cell r="R13125" t="str">
            <v>Yarra</v>
          </cell>
          <cell r="W13125">
            <v>2018</v>
          </cell>
          <cell r="X13125" t="str">
            <v>Apr</v>
          </cell>
        </row>
        <row r="13126">
          <cell r="D13126" t="str">
            <v>Unit</v>
          </cell>
          <cell r="E13126">
            <v>1910000</v>
          </cell>
          <cell r="R13126" t="str">
            <v>Bayside</v>
          </cell>
          <cell r="W13126">
            <v>2018</v>
          </cell>
          <cell r="X13126" t="str">
            <v>Apr</v>
          </cell>
        </row>
        <row r="13127">
          <cell r="D13127" t="str">
            <v>House</v>
          </cell>
          <cell r="E13127">
            <v>1725000</v>
          </cell>
          <cell r="R13127" t="str">
            <v>Moonee Valley</v>
          </cell>
          <cell r="W13127">
            <v>2018</v>
          </cell>
          <cell r="X13127" t="str">
            <v>Apr</v>
          </cell>
        </row>
        <row r="13128">
          <cell r="D13128" t="str">
            <v>House</v>
          </cell>
          <cell r="E13128">
            <v>1420000</v>
          </cell>
          <cell r="R13128" t="str">
            <v>Boroondara</v>
          </cell>
          <cell r="W13128">
            <v>2018</v>
          </cell>
          <cell r="X13128" t="str">
            <v>Apr</v>
          </cell>
        </row>
        <row r="13129">
          <cell r="D13129" t="str">
            <v>House</v>
          </cell>
          <cell r="E13129">
            <v>1200000</v>
          </cell>
          <cell r="R13129" t="str">
            <v>Monash</v>
          </cell>
          <cell r="W13129">
            <v>2018</v>
          </cell>
          <cell r="X13129" t="str">
            <v>Apr</v>
          </cell>
        </row>
        <row r="13130">
          <cell r="D13130" t="str">
            <v>House</v>
          </cell>
          <cell r="E13130">
            <v>1190000</v>
          </cell>
          <cell r="R13130" t="str">
            <v>Moonee Valley</v>
          </cell>
          <cell r="W13130">
            <v>2018</v>
          </cell>
          <cell r="X13130" t="str">
            <v>Apr</v>
          </cell>
        </row>
        <row r="13131">
          <cell r="D13131" t="str">
            <v>House</v>
          </cell>
          <cell r="E13131">
            <v>975000</v>
          </cell>
          <cell r="R13131" t="str">
            <v>Boroondara</v>
          </cell>
          <cell r="W13131">
            <v>2018</v>
          </cell>
          <cell r="X13131" t="str">
            <v>Apr</v>
          </cell>
        </row>
        <row r="13132">
          <cell r="D13132" t="str">
            <v>House</v>
          </cell>
          <cell r="E13132">
            <v>852000</v>
          </cell>
          <cell r="R13132" t="str">
            <v>Manningham</v>
          </cell>
          <cell r="W13132">
            <v>2018</v>
          </cell>
          <cell r="X13132" t="str">
            <v>Apr</v>
          </cell>
        </row>
        <row r="13133">
          <cell r="D13133" t="str">
            <v>Unit</v>
          </cell>
          <cell r="E13133">
            <v>660000</v>
          </cell>
          <cell r="R13133" t="str">
            <v>Maribyrnong</v>
          </cell>
          <cell r="W13133">
            <v>2018</v>
          </cell>
          <cell r="X13133" t="str">
            <v>Apr</v>
          </cell>
        </row>
        <row r="13134">
          <cell r="D13134" t="str">
            <v>Unit</v>
          </cell>
          <cell r="E13134">
            <v>500000</v>
          </cell>
          <cell r="R13134" t="str">
            <v>Brimbank</v>
          </cell>
          <cell r="W13134">
            <v>2018</v>
          </cell>
          <cell r="X13134" t="str">
            <v>Apr</v>
          </cell>
        </row>
        <row r="13135">
          <cell r="D13135" t="str">
            <v>Unit</v>
          </cell>
          <cell r="E13135">
            <v>390000</v>
          </cell>
          <cell r="R13135" t="str">
            <v>Yarra</v>
          </cell>
          <cell r="W13135">
            <v>2018</v>
          </cell>
          <cell r="X13135" t="str">
            <v>Apr</v>
          </cell>
        </row>
        <row r="13136">
          <cell r="D13136" t="str">
            <v>Unit</v>
          </cell>
          <cell r="E13136">
            <v>300000</v>
          </cell>
          <cell r="R13136" t="str">
            <v>Glen Eira</v>
          </cell>
          <cell r="W13136">
            <v>2018</v>
          </cell>
          <cell r="X13136" t="str">
            <v>Apr</v>
          </cell>
        </row>
        <row r="13137">
          <cell r="D13137" t="str">
            <v>House</v>
          </cell>
          <cell r="E13137">
            <v>2752000</v>
          </cell>
          <cell r="R13137" t="str">
            <v>Boroondara</v>
          </cell>
          <cell r="W13137">
            <v>2018</v>
          </cell>
          <cell r="X13137" t="str">
            <v>Apr</v>
          </cell>
        </row>
        <row r="13138">
          <cell r="D13138" t="str">
            <v>House</v>
          </cell>
          <cell r="E13138">
            <v>2530000</v>
          </cell>
          <cell r="R13138" t="str">
            <v>Yarra</v>
          </cell>
          <cell r="W13138">
            <v>2018</v>
          </cell>
          <cell r="X13138" t="str">
            <v>Apr</v>
          </cell>
        </row>
        <row r="13139">
          <cell r="D13139" t="str">
            <v>House</v>
          </cell>
          <cell r="E13139">
            <v>1930000</v>
          </cell>
          <cell r="R13139" t="str">
            <v>Yarra</v>
          </cell>
          <cell r="W13139">
            <v>2018</v>
          </cell>
          <cell r="X13139" t="str">
            <v>Apr</v>
          </cell>
        </row>
        <row r="13140">
          <cell r="D13140" t="str">
            <v>House</v>
          </cell>
          <cell r="E13140">
            <v>1800000</v>
          </cell>
          <cell r="R13140" t="str">
            <v>Bayside</v>
          </cell>
          <cell r="W13140">
            <v>2018</v>
          </cell>
          <cell r="X13140" t="str">
            <v>Apr</v>
          </cell>
        </row>
        <row r="13141">
          <cell r="D13141" t="str">
            <v>House</v>
          </cell>
          <cell r="E13141">
            <v>1350000</v>
          </cell>
          <cell r="R13141" t="str">
            <v>Yarra</v>
          </cell>
          <cell r="W13141">
            <v>2018</v>
          </cell>
          <cell r="X13141" t="str">
            <v>Apr</v>
          </cell>
        </row>
        <row r="13142">
          <cell r="D13142" t="str">
            <v>House</v>
          </cell>
          <cell r="E13142">
            <v>1310000</v>
          </cell>
          <cell r="R13142" t="str">
            <v>Yarra</v>
          </cell>
          <cell r="W13142">
            <v>2018</v>
          </cell>
          <cell r="X13142" t="str">
            <v>Apr</v>
          </cell>
        </row>
        <row r="13143">
          <cell r="D13143" t="str">
            <v>House</v>
          </cell>
          <cell r="E13143">
            <v>1280000</v>
          </cell>
          <cell r="R13143" t="str">
            <v>Monash</v>
          </cell>
          <cell r="W13143">
            <v>2018</v>
          </cell>
          <cell r="X13143" t="str">
            <v>Apr</v>
          </cell>
        </row>
        <row r="13144">
          <cell r="D13144" t="str">
            <v>House</v>
          </cell>
          <cell r="E13144">
            <v>1250000</v>
          </cell>
          <cell r="R13144" t="str">
            <v>Monash</v>
          </cell>
          <cell r="W13144">
            <v>2018</v>
          </cell>
          <cell r="X13144" t="str">
            <v>Apr</v>
          </cell>
        </row>
        <row r="13145">
          <cell r="D13145" t="str">
            <v>House</v>
          </cell>
          <cell r="E13145">
            <v>1171000</v>
          </cell>
          <cell r="R13145" t="str">
            <v>Bayside</v>
          </cell>
          <cell r="W13145">
            <v>2018</v>
          </cell>
          <cell r="X13145" t="str">
            <v>Apr</v>
          </cell>
        </row>
        <row r="13146">
          <cell r="D13146" t="str">
            <v>House</v>
          </cell>
          <cell r="E13146">
            <v>1101000</v>
          </cell>
          <cell r="R13146" t="str">
            <v>Banyule</v>
          </cell>
          <cell r="W13146">
            <v>2018</v>
          </cell>
          <cell r="X13146" t="str">
            <v>Apr</v>
          </cell>
        </row>
        <row r="13147">
          <cell r="D13147" t="str">
            <v>Unit</v>
          </cell>
          <cell r="E13147">
            <v>1095000</v>
          </cell>
          <cell r="R13147" t="str">
            <v>Whitehorse</v>
          </cell>
          <cell r="W13147">
            <v>2018</v>
          </cell>
          <cell r="X13147" t="str">
            <v>Apr</v>
          </cell>
        </row>
        <row r="13148">
          <cell r="D13148" t="str">
            <v>Unit</v>
          </cell>
          <cell r="E13148">
            <v>1090000</v>
          </cell>
          <cell r="R13148" t="str">
            <v>Hobsons Bay</v>
          </cell>
          <cell r="W13148">
            <v>2018</v>
          </cell>
          <cell r="X13148" t="str">
            <v>Apr</v>
          </cell>
        </row>
        <row r="13149">
          <cell r="D13149" t="str">
            <v>House</v>
          </cell>
          <cell r="E13149">
            <v>1030000</v>
          </cell>
          <cell r="R13149" t="str">
            <v>Port Phillip</v>
          </cell>
          <cell r="W13149">
            <v>2018</v>
          </cell>
          <cell r="X13149" t="str">
            <v>Apr</v>
          </cell>
        </row>
        <row r="13150">
          <cell r="D13150" t="str">
            <v>House</v>
          </cell>
          <cell r="E13150">
            <v>1025000</v>
          </cell>
          <cell r="R13150" t="str">
            <v>Hume</v>
          </cell>
          <cell r="W13150">
            <v>2018</v>
          </cell>
          <cell r="X13150" t="str">
            <v>Apr</v>
          </cell>
        </row>
        <row r="13151">
          <cell r="D13151" t="str">
            <v>House</v>
          </cell>
          <cell r="E13151">
            <v>1020000</v>
          </cell>
          <cell r="R13151" t="str">
            <v>Whitehorse</v>
          </cell>
          <cell r="W13151">
            <v>2018</v>
          </cell>
          <cell r="X13151" t="str">
            <v>Apr</v>
          </cell>
        </row>
        <row r="13152">
          <cell r="D13152" t="str">
            <v>House</v>
          </cell>
          <cell r="E13152">
            <v>950000</v>
          </cell>
          <cell r="R13152" t="str">
            <v>Moonee Valley</v>
          </cell>
          <cell r="W13152">
            <v>2018</v>
          </cell>
          <cell r="X13152" t="str">
            <v>Apr</v>
          </cell>
        </row>
        <row r="13153">
          <cell r="D13153" t="str">
            <v>Unit</v>
          </cell>
          <cell r="E13153">
            <v>945000</v>
          </cell>
          <cell r="R13153" t="str">
            <v>Manningham</v>
          </cell>
          <cell r="W13153">
            <v>2018</v>
          </cell>
          <cell r="X13153" t="str">
            <v>Apr</v>
          </cell>
        </row>
        <row r="13154">
          <cell r="D13154" t="str">
            <v>Unit</v>
          </cell>
          <cell r="E13154">
            <v>820000</v>
          </cell>
          <cell r="R13154" t="str">
            <v>Boroondara</v>
          </cell>
          <cell r="W13154">
            <v>2018</v>
          </cell>
          <cell r="X13154" t="str">
            <v>Apr</v>
          </cell>
        </row>
        <row r="13155">
          <cell r="D13155" t="str">
            <v>Unit</v>
          </cell>
          <cell r="E13155">
            <v>818000</v>
          </cell>
          <cell r="R13155" t="str">
            <v>Manningham</v>
          </cell>
          <cell r="W13155">
            <v>2018</v>
          </cell>
          <cell r="X13155" t="str">
            <v>Apr</v>
          </cell>
        </row>
        <row r="13156">
          <cell r="D13156" t="str">
            <v>Unit</v>
          </cell>
          <cell r="E13156">
            <v>815000</v>
          </cell>
          <cell r="R13156" t="str">
            <v>Maribyrnong</v>
          </cell>
          <cell r="W13156">
            <v>2018</v>
          </cell>
          <cell r="X13156" t="str">
            <v>Apr</v>
          </cell>
        </row>
        <row r="13157">
          <cell r="D13157" t="str">
            <v>House</v>
          </cell>
          <cell r="E13157">
            <v>801000</v>
          </cell>
          <cell r="R13157" t="str">
            <v>Banyule</v>
          </cell>
          <cell r="W13157">
            <v>2018</v>
          </cell>
          <cell r="X13157" t="str">
            <v>Apr</v>
          </cell>
        </row>
        <row r="13158">
          <cell r="D13158" t="str">
            <v>House</v>
          </cell>
          <cell r="E13158">
            <v>770000</v>
          </cell>
          <cell r="R13158" t="str">
            <v>Banyule</v>
          </cell>
          <cell r="W13158">
            <v>2018</v>
          </cell>
          <cell r="X13158" t="str">
            <v>Apr</v>
          </cell>
        </row>
        <row r="13159">
          <cell r="D13159" t="str">
            <v>House</v>
          </cell>
          <cell r="E13159">
            <v>727500</v>
          </cell>
          <cell r="R13159" t="str">
            <v>Darebin</v>
          </cell>
          <cell r="W13159">
            <v>2018</v>
          </cell>
          <cell r="X13159" t="str">
            <v>Apr</v>
          </cell>
        </row>
        <row r="13160">
          <cell r="D13160" t="str">
            <v>Unit</v>
          </cell>
          <cell r="E13160">
            <v>715000</v>
          </cell>
          <cell r="R13160" t="str">
            <v>Whitehorse</v>
          </cell>
          <cell r="W13160">
            <v>2018</v>
          </cell>
          <cell r="X13160" t="str">
            <v>Apr</v>
          </cell>
        </row>
        <row r="13161">
          <cell r="D13161" t="str">
            <v>House</v>
          </cell>
          <cell r="E13161">
            <v>683000</v>
          </cell>
          <cell r="R13161" t="str">
            <v>Wyndham</v>
          </cell>
          <cell r="W13161">
            <v>2018</v>
          </cell>
          <cell r="X13161" t="str">
            <v>Apr</v>
          </cell>
        </row>
        <row r="13162">
          <cell r="D13162" t="str">
            <v>House</v>
          </cell>
          <cell r="E13162">
            <v>680500</v>
          </cell>
          <cell r="R13162" t="str">
            <v>Darebin</v>
          </cell>
          <cell r="W13162">
            <v>2018</v>
          </cell>
          <cell r="X13162" t="str">
            <v>Apr</v>
          </cell>
        </row>
        <row r="13163">
          <cell r="D13163" t="str">
            <v>House</v>
          </cell>
          <cell r="E13163">
            <v>672000</v>
          </cell>
          <cell r="R13163" t="str">
            <v>Hume</v>
          </cell>
          <cell r="W13163">
            <v>2018</v>
          </cell>
          <cell r="X13163" t="str">
            <v>Apr</v>
          </cell>
        </row>
        <row r="13164">
          <cell r="D13164" t="str">
            <v>Unit</v>
          </cell>
          <cell r="E13164">
            <v>665000</v>
          </cell>
          <cell r="R13164" t="str">
            <v>Brimbank</v>
          </cell>
          <cell r="W13164">
            <v>2018</v>
          </cell>
          <cell r="X13164" t="str">
            <v>Apr</v>
          </cell>
        </row>
        <row r="13165">
          <cell r="D13165" t="str">
            <v>House</v>
          </cell>
          <cell r="E13165">
            <v>663500</v>
          </cell>
          <cell r="R13165" t="str">
            <v>Wyndham</v>
          </cell>
          <cell r="W13165">
            <v>2018</v>
          </cell>
          <cell r="X13165" t="str">
            <v>Apr</v>
          </cell>
        </row>
        <row r="13166">
          <cell r="D13166" t="str">
            <v>House</v>
          </cell>
          <cell r="E13166">
            <v>645000</v>
          </cell>
          <cell r="R13166" t="str">
            <v>Banyule</v>
          </cell>
          <cell r="W13166">
            <v>2018</v>
          </cell>
          <cell r="X13166" t="str">
            <v>Apr</v>
          </cell>
        </row>
        <row r="13167">
          <cell r="D13167" t="str">
            <v>Unit</v>
          </cell>
          <cell r="E13167">
            <v>640000</v>
          </cell>
          <cell r="R13167" t="str">
            <v>Banyule</v>
          </cell>
          <cell r="W13167">
            <v>2018</v>
          </cell>
          <cell r="X13167" t="str">
            <v>Apr</v>
          </cell>
        </row>
        <row r="13168">
          <cell r="D13168" t="str">
            <v>Unit</v>
          </cell>
          <cell r="E13168">
            <v>637000</v>
          </cell>
          <cell r="R13168" t="str">
            <v>Manningham</v>
          </cell>
          <cell r="W13168">
            <v>2018</v>
          </cell>
          <cell r="X13168" t="str">
            <v>Apr</v>
          </cell>
        </row>
        <row r="13169">
          <cell r="D13169" t="str">
            <v>House</v>
          </cell>
          <cell r="E13169">
            <v>635500</v>
          </cell>
          <cell r="R13169" t="str">
            <v>Moonee Valley</v>
          </cell>
          <cell r="W13169">
            <v>2018</v>
          </cell>
          <cell r="X13169" t="str">
            <v>Apr</v>
          </cell>
        </row>
        <row r="13170">
          <cell r="D13170" t="str">
            <v>House</v>
          </cell>
          <cell r="E13170">
            <v>625000</v>
          </cell>
          <cell r="R13170" t="str">
            <v>Hobsons Bay</v>
          </cell>
          <cell r="W13170">
            <v>2018</v>
          </cell>
          <cell r="X13170" t="str">
            <v>Apr</v>
          </cell>
        </row>
        <row r="13171">
          <cell r="D13171" t="str">
            <v>Unit</v>
          </cell>
          <cell r="E13171">
            <v>620000</v>
          </cell>
          <cell r="R13171" t="str">
            <v>Darebin</v>
          </cell>
          <cell r="W13171">
            <v>2018</v>
          </cell>
          <cell r="X13171" t="str">
            <v>Apr</v>
          </cell>
        </row>
        <row r="13172">
          <cell r="D13172" t="str">
            <v>House</v>
          </cell>
          <cell r="E13172">
            <v>607000</v>
          </cell>
          <cell r="R13172" t="str">
            <v>Hume</v>
          </cell>
          <cell r="W13172">
            <v>2018</v>
          </cell>
          <cell r="X13172" t="str">
            <v>Apr</v>
          </cell>
        </row>
        <row r="13173">
          <cell r="D13173" t="str">
            <v>House</v>
          </cell>
          <cell r="E13173">
            <v>605000</v>
          </cell>
          <cell r="R13173" t="str">
            <v>Brimbank</v>
          </cell>
          <cell r="W13173">
            <v>2018</v>
          </cell>
          <cell r="X13173" t="str">
            <v>Apr</v>
          </cell>
        </row>
        <row r="13174">
          <cell r="D13174" t="str">
            <v>House</v>
          </cell>
          <cell r="E13174">
            <v>600000</v>
          </cell>
          <cell r="R13174" t="str">
            <v>Wyndham</v>
          </cell>
          <cell r="W13174">
            <v>2018</v>
          </cell>
          <cell r="X13174" t="str">
            <v>Apr</v>
          </cell>
        </row>
        <row r="13175">
          <cell r="D13175" t="str">
            <v>Unit</v>
          </cell>
          <cell r="E13175">
            <v>595000</v>
          </cell>
          <cell r="R13175" t="str">
            <v>Moreland</v>
          </cell>
          <cell r="W13175">
            <v>2018</v>
          </cell>
          <cell r="X13175" t="str">
            <v>Apr</v>
          </cell>
        </row>
        <row r="13176">
          <cell r="D13176" t="str">
            <v>Unit</v>
          </cell>
          <cell r="E13176">
            <v>593000</v>
          </cell>
          <cell r="R13176" t="str">
            <v>Moonee Valley</v>
          </cell>
          <cell r="W13176">
            <v>2018</v>
          </cell>
          <cell r="X13176" t="str">
            <v>Apr</v>
          </cell>
        </row>
        <row r="13177">
          <cell r="D13177" t="str">
            <v>Unit</v>
          </cell>
          <cell r="E13177">
            <v>566100</v>
          </cell>
          <cell r="R13177" t="str">
            <v>Maroondah</v>
          </cell>
          <cell r="W13177">
            <v>2018</v>
          </cell>
          <cell r="X13177" t="str">
            <v>Apr</v>
          </cell>
        </row>
        <row r="13178">
          <cell r="D13178" t="str">
            <v>Unit</v>
          </cell>
          <cell r="E13178">
            <v>510000</v>
          </cell>
          <cell r="R13178" t="str">
            <v>Banyule</v>
          </cell>
          <cell r="W13178">
            <v>2018</v>
          </cell>
          <cell r="X13178" t="str">
            <v>Apr</v>
          </cell>
        </row>
        <row r="13179">
          <cell r="D13179" t="str">
            <v>House</v>
          </cell>
          <cell r="E13179">
            <v>509500</v>
          </cell>
          <cell r="R13179" t="str">
            <v>Hume</v>
          </cell>
          <cell r="W13179">
            <v>2018</v>
          </cell>
          <cell r="X13179" t="str">
            <v>Apr</v>
          </cell>
        </row>
        <row r="13180">
          <cell r="D13180" t="str">
            <v>House</v>
          </cell>
          <cell r="E13180">
            <v>506000</v>
          </cell>
          <cell r="R13180" t="str">
            <v>Brimbank</v>
          </cell>
          <cell r="W13180">
            <v>2018</v>
          </cell>
          <cell r="X13180" t="str">
            <v>Apr</v>
          </cell>
        </row>
        <row r="13181">
          <cell r="D13181" t="str">
            <v>House</v>
          </cell>
          <cell r="E13181">
            <v>480000</v>
          </cell>
          <cell r="R13181" t="str">
            <v>Brimbank</v>
          </cell>
          <cell r="W13181">
            <v>2018</v>
          </cell>
          <cell r="X13181" t="str">
            <v>Apr</v>
          </cell>
        </row>
        <row r="13182">
          <cell r="D13182" t="str">
            <v>House</v>
          </cell>
          <cell r="E13182">
            <v>471100</v>
          </cell>
          <cell r="R13182" t="str">
            <v>Wyndham</v>
          </cell>
          <cell r="W13182">
            <v>2018</v>
          </cell>
          <cell r="X13182" t="str">
            <v>Apr</v>
          </cell>
        </row>
        <row r="13183">
          <cell r="D13183" t="str">
            <v>House</v>
          </cell>
          <cell r="E13183">
            <v>471000</v>
          </cell>
          <cell r="R13183" t="str">
            <v>Wyndham</v>
          </cell>
          <cell r="W13183">
            <v>2018</v>
          </cell>
          <cell r="X13183" t="str">
            <v>Apr</v>
          </cell>
        </row>
        <row r="13184">
          <cell r="D13184" t="str">
            <v>Unit</v>
          </cell>
          <cell r="E13184">
            <v>460000</v>
          </cell>
          <cell r="R13184" t="str">
            <v>Moreland</v>
          </cell>
          <cell r="W13184">
            <v>2018</v>
          </cell>
          <cell r="X13184" t="str">
            <v>Apr</v>
          </cell>
        </row>
        <row r="13185">
          <cell r="D13185" t="str">
            <v>Unit</v>
          </cell>
          <cell r="E13185">
            <v>458000</v>
          </cell>
          <cell r="R13185" t="str">
            <v>Yarra</v>
          </cell>
          <cell r="W13185">
            <v>2018</v>
          </cell>
          <cell r="X13185" t="str">
            <v>Apr</v>
          </cell>
        </row>
        <row r="13186">
          <cell r="D13186" t="str">
            <v>House</v>
          </cell>
          <cell r="E13186">
            <v>440000</v>
          </cell>
          <cell r="R13186" t="str">
            <v>Wyndham</v>
          </cell>
          <cell r="W13186">
            <v>2018</v>
          </cell>
          <cell r="X13186" t="str">
            <v>Apr</v>
          </cell>
        </row>
        <row r="13187">
          <cell r="D13187" t="str">
            <v>Unit</v>
          </cell>
          <cell r="E13187">
            <v>425000</v>
          </cell>
          <cell r="R13187" t="str">
            <v>Port Phillip</v>
          </cell>
          <cell r="W13187">
            <v>2018</v>
          </cell>
          <cell r="X13187" t="str">
            <v>Apr</v>
          </cell>
        </row>
        <row r="13188">
          <cell r="D13188" t="str">
            <v>House</v>
          </cell>
          <cell r="E13188">
            <v>420000</v>
          </cell>
          <cell r="R13188" t="str">
            <v>Hume</v>
          </cell>
          <cell r="W13188">
            <v>2018</v>
          </cell>
          <cell r="X13188" t="str">
            <v>Apr</v>
          </cell>
        </row>
        <row r="13189">
          <cell r="D13189" t="str">
            <v>House</v>
          </cell>
          <cell r="E13189">
            <v>417000</v>
          </cell>
          <cell r="R13189" t="str">
            <v>Brimbank</v>
          </cell>
          <cell r="W13189">
            <v>2018</v>
          </cell>
          <cell r="X13189" t="str">
            <v>Apr</v>
          </cell>
        </row>
        <row r="13190">
          <cell r="D13190" t="str">
            <v>Unit</v>
          </cell>
          <cell r="E13190">
            <v>414000</v>
          </cell>
          <cell r="R13190" t="str">
            <v>Knox</v>
          </cell>
          <cell r="W13190">
            <v>2018</v>
          </cell>
          <cell r="X13190" t="str">
            <v>Apr</v>
          </cell>
        </row>
        <row r="13191">
          <cell r="D13191" t="str">
            <v>House</v>
          </cell>
          <cell r="E13191">
            <v>413000</v>
          </cell>
          <cell r="R13191" t="str">
            <v>Hume</v>
          </cell>
          <cell r="W13191">
            <v>2018</v>
          </cell>
          <cell r="X13191" t="str">
            <v>Apr</v>
          </cell>
        </row>
        <row r="13192">
          <cell r="D13192" t="str">
            <v>House</v>
          </cell>
          <cell r="E13192">
            <v>355000</v>
          </cell>
          <cell r="R13192" t="str">
            <v>Wyndham</v>
          </cell>
          <cell r="W13192">
            <v>2018</v>
          </cell>
          <cell r="X13192" t="str">
            <v>Apr</v>
          </cell>
        </row>
        <row r="13193">
          <cell r="D13193" t="str">
            <v>House</v>
          </cell>
          <cell r="E13193">
            <v>800000</v>
          </cell>
          <cell r="R13193" t="str">
            <v>Darebin</v>
          </cell>
          <cell r="W13193">
            <v>2018</v>
          </cell>
          <cell r="X13193" t="str">
            <v>Apr</v>
          </cell>
        </row>
        <row r="13194">
          <cell r="D13194" t="str">
            <v>Unit</v>
          </cell>
          <cell r="E13194">
            <v>600000</v>
          </cell>
          <cell r="R13194" t="str">
            <v>Moreland</v>
          </cell>
          <cell r="W13194">
            <v>2018</v>
          </cell>
          <cell r="X13194" t="str">
            <v>Apr</v>
          </cell>
        </row>
        <row r="13195">
          <cell r="D13195" t="str">
            <v>House</v>
          </cell>
          <cell r="E13195">
            <v>858000</v>
          </cell>
          <cell r="R13195" t="str">
            <v>Moonee Valley</v>
          </cell>
          <cell r="W13195">
            <v>2018</v>
          </cell>
          <cell r="X13195" t="str">
            <v>Apr</v>
          </cell>
        </row>
        <row r="13196">
          <cell r="D13196" t="str">
            <v>House</v>
          </cell>
          <cell r="E13196">
            <v>825000</v>
          </cell>
          <cell r="R13196" t="str">
            <v>Maroondah</v>
          </cell>
          <cell r="W13196">
            <v>2018</v>
          </cell>
          <cell r="X13196" t="str">
            <v>Apr</v>
          </cell>
        </row>
        <row r="13197">
          <cell r="D13197" t="str">
            <v>Unit</v>
          </cell>
          <cell r="E13197">
            <v>650000</v>
          </cell>
          <cell r="R13197" t="str">
            <v>Hobsons Bay</v>
          </cell>
          <cell r="W13197">
            <v>2018</v>
          </cell>
          <cell r="X13197" t="str">
            <v>Apr</v>
          </cell>
        </row>
        <row r="13198">
          <cell r="D13198" t="str">
            <v>House</v>
          </cell>
          <cell r="E13198">
            <v>650000</v>
          </cell>
          <cell r="R13198" t="str">
            <v>Hume</v>
          </cell>
          <cell r="W13198">
            <v>2018</v>
          </cell>
          <cell r="X13198" t="str">
            <v>Apr</v>
          </cell>
        </row>
        <row r="13199">
          <cell r="D13199" t="str">
            <v>House</v>
          </cell>
          <cell r="E13199">
            <v>630000</v>
          </cell>
          <cell r="R13199" t="str">
            <v>Hume</v>
          </cell>
          <cell r="W13199">
            <v>2018</v>
          </cell>
          <cell r="X13199" t="str">
            <v>Apr</v>
          </cell>
        </row>
        <row r="13200">
          <cell r="D13200" t="str">
            <v>House</v>
          </cell>
          <cell r="E13200">
            <v>595000</v>
          </cell>
          <cell r="R13200" t="str">
            <v>Brimbank</v>
          </cell>
          <cell r="W13200">
            <v>2018</v>
          </cell>
          <cell r="X13200" t="str">
            <v>Apr</v>
          </cell>
        </row>
        <row r="13201">
          <cell r="D13201" t="str">
            <v>Unit</v>
          </cell>
          <cell r="E13201">
            <v>500000</v>
          </cell>
          <cell r="R13201" t="str">
            <v>Brimbank</v>
          </cell>
          <cell r="W13201">
            <v>2018</v>
          </cell>
          <cell r="X13201" t="str">
            <v>Apr</v>
          </cell>
        </row>
        <row r="13202">
          <cell r="D13202" t="str">
            <v>Unit</v>
          </cell>
          <cell r="E13202">
            <v>455000</v>
          </cell>
          <cell r="R13202" t="str">
            <v>Hobsons Bay</v>
          </cell>
          <cell r="W13202">
            <v>2018</v>
          </cell>
          <cell r="X13202" t="str">
            <v>Apr</v>
          </cell>
        </row>
        <row r="13203">
          <cell r="D13203" t="str">
            <v>Unit</v>
          </cell>
          <cell r="E13203">
            <v>445000</v>
          </cell>
          <cell r="R13203" t="str">
            <v>Brimbank</v>
          </cell>
          <cell r="W13203">
            <v>2018</v>
          </cell>
          <cell r="X13203" t="str">
            <v>Apr</v>
          </cell>
        </row>
        <row r="13204">
          <cell r="D13204" t="str">
            <v>Unit</v>
          </cell>
          <cell r="E13204">
            <v>335000</v>
          </cell>
          <cell r="R13204" t="str">
            <v>Hobsons Bay</v>
          </cell>
          <cell r="W13204">
            <v>2018</v>
          </cell>
          <cell r="X13204" t="str">
            <v>Apr</v>
          </cell>
        </row>
        <row r="13205">
          <cell r="D13205" t="str">
            <v>House</v>
          </cell>
          <cell r="E13205">
            <v>3050000</v>
          </cell>
          <cell r="R13205" t="str">
            <v>Boroondara</v>
          </cell>
          <cell r="W13205">
            <v>2018</v>
          </cell>
          <cell r="X13205" t="str">
            <v>Apr</v>
          </cell>
        </row>
        <row r="13206">
          <cell r="D13206" t="str">
            <v>Unit</v>
          </cell>
          <cell r="E13206">
            <v>1900000</v>
          </cell>
          <cell r="R13206" t="str">
            <v>Boroondara</v>
          </cell>
          <cell r="W13206">
            <v>2018</v>
          </cell>
          <cell r="X13206" t="str">
            <v>Apr</v>
          </cell>
        </row>
        <row r="13207">
          <cell r="D13207" t="str">
            <v>House</v>
          </cell>
          <cell r="E13207">
            <v>1800000</v>
          </cell>
          <cell r="R13207" t="str">
            <v>Glen Eira</v>
          </cell>
          <cell r="W13207">
            <v>2018</v>
          </cell>
          <cell r="X13207" t="str">
            <v>Apr</v>
          </cell>
        </row>
        <row r="13208">
          <cell r="D13208" t="str">
            <v>Unit</v>
          </cell>
          <cell r="E13208">
            <v>880000</v>
          </cell>
          <cell r="R13208" t="str">
            <v>Banyule</v>
          </cell>
          <cell r="W13208">
            <v>2018</v>
          </cell>
          <cell r="X13208" t="str">
            <v>Apr</v>
          </cell>
        </row>
        <row r="13209">
          <cell r="D13209" t="str">
            <v>House</v>
          </cell>
          <cell r="E13209">
            <v>810000</v>
          </cell>
          <cell r="R13209" t="str">
            <v>Wyndham</v>
          </cell>
          <cell r="W13209">
            <v>2018</v>
          </cell>
          <cell r="X13209" t="str">
            <v>Apr</v>
          </cell>
        </row>
        <row r="13210">
          <cell r="D13210" t="str">
            <v>Unit</v>
          </cell>
          <cell r="E13210">
            <v>800000</v>
          </cell>
          <cell r="R13210" t="str">
            <v>Bayside</v>
          </cell>
          <cell r="W13210">
            <v>2018</v>
          </cell>
          <cell r="X13210" t="str">
            <v>Apr</v>
          </cell>
        </row>
        <row r="13211">
          <cell r="D13211" t="str">
            <v>House</v>
          </cell>
          <cell r="E13211">
            <v>750000</v>
          </cell>
          <cell r="R13211" t="str">
            <v>Maroondah</v>
          </cell>
          <cell r="W13211">
            <v>2018</v>
          </cell>
          <cell r="X13211" t="str">
            <v>Apr</v>
          </cell>
        </row>
        <row r="13212">
          <cell r="D13212" t="str">
            <v>Unit</v>
          </cell>
          <cell r="E13212">
            <v>700000</v>
          </cell>
          <cell r="R13212" t="str">
            <v>Moreland</v>
          </cell>
          <cell r="W13212">
            <v>2018</v>
          </cell>
          <cell r="X13212" t="str">
            <v>Apr</v>
          </cell>
        </row>
        <row r="13213">
          <cell r="D13213" t="str">
            <v>Unit</v>
          </cell>
          <cell r="E13213">
            <v>580000</v>
          </cell>
          <cell r="R13213" t="str">
            <v>Melbourne</v>
          </cell>
          <cell r="W13213">
            <v>2018</v>
          </cell>
          <cell r="X13213" t="str">
            <v>Apr</v>
          </cell>
        </row>
        <row r="13214">
          <cell r="D13214" t="str">
            <v>House</v>
          </cell>
          <cell r="E13214">
            <v>512500</v>
          </cell>
          <cell r="R13214" t="str">
            <v>Hume</v>
          </cell>
          <cell r="W13214">
            <v>2018</v>
          </cell>
          <cell r="X13214" t="str">
            <v>Apr</v>
          </cell>
        </row>
        <row r="13215">
          <cell r="D13215" t="str">
            <v>House</v>
          </cell>
          <cell r="E13215">
            <v>487000</v>
          </cell>
          <cell r="R13215" t="str">
            <v>Hume</v>
          </cell>
          <cell r="W13215">
            <v>2018</v>
          </cell>
          <cell r="X13215" t="str">
            <v>Apr</v>
          </cell>
        </row>
        <row r="13216">
          <cell r="D13216" t="str">
            <v>House</v>
          </cell>
          <cell r="E13216">
            <v>410000</v>
          </cell>
          <cell r="R13216" t="str">
            <v>Hume</v>
          </cell>
          <cell r="W13216">
            <v>2018</v>
          </cell>
          <cell r="X13216" t="str">
            <v>Apr</v>
          </cell>
        </row>
        <row r="13217">
          <cell r="D13217" t="str">
            <v>House</v>
          </cell>
          <cell r="E13217">
            <v>800000</v>
          </cell>
          <cell r="R13217" t="str">
            <v>Hume</v>
          </cell>
          <cell r="W13217">
            <v>2018</v>
          </cell>
          <cell r="X13217" t="str">
            <v>Apr</v>
          </cell>
        </row>
        <row r="13218">
          <cell r="D13218" t="str">
            <v>House</v>
          </cell>
          <cell r="E13218">
            <v>490000</v>
          </cell>
          <cell r="R13218" t="str">
            <v>Whittlesea</v>
          </cell>
          <cell r="W13218">
            <v>2018</v>
          </cell>
          <cell r="X13218" t="str">
            <v>Apr</v>
          </cell>
        </row>
        <row r="13219">
          <cell r="D13219" t="str">
            <v>House</v>
          </cell>
          <cell r="E13219">
            <v>875000</v>
          </cell>
          <cell r="R13219" t="str">
            <v>Whittlesea</v>
          </cell>
          <cell r="W13219">
            <v>2018</v>
          </cell>
          <cell r="X13219" t="str">
            <v>Apr</v>
          </cell>
        </row>
        <row r="13220">
          <cell r="D13220" t="str">
            <v>House</v>
          </cell>
          <cell r="E13220">
            <v>677500</v>
          </cell>
          <cell r="R13220" t="str">
            <v>Whittlesea</v>
          </cell>
          <cell r="W13220">
            <v>2018</v>
          </cell>
          <cell r="X13220" t="str">
            <v>Apr</v>
          </cell>
        </row>
        <row r="13221">
          <cell r="D13221" t="str">
            <v>Unit</v>
          </cell>
          <cell r="E13221">
            <v>420000</v>
          </cell>
          <cell r="R13221" t="str">
            <v>Whittlesea</v>
          </cell>
          <cell r="W13221">
            <v>2018</v>
          </cell>
          <cell r="X13221" t="str">
            <v>Apr</v>
          </cell>
        </row>
        <row r="13222">
          <cell r="D13222" t="str">
            <v>House</v>
          </cell>
          <cell r="E13222">
            <v>783000</v>
          </cell>
          <cell r="R13222" t="str">
            <v>Hume</v>
          </cell>
          <cell r="W13222">
            <v>2018</v>
          </cell>
          <cell r="X13222" t="str">
            <v>Apr</v>
          </cell>
        </row>
        <row r="13223">
          <cell r="D13223" t="str">
            <v>House</v>
          </cell>
          <cell r="E13223">
            <v>490000</v>
          </cell>
          <cell r="R13223" t="str">
            <v>Whittlesea</v>
          </cell>
          <cell r="W13223">
            <v>2018</v>
          </cell>
          <cell r="X13223" t="str">
            <v>Apr</v>
          </cell>
        </row>
        <row r="13224">
          <cell r="D13224" t="str">
            <v>House</v>
          </cell>
          <cell r="E13224">
            <v>690000</v>
          </cell>
          <cell r="R13224" t="str">
            <v>Whittlesea</v>
          </cell>
          <cell r="W13224">
            <v>2018</v>
          </cell>
          <cell r="X13224" t="str">
            <v>Apr</v>
          </cell>
        </row>
        <row r="13225">
          <cell r="D13225" t="str">
            <v>House</v>
          </cell>
          <cell r="E13225">
            <v>440000</v>
          </cell>
          <cell r="R13225" t="str">
            <v>Hume</v>
          </cell>
          <cell r="W13225">
            <v>2018</v>
          </cell>
          <cell r="X13225" t="str">
            <v>Apr</v>
          </cell>
        </row>
        <row r="13226">
          <cell r="D13226" t="str">
            <v>House</v>
          </cell>
          <cell r="E13226">
            <v>417500</v>
          </cell>
          <cell r="R13226" t="str">
            <v>Whittlesea</v>
          </cell>
          <cell r="W13226">
            <v>2018</v>
          </cell>
          <cell r="X13226" t="str">
            <v>Apr</v>
          </cell>
        </row>
        <row r="13227">
          <cell r="D13227" t="str">
            <v>Unit</v>
          </cell>
          <cell r="E13227">
            <v>392250</v>
          </cell>
          <cell r="R13227" t="str">
            <v>Whittlesea</v>
          </cell>
          <cell r="W13227">
            <v>2018</v>
          </cell>
          <cell r="X13227" t="str">
            <v>Apr</v>
          </cell>
        </row>
        <row r="13228">
          <cell r="D13228" t="str">
            <v>House</v>
          </cell>
          <cell r="E13228">
            <v>598000</v>
          </cell>
          <cell r="R13228" t="str">
            <v>Whittlesea</v>
          </cell>
          <cell r="W13228">
            <v>2018</v>
          </cell>
          <cell r="X13228" t="str">
            <v>Apr</v>
          </cell>
        </row>
        <row r="13229">
          <cell r="D13229" t="str">
            <v>House</v>
          </cell>
          <cell r="E13229">
            <v>550000</v>
          </cell>
          <cell r="R13229" t="str">
            <v>Whittlesea</v>
          </cell>
          <cell r="W13229">
            <v>2018</v>
          </cell>
          <cell r="X13229" t="str">
            <v>Apr</v>
          </cell>
        </row>
        <row r="13230">
          <cell r="D13230" t="str">
            <v>House</v>
          </cell>
          <cell r="E13230">
            <v>790000</v>
          </cell>
          <cell r="R13230" t="str">
            <v>Whittlesea</v>
          </cell>
          <cell r="W13230">
            <v>2018</v>
          </cell>
          <cell r="X13230" t="str">
            <v>Apr</v>
          </cell>
        </row>
        <row r="13231">
          <cell r="D13231" t="str">
            <v>House</v>
          </cell>
          <cell r="E13231">
            <v>602000</v>
          </cell>
          <cell r="R13231" t="str">
            <v>Whittlesea</v>
          </cell>
          <cell r="W13231">
            <v>2018</v>
          </cell>
          <cell r="X13231" t="str">
            <v>Apr</v>
          </cell>
        </row>
        <row r="13232">
          <cell r="D13232" t="str">
            <v>House</v>
          </cell>
          <cell r="E13232">
            <v>676000</v>
          </cell>
          <cell r="R13232" t="str">
            <v>Whittlesea</v>
          </cell>
          <cell r="W13232">
            <v>2018</v>
          </cell>
          <cell r="X13232" t="str">
            <v>Apr</v>
          </cell>
        </row>
        <row r="13233">
          <cell r="D13233" t="str">
            <v>House</v>
          </cell>
          <cell r="E13233">
            <v>515000</v>
          </cell>
          <cell r="R13233" t="str">
            <v>Hume</v>
          </cell>
          <cell r="W13233">
            <v>2018</v>
          </cell>
          <cell r="X13233" t="str">
            <v>Apr</v>
          </cell>
        </row>
        <row r="13234">
          <cell r="D13234" t="str">
            <v>House</v>
          </cell>
          <cell r="E13234">
            <v>450000</v>
          </cell>
          <cell r="R13234" t="str">
            <v>Hume</v>
          </cell>
          <cell r="W13234">
            <v>2018</v>
          </cell>
          <cell r="X13234" t="str">
            <v>Apr</v>
          </cell>
        </row>
        <row r="13235">
          <cell r="D13235" t="str">
            <v>House</v>
          </cell>
          <cell r="E13235">
            <v>592000</v>
          </cell>
          <cell r="R13235" t="str">
            <v>Whittlesea</v>
          </cell>
          <cell r="W13235">
            <v>2018</v>
          </cell>
          <cell r="X13235" t="str">
            <v>Apr</v>
          </cell>
        </row>
        <row r="13236">
          <cell r="D13236" t="str">
            <v>House</v>
          </cell>
          <cell r="E13236">
            <v>704500</v>
          </cell>
          <cell r="R13236" t="str">
            <v>Whittlesea</v>
          </cell>
          <cell r="W13236">
            <v>2018</v>
          </cell>
          <cell r="X13236" t="str">
            <v>Apr</v>
          </cell>
        </row>
        <row r="13237">
          <cell r="D13237" t="str">
            <v>House</v>
          </cell>
          <cell r="E13237">
            <v>705000</v>
          </cell>
          <cell r="R13237" t="str">
            <v>Whittlesea</v>
          </cell>
          <cell r="W13237">
            <v>2018</v>
          </cell>
          <cell r="X13237" t="str">
            <v>Apr</v>
          </cell>
        </row>
        <row r="13238">
          <cell r="D13238" t="str">
            <v>House</v>
          </cell>
          <cell r="E13238">
            <v>410000</v>
          </cell>
          <cell r="R13238" t="str">
            <v>Hume</v>
          </cell>
          <cell r="W13238">
            <v>2018</v>
          </cell>
          <cell r="X13238" t="str">
            <v>Apr</v>
          </cell>
        </row>
        <row r="13239">
          <cell r="D13239" t="str">
            <v>House</v>
          </cell>
          <cell r="E13239">
            <v>752000</v>
          </cell>
          <cell r="R13239" t="str">
            <v>Whittlesea</v>
          </cell>
          <cell r="W13239">
            <v>2018</v>
          </cell>
          <cell r="X13239" t="str">
            <v>Apr</v>
          </cell>
        </row>
        <row r="13240">
          <cell r="D13240" t="str">
            <v>House</v>
          </cell>
          <cell r="E13240">
            <v>622000</v>
          </cell>
          <cell r="R13240" t="str">
            <v>Whittlesea</v>
          </cell>
          <cell r="W13240">
            <v>2018</v>
          </cell>
          <cell r="X13240" t="str">
            <v>Apr</v>
          </cell>
        </row>
        <row r="13241">
          <cell r="D13241" t="str">
            <v>House</v>
          </cell>
          <cell r="E13241">
            <v>460000</v>
          </cell>
          <cell r="R13241" t="str">
            <v>Hume</v>
          </cell>
          <cell r="W13241">
            <v>2018</v>
          </cell>
          <cell r="X13241" t="str">
            <v>Apr</v>
          </cell>
        </row>
        <row r="13242">
          <cell r="D13242" t="str">
            <v>House</v>
          </cell>
          <cell r="E13242">
            <v>705000</v>
          </cell>
          <cell r="R13242" t="str">
            <v>Whittlesea</v>
          </cell>
          <cell r="W13242">
            <v>2018</v>
          </cell>
          <cell r="X13242" t="str">
            <v>Apr</v>
          </cell>
        </row>
        <row r="13243">
          <cell r="D13243" t="str">
            <v>House</v>
          </cell>
          <cell r="E13243">
            <v>710500</v>
          </cell>
          <cell r="R13243" t="str">
            <v>Whittlesea</v>
          </cell>
          <cell r="W13243">
            <v>2018</v>
          </cell>
          <cell r="X13243" t="str">
            <v>Apr</v>
          </cell>
        </row>
        <row r="13244">
          <cell r="D13244" t="str">
            <v>House</v>
          </cell>
          <cell r="E13244">
            <v>767500</v>
          </cell>
          <cell r="R13244" t="str">
            <v>Whittlesea</v>
          </cell>
          <cell r="W13244">
            <v>2018</v>
          </cell>
          <cell r="X13244" t="str">
            <v>Apr</v>
          </cell>
        </row>
        <row r="13245">
          <cell r="D13245" t="str">
            <v>House</v>
          </cell>
          <cell r="E13245">
            <v>580000</v>
          </cell>
          <cell r="R13245" t="str">
            <v>Whittlesea</v>
          </cell>
          <cell r="W13245">
            <v>2018</v>
          </cell>
          <cell r="X13245" t="str">
            <v>Apr</v>
          </cell>
        </row>
        <row r="13246">
          <cell r="D13246" t="str">
            <v>House</v>
          </cell>
          <cell r="E13246">
            <v>675000</v>
          </cell>
          <cell r="R13246" t="str">
            <v>Hume</v>
          </cell>
          <cell r="W13246">
            <v>2018</v>
          </cell>
          <cell r="X13246" t="str">
            <v>Apr</v>
          </cell>
        </row>
        <row r="13247">
          <cell r="D13247" t="str">
            <v>House</v>
          </cell>
          <cell r="E13247">
            <v>749000</v>
          </cell>
          <cell r="R13247" t="str">
            <v>Hume</v>
          </cell>
          <cell r="W13247">
            <v>2018</v>
          </cell>
          <cell r="X13247" t="str">
            <v>Apr</v>
          </cell>
        </row>
        <row r="13248">
          <cell r="D13248" t="str">
            <v>House</v>
          </cell>
          <cell r="E13248">
            <v>610000</v>
          </cell>
          <cell r="R13248" t="str">
            <v>Whittlesea</v>
          </cell>
          <cell r="W13248">
            <v>2018</v>
          </cell>
          <cell r="X13248" t="str">
            <v>Apr</v>
          </cell>
        </row>
        <row r="13249">
          <cell r="D13249" t="str">
            <v>House</v>
          </cell>
          <cell r="E13249">
            <v>605000</v>
          </cell>
          <cell r="R13249" t="str">
            <v>Whittlesea</v>
          </cell>
          <cell r="W13249">
            <v>2018</v>
          </cell>
          <cell r="X13249" t="str">
            <v>Apr</v>
          </cell>
        </row>
        <row r="13250">
          <cell r="D13250" t="str">
            <v>House</v>
          </cell>
          <cell r="E13250">
            <v>660000</v>
          </cell>
          <cell r="R13250" t="str">
            <v>Brimbank</v>
          </cell>
          <cell r="W13250">
            <v>2018</v>
          </cell>
          <cell r="X13250" t="str">
            <v>Apr</v>
          </cell>
        </row>
        <row r="13251">
          <cell r="D13251" t="str">
            <v>House</v>
          </cell>
          <cell r="E13251">
            <v>386000</v>
          </cell>
          <cell r="R13251" t="str">
            <v>Hume</v>
          </cell>
          <cell r="W13251">
            <v>2018</v>
          </cell>
          <cell r="X13251" t="str">
            <v>Apr</v>
          </cell>
        </row>
        <row r="13252">
          <cell r="D13252" t="str">
            <v>House</v>
          </cell>
          <cell r="E13252">
            <v>575500</v>
          </cell>
          <cell r="R13252" t="str">
            <v>Hume</v>
          </cell>
          <cell r="W13252">
            <v>2018</v>
          </cell>
          <cell r="X13252" t="str">
            <v>Apr</v>
          </cell>
        </row>
        <row r="13253">
          <cell r="D13253" t="str">
            <v>House</v>
          </cell>
          <cell r="E13253">
            <v>1028000</v>
          </cell>
          <cell r="R13253" t="str">
            <v>Banyule</v>
          </cell>
          <cell r="W13253">
            <v>2018</v>
          </cell>
          <cell r="X13253" t="str">
            <v>Apr</v>
          </cell>
        </row>
        <row r="13254">
          <cell r="D13254" t="str">
            <v>House</v>
          </cell>
          <cell r="E13254">
            <v>700000</v>
          </cell>
          <cell r="R13254" t="str">
            <v>Moreland</v>
          </cell>
          <cell r="W13254">
            <v>2018</v>
          </cell>
          <cell r="X13254" t="str">
            <v>Apr</v>
          </cell>
        </row>
        <row r="13255">
          <cell r="D13255" t="str">
            <v>House</v>
          </cell>
          <cell r="E13255">
            <v>675000</v>
          </cell>
          <cell r="R13255" t="str">
            <v>Moreland</v>
          </cell>
          <cell r="W13255">
            <v>2018</v>
          </cell>
          <cell r="X13255" t="str">
            <v>Apr</v>
          </cell>
        </row>
        <row r="13256">
          <cell r="D13256" t="str">
            <v>House</v>
          </cell>
          <cell r="E13256">
            <v>351000</v>
          </cell>
          <cell r="R13256" t="str">
            <v>Darebin</v>
          </cell>
          <cell r="W13256">
            <v>2018</v>
          </cell>
          <cell r="X13256" t="str">
            <v>Apr</v>
          </cell>
        </row>
        <row r="13257">
          <cell r="D13257" t="str">
            <v>House</v>
          </cell>
          <cell r="E13257">
            <v>790000</v>
          </cell>
          <cell r="R13257" t="str">
            <v>Banyule</v>
          </cell>
          <cell r="W13257">
            <v>2018</v>
          </cell>
          <cell r="X13257" t="str">
            <v>Apr</v>
          </cell>
        </row>
        <row r="13258">
          <cell r="D13258" t="str">
            <v>House</v>
          </cell>
          <cell r="E13258">
            <v>721000</v>
          </cell>
          <cell r="R13258" t="str">
            <v>Moreland</v>
          </cell>
          <cell r="W13258">
            <v>2018</v>
          </cell>
          <cell r="X13258" t="str">
            <v>Apr</v>
          </cell>
        </row>
        <row r="13259">
          <cell r="D13259" t="str">
            <v>House</v>
          </cell>
          <cell r="E13259">
            <v>792000</v>
          </cell>
          <cell r="R13259" t="str">
            <v>Banyule</v>
          </cell>
          <cell r="W13259">
            <v>2018</v>
          </cell>
          <cell r="X13259" t="str">
            <v>Apr</v>
          </cell>
        </row>
        <row r="13260">
          <cell r="D13260" t="str">
            <v>House</v>
          </cell>
          <cell r="E13260">
            <v>660000</v>
          </cell>
          <cell r="R13260" t="str">
            <v>Banyule</v>
          </cell>
          <cell r="W13260">
            <v>2018</v>
          </cell>
          <cell r="X13260" t="str">
            <v>Apr</v>
          </cell>
        </row>
        <row r="13261">
          <cell r="D13261" t="str">
            <v>House</v>
          </cell>
          <cell r="E13261">
            <v>690000</v>
          </cell>
          <cell r="R13261" t="str">
            <v>Darebin</v>
          </cell>
          <cell r="W13261">
            <v>2018</v>
          </cell>
          <cell r="X13261" t="str">
            <v>Apr</v>
          </cell>
        </row>
        <row r="13262">
          <cell r="D13262" t="str">
            <v>Unit</v>
          </cell>
          <cell r="E13262">
            <v>656000</v>
          </cell>
          <cell r="R13262" t="str">
            <v>Moreland</v>
          </cell>
          <cell r="W13262">
            <v>2018</v>
          </cell>
          <cell r="X13262" t="str">
            <v>Apr</v>
          </cell>
        </row>
        <row r="13263">
          <cell r="D13263" t="str">
            <v>Unit</v>
          </cell>
          <cell r="E13263">
            <v>539000</v>
          </cell>
          <cell r="R13263" t="str">
            <v>Moreland</v>
          </cell>
          <cell r="W13263">
            <v>2018</v>
          </cell>
          <cell r="X13263" t="str">
            <v>Apr</v>
          </cell>
        </row>
        <row r="13264">
          <cell r="D13264" t="str">
            <v>House</v>
          </cell>
          <cell r="E13264">
            <v>895000</v>
          </cell>
          <cell r="R13264" t="str">
            <v>Brimbank</v>
          </cell>
          <cell r="W13264">
            <v>2018</v>
          </cell>
          <cell r="X13264" t="str">
            <v>Apr</v>
          </cell>
        </row>
        <row r="13265">
          <cell r="D13265" t="str">
            <v>House</v>
          </cell>
          <cell r="E13265">
            <v>730000</v>
          </cell>
          <cell r="R13265" t="str">
            <v>Banyule</v>
          </cell>
          <cell r="W13265">
            <v>2018</v>
          </cell>
          <cell r="X13265" t="str">
            <v>Apr</v>
          </cell>
        </row>
        <row r="13266">
          <cell r="D13266" t="str">
            <v>Unit</v>
          </cell>
          <cell r="E13266">
            <v>360000</v>
          </cell>
          <cell r="R13266" t="str">
            <v>Melton</v>
          </cell>
          <cell r="W13266">
            <v>2018</v>
          </cell>
          <cell r="X13266" t="str">
            <v>Apr</v>
          </cell>
        </row>
        <row r="13267">
          <cell r="D13267" t="str">
            <v>House</v>
          </cell>
          <cell r="E13267">
            <v>805000</v>
          </cell>
          <cell r="R13267" t="str">
            <v>Moreland</v>
          </cell>
          <cell r="W13267">
            <v>2018</v>
          </cell>
          <cell r="X13267" t="str">
            <v>Apr</v>
          </cell>
        </row>
        <row r="13268">
          <cell r="D13268" t="str">
            <v>House</v>
          </cell>
          <cell r="E13268">
            <v>586000</v>
          </cell>
          <cell r="R13268" t="str">
            <v>Brimbank</v>
          </cell>
          <cell r="W13268">
            <v>2018</v>
          </cell>
          <cell r="X13268" t="str">
            <v>Apr</v>
          </cell>
        </row>
        <row r="13269">
          <cell r="D13269" t="str">
            <v>Unit</v>
          </cell>
          <cell r="E13269">
            <v>400000</v>
          </cell>
          <cell r="R13269" t="str">
            <v>Moreland</v>
          </cell>
          <cell r="W13269">
            <v>2018</v>
          </cell>
          <cell r="X13269" t="str">
            <v>Apr</v>
          </cell>
        </row>
        <row r="13270">
          <cell r="D13270" t="str">
            <v>Unit</v>
          </cell>
          <cell r="E13270">
            <v>595000</v>
          </cell>
          <cell r="R13270" t="str">
            <v>Moreland</v>
          </cell>
          <cell r="W13270">
            <v>2018</v>
          </cell>
          <cell r="X13270" t="str">
            <v>Apr</v>
          </cell>
        </row>
        <row r="13271">
          <cell r="D13271" t="str">
            <v>Unit</v>
          </cell>
          <cell r="E13271">
            <v>490000</v>
          </cell>
          <cell r="R13271" t="str">
            <v>Darebin</v>
          </cell>
          <cell r="W13271">
            <v>2018</v>
          </cell>
          <cell r="X13271" t="str">
            <v>Apr</v>
          </cell>
        </row>
        <row r="13272">
          <cell r="D13272" t="str">
            <v>House</v>
          </cell>
          <cell r="E13272">
            <v>635000</v>
          </cell>
          <cell r="R13272" t="str">
            <v>Brimbank</v>
          </cell>
          <cell r="W13272">
            <v>2018</v>
          </cell>
          <cell r="X13272" t="str">
            <v>Apr</v>
          </cell>
        </row>
        <row r="13273">
          <cell r="D13273" t="str">
            <v>House</v>
          </cell>
          <cell r="E13273">
            <v>735000</v>
          </cell>
          <cell r="R13273" t="str">
            <v>Moreland</v>
          </cell>
          <cell r="W13273">
            <v>2018</v>
          </cell>
          <cell r="X13273" t="str">
            <v>Apr</v>
          </cell>
        </row>
        <row r="13274">
          <cell r="D13274" t="str">
            <v>House</v>
          </cell>
          <cell r="E13274">
            <v>620000</v>
          </cell>
          <cell r="R13274" t="str">
            <v>Brimbank</v>
          </cell>
          <cell r="W13274">
            <v>2018</v>
          </cell>
          <cell r="X13274" t="str">
            <v>Apr</v>
          </cell>
        </row>
        <row r="13275">
          <cell r="D13275" t="str">
            <v>House</v>
          </cell>
          <cell r="E13275">
            <v>655000</v>
          </cell>
          <cell r="R13275" t="str">
            <v>Banyule</v>
          </cell>
          <cell r="W13275">
            <v>2018</v>
          </cell>
          <cell r="X13275" t="str">
            <v>Apr</v>
          </cell>
        </row>
        <row r="13276">
          <cell r="D13276" t="str">
            <v>House</v>
          </cell>
          <cell r="E13276">
            <v>866000</v>
          </cell>
          <cell r="R13276" t="str">
            <v>Banyule</v>
          </cell>
          <cell r="W13276">
            <v>2018</v>
          </cell>
          <cell r="X13276" t="str">
            <v>Apr</v>
          </cell>
        </row>
        <row r="13277">
          <cell r="D13277" t="str">
            <v>House</v>
          </cell>
          <cell r="E13277">
            <v>775000</v>
          </cell>
          <cell r="R13277" t="str">
            <v>Brimbank</v>
          </cell>
          <cell r="W13277">
            <v>2018</v>
          </cell>
          <cell r="X13277" t="str">
            <v>Apr</v>
          </cell>
        </row>
        <row r="13278">
          <cell r="D13278" t="str">
            <v>House</v>
          </cell>
          <cell r="E13278">
            <v>635000</v>
          </cell>
          <cell r="R13278" t="str">
            <v>Brimbank</v>
          </cell>
          <cell r="W13278">
            <v>2018</v>
          </cell>
          <cell r="X13278" t="str">
            <v>Apr</v>
          </cell>
        </row>
        <row r="13279">
          <cell r="D13279" t="str">
            <v>House</v>
          </cell>
          <cell r="E13279">
            <v>760000</v>
          </cell>
          <cell r="R13279" t="str">
            <v>Darebin</v>
          </cell>
          <cell r="W13279">
            <v>2018</v>
          </cell>
          <cell r="X13279" t="str">
            <v>Apr</v>
          </cell>
        </row>
        <row r="13280">
          <cell r="D13280" t="str">
            <v>House</v>
          </cell>
          <cell r="E13280">
            <v>925000</v>
          </cell>
          <cell r="R13280" t="str">
            <v>Darebin</v>
          </cell>
          <cell r="W13280">
            <v>2018</v>
          </cell>
          <cell r="X13280" t="str">
            <v>Apr</v>
          </cell>
        </row>
        <row r="13281">
          <cell r="D13281" t="str">
            <v>House</v>
          </cell>
          <cell r="E13281">
            <v>700000</v>
          </cell>
          <cell r="R13281" t="str">
            <v>Brimbank</v>
          </cell>
          <cell r="W13281">
            <v>2018</v>
          </cell>
          <cell r="X13281" t="str">
            <v>Apr</v>
          </cell>
        </row>
        <row r="13282">
          <cell r="D13282" t="str">
            <v>Unit</v>
          </cell>
          <cell r="E13282">
            <v>430000</v>
          </cell>
          <cell r="R13282" t="str">
            <v>Melton</v>
          </cell>
          <cell r="W13282">
            <v>2018</v>
          </cell>
          <cell r="X13282" t="str">
            <v>Apr</v>
          </cell>
        </row>
        <row r="13283">
          <cell r="D13283" t="str">
            <v>House</v>
          </cell>
          <cell r="E13283">
            <v>1210000</v>
          </cell>
          <cell r="R13283" t="str">
            <v>Moreland</v>
          </cell>
          <cell r="W13283">
            <v>2018</v>
          </cell>
          <cell r="X13283" t="str">
            <v>Apr</v>
          </cell>
        </row>
        <row r="13284">
          <cell r="D13284" t="str">
            <v>House</v>
          </cell>
          <cell r="E13284">
            <v>675000</v>
          </cell>
          <cell r="R13284" t="str">
            <v>Brimbank</v>
          </cell>
          <cell r="W13284">
            <v>2018</v>
          </cell>
          <cell r="X13284" t="str">
            <v>Apr</v>
          </cell>
        </row>
        <row r="13285">
          <cell r="D13285" t="str">
            <v>Unit</v>
          </cell>
          <cell r="E13285">
            <v>670000</v>
          </cell>
          <cell r="R13285" t="str">
            <v>Moonee Valley</v>
          </cell>
          <cell r="W13285">
            <v>2018</v>
          </cell>
          <cell r="X13285" t="str">
            <v>Apr</v>
          </cell>
        </row>
        <row r="13286">
          <cell r="D13286" t="str">
            <v>House</v>
          </cell>
          <cell r="E13286">
            <v>740000</v>
          </cell>
          <cell r="R13286" t="str">
            <v>Melton</v>
          </cell>
          <cell r="W13286">
            <v>2018</v>
          </cell>
          <cell r="X13286" t="str">
            <v>Apr</v>
          </cell>
        </row>
        <row r="13287">
          <cell r="D13287" t="str">
            <v>House</v>
          </cell>
          <cell r="E13287">
            <v>743500</v>
          </cell>
          <cell r="R13287" t="str">
            <v>Banyule</v>
          </cell>
          <cell r="W13287">
            <v>2018</v>
          </cell>
          <cell r="X13287" t="str">
            <v>Apr</v>
          </cell>
        </row>
        <row r="13288">
          <cell r="D13288" t="str">
            <v>House</v>
          </cell>
          <cell r="E13288">
            <v>526250</v>
          </cell>
          <cell r="R13288" t="str">
            <v>Darebin</v>
          </cell>
          <cell r="W13288">
            <v>2018</v>
          </cell>
          <cell r="X13288" t="str">
            <v>Apr</v>
          </cell>
        </row>
        <row r="13289">
          <cell r="D13289" t="str">
            <v>House</v>
          </cell>
          <cell r="E13289">
            <v>1005000</v>
          </cell>
          <cell r="R13289" t="str">
            <v>Brimbank</v>
          </cell>
          <cell r="W13289">
            <v>2018</v>
          </cell>
          <cell r="X13289" t="str">
            <v>Apr</v>
          </cell>
        </row>
        <row r="13290">
          <cell r="D13290" t="str">
            <v>House</v>
          </cell>
          <cell r="E13290">
            <v>730000</v>
          </cell>
          <cell r="R13290" t="str">
            <v>Brimbank</v>
          </cell>
          <cell r="W13290">
            <v>2018</v>
          </cell>
          <cell r="X13290" t="str">
            <v>Apr</v>
          </cell>
        </row>
        <row r="13291">
          <cell r="D13291" t="str">
            <v>House</v>
          </cell>
          <cell r="E13291">
            <v>867000</v>
          </cell>
          <cell r="R13291" t="str">
            <v>Darebin</v>
          </cell>
          <cell r="W13291">
            <v>2018</v>
          </cell>
          <cell r="X13291" t="str">
            <v>Apr</v>
          </cell>
        </row>
        <row r="13292">
          <cell r="D13292" t="str">
            <v>Unit</v>
          </cell>
          <cell r="E13292">
            <v>750000</v>
          </cell>
          <cell r="R13292" t="str">
            <v>Moonee Valley</v>
          </cell>
          <cell r="W13292">
            <v>2018</v>
          </cell>
          <cell r="X13292" t="str">
            <v>Apr</v>
          </cell>
        </row>
        <row r="13293">
          <cell r="D13293" t="str">
            <v>House</v>
          </cell>
          <cell r="E13293">
            <v>575500</v>
          </cell>
          <cell r="R13293" t="str">
            <v>Banyule</v>
          </cell>
          <cell r="W13293">
            <v>2018</v>
          </cell>
          <cell r="X13293" t="str">
            <v>Apr</v>
          </cell>
        </row>
        <row r="13294">
          <cell r="D13294" t="str">
            <v>House</v>
          </cell>
          <cell r="E13294">
            <v>631000</v>
          </cell>
          <cell r="R13294" t="str">
            <v>Brimbank</v>
          </cell>
          <cell r="W13294">
            <v>2018</v>
          </cell>
          <cell r="X13294" t="str">
            <v>Apr</v>
          </cell>
        </row>
        <row r="13295">
          <cell r="D13295" t="str">
            <v>House</v>
          </cell>
          <cell r="E13295">
            <v>600000</v>
          </cell>
          <cell r="R13295" t="str">
            <v>Banyule</v>
          </cell>
          <cell r="W13295">
            <v>2018</v>
          </cell>
          <cell r="X13295" t="str">
            <v>Apr</v>
          </cell>
        </row>
        <row r="13296">
          <cell r="D13296" t="str">
            <v>House</v>
          </cell>
          <cell r="E13296">
            <v>711100</v>
          </cell>
          <cell r="R13296" t="str">
            <v>Brimbank</v>
          </cell>
          <cell r="W13296">
            <v>2018</v>
          </cell>
          <cell r="X13296" t="str">
            <v>Apr</v>
          </cell>
        </row>
        <row r="13297">
          <cell r="D13297" t="str">
            <v>House</v>
          </cell>
          <cell r="E13297">
            <v>582000</v>
          </cell>
          <cell r="R13297" t="str">
            <v>Brimbank</v>
          </cell>
          <cell r="W13297">
            <v>2018</v>
          </cell>
          <cell r="X13297" t="str">
            <v>Apr</v>
          </cell>
        </row>
        <row r="13298">
          <cell r="D13298" t="str">
            <v>House</v>
          </cell>
          <cell r="E13298">
            <v>1140000</v>
          </cell>
          <cell r="R13298" t="str">
            <v>Moonee Valley</v>
          </cell>
          <cell r="W13298">
            <v>2018</v>
          </cell>
          <cell r="X13298" t="str">
            <v>Apr</v>
          </cell>
        </row>
        <row r="13299">
          <cell r="D13299" t="str">
            <v>House</v>
          </cell>
          <cell r="E13299">
            <v>760000</v>
          </cell>
          <cell r="R13299" t="str">
            <v>Darebin</v>
          </cell>
          <cell r="W13299">
            <v>2018</v>
          </cell>
          <cell r="X13299" t="str">
            <v>Apr</v>
          </cell>
        </row>
        <row r="13300">
          <cell r="D13300" t="str">
            <v>Unit</v>
          </cell>
          <cell r="E13300">
            <v>710000</v>
          </cell>
          <cell r="R13300" t="str">
            <v>Brimbank</v>
          </cell>
          <cell r="W13300">
            <v>2018</v>
          </cell>
          <cell r="X13300" t="str">
            <v>Apr</v>
          </cell>
        </row>
        <row r="13301">
          <cell r="D13301" t="str">
            <v>Unit</v>
          </cell>
          <cell r="E13301">
            <v>445000</v>
          </cell>
          <cell r="R13301" t="str">
            <v>Banyule</v>
          </cell>
          <cell r="W13301">
            <v>2018</v>
          </cell>
          <cell r="X13301" t="str">
            <v>Apr</v>
          </cell>
        </row>
        <row r="13302">
          <cell r="D13302" t="str">
            <v>House</v>
          </cell>
          <cell r="E13302">
            <v>1430000</v>
          </cell>
          <cell r="R13302" t="str">
            <v>Banyule</v>
          </cell>
          <cell r="W13302">
            <v>2018</v>
          </cell>
          <cell r="X13302" t="str">
            <v>Apr</v>
          </cell>
        </row>
        <row r="13303">
          <cell r="D13303" t="str">
            <v>House</v>
          </cell>
          <cell r="E13303">
            <v>1000000</v>
          </cell>
          <cell r="R13303" t="str">
            <v>Moonee Valley</v>
          </cell>
          <cell r="W13303">
            <v>2018</v>
          </cell>
          <cell r="X13303" t="str">
            <v>Apr</v>
          </cell>
        </row>
        <row r="13304">
          <cell r="D13304" t="str">
            <v>Unit</v>
          </cell>
          <cell r="E13304">
            <v>876000</v>
          </cell>
          <cell r="R13304" t="str">
            <v>Darebin</v>
          </cell>
          <cell r="W13304">
            <v>2018</v>
          </cell>
          <cell r="X13304" t="str">
            <v>Apr</v>
          </cell>
        </row>
        <row r="13305">
          <cell r="D13305" t="str">
            <v>House</v>
          </cell>
          <cell r="E13305">
            <v>1150000</v>
          </cell>
          <cell r="R13305" t="str">
            <v>Darebin</v>
          </cell>
          <cell r="W13305">
            <v>2018</v>
          </cell>
          <cell r="X13305" t="str">
            <v>Apr</v>
          </cell>
        </row>
        <row r="13306">
          <cell r="D13306" t="str">
            <v>House</v>
          </cell>
          <cell r="E13306">
            <v>820000</v>
          </cell>
          <cell r="R13306" t="str">
            <v>Darebin</v>
          </cell>
          <cell r="W13306">
            <v>2018</v>
          </cell>
          <cell r="X13306" t="str">
            <v>Apr</v>
          </cell>
        </row>
        <row r="13307">
          <cell r="D13307" t="str">
            <v>House</v>
          </cell>
          <cell r="E13307">
            <v>1280000</v>
          </cell>
          <cell r="R13307" t="str">
            <v>Manningham</v>
          </cell>
          <cell r="W13307">
            <v>2018</v>
          </cell>
          <cell r="X13307" t="str">
            <v>Apr</v>
          </cell>
        </row>
        <row r="13308">
          <cell r="D13308" t="str">
            <v>House</v>
          </cell>
          <cell r="E13308">
            <v>600000</v>
          </cell>
          <cell r="R13308" t="str">
            <v>Brimbank</v>
          </cell>
          <cell r="W13308">
            <v>2018</v>
          </cell>
          <cell r="X13308" t="str">
            <v>Apr</v>
          </cell>
        </row>
        <row r="13309">
          <cell r="D13309" t="str">
            <v>Unit</v>
          </cell>
          <cell r="E13309">
            <v>415000</v>
          </cell>
          <cell r="R13309" t="str">
            <v>Darebin</v>
          </cell>
          <cell r="W13309">
            <v>2018</v>
          </cell>
          <cell r="X13309" t="str">
            <v>Apr</v>
          </cell>
        </row>
        <row r="13310">
          <cell r="D13310" t="str">
            <v>Unit</v>
          </cell>
          <cell r="E13310">
            <v>795000</v>
          </cell>
          <cell r="R13310" t="str">
            <v>Manningham</v>
          </cell>
          <cell r="W13310">
            <v>2018</v>
          </cell>
          <cell r="X13310" t="str">
            <v>Apr</v>
          </cell>
        </row>
        <row r="13311">
          <cell r="D13311" t="str">
            <v>Unit</v>
          </cell>
          <cell r="E13311">
            <v>310000</v>
          </cell>
          <cell r="R13311" t="str">
            <v>Moonee Valley</v>
          </cell>
          <cell r="W13311">
            <v>2018</v>
          </cell>
          <cell r="X13311" t="str">
            <v>Apr</v>
          </cell>
        </row>
        <row r="13312">
          <cell r="D13312" t="str">
            <v>House</v>
          </cell>
          <cell r="E13312">
            <v>1398000</v>
          </cell>
          <cell r="R13312" t="str">
            <v>Moonee Valley</v>
          </cell>
          <cell r="W13312">
            <v>2018</v>
          </cell>
          <cell r="X13312" t="str">
            <v>Apr</v>
          </cell>
        </row>
        <row r="13313">
          <cell r="D13313" t="str">
            <v>House</v>
          </cell>
          <cell r="E13313">
            <v>905000</v>
          </cell>
          <cell r="R13313" t="str">
            <v>Darebin</v>
          </cell>
          <cell r="W13313">
            <v>2018</v>
          </cell>
          <cell r="X13313" t="str">
            <v>Apr</v>
          </cell>
        </row>
        <row r="13314">
          <cell r="D13314" t="str">
            <v>Unit</v>
          </cell>
          <cell r="E13314">
            <v>534000</v>
          </cell>
          <cell r="R13314" t="str">
            <v>Banyule</v>
          </cell>
          <cell r="W13314">
            <v>2018</v>
          </cell>
          <cell r="X13314" t="str">
            <v>Apr</v>
          </cell>
        </row>
        <row r="13315">
          <cell r="D13315" t="str">
            <v>House</v>
          </cell>
          <cell r="E13315">
            <v>680000</v>
          </cell>
          <cell r="R13315" t="str">
            <v>Moonee Valley</v>
          </cell>
          <cell r="W13315">
            <v>2018</v>
          </cell>
          <cell r="X13315" t="str">
            <v>Apr</v>
          </cell>
        </row>
        <row r="13316">
          <cell r="D13316" t="str">
            <v>House</v>
          </cell>
          <cell r="E13316">
            <v>1037000</v>
          </cell>
          <cell r="R13316" t="str">
            <v>Moreland</v>
          </cell>
          <cell r="W13316">
            <v>2018</v>
          </cell>
          <cell r="X13316" t="str">
            <v>Apr</v>
          </cell>
        </row>
        <row r="13317">
          <cell r="D13317" t="str">
            <v>House</v>
          </cell>
          <cell r="E13317">
            <v>636000</v>
          </cell>
          <cell r="R13317" t="str">
            <v>Brimbank</v>
          </cell>
          <cell r="W13317">
            <v>2018</v>
          </cell>
          <cell r="X13317" t="str">
            <v>Apr</v>
          </cell>
        </row>
        <row r="13318">
          <cell r="D13318" t="str">
            <v>House</v>
          </cell>
          <cell r="E13318">
            <v>1300000</v>
          </cell>
          <cell r="R13318" t="str">
            <v>Banyule</v>
          </cell>
          <cell r="W13318">
            <v>2018</v>
          </cell>
          <cell r="X13318" t="str">
            <v>Apr</v>
          </cell>
        </row>
        <row r="13319">
          <cell r="D13319" t="str">
            <v>Unit</v>
          </cell>
          <cell r="E13319">
            <v>880000</v>
          </cell>
          <cell r="R13319" t="str">
            <v>Banyule</v>
          </cell>
          <cell r="W13319">
            <v>2018</v>
          </cell>
          <cell r="X13319" t="str">
            <v>Apr</v>
          </cell>
        </row>
        <row r="13320">
          <cell r="D13320" t="str">
            <v>House</v>
          </cell>
          <cell r="E13320">
            <v>1107500</v>
          </cell>
          <cell r="R13320" t="str">
            <v>Moonee Valley</v>
          </cell>
          <cell r="W13320">
            <v>2018</v>
          </cell>
          <cell r="X13320" t="str">
            <v>Apr</v>
          </cell>
        </row>
        <row r="13321">
          <cell r="D13321" t="str">
            <v>House</v>
          </cell>
          <cell r="E13321">
            <v>1510000</v>
          </cell>
          <cell r="R13321" t="str">
            <v>Banyule</v>
          </cell>
          <cell r="W13321">
            <v>2018</v>
          </cell>
          <cell r="X13321" t="str">
            <v>Apr</v>
          </cell>
        </row>
        <row r="13322">
          <cell r="D13322" t="str">
            <v>Unit</v>
          </cell>
          <cell r="E13322">
            <v>937000</v>
          </cell>
          <cell r="R13322" t="str">
            <v>Moreland</v>
          </cell>
          <cell r="W13322">
            <v>2018</v>
          </cell>
          <cell r="X13322" t="str">
            <v>Apr</v>
          </cell>
        </row>
        <row r="13323">
          <cell r="D13323" t="str">
            <v>House</v>
          </cell>
          <cell r="E13323">
            <v>720000</v>
          </cell>
          <cell r="R13323" t="str">
            <v>Moonee Valley</v>
          </cell>
          <cell r="W13323">
            <v>2018</v>
          </cell>
          <cell r="X13323" t="str">
            <v>Apr</v>
          </cell>
        </row>
        <row r="13324">
          <cell r="D13324" t="str">
            <v>House</v>
          </cell>
          <cell r="E13324">
            <v>1425500</v>
          </cell>
          <cell r="R13324" t="str">
            <v>Moonee Valley</v>
          </cell>
          <cell r="W13324">
            <v>2018</v>
          </cell>
          <cell r="X13324" t="str">
            <v>Apr</v>
          </cell>
        </row>
        <row r="13325">
          <cell r="D13325" t="str">
            <v>House</v>
          </cell>
          <cell r="E13325">
            <v>2100000</v>
          </cell>
          <cell r="R13325" t="str">
            <v>Banyule</v>
          </cell>
          <cell r="W13325">
            <v>2018</v>
          </cell>
          <cell r="X13325" t="str">
            <v>Apr</v>
          </cell>
        </row>
        <row r="13326">
          <cell r="D13326" t="str">
            <v>House</v>
          </cell>
          <cell r="E13326">
            <v>1320000</v>
          </cell>
          <cell r="R13326" t="str">
            <v>Banyule</v>
          </cell>
          <cell r="W13326">
            <v>2018</v>
          </cell>
          <cell r="X13326" t="str">
            <v>Apr</v>
          </cell>
        </row>
        <row r="13327">
          <cell r="D13327" t="str">
            <v>House</v>
          </cell>
          <cell r="E13327">
            <v>1100000</v>
          </cell>
          <cell r="R13327" t="str">
            <v>Moreland</v>
          </cell>
          <cell r="W13327">
            <v>2018</v>
          </cell>
          <cell r="X13327" t="str">
            <v>Apr</v>
          </cell>
        </row>
        <row r="13328">
          <cell r="D13328" t="str">
            <v>House</v>
          </cell>
          <cell r="E13328">
            <v>1270000</v>
          </cell>
          <cell r="R13328" t="str">
            <v>Moonee Valley</v>
          </cell>
          <cell r="W13328">
            <v>2018</v>
          </cell>
          <cell r="X13328" t="str">
            <v>Apr</v>
          </cell>
        </row>
        <row r="13329">
          <cell r="D13329" t="str">
            <v>House</v>
          </cell>
          <cell r="E13329">
            <v>557000</v>
          </cell>
          <cell r="R13329" t="str">
            <v>Brimbank</v>
          </cell>
          <cell r="W13329">
            <v>2018</v>
          </cell>
          <cell r="X13329" t="str">
            <v>Apr</v>
          </cell>
        </row>
        <row r="13330">
          <cell r="D13330" t="str">
            <v>House</v>
          </cell>
          <cell r="E13330">
            <v>1515000</v>
          </cell>
          <cell r="R13330" t="str">
            <v>Moreland</v>
          </cell>
          <cell r="W13330">
            <v>2018</v>
          </cell>
          <cell r="X13330" t="str">
            <v>Apr</v>
          </cell>
        </row>
        <row r="13331">
          <cell r="D13331" t="str">
            <v>House</v>
          </cell>
          <cell r="E13331">
            <v>1635000</v>
          </cell>
          <cell r="R13331" t="str">
            <v>Manningham</v>
          </cell>
          <cell r="W13331">
            <v>2018</v>
          </cell>
          <cell r="X13331" t="str">
            <v>Apr</v>
          </cell>
        </row>
        <row r="13332">
          <cell r="D13332" t="str">
            <v>House</v>
          </cell>
          <cell r="E13332">
            <v>1320000</v>
          </cell>
          <cell r="R13332" t="str">
            <v>Moonee Valley</v>
          </cell>
          <cell r="W13332">
            <v>2018</v>
          </cell>
          <cell r="X13332" t="str">
            <v>Apr</v>
          </cell>
        </row>
        <row r="13333">
          <cell r="D13333" t="str">
            <v>Unit</v>
          </cell>
          <cell r="E13333">
            <v>429000</v>
          </cell>
          <cell r="R13333" t="str">
            <v>Brimbank</v>
          </cell>
          <cell r="W13333">
            <v>2018</v>
          </cell>
          <cell r="X13333" t="str">
            <v>Apr</v>
          </cell>
        </row>
        <row r="13334">
          <cell r="D13334" t="str">
            <v>House</v>
          </cell>
          <cell r="E13334">
            <v>1663000</v>
          </cell>
          <cell r="R13334" t="str">
            <v>Manningham</v>
          </cell>
          <cell r="W13334">
            <v>2018</v>
          </cell>
          <cell r="X13334" t="str">
            <v>Apr</v>
          </cell>
        </row>
        <row r="13335">
          <cell r="D13335" t="str">
            <v>Unit</v>
          </cell>
          <cell r="E13335">
            <v>290000</v>
          </cell>
          <cell r="R13335" t="str">
            <v>Moreland</v>
          </cell>
          <cell r="W13335">
            <v>2018</v>
          </cell>
          <cell r="X13335" t="str">
            <v>Apr</v>
          </cell>
        </row>
        <row r="13336">
          <cell r="D13336" t="str">
            <v>House</v>
          </cell>
          <cell r="E13336">
            <v>820000</v>
          </cell>
          <cell r="R13336" t="str">
            <v>Moonee Valley</v>
          </cell>
          <cell r="W13336">
            <v>2018</v>
          </cell>
          <cell r="X13336" t="str">
            <v>Apr</v>
          </cell>
        </row>
        <row r="13337">
          <cell r="D13337" t="str">
            <v>House</v>
          </cell>
          <cell r="E13337">
            <v>1130000</v>
          </cell>
          <cell r="R13337" t="str">
            <v>Moonee Valley</v>
          </cell>
          <cell r="W13337">
            <v>2018</v>
          </cell>
          <cell r="X13337" t="str">
            <v>Apr</v>
          </cell>
        </row>
        <row r="13338">
          <cell r="D13338" t="str">
            <v>House</v>
          </cell>
          <cell r="E13338">
            <v>1138000</v>
          </cell>
          <cell r="R13338" t="str">
            <v>Manningham</v>
          </cell>
          <cell r="W13338">
            <v>2018</v>
          </cell>
          <cell r="X13338" t="str">
            <v>Apr</v>
          </cell>
        </row>
        <row r="13339">
          <cell r="D13339" t="str">
            <v>House</v>
          </cell>
          <cell r="E13339">
            <v>1330000</v>
          </cell>
          <cell r="R13339" t="str">
            <v>Moreland</v>
          </cell>
          <cell r="W13339">
            <v>2018</v>
          </cell>
          <cell r="X13339" t="str">
            <v>Apr</v>
          </cell>
        </row>
        <row r="13340">
          <cell r="D13340" t="str">
            <v>House</v>
          </cell>
          <cell r="E13340">
            <v>650000</v>
          </cell>
          <cell r="R13340" t="str">
            <v>Brimbank</v>
          </cell>
          <cell r="W13340">
            <v>2018</v>
          </cell>
          <cell r="X13340" t="str">
            <v>Apr</v>
          </cell>
        </row>
        <row r="13341">
          <cell r="D13341" t="str">
            <v>House</v>
          </cell>
          <cell r="E13341">
            <v>1530000</v>
          </cell>
          <cell r="R13341" t="str">
            <v>Manningham</v>
          </cell>
          <cell r="W13341">
            <v>2018</v>
          </cell>
          <cell r="X13341" t="str">
            <v>Apr</v>
          </cell>
        </row>
        <row r="13342">
          <cell r="D13342" t="str">
            <v>House</v>
          </cell>
          <cell r="E13342">
            <v>1390000</v>
          </cell>
          <cell r="R13342" t="str">
            <v>Manningham</v>
          </cell>
          <cell r="W13342">
            <v>2018</v>
          </cell>
          <cell r="X13342" t="str">
            <v>Apr</v>
          </cell>
        </row>
        <row r="13343">
          <cell r="D13343" t="str">
            <v>Unit</v>
          </cell>
          <cell r="E13343">
            <v>435000</v>
          </cell>
          <cell r="R13343" t="str">
            <v>Maribyrnong</v>
          </cell>
          <cell r="W13343">
            <v>2018</v>
          </cell>
          <cell r="X13343" t="str">
            <v>Apr</v>
          </cell>
        </row>
        <row r="13344">
          <cell r="D13344" t="str">
            <v>House</v>
          </cell>
          <cell r="E13344">
            <v>876000</v>
          </cell>
          <cell r="R13344" t="str">
            <v>Maribyrnong</v>
          </cell>
          <cell r="W13344">
            <v>2018</v>
          </cell>
          <cell r="X13344" t="str">
            <v>Apr</v>
          </cell>
        </row>
        <row r="13345">
          <cell r="D13345" t="str">
            <v>House</v>
          </cell>
          <cell r="E13345">
            <v>830500</v>
          </cell>
          <cell r="R13345" t="str">
            <v>Brimbank</v>
          </cell>
          <cell r="W13345">
            <v>2018</v>
          </cell>
          <cell r="X13345" t="str">
            <v>Apr</v>
          </cell>
        </row>
        <row r="13346">
          <cell r="D13346" t="str">
            <v>House</v>
          </cell>
          <cell r="E13346">
            <v>1430000</v>
          </cell>
          <cell r="R13346" t="str">
            <v>Manningham</v>
          </cell>
          <cell r="W13346">
            <v>2018</v>
          </cell>
          <cell r="X13346" t="str">
            <v>Apr</v>
          </cell>
        </row>
        <row r="13347">
          <cell r="D13347" t="str">
            <v>House</v>
          </cell>
          <cell r="E13347">
            <v>760000</v>
          </cell>
          <cell r="R13347" t="str">
            <v>Maribyrnong</v>
          </cell>
          <cell r="W13347">
            <v>2018</v>
          </cell>
          <cell r="X13347" t="str">
            <v>Apr</v>
          </cell>
        </row>
        <row r="13348">
          <cell r="D13348" t="str">
            <v>House</v>
          </cell>
          <cell r="E13348">
            <v>590000</v>
          </cell>
          <cell r="R13348" t="str">
            <v>Maribyrnong</v>
          </cell>
          <cell r="W13348">
            <v>2018</v>
          </cell>
          <cell r="X13348" t="str">
            <v>Apr</v>
          </cell>
        </row>
        <row r="13349">
          <cell r="D13349" t="str">
            <v>House</v>
          </cell>
          <cell r="E13349">
            <v>1340000</v>
          </cell>
          <cell r="R13349" t="str">
            <v>Maribyrnong</v>
          </cell>
          <cell r="W13349">
            <v>2018</v>
          </cell>
          <cell r="X13349" t="str">
            <v>Apr</v>
          </cell>
        </row>
        <row r="13350">
          <cell r="D13350" t="str">
            <v>House</v>
          </cell>
          <cell r="E13350">
            <v>1725000</v>
          </cell>
          <cell r="R13350" t="str">
            <v>Maroondah</v>
          </cell>
          <cell r="W13350">
            <v>2018</v>
          </cell>
          <cell r="X13350" t="str">
            <v>Apr</v>
          </cell>
        </row>
        <row r="13351">
          <cell r="D13351" t="str">
            <v>House</v>
          </cell>
          <cell r="E13351">
            <v>760000</v>
          </cell>
          <cell r="R13351" t="str">
            <v>Maroondah</v>
          </cell>
          <cell r="W13351">
            <v>2018</v>
          </cell>
          <cell r="X13351" t="str">
            <v>Apr</v>
          </cell>
        </row>
        <row r="13352">
          <cell r="D13352" t="str">
            <v>Unit</v>
          </cell>
          <cell r="E13352">
            <v>650000</v>
          </cell>
          <cell r="R13352" t="str">
            <v>Maribyrnong</v>
          </cell>
          <cell r="W13352">
            <v>2018</v>
          </cell>
          <cell r="X13352" t="str">
            <v>Apr</v>
          </cell>
        </row>
        <row r="13353">
          <cell r="D13353" t="str">
            <v>House</v>
          </cell>
          <cell r="E13353">
            <v>1000000</v>
          </cell>
          <cell r="R13353" t="str">
            <v>Melbourne</v>
          </cell>
          <cell r="W13353">
            <v>2018</v>
          </cell>
          <cell r="X13353" t="str">
            <v>Apr</v>
          </cell>
        </row>
        <row r="13354">
          <cell r="D13354" t="str">
            <v>Unit</v>
          </cell>
          <cell r="E13354">
            <v>800000</v>
          </cell>
          <cell r="R13354" t="str">
            <v>Melbourne</v>
          </cell>
          <cell r="W13354">
            <v>2018</v>
          </cell>
          <cell r="X13354" t="str">
            <v>Apr</v>
          </cell>
        </row>
        <row r="13355">
          <cell r="D13355" t="str">
            <v>Unit</v>
          </cell>
          <cell r="E13355">
            <v>390000</v>
          </cell>
          <cell r="R13355" t="str">
            <v>Melbourne</v>
          </cell>
          <cell r="W13355">
            <v>2018</v>
          </cell>
          <cell r="X13355" t="str">
            <v>Apr</v>
          </cell>
        </row>
        <row r="13356">
          <cell r="D13356" t="str">
            <v>House</v>
          </cell>
          <cell r="E13356">
            <v>865000</v>
          </cell>
          <cell r="R13356" t="str">
            <v>Maroondah</v>
          </cell>
          <cell r="W13356">
            <v>2018</v>
          </cell>
          <cell r="X13356" t="str">
            <v>Apr</v>
          </cell>
        </row>
        <row r="13357">
          <cell r="D13357" t="str">
            <v>House</v>
          </cell>
          <cell r="E13357">
            <v>1423000</v>
          </cell>
          <cell r="R13357" t="str">
            <v>Manningham</v>
          </cell>
          <cell r="W13357">
            <v>2018</v>
          </cell>
          <cell r="X13357" t="str">
            <v>Apr</v>
          </cell>
        </row>
        <row r="13358">
          <cell r="D13358" t="str">
            <v>House</v>
          </cell>
          <cell r="E13358">
            <v>797000</v>
          </cell>
          <cell r="R13358" t="str">
            <v>Maribyrnong</v>
          </cell>
          <cell r="W13358">
            <v>2018</v>
          </cell>
          <cell r="X13358" t="str">
            <v>Apr</v>
          </cell>
        </row>
        <row r="13359">
          <cell r="D13359" t="str">
            <v>House</v>
          </cell>
          <cell r="E13359">
            <v>1345000</v>
          </cell>
          <cell r="R13359" t="str">
            <v>Manningham</v>
          </cell>
          <cell r="W13359">
            <v>2018</v>
          </cell>
          <cell r="X13359" t="str">
            <v>Apr</v>
          </cell>
        </row>
        <row r="13360">
          <cell r="D13360" t="str">
            <v>House</v>
          </cell>
          <cell r="E13360">
            <v>1297000</v>
          </cell>
          <cell r="R13360" t="str">
            <v>Yarra</v>
          </cell>
          <cell r="W13360">
            <v>2018</v>
          </cell>
          <cell r="X13360" t="str">
            <v>Apr</v>
          </cell>
        </row>
        <row r="13361">
          <cell r="D13361" t="str">
            <v>House</v>
          </cell>
          <cell r="E13361">
            <v>1310000</v>
          </cell>
          <cell r="R13361" t="str">
            <v>Manningham</v>
          </cell>
          <cell r="W13361">
            <v>2018</v>
          </cell>
          <cell r="X13361" t="str">
            <v>Apr</v>
          </cell>
        </row>
        <row r="13362">
          <cell r="D13362" t="str">
            <v>Unit</v>
          </cell>
          <cell r="E13362">
            <v>710000</v>
          </cell>
          <cell r="R13362" t="str">
            <v>Melbourne</v>
          </cell>
          <cell r="W13362">
            <v>2018</v>
          </cell>
          <cell r="X13362" t="str">
            <v>Apr</v>
          </cell>
        </row>
        <row r="13363">
          <cell r="D13363" t="str">
            <v>House</v>
          </cell>
          <cell r="E13363">
            <v>750000</v>
          </cell>
          <cell r="R13363" t="str">
            <v>Brimbank</v>
          </cell>
          <cell r="W13363">
            <v>2018</v>
          </cell>
          <cell r="X13363" t="str">
            <v>Apr</v>
          </cell>
        </row>
        <row r="13364">
          <cell r="D13364" t="str">
            <v>Unit</v>
          </cell>
          <cell r="E13364">
            <v>365000</v>
          </cell>
          <cell r="R13364" t="str">
            <v>Yarra</v>
          </cell>
          <cell r="W13364">
            <v>2018</v>
          </cell>
          <cell r="X13364" t="str">
            <v>Apr</v>
          </cell>
        </row>
        <row r="13365">
          <cell r="D13365" t="str">
            <v>Unit</v>
          </cell>
          <cell r="E13365">
            <v>456000</v>
          </cell>
          <cell r="R13365" t="str">
            <v>Yarra</v>
          </cell>
          <cell r="W13365">
            <v>2018</v>
          </cell>
          <cell r="X13365" t="str">
            <v>Apr</v>
          </cell>
        </row>
        <row r="13366">
          <cell r="D13366" t="str">
            <v>Unit</v>
          </cell>
          <cell r="E13366">
            <v>438000</v>
          </cell>
          <cell r="R13366" t="str">
            <v>Melbourne</v>
          </cell>
          <cell r="W13366">
            <v>2018</v>
          </cell>
          <cell r="X13366" t="str">
            <v>Apr</v>
          </cell>
        </row>
        <row r="13367">
          <cell r="D13367" t="str">
            <v>Unit</v>
          </cell>
          <cell r="E13367">
            <v>790000</v>
          </cell>
          <cell r="R13367" t="str">
            <v>Yarra</v>
          </cell>
          <cell r="W13367">
            <v>2018</v>
          </cell>
          <cell r="X13367" t="str">
            <v>Apr</v>
          </cell>
        </row>
        <row r="13368">
          <cell r="D13368" t="str">
            <v>House</v>
          </cell>
          <cell r="E13368">
            <v>450000</v>
          </cell>
          <cell r="R13368" t="str">
            <v>Brimbank</v>
          </cell>
          <cell r="W13368">
            <v>2018</v>
          </cell>
          <cell r="X13368" t="str">
            <v>Apr</v>
          </cell>
        </row>
        <row r="13369">
          <cell r="D13369" t="str">
            <v>Unit</v>
          </cell>
          <cell r="E13369">
            <v>830000</v>
          </cell>
          <cell r="R13369" t="str">
            <v>Yarra</v>
          </cell>
          <cell r="W13369">
            <v>2018</v>
          </cell>
          <cell r="X13369" t="str">
            <v>Apr</v>
          </cell>
        </row>
        <row r="13370">
          <cell r="D13370" t="str">
            <v>House</v>
          </cell>
          <cell r="E13370">
            <v>1410000</v>
          </cell>
          <cell r="R13370" t="str">
            <v>Boroondara</v>
          </cell>
          <cell r="W13370">
            <v>2018</v>
          </cell>
          <cell r="X13370" t="str">
            <v>Apr</v>
          </cell>
        </row>
        <row r="13371">
          <cell r="D13371" t="str">
            <v>Unit</v>
          </cell>
          <cell r="E13371">
            <v>1575000</v>
          </cell>
          <cell r="R13371" t="str">
            <v>Boroondara</v>
          </cell>
          <cell r="W13371">
            <v>2018</v>
          </cell>
          <cell r="X13371" t="str">
            <v>Apr</v>
          </cell>
        </row>
        <row r="13372">
          <cell r="D13372" t="str">
            <v>House</v>
          </cell>
          <cell r="E13372">
            <v>551000</v>
          </cell>
          <cell r="R13372" t="str">
            <v>Brimbank</v>
          </cell>
          <cell r="W13372">
            <v>2018</v>
          </cell>
          <cell r="X13372" t="str">
            <v>Apr</v>
          </cell>
        </row>
        <row r="13373">
          <cell r="D13373" t="str">
            <v>Unit</v>
          </cell>
          <cell r="E13373">
            <v>520000</v>
          </cell>
          <cell r="R13373" t="str">
            <v>Boroondara</v>
          </cell>
          <cell r="W13373">
            <v>2018</v>
          </cell>
          <cell r="X13373" t="str">
            <v>Apr</v>
          </cell>
        </row>
        <row r="13374">
          <cell r="D13374" t="str">
            <v>Unit</v>
          </cell>
          <cell r="E13374">
            <v>630000</v>
          </cell>
          <cell r="R13374" t="str">
            <v>Manningham</v>
          </cell>
          <cell r="W13374">
            <v>2018</v>
          </cell>
          <cell r="X13374" t="str">
            <v>Apr</v>
          </cell>
        </row>
        <row r="13375">
          <cell r="D13375" t="str">
            <v>Unit</v>
          </cell>
          <cell r="E13375">
            <v>800000</v>
          </cell>
          <cell r="R13375" t="str">
            <v>Maribyrnong</v>
          </cell>
          <cell r="W13375">
            <v>2018</v>
          </cell>
          <cell r="X13375" t="str">
            <v>Apr</v>
          </cell>
        </row>
        <row r="13376">
          <cell r="D13376" t="str">
            <v>Unit</v>
          </cell>
          <cell r="E13376">
            <v>785000</v>
          </cell>
          <cell r="R13376" t="str">
            <v>Melbourne</v>
          </cell>
          <cell r="W13376">
            <v>2018</v>
          </cell>
          <cell r="X13376" t="str">
            <v>Apr</v>
          </cell>
        </row>
        <row r="13377">
          <cell r="D13377" t="str">
            <v>Unit</v>
          </cell>
          <cell r="E13377">
            <v>620000</v>
          </cell>
          <cell r="R13377" t="str">
            <v>Melbourne</v>
          </cell>
          <cell r="W13377">
            <v>2018</v>
          </cell>
          <cell r="X13377" t="str">
            <v>Apr</v>
          </cell>
        </row>
        <row r="13378">
          <cell r="D13378" t="str">
            <v>Unit</v>
          </cell>
          <cell r="E13378">
            <v>480000</v>
          </cell>
          <cell r="R13378" t="str">
            <v>Maroondah</v>
          </cell>
          <cell r="W13378">
            <v>2018</v>
          </cell>
          <cell r="X13378" t="str">
            <v>Apr</v>
          </cell>
        </row>
        <row r="13379">
          <cell r="D13379" t="str">
            <v>House</v>
          </cell>
          <cell r="E13379">
            <v>811000</v>
          </cell>
          <cell r="R13379" t="str">
            <v>Maroondah</v>
          </cell>
          <cell r="W13379">
            <v>2018</v>
          </cell>
          <cell r="X13379" t="str">
            <v>Apr</v>
          </cell>
        </row>
        <row r="13380">
          <cell r="D13380" t="str">
            <v>Unit</v>
          </cell>
          <cell r="E13380">
            <v>510000</v>
          </cell>
          <cell r="R13380" t="str">
            <v>Melbourne</v>
          </cell>
          <cell r="W13380">
            <v>2018</v>
          </cell>
          <cell r="X13380" t="str">
            <v>Apr</v>
          </cell>
        </row>
        <row r="13381">
          <cell r="D13381" t="str">
            <v>House</v>
          </cell>
          <cell r="E13381">
            <v>1120000</v>
          </cell>
          <cell r="R13381" t="str">
            <v>Maroondah</v>
          </cell>
          <cell r="W13381">
            <v>2018</v>
          </cell>
          <cell r="X13381" t="str">
            <v>Apr</v>
          </cell>
        </row>
        <row r="13382">
          <cell r="D13382" t="str">
            <v>House</v>
          </cell>
          <cell r="E13382">
            <v>1002000</v>
          </cell>
          <cell r="R13382" t="str">
            <v>Manningham</v>
          </cell>
          <cell r="W13382">
            <v>2018</v>
          </cell>
          <cell r="X13382" t="str">
            <v>Apr</v>
          </cell>
        </row>
        <row r="13383">
          <cell r="D13383" t="str">
            <v>House</v>
          </cell>
          <cell r="E13383">
            <v>725000</v>
          </cell>
          <cell r="R13383" t="str">
            <v>Maroondah</v>
          </cell>
          <cell r="W13383">
            <v>2018</v>
          </cell>
          <cell r="X13383" t="str">
            <v>Apr</v>
          </cell>
        </row>
        <row r="13384">
          <cell r="D13384" t="str">
            <v>Unit</v>
          </cell>
          <cell r="E13384">
            <v>550000</v>
          </cell>
          <cell r="R13384" t="str">
            <v>Yarra</v>
          </cell>
          <cell r="W13384">
            <v>2018</v>
          </cell>
          <cell r="X13384" t="str">
            <v>Apr</v>
          </cell>
        </row>
        <row r="13385">
          <cell r="D13385" t="str">
            <v>Unit</v>
          </cell>
          <cell r="E13385">
            <v>1075000</v>
          </cell>
          <cell r="R13385" t="str">
            <v>Melbourne</v>
          </cell>
          <cell r="W13385">
            <v>2018</v>
          </cell>
          <cell r="X13385" t="str">
            <v>Apr</v>
          </cell>
        </row>
        <row r="13386">
          <cell r="D13386" t="str">
            <v>Unit</v>
          </cell>
          <cell r="E13386">
            <v>670000</v>
          </cell>
          <cell r="R13386" t="str">
            <v>Melbourne</v>
          </cell>
          <cell r="W13386">
            <v>2018</v>
          </cell>
          <cell r="X13386" t="str">
            <v>Apr</v>
          </cell>
        </row>
        <row r="13387">
          <cell r="D13387" t="str">
            <v>Unit</v>
          </cell>
          <cell r="E13387">
            <v>1205000</v>
          </cell>
          <cell r="R13387" t="str">
            <v>Boroondara</v>
          </cell>
          <cell r="W13387">
            <v>2018</v>
          </cell>
          <cell r="X13387" t="str">
            <v>Apr</v>
          </cell>
        </row>
        <row r="13388">
          <cell r="D13388" t="str">
            <v>House</v>
          </cell>
          <cell r="E13388">
            <v>1285000</v>
          </cell>
          <cell r="R13388" t="str">
            <v>Maribyrnong</v>
          </cell>
          <cell r="W13388">
            <v>2018</v>
          </cell>
          <cell r="X13388" t="str">
            <v>Apr</v>
          </cell>
        </row>
        <row r="13389">
          <cell r="D13389" t="str">
            <v>House</v>
          </cell>
          <cell r="E13389">
            <v>480000</v>
          </cell>
          <cell r="R13389" t="str">
            <v>Whitehorse</v>
          </cell>
          <cell r="W13389">
            <v>2018</v>
          </cell>
          <cell r="X13389" t="str">
            <v>Apr</v>
          </cell>
        </row>
        <row r="13390">
          <cell r="D13390" t="str">
            <v>House</v>
          </cell>
          <cell r="E13390">
            <v>1095000</v>
          </cell>
          <cell r="R13390" t="str">
            <v>Whitehorse</v>
          </cell>
          <cell r="W13390">
            <v>2018</v>
          </cell>
          <cell r="X13390" t="str">
            <v>Apr</v>
          </cell>
        </row>
        <row r="13391">
          <cell r="D13391" t="str">
            <v>House</v>
          </cell>
          <cell r="E13391">
            <v>1090000</v>
          </cell>
          <cell r="R13391" t="str">
            <v>Maroondah</v>
          </cell>
          <cell r="W13391">
            <v>2018</v>
          </cell>
          <cell r="X13391" t="str">
            <v>Apr</v>
          </cell>
        </row>
        <row r="13392">
          <cell r="D13392" t="str">
            <v>House</v>
          </cell>
          <cell r="E13392">
            <v>1200000</v>
          </cell>
          <cell r="R13392" t="str">
            <v>Yarra</v>
          </cell>
          <cell r="W13392">
            <v>2018</v>
          </cell>
          <cell r="X13392" t="str">
            <v>Apr</v>
          </cell>
        </row>
        <row r="13393">
          <cell r="D13393" t="str">
            <v>Unit</v>
          </cell>
          <cell r="E13393">
            <v>455000</v>
          </cell>
          <cell r="R13393" t="str">
            <v>Boroondara</v>
          </cell>
          <cell r="W13393">
            <v>2018</v>
          </cell>
          <cell r="X13393" t="str">
            <v>Apr</v>
          </cell>
        </row>
        <row r="13394">
          <cell r="D13394" t="str">
            <v>Unit</v>
          </cell>
          <cell r="E13394">
            <v>615888</v>
          </cell>
          <cell r="R13394" t="str">
            <v>Boroondara</v>
          </cell>
          <cell r="W13394">
            <v>2018</v>
          </cell>
          <cell r="X13394" t="str">
            <v>Apr</v>
          </cell>
        </row>
        <row r="13395">
          <cell r="D13395" t="str">
            <v>Unit</v>
          </cell>
          <cell r="E13395">
            <v>630000</v>
          </cell>
          <cell r="R13395" t="str">
            <v>Yarra</v>
          </cell>
          <cell r="W13395">
            <v>2018</v>
          </cell>
          <cell r="X13395" t="str">
            <v>Apr</v>
          </cell>
        </row>
        <row r="13396">
          <cell r="D13396" t="str">
            <v>Unit</v>
          </cell>
          <cell r="E13396">
            <v>515000</v>
          </cell>
          <cell r="R13396" t="str">
            <v>Brimbank</v>
          </cell>
          <cell r="W13396">
            <v>2018</v>
          </cell>
          <cell r="X13396" t="str">
            <v>Apr</v>
          </cell>
        </row>
        <row r="13397">
          <cell r="D13397" t="str">
            <v>House</v>
          </cell>
          <cell r="E13397">
            <v>2285000</v>
          </cell>
          <cell r="R13397" t="str">
            <v>Whitehorse</v>
          </cell>
          <cell r="W13397">
            <v>2018</v>
          </cell>
          <cell r="X13397" t="str">
            <v>Apr</v>
          </cell>
        </row>
        <row r="13398">
          <cell r="D13398" t="str">
            <v>House</v>
          </cell>
          <cell r="E13398">
            <v>633000</v>
          </cell>
          <cell r="R13398" t="str">
            <v>Maroondah</v>
          </cell>
          <cell r="W13398">
            <v>2018</v>
          </cell>
          <cell r="X13398" t="str">
            <v>Apr</v>
          </cell>
        </row>
        <row r="13399">
          <cell r="D13399" t="str">
            <v>Unit</v>
          </cell>
          <cell r="E13399">
            <v>715000</v>
          </cell>
          <cell r="R13399" t="str">
            <v>Yarra</v>
          </cell>
          <cell r="W13399">
            <v>2018</v>
          </cell>
          <cell r="X13399" t="str">
            <v>Apr</v>
          </cell>
        </row>
        <row r="13400">
          <cell r="D13400" t="str">
            <v>Unit</v>
          </cell>
          <cell r="E13400">
            <v>676000</v>
          </cell>
          <cell r="R13400" t="str">
            <v>Manningham</v>
          </cell>
          <cell r="W13400">
            <v>2018</v>
          </cell>
          <cell r="X13400" t="str">
            <v>Apr</v>
          </cell>
        </row>
        <row r="13401">
          <cell r="D13401" t="str">
            <v>Unit</v>
          </cell>
          <cell r="E13401">
            <v>440000</v>
          </cell>
          <cell r="R13401" t="str">
            <v>Maribyrnong</v>
          </cell>
          <cell r="W13401">
            <v>2018</v>
          </cell>
          <cell r="X13401" t="str">
            <v>Apr</v>
          </cell>
        </row>
        <row r="13402">
          <cell r="D13402" t="str">
            <v>Unit</v>
          </cell>
          <cell r="E13402">
            <v>781000</v>
          </cell>
          <cell r="R13402" t="str">
            <v>Boroondara</v>
          </cell>
          <cell r="W13402">
            <v>2018</v>
          </cell>
          <cell r="X13402" t="str">
            <v>Apr</v>
          </cell>
        </row>
        <row r="13403">
          <cell r="D13403" t="str">
            <v>House</v>
          </cell>
          <cell r="E13403">
            <v>1030000</v>
          </cell>
          <cell r="R13403" t="str">
            <v>Hobsons Bay</v>
          </cell>
          <cell r="W13403">
            <v>2018</v>
          </cell>
          <cell r="X13403" t="str">
            <v>Apr</v>
          </cell>
        </row>
        <row r="13404">
          <cell r="D13404" t="str">
            <v>House</v>
          </cell>
          <cell r="E13404">
            <v>1040000</v>
          </cell>
          <cell r="R13404" t="str">
            <v>Manningham</v>
          </cell>
          <cell r="W13404">
            <v>2018</v>
          </cell>
          <cell r="X13404" t="str">
            <v>Apr</v>
          </cell>
        </row>
        <row r="13405">
          <cell r="D13405" t="str">
            <v>Unit</v>
          </cell>
          <cell r="E13405">
            <v>1175000</v>
          </cell>
          <cell r="R13405" t="str">
            <v>Manningham</v>
          </cell>
          <cell r="W13405">
            <v>2018</v>
          </cell>
          <cell r="X13405" t="str">
            <v>Apr</v>
          </cell>
        </row>
        <row r="13406">
          <cell r="D13406" t="str">
            <v>Unit</v>
          </cell>
          <cell r="E13406">
            <v>485000</v>
          </cell>
          <cell r="R13406" t="str">
            <v>Whitehorse</v>
          </cell>
          <cell r="W13406">
            <v>2018</v>
          </cell>
          <cell r="X13406" t="str">
            <v>Apr</v>
          </cell>
        </row>
        <row r="13407">
          <cell r="D13407" t="str">
            <v>House</v>
          </cell>
          <cell r="E13407">
            <v>802000</v>
          </cell>
          <cell r="R13407" t="str">
            <v>Hobsons Bay</v>
          </cell>
          <cell r="W13407">
            <v>2018</v>
          </cell>
          <cell r="X13407" t="str">
            <v>Apr</v>
          </cell>
        </row>
        <row r="13408">
          <cell r="D13408" t="str">
            <v>Unit</v>
          </cell>
          <cell r="E13408">
            <v>725000</v>
          </cell>
          <cell r="R13408" t="str">
            <v>Stonnington</v>
          </cell>
          <cell r="W13408">
            <v>2018</v>
          </cell>
          <cell r="X13408" t="str">
            <v>Apr</v>
          </cell>
        </row>
        <row r="13409">
          <cell r="D13409" t="str">
            <v>Unit</v>
          </cell>
          <cell r="E13409">
            <v>762500</v>
          </cell>
          <cell r="R13409" t="str">
            <v>Melbourne</v>
          </cell>
          <cell r="W13409">
            <v>2018</v>
          </cell>
          <cell r="X13409" t="str">
            <v>Apr</v>
          </cell>
        </row>
        <row r="13410">
          <cell r="D13410" t="str">
            <v>House</v>
          </cell>
          <cell r="E13410">
            <v>1720000</v>
          </cell>
          <cell r="R13410" t="str">
            <v>Port Phillip</v>
          </cell>
          <cell r="W13410">
            <v>2018</v>
          </cell>
          <cell r="X13410" t="str">
            <v>Apr</v>
          </cell>
        </row>
        <row r="13411">
          <cell r="D13411" t="str">
            <v>Unit</v>
          </cell>
          <cell r="E13411">
            <v>600000</v>
          </cell>
          <cell r="R13411" t="str">
            <v>Melbourne</v>
          </cell>
          <cell r="W13411">
            <v>2018</v>
          </cell>
          <cell r="X13411" t="str">
            <v>Apr</v>
          </cell>
        </row>
        <row r="13412">
          <cell r="D13412" t="str">
            <v>House</v>
          </cell>
          <cell r="E13412">
            <v>1500000</v>
          </cell>
          <cell r="R13412" t="str">
            <v>Hobsons Bay</v>
          </cell>
          <cell r="W13412">
            <v>2018</v>
          </cell>
          <cell r="X13412" t="str">
            <v>Apr</v>
          </cell>
        </row>
        <row r="13413">
          <cell r="D13413" t="str">
            <v>House</v>
          </cell>
          <cell r="E13413">
            <v>451000</v>
          </cell>
          <cell r="R13413" t="str">
            <v>Melton</v>
          </cell>
          <cell r="W13413">
            <v>2018</v>
          </cell>
          <cell r="X13413" t="str">
            <v>Apr</v>
          </cell>
        </row>
        <row r="13414">
          <cell r="D13414" t="str">
            <v>House</v>
          </cell>
          <cell r="E13414">
            <v>1855500</v>
          </cell>
          <cell r="R13414" t="str">
            <v>Melbourne</v>
          </cell>
          <cell r="W13414">
            <v>2018</v>
          </cell>
          <cell r="X13414" t="str">
            <v>Apr</v>
          </cell>
        </row>
        <row r="13415">
          <cell r="D13415" t="str">
            <v>Unit</v>
          </cell>
          <cell r="E13415">
            <v>755000</v>
          </cell>
          <cell r="R13415" t="str">
            <v>Boroondara</v>
          </cell>
          <cell r="W13415">
            <v>2018</v>
          </cell>
          <cell r="X13415" t="str">
            <v>Apr</v>
          </cell>
        </row>
        <row r="13416">
          <cell r="D13416" t="str">
            <v>House</v>
          </cell>
          <cell r="E13416">
            <v>3560000</v>
          </cell>
          <cell r="R13416" t="str">
            <v>Port Phillip</v>
          </cell>
          <cell r="W13416">
            <v>2018</v>
          </cell>
          <cell r="X13416" t="str">
            <v>Apr</v>
          </cell>
        </row>
        <row r="13417">
          <cell r="D13417" t="str">
            <v>Unit</v>
          </cell>
          <cell r="E13417">
            <v>635000</v>
          </cell>
          <cell r="R13417" t="str">
            <v>Melbourne</v>
          </cell>
          <cell r="W13417">
            <v>2018</v>
          </cell>
          <cell r="X13417" t="str">
            <v>Apr</v>
          </cell>
        </row>
        <row r="13418">
          <cell r="D13418" t="str">
            <v>Unit</v>
          </cell>
          <cell r="E13418">
            <v>453350</v>
          </cell>
          <cell r="R13418" t="str">
            <v>Melton</v>
          </cell>
          <cell r="W13418">
            <v>2018</v>
          </cell>
          <cell r="X13418" t="str">
            <v>Apr</v>
          </cell>
        </row>
        <row r="13419">
          <cell r="D13419" t="str">
            <v>Unit</v>
          </cell>
          <cell r="E13419">
            <v>577000</v>
          </cell>
          <cell r="R13419" t="str">
            <v>Stonnington</v>
          </cell>
          <cell r="W13419">
            <v>2018</v>
          </cell>
          <cell r="X13419" t="str">
            <v>Apr</v>
          </cell>
        </row>
        <row r="13420">
          <cell r="D13420" t="str">
            <v>House</v>
          </cell>
          <cell r="E13420">
            <v>1000000</v>
          </cell>
          <cell r="R13420" t="str">
            <v>Hobsons Bay</v>
          </cell>
          <cell r="W13420">
            <v>2018</v>
          </cell>
          <cell r="X13420" t="str">
            <v>Apr</v>
          </cell>
        </row>
        <row r="13421">
          <cell r="D13421" t="str">
            <v>House</v>
          </cell>
          <cell r="E13421">
            <v>1291000</v>
          </cell>
          <cell r="R13421" t="str">
            <v>Whitehorse</v>
          </cell>
          <cell r="W13421">
            <v>2018</v>
          </cell>
          <cell r="X13421" t="str">
            <v>Apr</v>
          </cell>
        </row>
        <row r="13422">
          <cell r="D13422" t="str">
            <v>Unit</v>
          </cell>
          <cell r="E13422">
            <v>520000</v>
          </cell>
          <cell r="R13422" t="str">
            <v>Knox</v>
          </cell>
          <cell r="W13422">
            <v>2018</v>
          </cell>
          <cell r="X13422" t="str">
            <v>Apr</v>
          </cell>
        </row>
        <row r="13423">
          <cell r="D13423" t="str">
            <v>House</v>
          </cell>
          <cell r="E13423">
            <v>496000</v>
          </cell>
          <cell r="R13423" t="str">
            <v>Wyndham</v>
          </cell>
          <cell r="W13423">
            <v>2018</v>
          </cell>
          <cell r="X13423" t="str">
            <v>Apr</v>
          </cell>
        </row>
        <row r="13424">
          <cell r="D13424" t="str">
            <v>Unit</v>
          </cell>
          <cell r="E13424">
            <v>1003000</v>
          </cell>
          <cell r="R13424" t="str">
            <v>Stonnington</v>
          </cell>
          <cell r="W13424">
            <v>2018</v>
          </cell>
          <cell r="X13424" t="str">
            <v>Apr</v>
          </cell>
        </row>
        <row r="13425">
          <cell r="D13425" t="str">
            <v>House</v>
          </cell>
          <cell r="E13425">
            <v>2200000</v>
          </cell>
          <cell r="R13425" t="str">
            <v>Boroondara</v>
          </cell>
          <cell r="W13425">
            <v>2018</v>
          </cell>
          <cell r="X13425" t="str">
            <v>Apr</v>
          </cell>
        </row>
        <row r="13426">
          <cell r="D13426" t="str">
            <v>House</v>
          </cell>
          <cell r="E13426">
            <v>1600000</v>
          </cell>
          <cell r="R13426" t="str">
            <v>Whitehorse</v>
          </cell>
          <cell r="W13426">
            <v>2018</v>
          </cell>
          <cell r="X13426" t="str">
            <v>Apr</v>
          </cell>
        </row>
        <row r="13427">
          <cell r="D13427" t="str">
            <v>Unit</v>
          </cell>
          <cell r="E13427">
            <v>501000</v>
          </cell>
          <cell r="R13427" t="str">
            <v>Boroondara</v>
          </cell>
          <cell r="W13427">
            <v>2018</v>
          </cell>
          <cell r="X13427" t="str">
            <v>Apr</v>
          </cell>
        </row>
        <row r="13428">
          <cell r="D13428" t="str">
            <v>House</v>
          </cell>
          <cell r="E13428">
            <v>1530000</v>
          </cell>
          <cell r="R13428" t="str">
            <v>Monash</v>
          </cell>
          <cell r="W13428">
            <v>2018</v>
          </cell>
          <cell r="X13428" t="str">
            <v>Apr</v>
          </cell>
        </row>
        <row r="13429">
          <cell r="D13429" t="str">
            <v>House</v>
          </cell>
          <cell r="E13429">
            <v>586000</v>
          </cell>
          <cell r="R13429" t="str">
            <v>Wyndham</v>
          </cell>
          <cell r="W13429">
            <v>2018</v>
          </cell>
          <cell r="X13429" t="str">
            <v>Apr</v>
          </cell>
        </row>
        <row r="13430">
          <cell r="D13430" t="str">
            <v>House</v>
          </cell>
          <cell r="E13430">
            <v>778000</v>
          </cell>
          <cell r="R13430" t="str">
            <v>Knox</v>
          </cell>
          <cell r="W13430">
            <v>2018</v>
          </cell>
          <cell r="X13430" t="str">
            <v>Apr</v>
          </cell>
        </row>
        <row r="13431">
          <cell r="D13431" t="str">
            <v>Unit</v>
          </cell>
          <cell r="E13431">
            <v>410000</v>
          </cell>
          <cell r="R13431" t="str">
            <v>Port Phillip</v>
          </cell>
          <cell r="W13431">
            <v>2018</v>
          </cell>
          <cell r="X13431" t="str">
            <v>Apr</v>
          </cell>
        </row>
        <row r="13432">
          <cell r="D13432" t="str">
            <v>House</v>
          </cell>
          <cell r="E13432">
            <v>1150000</v>
          </cell>
          <cell r="R13432" t="str">
            <v>Whitehorse</v>
          </cell>
          <cell r="W13432">
            <v>2018</v>
          </cell>
          <cell r="X13432" t="str">
            <v>Apr</v>
          </cell>
        </row>
        <row r="13433">
          <cell r="D13433" t="str">
            <v>Unit</v>
          </cell>
          <cell r="E13433">
            <v>330000</v>
          </cell>
          <cell r="R13433" t="str">
            <v>Boroondara</v>
          </cell>
          <cell r="W13433">
            <v>2018</v>
          </cell>
          <cell r="X13433" t="str">
            <v>Apr</v>
          </cell>
        </row>
        <row r="13434">
          <cell r="D13434" t="str">
            <v>House</v>
          </cell>
          <cell r="E13434">
            <v>900000</v>
          </cell>
          <cell r="R13434" t="str">
            <v>Knox</v>
          </cell>
          <cell r="W13434">
            <v>2018</v>
          </cell>
          <cell r="X13434" t="str">
            <v>Apr</v>
          </cell>
        </row>
        <row r="13435">
          <cell r="D13435" t="str">
            <v>Unit</v>
          </cell>
          <cell r="E13435">
            <v>260000</v>
          </cell>
          <cell r="R13435" t="str">
            <v>Boroondara</v>
          </cell>
          <cell r="W13435">
            <v>2018</v>
          </cell>
          <cell r="X13435" t="str">
            <v>Apr</v>
          </cell>
        </row>
        <row r="13436">
          <cell r="D13436" t="str">
            <v>House</v>
          </cell>
          <cell r="E13436">
            <v>1200000</v>
          </cell>
          <cell r="R13436" t="str">
            <v>Hobsons Bay</v>
          </cell>
          <cell r="W13436">
            <v>2018</v>
          </cell>
          <cell r="X13436" t="str">
            <v>Apr</v>
          </cell>
        </row>
        <row r="13437">
          <cell r="D13437" t="str">
            <v>Unit</v>
          </cell>
          <cell r="E13437">
            <v>1200000</v>
          </cell>
          <cell r="R13437" t="str">
            <v>Stonnington</v>
          </cell>
          <cell r="W13437">
            <v>2018</v>
          </cell>
          <cell r="X13437" t="str">
            <v>Apr</v>
          </cell>
        </row>
        <row r="13438">
          <cell r="D13438" t="str">
            <v>House</v>
          </cell>
          <cell r="E13438">
            <v>477000</v>
          </cell>
          <cell r="R13438" t="str">
            <v>Knox</v>
          </cell>
          <cell r="W13438">
            <v>2018</v>
          </cell>
          <cell r="X13438" t="str">
            <v>Apr</v>
          </cell>
        </row>
        <row r="13439">
          <cell r="D13439" t="str">
            <v>House</v>
          </cell>
          <cell r="E13439">
            <v>775000</v>
          </cell>
          <cell r="R13439" t="str">
            <v>Knox</v>
          </cell>
          <cell r="W13439">
            <v>2018</v>
          </cell>
          <cell r="X13439" t="str">
            <v>Apr</v>
          </cell>
        </row>
        <row r="13440">
          <cell r="D13440" t="str">
            <v>Unit</v>
          </cell>
          <cell r="E13440">
            <v>650000</v>
          </cell>
          <cell r="R13440" t="str">
            <v>Hobsons Bay</v>
          </cell>
          <cell r="W13440">
            <v>2018</v>
          </cell>
          <cell r="X13440" t="str">
            <v>Apr</v>
          </cell>
        </row>
        <row r="13441">
          <cell r="D13441" t="str">
            <v>House</v>
          </cell>
          <cell r="E13441">
            <v>820000</v>
          </cell>
          <cell r="R13441" t="str">
            <v>Knox</v>
          </cell>
          <cell r="W13441">
            <v>2018</v>
          </cell>
          <cell r="X13441" t="str">
            <v>Apr</v>
          </cell>
        </row>
        <row r="13442">
          <cell r="D13442" t="str">
            <v>Unit</v>
          </cell>
          <cell r="E13442">
            <v>328500</v>
          </cell>
          <cell r="R13442" t="str">
            <v>Port Phillip</v>
          </cell>
          <cell r="W13442">
            <v>2018</v>
          </cell>
          <cell r="X13442" t="str">
            <v>Apr</v>
          </cell>
        </row>
        <row r="13443">
          <cell r="D13443" t="str">
            <v>Unit</v>
          </cell>
          <cell r="E13443">
            <v>338000</v>
          </cell>
          <cell r="R13443" t="str">
            <v>Stonnington</v>
          </cell>
          <cell r="W13443">
            <v>2018</v>
          </cell>
          <cell r="X13443" t="str">
            <v>Apr</v>
          </cell>
        </row>
        <row r="13444">
          <cell r="D13444" t="str">
            <v>House</v>
          </cell>
          <cell r="E13444">
            <v>478000</v>
          </cell>
          <cell r="R13444" t="str">
            <v>Wyndham</v>
          </cell>
          <cell r="W13444">
            <v>2018</v>
          </cell>
          <cell r="X13444" t="str">
            <v>Apr</v>
          </cell>
        </row>
        <row r="13445">
          <cell r="D13445" t="str">
            <v>Unit</v>
          </cell>
          <cell r="E13445">
            <v>468000</v>
          </cell>
          <cell r="R13445" t="str">
            <v>Port Phillip</v>
          </cell>
          <cell r="W13445">
            <v>2018</v>
          </cell>
          <cell r="X13445" t="str">
            <v>Apr</v>
          </cell>
        </row>
        <row r="13446">
          <cell r="D13446" t="str">
            <v>House</v>
          </cell>
          <cell r="E13446">
            <v>514000</v>
          </cell>
          <cell r="R13446" t="str">
            <v>Wyndham</v>
          </cell>
          <cell r="W13446">
            <v>2018</v>
          </cell>
          <cell r="X13446" t="str">
            <v>Apr</v>
          </cell>
        </row>
        <row r="13447">
          <cell r="D13447" t="str">
            <v>Unit</v>
          </cell>
          <cell r="E13447">
            <v>470000</v>
          </cell>
          <cell r="R13447" t="str">
            <v>Port Phillip</v>
          </cell>
          <cell r="W13447">
            <v>2018</v>
          </cell>
          <cell r="X13447" t="str">
            <v>Apr</v>
          </cell>
        </row>
        <row r="13448">
          <cell r="D13448" t="str">
            <v>House</v>
          </cell>
          <cell r="E13448">
            <v>1055000</v>
          </cell>
          <cell r="R13448" t="str">
            <v>Knox</v>
          </cell>
          <cell r="W13448">
            <v>2018</v>
          </cell>
          <cell r="X13448" t="str">
            <v>Apr</v>
          </cell>
        </row>
        <row r="13449">
          <cell r="D13449" t="str">
            <v>Unit</v>
          </cell>
          <cell r="E13449">
            <v>570000</v>
          </cell>
          <cell r="R13449" t="str">
            <v>Knox</v>
          </cell>
          <cell r="W13449">
            <v>2018</v>
          </cell>
          <cell r="X13449" t="str">
            <v>Apr</v>
          </cell>
        </row>
        <row r="13450">
          <cell r="D13450" t="str">
            <v>House</v>
          </cell>
          <cell r="E13450">
            <v>1850000</v>
          </cell>
          <cell r="R13450" t="str">
            <v>Monash</v>
          </cell>
          <cell r="W13450">
            <v>2018</v>
          </cell>
          <cell r="X13450" t="str">
            <v>Apr</v>
          </cell>
        </row>
        <row r="13451">
          <cell r="D13451" t="str">
            <v>House</v>
          </cell>
          <cell r="E13451">
            <v>640000</v>
          </cell>
          <cell r="R13451" t="str">
            <v>Hobsons Bay</v>
          </cell>
          <cell r="W13451">
            <v>2018</v>
          </cell>
          <cell r="X13451" t="str">
            <v>Apr</v>
          </cell>
        </row>
        <row r="13452">
          <cell r="D13452" t="str">
            <v>Unit</v>
          </cell>
          <cell r="E13452">
            <v>1375000</v>
          </cell>
          <cell r="R13452" t="str">
            <v>Monash</v>
          </cell>
          <cell r="W13452">
            <v>2018</v>
          </cell>
          <cell r="X13452" t="str">
            <v>Apr</v>
          </cell>
        </row>
        <row r="13453">
          <cell r="D13453" t="str">
            <v>Unit</v>
          </cell>
          <cell r="E13453">
            <v>664000</v>
          </cell>
          <cell r="R13453" t="str">
            <v>Knox</v>
          </cell>
          <cell r="W13453">
            <v>2018</v>
          </cell>
          <cell r="X13453" t="str">
            <v>Apr</v>
          </cell>
        </row>
        <row r="13454">
          <cell r="D13454" t="str">
            <v>Unit</v>
          </cell>
          <cell r="E13454">
            <v>1900000</v>
          </cell>
          <cell r="R13454" t="str">
            <v>Knox</v>
          </cell>
          <cell r="W13454">
            <v>2018</v>
          </cell>
          <cell r="X13454" t="str">
            <v>Apr</v>
          </cell>
        </row>
        <row r="13455">
          <cell r="D13455" t="str">
            <v>Unit</v>
          </cell>
          <cell r="E13455">
            <v>350000</v>
          </cell>
          <cell r="R13455" t="str">
            <v>Port Phillip</v>
          </cell>
          <cell r="W13455">
            <v>2018</v>
          </cell>
          <cell r="X13455" t="str">
            <v>Apr</v>
          </cell>
        </row>
        <row r="13456">
          <cell r="D13456" t="str">
            <v>Unit</v>
          </cell>
          <cell r="E13456">
            <v>930000</v>
          </cell>
          <cell r="R13456" t="str">
            <v>Monash</v>
          </cell>
          <cell r="W13456">
            <v>2018</v>
          </cell>
          <cell r="X13456" t="str">
            <v>Apr</v>
          </cell>
        </row>
        <row r="13457">
          <cell r="D13457" t="str">
            <v>Unit</v>
          </cell>
          <cell r="E13457">
            <v>435000</v>
          </cell>
          <cell r="R13457" t="str">
            <v>Port Phillip</v>
          </cell>
          <cell r="W13457">
            <v>2018</v>
          </cell>
          <cell r="X13457" t="str">
            <v>Apr</v>
          </cell>
        </row>
        <row r="13458">
          <cell r="D13458" t="str">
            <v>Unit</v>
          </cell>
          <cell r="E13458">
            <v>750000</v>
          </cell>
          <cell r="R13458" t="str">
            <v>Glen Eira</v>
          </cell>
          <cell r="W13458">
            <v>2018</v>
          </cell>
          <cell r="X13458" t="str">
            <v>Apr</v>
          </cell>
        </row>
        <row r="13459">
          <cell r="D13459" t="str">
            <v>House</v>
          </cell>
          <cell r="E13459">
            <v>529000</v>
          </cell>
          <cell r="R13459" t="str">
            <v>Wyndham</v>
          </cell>
          <cell r="W13459">
            <v>2018</v>
          </cell>
          <cell r="X13459" t="str">
            <v>Apr</v>
          </cell>
        </row>
        <row r="13460">
          <cell r="D13460" t="str">
            <v>House</v>
          </cell>
          <cell r="E13460">
            <v>1908000</v>
          </cell>
          <cell r="R13460" t="str">
            <v>Monash</v>
          </cell>
          <cell r="W13460">
            <v>2018</v>
          </cell>
          <cell r="X13460" t="str">
            <v>Apr</v>
          </cell>
        </row>
        <row r="13461">
          <cell r="D13461" t="str">
            <v>House</v>
          </cell>
          <cell r="E13461">
            <v>850000</v>
          </cell>
          <cell r="R13461" t="str">
            <v>Monash</v>
          </cell>
          <cell r="W13461">
            <v>2018</v>
          </cell>
          <cell r="X13461" t="str">
            <v>Apr</v>
          </cell>
        </row>
        <row r="13462">
          <cell r="D13462" t="str">
            <v>House</v>
          </cell>
          <cell r="E13462">
            <v>1530000</v>
          </cell>
          <cell r="R13462" t="str">
            <v>Glen Eira</v>
          </cell>
          <cell r="W13462">
            <v>2018</v>
          </cell>
          <cell r="X13462" t="str">
            <v>Apr</v>
          </cell>
        </row>
        <row r="13463">
          <cell r="D13463" t="str">
            <v>House</v>
          </cell>
          <cell r="E13463">
            <v>484000</v>
          </cell>
          <cell r="R13463" t="str">
            <v>Wyndham</v>
          </cell>
          <cell r="W13463">
            <v>2018</v>
          </cell>
          <cell r="X13463" t="str">
            <v>Apr</v>
          </cell>
        </row>
        <row r="13464">
          <cell r="D13464" t="str">
            <v>Unit</v>
          </cell>
          <cell r="E13464">
            <v>636500</v>
          </cell>
          <cell r="R13464" t="str">
            <v>Glen Eira</v>
          </cell>
          <cell r="W13464">
            <v>2018</v>
          </cell>
          <cell r="X13464" t="str">
            <v>Apr</v>
          </cell>
        </row>
        <row r="13465">
          <cell r="D13465" t="str">
            <v>Unit</v>
          </cell>
          <cell r="E13465">
            <v>1250000</v>
          </cell>
          <cell r="R13465" t="str">
            <v>Glen Eira</v>
          </cell>
          <cell r="W13465">
            <v>2018</v>
          </cell>
          <cell r="X13465" t="str">
            <v>Apr</v>
          </cell>
        </row>
        <row r="13466">
          <cell r="D13466" t="str">
            <v>House</v>
          </cell>
          <cell r="E13466">
            <v>1000000</v>
          </cell>
          <cell r="R13466" t="str">
            <v>Knox</v>
          </cell>
          <cell r="W13466">
            <v>2018</v>
          </cell>
          <cell r="X13466" t="str">
            <v>Apr</v>
          </cell>
        </row>
        <row r="13467">
          <cell r="D13467" t="str">
            <v>House</v>
          </cell>
          <cell r="E13467">
            <v>1820000</v>
          </cell>
          <cell r="R13467" t="str">
            <v>Glen Eira</v>
          </cell>
          <cell r="W13467">
            <v>2018</v>
          </cell>
          <cell r="X13467" t="str">
            <v>Apr</v>
          </cell>
        </row>
        <row r="13468">
          <cell r="D13468" t="str">
            <v>House</v>
          </cell>
          <cell r="E13468">
            <v>1150000</v>
          </cell>
          <cell r="R13468" t="str">
            <v>Monash</v>
          </cell>
          <cell r="W13468">
            <v>2018</v>
          </cell>
          <cell r="X13468" t="str">
            <v>Apr</v>
          </cell>
        </row>
        <row r="13469">
          <cell r="D13469" t="str">
            <v>House</v>
          </cell>
          <cell r="E13469">
            <v>1365000</v>
          </cell>
          <cell r="R13469" t="str">
            <v>Monash</v>
          </cell>
          <cell r="W13469">
            <v>2018</v>
          </cell>
          <cell r="X13469" t="str">
            <v>Apr</v>
          </cell>
        </row>
        <row r="13470">
          <cell r="D13470" t="str">
            <v>House</v>
          </cell>
          <cell r="E13470">
            <v>1070000</v>
          </cell>
          <cell r="R13470" t="str">
            <v>Monash</v>
          </cell>
          <cell r="W13470">
            <v>2018</v>
          </cell>
          <cell r="X13470" t="str">
            <v>Apr</v>
          </cell>
        </row>
        <row r="13471">
          <cell r="D13471" t="str">
            <v>Unit</v>
          </cell>
          <cell r="E13471">
            <v>327000</v>
          </cell>
          <cell r="R13471" t="str">
            <v>Glen Eira</v>
          </cell>
          <cell r="W13471">
            <v>2018</v>
          </cell>
          <cell r="X13471" t="str">
            <v>Apr</v>
          </cell>
        </row>
        <row r="13472">
          <cell r="D13472" t="str">
            <v>Unit</v>
          </cell>
          <cell r="E13472">
            <v>580010</v>
          </cell>
          <cell r="R13472" t="str">
            <v>Glen Eira</v>
          </cell>
          <cell r="W13472">
            <v>2018</v>
          </cell>
          <cell r="X13472" t="str">
            <v>Apr</v>
          </cell>
        </row>
        <row r="13473">
          <cell r="D13473" t="str">
            <v>House</v>
          </cell>
          <cell r="E13473">
            <v>875000</v>
          </cell>
          <cell r="R13473" t="str">
            <v>Monash</v>
          </cell>
          <cell r="W13473">
            <v>2018</v>
          </cell>
          <cell r="X13473" t="str">
            <v>Apr</v>
          </cell>
        </row>
        <row r="13474">
          <cell r="D13474" t="str">
            <v>Unit</v>
          </cell>
          <cell r="E13474">
            <v>286000</v>
          </cell>
          <cell r="R13474" t="str">
            <v>Glen Eira</v>
          </cell>
          <cell r="W13474">
            <v>2018</v>
          </cell>
          <cell r="X13474" t="str">
            <v>Apr</v>
          </cell>
        </row>
        <row r="13475">
          <cell r="D13475" t="str">
            <v>House</v>
          </cell>
          <cell r="E13475">
            <v>1475000</v>
          </cell>
          <cell r="R13475" t="str">
            <v>Monash</v>
          </cell>
          <cell r="W13475">
            <v>2018</v>
          </cell>
          <cell r="X13475" t="str">
            <v>Apr</v>
          </cell>
        </row>
        <row r="13476">
          <cell r="D13476" t="str">
            <v>Unit</v>
          </cell>
          <cell r="E13476">
            <v>1180000</v>
          </cell>
          <cell r="R13476" t="str">
            <v>Bayside</v>
          </cell>
          <cell r="W13476">
            <v>2018</v>
          </cell>
          <cell r="X13476" t="str">
            <v>Apr</v>
          </cell>
        </row>
        <row r="13477">
          <cell r="D13477" t="str">
            <v>House</v>
          </cell>
          <cell r="E13477">
            <v>1620000</v>
          </cell>
          <cell r="R13477" t="str">
            <v>Glen Eira</v>
          </cell>
          <cell r="W13477">
            <v>2018</v>
          </cell>
          <cell r="X13477" t="str">
            <v>Apr</v>
          </cell>
        </row>
        <row r="13478">
          <cell r="D13478" t="str">
            <v>House</v>
          </cell>
          <cell r="E13478">
            <v>1900000</v>
          </cell>
          <cell r="R13478" t="str">
            <v>Glen Eira</v>
          </cell>
          <cell r="W13478">
            <v>2018</v>
          </cell>
          <cell r="X13478" t="str">
            <v>Apr</v>
          </cell>
        </row>
        <row r="13479">
          <cell r="D13479" t="str">
            <v>House</v>
          </cell>
          <cell r="E13479">
            <v>1580000</v>
          </cell>
          <cell r="R13479" t="str">
            <v>Bayside</v>
          </cell>
          <cell r="W13479">
            <v>2018</v>
          </cell>
          <cell r="X13479" t="str">
            <v>Apr</v>
          </cell>
        </row>
        <row r="13480">
          <cell r="D13480" t="str">
            <v>Unit</v>
          </cell>
          <cell r="E13480">
            <v>585000</v>
          </cell>
          <cell r="R13480" t="str">
            <v>Bayside</v>
          </cell>
          <cell r="W13480">
            <v>2018</v>
          </cell>
          <cell r="X13480" t="str">
            <v>Apr</v>
          </cell>
        </row>
        <row r="13481">
          <cell r="D13481" t="str">
            <v>Unit</v>
          </cell>
          <cell r="E13481">
            <v>380000</v>
          </cell>
          <cell r="R13481" t="str">
            <v>Glen Eira</v>
          </cell>
          <cell r="W13481">
            <v>2018</v>
          </cell>
          <cell r="X13481" t="str">
            <v>Apr</v>
          </cell>
        </row>
        <row r="13482">
          <cell r="D13482" t="str">
            <v>Unit</v>
          </cell>
          <cell r="E13482">
            <v>580000</v>
          </cell>
          <cell r="R13482" t="str">
            <v>Bayside</v>
          </cell>
          <cell r="W13482">
            <v>2018</v>
          </cell>
          <cell r="X13482" t="str">
            <v>Apr</v>
          </cell>
        </row>
        <row r="13483">
          <cell r="D13483" t="str">
            <v>Unit</v>
          </cell>
          <cell r="E13483">
            <v>771000</v>
          </cell>
          <cell r="R13483" t="str">
            <v>Bayside</v>
          </cell>
          <cell r="W13483">
            <v>2018</v>
          </cell>
          <cell r="X13483" t="str">
            <v>Apr</v>
          </cell>
        </row>
        <row r="13484">
          <cell r="D13484" t="str">
            <v>House</v>
          </cell>
          <cell r="E13484">
            <v>1820000</v>
          </cell>
          <cell r="R13484" t="str">
            <v>Bayside</v>
          </cell>
          <cell r="W13484">
            <v>2018</v>
          </cell>
          <cell r="X13484" t="str">
            <v>Apr</v>
          </cell>
        </row>
        <row r="13485">
          <cell r="D13485" t="str">
            <v>House</v>
          </cell>
          <cell r="E13485">
            <v>850000</v>
          </cell>
          <cell r="R13485" t="str">
            <v>Bayside</v>
          </cell>
          <cell r="W13485">
            <v>2018</v>
          </cell>
          <cell r="X13485" t="str">
            <v>Apr</v>
          </cell>
        </row>
        <row r="13486">
          <cell r="D13486" t="str">
            <v>House</v>
          </cell>
          <cell r="E13486">
            <v>1430000</v>
          </cell>
          <cell r="R13486" t="str">
            <v>Bayside</v>
          </cell>
          <cell r="W13486">
            <v>2018</v>
          </cell>
          <cell r="X13486" t="str">
            <v>Apr</v>
          </cell>
        </row>
        <row r="13487">
          <cell r="D13487" t="str">
            <v>Unit</v>
          </cell>
          <cell r="E13487">
            <v>1270000</v>
          </cell>
          <cell r="R13487" t="str">
            <v>Boroondara</v>
          </cell>
          <cell r="W13487">
            <v>2018</v>
          </cell>
          <cell r="X13487" t="str">
            <v>Apr</v>
          </cell>
        </row>
        <row r="13488">
          <cell r="D13488" t="str">
            <v>House</v>
          </cell>
          <cell r="E13488">
            <v>1060000</v>
          </cell>
          <cell r="R13488" t="str">
            <v>Banyule</v>
          </cell>
          <cell r="W13488">
            <v>2018</v>
          </cell>
          <cell r="X13488" t="str">
            <v>Apr</v>
          </cell>
        </row>
        <row r="13489">
          <cell r="D13489" t="str">
            <v>House</v>
          </cell>
          <cell r="E13489">
            <v>750000</v>
          </cell>
          <cell r="R13489" t="str">
            <v>Darebin</v>
          </cell>
          <cell r="W13489">
            <v>2018</v>
          </cell>
          <cell r="X13489" t="str">
            <v>Apr</v>
          </cell>
        </row>
        <row r="13490">
          <cell r="D13490" t="str">
            <v>Unit</v>
          </cell>
          <cell r="E13490">
            <v>641000</v>
          </cell>
          <cell r="R13490" t="str">
            <v>Bayside</v>
          </cell>
          <cell r="W13490">
            <v>2018</v>
          </cell>
          <cell r="X13490" t="str">
            <v>Apr</v>
          </cell>
        </row>
        <row r="13491">
          <cell r="D13491" t="str">
            <v>Unit</v>
          </cell>
          <cell r="E13491">
            <v>610000</v>
          </cell>
          <cell r="R13491" t="str">
            <v>Maribyrnong</v>
          </cell>
          <cell r="W13491">
            <v>2018</v>
          </cell>
          <cell r="X13491" t="str">
            <v>Apr</v>
          </cell>
        </row>
        <row r="13492">
          <cell r="D13492" t="str">
            <v>Unit</v>
          </cell>
          <cell r="E13492">
            <v>410000</v>
          </cell>
          <cell r="R13492" t="str">
            <v>Melbourne</v>
          </cell>
          <cell r="W13492">
            <v>2018</v>
          </cell>
          <cell r="X13492" t="str">
            <v>Apr</v>
          </cell>
        </row>
        <row r="13493">
          <cell r="D13493" t="str">
            <v>Unit</v>
          </cell>
          <cell r="E13493">
            <v>121000</v>
          </cell>
          <cell r="R13493" t="str">
            <v>Melbourne</v>
          </cell>
          <cell r="W13493">
            <v>2018</v>
          </cell>
          <cell r="X13493" t="str">
            <v>Apr</v>
          </cell>
        </row>
        <row r="13494">
          <cell r="D13494" t="str">
            <v>House</v>
          </cell>
          <cell r="E13494">
            <v>1435000</v>
          </cell>
          <cell r="R13494" t="str">
            <v>Bayside</v>
          </cell>
          <cell r="W13494">
            <v>2018</v>
          </cell>
          <cell r="X13494" t="str">
            <v>Apr</v>
          </cell>
        </row>
        <row r="13495">
          <cell r="D13495" t="str">
            <v>House</v>
          </cell>
          <cell r="E13495">
            <v>1401000</v>
          </cell>
          <cell r="R13495" t="str">
            <v>Whitehorse</v>
          </cell>
          <cell r="W13495">
            <v>2018</v>
          </cell>
          <cell r="X13495" t="str">
            <v>Apr</v>
          </cell>
        </row>
        <row r="13496">
          <cell r="D13496" t="str">
            <v>House</v>
          </cell>
          <cell r="E13496">
            <v>985000</v>
          </cell>
          <cell r="R13496" t="str">
            <v>Hobsons Bay</v>
          </cell>
          <cell r="W13496">
            <v>2018</v>
          </cell>
          <cell r="X13496" t="str">
            <v>Apr</v>
          </cell>
        </row>
        <row r="13497">
          <cell r="D13497" t="str">
            <v>House</v>
          </cell>
          <cell r="E13497">
            <v>880000</v>
          </cell>
          <cell r="R13497" t="str">
            <v>Darebin</v>
          </cell>
          <cell r="W13497">
            <v>2018</v>
          </cell>
          <cell r="X13497" t="str">
            <v>Apr</v>
          </cell>
        </row>
        <row r="13498">
          <cell r="D13498" t="str">
            <v>Unit</v>
          </cell>
          <cell r="E13498">
            <v>800000</v>
          </cell>
          <cell r="R13498" t="str">
            <v>Monash</v>
          </cell>
          <cell r="W13498">
            <v>2018</v>
          </cell>
          <cell r="X13498" t="str">
            <v>Apr</v>
          </cell>
        </row>
        <row r="13499">
          <cell r="D13499" t="str">
            <v>Unit</v>
          </cell>
          <cell r="E13499">
            <v>780000</v>
          </cell>
          <cell r="R13499" t="str">
            <v>Darebin</v>
          </cell>
          <cell r="W13499">
            <v>2018</v>
          </cell>
          <cell r="X13499" t="str">
            <v>Apr</v>
          </cell>
        </row>
        <row r="13500">
          <cell r="D13500" t="str">
            <v>House</v>
          </cell>
          <cell r="E13500">
            <v>771000</v>
          </cell>
          <cell r="R13500" t="str">
            <v>Brimbank</v>
          </cell>
          <cell r="W13500">
            <v>2018</v>
          </cell>
          <cell r="X13500" t="str">
            <v>Apr</v>
          </cell>
        </row>
        <row r="13501">
          <cell r="D13501" t="str">
            <v>Unit</v>
          </cell>
          <cell r="E13501">
            <v>716000</v>
          </cell>
          <cell r="R13501" t="str">
            <v>Banyule</v>
          </cell>
          <cell r="W13501">
            <v>2018</v>
          </cell>
          <cell r="X13501" t="str">
            <v>Apr</v>
          </cell>
        </row>
        <row r="13502">
          <cell r="D13502" t="str">
            <v>House</v>
          </cell>
          <cell r="E13502">
            <v>715000</v>
          </cell>
          <cell r="R13502" t="str">
            <v>Hume</v>
          </cell>
          <cell r="W13502">
            <v>2018</v>
          </cell>
          <cell r="X13502" t="str">
            <v>Apr</v>
          </cell>
        </row>
        <row r="13503">
          <cell r="D13503" t="str">
            <v>Unit</v>
          </cell>
          <cell r="E13503">
            <v>706000</v>
          </cell>
          <cell r="R13503" t="str">
            <v>Moreland</v>
          </cell>
          <cell r="W13503">
            <v>2018</v>
          </cell>
          <cell r="X13503" t="str">
            <v>Apr</v>
          </cell>
        </row>
        <row r="13504">
          <cell r="D13504" t="str">
            <v>Unit</v>
          </cell>
          <cell r="E13504">
            <v>702000</v>
          </cell>
          <cell r="R13504" t="str">
            <v>Yarra</v>
          </cell>
          <cell r="W13504">
            <v>2018</v>
          </cell>
          <cell r="X13504" t="str">
            <v>Apr</v>
          </cell>
        </row>
        <row r="13505">
          <cell r="D13505" t="str">
            <v>House</v>
          </cell>
          <cell r="E13505">
            <v>655000</v>
          </cell>
          <cell r="R13505" t="str">
            <v>Brimbank</v>
          </cell>
          <cell r="W13505">
            <v>2018</v>
          </cell>
          <cell r="X13505" t="str">
            <v>Apr</v>
          </cell>
        </row>
        <row r="13506">
          <cell r="D13506" t="str">
            <v>Unit</v>
          </cell>
          <cell r="E13506">
            <v>641000</v>
          </cell>
          <cell r="R13506" t="str">
            <v>Monash</v>
          </cell>
          <cell r="W13506">
            <v>2018</v>
          </cell>
          <cell r="X13506" t="str">
            <v>Apr</v>
          </cell>
        </row>
        <row r="13507">
          <cell r="D13507" t="str">
            <v>Unit</v>
          </cell>
          <cell r="E13507">
            <v>612000</v>
          </cell>
          <cell r="R13507" t="str">
            <v>Moreland</v>
          </cell>
          <cell r="W13507">
            <v>2018</v>
          </cell>
          <cell r="X13507" t="str">
            <v>Apr</v>
          </cell>
        </row>
        <row r="13508">
          <cell r="D13508" t="str">
            <v>Unit</v>
          </cell>
          <cell r="E13508">
            <v>611000</v>
          </cell>
          <cell r="R13508" t="str">
            <v>Banyule</v>
          </cell>
          <cell r="W13508">
            <v>2018</v>
          </cell>
          <cell r="X13508" t="str">
            <v>Apr</v>
          </cell>
        </row>
        <row r="13509">
          <cell r="D13509" t="str">
            <v>Unit</v>
          </cell>
          <cell r="E13509">
            <v>605000</v>
          </cell>
          <cell r="R13509" t="str">
            <v>Moreland</v>
          </cell>
          <cell r="W13509">
            <v>2018</v>
          </cell>
          <cell r="X13509" t="str">
            <v>Apr</v>
          </cell>
        </row>
        <row r="13510">
          <cell r="D13510" t="str">
            <v>Unit</v>
          </cell>
          <cell r="E13510">
            <v>600000</v>
          </cell>
          <cell r="R13510" t="str">
            <v>Maribyrnong</v>
          </cell>
          <cell r="W13510">
            <v>2018</v>
          </cell>
          <cell r="X13510" t="str">
            <v>Apr</v>
          </cell>
        </row>
        <row r="13511">
          <cell r="D13511" t="str">
            <v>Unit</v>
          </cell>
          <cell r="E13511">
            <v>495000</v>
          </cell>
          <cell r="R13511" t="str">
            <v>Hume</v>
          </cell>
          <cell r="W13511">
            <v>2018</v>
          </cell>
          <cell r="X13511" t="str">
            <v>Apr</v>
          </cell>
        </row>
        <row r="13512">
          <cell r="D13512" t="str">
            <v>House</v>
          </cell>
          <cell r="E13512">
            <v>373000</v>
          </cell>
          <cell r="R13512" t="str">
            <v>Hume</v>
          </cell>
          <cell r="W13512">
            <v>2018</v>
          </cell>
          <cell r="X13512" t="str">
            <v>Apr</v>
          </cell>
        </row>
        <row r="13513">
          <cell r="D13513" t="str">
            <v>Unit</v>
          </cell>
          <cell r="E13513">
            <v>370000</v>
          </cell>
          <cell r="R13513" t="str">
            <v>Stonnington</v>
          </cell>
          <cell r="W13513">
            <v>2018</v>
          </cell>
          <cell r="X13513" t="str">
            <v>Apr</v>
          </cell>
        </row>
        <row r="13514">
          <cell r="D13514" t="str">
            <v>House</v>
          </cell>
          <cell r="E13514">
            <v>1270000</v>
          </cell>
          <cell r="R13514" t="str">
            <v>Hobsons Bay</v>
          </cell>
          <cell r="W13514">
            <v>2018</v>
          </cell>
          <cell r="X13514" t="str">
            <v>Apr</v>
          </cell>
        </row>
        <row r="13515">
          <cell r="D13515" t="str">
            <v>Unit</v>
          </cell>
          <cell r="E13515">
            <v>1155000</v>
          </cell>
          <cell r="R13515" t="str">
            <v>Hobsons Bay</v>
          </cell>
          <cell r="W13515">
            <v>2018</v>
          </cell>
          <cell r="X13515" t="str">
            <v>Apr</v>
          </cell>
        </row>
        <row r="13516">
          <cell r="D13516" t="str">
            <v>House</v>
          </cell>
          <cell r="E13516">
            <v>599900</v>
          </cell>
          <cell r="R13516" t="str">
            <v>Wyndham</v>
          </cell>
          <cell r="W13516">
            <v>2018</v>
          </cell>
          <cell r="X13516" t="str">
            <v>Apr</v>
          </cell>
        </row>
        <row r="13517">
          <cell r="D13517" t="str">
            <v>Unit</v>
          </cell>
          <cell r="E13517">
            <v>580000</v>
          </cell>
          <cell r="R13517" t="str">
            <v>Boroondara</v>
          </cell>
          <cell r="W13517">
            <v>2018</v>
          </cell>
          <cell r="X13517" t="str">
            <v>Apr</v>
          </cell>
        </row>
        <row r="13518">
          <cell r="D13518" t="str">
            <v>Unit</v>
          </cell>
          <cell r="E13518">
            <v>530000</v>
          </cell>
          <cell r="R13518" t="str">
            <v>Darebin</v>
          </cell>
          <cell r="W13518">
            <v>2018</v>
          </cell>
          <cell r="X13518" t="str">
            <v>Apr</v>
          </cell>
        </row>
        <row r="13519">
          <cell r="D13519" t="str">
            <v>Unit</v>
          </cell>
          <cell r="E13519">
            <v>310000</v>
          </cell>
          <cell r="R13519" t="str">
            <v>Hume</v>
          </cell>
          <cell r="W13519">
            <v>2018</v>
          </cell>
          <cell r="X13519" t="str">
            <v>Apr</v>
          </cell>
        </row>
        <row r="13520">
          <cell r="D13520" t="str">
            <v>House</v>
          </cell>
          <cell r="E13520">
            <v>780000</v>
          </cell>
          <cell r="R13520" t="str">
            <v>Whittlesea</v>
          </cell>
          <cell r="W13520">
            <v>2018</v>
          </cell>
          <cell r="X13520" t="str">
            <v>Apr</v>
          </cell>
        </row>
        <row r="13521">
          <cell r="D13521" t="str">
            <v>House</v>
          </cell>
          <cell r="E13521">
            <v>530000</v>
          </cell>
          <cell r="R13521" t="str">
            <v>Whittlesea</v>
          </cell>
          <cell r="W13521">
            <v>2018</v>
          </cell>
          <cell r="X13521" t="str">
            <v>Apr</v>
          </cell>
        </row>
        <row r="13522">
          <cell r="D13522" t="str">
            <v>House</v>
          </cell>
          <cell r="E13522">
            <v>1012000</v>
          </cell>
          <cell r="R13522" t="str">
            <v>Whittlesea</v>
          </cell>
          <cell r="W13522">
            <v>2018</v>
          </cell>
          <cell r="X13522" t="str">
            <v>Apr</v>
          </cell>
        </row>
        <row r="13523">
          <cell r="D13523" t="str">
            <v>House</v>
          </cell>
          <cell r="E13523">
            <v>630000</v>
          </cell>
          <cell r="R13523" t="str">
            <v>Whittlesea</v>
          </cell>
          <cell r="W13523">
            <v>2018</v>
          </cell>
          <cell r="X13523" t="str">
            <v>Apr</v>
          </cell>
        </row>
        <row r="13524">
          <cell r="D13524" t="str">
            <v>Unit</v>
          </cell>
          <cell r="E13524">
            <v>401500</v>
          </cell>
          <cell r="R13524" t="str">
            <v>Whittlesea</v>
          </cell>
          <cell r="W13524">
            <v>2018</v>
          </cell>
          <cell r="X13524" t="str">
            <v>Apr</v>
          </cell>
        </row>
        <row r="13525">
          <cell r="D13525" t="str">
            <v>House</v>
          </cell>
          <cell r="E13525">
            <v>537000</v>
          </cell>
          <cell r="R13525" t="str">
            <v>Hume</v>
          </cell>
          <cell r="W13525">
            <v>2018</v>
          </cell>
          <cell r="X13525" t="str">
            <v>Apr</v>
          </cell>
        </row>
        <row r="13526">
          <cell r="D13526" t="str">
            <v>House</v>
          </cell>
          <cell r="E13526">
            <v>600000</v>
          </cell>
          <cell r="R13526" t="str">
            <v>Whittlesea</v>
          </cell>
          <cell r="W13526">
            <v>2018</v>
          </cell>
          <cell r="X13526" t="str">
            <v>Apr</v>
          </cell>
        </row>
        <row r="13527">
          <cell r="D13527" t="str">
            <v>House</v>
          </cell>
          <cell r="E13527">
            <v>565000</v>
          </cell>
          <cell r="R13527" t="str">
            <v>Whittlesea</v>
          </cell>
          <cell r="W13527">
            <v>2018</v>
          </cell>
          <cell r="X13527" t="str">
            <v>Apr</v>
          </cell>
        </row>
        <row r="13528">
          <cell r="D13528" t="str">
            <v>House</v>
          </cell>
          <cell r="E13528">
            <v>430000</v>
          </cell>
          <cell r="R13528" t="str">
            <v>Hume</v>
          </cell>
          <cell r="W13528">
            <v>2018</v>
          </cell>
          <cell r="X13528" t="str">
            <v>Apr</v>
          </cell>
        </row>
        <row r="13529">
          <cell r="D13529" t="str">
            <v>House</v>
          </cell>
          <cell r="E13529">
            <v>570000</v>
          </cell>
          <cell r="R13529" t="str">
            <v>Hume</v>
          </cell>
          <cell r="W13529">
            <v>2018</v>
          </cell>
          <cell r="X13529" t="str">
            <v>Apr</v>
          </cell>
        </row>
        <row r="13530">
          <cell r="D13530" t="str">
            <v>House</v>
          </cell>
          <cell r="E13530">
            <v>515000</v>
          </cell>
          <cell r="R13530" t="str">
            <v>Hume</v>
          </cell>
          <cell r="W13530">
            <v>2018</v>
          </cell>
          <cell r="X13530" t="str">
            <v>Apr</v>
          </cell>
        </row>
        <row r="13531">
          <cell r="D13531" t="str">
            <v>Unit</v>
          </cell>
          <cell r="E13531">
            <v>345000</v>
          </cell>
          <cell r="R13531" t="str">
            <v>Whittlesea</v>
          </cell>
          <cell r="W13531">
            <v>2018</v>
          </cell>
          <cell r="X13531" t="str">
            <v>Apr</v>
          </cell>
        </row>
        <row r="13532">
          <cell r="D13532" t="str">
            <v>House</v>
          </cell>
          <cell r="E13532">
            <v>520000</v>
          </cell>
          <cell r="R13532" t="str">
            <v>Hume</v>
          </cell>
          <cell r="W13532">
            <v>2018</v>
          </cell>
          <cell r="X13532" t="str">
            <v>Apr</v>
          </cell>
        </row>
        <row r="13533">
          <cell r="D13533" t="str">
            <v>House</v>
          </cell>
          <cell r="E13533">
            <v>520000</v>
          </cell>
          <cell r="R13533" t="str">
            <v>Hume</v>
          </cell>
          <cell r="W13533">
            <v>2018</v>
          </cell>
          <cell r="X13533" t="str">
            <v>Apr</v>
          </cell>
        </row>
        <row r="13534">
          <cell r="D13534" t="str">
            <v>House</v>
          </cell>
          <cell r="E13534">
            <v>660000</v>
          </cell>
          <cell r="R13534" t="str">
            <v>Whittlesea</v>
          </cell>
          <cell r="W13534">
            <v>2018</v>
          </cell>
          <cell r="X13534" t="str">
            <v>Apr</v>
          </cell>
        </row>
        <row r="13535">
          <cell r="D13535" t="str">
            <v>House</v>
          </cell>
          <cell r="E13535">
            <v>795000</v>
          </cell>
          <cell r="R13535" t="str">
            <v>Whittlesea</v>
          </cell>
          <cell r="W13535">
            <v>2018</v>
          </cell>
          <cell r="X13535" t="str">
            <v>Apr</v>
          </cell>
        </row>
        <row r="13536">
          <cell r="D13536" t="str">
            <v>House</v>
          </cell>
          <cell r="E13536">
            <v>775500</v>
          </cell>
          <cell r="R13536" t="str">
            <v>Whittlesea</v>
          </cell>
          <cell r="W13536">
            <v>2018</v>
          </cell>
          <cell r="X13536" t="str">
            <v>Apr</v>
          </cell>
        </row>
        <row r="13537">
          <cell r="D13537" t="str">
            <v>House</v>
          </cell>
          <cell r="E13537">
            <v>459000</v>
          </cell>
          <cell r="R13537" t="str">
            <v>Hume</v>
          </cell>
          <cell r="W13537">
            <v>2018</v>
          </cell>
          <cell r="X13537" t="str">
            <v>Apr</v>
          </cell>
        </row>
        <row r="13538">
          <cell r="D13538" t="str">
            <v>House</v>
          </cell>
          <cell r="E13538">
            <v>420500</v>
          </cell>
          <cell r="R13538" t="str">
            <v>Hume</v>
          </cell>
          <cell r="W13538">
            <v>2018</v>
          </cell>
          <cell r="X13538" t="str">
            <v>Apr</v>
          </cell>
        </row>
        <row r="13539">
          <cell r="D13539" t="str">
            <v>House</v>
          </cell>
          <cell r="E13539">
            <v>726000</v>
          </cell>
          <cell r="R13539" t="str">
            <v>Whittlesea</v>
          </cell>
          <cell r="W13539">
            <v>2018</v>
          </cell>
          <cell r="X13539" t="str">
            <v>Apr</v>
          </cell>
        </row>
        <row r="13540">
          <cell r="D13540" t="str">
            <v>House</v>
          </cell>
          <cell r="E13540">
            <v>710000</v>
          </cell>
          <cell r="R13540" t="str">
            <v>Whittlesea</v>
          </cell>
          <cell r="W13540">
            <v>2018</v>
          </cell>
          <cell r="X13540" t="str">
            <v>Apr</v>
          </cell>
        </row>
        <row r="13541">
          <cell r="D13541" t="str">
            <v>House</v>
          </cell>
          <cell r="E13541">
            <v>800000</v>
          </cell>
          <cell r="R13541" t="str">
            <v>Hume</v>
          </cell>
          <cell r="W13541">
            <v>2018</v>
          </cell>
          <cell r="X13541" t="str">
            <v>Apr</v>
          </cell>
        </row>
        <row r="13542">
          <cell r="D13542" t="str">
            <v>House</v>
          </cell>
          <cell r="E13542">
            <v>508000</v>
          </cell>
          <cell r="R13542" t="str">
            <v>Whittlesea</v>
          </cell>
          <cell r="W13542">
            <v>2018</v>
          </cell>
          <cell r="X13542" t="str">
            <v>Apr</v>
          </cell>
        </row>
        <row r="13543">
          <cell r="D13543" t="str">
            <v>House</v>
          </cell>
          <cell r="E13543">
            <v>570500</v>
          </cell>
          <cell r="R13543" t="str">
            <v>Hume</v>
          </cell>
          <cell r="W13543">
            <v>2018</v>
          </cell>
          <cell r="X13543" t="str">
            <v>Apr</v>
          </cell>
        </row>
        <row r="13544">
          <cell r="D13544" t="str">
            <v>House</v>
          </cell>
          <cell r="E13544">
            <v>631000</v>
          </cell>
          <cell r="R13544" t="str">
            <v>Hume</v>
          </cell>
          <cell r="W13544">
            <v>2018</v>
          </cell>
          <cell r="X13544" t="str">
            <v>Apr</v>
          </cell>
        </row>
        <row r="13545">
          <cell r="D13545" t="str">
            <v>House</v>
          </cell>
          <cell r="E13545">
            <v>559000</v>
          </cell>
          <cell r="R13545" t="str">
            <v>Hume</v>
          </cell>
          <cell r="W13545">
            <v>2018</v>
          </cell>
          <cell r="X13545" t="str">
            <v>Apr</v>
          </cell>
        </row>
        <row r="13546">
          <cell r="D13546" t="str">
            <v>House</v>
          </cell>
          <cell r="E13546">
            <v>800000</v>
          </cell>
          <cell r="R13546" t="str">
            <v>Banyule</v>
          </cell>
          <cell r="W13546">
            <v>2018</v>
          </cell>
          <cell r="X13546" t="str">
            <v>Apr</v>
          </cell>
        </row>
        <row r="13547">
          <cell r="D13547" t="str">
            <v>House</v>
          </cell>
          <cell r="E13547">
            <v>805000</v>
          </cell>
          <cell r="R13547" t="str">
            <v>Banyule</v>
          </cell>
          <cell r="W13547">
            <v>2018</v>
          </cell>
          <cell r="X13547" t="str">
            <v>Apr</v>
          </cell>
        </row>
        <row r="13548">
          <cell r="D13548" t="str">
            <v>House</v>
          </cell>
          <cell r="E13548">
            <v>550000</v>
          </cell>
          <cell r="R13548" t="str">
            <v>Darebin</v>
          </cell>
          <cell r="W13548">
            <v>2018</v>
          </cell>
          <cell r="X13548" t="str">
            <v>Apr</v>
          </cell>
        </row>
        <row r="13549">
          <cell r="D13549" t="str">
            <v>House</v>
          </cell>
          <cell r="E13549">
            <v>600000</v>
          </cell>
          <cell r="R13549" t="str">
            <v>Brimbank</v>
          </cell>
          <cell r="W13549">
            <v>2018</v>
          </cell>
          <cell r="X13549" t="str">
            <v>Apr</v>
          </cell>
        </row>
        <row r="13550">
          <cell r="D13550" t="str">
            <v>House</v>
          </cell>
          <cell r="E13550">
            <v>725000</v>
          </cell>
          <cell r="R13550" t="str">
            <v>Darebin</v>
          </cell>
          <cell r="W13550">
            <v>2018</v>
          </cell>
          <cell r="X13550" t="str">
            <v>Apr</v>
          </cell>
        </row>
        <row r="13551">
          <cell r="D13551" t="str">
            <v>House</v>
          </cell>
          <cell r="E13551">
            <v>740000</v>
          </cell>
          <cell r="R13551" t="str">
            <v>Banyule</v>
          </cell>
          <cell r="W13551">
            <v>2018</v>
          </cell>
          <cell r="X13551" t="str">
            <v>Apr</v>
          </cell>
        </row>
        <row r="13552">
          <cell r="D13552" t="str">
            <v>Unit</v>
          </cell>
          <cell r="E13552">
            <v>470000</v>
          </cell>
          <cell r="R13552" t="str">
            <v>Brimbank</v>
          </cell>
          <cell r="W13552">
            <v>2018</v>
          </cell>
          <cell r="X13552" t="str">
            <v>Apr</v>
          </cell>
        </row>
        <row r="13553">
          <cell r="D13553" t="str">
            <v>House</v>
          </cell>
          <cell r="E13553">
            <v>710000</v>
          </cell>
          <cell r="R13553" t="str">
            <v>Banyule</v>
          </cell>
          <cell r="W13553">
            <v>2018</v>
          </cell>
          <cell r="X13553" t="str">
            <v>Apr</v>
          </cell>
        </row>
        <row r="13554">
          <cell r="D13554" t="str">
            <v>House</v>
          </cell>
          <cell r="E13554">
            <v>880000</v>
          </cell>
          <cell r="R13554" t="str">
            <v>Darebin</v>
          </cell>
          <cell r="W13554">
            <v>2018</v>
          </cell>
          <cell r="X13554" t="str">
            <v>Apr</v>
          </cell>
        </row>
        <row r="13555">
          <cell r="D13555" t="str">
            <v>Unit</v>
          </cell>
          <cell r="E13555">
            <v>610000</v>
          </cell>
          <cell r="R13555" t="str">
            <v>Banyule</v>
          </cell>
          <cell r="W13555">
            <v>2018</v>
          </cell>
          <cell r="X13555" t="str">
            <v>Apr</v>
          </cell>
        </row>
        <row r="13556">
          <cell r="D13556" t="str">
            <v>House</v>
          </cell>
          <cell r="E13556">
            <v>800000</v>
          </cell>
          <cell r="R13556" t="str">
            <v>Banyule</v>
          </cell>
          <cell r="W13556">
            <v>2018</v>
          </cell>
          <cell r="X13556" t="str">
            <v>Apr</v>
          </cell>
        </row>
        <row r="13557">
          <cell r="D13557" t="str">
            <v>Unit</v>
          </cell>
          <cell r="E13557">
            <v>502000</v>
          </cell>
          <cell r="R13557" t="str">
            <v>Darebin</v>
          </cell>
          <cell r="W13557">
            <v>2018</v>
          </cell>
          <cell r="X13557" t="str">
            <v>Apr</v>
          </cell>
        </row>
        <row r="13558">
          <cell r="D13558" t="str">
            <v>House</v>
          </cell>
          <cell r="E13558">
            <v>853000</v>
          </cell>
          <cell r="R13558" t="str">
            <v>Brimbank</v>
          </cell>
          <cell r="W13558">
            <v>2018</v>
          </cell>
          <cell r="X13558" t="str">
            <v>Apr</v>
          </cell>
        </row>
        <row r="13559">
          <cell r="D13559" t="str">
            <v>House</v>
          </cell>
          <cell r="E13559">
            <v>953000</v>
          </cell>
          <cell r="R13559" t="str">
            <v>Darebin</v>
          </cell>
          <cell r="W13559">
            <v>2018</v>
          </cell>
          <cell r="X13559" t="str">
            <v>Apr</v>
          </cell>
        </row>
        <row r="13560">
          <cell r="D13560" t="str">
            <v>House</v>
          </cell>
          <cell r="E13560">
            <v>690000</v>
          </cell>
          <cell r="R13560" t="str">
            <v>Banyule</v>
          </cell>
          <cell r="W13560">
            <v>2018</v>
          </cell>
          <cell r="X13560" t="str">
            <v>Apr</v>
          </cell>
        </row>
        <row r="13561">
          <cell r="D13561" t="str">
            <v>House</v>
          </cell>
          <cell r="E13561">
            <v>750000</v>
          </cell>
          <cell r="R13561" t="str">
            <v>Hume</v>
          </cell>
          <cell r="W13561">
            <v>2018</v>
          </cell>
          <cell r="X13561" t="str">
            <v>Apr</v>
          </cell>
        </row>
        <row r="13562">
          <cell r="D13562" t="str">
            <v>House</v>
          </cell>
          <cell r="E13562">
            <v>900000</v>
          </cell>
          <cell r="R13562" t="str">
            <v>Banyule</v>
          </cell>
          <cell r="W13562">
            <v>2018</v>
          </cell>
          <cell r="X13562" t="str">
            <v>Apr</v>
          </cell>
        </row>
        <row r="13563">
          <cell r="D13563" t="str">
            <v>Unit</v>
          </cell>
          <cell r="E13563">
            <v>655000</v>
          </cell>
          <cell r="R13563" t="str">
            <v>Banyule</v>
          </cell>
          <cell r="W13563">
            <v>2018</v>
          </cell>
          <cell r="X13563" t="str">
            <v>Apr</v>
          </cell>
        </row>
        <row r="13564">
          <cell r="D13564" t="str">
            <v>House</v>
          </cell>
          <cell r="E13564">
            <v>704000</v>
          </cell>
          <cell r="R13564" t="str">
            <v>Brimbank</v>
          </cell>
          <cell r="W13564">
            <v>2018</v>
          </cell>
          <cell r="X13564" t="str">
            <v>Apr</v>
          </cell>
        </row>
        <row r="13565">
          <cell r="D13565" t="str">
            <v>Unit</v>
          </cell>
          <cell r="E13565">
            <v>585000</v>
          </cell>
          <cell r="R13565" t="str">
            <v>Banyule</v>
          </cell>
          <cell r="W13565">
            <v>2018</v>
          </cell>
          <cell r="X13565" t="str">
            <v>Apr</v>
          </cell>
        </row>
        <row r="13566">
          <cell r="D13566" t="str">
            <v>House</v>
          </cell>
          <cell r="E13566">
            <v>1054000</v>
          </cell>
          <cell r="R13566" t="str">
            <v>Banyule</v>
          </cell>
          <cell r="W13566">
            <v>2018</v>
          </cell>
          <cell r="X13566" t="str">
            <v>Apr</v>
          </cell>
        </row>
        <row r="13567">
          <cell r="D13567" t="str">
            <v>Unit</v>
          </cell>
          <cell r="E13567">
            <v>604000</v>
          </cell>
          <cell r="R13567" t="str">
            <v>Banyule</v>
          </cell>
          <cell r="W13567">
            <v>2018</v>
          </cell>
          <cell r="X13567" t="str">
            <v>Apr</v>
          </cell>
        </row>
        <row r="13568">
          <cell r="D13568" t="str">
            <v>House</v>
          </cell>
          <cell r="E13568">
            <v>1010000</v>
          </cell>
          <cell r="R13568" t="str">
            <v>Banyule</v>
          </cell>
          <cell r="W13568">
            <v>2018</v>
          </cell>
          <cell r="X13568" t="str">
            <v>Apr</v>
          </cell>
        </row>
        <row r="13569">
          <cell r="D13569" t="str">
            <v>Unit</v>
          </cell>
          <cell r="E13569">
            <v>652000</v>
          </cell>
          <cell r="R13569" t="str">
            <v>Darebin</v>
          </cell>
          <cell r="W13569">
            <v>2018</v>
          </cell>
          <cell r="X13569" t="str">
            <v>Apr</v>
          </cell>
        </row>
        <row r="13570">
          <cell r="D13570" t="str">
            <v>House</v>
          </cell>
          <cell r="E13570">
            <v>740000</v>
          </cell>
          <cell r="R13570" t="str">
            <v>Darebin</v>
          </cell>
          <cell r="W13570">
            <v>2018</v>
          </cell>
          <cell r="X13570" t="str">
            <v>Apr</v>
          </cell>
        </row>
        <row r="13571">
          <cell r="D13571" t="str">
            <v>House</v>
          </cell>
          <cell r="E13571">
            <v>560000</v>
          </cell>
          <cell r="R13571" t="str">
            <v>Brimbank</v>
          </cell>
          <cell r="W13571">
            <v>2018</v>
          </cell>
          <cell r="X13571" t="str">
            <v>Apr</v>
          </cell>
        </row>
        <row r="13572">
          <cell r="D13572" t="str">
            <v>House</v>
          </cell>
          <cell r="E13572">
            <v>1453000</v>
          </cell>
          <cell r="R13572" t="str">
            <v>Moreland</v>
          </cell>
          <cell r="W13572">
            <v>2018</v>
          </cell>
          <cell r="X13572" t="str">
            <v>Apr</v>
          </cell>
        </row>
        <row r="13573">
          <cell r="D13573" t="str">
            <v>Unit</v>
          </cell>
          <cell r="E13573">
            <v>540000</v>
          </cell>
          <cell r="R13573" t="str">
            <v>Banyule</v>
          </cell>
          <cell r="W13573">
            <v>2018</v>
          </cell>
          <cell r="X13573" t="str">
            <v>Apr</v>
          </cell>
        </row>
        <row r="13574">
          <cell r="D13574" t="str">
            <v>House</v>
          </cell>
          <cell r="E13574">
            <v>970000</v>
          </cell>
          <cell r="R13574" t="str">
            <v>Moreland</v>
          </cell>
          <cell r="W13574">
            <v>2018</v>
          </cell>
          <cell r="X13574" t="str">
            <v>Apr</v>
          </cell>
        </row>
        <row r="13575">
          <cell r="D13575" t="str">
            <v>House</v>
          </cell>
          <cell r="E13575">
            <v>705000</v>
          </cell>
          <cell r="R13575" t="str">
            <v>Brimbank</v>
          </cell>
          <cell r="W13575">
            <v>2018</v>
          </cell>
          <cell r="X13575" t="str">
            <v>Apr</v>
          </cell>
        </row>
        <row r="13576">
          <cell r="D13576" t="str">
            <v>House</v>
          </cell>
          <cell r="E13576">
            <v>896000</v>
          </cell>
          <cell r="R13576" t="str">
            <v>Banyule</v>
          </cell>
          <cell r="W13576">
            <v>2018</v>
          </cell>
          <cell r="X13576" t="str">
            <v>Apr</v>
          </cell>
        </row>
        <row r="13577">
          <cell r="D13577" t="str">
            <v>House</v>
          </cell>
          <cell r="E13577">
            <v>881000</v>
          </cell>
          <cell r="R13577" t="str">
            <v>Moreland</v>
          </cell>
          <cell r="W13577">
            <v>2018</v>
          </cell>
          <cell r="X13577" t="str">
            <v>Apr</v>
          </cell>
        </row>
        <row r="13578">
          <cell r="D13578" t="str">
            <v>Unit</v>
          </cell>
          <cell r="E13578">
            <v>629000</v>
          </cell>
          <cell r="R13578" t="str">
            <v>Moreland</v>
          </cell>
          <cell r="W13578">
            <v>2018</v>
          </cell>
          <cell r="X13578" t="str">
            <v>Apr</v>
          </cell>
        </row>
        <row r="13579">
          <cell r="D13579" t="str">
            <v>House</v>
          </cell>
          <cell r="E13579">
            <v>1301000</v>
          </cell>
          <cell r="R13579" t="str">
            <v>Banyule</v>
          </cell>
          <cell r="W13579">
            <v>2018</v>
          </cell>
          <cell r="X13579" t="str">
            <v>Apr</v>
          </cell>
        </row>
        <row r="13580">
          <cell r="D13580" t="str">
            <v>House</v>
          </cell>
          <cell r="E13580">
            <v>930000</v>
          </cell>
          <cell r="R13580" t="str">
            <v>Brimbank</v>
          </cell>
          <cell r="W13580">
            <v>2018</v>
          </cell>
          <cell r="X13580" t="str">
            <v>Apr</v>
          </cell>
        </row>
        <row r="13581">
          <cell r="D13581" t="str">
            <v>Unit</v>
          </cell>
          <cell r="E13581">
            <v>710000</v>
          </cell>
          <cell r="R13581" t="str">
            <v>Darebin</v>
          </cell>
          <cell r="W13581">
            <v>2018</v>
          </cell>
          <cell r="X13581" t="str">
            <v>Apr</v>
          </cell>
        </row>
        <row r="13582">
          <cell r="D13582" t="str">
            <v>Unit</v>
          </cell>
          <cell r="E13582">
            <v>820000</v>
          </cell>
          <cell r="R13582" t="str">
            <v>Banyule</v>
          </cell>
          <cell r="W13582">
            <v>2018</v>
          </cell>
          <cell r="X13582" t="str">
            <v>Apr</v>
          </cell>
        </row>
        <row r="13583">
          <cell r="D13583" t="str">
            <v>House</v>
          </cell>
          <cell r="E13583">
            <v>590000</v>
          </cell>
          <cell r="R13583" t="str">
            <v>Brimbank</v>
          </cell>
          <cell r="W13583">
            <v>2018</v>
          </cell>
          <cell r="X13583" t="str">
            <v>Apr</v>
          </cell>
        </row>
        <row r="13584">
          <cell r="D13584" t="str">
            <v>House</v>
          </cell>
          <cell r="E13584">
            <v>1175000</v>
          </cell>
          <cell r="R13584" t="str">
            <v>Darebin</v>
          </cell>
          <cell r="W13584">
            <v>2018</v>
          </cell>
          <cell r="X13584" t="str">
            <v>Apr</v>
          </cell>
        </row>
        <row r="13585">
          <cell r="D13585" t="str">
            <v>Unit</v>
          </cell>
          <cell r="E13585">
            <v>468000</v>
          </cell>
          <cell r="R13585" t="str">
            <v>Darebin</v>
          </cell>
          <cell r="W13585">
            <v>2018</v>
          </cell>
          <cell r="X13585" t="str">
            <v>Apr</v>
          </cell>
        </row>
        <row r="13586">
          <cell r="D13586" t="str">
            <v>House</v>
          </cell>
          <cell r="E13586">
            <v>990000</v>
          </cell>
          <cell r="R13586" t="str">
            <v>Darebin</v>
          </cell>
          <cell r="W13586">
            <v>2018</v>
          </cell>
          <cell r="X13586" t="str">
            <v>Apr</v>
          </cell>
        </row>
        <row r="13587">
          <cell r="D13587" t="str">
            <v>House</v>
          </cell>
          <cell r="E13587">
            <v>962000</v>
          </cell>
          <cell r="R13587" t="str">
            <v>Moreland</v>
          </cell>
          <cell r="W13587">
            <v>2018</v>
          </cell>
          <cell r="X13587" t="str">
            <v>Apr</v>
          </cell>
        </row>
        <row r="13588">
          <cell r="D13588" t="str">
            <v>House</v>
          </cell>
          <cell r="E13588">
            <v>1100000</v>
          </cell>
          <cell r="R13588" t="str">
            <v>Brimbank</v>
          </cell>
          <cell r="W13588">
            <v>2018</v>
          </cell>
          <cell r="X13588" t="str">
            <v>Apr</v>
          </cell>
        </row>
        <row r="13589">
          <cell r="D13589" t="str">
            <v>House</v>
          </cell>
          <cell r="E13589">
            <v>580000</v>
          </cell>
          <cell r="R13589" t="str">
            <v>Banyule</v>
          </cell>
          <cell r="W13589">
            <v>2018</v>
          </cell>
          <cell r="X13589" t="str">
            <v>Apr</v>
          </cell>
        </row>
        <row r="13590">
          <cell r="D13590" t="str">
            <v>House</v>
          </cell>
          <cell r="E13590">
            <v>550000</v>
          </cell>
          <cell r="R13590" t="str">
            <v>Brimbank</v>
          </cell>
          <cell r="W13590">
            <v>2018</v>
          </cell>
          <cell r="X13590" t="str">
            <v>Apr</v>
          </cell>
        </row>
        <row r="13591">
          <cell r="D13591" t="str">
            <v>House</v>
          </cell>
          <cell r="E13591">
            <v>950000</v>
          </cell>
          <cell r="R13591" t="str">
            <v>Moonee Valley</v>
          </cell>
          <cell r="W13591">
            <v>2018</v>
          </cell>
          <cell r="X13591" t="str">
            <v>Apr</v>
          </cell>
        </row>
        <row r="13592">
          <cell r="D13592" t="str">
            <v>House</v>
          </cell>
          <cell r="E13592">
            <v>855000</v>
          </cell>
          <cell r="R13592" t="str">
            <v>Banyule</v>
          </cell>
          <cell r="W13592">
            <v>2018</v>
          </cell>
          <cell r="X13592" t="str">
            <v>Apr</v>
          </cell>
        </row>
        <row r="13593">
          <cell r="D13593" t="str">
            <v>House</v>
          </cell>
          <cell r="E13593">
            <v>610000</v>
          </cell>
          <cell r="R13593" t="str">
            <v>Brimbank</v>
          </cell>
          <cell r="W13593">
            <v>2018</v>
          </cell>
          <cell r="X13593" t="str">
            <v>Apr</v>
          </cell>
        </row>
        <row r="13594">
          <cell r="D13594" t="str">
            <v>House</v>
          </cell>
          <cell r="E13594">
            <v>520000</v>
          </cell>
          <cell r="R13594" t="str">
            <v>Brimbank</v>
          </cell>
          <cell r="W13594">
            <v>2018</v>
          </cell>
          <cell r="X13594" t="str">
            <v>Apr</v>
          </cell>
        </row>
        <row r="13595">
          <cell r="D13595" t="str">
            <v>Unit</v>
          </cell>
          <cell r="E13595">
            <v>785000</v>
          </cell>
          <cell r="R13595" t="str">
            <v>Moonee Valley</v>
          </cell>
          <cell r="W13595">
            <v>2018</v>
          </cell>
          <cell r="X13595" t="str">
            <v>Apr</v>
          </cell>
        </row>
        <row r="13596">
          <cell r="D13596" t="str">
            <v>House</v>
          </cell>
          <cell r="E13596">
            <v>1060500</v>
          </cell>
          <cell r="R13596" t="str">
            <v>Darebin</v>
          </cell>
          <cell r="W13596">
            <v>2018</v>
          </cell>
          <cell r="X13596" t="str">
            <v>Apr</v>
          </cell>
        </row>
        <row r="13597">
          <cell r="D13597" t="str">
            <v>House</v>
          </cell>
          <cell r="E13597">
            <v>830000</v>
          </cell>
          <cell r="R13597" t="str">
            <v>Moonee Valley</v>
          </cell>
          <cell r="W13597">
            <v>2018</v>
          </cell>
          <cell r="X13597" t="str">
            <v>Apr</v>
          </cell>
        </row>
        <row r="13598">
          <cell r="D13598" t="str">
            <v>House</v>
          </cell>
          <cell r="E13598">
            <v>920000</v>
          </cell>
          <cell r="R13598" t="str">
            <v>Brimbank</v>
          </cell>
          <cell r="W13598">
            <v>2018</v>
          </cell>
          <cell r="X13598" t="str">
            <v>Apr</v>
          </cell>
        </row>
        <row r="13599">
          <cell r="D13599" t="str">
            <v>House</v>
          </cell>
          <cell r="E13599">
            <v>1550000</v>
          </cell>
          <cell r="R13599" t="str">
            <v>Moonee Valley</v>
          </cell>
          <cell r="W13599">
            <v>2018</v>
          </cell>
          <cell r="X13599" t="str">
            <v>Apr</v>
          </cell>
        </row>
        <row r="13600">
          <cell r="D13600" t="str">
            <v>House</v>
          </cell>
          <cell r="E13600">
            <v>525000</v>
          </cell>
          <cell r="R13600" t="str">
            <v>Melton</v>
          </cell>
          <cell r="W13600">
            <v>2018</v>
          </cell>
          <cell r="X13600" t="str">
            <v>Apr</v>
          </cell>
        </row>
        <row r="13601">
          <cell r="D13601" t="str">
            <v>House</v>
          </cell>
          <cell r="E13601">
            <v>840000</v>
          </cell>
          <cell r="R13601" t="str">
            <v>Brimbank</v>
          </cell>
          <cell r="W13601">
            <v>2018</v>
          </cell>
          <cell r="X13601" t="str">
            <v>Apr</v>
          </cell>
        </row>
        <row r="13602">
          <cell r="D13602" t="str">
            <v>House</v>
          </cell>
          <cell r="E13602">
            <v>820000</v>
          </cell>
          <cell r="R13602" t="str">
            <v>Banyule</v>
          </cell>
          <cell r="W13602">
            <v>2018</v>
          </cell>
          <cell r="X13602" t="str">
            <v>Apr</v>
          </cell>
        </row>
        <row r="13603">
          <cell r="D13603" t="str">
            <v>House</v>
          </cell>
          <cell r="E13603">
            <v>655000</v>
          </cell>
          <cell r="R13603" t="str">
            <v>Brimbank</v>
          </cell>
          <cell r="W13603">
            <v>2018</v>
          </cell>
          <cell r="X13603" t="str">
            <v>Apr</v>
          </cell>
        </row>
        <row r="13604">
          <cell r="D13604" t="str">
            <v>Unit</v>
          </cell>
          <cell r="E13604">
            <v>420000</v>
          </cell>
          <cell r="R13604" t="str">
            <v>Moonee Valley</v>
          </cell>
          <cell r="W13604">
            <v>2018</v>
          </cell>
          <cell r="X13604" t="str">
            <v>Apr</v>
          </cell>
        </row>
        <row r="13605">
          <cell r="D13605" t="str">
            <v>House</v>
          </cell>
          <cell r="E13605">
            <v>860000</v>
          </cell>
          <cell r="R13605" t="str">
            <v>Brimbank</v>
          </cell>
          <cell r="W13605">
            <v>2018</v>
          </cell>
          <cell r="X13605" t="str">
            <v>Apr</v>
          </cell>
        </row>
        <row r="13606">
          <cell r="D13606" t="str">
            <v>House</v>
          </cell>
          <cell r="E13606">
            <v>1310000</v>
          </cell>
          <cell r="R13606" t="str">
            <v>Banyule</v>
          </cell>
          <cell r="W13606">
            <v>2018</v>
          </cell>
          <cell r="X13606" t="str">
            <v>Apr</v>
          </cell>
        </row>
        <row r="13607">
          <cell r="D13607" t="str">
            <v>Unit</v>
          </cell>
          <cell r="E13607">
            <v>650000</v>
          </cell>
          <cell r="R13607" t="str">
            <v>Banyule</v>
          </cell>
          <cell r="W13607">
            <v>2018</v>
          </cell>
          <cell r="X13607" t="str">
            <v>Apr</v>
          </cell>
        </row>
        <row r="13608">
          <cell r="D13608" t="str">
            <v>Unit</v>
          </cell>
          <cell r="E13608">
            <v>502500</v>
          </cell>
          <cell r="R13608" t="str">
            <v>Moonee Valley</v>
          </cell>
          <cell r="W13608">
            <v>2018</v>
          </cell>
          <cell r="X13608" t="str">
            <v>Apr</v>
          </cell>
        </row>
        <row r="13609">
          <cell r="D13609" t="str">
            <v>House</v>
          </cell>
          <cell r="E13609">
            <v>826000</v>
          </cell>
          <cell r="R13609" t="str">
            <v>Manningham</v>
          </cell>
          <cell r="W13609">
            <v>2018</v>
          </cell>
          <cell r="X13609" t="str">
            <v>Apr</v>
          </cell>
        </row>
        <row r="13610">
          <cell r="D13610" t="str">
            <v>House</v>
          </cell>
          <cell r="E13610">
            <v>900000</v>
          </cell>
          <cell r="R13610" t="str">
            <v>Darebin</v>
          </cell>
          <cell r="W13610">
            <v>2018</v>
          </cell>
          <cell r="X13610" t="str">
            <v>Apr</v>
          </cell>
        </row>
        <row r="13611">
          <cell r="D13611" t="str">
            <v>House</v>
          </cell>
          <cell r="E13611">
            <v>1410000</v>
          </cell>
          <cell r="R13611" t="str">
            <v>Moonee Valley</v>
          </cell>
          <cell r="W13611">
            <v>2018</v>
          </cell>
          <cell r="X13611" t="str">
            <v>Apr</v>
          </cell>
        </row>
        <row r="13612">
          <cell r="D13612" t="str">
            <v>House</v>
          </cell>
          <cell r="E13612">
            <v>1300000</v>
          </cell>
          <cell r="R13612" t="str">
            <v>Moreland</v>
          </cell>
          <cell r="W13612">
            <v>2018</v>
          </cell>
          <cell r="X13612" t="str">
            <v>Apr</v>
          </cell>
        </row>
        <row r="13613">
          <cell r="D13613" t="str">
            <v>House</v>
          </cell>
          <cell r="E13613">
            <v>1440000</v>
          </cell>
          <cell r="R13613" t="str">
            <v>Banyule</v>
          </cell>
          <cell r="W13613">
            <v>2018</v>
          </cell>
          <cell r="X13613" t="str">
            <v>Apr</v>
          </cell>
        </row>
        <row r="13614">
          <cell r="D13614" t="str">
            <v>Unit</v>
          </cell>
          <cell r="E13614">
            <v>328000</v>
          </cell>
          <cell r="R13614" t="str">
            <v>Darebin</v>
          </cell>
          <cell r="W13614">
            <v>2018</v>
          </cell>
          <cell r="X13614" t="str">
            <v>Apr</v>
          </cell>
        </row>
        <row r="13615">
          <cell r="D13615" t="str">
            <v>House</v>
          </cell>
          <cell r="E13615">
            <v>1350000</v>
          </cell>
          <cell r="R13615" t="str">
            <v>Moreland</v>
          </cell>
          <cell r="W13615">
            <v>2018</v>
          </cell>
          <cell r="X13615" t="str">
            <v>Apr</v>
          </cell>
        </row>
        <row r="13616">
          <cell r="D13616" t="str">
            <v>House</v>
          </cell>
          <cell r="E13616">
            <v>1100000</v>
          </cell>
          <cell r="R13616" t="str">
            <v>Darebin</v>
          </cell>
          <cell r="W13616">
            <v>2018</v>
          </cell>
          <cell r="X13616" t="str">
            <v>Apr</v>
          </cell>
        </row>
        <row r="13617">
          <cell r="D13617" t="str">
            <v>House</v>
          </cell>
          <cell r="E13617">
            <v>1236000</v>
          </cell>
          <cell r="R13617" t="str">
            <v>Darebin</v>
          </cell>
          <cell r="W13617">
            <v>2018</v>
          </cell>
          <cell r="X13617" t="str">
            <v>Apr</v>
          </cell>
        </row>
        <row r="13618">
          <cell r="D13618" t="str">
            <v>House</v>
          </cell>
          <cell r="E13618">
            <v>835000</v>
          </cell>
          <cell r="R13618" t="str">
            <v>Moreland</v>
          </cell>
          <cell r="W13618">
            <v>2018</v>
          </cell>
          <cell r="X13618" t="str">
            <v>Apr</v>
          </cell>
        </row>
        <row r="13619">
          <cell r="D13619" t="str">
            <v>House</v>
          </cell>
          <cell r="E13619">
            <v>951000</v>
          </cell>
          <cell r="R13619" t="str">
            <v>Moonee Valley</v>
          </cell>
          <cell r="W13619">
            <v>2018</v>
          </cell>
          <cell r="X13619" t="str">
            <v>Apr</v>
          </cell>
        </row>
        <row r="13620">
          <cell r="D13620" t="str">
            <v>House</v>
          </cell>
          <cell r="E13620">
            <v>934000</v>
          </cell>
          <cell r="R13620" t="str">
            <v>Moonee Valley</v>
          </cell>
          <cell r="W13620">
            <v>2018</v>
          </cell>
          <cell r="X13620" t="str">
            <v>Apr</v>
          </cell>
        </row>
        <row r="13621">
          <cell r="D13621" t="str">
            <v>House</v>
          </cell>
          <cell r="E13621">
            <v>535000</v>
          </cell>
          <cell r="R13621" t="str">
            <v>Brimbank</v>
          </cell>
          <cell r="W13621">
            <v>2018</v>
          </cell>
          <cell r="X13621" t="str">
            <v>Apr</v>
          </cell>
        </row>
        <row r="13622">
          <cell r="D13622" t="str">
            <v>House</v>
          </cell>
          <cell r="E13622">
            <v>1800000</v>
          </cell>
          <cell r="R13622" t="str">
            <v>Darebin</v>
          </cell>
          <cell r="W13622">
            <v>2018</v>
          </cell>
          <cell r="X13622" t="str">
            <v>Apr</v>
          </cell>
        </row>
        <row r="13623">
          <cell r="D13623" t="str">
            <v>Unit</v>
          </cell>
          <cell r="E13623">
            <v>675000</v>
          </cell>
          <cell r="R13623" t="str">
            <v>Maribyrnong</v>
          </cell>
          <cell r="W13623">
            <v>2018</v>
          </cell>
          <cell r="X13623" t="str">
            <v>Apr</v>
          </cell>
        </row>
        <row r="13624">
          <cell r="D13624" t="str">
            <v>House</v>
          </cell>
          <cell r="E13624">
            <v>1307500</v>
          </cell>
          <cell r="R13624" t="str">
            <v>Darebin</v>
          </cell>
          <cell r="W13624">
            <v>2018</v>
          </cell>
          <cell r="X13624" t="str">
            <v>Apr</v>
          </cell>
        </row>
        <row r="13625">
          <cell r="D13625" t="str">
            <v>Unit</v>
          </cell>
          <cell r="E13625">
            <v>702500</v>
          </cell>
          <cell r="R13625" t="str">
            <v>Moreland</v>
          </cell>
          <cell r="W13625">
            <v>2018</v>
          </cell>
          <cell r="X13625" t="str">
            <v>Apr</v>
          </cell>
        </row>
        <row r="13626">
          <cell r="D13626" t="str">
            <v>Unit</v>
          </cell>
          <cell r="E13626">
            <v>275000</v>
          </cell>
          <cell r="R13626" t="str">
            <v>Moreland</v>
          </cell>
          <cell r="W13626">
            <v>2018</v>
          </cell>
          <cell r="X13626" t="str">
            <v>Apr</v>
          </cell>
        </row>
        <row r="13627">
          <cell r="D13627" t="str">
            <v>House</v>
          </cell>
          <cell r="E13627">
            <v>1425000</v>
          </cell>
          <cell r="R13627" t="str">
            <v>Moonee Valley</v>
          </cell>
          <cell r="W13627">
            <v>2018</v>
          </cell>
          <cell r="X13627" t="str">
            <v>Apr</v>
          </cell>
        </row>
        <row r="13628">
          <cell r="D13628" t="str">
            <v>Unit</v>
          </cell>
          <cell r="E13628">
            <v>315000</v>
          </cell>
          <cell r="R13628" t="str">
            <v>Moreland</v>
          </cell>
          <cell r="W13628">
            <v>2018</v>
          </cell>
          <cell r="X13628" t="str">
            <v>Apr</v>
          </cell>
        </row>
        <row r="13629">
          <cell r="D13629" t="str">
            <v>House</v>
          </cell>
          <cell r="E13629">
            <v>1050000</v>
          </cell>
          <cell r="R13629" t="str">
            <v>Darebin</v>
          </cell>
          <cell r="W13629">
            <v>2018</v>
          </cell>
          <cell r="X13629" t="str">
            <v>Apr</v>
          </cell>
        </row>
        <row r="13630">
          <cell r="D13630" t="str">
            <v>Unit</v>
          </cell>
          <cell r="E13630">
            <v>440000</v>
          </cell>
          <cell r="R13630" t="str">
            <v>Maribyrnong</v>
          </cell>
          <cell r="W13630">
            <v>2018</v>
          </cell>
          <cell r="X13630" t="str">
            <v>Apr</v>
          </cell>
        </row>
        <row r="13631">
          <cell r="D13631" t="str">
            <v>Unit</v>
          </cell>
          <cell r="E13631">
            <v>566000</v>
          </cell>
          <cell r="R13631" t="str">
            <v>Moonee Valley</v>
          </cell>
          <cell r="W13631">
            <v>2018</v>
          </cell>
          <cell r="X13631" t="str">
            <v>Apr</v>
          </cell>
        </row>
        <row r="13632">
          <cell r="D13632" t="str">
            <v>Unit</v>
          </cell>
          <cell r="E13632">
            <v>762000</v>
          </cell>
          <cell r="R13632" t="str">
            <v>Moonee Valley</v>
          </cell>
          <cell r="W13632">
            <v>2018</v>
          </cell>
          <cell r="X13632" t="str">
            <v>Apr</v>
          </cell>
        </row>
        <row r="13633">
          <cell r="D13633" t="str">
            <v>Unit</v>
          </cell>
          <cell r="E13633">
            <v>920000</v>
          </cell>
          <cell r="R13633" t="str">
            <v>Manningham</v>
          </cell>
          <cell r="W13633">
            <v>2018</v>
          </cell>
          <cell r="X13633" t="str">
            <v>Apr</v>
          </cell>
        </row>
        <row r="13634">
          <cell r="D13634" t="str">
            <v>Unit</v>
          </cell>
          <cell r="E13634">
            <v>425500</v>
          </cell>
          <cell r="R13634" t="str">
            <v>Moonee Valley</v>
          </cell>
          <cell r="W13634">
            <v>2018</v>
          </cell>
          <cell r="X13634" t="str">
            <v>Apr</v>
          </cell>
        </row>
        <row r="13635">
          <cell r="D13635" t="str">
            <v>House</v>
          </cell>
          <cell r="E13635">
            <v>1601000</v>
          </cell>
          <cell r="R13635" t="str">
            <v>Banyule</v>
          </cell>
          <cell r="W13635">
            <v>2018</v>
          </cell>
          <cell r="X13635" t="str">
            <v>Apr</v>
          </cell>
        </row>
        <row r="13636">
          <cell r="D13636" t="str">
            <v>House</v>
          </cell>
          <cell r="E13636">
            <v>1550000</v>
          </cell>
          <cell r="R13636" t="str">
            <v>Darebin</v>
          </cell>
          <cell r="W13636">
            <v>2018</v>
          </cell>
          <cell r="X13636" t="str">
            <v>Apr</v>
          </cell>
        </row>
        <row r="13637">
          <cell r="D13637" t="str">
            <v>House</v>
          </cell>
          <cell r="E13637">
            <v>1306000</v>
          </cell>
          <cell r="R13637" t="str">
            <v>Moonee Valley</v>
          </cell>
          <cell r="W13637">
            <v>2018</v>
          </cell>
          <cell r="X13637" t="str">
            <v>Apr</v>
          </cell>
        </row>
        <row r="13638">
          <cell r="D13638" t="str">
            <v>Unit</v>
          </cell>
          <cell r="E13638">
            <v>381000</v>
          </cell>
          <cell r="R13638" t="str">
            <v>Moreland</v>
          </cell>
          <cell r="W13638">
            <v>2018</v>
          </cell>
          <cell r="X13638" t="str">
            <v>Apr</v>
          </cell>
        </row>
        <row r="13639">
          <cell r="D13639" t="str">
            <v>House</v>
          </cell>
          <cell r="E13639">
            <v>920000</v>
          </cell>
          <cell r="R13639" t="str">
            <v>Moonee Valley</v>
          </cell>
          <cell r="W13639">
            <v>2018</v>
          </cell>
          <cell r="X13639" t="str">
            <v>Apr</v>
          </cell>
        </row>
        <row r="13640">
          <cell r="D13640" t="str">
            <v>Unit</v>
          </cell>
          <cell r="E13640">
            <v>825000</v>
          </cell>
          <cell r="R13640" t="str">
            <v>Moonee Valley</v>
          </cell>
          <cell r="W13640">
            <v>2018</v>
          </cell>
          <cell r="X13640" t="str">
            <v>Apr</v>
          </cell>
        </row>
        <row r="13641">
          <cell r="D13641" t="str">
            <v>Unit</v>
          </cell>
          <cell r="E13641">
            <v>650000</v>
          </cell>
          <cell r="R13641" t="str">
            <v>Moreland</v>
          </cell>
          <cell r="W13641">
            <v>2018</v>
          </cell>
          <cell r="X13641" t="str">
            <v>Apr</v>
          </cell>
        </row>
        <row r="13642">
          <cell r="D13642" t="str">
            <v>House</v>
          </cell>
          <cell r="E13642">
            <v>1502000</v>
          </cell>
          <cell r="R13642" t="str">
            <v>Moreland</v>
          </cell>
          <cell r="W13642">
            <v>2018</v>
          </cell>
          <cell r="X13642" t="str">
            <v>Apr</v>
          </cell>
        </row>
        <row r="13643">
          <cell r="D13643" t="str">
            <v>Unit</v>
          </cell>
          <cell r="E13643">
            <v>341500</v>
          </cell>
          <cell r="R13643" t="str">
            <v>Moonee Valley</v>
          </cell>
          <cell r="W13643">
            <v>2018</v>
          </cell>
          <cell r="X13643" t="str">
            <v>Apr</v>
          </cell>
        </row>
        <row r="13644">
          <cell r="D13644" t="str">
            <v>House</v>
          </cell>
          <cell r="E13644">
            <v>1170000</v>
          </cell>
          <cell r="R13644" t="str">
            <v>Maribyrnong</v>
          </cell>
          <cell r="W13644">
            <v>2018</v>
          </cell>
          <cell r="X13644" t="str">
            <v>Apr</v>
          </cell>
        </row>
        <row r="13645">
          <cell r="D13645" t="str">
            <v>House</v>
          </cell>
          <cell r="E13645">
            <v>930000</v>
          </cell>
          <cell r="R13645" t="str">
            <v>Maribyrnong</v>
          </cell>
          <cell r="W13645">
            <v>2018</v>
          </cell>
          <cell r="X13645" t="str">
            <v>Apr</v>
          </cell>
        </row>
        <row r="13646">
          <cell r="D13646" t="str">
            <v>Unit</v>
          </cell>
          <cell r="E13646">
            <v>702000</v>
          </cell>
          <cell r="R13646" t="str">
            <v>Maribyrnong</v>
          </cell>
          <cell r="W13646">
            <v>2018</v>
          </cell>
          <cell r="X13646" t="str">
            <v>Apr</v>
          </cell>
        </row>
        <row r="13647">
          <cell r="D13647" t="str">
            <v>House</v>
          </cell>
          <cell r="E13647">
            <v>532000</v>
          </cell>
          <cell r="R13647" t="str">
            <v>Brimbank</v>
          </cell>
          <cell r="W13647">
            <v>2018</v>
          </cell>
          <cell r="X13647" t="str">
            <v>Apr</v>
          </cell>
        </row>
        <row r="13648">
          <cell r="D13648" t="str">
            <v>House</v>
          </cell>
          <cell r="E13648">
            <v>1735000</v>
          </cell>
          <cell r="R13648" t="str">
            <v>Manningham</v>
          </cell>
          <cell r="W13648">
            <v>2018</v>
          </cell>
          <cell r="X13648" t="str">
            <v>Apr</v>
          </cell>
        </row>
        <row r="13649">
          <cell r="D13649" t="str">
            <v>Unit</v>
          </cell>
          <cell r="E13649">
            <v>650000</v>
          </cell>
          <cell r="R13649" t="str">
            <v>Maribyrnong</v>
          </cell>
          <cell r="W13649">
            <v>2018</v>
          </cell>
          <cell r="X13649" t="str">
            <v>Apr</v>
          </cell>
        </row>
        <row r="13650">
          <cell r="D13650" t="str">
            <v>House</v>
          </cell>
          <cell r="E13650">
            <v>745500</v>
          </cell>
          <cell r="R13650" t="str">
            <v>Brimbank</v>
          </cell>
          <cell r="W13650">
            <v>2018</v>
          </cell>
          <cell r="X13650" t="str">
            <v>Apr</v>
          </cell>
        </row>
        <row r="13651">
          <cell r="D13651" t="str">
            <v>House</v>
          </cell>
          <cell r="E13651">
            <v>840000</v>
          </cell>
          <cell r="R13651" t="str">
            <v>Melbourne</v>
          </cell>
          <cell r="W13651">
            <v>2018</v>
          </cell>
          <cell r="X13651" t="str">
            <v>Apr</v>
          </cell>
        </row>
        <row r="13652">
          <cell r="D13652" t="str">
            <v>Unit</v>
          </cell>
          <cell r="E13652">
            <v>535000</v>
          </cell>
          <cell r="R13652" t="str">
            <v>Melbourne</v>
          </cell>
          <cell r="W13652">
            <v>2018</v>
          </cell>
          <cell r="X13652" t="str">
            <v>Apr</v>
          </cell>
        </row>
        <row r="13653">
          <cell r="D13653" t="str">
            <v>House</v>
          </cell>
          <cell r="E13653">
            <v>860000</v>
          </cell>
          <cell r="R13653" t="str">
            <v>Brimbank</v>
          </cell>
          <cell r="W13653">
            <v>2018</v>
          </cell>
          <cell r="X13653" t="str">
            <v>Apr</v>
          </cell>
        </row>
        <row r="13654">
          <cell r="D13654" t="str">
            <v>House</v>
          </cell>
          <cell r="E13654">
            <v>960000</v>
          </cell>
          <cell r="R13654" t="str">
            <v>Brimbank</v>
          </cell>
          <cell r="W13654">
            <v>2018</v>
          </cell>
          <cell r="X13654" t="str">
            <v>Apr</v>
          </cell>
        </row>
        <row r="13655">
          <cell r="D13655" t="str">
            <v>House</v>
          </cell>
          <cell r="E13655">
            <v>860000</v>
          </cell>
          <cell r="R13655" t="str">
            <v>Brimbank</v>
          </cell>
          <cell r="W13655">
            <v>2018</v>
          </cell>
          <cell r="X13655" t="str">
            <v>Apr</v>
          </cell>
        </row>
        <row r="13656">
          <cell r="D13656" t="str">
            <v>House</v>
          </cell>
          <cell r="E13656">
            <v>955000</v>
          </cell>
          <cell r="R13656" t="str">
            <v>Maribyrnong</v>
          </cell>
          <cell r="W13656">
            <v>2018</v>
          </cell>
          <cell r="X13656" t="str">
            <v>Apr</v>
          </cell>
        </row>
        <row r="13657">
          <cell r="D13657" t="str">
            <v>House</v>
          </cell>
          <cell r="E13657">
            <v>580000</v>
          </cell>
          <cell r="R13657" t="str">
            <v>Brimbank</v>
          </cell>
          <cell r="W13657">
            <v>2018</v>
          </cell>
          <cell r="X13657" t="str">
            <v>Apr</v>
          </cell>
        </row>
        <row r="13658">
          <cell r="D13658" t="str">
            <v>House</v>
          </cell>
          <cell r="E13658">
            <v>662000</v>
          </cell>
          <cell r="R13658" t="str">
            <v>Maroondah</v>
          </cell>
          <cell r="W13658">
            <v>2018</v>
          </cell>
          <cell r="X13658" t="str">
            <v>Apr</v>
          </cell>
        </row>
        <row r="13659">
          <cell r="D13659" t="str">
            <v>House</v>
          </cell>
          <cell r="E13659">
            <v>991000</v>
          </cell>
          <cell r="R13659" t="str">
            <v>Maribyrnong</v>
          </cell>
          <cell r="W13659">
            <v>2018</v>
          </cell>
          <cell r="X13659" t="str">
            <v>Apr</v>
          </cell>
        </row>
        <row r="13660">
          <cell r="D13660" t="str">
            <v>Unit</v>
          </cell>
          <cell r="E13660">
            <v>1721000</v>
          </cell>
          <cell r="R13660" t="str">
            <v>Boroondara</v>
          </cell>
          <cell r="W13660">
            <v>2018</v>
          </cell>
          <cell r="X13660" t="str">
            <v>Apr</v>
          </cell>
        </row>
        <row r="13661">
          <cell r="D13661" t="str">
            <v>Unit</v>
          </cell>
          <cell r="E13661">
            <v>365000</v>
          </cell>
          <cell r="R13661" t="str">
            <v>Yarra</v>
          </cell>
          <cell r="W13661">
            <v>2018</v>
          </cell>
          <cell r="X13661" t="str">
            <v>Apr</v>
          </cell>
        </row>
        <row r="13662">
          <cell r="D13662" t="str">
            <v>Unit</v>
          </cell>
          <cell r="E13662">
            <v>440000</v>
          </cell>
          <cell r="R13662" t="str">
            <v>Maribyrnong</v>
          </cell>
          <cell r="W13662">
            <v>2018</v>
          </cell>
          <cell r="X13662" t="str">
            <v>Apr</v>
          </cell>
        </row>
        <row r="13663">
          <cell r="D13663" t="str">
            <v>Unit</v>
          </cell>
          <cell r="E13663">
            <v>395000</v>
          </cell>
          <cell r="R13663" t="str">
            <v>Maribyrnong</v>
          </cell>
          <cell r="W13663">
            <v>2018</v>
          </cell>
          <cell r="X13663" t="str">
            <v>Apr</v>
          </cell>
        </row>
        <row r="13664">
          <cell r="D13664" t="str">
            <v>Unit</v>
          </cell>
          <cell r="E13664">
            <v>625500</v>
          </cell>
          <cell r="R13664" t="str">
            <v>Maroondah</v>
          </cell>
          <cell r="W13664">
            <v>2018</v>
          </cell>
          <cell r="X13664" t="str">
            <v>Apr</v>
          </cell>
        </row>
        <row r="13665">
          <cell r="D13665" t="str">
            <v>House</v>
          </cell>
          <cell r="E13665">
            <v>878000</v>
          </cell>
          <cell r="R13665" t="str">
            <v>Maribyrnong</v>
          </cell>
          <cell r="W13665">
            <v>2018</v>
          </cell>
          <cell r="X13665" t="str">
            <v>Apr</v>
          </cell>
        </row>
        <row r="13666">
          <cell r="D13666" t="str">
            <v>House</v>
          </cell>
          <cell r="E13666">
            <v>630000</v>
          </cell>
          <cell r="R13666" t="str">
            <v>Brimbank</v>
          </cell>
          <cell r="W13666">
            <v>2018</v>
          </cell>
          <cell r="X13666" t="str">
            <v>Apr</v>
          </cell>
        </row>
        <row r="13667">
          <cell r="D13667" t="str">
            <v>Unit</v>
          </cell>
          <cell r="E13667">
            <v>490000</v>
          </cell>
          <cell r="R13667" t="str">
            <v>Yarra</v>
          </cell>
          <cell r="W13667">
            <v>2018</v>
          </cell>
          <cell r="X13667" t="str">
            <v>Apr</v>
          </cell>
        </row>
        <row r="13668">
          <cell r="D13668" t="str">
            <v>House</v>
          </cell>
          <cell r="E13668">
            <v>904000</v>
          </cell>
          <cell r="R13668" t="str">
            <v>Manningham</v>
          </cell>
          <cell r="W13668">
            <v>2018</v>
          </cell>
          <cell r="X13668" t="str">
            <v>Apr</v>
          </cell>
        </row>
        <row r="13669">
          <cell r="D13669" t="str">
            <v>Unit</v>
          </cell>
          <cell r="E13669">
            <v>541000</v>
          </cell>
          <cell r="R13669" t="str">
            <v>Melbourne</v>
          </cell>
          <cell r="W13669">
            <v>2018</v>
          </cell>
          <cell r="X13669" t="str">
            <v>Apr</v>
          </cell>
        </row>
        <row r="13670">
          <cell r="D13670" t="str">
            <v>House</v>
          </cell>
          <cell r="E13670">
            <v>1080000</v>
          </cell>
          <cell r="R13670" t="str">
            <v>Boroondara</v>
          </cell>
          <cell r="W13670">
            <v>2018</v>
          </cell>
          <cell r="X13670" t="str">
            <v>Apr</v>
          </cell>
        </row>
        <row r="13671">
          <cell r="D13671" t="str">
            <v>House</v>
          </cell>
          <cell r="E13671">
            <v>1200000</v>
          </cell>
          <cell r="R13671" t="str">
            <v>Whitehorse</v>
          </cell>
          <cell r="W13671">
            <v>2018</v>
          </cell>
          <cell r="X13671" t="str">
            <v>Apr</v>
          </cell>
        </row>
        <row r="13672">
          <cell r="D13672" t="str">
            <v>House</v>
          </cell>
          <cell r="E13672">
            <v>280000</v>
          </cell>
          <cell r="R13672" t="str">
            <v>Maribyrnong</v>
          </cell>
          <cell r="W13672">
            <v>2018</v>
          </cell>
          <cell r="X13672" t="str">
            <v>Apr</v>
          </cell>
        </row>
        <row r="13673">
          <cell r="D13673" t="str">
            <v>Unit</v>
          </cell>
          <cell r="E13673">
            <v>700000</v>
          </cell>
          <cell r="R13673" t="str">
            <v>Maribyrnong</v>
          </cell>
          <cell r="W13673">
            <v>2018</v>
          </cell>
          <cell r="X13673" t="str">
            <v>Apr</v>
          </cell>
        </row>
        <row r="13674">
          <cell r="D13674" t="str">
            <v>House</v>
          </cell>
          <cell r="E13674">
            <v>2330000</v>
          </cell>
          <cell r="R13674" t="str">
            <v>Boroondara</v>
          </cell>
          <cell r="W13674">
            <v>2018</v>
          </cell>
          <cell r="X13674" t="str">
            <v>Apr</v>
          </cell>
        </row>
        <row r="13675">
          <cell r="D13675" t="str">
            <v>House</v>
          </cell>
          <cell r="E13675">
            <v>1900000</v>
          </cell>
          <cell r="R13675" t="str">
            <v>Melbourne</v>
          </cell>
          <cell r="W13675">
            <v>2018</v>
          </cell>
          <cell r="X13675" t="str">
            <v>Apr</v>
          </cell>
        </row>
        <row r="13676">
          <cell r="D13676" t="str">
            <v>Unit</v>
          </cell>
          <cell r="E13676">
            <v>706000</v>
          </cell>
          <cell r="R13676" t="str">
            <v>Whitehorse</v>
          </cell>
          <cell r="W13676">
            <v>2018</v>
          </cell>
          <cell r="X13676" t="str">
            <v>Apr</v>
          </cell>
        </row>
        <row r="13677">
          <cell r="D13677" t="str">
            <v>Unit</v>
          </cell>
          <cell r="E13677">
            <v>380000</v>
          </cell>
          <cell r="R13677" t="str">
            <v>Melbourne</v>
          </cell>
          <cell r="W13677">
            <v>2018</v>
          </cell>
          <cell r="X13677" t="str">
            <v>Apr</v>
          </cell>
        </row>
        <row r="13678">
          <cell r="D13678" t="str">
            <v>House</v>
          </cell>
          <cell r="E13678">
            <v>1100000</v>
          </cell>
          <cell r="R13678" t="str">
            <v>Whitehorse</v>
          </cell>
          <cell r="W13678">
            <v>2018</v>
          </cell>
          <cell r="X13678" t="str">
            <v>Apr</v>
          </cell>
        </row>
        <row r="13679">
          <cell r="D13679" t="str">
            <v>House</v>
          </cell>
          <cell r="E13679">
            <v>1230000</v>
          </cell>
          <cell r="R13679" t="str">
            <v>Maribyrnong</v>
          </cell>
          <cell r="W13679">
            <v>2018</v>
          </cell>
          <cell r="X13679" t="str">
            <v>Apr</v>
          </cell>
        </row>
        <row r="13680">
          <cell r="D13680" t="str">
            <v>House</v>
          </cell>
          <cell r="E13680">
            <v>1350000</v>
          </cell>
          <cell r="R13680" t="str">
            <v>Whitehorse</v>
          </cell>
          <cell r="W13680">
            <v>2018</v>
          </cell>
          <cell r="X13680" t="str">
            <v>Apr</v>
          </cell>
        </row>
        <row r="13681">
          <cell r="D13681" t="str">
            <v>Unit</v>
          </cell>
          <cell r="E13681">
            <v>387000</v>
          </cell>
          <cell r="R13681" t="str">
            <v>Melbourne</v>
          </cell>
          <cell r="W13681">
            <v>2018</v>
          </cell>
          <cell r="X13681" t="str">
            <v>Apr</v>
          </cell>
        </row>
        <row r="13682">
          <cell r="D13682" t="str">
            <v>House</v>
          </cell>
          <cell r="E13682">
            <v>1400000</v>
          </cell>
          <cell r="R13682" t="str">
            <v>Maribyrnong</v>
          </cell>
          <cell r="W13682">
            <v>2018</v>
          </cell>
          <cell r="X13682" t="str">
            <v>Apr</v>
          </cell>
        </row>
        <row r="13683">
          <cell r="D13683" t="str">
            <v>Unit</v>
          </cell>
          <cell r="E13683">
            <v>1200000</v>
          </cell>
          <cell r="R13683" t="str">
            <v>Boroondara</v>
          </cell>
          <cell r="W13683">
            <v>2018</v>
          </cell>
          <cell r="X13683" t="str">
            <v>Apr</v>
          </cell>
        </row>
        <row r="13684">
          <cell r="D13684" t="str">
            <v>Unit</v>
          </cell>
          <cell r="E13684">
            <v>1150000</v>
          </cell>
          <cell r="R13684" t="str">
            <v>Boroondara</v>
          </cell>
          <cell r="W13684">
            <v>2018</v>
          </cell>
          <cell r="X13684" t="str">
            <v>Apr</v>
          </cell>
        </row>
        <row r="13685">
          <cell r="D13685" t="str">
            <v>House</v>
          </cell>
          <cell r="E13685">
            <v>1100000</v>
          </cell>
          <cell r="R13685" t="str">
            <v>Boroondara</v>
          </cell>
          <cell r="W13685">
            <v>2018</v>
          </cell>
          <cell r="X13685" t="str">
            <v>Apr</v>
          </cell>
        </row>
        <row r="13686">
          <cell r="D13686" t="str">
            <v>Unit</v>
          </cell>
          <cell r="E13686">
            <v>415000</v>
          </cell>
          <cell r="R13686" t="str">
            <v>Boroondara</v>
          </cell>
          <cell r="W13686">
            <v>2018</v>
          </cell>
          <cell r="X13686" t="str">
            <v>Apr</v>
          </cell>
        </row>
        <row r="13687">
          <cell r="D13687" t="str">
            <v>House</v>
          </cell>
          <cell r="E13687">
            <v>982500</v>
          </cell>
          <cell r="R13687" t="str">
            <v>Maribyrnong</v>
          </cell>
          <cell r="W13687">
            <v>2018</v>
          </cell>
          <cell r="X13687" t="str">
            <v>Apr</v>
          </cell>
        </row>
        <row r="13688">
          <cell r="D13688" t="str">
            <v>House</v>
          </cell>
          <cell r="E13688">
            <v>1200000</v>
          </cell>
          <cell r="R13688" t="str">
            <v>Whitehorse</v>
          </cell>
          <cell r="W13688">
            <v>2018</v>
          </cell>
          <cell r="X13688" t="str">
            <v>Apr</v>
          </cell>
        </row>
        <row r="13689">
          <cell r="D13689" t="str">
            <v>House</v>
          </cell>
          <cell r="E13689">
            <v>1005000</v>
          </cell>
          <cell r="R13689" t="str">
            <v>Maribyrnong</v>
          </cell>
          <cell r="W13689">
            <v>2018</v>
          </cell>
          <cell r="X13689" t="str">
            <v>Apr</v>
          </cell>
        </row>
        <row r="13690">
          <cell r="D13690" t="str">
            <v>House</v>
          </cell>
          <cell r="E13690">
            <v>710000</v>
          </cell>
          <cell r="R13690" t="str">
            <v>Maroondah</v>
          </cell>
          <cell r="W13690">
            <v>2018</v>
          </cell>
          <cell r="X13690" t="str">
            <v>Apr</v>
          </cell>
        </row>
        <row r="13691">
          <cell r="D13691" t="str">
            <v>House</v>
          </cell>
          <cell r="E13691">
            <v>1042000</v>
          </cell>
          <cell r="R13691" t="str">
            <v>Maribyrnong</v>
          </cell>
          <cell r="W13691">
            <v>2018</v>
          </cell>
          <cell r="X13691" t="str">
            <v>Apr</v>
          </cell>
        </row>
        <row r="13692">
          <cell r="D13692" t="str">
            <v>Unit</v>
          </cell>
          <cell r="E13692">
            <v>525000</v>
          </cell>
          <cell r="R13692" t="str">
            <v>Maroondah</v>
          </cell>
          <cell r="W13692">
            <v>2018</v>
          </cell>
          <cell r="X13692" t="str">
            <v>Apr</v>
          </cell>
        </row>
        <row r="13693">
          <cell r="D13693" t="str">
            <v>Unit</v>
          </cell>
          <cell r="E13693">
            <v>432000</v>
          </cell>
          <cell r="R13693" t="str">
            <v>Yarra</v>
          </cell>
          <cell r="W13693">
            <v>2018</v>
          </cell>
          <cell r="X13693" t="str">
            <v>Apr</v>
          </cell>
        </row>
        <row r="13694">
          <cell r="D13694" t="str">
            <v>Unit</v>
          </cell>
          <cell r="E13694">
            <v>800000</v>
          </cell>
          <cell r="R13694" t="str">
            <v>Yarra</v>
          </cell>
          <cell r="W13694">
            <v>2018</v>
          </cell>
          <cell r="X13694" t="str">
            <v>Apr</v>
          </cell>
        </row>
        <row r="13695">
          <cell r="D13695" t="str">
            <v>Unit</v>
          </cell>
          <cell r="E13695">
            <v>372100</v>
          </cell>
          <cell r="R13695" t="str">
            <v>Brimbank</v>
          </cell>
          <cell r="W13695">
            <v>2018</v>
          </cell>
          <cell r="X13695" t="str">
            <v>Apr</v>
          </cell>
        </row>
        <row r="13696">
          <cell r="D13696" t="str">
            <v>Unit</v>
          </cell>
          <cell r="E13696">
            <v>600000</v>
          </cell>
          <cell r="R13696" t="str">
            <v>Boroondara</v>
          </cell>
          <cell r="W13696">
            <v>2018</v>
          </cell>
          <cell r="X13696" t="str">
            <v>Apr</v>
          </cell>
        </row>
        <row r="13697">
          <cell r="D13697" t="str">
            <v>House</v>
          </cell>
          <cell r="E13697">
            <v>650000</v>
          </cell>
          <cell r="R13697" t="str">
            <v>Maroondah</v>
          </cell>
          <cell r="W13697">
            <v>2018</v>
          </cell>
          <cell r="X13697" t="str">
            <v>Apr</v>
          </cell>
        </row>
        <row r="13698">
          <cell r="D13698" t="str">
            <v>House</v>
          </cell>
          <cell r="E13698">
            <v>762000</v>
          </cell>
          <cell r="R13698" t="str">
            <v>Maroondah</v>
          </cell>
          <cell r="W13698">
            <v>2018</v>
          </cell>
          <cell r="X13698" t="str">
            <v>Apr</v>
          </cell>
        </row>
        <row r="13699">
          <cell r="D13699" t="str">
            <v>House</v>
          </cell>
          <cell r="E13699">
            <v>1045000</v>
          </cell>
          <cell r="R13699" t="str">
            <v>Whitehorse</v>
          </cell>
          <cell r="W13699">
            <v>2018</v>
          </cell>
          <cell r="X13699" t="str">
            <v>Apr</v>
          </cell>
        </row>
        <row r="13700">
          <cell r="D13700" t="str">
            <v>House</v>
          </cell>
          <cell r="E13700">
            <v>1070000</v>
          </cell>
          <cell r="R13700" t="str">
            <v>Whitehorse</v>
          </cell>
          <cell r="W13700">
            <v>2018</v>
          </cell>
          <cell r="X13700" t="str">
            <v>Apr</v>
          </cell>
        </row>
        <row r="13701">
          <cell r="D13701" t="str">
            <v>Unit</v>
          </cell>
          <cell r="E13701">
            <v>670000</v>
          </cell>
          <cell r="R13701" t="str">
            <v>Boroondara</v>
          </cell>
          <cell r="W13701">
            <v>2018</v>
          </cell>
          <cell r="X13701" t="str">
            <v>Apr</v>
          </cell>
        </row>
        <row r="13702">
          <cell r="D13702" t="str">
            <v>House</v>
          </cell>
          <cell r="E13702">
            <v>1500000</v>
          </cell>
          <cell r="R13702" t="str">
            <v>Whitehorse</v>
          </cell>
          <cell r="W13702">
            <v>2018</v>
          </cell>
          <cell r="X13702" t="str">
            <v>Apr</v>
          </cell>
        </row>
        <row r="13703">
          <cell r="D13703" t="str">
            <v>House</v>
          </cell>
          <cell r="E13703">
            <v>1111500</v>
          </cell>
          <cell r="R13703" t="str">
            <v>Maroondah</v>
          </cell>
          <cell r="W13703">
            <v>2018</v>
          </cell>
          <cell r="X13703" t="str">
            <v>Apr</v>
          </cell>
        </row>
        <row r="13704">
          <cell r="D13704" t="str">
            <v>House</v>
          </cell>
          <cell r="E13704">
            <v>1234000</v>
          </cell>
          <cell r="R13704" t="str">
            <v>Whitehorse</v>
          </cell>
          <cell r="W13704">
            <v>2018</v>
          </cell>
          <cell r="X13704" t="str">
            <v>Apr</v>
          </cell>
        </row>
        <row r="13705">
          <cell r="D13705" t="str">
            <v>Unit</v>
          </cell>
          <cell r="E13705">
            <v>666000</v>
          </cell>
          <cell r="R13705" t="str">
            <v>Melbourne</v>
          </cell>
          <cell r="W13705">
            <v>2018</v>
          </cell>
          <cell r="X13705" t="str">
            <v>Apr</v>
          </cell>
        </row>
        <row r="13706">
          <cell r="D13706" t="str">
            <v>Unit</v>
          </cell>
          <cell r="E13706">
            <v>451500</v>
          </cell>
          <cell r="R13706" t="str">
            <v>Hobsons Bay</v>
          </cell>
          <cell r="W13706">
            <v>2018</v>
          </cell>
          <cell r="X13706" t="str">
            <v>Apr</v>
          </cell>
        </row>
        <row r="13707">
          <cell r="D13707" t="str">
            <v>House</v>
          </cell>
          <cell r="E13707">
            <v>2800000</v>
          </cell>
          <cell r="R13707" t="str">
            <v>Port Phillip</v>
          </cell>
          <cell r="W13707">
            <v>2018</v>
          </cell>
          <cell r="X13707" t="str">
            <v>Apr</v>
          </cell>
        </row>
        <row r="13708">
          <cell r="D13708" t="str">
            <v>Unit</v>
          </cell>
          <cell r="E13708">
            <v>401500</v>
          </cell>
          <cell r="R13708" t="str">
            <v>Melbourne</v>
          </cell>
          <cell r="W13708">
            <v>2018</v>
          </cell>
          <cell r="X13708" t="str">
            <v>Apr</v>
          </cell>
        </row>
        <row r="13709">
          <cell r="D13709" t="str">
            <v>House</v>
          </cell>
          <cell r="E13709">
            <v>1020000</v>
          </cell>
          <cell r="R13709" t="str">
            <v>Whitehorse</v>
          </cell>
          <cell r="W13709">
            <v>2018</v>
          </cell>
          <cell r="X13709" t="str">
            <v>Apr</v>
          </cell>
        </row>
        <row r="13710">
          <cell r="D13710" t="str">
            <v>House</v>
          </cell>
          <cell r="E13710">
            <v>740000</v>
          </cell>
          <cell r="R13710" t="str">
            <v>Hobsons Bay</v>
          </cell>
          <cell r="W13710">
            <v>2018</v>
          </cell>
          <cell r="X13710" t="str">
            <v>Apr</v>
          </cell>
        </row>
        <row r="13711">
          <cell r="D13711" t="str">
            <v>Unit</v>
          </cell>
          <cell r="E13711">
            <v>1140000</v>
          </cell>
          <cell r="R13711" t="str">
            <v>Stonnington</v>
          </cell>
          <cell r="W13711">
            <v>2018</v>
          </cell>
          <cell r="X13711" t="str">
            <v>Apr</v>
          </cell>
        </row>
        <row r="13712">
          <cell r="D13712" t="str">
            <v>House</v>
          </cell>
          <cell r="E13712">
            <v>990000</v>
          </cell>
          <cell r="R13712" t="str">
            <v>Hobsons Bay</v>
          </cell>
          <cell r="W13712">
            <v>2018</v>
          </cell>
          <cell r="X13712" t="str">
            <v>Apr</v>
          </cell>
        </row>
        <row r="13713">
          <cell r="D13713" t="str">
            <v>Unit</v>
          </cell>
          <cell r="E13713">
            <v>910000</v>
          </cell>
          <cell r="R13713" t="str">
            <v>Melbourne</v>
          </cell>
          <cell r="W13713">
            <v>2018</v>
          </cell>
          <cell r="X13713" t="str">
            <v>Apr</v>
          </cell>
        </row>
        <row r="13714">
          <cell r="D13714" t="str">
            <v>Unit</v>
          </cell>
          <cell r="E13714">
            <v>540000</v>
          </cell>
          <cell r="R13714" t="str">
            <v>Boroondara</v>
          </cell>
          <cell r="W13714">
            <v>2018</v>
          </cell>
          <cell r="X13714" t="str">
            <v>Apr</v>
          </cell>
        </row>
        <row r="13715">
          <cell r="D13715" t="str">
            <v>House</v>
          </cell>
          <cell r="E13715">
            <v>945000</v>
          </cell>
          <cell r="R13715" t="str">
            <v>Whitehorse</v>
          </cell>
          <cell r="W13715">
            <v>2018</v>
          </cell>
          <cell r="X13715" t="str">
            <v>Apr</v>
          </cell>
        </row>
        <row r="13716">
          <cell r="D13716" t="str">
            <v>House</v>
          </cell>
          <cell r="E13716">
            <v>1214000</v>
          </cell>
          <cell r="R13716" t="str">
            <v>Knox</v>
          </cell>
          <cell r="W13716">
            <v>2018</v>
          </cell>
          <cell r="X13716" t="str">
            <v>Apr</v>
          </cell>
        </row>
        <row r="13717">
          <cell r="D13717" t="str">
            <v>House</v>
          </cell>
          <cell r="E13717">
            <v>785000</v>
          </cell>
          <cell r="R13717" t="str">
            <v>Knox</v>
          </cell>
          <cell r="W13717">
            <v>2018</v>
          </cell>
          <cell r="X13717" t="str">
            <v>Apr</v>
          </cell>
        </row>
        <row r="13718">
          <cell r="D13718" t="str">
            <v>House</v>
          </cell>
          <cell r="E13718">
            <v>1320000</v>
          </cell>
          <cell r="R13718" t="str">
            <v>Whitehorse</v>
          </cell>
          <cell r="W13718">
            <v>2018</v>
          </cell>
          <cell r="X13718" t="str">
            <v>Apr</v>
          </cell>
        </row>
        <row r="13719">
          <cell r="D13719" t="str">
            <v>Unit</v>
          </cell>
          <cell r="E13719">
            <v>575000</v>
          </cell>
          <cell r="R13719" t="str">
            <v>Stonnington</v>
          </cell>
          <cell r="W13719">
            <v>2018</v>
          </cell>
          <cell r="X13719" t="str">
            <v>Apr</v>
          </cell>
        </row>
        <row r="13720">
          <cell r="D13720" t="str">
            <v>Unit</v>
          </cell>
          <cell r="E13720">
            <v>500000</v>
          </cell>
          <cell r="R13720" t="str">
            <v>Stonnington</v>
          </cell>
          <cell r="W13720">
            <v>2018</v>
          </cell>
          <cell r="X13720" t="str">
            <v>Apr</v>
          </cell>
        </row>
        <row r="13721">
          <cell r="D13721" t="str">
            <v>House</v>
          </cell>
          <cell r="E13721">
            <v>935000</v>
          </cell>
          <cell r="R13721" t="str">
            <v>Hobsons Bay</v>
          </cell>
          <cell r="W13721">
            <v>2018</v>
          </cell>
          <cell r="X13721" t="str">
            <v>Apr</v>
          </cell>
        </row>
        <row r="13722">
          <cell r="D13722" t="str">
            <v>House</v>
          </cell>
          <cell r="E13722">
            <v>1920000</v>
          </cell>
          <cell r="R13722" t="str">
            <v>Hobsons Bay</v>
          </cell>
          <cell r="W13722">
            <v>2018</v>
          </cell>
          <cell r="X13722" t="str">
            <v>Apr</v>
          </cell>
        </row>
        <row r="13723">
          <cell r="D13723" t="str">
            <v>House</v>
          </cell>
          <cell r="E13723">
            <v>1420000</v>
          </cell>
          <cell r="R13723" t="str">
            <v>Monash</v>
          </cell>
          <cell r="W13723">
            <v>2018</v>
          </cell>
          <cell r="X13723" t="str">
            <v>Apr</v>
          </cell>
        </row>
        <row r="13724">
          <cell r="D13724" t="str">
            <v>Unit</v>
          </cell>
          <cell r="E13724">
            <v>815000</v>
          </cell>
          <cell r="R13724" t="str">
            <v>Hobsons Bay</v>
          </cell>
          <cell r="W13724">
            <v>2018</v>
          </cell>
          <cell r="X13724" t="str">
            <v>Apr</v>
          </cell>
        </row>
        <row r="13725">
          <cell r="D13725" t="str">
            <v>Unit</v>
          </cell>
          <cell r="E13725">
            <v>630000</v>
          </cell>
          <cell r="R13725" t="str">
            <v>Port Phillip</v>
          </cell>
          <cell r="W13725">
            <v>2018</v>
          </cell>
          <cell r="X13725" t="str">
            <v>Apr</v>
          </cell>
        </row>
        <row r="13726">
          <cell r="D13726" t="str">
            <v>House</v>
          </cell>
          <cell r="E13726">
            <v>1000000</v>
          </cell>
          <cell r="R13726" t="str">
            <v>Port Phillip</v>
          </cell>
          <cell r="W13726">
            <v>2018</v>
          </cell>
          <cell r="X13726" t="str">
            <v>Apr</v>
          </cell>
        </row>
        <row r="13727">
          <cell r="D13727" t="str">
            <v>House</v>
          </cell>
          <cell r="E13727">
            <v>2248000</v>
          </cell>
          <cell r="R13727" t="str">
            <v>Monash</v>
          </cell>
          <cell r="W13727">
            <v>2018</v>
          </cell>
          <cell r="X13727" t="str">
            <v>Apr</v>
          </cell>
        </row>
        <row r="13728">
          <cell r="D13728" t="str">
            <v>House</v>
          </cell>
          <cell r="E13728">
            <v>890000</v>
          </cell>
          <cell r="R13728" t="str">
            <v>Hobsons Bay</v>
          </cell>
          <cell r="W13728">
            <v>2018</v>
          </cell>
          <cell r="X13728" t="str">
            <v>Apr</v>
          </cell>
        </row>
        <row r="13729">
          <cell r="D13729" t="str">
            <v>House</v>
          </cell>
          <cell r="E13729">
            <v>950000</v>
          </cell>
          <cell r="R13729" t="str">
            <v>Knox</v>
          </cell>
          <cell r="W13729">
            <v>2018</v>
          </cell>
          <cell r="X13729" t="str">
            <v>Apr</v>
          </cell>
        </row>
        <row r="13730">
          <cell r="D13730" t="str">
            <v>Unit</v>
          </cell>
          <cell r="E13730">
            <v>585000</v>
          </cell>
          <cell r="R13730" t="str">
            <v>Port Phillip</v>
          </cell>
          <cell r="W13730">
            <v>2018</v>
          </cell>
          <cell r="X13730" t="str">
            <v>Apr</v>
          </cell>
        </row>
        <row r="13731">
          <cell r="D13731" t="str">
            <v>Unit</v>
          </cell>
          <cell r="E13731">
            <v>580000</v>
          </cell>
          <cell r="R13731" t="str">
            <v>Port Phillip</v>
          </cell>
          <cell r="W13731">
            <v>2018</v>
          </cell>
          <cell r="X13731" t="str">
            <v>Apr</v>
          </cell>
        </row>
        <row r="13732">
          <cell r="D13732" t="str">
            <v>House</v>
          </cell>
          <cell r="E13732">
            <v>536500</v>
          </cell>
          <cell r="R13732" t="str">
            <v>Wyndham</v>
          </cell>
          <cell r="W13732">
            <v>2018</v>
          </cell>
          <cell r="X13732" t="str">
            <v>Apr</v>
          </cell>
        </row>
        <row r="13733">
          <cell r="D13733" t="str">
            <v>Unit</v>
          </cell>
          <cell r="E13733">
            <v>470000</v>
          </cell>
          <cell r="R13733" t="str">
            <v>Port Phillip</v>
          </cell>
          <cell r="W13733">
            <v>2018</v>
          </cell>
          <cell r="X13733" t="str">
            <v>Apr</v>
          </cell>
        </row>
        <row r="13734">
          <cell r="D13734" t="str">
            <v>House</v>
          </cell>
          <cell r="E13734">
            <v>541000</v>
          </cell>
          <cell r="R13734" t="str">
            <v>Wyndham</v>
          </cell>
          <cell r="W13734">
            <v>2018</v>
          </cell>
          <cell r="X13734" t="str">
            <v>Apr</v>
          </cell>
        </row>
        <row r="13735">
          <cell r="D13735" t="str">
            <v>Unit</v>
          </cell>
          <cell r="E13735">
            <v>960000</v>
          </cell>
          <cell r="R13735" t="str">
            <v>Monash</v>
          </cell>
          <cell r="W13735">
            <v>2018</v>
          </cell>
          <cell r="X13735" t="str">
            <v>Apr</v>
          </cell>
        </row>
        <row r="13736">
          <cell r="D13736" t="str">
            <v>Unit</v>
          </cell>
          <cell r="E13736">
            <v>622000</v>
          </cell>
          <cell r="R13736" t="str">
            <v>Knox</v>
          </cell>
          <cell r="W13736">
            <v>2018</v>
          </cell>
          <cell r="X13736" t="str">
            <v>Apr</v>
          </cell>
        </row>
        <row r="13737">
          <cell r="D13737" t="str">
            <v>House</v>
          </cell>
          <cell r="E13737">
            <v>453000</v>
          </cell>
          <cell r="R13737" t="str">
            <v>Wyndham</v>
          </cell>
          <cell r="W13737">
            <v>2018</v>
          </cell>
          <cell r="X13737" t="str">
            <v>Apr</v>
          </cell>
        </row>
        <row r="13738">
          <cell r="D13738" t="str">
            <v>House</v>
          </cell>
          <cell r="E13738">
            <v>1700000</v>
          </cell>
          <cell r="R13738" t="str">
            <v>Monash</v>
          </cell>
          <cell r="W13738">
            <v>2018</v>
          </cell>
          <cell r="X13738" t="str">
            <v>Apr</v>
          </cell>
        </row>
        <row r="13739">
          <cell r="D13739" t="str">
            <v>Unit</v>
          </cell>
          <cell r="E13739">
            <v>361000</v>
          </cell>
          <cell r="R13739" t="str">
            <v>Glen Eira</v>
          </cell>
          <cell r="W13739">
            <v>2018</v>
          </cell>
          <cell r="X13739" t="str">
            <v>Apr</v>
          </cell>
        </row>
        <row r="13740">
          <cell r="D13740" t="str">
            <v>House</v>
          </cell>
          <cell r="E13740">
            <v>505000</v>
          </cell>
          <cell r="R13740" t="str">
            <v>Wyndham</v>
          </cell>
          <cell r="W13740">
            <v>2018</v>
          </cell>
          <cell r="X13740" t="str">
            <v>Apr</v>
          </cell>
        </row>
        <row r="13741">
          <cell r="D13741" t="str">
            <v>House</v>
          </cell>
          <cell r="E13741">
            <v>1045000</v>
          </cell>
          <cell r="R13741" t="str">
            <v>Knox</v>
          </cell>
          <cell r="W13741">
            <v>2018</v>
          </cell>
          <cell r="X13741" t="str">
            <v>Apr</v>
          </cell>
        </row>
        <row r="13742">
          <cell r="D13742" t="str">
            <v>House</v>
          </cell>
          <cell r="E13742">
            <v>748888</v>
          </cell>
          <cell r="R13742" t="str">
            <v>Knox</v>
          </cell>
          <cell r="W13742">
            <v>2018</v>
          </cell>
          <cell r="X13742" t="str">
            <v>Apr</v>
          </cell>
        </row>
        <row r="13743">
          <cell r="D13743" t="str">
            <v>House</v>
          </cell>
          <cell r="E13743">
            <v>1040000</v>
          </cell>
          <cell r="R13743" t="str">
            <v>Knox</v>
          </cell>
          <cell r="W13743">
            <v>2018</v>
          </cell>
          <cell r="X13743" t="str">
            <v>Apr</v>
          </cell>
        </row>
        <row r="13744">
          <cell r="D13744" t="str">
            <v>House</v>
          </cell>
          <cell r="E13744">
            <v>1800000</v>
          </cell>
          <cell r="R13744" t="str">
            <v>Monash</v>
          </cell>
          <cell r="W13744">
            <v>2018</v>
          </cell>
          <cell r="X13744" t="str">
            <v>Apr</v>
          </cell>
        </row>
        <row r="13745">
          <cell r="D13745" t="str">
            <v>Unit</v>
          </cell>
          <cell r="E13745">
            <v>960000</v>
          </cell>
          <cell r="R13745" t="str">
            <v>Monash</v>
          </cell>
          <cell r="W13745">
            <v>2018</v>
          </cell>
          <cell r="X13745" t="str">
            <v>Apr</v>
          </cell>
        </row>
        <row r="13746">
          <cell r="D13746" t="str">
            <v>Unit</v>
          </cell>
          <cell r="E13746">
            <v>480000</v>
          </cell>
          <cell r="R13746" t="str">
            <v>Glen Eira</v>
          </cell>
          <cell r="W13746">
            <v>2018</v>
          </cell>
          <cell r="X13746" t="str">
            <v>Apr</v>
          </cell>
        </row>
        <row r="13747">
          <cell r="D13747" t="str">
            <v>Unit</v>
          </cell>
          <cell r="E13747">
            <v>900000</v>
          </cell>
          <cell r="R13747" t="str">
            <v>Glen Eira</v>
          </cell>
          <cell r="W13747">
            <v>2018</v>
          </cell>
          <cell r="X13747" t="str">
            <v>Apr</v>
          </cell>
        </row>
        <row r="13748">
          <cell r="D13748" t="str">
            <v>House</v>
          </cell>
          <cell r="E13748">
            <v>557000</v>
          </cell>
          <cell r="R13748" t="str">
            <v>Wyndham</v>
          </cell>
          <cell r="W13748">
            <v>2018</v>
          </cell>
          <cell r="X13748" t="str">
            <v>Apr</v>
          </cell>
        </row>
        <row r="13749">
          <cell r="D13749" t="str">
            <v>House</v>
          </cell>
          <cell r="E13749">
            <v>1550000</v>
          </cell>
          <cell r="R13749" t="str">
            <v>Glen Eira</v>
          </cell>
          <cell r="W13749">
            <v>2018</v>
          </cell>
          <cell r="X13749" t="str">
            <v>Apr</v>
          </cell>
        </row>
        <row r="13750">
          <cell r="D13750" t="str">
            <v>Unit</v>
          </cell>
          <cell r="E13750">
            <v>550000</v>
          </cell>
          <cell r="R13750" t="str">
            <v>Glen Eira</v>
          </cell>
          <cell r="W13750">
            <v>2018</v>
          </cell>
          <cell r="X13750" t="str">
            <v>Apr</v>
          </cell>
        </row>
        <row r="13751">
          <cell r="D13751" t="str">
            <v>Unit</v>
          </cell>
          <cell r="E13751">
            <v>430000</v>
          </cell>
          <cell r="R13751" t="str">
            <v>Glen Eira</v>
          </cell>
          <cell r="W13751">
            <v>2018</v>
          </cell>
          <cell r="X13751" t="str">
            <v>Apr</v>
          </cell>
        </row>
        <row r="13752">
          <cell r="D13752" t="str">
            <v>Unit</v>
          </cell>
          <cell r="E13752">
            <v>956000</v>
          </cell>
          <cell r="R13752" t="str">
            <v>Glen Eira</v>
          </cell>
          <cell r="W13752">
            <v>2018</v>
          </cell>
          <cell r="X13752" t="str">
            <v>Apr</v>
          </cell>
        </row>
        <row r="13753">
          <cell r="D13753" t="str">
            <v>House</v>
          </cell>
          <cell r="E13753">
            <v>1116500</v>
          </cell>
          <cell r="R13753" t="str">
            <v>Monash</v>
          </cell>
          <cell r="W13753">
            <v>2018</v>
          </cell>
          <cell r="X13753" t="str">
            <v>Apr</v>
          </cell>
        </row>
        <row r="13754">
          <cell r="D13754" t="str">
            <v>Unit</v>
          </cell>
          <cell r="E13754">
            <v>440500</v>
          </cell>
          <cell r="R13754" t="str">
            <v>Hobsons Bay</v>
          </cell>
          <cell r="W13754">
            <v>2018</v>
          </cell>
          <cell r="X13754" t="str">
            <v>Apr</v>
          </cell>
        </row>
        <row r="13755">
          <cell r="D13755" t="str">
            <v>House</v>
          </cell>
          <cell r="E13755">
            <v>570000</v>
          </cell>
          <cell r="R13755" t="str">
            <v>Wyndham</v>
          </cell>
          <cell r="W13755">
            <v>2018</v>
          </cell>
          <cell r="X13755" t="str">
            <v>Apr</v>
          </cell>
        </row>
        <row r="13756">
          <cell r="D13756" t="str">
            <v>House</v>
          </cell>
          <cell r="E13756">
            <v>698000</v>
          </cell>
          <cell r="R13756" t="str">
            <v>Wyndham</v>
          </cell>
          <cell r="W13756">
            <v>2018</v>
          </cell>
          <cell r="X13756" t="str">
            <v>Apr</v>
          </cell>
        </row>
        <row r="13757">
          <cell r="D13757" t="str">
            <v>House</v>
          </cell>
          <cell r="E13757">
            <v>1840000</v>
          </cell>
          <cell r="R13757" t="str">
            <v>Glen Eira</v>
          </cell>
          <cell r="W13757">
            <v>2018</v>
          </cell>
          <cell r="X13757" t="str">
            <v>Apr</v>
          </cell>
        </row>
        <row r="13758">
          <cell r="D13758" t="str">
            <v>House</v>
          </cell>
          <cell r="E13758">
            <v>596000</v>
          </cell>
          <cell r="R13758" t="str">
            <v>Wyndham</v>
          </cell>
          <cell r="W13758">
            <v>2018</v>
          </cell>
          <cell r="X13758" t="str">
            <v>Apr</v>
          </cell>
        </row>
        <row r="13759">
          <cell r="D13759" t="str">
            <v>House</v>
          </cell>
          <cell r="E13759">
            <v>1260000</v>
          </cell>
          <cell r="R13759" t="str">
            <v>Monash</v>
          </cell>
          <cell r="W13759">
            <v>2018</v>
          </cell>
          <cell r="X13759" t="str">
            <v>Apr</v>
          </cell>
        </row>
        <row r="13760">
          <cell r="D13760" t="str">
            <v>House</v>
          </cell>
          <cell r="E13760">
            <v>850000</v>
          </cell>
          <cell r="R13760" t="str">
            <v>Knox</v>
          </cell>
          <cell r="W13760">
            <v>2018</v>
          </cell>
          <cell r="X13760" t="str">
            <v>Apr</v>
          </cell>
        </row>
        <row r="13761">
          <cell r="D13761" t="str">
            <v>House</v>
          </cell>
          <cell r="E13761">
            <v>1150000</v>
          </cell>
          <cell r="R13761" t="str">
            <v>Monash</v>
          </cell>
          <cell r="W13761">
            <v>2018</v>
          </cell>
          <cell r="X13761" t="str">
            <v>Apr</v>
          </cell>
        </row>
        <row r="13762">
          <cell r="D13762" t="str">
            <v>House</v>
          </cell>
          <cell r="E13762">
            <v>2800000</v>
          </cell>
          <cell r="R13762" t="str">
            <v>Bayside</v>
          </cell>
          <cell r="W13762">
            <v>2018</v>
          </cell>
          <cell r="X13762" t="str">
            <v>Apr</v>
          </cell>
        </row>
        <row r="13763">
          <cell r="D13763" t="str">
            <v>Unit</v>
          </cell>
          <cell r="E13763">
            <v>290000</v>
          </cell>
          <cell r="R13763" t="str">
            <v>Bayside</v>
          </cell>
          <cell r="W13763">
            <v>2018</v>
          </cell>
          <cell r="X13763" t="str">
            <v>Apr</v>
          </cell>
        </row>
        <row r="13764">
          <cell r="D13764" t="str">
            <v>House</v>
          </cell>
          <cell r="E13764">
            <v>335000</v>
          </cell>
          <cell r="R13764" t="str">
            <v>Wyndham</v>
          </cell>
          <cell r="W13764">
            <v>2018</v>
          </cell>
          <cell r="X13764" t="str">
            <v>Apr</v>
          </cell>
        </row>
        <row r="13765">
          <cell r="D13765" t="str">
            <v>House</v>
          </cell>
          <cell r="E13765">
            <v>690000</v>
          </cell>
          <cell r="R13765" t="str">
            <v>Wyndham</v>
          </cell>
          <cell r="W13765">
            <v>2018</v>
          </cell>
          <cell r="X13765" t="str">
            <v>Apr</v>
          </cell>
        </row>
        <row r="13766">
          <cell r="D13766" t="str">
            <v>House</v>
          </cell>
          <cell r="E13766">
            <v>1211000</v>
          </cell>
          <cell r="R13766" t="str">
            <v>Monash</v>
          </cell>
          <cell r="W13766">
            <v>2018</v>
          </cell>
          <cell r="X13766" t="str">
            <v>Apr</v>
          </cell>
        </row>
        <row r="13767">
          <cell r="D13767" t="str">
            <v>House</v>
          </cell>
          <cell r="E13767">
            <v>1610000</v>
          </cell>
          <cell r="R13767" t="str">
            <v>Monash</v>
          </cell>
          <cell r="W13767">
            <v>2018</v>
          </cell>
          <cell r="X13767" t="str">
            <v>Apr</v>
          </cell>
        </row>
        <row r="13768">
          <cell r="D13768" t="str">
            <v>House</v>
          </cell>
          <cell r="E13768">
            <v>1384000</v>
          </cell>
          <cell r="R13768" t="str">
            <v>Glen Eira</v>
          </cell>
          <cell r="W13768">
            <v>2018</v>
          </cell>
          <cell r="X13768" t="str">
            <v>Apr</v>
          </cell>
        </row>
        <row r="13769">
          <cell r="D13769" t="str">
            <v>House</v>
          </cell>
          <cell r="E13769">
            <v>883000</v>
          </cell>
          <cell r="R13769" t="str">
            <v>Glen Eira</v>
          </cell>
          <cell r="W13769">
            <v>2018</v>
          </cell>
          <cell r="X13769" t="str">
            <v>Apr</v>
          </cell>
        </row>
        <row r="13770">
          <cell r="D13770" t="str">
            <v>Unit</v>
          </cell>
          <cell r="E13770">
            <v>1660000</v>
          </cell>
          <cell r="R13770" t="str">
            <v>Bayside</v>
          </cell>
          <cell r="W13770">
            <v>2018</v>
          </cell>
          <cell r="X13770" t="str">
            <v>Apr</v>
          </cell>
        </row>
        <row r="13771">
          <cell r="D13771" t="str">
            <v>Unit</v>
          </cell>
          <cell r="E13771">
            <v>935000</v>
          </cell>
          <cell r="R13771" t="str">
            <v>Kingston</v>
          </cell>
          <cell r="W13771">
            <v>2018</v>
          </cell>
          <cell r="X13771" t="str">
            <v>Apr</v>
          </cell>
        </row>
        <row r="13772">
          <cell r="D13772" t="str">
            <v>House</v>
          </cell>
          <cell r="E13772">
            <v>1960000</v>
          </cell>
          <cell r="R13772" t="str">
            <v>Bayside</v>
          </cell>
          <cell r="W13772">
            <v>2018</v>
          </cell>
          <cell r="X13772" t="str">
            <v>Apr</v>
          </cell>
        </row>
        <row r="13773">
          <cell r="D13773" t="str">
            <v>House</v>
          </cell>
          <cell r="E13773">
            <v>1625000</v>
          </cell>
          <cell r="R13773" t="str">
            <v>Bayside</v>
          </cell>
          <cell r="W13773">
            <v>2018</v>
          </cell>
          <cell r="X13773" t="str">
            <v>Apr</v>
          </cell>
        </row>
        <row r="13774">
          <cell r="D13774" t="str">
            <v>Unit</v>
          </cell>
          <cell r="E13774">
            <v>1220000</v>
          </cell>
          <cell r="R13774" t="str">
            <v>Manningham</v>
          </cell>
          <cell r="W13774">
            <v>2018</v>
          </cell>
          <cell r="X13774" t="str">
            <v>Apr</v>
          </cell>
        </row>
        <row r="13775">
          <cell r="D13775" t="str">
            <v>House</v>
          </cell>
          <cell r="E13775">
            <v>1110000</v>
          </cell>
          <cell r="R13775" t="str">
            <v>Darebin</v>
          </cell>
          <cell r="W13775">
            <v>2018</v>
          </cell>
          <cell r="X13775" t="str">
            <v>Apr</v>
          </cell>
        </row>
        <row r="13776">
          <cell r="D13776" t="str">
            <v>House</v>
          </cell>
          <cell r="E13776">
            <v>825000</v>
          </cell>
          <cell r="R13776" t="str">
            <v>Banyule</v>
          </cell>
          <cell r="W13776">
            <v>2018</v>
          </cell>
          <cell r="X13776" t="str">
            <v>Apr</v>
          </cell>
        </row>
        <row r="13777">
          <cell r="D13777" t="str">
            <v>Unit</v>
          </cell>
          <cell r="E13777">
            <v>740000</v>
          </cell>
          <cell r="R13777" t="str">
            <v>Boroondara</v>
          </cell>
          <cell r="W13777">
            <v>2018</v>
          </cell>
          <cell r="X13777" t="str">
            <v>Apr</v>
          </cell>
        </row>
        <row r="13778">
          <cell r="D13778" t="str">
            <v>House</v>
          </cell>
          <cell r="E13778">
            <v>631000</v>
          </cell>
          <cell r="R13778" t="str">
            <v>Whittlesea</v>
          </cell>
          <cell r="W13778">
            <v>2018</v>
          </cell>
          <cell r="X13778" t="str">
            <v>Apr</v>
          </cell>
        </row>
        <row r="13779">
          <cell r="D13779" t="str">
            <v>House</v>
          </cell>
          <cell r="E13779">
            <v>1930000</v>
          </cell>
          <cell r="R13779" t="str">
            <v>Monash</v>
          </cell>
          <cell r="W13779">
            <v>2018</v>
          </cell>
          <cell r="X13779" t="str">
            <v>Apr</v>
          </cell>
        </row>
        <row r="13780">
          <cell r="D13780" t="str">
            <v>Unit</v>
          </cell>
          <cell r="E13780">
            <v>1340000</v>
          </cell>
          <cell r="R13780" t="str">
            <v>Glen Eira</v>
          </cell>
          <cell r="W13780">
            <v>2018</v>
          </cell>
          <cell r="X13780" t="str">
            <v>Apr</v>
          </cell>
        </row>
        <row r="13781">
          <cell r="D13781" t="str">
            <v>Unit</v>
          </cell>
          <cell r="E13781">
            <v>1008000</v>
          </cell>
          <cell r="R13781" t="str">
            <v>Monash</v>
          </cell>
          <cell r="W13781">
            <v>2018</v>
          </cell>
          <cell r="X13781" t="str">
            <v>Apr</v>
          </cell>
        </row>
        <row r="13782">
          <cell r="D13782" t="str">
            <v>House</v>
          </cell>
          <cell r="E13782">
            <v>868000</v>
          </cell>
          <cell r="R13782" t="str">
            <v>Banyule</v>
          </cell>
          <cell r="W13782">
            <v>2018</v>
          </cell>
          <cell r="X13782" t="str">
            <v>Apr</v>
          </cell>
        </row>
        <row r="13783">
          <cell r="D13783" t="str">
            <v>House</v>
          </cell>
          <cell r="E13783">
            <v>777000</v>
          </cell>
          <cell r="R13783" t="str">
            <v>Moreland</v>
          </cell>
          <cell r="W13783">
            <v>2018</v>
          </cell>
          <cell r="X13783" t="str">
            <v>Apr</v>
          </cell>
        </row>
        <row r="13784">
          <cell r="D13784" t="str">
            <v>Unit</v>
          </cell>
          <cell r="E13784">
            <v>770000</v>
          </cell>
          <cell r="R13784" t="str">
            <v>Banyule</v>
          </cell>
          <cell r="W13784">
            <v>2018</v>
          </cell>
          <cell r="X13784" t="str">
            <v>Apr</v>
          </cell>
        </row>
        <row r="13785">
          <cell r="D13785" t="str">
            <v>Unit</v>
          </cell>
          <cell r="E13785">
            <v>730000</v>
          </cell>
          <cell r="R13785" t="str">
            <v>Monash</v>
          </cell>
          <cell r="W13785">
            <v>2018</v>
          </cell>
          <cell r="X13785" t="str">
            <v>Apr</v>
          </cell>
        </row>
        <row r="13786">
          <cell r="D13786" t="str">
            <v>Unit</v>
          </cell>
          <cell r="E13786">
            <v>700000</v>
          </cell>
          <cell r="R13786" t="str">
            <v>Moreland</v>
          </cell>
          <cell r="W13786">
            <v>2018</v>
          </cell>
          <cell r="X13786" t="str">
            <v>Apr</v>
          </cell>
        </row>
        <row r="13787">
          <cell r="D13787" t="str">
            <v>Unit</v>
          </cell>
          <cell r="E13787">
            <v>685000</v>
          </cell>
          <cell r="R13787" t="str">
            <v>Hobsons Bay</v>
          </cell>
          <cell r="W13787">
            <v>2018</v>
          </cell>
          <cell r="X13787" t="str">
            <v>Apr</v>
          </cell>
        </row>
        <row r="13788">
          <cell r="D13788" t="str">
            <v>Unit</v>
          </cell>
          <cell r="E13788">
            <v>672000</v>
          </cell>
          <cell r="R13788" t="str">
            <v>Bayside</v>
          </cell>
          <cell r="W13788">
            <v>2018</v>
          </cell>
          <cell r="X13788" t="str">
            <v>Apr</v>
          </cell>
        </row>
        <row r="13789">
          <cell r="D13789" t="str">
            <v>House</v>
          </cell>
          <cell r="E13789">
            <v>610000</v>
          </cell>
          <cell r="R13789" t="str">
            <v>Hume</v>
          </cell>
          <cell r="W13789">
            <v>2018</v>
          </cell>
          <cell r="X13789" t="str">
            <v>Apr</v>
          </cell>
        </row>
        <row r="13790">
          <cell r="D13790" t="str">
            <v>Unit</v>
          </cell>
          <cell r="E13790">
            <v>600000</v>
          </cell>
          <cell r="R13790" t="str">
            <v>Darebin</v>
          </cell>
          <cell r="W13790">
            <v>2018</v>
          </cell>
          <cell r="X13790" t="str">
            <v>Apr</v>
          </cell>
        </row>
        <row r="13791">
          <cell r="D13791" t="str">
            <v>Unit</v>
          </cell>
          <cell r="E13791">
            <v>573000</v>
          </cell>
          <cell r="R13791" t="str">
            <v>Whittlesea</v>
          </cell>
          <cell r="W13791">
            <v>2018</v>
          </cell>
          <cell r="X13791" t="str">
            <v>Apr</v>
          </cell>
        </row>
        <row r="13792">
          <cell r="D13792" t="str">
            <v>Unit</v>
          </cell>
          <cell r="E13792">
            <v>415000</v>
          </cell>
          <cell r="R13792" t="str">
            <v>Melbourne</v>
          </cell>
          <cell r="W13792">
            <v>2018</v>
          </cell>
          <cell r="X13792" t="str">
            <v>Apr</v>
          </cell>
        </row>
        <row r="13793">
          <cell r="D13793" t="str">
            <v>Unit</v>
          </cell>
          <cell r="E13793">
            <v>392500</v>
          </cell>
          <cell r="R13793" t="str">
            <v>Brimbank</v>
          </cell>
          <cell r="W13793">
            <v>2018</v>
          </cell>
          <cell r="X13793" t="str">
            <v>Apr</v>
          </cell>
        </row>
        <row r="13794">
          <cell r="D13794" t="str">
            <v>House</v>
          </cell>
          <cell r="E13794">
            <v>327500</v>
          </cell>
          <cell r="R13794" t="str">
            <v>Wyndham</v>
          </cell>
          <cell r="W13794">
            <v>2018</v>
          </cell>
          <cell r="X13794" t="str">
            <v>Apr</v>
          </cell>
        </row>
        <row r="13795">
          <cell r="D13795" t="str">
            <v>Unit</v>
          </cell>
          <cell r="E13795">
            <v>850000</v>
          </cell>
          <cell r="R13795" t="str">
            <v>Banyule</v>
          </cell>
          <cell r="W13795">
            <v>2018</v>
          </cell>
          <cell r="X13795" t="str">
            <v>Apr</v>
          </cell>
        </row>
        <row r="13796">
          <cell r="D13796" t="str">
            <v>House</v>
          </cell>
          <cell r="E13796">
            <v>800000</v>
          </cell>
          <cell r="R13796" t="str">
            <v>Darebin</v>
          </cell>
          <cell r="W13796">
            <v>2018</v>
          </cell>
          <cell r="X13796" t="str">
            <v>Apr</v>
          </cell>
        </row>
        <row r="13797">
          <cell r="D13797" t="str">
            <v>House</v>
          </cell>
          <cell r="E13797">
            <v>800000</v>
          </cell>
          <cell r="R13797" t="str">
            <v>Darebin</v>
          </cell>
          <cell r="W13797">
            <v>2018</v>
          </cell>
          <cell r="X13797" t="str">
            <v>Apr</v>
          </cell>
        </row>
        <row r="13798">
          <cell r="D13798" t="str">
            <v>Unit</v>
          </cell>
          <cell r="E13798">
            <v>760000</v>
          </cell>
          <cell r="R13798" t="str">
            <v>Darebin</v>
          </cell>
          <cell r="W13798">
            <v>2018</v>
          </cell>
          <cell r="X13798" t="str">
            <v>Apr</v>
          </cell>
        </row>
        <row r="13799">
          <cell r="D13799" t="str">
            <v>Unit</v>
          </cell>
          <cell r="E13799">
            <v>650000</v>
          </cell>
          <cell r="R13799" t="str">
            <v>Yarra</v>
          </cell>
          <cell r="W13799">
            <v>2018</v>
          </cell>
          <cell r="X13799" t="str">
            <v>Apr</v>
          </cell>
        </row>
        <row r="13800">
          <cell r="D13800" t="str">
            <v>Unit</v>
          </cell>
          <cell r="E13800">
            <v>650000</v>
          </cell>
          <cell r="R13800" t="str">
            <v>Darebin</v>
          </cell>
          <cell r="W13800">
            <v>2018</v>
          </cell>
          <cell r="X13800" t="str">
            <v>Apr</v>
          </cell>
        </row>
        <row r="13801">
          <cell r="D13801" t="str">
            <v>Unit</v>
          </cell>
          <cell r="E13801">
            <v>450000</v>
          </cell>
          <cell r="R13801" t="str">
            <v>Brimbank</v>
          </cell>
          <cell r="W13801">
            <v>2018</v>
          </cell>
          <cell r="X13801" t="str">
            <v>Apr</v>
          </cell>
        </row>
        <row r="13802">
          <cell r="D13802" t="str">
            <v>Unit</v>
          </cell>
          <cell r="E13802">
            <v>1250000</v>
          </cell>
          <cell r="R13802" t="str">
            <v>Bayside</v>
          </cell>
          <cell r="W13802">
            <v>2018</v>
          </cell>
          <cell r="X13802" t="str">
            <v>Apr</v>
          </cell>
        </row>
        <row r="13803">
          <cell r="D13803" t="str">
            <v>House</v>
          </cell>
          <cell r="E13803">
            <v>940000</v>
          </cell>
          <cell r="R13803" t="str">
            <v>Darebin</v>
          </cell>
          <cell r="W13803">
            <v>2018</v>
          </cell>
          <cell r="X13803" t="str">
            <v>Apr</v>
          </cell>
        </row>
        <row r="13804">
          <cell r="D13804" t="str">
            <v>Unit</v>
          </cell>
          <cell r="E13804">
            <v>750000</v>
          </cell>
          <cell r="R13804" t="str">
            <v>Hobsons Bay</v>
          </cell>
          <cell r="W13804">
            <v>2018</v>
          </cell>
          <cell r="X13804" t="str">
            <v>Apr</v>
          </cell>
        </row>
        <row r="13805">
          <cell r="D13805" t="str">
            <v>Unit</v>
          </cell>
          <cell r="E13805">
            <v>650000</v>
          </cell>
          <cell r="R13805" t="str">
            <v>Moreland</v>
          </cell>
          <cell r="W13805">
            <v>2018</v>
          </cell>
          <cell r="X13805" t="str">
            <v>Apr</v>
          </cell>
        </row>
        <row r="13806">
          <cell r="D13806" t="str">
            <v>House</v>
          </cell>
          <cell r="E13806">
            <v>510000</v>
          </cell>
          <cell r="R13806" t="str">
            <v>Hume</v>
          </cell>
          <cell r="W13806">
            <v>2018</v>
          </cell>
          <cell r="X13806" t="str">
            <v>May</v>
          </cell>
        </row>
        <row r="13807">
          <cell r="D13807" t="str">
            <v>House</v>
          </cell>
          <cell r="E13807">
            <v>500000</v>
          </cell>
          <cell r="R13807" t="str">
            <v>Hume</v>
          </cell>
          <cell r="W13807">
            <v>2018</v>
          </cell>
          <cell r="X13807" t="str">
            <v>May</v>
          </cell>
        </row>
        <row r="13808">
          <cell r="D13808" t="str">
            <v>House</v>
          </cell>
          <cell r="E13808">
            <v>1000000</v>
          </cell>
          <cell r="R13808" t="str">
            <v>Hume</v>
          </cell>
          <cell r="W13808">
            <v>2018</v>
          </cell>
          <cell r="X13808" t="str">
            <v>May</v>
          </cell>
        </row>
        <row r="13809">
          <cell r="D13809" t="str">
            <v>House</v>
          </cell>
          <cell r="E13809">
            <v>438000</v>
          </cell>
          <cell r="R13809" t="str">
            <v>Hume</v>
          </cell>
          <cell r="W13809">
            <v>2018</v>
          </cell>
          <cell r="X13809" t="str">
            <v>May</v>
          </cell>
        </row>
        <row r="13810">
          <cell r="D13810" t="str">
            <v>House</v>
          </cell>
          <cell r="E13810">
            <v>592500</v>
          </cell>
          <cell r="R13810" t="str">
            <v>Hume</v>
          </cell>
          <cell r="W13810">
            <v>2018</v>
          </cell>
          <cell r="X13810" t="str">
            <v>May</v>
          </cell>
        </row>
        <row r="13811">
          <cell r="D13811" t="str">
            <v>House</v>
          </cell>
          <cell r="E13811">
            <v>515000</v>
          </cell>
          <cell r="R13811" t="str">
            <v>Hume</v>
          </cell>
          <cell r="W13811">
            <v>2018</v>
          </cell>
          <cell r="X13811" t="str">
            <v>May</v>
          </cell>
        </row>
        <row r="13812">
          <cell r="D13812" t="str">
            <v>House</v>
          </cell>
          <cell r="E13812">
            <v>500000</v>
          </cell>
          <cell r="R13812" t="str">
            <v>Hume</v>
          </cell>
          <cell r="W13812">
            <v>2018</v>
          </cell>
          <cell r="X13812" t="str">
            <v>May</v>
          </cell>
        </row>
        <row r="13813">
          <cell r="D13813" t="str">
            <v>House</v>
          </cell>
          <cell r="E13813">
            <v>595000</v>
          </cell>
          <cell r="R13813" t="str">
            <v>Hume</v>
          </cell>
          <cell r="W13813">
            <v>2018</v>
          </cell>
          <cell r="X13813" t="str">
            <v>May</v>
          </cell>
        </row>
        <row r="13814">
          <cell r="D13814" t="str">
            <v>House</v>
          </cell>
          <cell r="E13814">
            <v>607500</v>
          </cell>
          <cell r="R13814" t="str">
            <v>Hume</v>
          </cell>
          <cell r="W13814">
            <v>2018</v>
          </cell>
          <cell r="X13814" t="str">
            <v>May</v>
          </cell>
        </row>
        <row r="13815">
          <cell r="D13815" t="str">
            <v>House</v>
          </cell>
          <cell r="E13815">
            <v>400000</v>
          </cell>
          <cell r="R13815" t="str">
            <v>Whittlesea</v>
          </cell>
          <cell r="W13815">
            <v>2018</v>
          </cell>
          <cell r="X13815" t="str">
            <v>May</v>
          </cell>
        </row>
        <row r="13816">
          <cell r="D13816" t="str">
            <v>House</v>
          </cell>
          <cell r="E13816">
            <v>945000</v>
          </cell>
          <cell r="R13816" t="str">
            <v>Whittlesea</v>
          </cell>
          <cell r="W13816">
            <v>2018</v>
          </cell>
          <cell r="X13816" t="str">
            <v>May</v>
          </cell>
        </row>
        <row r="13817">
          <cell r="D13817" t="str">
            <v>House</v>
          </cell>
          <cell r="E13817">
            <v>600000</v>
          </cell>
          <cell r="R13817" t="str">
            <v>Whittlesea</v>
          </cell>
          <cell r="W13817">
            <v>2018</v>
          </cell>
          <cell r="X13817" t="str">
            <v>May</v>
          </cell>
        </row>
        <row r="13818">
          <cell r="D13818" t="str">
            <v>House</v>
          </cell>
          <cell r="E13818">
            <v>545000</v>
          </cell>
          <cell r="R13818" t="str">
            <v>Whittlesea</v>
          </cell>
          <cell r="W13818">
            <v>2018</v>
          </cell>
          <cell r="X13818" t="str">
            <v>May</v>
          </cell>
        </row>
        <row r="13819">
          <cell r="D13819" t="str">
            <v>House</v>
          </cell>
          <cell r="E13819">
            <v>510000</v>
          </cell>
          <cell r="R13819" t="str">
            <v>Hume</v>
          </cell>
          <cell r="W13819">
            <v>2018</v>
          </cell>
          <cell r="X13819" t="str">
            <v>May</v>
          </cell>
        </row>
        <row r="13820">
          <cell r="D13820" t="str">
            <v>House</v>
          </cell>
          <cell r="E13820">
            <v>601000</v>
          </cell>
          <cell r="R13820" t="str">
            <v>Whittlesea</v>
          </cell>
          <cell r="W13820">
            <v>2018</v>
          </cell>
          <cell r="X13820" t="str">
            <v>May</v>
          </cell>
        </row>
        <row r="13821">
          <cell r="D13821" t="str">
            <v>House</v>
          </cell>
          <cell r="E13821">
            <v>810000</v>
          </cell>
          <cell r="R13821" t="str">
            <v>Whittlesea</v>
          </cell>
          <cell r="W13821">
            <v>2018</v>
          </cell>
          <cell r="X13821" t="str">
            <v>May</v>
          </cell>
        </row>
        <row r="13822">
          <cell r="D13822" t="str">
            <v>House</v>
          </cell>
          <cell r="E13822">
            <v>476500</v>
          </cell>
          <cell r="R13822" t="str">
            <v>Hume</v>
          </cell>
          <cell r="W13822">
            <v>2018</v>
          </cell>
          <cell r="X13822" t="str">
            <v>May</v>
          </cell>
        </row>
        <row r="13823">
          <cell r="D13823" t="str">
            <v>House</v>
          </cell>
          <cell r="E13823">
            <v>500000</v>
          </cell>
          <cell r="R13823" t="str">
            <v>Whittlesea</v>
          </cell>
          <cell r="W13823">
            <v>2018</v>
          </cell>
          <cell r="X13823" t="str">
            <v>May</v>
          </cell>
        </row>
        <row r="13824">
          <cell r="D13824" t="str">
            <v>House</v>
          </cell>
          <cell r="E13824">
            <v>410000</v>
          </cell>
          <cell r="R13824" t="str">
            <v>Whittlesea</v>
          </cell>
          <cell r="W13824">
            <v>2018</v>
          </cell>
          <cell r="X13824" t="str">
            <v>May</v>
          </cell>
        </row>
        <row r="13825">
          <cell r="D13825" t="str">
            <v>Unit</v>
          </cell>
          <cell r="E13825">
            <v>420000</v>
          </cell>
          <cell r="R13825" t="str">
            <v>Hume</v>
          </cell>
          <cell r="W13825">
            <v>2018</v>
          </cell>
          <cell r="X13825" t="str">
            <v>May</v>
          </cell>
        </row>
        <row r="13826">
          <cell r="D13826" t="str">
            <v>House</v>
          </cell>
          <cell r="E13826">
            <v>560000</v>
          </cell>
          <cell r="R13826" t="str">
            <v>Whittlesea</v>
          </cell>
          <cell r="W13826">
            <v>2018</v>
          </cell>
          <cell r="X13826" t="str">
            <v>May</v>
          </cell>
        </row>
        <row r="13827">
          <cell r="D13827" t="str">
            <v>House</v>
          </cell>
          <cell r="E13827">
            <v>798000</v>
          </cell>
          <cell r="R13827" t="str">
            <v>Whittlesea</v>
          </cell>
          <cell r="W13827">
            <v>2018</v>
          </cell>
          <cell r="X13827" t="str">
            <v>May</v>
          </cell>
        </row>
        <row r="13828">
          <cell r="D13828" t="str">
            <v>House</v>
          </cell>
          <cell r="E13828">
            <v>725000</v>
          </cell>
          <cell r="R13828" t="str">
            <v>Whittlesea</v>
          </cell>
          <cell r="W13828">
            <v>2018</v>
          </cell>
          <cell r="X13828" t="str">
            <v>May</v>
          </cell>
        </row>
        <row r="13829">
          <cell r="D13829" t="str">
            <v>House</v>
          </cell>
          <cell r="E13829">
            <v>715500</v>
          </cell>
          <cell r="R13829" t="str">
            <v>Whittlesea</v>
          </cell>
          <cell r="W13829">
            <v>2018</v>
          </cell>
          <cell r="X13829" t="str">
            <v>May</v>
          </cell>
        </row>
        <row r="13830">
          <cell r="D13830" t="str">
            <v>House</v>
          </cell>
          <cell r="E13830">
            <v>651000</v>
          </cell>
          <cell r="R13830" t="str">
            <v>Whittlesea</v>
          </cell>
          <cell r="W13830">
            <v>2018</v>
          </cell>
          <cell r="X13830" t="str">
            <v>May</v>
          </cell>
        </row>
        <row r="13831">
          <cell r="D13831" t="str">
            <v>House</v>
          </cell>
          <cell r="E13831">
            <v>631000</v>
          </cell>
          <cell r="R13831" t="str">
            <v>Whittlesea</v>
          </cell>
          <cell r="W13831">
            <v>2018</v>
          </cell>
          <cell r="X13831" t="str">
            <v>May</v>
          </cell>
        </row>
        <row r="13832">
          <cell r="D13832" t="str">
            <v>House</v>
          </cell>
          <cell r="E13832">
            <v>1100000</v>
          </cell>
          <cell r="R13832" t="str">
            <v>Hume</v>
          </cell>
          <cell r="W13832">
            <v>2018</v>
          </cell>
          <cell r="X13832" t="str">
            <v>May</v>
          </cell>
        </row>
        <row r="13833">
          <cell r="D13833" t="str">
            <v>House</v>
          </cell>
          <cell r="E13833">
            <v>528000</v>
          </cell>
          <cell r="R13833" t="str">
            <v>Hume</v>
          </cell>
          <cell r="W13833">
            <v>2018</v>
          </cell>
          <cell r="X13833" t="str">
            <v>May</v>
          </cell>
        </row>
        <row r="13834">
          <cell r="D13834" t="str">
            <v>House</v>
          </cell>
          <cell r="E13834">
            <v>450000</v>
          </cell>
          <cell r="R13834" t="str">
            <v>Hume</v>
          </cell>
          <cell r="W13834">
            <v>2018</v>
          </cell>
          <cell r="X13834" t="str">
            <v>May</v>
          </cell>
        </row>
        <row r="13835">
          <cell r="D13835" t="str">
            <v>House</v>
          </cell>
          <cell r="E13835">
            <v>700000</v>
          </cell>
          <cell r="R13835" t="str">
            <v>Brimbank</v>
          </cell>
          <cell r="W13835">
            <v>2018</v>
          </cell>
          <cell r="X13835" t="str">
            <v>May</v>
          </cell>
        </row>
        <row r="13836">
          <cell r="D13836" t="str">
            <v>House</v>
          </cell>
          <cell r="E13836">
            <v>725000</v>
          </cell>
          <cell r="R13836" t="str">
            <v>Banyule</v>
          </cell>
          <cell r="W13836">
            <v>2018</v>
          </cell>
          <cell r="X13836" t="str">
            <v>May</v>
          </cell>
        </row>
        <row r="13837">
          <cell r="D13837" t="str">
            <v>House</v>
          </cell>
          <cell r="E13837">
            <v>800000</v>
          </cell>
          <cell r="R13837" t="str">
            <v>Brimbank</v>
          </cell>
          <cell r="W13837">
            <v>2018</v>
          </cell>
          <cell r="X13837" t="str">
            <v>May</v>
          </cell>
        </row>
        <row r="13838">
          <cell r="D13838" t="str">
            <v>House</v>
          </cell>
          <cell r="E13838">
            <v>740000</v>
          </cell>
          <cell r="R13838" t="str">
            <v>Brimbank</v>
          </cell>
          <cell r="W13838">
            <v>2018</v>
          </cell>
          <cell r="X13838" t="str">
            <v>May</v>
          </cell>
        </row>
        <row r="13839">
          <cell r="D13839" t="str">
            <v>House</v>
          </cell>
          <cell r="E13839">
            <v>560000</v>
          </cell>
          <cell r="R13839" t="str">
            <v>Hume</v>
          </cell>
          <cell r="W13839">
            <v>2018</v>
          </cell>
          <cell r="X13839" t="str">
            <v>May</v>
          </cell>
        </row>
        <row r="13840">
          <cell r="D13840" t="str">
            <v>House</v>
          </cell>
          <cell r="E13840">
            <v>627000</v>
          </cell>
          <cell r="R13840" t="str">
            <v>Hume</v>
          </cell>
          <cell r="W13840">
            <v>2018</v>
          </cell>
          <cell r="X13840" t="str">
            <v>May</v>
          </cell>
        </row>
        <row r="13841">
          <cell r="D13841" t="str">
            <v>House</v>
          </cell>
          <cell r="E13841">
            <v>999000</v>
          </cell>
          <cell r="R13841" t="str">
            <v>Banyule</v>
          </cell>
          <cell r="W13841">
            <v>2018</v>
          </cell>
          <cell r="X13841" t="str">
            <v>May</v>
          </cell>
        </row>
        <row r="13842">
          <cell r="D13842" t="str">
            <v>House</v>
          </cell>
          <cell r="E13842">
            <v>760000</v>
          </cell>
          <cell r="R13842" t="str">
            <v>Brimbank</v>
          </cell>
          <cell r="W13842">
            <v>2018</v>
          </cell>
          <cell r="X13842" t="str">
            <v>May</v>
          </cell>
        </row>
        <row r="13843">
          <cell r="D13843" t="str">
            <v>Unit</v>
          </cell>
          <cell r="E13843">
            <v>502000</v>
          </cell>
          <cell r="R13843" t="str">
            <v>Brimbank</v>
          </cell>
          <cell r="W13843">
            <v>2018</v>
          </cell>
          <cell r="X13843" t="str">
            <v>May</v>
          </cell>
        </row>
        <row r="13844">
          <cell r="D13844" t="str">
            <v>House</v>
          </cell>
          <cell r="E13844">
            <v>645000</v>
          </cell>
          <cell r="R13844" t="str">
            <v>Hume</v>
          </cell>
          <cell r="W13844">
            <v>2018</v>
          </cell>
          <cell r="X13844" t="str">
            <v>May</v>
          </cell>
        </row>
        <row r="13845">
          <cell r="D13845" t="str">
            <v>House</v>
          </cell>
          <cell r="E13845">
            <v>850000</v>
          </cell>
          <cell r="R13845" t="str">
            <v>Banyule</v>
          </cell>
          <cell r="W13845">
            <v>2018</v>
          </cell>
          <cell r="X13845" t="str">
            <v>May</v>
          </cell>
        </row>
        <row r="13846">
          <cell r="D13846" t="str">
            <v>House</v>
          </cell>
          <cell r="E13846">
            <v>800000</v>
          </cell>
          <cell r="R13846" t="str">
            <v>Banyule</v>
          </cell>
          <cell r="W13846">
            <v>2018</v>
          </cell>
          <cell r="X13846" t="str">
            <v>May</v>
          </cell>
        </row>
        <row r="13847">
          <cell r="D13847" t="str">
            <v>House</v>
          </cell>
          <cell r="E13847">
            <v>710000</v>
          </cell>
          <cell r="R13847" t="str">
            <v>Banyule</v>
          </cell>
          <cell r="W13847">
            <v>2018</v>
          </cell>
          <cell r="X13847" t="str">
            <v>May</v>
          </cell>
        </row>
        <row r="13848">
          <cell r="D13848" t="str">
            <v>House</v>
          </cell>
          <cell r="E13848">
            <v>680000</v>
          </cell>
          <cell r="R13848" t="str">
            <v>Banyule</v>
          </cell>
          <cell r="W13848">
            <v>2018</v>
          </cell>
          <cell r="X13848" t="str">
            <v>May</v>
          </cell>
        </row>
        <row r="13849">
          <cell r="D13849" t="str">
            <v>House</v>
          </cell>
          <cell r="E13849">
            <v>940000</v>
          </cell>
          <cell r="R13849" t="str">
            <v>Moreland</v>
          </cell>
          <cell r="W13849">
            <v>2018</v>
          </cell>
          <cell r="X13849" t="str">
            <v>May</v>
          </cell>
        </row>
        <row r="13850">
          <cell r="D13850" t="str">
            <v>Unit</v>
          </cell>
          <cell r="E13850">
            <v>751000</v>
          </cell>
          <cell r="R13850" t="str">
            <v>Banyule</v>
          </cell>
          <cell r="W13850">
            <v>2018</v>
          </cell>
          <cell r="X13850" t="str">
            <v>May</v>
          </cell>
        </row>
        <row r="13851">
          <cell r="D13851" t="str">
            <v>House</v>
          </cell>
          <cell r="E13851">
            <v>822000</v>
          </cell>
          <cell r="R13851" t="str">
            <v>Brimbank</v>
          </cell>
          <cell r="W13851">
            <v>2018</v>
          </cell>
          <cell r="X13851" t="str">
            <v>May</v>
          </cell>
        </row>
        <row r="13852">
          <cell r="D13852" t="str">
            <v>House</v>
          </cell>
          <cell r="E13852">
            <v>550000</v>
          </cell>
          <cell r="R13852" t="str">
            <v>Moreland</v>
          </cell>
          <cell r="W13852">
            <v>2018</v>
          </cell>
          <cell r="X13852" t="str">
            <v>May</v>
          </cell>
        </row>
        <row r="13853">
          <cell r="D13853" t="str">
            <v>House</v>
          </cell>
          <cell r="E13853">
            <v>741000</v>
          </cell>
          <cell r="R13853" t="str">
            <v>Moreland</v>
          </cell>
          <cell r="W13853">
            <v>2018</v>
          </cell>
          <cell r="X13853" t="str">
            <v>May</v>
          </cell>
        </row>
        <row r="13854">
          <cell r="D13854" t="str">
            <v>House</v>
          </cell>
          <cell r="E13854">
            <v>760500</v>
          </cell>
          <cell r="R13854" t="str">
            <v>Darebin</v>
          </cell>
          <cell r="W13854">
            <v>2018</v>
          </cell>
          <cell r="X13854" t="str">
            <v>May</v>
          </cell>
        </row>
        <row r="13855">
          <cell r="D13855" t="str">
            <v>Unit</v>
          </cell>
          <cell r="E13855">
            <v>435000</v>
          </cell>
          <cell r="R13855" t="str">
            <v>Moreland</v>
          </cell>
          <cell r="W13855">
            <v>2018</v>
          </cell>
          <cell r="X13855" t="str">
            <v>May</v>
          </cell>
        </row>
        <row r="13856">
          <cell r="D13856" t="str">
            <v>House</v>
          </cell>
          <cell r="E13856">
            <v>620000</v>
          </cell>
          <cell r="R13856" t="str">
            <v>Brimbank</v>
          </cell>
          <cell r="W13856">
            <v>2018</v>
          </cell>
          <cell r="X13856" t="str">
            <v>May</v>
          </cell>
        </row>
        <row r="13857">
          <cell r="D13857" t="str">
            <v>Unit</v>
          </cell>
          <cell r="E13857">
            <v>493000</v>
          </cell>
          <cell r="R13857" t="str">
            <v>Moreland</v>
          </cell>
          <cell r="W13857">
            <v>2018</v>
          </cell>
          <cell r="X13857" t="str">
            <v>May</v>
          </cell>
        </row>
        <row r="13858">
          <cell r="D13858" t="str">
            <v>House</v>
          </cell>
          <cell r="E13858">
            <v>688000</v>
          </cell>
          <cell r="R13858" t="str">
            <v>Brimbank</v>
          </cell>
          <cell r="W13858">
            <v>2018</v>
          </cell>
          <cell r="X13858" t="str">
            <v>May</v>
          </cell>
        </row>
        <row r="13859">
          <cell r="D13859" t="str">
            <v>House</v>
          </cell>
          <cell r="E13859">
            <v>630000</v>
          </cell>
          <cell r="R13859" t="str">
            <v>Brimbank</v>
          </cell>
          <cell r="W13859">
            <v>2018</v>
          </cell>
          <cell r="X13859" t="str">
            <v>May</v>
          </cell>
        </row>
        <row r="13860">
          <cell r="D13860" t="str">
            <v>House</v>
          </cell>
          <cell r="E13860">
            <v>725500</v>
          </cell>
          <cell r="R13860" t="str">
            <v>Melton</v>
          </cell>
          <cell r="W13860">
            <v>2018</v>
          </cell>
          <cell r="X13860" t="str">
            <v>May</v>
          </cell>
        </row>
        <row r="13861">
          <cell r="D13861" t="str">
            <v>House</v>
          </cell>
          <cell r="E13861">
            <v>530000</v>
          </cell>
          <cell r="R13861" t="str">
            <v>Melton</v>
          </cell>
          <cell r="W13861">
            <v>2018</v>
          </cell>
          <cell r="X13861" t="str">
            <v>May</v>
          </cell>
        </row>
        <row r="13862">
          <cell r="D13862" t="str">
            <v>House</v>
          </cell>
          <cell r="E13862">
            <v>520000</v>
          </cell>
          <cell r="R13862" t="str">
            <v>Melton</v>
          </cell>
          <cell r="W13862">
            <v>2018</v>
          </cell>
          <cell r="X13862" t="str">
            <v>May</v>
          </cell>
        </row>
        <row r="13863">
          <cell r="D13863" t="str">
            <v>House</v>
          </cell>
          <cell r="E13863">
            <v>830000</v>
          </cell>
          <cell r="R13863" t="str">
            <v>Hume</v>
          </cell>
          <cell r="W13863">
            <v>2018</v>
          </cell>
          <cell r="X13863" t="str">
            <v>May</v>
          </cell>
        </row>
        <row r="13864">
          <cell r="D13864" t="str">
            <v>House</v>
          </cell>
          <cell r="E13864">
            <v>830000</v>
          </cell>
          <cell r="R13864" t="str">
            <v>Banyule</v>
          </cell>
          <cell r="W13864">
            <v>2018</v>
          </cell>
          <cell r="X13864" t="str">
            <v>May</v>
          </cell>
        </row>
        <row r="13865">
          <cell r="D13865" t="str">
            <v>House</v>
          </cell>
          <cell r="E13865">
            <v>320000</v>
          </cell>
          <cell r="R13865" t="str">
            <v>Darebin</v>
          </cell>
          <cell r="W13865">
            <v>2018</v>
          </cell>
          <cell r="X13865" t="str">
            <v>May</v>
          </cell>
        </row>
        <row r="13866">
          <cell r="D13866" t="str">
            <v>Unit</v>
          </cell>
          <cell r="E13866">
            <v>510000</v>
          </cell>
          <cell r="R13866" t="str">
            <v>Moreland</v>
          </cell>
          <cell r="W13866">
            <v>2018</v>
          </cell>
          <cell r="X13866" t="str">
            <v>May</v>
          </cell>
        </row>
        <row r="13867">
          <cell r="D13867" t="str">
            <v>House</v>
          </cell>
          <cell r="E13867">
            <v>505000</v>
          </cell>
          <cell r="R13867" t="str">
            <v>Brimbank</v>
          </cell>
          <cell r="W13867">
            <v>2018</v>
          </cell>
          <cell r="X13867" t="str">
            <v>May</v>
          </cell>
        </row>
        <row r="13868">
          <cell r="D13868" t="str">
            <v>Unit</v>
          </cell>
          <cell r="E13868">
            <v>541000</v>
          </cell>
          <cell r="R13868" t="str">
            <v>Moreland</v>
          </cell>
          <cell r="W13868">
            <v>2018</v>
          </cell>
          <cell r="X13868" t="str">
            <v>May</v>
          </cell>
        </row>
        <row r="13869">
          <cell r="D13869" t="str">
            <v>Unit</v>
          </cell>
          <cell r="E13869">
            <v>454000</v>
          </cell>
          <cell r="R13869" t="str">
            <v>Moonee Valley</v>
          </cell>
          <cell r="W13869">
            <v>2018</v>
          </cell>
          <cell r="X13869" t="str">
            <v>May</v>
          </cell>
        </row>
        <row r="13870">
          <cell r="D13870" t="str">
            <v>Unit</v>
          </cell>
          <cell r="E13870">
            <v>495000</v>
          </cell>
          <cell r="R13870" t="str">
            <v>Darebin</v>
          </cell>
          <cell r="W13870">
            <v>2018</v>
          </cell>
          <cell r="X13870" t="str">
            <v>May</v>
          </cell>
        </row>
        <row r="13871">
          <cell r="D13871" t="str">
            <v>Unit</v>
          </cell>
          <cell r="E13871">
            <v>550000</v>
          </cell>
          <cell r="R13871" t="str">
            <v>Moreland</v>
          </cell>
          <cell r="W13871">
            <v>2018</v>
          </cell>
          <cell r="X13871" t="str">
            <v>May</v>
          </cell>
        </row>
        <row r="13872">
          <cell r="D13872" t="str">
            <v>House</v>
          </cell>
          <cell r="E13872">
            <v>1282500</v>
          </cell>
          <cell r="R13872" t="str">
            <v>Darebin</v>
          </cell>
          <cell r="W13872">
            <v>2018</v>
          </cell>
          <cell r="X13872" t="str">
            <v>May</v>
          </cell>
        </row>
        <row r="13873">
          <cell r="D13873" t="str">
            <v>House</v>
          </cell>
          <cell r="E13873">
            <v>550000</v>
          </cell>
          <cell r="R13873" t="str">
            <v>Brimbank</v>
          </cell>
          <cell r="W13873">
            <v>2018</v>
          </cell>
          <cell r="X13873" t="str">
            <v>May</v>
          </cell>
        </row>
        <row r="13874">
          <cell r="D13874" t="str">
            <v>House</v>
          </cell>
          <cell r="E13874">
            <v>565000</v>
          </cell>
          <cell r="R13874" t="str">
            <v>Brimbank</v>
          </cell>
          <cell r="W13874">
            <v>2018</v>
          </cell>
          <cell r="X13874" t="str">
            <v>May</v>
          </cell>
        </row>
        <row r="13875">
          <cell r="D13875" t="str">
            <v>Unit</v>
          </cell>
          <cell r="E13875">
            <v>580000</v>
          </cell>
          <cell r="R13875" t="str">
            <v>Moreland</v>
          </cell>
          <cell r="W13875">
            <v>2018</v>
          </cell>
          <cell r="X13875" t="str">
            <v>May</v>
          </cell>
        </row>
        <row r="13876">
          <cell r="D13876" t="str">
            <v>Unit</v>
          </cell>
          <cell r="E13876">
            <v>706000</v>
          </cell>
          <cell r="R13876" t="str">
            <v>Moreland</v>
          </cell>
          <cell r="W13876">
            <v>2018</v>
          </cell>
          <cell r="X13876" t="str">
            <v>May</v>
          </cell>
        </row>
        <row r="13877">
          <cell r="D13877" t="str">
            <v>Unit</v>
          </cell>
          <cell r="E13877">
            <v>617500</v>
          </cell>
          <cell r="R13877" t="str">
            <v>Darebin</v>
          </cell>
          <cell r="W13877">
            <v>2018</v>
          </cell>
          <cell r="X13877" t="str">
            <v>May</v>
          </cell>
        </row>
        <row r="13878">
          <cell r="D13878" t="str">
            <v>House</v>
          </cell>
          <cell r="E13878">
            <v>1220000</v>
          </cell>
          <cell r="R13878" t="str">
            <v>Moonee Valley</v>
          </cell>
          <cell r="W13878">
            <v>2018</v>
          </cell>
          <cell r="X13878" t="str">
            <v>May</v>
          </cell>
        </row>
        <row r="13879">
          <cell r="D13879" t="str">
            <v>House</v>
          </cell>
          <cell r="E13879">
            <v>627000</v>
          </cell>
          <cell r="R13879" t="str">
            <v>Brimbank</v>
          </cell>
          <cell r="W13879">
            <v>2018</v>
          </cell>
          <cell r="X13879" t="str">
            <v>May</v>
          </cell>
        </row>
        <row r="13880">
          <cell r="D13880" t="str">
            <v>Unit</v>
          </cell>
          <cell r="E13880">
            <v>777000</v>
          </cell>
          <cell r="R13880" t="str">
            <v>Brimbank</v>
          </cell>
          <cell r="W13880">
            <v>2018</v>
          </cell>
          <cell r="X13880" t="str">
            <v>May</v>
          </cell>
        </row>
        <row r="13881">
          <cell r="D13881" t="str">
            <v>House</v>
          </cell>
          <cell r="E13881">
            <v>1130000</v>
          </cell>
          <cell r="R13881" t="str">
            <v>Moonee Valley</v>
          </cell>
          <cell r="W13881">
            <v>2018</v>
          </cell>
          <cell r="X13881" t="str">
            <v>May</v>
          </cell>
        </row>
        <row r="13882">
          <cell r="D13882" t="str">
            <v>House</v>
          </cell>
          <cell r="E13882">
            <v>590000</v>
          </cell>
          <cell r="R13882" t="str">
            <v>Brimbank</v>
          </cell>
          <cell r="W13882">
            <v>2018</v>
          </cell>
          <cell r="X13882" t="str">
            <v>May</v>
          </cell>
        </row>
        <row r="13883">
          <cell r="D13883" t="str">
            <v>House</v>
          </cell>
          <cell r="E13883">
            <v>980000</v>
          </cell>
          <cell r="R13883" t="str">
            <v>Darebin</v>
          </cell>
          <cell r="W13883">
            <v>2018</v>
          </cell>
          <cell r="X13883" t="str">
            <v>May</v>
          </cell>
        </row>
        <row r="13884">
          <cell r="D13884" t="str">
            <v>House</v>
          </cell>
          <cell r="E13884">
            <v>1535000</v>
          </cell>
          <cell r="R13884" t="str">
            <v>Moonee Valley</v>
          </cell>
          <cell r="W13884">
            <v>2018</v>
          </cell>
          <cell r="X13884" t="str">
            <v>May</v>
          </cell>
        </row>
        <row r="13885">
          <cell r="D13885" t="str">
            <v>House</v>
          </cell>
          <cell r="E13885">
            <v>918000</v>
          </cell>
          <cell r="R13885" t="str">
            <v>Brimbank</v>
          </cell>
          <cell r="W13885">
            <v>2018</v>
          </cell>
          <cell r="X13885" t="str">
            <v>May</v>
          </cell>
        </row>
        <row r="13886">
          <cell r="D13886" t="str">
            <v>House</v>
          </cell>
          <cell r="E13886">
            <v>590000</v>
          </cell>
          <cell r="R13886" t="str">
            <v>Banyule</v>
          </cell>
          <cell r="W13886">
            <v>2018</v>
          </cell>
          <cell r="X13886" t="str">
            <v>May</v>
          </cell>
        </row>
        <row r="13887">
          <cell r="D13887" t="str">
            <v>Unit</v>
          </cell>
          <cell r="E13887">
            <v>392000</v>
          </cell>
          <cell r="R13887" t="str">
            <v>Darebin</v>
          </cell>
          <cell r="W13887">
            <v>2018</v>
          </cell>
          <cell r="X13887" t="str">
            <v>May</v>
          </cell>
        </row>
        <row r="13888">
          <cell r="D13888" t="str">
            <v>House</v>
          </cell>
          <cell r="E13888">
            <v>1006000</v>
          </cell>
          <cell r="R13888" t="str">
            <v>Moonee Valley</v>
          </cell>
          <cell r="W13888">
            <v>2018</v>
          </cell>
          <cell r="X13888" t="str">
            <v>May</v>
          </cell>
        </row>
        <row r="13889">
          <cell r="D13889" t="str">
            <v>House</v>
          </cell>
          <cell r="E13889">
            <v>1285000</v>
          </cell>
          <cell r="R13889" t="str">
            <v>Darebin</v>
          </cell>
          <cell r="W13889">
            <v>2018</v>
          </cell>
          <cell r="X13889" t="str">
            <v>May</v>
          </cell>
        </row>
        <row r="13890">
          <cell r="D13890" t="str">
            <v>Unit</v>
          </cell>
          <cell r="E13890">
            <v>250000</v>
          </cell>
          <cell r="R13890" t="str">
            <v>Darebin</v>
          </cell>
          <cell r="W13890">
            <v>2018</v>
          </cell>
          <cell r="X13890" t="str">
            <v>May</v>
          </cell>
        </row>
        <row r="13891">
          <cell r="D13891" t="str">
            <v>Unit</v>
          </cell>
          <cell r="E13891">
            <v>505000</v>
          </cell>
          <cell r="R13891" t="str">
            <v>Darebin</v>
          </cell>
          <cell r="W13891">
            <v>2018</v>
          </cell>
          <cell r="X13891" t="str">
            <v>May</v>
          </cell>
        </row>
        <row r="13892">
          <cell r="D13892" t="str">
            <v>House</v>
          </cell>
          <cell r="E13892">
            <v>1515000</v>
          </cell>
          <cell r="R13892" t="str">
            <v>Banyule</v>
          </cell>
          <cell r="W13892">
            <v>2018</v>
          </cell>
          <cell r="X13892" t="str">
            <v>May</v>
          </cell>
        </row>
        <row r="13893">
          <cell r="D13893" t="str">
            <v>House</v>
          </cell>
          <cell r="E13893">
            <v>735000</v>
          </cell>
          <cell r="R13893" t="str">
            <v>Banyule</v>
          </cell>
          <cell r="W13893">
            <v>2018</v>
          </cell>
          <cell r="X13893" t="str">
            <v>May</v>
          </cell>
        </row>
        <row r="13894">
          <cell r="D13894" t="str">
            <v>House</v>
          </cell>
          <cell r="E13894">
            <v>880000</v>
          </cell>
          <cell r="R13894" t="str">
            <v>Brimbank</v>
          </cell>
          <cell r="W13894">
            <v>2018</v>
          </cell>
          <cell r="X13894" t="str">
            <v>May</v>
          </cell>
        </row>
        <row r="13895">
          <cell r="D13895" t="str">
            <v>House</v>
          </cell>
          <cell r="E13895">
            <v>890000</v>
          </cell>
          <cell r="R13895" t="str">
            <v>Darebin</v>
          </cell>
          <cell r="W13895">
            <v>2018</v>
          </cell>
          <cell r="X13895" t="str">
            <v>May</v>
          </cell>
        </row>
        <row r="13896">
          <cell r="D13896" t="str">
            <v>House</v>
          </cell>
          <cell r="E13896">
            <v>800000</v>
          </cell>
          <cell r="R13896" t="str">
            <v>Moonee Valley</v>
          </cell>
          <cell r="W13896">
            <v>2018</v>
          </cell>
          <cell r="X13896" t="str">
            <v>May</v>
          </cell>
        </row>
        <row r="13897">
          <cell r="D13897" t="str">
            <v>House</v>
          </cell>
          <cell r="E13897">
            <v>750000</v>
          </cell>
          <cell r="R13897" t="str">
            <v>Moonee Valley</v>
          </cell>
          <cell r="W13897">
            <v>2018</v>
          </cell>
          <cell r="X13897" t="str">
            <v>May</v>
          </cell>
        </row>
        <row r="13898">
          <cell r="D13898" t="str">
            <v>House</v>
          </cell>
          <cell r="E13898">
            <v>906000</v>
          </cell>
          <cell r="R13898" t="str">
            <v>Banyule</v>
          </cell>
          <cell r="W13898">
            <v>2018</v>
          </cell>
          <cell r="X13898" t="str">
            <v>May</v>
          </cell>
        </row>
        <row r="13899">
          <cell r="D13899" t="str">
            <v>House</v>
          </cell>
          <cell r="E13899">
            <v>1110000</v>
          </cell>
          <cell r="R13899" t="str">
            <v>Darebin</v>
          </cell>
          <cell r="W13899">
            <v>2018</v>
          </cell>
          <cell r="X13899" t="str">
            <v>May</v>
          </cell>
        </row>
        <row r="13900">
          <cell r="D13900" t="str">
            <v>Unit</v>
          </cell>
          <cell r="E13900">
            <v>326000</v>
          </cell>
          <cell r="R13900" t="str">
            <v>Moonee Valley</v>
          </cell>
          <cell r="W13900">
            <v>2018</v>
          </cell>
          <cell r="X13900" t="str">
            <v>May</v>
          </cell>
        </row>
        <row r="13901">
          <cell r="D13901" t="str">
            <v>House</v>
          </cell>
          <cell r="E13901">
            <v>1260000</v>
          </cell>
          <cell r="R13901" t="str">
            <v>Moreland</v>
          </cell>
          <cell r="W13901">
            <v>2018</v>
          </cell>
          <cell r="X13901" t="str">
            <v>May</v>
          </cell>
        </row>
        <row r="13902">
          <cell r="D13902" t="str">
            <v>House</v>
          </cell>
          <cell r="E13902">
            <v>750000</v>
          </cell>
          <cell r="R13902" t="str">
            <v>Brimbank</v>
          </cell>
          <cell r="W13902">
            <v>2018</v>
          </cell>
          <cell r="X13902" t="str">
            <v>May</v>
          </cell>
        </row>
        <row r="13903">
          <cell r="D13903" t="str">
            <v>Unit</v>
          </cell>
          <cell r="E13903">
            <v>731000</v>
          </cell>
          <cell r="R13903" t="str">
            <v>Manningham</v>
          </cell>
          <cell r="W13903">
            <v>2018</v>
          </cell>
          <cell r="X13903" t="str">
            <v>May</v>
          </cell>
        </row>
        <row r="13904">
          <cell r="D13904" t="str">
            <v>House</v>
          </cell>
          <cell r="E13904">
            <v>1620000</v>
          </cell>
          <cell r="R13904" t="str">
            <v>Moonee Valley</v>
          </cell>
          <cell r="W13904">
            <v>2018</v>
          </cell>
          <cell r="X13904" t="str">
            <v>May</v>
          </cell>
        </row>
        <row r="13905">
          <cell r="D13905" t="str">
            <v>House</v>
          </cell>
          <cell r="E13905">
            <v>1110000</v>
          </cell>
          <cell r="R13905" t="str">
            <v>Moreland</v>
          </cell>
          <cell r="W13905">
            <v>2018</v>
          </cell>
          <cell r="X13905" t="str">
            <v>May</v>
          </cell>
        </row>
        <row r="13906">
          <cell r="D13906" t="str">
            <v>House</v>
          </cell>
          <cell r="E13906">
            <v>1275000</v>
          </cell>
          <cell r="R13906" t="str">
            <v>Manningham</v>
          </cell>
          <cell r="W13906">
            <v>2018</v>
          </cell>
          <cell r="X13906" t="str">
            <v>May</v>
          </cell>
        </row>
        <row r="13907">
          <cell r="D13907" t="str">
            <v>Unit</v>
          </cell>
          <cell r="E13907">
            <v>280000</v>
          </cell>
          <cell r="R13907" t="str">
            <v>Moonee Valley</v>
          </cell>
          <cell r="W13907">
            <v>2018</v>
          </cell>
          <cell r="X13907" t="str">
            <v>May</v>
          </cell>
        </row>
        <row r="13908">
          <cell r="D13908" t="str">
            <v>Unit</v>
          </cell>
          <cell r="E13908">
            <v>310000</v>
          </cell>
          <cell r="R13908" t="str">
            <v>Moonee Valley</v>
          </cell>
          <cell r="W13908">
            <v>2018</v>
          </cell>
          <cell r="X13908" t="str">
            <v>May</v>
          </cell>
        </row>
        <row r="13909">
          <cell r="D13909" t="str">
            <v>House</v>
          </cell>
          <cell r="E13909">
            <v>1120000</v>
          </cell>
          <cell r="R13909" t="str">
            <v>Moreland</v>
          </cell>
          <cell r="W13909">
            <v>2018</v>
          </cell>
          <cell r="X13909" t="str">
            <v>May</v>
          </cell>
        </row>
        <row r="13910">
          <cell r="D13910" t="str">
            <v>House</v>
          </cell>
          <cell r="E13910">
            <v>1790000</v>
          </cell>
          <cell r="R13910" t="str">
            <v>Moreland</v>
          </cell>
          <cell r="W13910">
            <v>2018</v>
          </cell>
          <cell r="X13910" t="str">
            <v>May</v>
          </cell>
        </row>
        <row r="13911">
          <cell r="D13911" t="str">
            <v>House</v>
          </cell>
          <cell r="E13911">
            <v>572000</v>
          </cell>
          <cell r="R13911" t="str">
            <v>Brimbank</v>
          </cell>
          <cell r="W13911">
            <v>2018</v>
          </cell>
          <cell r="X13911" t="str">
            <v>May</v>
          </cell>
        </row>
        <row r="13912">
          <cell r="D13912" t="str">
            <v>House</v>
          </cell>
          <cell r="E13912">
            <v>2050000</v>
          </cell>
          <cell r="R13912" t="str">
            <v>Moonee Valley</v>
          </cell>
          <cell r="W13912">
            <v>2018</v>
          </cell>
          <cell r="X13912" t="str">
            <v>May</v>
          </cell>
        </row>
        <row r="13913">
          <cell r="D13913" t="str">
            <v>House</v>
          </cell>
          <cell r="E13913">
            <v>1300000</v>
          </cell>
          <cell r="R13913" t="str">
            <v>Manningham</v>
          </cell>
          <cell r="W13913">
            <v>2018</v>
          </cell>
          <cell r="X13913" t="str">
            <v>May</v>
          </cell>
        </row>
        <row r="13914">
          <cell r="D13914" t="str">
            <v>House</v>
          </cell>
          <cell r="E13914">
            <v>1472000</v>
          </cell>
          <cell r="R13914" t="str">
            <v>Moonee Valley</v>
          </cell>
          <cell r="W13914">
            <v>2018</v>
          </cell>
          <cell r="X13914" t="str">
            <v>May</v>
          </cell>
        </row>
        <row r="13915">
          <cell r="D13915" t="str">
            <v>House</v>
          </cell>
          <cell r="E13915">
            <v>1680000</v>
          </cell>
          <cell r="R13915" t="str">
            <v>Moonee Valley</v>
          </cell>
          <cell r="W13915">
            <v>2018</v>
          </cell>
          <cell r="X13915" t="str">
            <v>May</v>
          </cell>
        </row>
        <row r="13916">
          <cell r="D13916" t="str">
            <v>Unit</v>
          </cell>
          <cell r="E13916">
            <v>370000</v>
          </cell>
          <cell r="R13916" t="str">
            <v>Moreland</v>
          </cell>
          <cell r="W13916">
            <v>2018</v>
          </cell>
          <cell r="X13916" t="str">
            <v>May</v>
          </cell>
        </row>
        <row r="13917">
          <cell r="D13917" t="str">
            <v>Unit</v>
          </cell>
          <cell r="E13917">
            <v>650000</v>
          </cell>
          <cell r="R13917" t="str">
            <v>Brimbank</v>
          </cell>
          <cell r="W13917">
            <v>2018</v>
          </cell>
          <cell r="X13917" t="str">
            <v>May</v>
          </cell>
        </row>
        <row r="13918">
          <cell r="D13918" t="str">
            <v>Unit</v>
          </cell>
          <cell r="E13918">
            <v>880000</v>
          </cell>
          <cell r="R13918" t="str">
            <v>Banyule</v>
          </cell>
          <cell r="W13918">
            <v>2018</v>
          </cell>
          <cell r="X13918" t="str">
            <v>May</v>
          </cell>
        </row>
        <row r="13919">
          <cell r="D13919" t="str">
            <v>House</v>
          </cell>
          <cell r="E13919">
            <v>665000</v>
          </cell>
          <cell r="R13919" t="str">
            <v>Moonee Valley</v>
          </cell>
          <cell r="W13919">
            <v>2018</v>
          </cell>
          <cell r="X13919" t="str">
            <v>May</v>
          </cell>
        </row>
        <row r="13920">
          <cell r="D13920" t="str">
            <v>House</v>
          </cell>
          <cell r="E13920">
            <v>1335000</v>
          </cell>
          <cell r="R13920" t="str">
            <v>Darebin</v>
          </cell>
          <cell r="W13920">
            <v>2018</v>
          </cell>
          <cell r="X13920" t="str">
            <v>May</v>
          </cell>
        </row>
        <row r="13921">
          <cell r="D13921" t="str">
            <v>Unit</v>
          </cell>
          <cell r="E13921">
            <v>352500</v>
          </cell>
          <cell r="R13921" t="str">
            <v>Darebin</v>
          </cell>
          <cell r="W13921">
            <v>2018</v>
          </cell>
          <cell r="X13921" t="str">
            <v>May</v>
          </cell>
        </row>
        <row r="13922">
          <cell r="D13922" t="str">
            <v>House</v>
          </cell>
          <cell r="E13922">
            <v>1875000</v>
          </cell>
          <cell r="R13922" t="str">
            <v>Darebin</v>
          </cell>
          <cell r="W13922">
            <v>2018</v>
          </cell>
          <cell r="X13922" t="str">
            <v>May</v>
          </cell>
        </row>
        <row r="13923">
          <cell r="D13923" t="str">
            <v>Unit</v>
          </cell>
          <cell r="E13923">
            <v>985000</v>
          </cell>
          <cell r="R13923" t="str">
            <v>Banyule</v>
          </cell>
          <cell r="W13923">
            <v>2018</v>
          </cell>
          <cell r="X13923" t="str">
            <v>May</v>
          </cell>
        </row>
        <row r="13924">
          <cell r="D13924" t="str">
            <v>House</v>
          </cell>
          <cell r="E13924">
            <v>595000</v>
          </cell>
          <cell r="R13924" t="str">
            <v>Brimbank</v>
          </cell>
          <cell r="W13924">
            <v>2018</v>
          </cell>
          <cell r="X13924" t="str">
            <v>May</v>
          </cell>
        </row>
        <row r="13925">
          <cell r="D13925" t="str">
            <v>House</v>
          </cell>
          <cell r="E13925">
            <v>1215000</v>
          </cell>
          <cell r="R13925" t="str">
            <v>Manningham</v>
          </cell>
          <cell r="W13925">
            <v>2018</v>
          </cell>
          <cell r="X13925" t="str">
            <v>May</v>
          </cell>
        </row>
        <row r="13926">
          <cell r="D13926" t="str">
            <v>House</v>
          </cell>
          <cell r="E13926">
            <v>1320000</v>
          </cell>
          <cell r="R13926" t="str">
            <v>Manningham</v>
          </cell>
          <cell r="W13926">
            <v>2018</v>
          </cell>
          <cell r="X13926" t="str">
            <v>May</v>
          </cell>
        </row>
        <row r="13927">
          <cell r="D13927" t="str">
            <v>Unit</v>
          </cell>
          <cell r="E13927">
            <v>410000</v>
          </cell>
          <cell r="R13927" t="str">
            <v>Maribyrnong</v>
          </cell>
          <cell r="W13927">
            <v>2018</v>
          </cell>
          <cell r="X13927" t="str">
            <v>May</v>
          </cell>
        </row>
        <row r="13928">
          <cell r="D13928" t="str">
            <v>Unit</v>
          </cell>
          <cell r="E13928">
            <v>362000</v>
          </cell>
          <cell r="R13928" t="str">
            <v>Moonee Valley</v>
          </cell>
          <cell r="W13928">
            <v>2018</v>
          </cell>
          <cell r="X13928" t="str">
            <v>May</v>
          </cell>
        </row>
        <row r="13929">
          <cell r="D13929" t="str">
            <v>House</v>
          </cell>
          <cell r="E13929">
            <v>1310000</v>
          </cell>
          <cell r="R13929" t="str">
            <v>Moonee Valley</v>
          </cell>
          <cell r="W13929">
            <v>2018</v>
          </cell>
          <cell r="X13929" t="str">
            <v>May</v>
          </cell>
        </row>
        <row r="13930">
          <cell r="D13930" t="str">
            <v>House</v>
          </cell>
          <cell r="E13930">
            <v>1035000</v>
          </cell>
          <cell r="R13930" t="str">
            <v>Moonee Valley</v>
          </cell>
          <cell r="W13930">
            <v>2018</v>
          </cell>
          <cell r="X13930" t="str">
            <v>May</v>
          </cell>
        </row>
        <row r="13931">
          <cell r="D13931" t="str">
            <v>Unit</v>
          </cell>
          <cell r="E13931">
            <v>640000</v>
          </cell>
          <cell r="R13931" t="str">
            <v>Maribyrnong</v>
          </cell>
          <cell r="W13931">
            <v>2018</v>
          </cell>
          <cell r="X13931" t="str">
            <v>May</v>
          </cell>
        </row>
        <row r="13932">
          <cell r="D13932" t="str">
            <v>House</v>
          </cell>
          <cell r="E13932">
            <v>1290000</v>
          </cell>
          <cell r="R13932" t="str">
            <v>Darebin</v>
          </cell>
          <cell r="W13932">
            <v>2018</v>
          </cell>
          <cell r="X13932" t="str">
            <v>May</v>
          </cell>
        </row>
        <row r="13933">
          <cell r="D13933" t="str">
            <v>Unit</v>
          </cell>
          <cell r="E13933">
            <v>390500</v>
          </cell>
          <cell r="R13933" t="str">
            <v>Moreland</v>
          </cell>
          <cell r="W13933">
            <v>2018</v>
          </cell>
          <cell r="X13933" t="str">
            <v>May</v>
          </cell>
        </row>
        <row r="13934">
          <cell r="D13934" t="str">
            <v>House</v>
          </cell>
          <cell r="E13934">
            <v>645000</v>
          </cell>
          <cell r="R13934" t="str">
            <v>Brimbank</v>
          </cell>
          <cell r="W13934">
            <v>2018</v>
          </cell>
          <cell r="X13934" t="str">
            <v>May</v>
          </cell>
        </row>
        <row r="13935">
          <cell r="D13935" t="str">
            <v>House</v>
          </cell>
          <cell r="E13935">
            <v>1530000</v>
          </cell>
          <cell r="R13935" t="str">
            <v>Manningham</v>
          </cell>
          <cell r="W13935">
            <v>2018</v>
          </cell>
          <cell r="X13935" t="str">
            <v>May</v>
          </cell>
        </row>
        <row r="13936">
          <cell r="D13936" t="str">
            <v>House</v>
          </cell>
          <cell r="E13936">
            <v>681000</v>
          </cell>
          <cell r="R13936" t="str">
            <v>Maribyrnong</v>
          </cell>
          <cell r="W13936">
            <v>2018</v>
          </cell>
          <cell r="X13936" t="str">
            <v>May</v>
          </cell>
        </row>
        <row r="13937">
          <cell r="D13937" t="str">
            <v>Unit</v>
          </cell>
          <cell r="E13937">
            <v>505000</v>
          </cell>
          <cell r="R13937" t="str">
            <v>Melbourne</v>
          </cell>
          <cell r="W13937">
            <v>2018</v>
          </cell>
          <cell r="X13937" t="str">
            <v>May</v>
          </cell>
        </row>
        <row r="13938">
          <cell r="D13938" t="str">
            <v>Unit</v>
          </cell>
          <cell r="E13938">
            <v>855000</v>
          </cell>
          <cell r="R13938" t="str">
            <v>Moonee Valley</v>
          </cell>
          <cell r="W13938">
            <v>2018</v>
          </cell>
          <cell r="X13938" t="str">
            <v>May</v>
          </cell>
        </row>
        <row r="13939">
          <cell r="D13939" t="str">
            <v>House</v>
          </cell>
          <cell r="E13939">
            <v>468000</v>
          </cell>
          <cell r="R13939" t="str">
            <v>Maribyrnong</v>
          </cell>
          <cell r="W13939">
            <v>2018</v>
          </cell>
          <cell r="X13939" t="str">
            <v>May</v>
          </cell>
        </row>
        <row r="13940">
          <cell r="D13940" t="str">
            <v>House</v>
          </cell>
          <cell r="E13940">
            <v>1005000</v>
          </cell>
          <cell r="R13940" t="str">
            <v>Maribyrnong</v>
          </cell>
          <cell r="W13940">
            <v>2018</v>
          </cell>
          <cell r="X13940" t="str">
            <v>May</v>
          </cell>
        </row>
        <row r="13941">
          <cell r="D13941" t="str">
            <v>House</v>
          </cell>
          <cell r="E13941">
            <v>710000</v>
          </cell>
          <cell r="R13941" t="str">
            <v>Brimbank</v>
          </cell>
          <cell r="W13941">
            <v>2018</v>
          </cell>
          <cell r="X13941" t="str">
            <v>May</v>
          </cell>
        </row>
        <row r="13942">
          <cell r="D13942" t="str">
            <v>Unit</v>
          </cell>
          <cell r="E13942">
            <v>816000</v>
          </cell>
          <cell r="R13942" t="str">
            <v>Manningham</v>
          </cell>
          <cell r="W13942">
            <v>2018</v>
          </cell>
          <cell r="X13942" t="str">
            <v>May</v>
          </cell>
        </row>
        <row r="13943">
          <cell r="D13943" t="str">
            <v>House</v>
          </cell>
          <cell r="E13943">
            <v>650000</v>
          </cell>
          <cell r="R13943" t="str">
            <v>Maribyrnong</v>
          </cell>
          <cell r="W13943">
            <v>2018</v>
          </cell>
          <cell r="X13943" t="str">
            <v>May</v>
          </cell>
        </row>
        <row r="13944">
          <cell r="D13944" t="str">
            <v>Unit</v>
          </cell>
          <cell r="E13944">
            <v>560000</v>
          </cell>
          <cell r="R13944" t="str">
            <v>Maribyrnong</v>
          </cell>
          <cell r="W13944">
            <v>2018</v>
          </cell>
          <cell r="X13944" t="str">
            <v>May</v>
          </cell>
        </row>
        <row r="13945">
          <cell r="D13945" t="str">
            <v>House</v>
          </cell>
          <cell r="E13945">
            <v>859000</v>
          </cell>
          <cell r="R13945" t="str">
            <v>Brimbank</v>
          </cell>
          <cell r="W13945">
            <v>2018</v>
          </cell>
          <cell r="X13945" t="str">
            <v>May</v>
          </cell>
        </row>
        <row r="13946">
          <cell r="D13946" t="str">
            <v>House</v>
          </cell>
          <cell r="E13946">
            <v>915000</v>
          </cell>
          <cell r="R13946" t="str">
            <v>Maribyrnong</v>
          </cell>
          <cell r="W13946">
            <v>2018</v>
          </cell>
          <cell r="X13946" t="str">
            <v>May</v>
          </cell>
        </row>
        <row r="13947">
          <cell r="D13947" t="str">
            <v>House</v>
          </cell>
          <cell r="E13947">
            <v>1400000</v>
          </cell>
          <cell r="R13947" t="str">
            <v>Melbourne</v>
          </cell>
          <cell r="W13947">
            <v>2018</v>
          </cell>
          <cell r="X13947" t="str">
            <v>May</v>
          </cell>
        </row>
        <row r="13948">
          <cell r="D13948" t="str">
            <v>House</v>
          </cell>
          <cell r="E13948">
            <v>891000</v>
          </cell>
          <cell r="R13948" t="str">
            <v>Maribyrnong</v>
          </cell>
          <cell r="W13948">
            <v>2018</v>
          </cell>
          <cell r="X13948" t="str">
            <v>May</v>
          </cell>
        </row>
        <row r="13949">
          <cell r="D13949" t="str">
            <v>House</v>
          </cell>
          <cell r="E13949">
            <v>1385000</v>
          </cell>
          <cell r="R13949" t="str">
            <v>Manningham</v>
          </cell>
          <cell r="W13949">
            <v>2018</v>
          </cell>
          <cell r="X13949" t="str">
            <v>May</v>
          </cell>
        </row>
        <row r="13950">
          <cell r="D13950" t="str">
            <v>House</v>
          </cell>
          <cell r="E13950">
            <v>1005000</v>
          </cell>
          <cell r="R13950" t="str">
            <v>Maroondah</v>
          </cell>
          <cell r="W13950">
            <v>2018</v>
          </cell>
          <cell r="X13950" t="str">
            <v>May</v>
          </cell>
        </row>
        <row r="13951">
          <cell r="D13951" t="str">
            <v>House</v>
          </cell>
          <cell r="E13951">
            <v>900000</v>
          </cell>
          <cell r="R13951" t="str">
            <v>Maribyrnong</v>
          </cell>
          <cell r="W13951">
            <v>2018</v>
          </cell>
          <cell r="X13951" t="str">
            <v>May</v>
          </cell>
        </row>
        <row r="13952">
          <cell r="D13952" t="str">
            <v>House</v>
          </cell>
          <cell r="E13952">
            <v>910000</v>
          </cell>
          <cell r="R13952" t="str">
            <v>Brimbank</v>
          </cell>
          <cell r="W13952">
            <v>2018</v>
          </cell>
          <cell r="X13952" t="str">
            <v>May</v>
          </cell>
        </row>
        <row r="13953">
          <cell r="D13953" t="str">
            <v>House</v>
          </cell>
          <cell r="E13953">
            <v>882500</v>
          </cell>
          <cell r="R13953" t="str">
            <v>Maroondah</v>
          </cell>
          <cell r="W13953">
            <v>2018</v>
          </cell>
          <cell r="X13953" t="str">
            <v>May</v>
          </cell>
        </row>
        <row r="13954">
          <cell r="D13954" t="str">
            <v>Unit</v>
          </cell>
          <cell r="E13954">
            <v>591000</v>
          </cell>
          <cell r="R13954" t="str">
            <v>Boroondara</v>
          </cell>
          <cell r="W13954">
            <v>2018</v>
          </cell>
          <cell r="X13954" t="str">
            <v>May</v>
          </cell>
        </row>
        <row r="13955">
          <cell r="D13955" t="str">
            <v>Unit</v>
          </cell>
          <cell r="E13955">
            <v>640000</v>
          </cell>
          <cell r="R13955" t="str">
            <v>Yarra</v>
          </cell>
          <cell r="W13955">
            <v>2018</v>
          </cell>
          <cell r="X13955" t="str">
            <v>May</v>
          </cell>
        </row>
        <row r="13956">
          <cell r="D13956" t="str">
            <v>House</v>
          </cell>
          <cell r="E13956">
            <v>2668000</v>
          </cell>
          <cell r="R13956" t="str">
            <v>Boroondara</v>
          </cell>
          <cell r="W13956">
            <v>2018</v>
          </cell>
          <cell r="X13956" t="str">
            <v>May</v>
          </cell>
        </row>
        <row r="13957">
          <cell r="D13957" t="str">
            <v>House</v>
          </cell>
          <cell r="E13957">
            <v>1850000</v>
          </cell>
          <cell r="R13957" t="str">
            <v>Boroondara</v>
          </cell>
          <cell r="W13957">
            <v>2018</v>
          </cell>
          <cell r="X13957" t="str">
            <v>May</v>
          </cell>
        </row>
        <row r="13958">
          <cell r="D13958" t="str">
            <v>Unit</v>
          </cell>
          <cell r="E13958">
            <v>615000</v>
          </cell>
          <cell r="R13958" t="str">
            <v>Brimbank</v>
          </cell>
          <cell r="W13958">
            <v>2018</v>
          </cell>
          <cell r="X13958" t="str">
            <v>May</v>
          </cell>
        </row>
        <row r="13959">
          <cell r="D13959" t="str">
            <v>House</v>
          </cell>
          <cell r="E13959">
            <v>1080000</v>
          </cell>
          <cell r="R13959" t="str">
            <v>Yarra</v>
          </cell>
          <cell r="W13959">
            <v>2018</v>
          </cell>
          <cell r="X13959" t="str">
            <v>May</v>
          </cell>
        </row>
        <row r="13960">
          <cell r="D13960" t="str">
            <v>House</v>
          </cell>
          <cell r="E13960">
            <v>920000</v>
          </cell>
          <cell r="R13960" t="str">
            <v>Melbourne</v>
          </cell>
          <cell r="W13960">
            <v>2018</v>
          </cell>
          <cell r="X13960" t="str">
            <v>May</v>
          </cell>
        </row>
        <row r="13961">
          <cell r="D13961" t="str">
            <v>House</v>
          </cell>
          <cell r="E13961">
            <v>910000</v>
          </cell>
          <cell r="R13961" t="str">
            <v>Maroondah</v>
          </cell>
          <cell r="W13961">
            <v>2018</v>
          </cell>
          <cell r="X13961" t="str">
            <v>May</v>
          </cell>
        </row>
        <row r="13962">
          <cell r="D13962" t="str">
            <v>House</v>
          </cell>
          <cell r="E13962">
            <v>850000</v>
          </cell>
          <cell r="R13962" t="str">
            <v>Maribyrnong</v>
          </cell>
          <cell r="W13962">
            <v>2018</v>
          </cell>
          <cell r="X13962" t="str">
            <v>May</v>
          </cell>
        </row>
        <row r="13963">
          <cell r="D13963" t="str">
            <v>House</v>
          </cell>
          <cell r="E13963">
            <v>1000000</v>
          </cell>
          <cell r="R13963" t="str">
            <v>Maribyrnong</v>
          </cell>
          <cell r="W13963">
            <v>2018</v>
          </cell>
          <cell r="X13963" t="str">
            <v>May</v>
          </cell>
        </row>
        <row r="13964">
          <cell r="D13964" t="str">
            <v>Unit</v>
          </cell>
          <cell r="E13964">
            <v>465000</v>
          </cell>
          <cell r="R13964" t="str">
            <v>Melbourne</v>
          </cell>
          <cell r="W13964">
            <v>2018</v>
          </cell>
          <cell r="X13964" t="str">
            <v>May</v>
          </cell>
        </row>
        <row r="13965">
          <cell r="D13965" t="str">
            <v>Unit</v>
          </cell>
          <cell r="E13965">
            <v>430000</v>
          </cell>
          <cell r="R13965" t="str">
            <v>Maribyrnong</v>
          </cell>
          <cell r="W13965">
            <v>2018</v>
          </cell>
          <cell r="X13965" t="str">
            <v>May</v>
          </cell>
        </row>
        <row r="13966">
          <cell r="D13966" t="str">
            <v>House</v>
          </cell>
          <cell r="E13966">
            <v>2400000</v>
          </cell>
          <cell r="R13966" t="str">
            <v>Boroondara</v>
          </cell>
          <cell r="W13966">
            <v>2018</v>
          </cell>
          <cell r="X13966" t="str">
            <v>May</v>
          </cell>
        </row>
        <row r="13967">
          <cell r="D13967" t="str">
            <v>House</v>
          </cell>
          <cell r="E13967">
            <v>1190000</v>
          </cell>
          <cell r="R13967" t="str">
            <v>Yarra</v>
          </cell>
          <cell r="W13967">
            <v>2018</v>
          </cell>
          <cell r="X13967" t="str">
            <v>May</v>
          </cell>
        </row>
        <row r="13968">
          <cell r="D13968" t="str">
            <v>House</v>
          </cell>
          <cell r="E13968">
            <v>1750000</v>
          </cell>
          <cell r="R13968" t="str">
            <v>Boroondara</v>
          </cell>
          <cell r="W13968">
            <v>2018</v>
          </cell>
          <cell r="X13968" t="str">
            <v>May</v>
          </cell>
        </row>
        <row r="13969">
          <cell r="D13969" t="str">
            <v>House</v>
          </cell>
          <cell r="E13969">
            <v>900000</v>
          </cell>
          <cell r="R13969" t="str">
            <v>Manningham</v>
          </cell>
          <cell r="W13969">
            <v>2018</v>
          </cell>
          <cell r="X13969" t="str">
            <v>May</v>
          </cell>
        </row>
        <row r="13970">
          <cell r="D13970" t="str">
            <v>House</v>
          </cell>
          <cell r="E13970">
            <v>911000</v>
          </cell>
          <cell r="R13970" t="str">
            <v>Yarra</v>
          </cell>
          <cell r="W13970">
            <v>2018</v>
          </cell>
          <cell r="X13970" t="str">
            <v>May</v>
          </cell>
        </row>
        <row r="13971">
          <cell r="D13971" t="str">
            <v>House</v>
          </cell>
          <cell r="E13971">
            <v>1101000</v>
          </cell>
          <cell r="R13971" t="str">
            <v>Whitehorse</v>
          </cell>
          <cell r="W13971">
            <v>2018</v>
          </cell>
          <cell r="X13971" t="str">
            <v>May</v>
          </cell>
        </row>
        <row r="13972">
          <cell r="D13972" t="str">
            <v>Unit</v>
          </cell>
          <cell r="E13972">
            <v>886000</v>
          </cell>
          <cell r="R13972" t="str">
            <v>Maribyrnong</v>
          </cell>
          <cell r="W13972">
            <v>2018</v>
          </cell>
          <cell r="X13972" t="str">
            <v>May</v>
          </cell>
        </row>
        <row r="13973">
          <cell r="D13973" t="str">
            <v>House</v>
          </cell>
          <cell r="E13973">
            <v>1020000</v>
          </cell>
          <cell r="R13973" t="str">
            <v>Whitehorse</v>
          </cell>
          <cell r="W13973">
            <v>2018</v>
          </cell>
          <cell r="X13973" t="str">
            <v>May</v>
          </cell>
        </row>
        <row r="13974">
          <cell r="D13974" t="str">
            <v>House</v>
          </cell>
          <cell r="E13974">
            <v>710000</v>
          </cell>
          <cell r="R13974" t="str">
            <v>Boroondara</v>
          </cell>
          <cell r="W13974">
            <v>2018</v>
          </cell>
          <cell r="X13974" t="str">
            <v>May</v>
          </cell>
        </row>
        <row r="13975">
          <cell r="D13975" t="str">
            <v>House</v>
          </cell>
          <cell r="E13975">
            <v>2400000</v>
          </cell>
          <cell r="R13975" t="str">
            <v>Boroondara</v>
          </cell>
          <cell r="W13975">
            <v>2018</v>
          </cell>
          <cell r="X13975" t="str">
            <v>May</v>
          </cell>
        </row>
        <row r="13976">
          <cell r="D13976" t="str">
            <v>Unit</v>
          </cell>
          <cell r="E13976">
            <v>895000</v>
          </cell>
          <cell r="R13976" t="str">
            <v>Melbourne</v>
          </cell>
          <cell r="W13976">
            <v>2018</v>
          </cell>
          <cell r="X13976" t="str">
            <v>May</v>
          </cell>
        </row>
        <row r="13977">
          <cell r="D13977" t="str">
            <v>Unit</v>
          </cell>
          <cell r="E13977">
            <v>685000</v>
          </cell>
          <cell r="R13977" t="str">
            <v>Yarra</v>
          </cell>
          <cell r="W13977">
            <v>2018</v>
          </cell>
          <cell r="X13977" t="str">
            <v>May</v>
          </cell>
        </row>
        <row r="13978">
          <cell r="D13978" t="str">
            <v>Unit</v>
          </cell>
          <cell r="E13978">
            <v>926000</v>
          </cell>
          <cell r="R13978" t="str">
            <v>Whitehorse</v>
          </cell>
          <cell r="W13978">
            <v>2018</v>
          </cell>
          <cell r="X13978" t="str">
            <v>May</v>
          </cell>
        </row>
        <row r="13979">
          <cell r="D13979" t="str">
            <v>Unit</v>
          </cell>
          <cell r="E13979">
            <v>800000</v>
          </cell>
          <cell r="R13979" t="str">
            <v>Boroondara</v>
          </cell>
          <cell r="W13979">
            <v>2018</v>
          </cell>
          <cell r="X13979" t="str">
            <v>May</v>
          </cell>
        </row>
        <row r="13980">
          <cell r="D13980" t="str">
            <v>Unit</v>
          </cell>
          <cell r="E13980">
            <v>592000</v>
          </cell>
          <cell r="R13980" t="str">
            <v>Yarra</v>
          </cell>
          <cell r="W13980">
            <v>2018</v>
          </cell>
          <cell r="X13980" t="str">
            <v>May</v>
          </cell>
        </row>
        <row r="13981">
          <cell r="D13981" t="str">
            <v>House</v>
          </cell>
          <cell r="E13981">
            <v>1044000</v>
          </cell>
          <cell r="R13981" t="str">
            <v>Maribyrnong</v>
          </cell>
          <cell r="W13981">
            <v>2018</v>
          </cell>
          <cell r="X13981" t="str">
            <v>May</v>
          </cell>
        </row>
        <row r="13982">
          <cell r="D13982" t="str">
            <v>Unit</v>
          </cell>
          <cell r="E13982">
            <v>419000</v>
          </cell>
          <cell r="R13982" t="str">
            <v>Yarra</v>
          </cell>
          <cell r="W13982">
            <v>2018</v>
          </cell>
          <cell r="X13982" t="str">
            <v>May</v>
          </cell>
        </row>
        <row r="13983">
          <cell r="D13983" t="str">
            <v>House</v>
          </cell>
          <cell r="E13983">
            <v>1407000</v>
          </cell>
          <cell r="R13983" t="str">
            <v>Maribyrnong</v>
          </cell>
          <cell r="W13983">
            <v>2018</v>
          </cell>
          <cell r="X13983" t="str">
            <v>May</v>
          </cell>
        </row>
        <row r="13984">
          <cell r="D13984" t="str">
            <v>House</v>
          </cell>
          <cell r="E13984">
            <v>777000</v>
          </cell>
          <cell r="R13984" t="str">
            <v>Maroondah</v>
          </cell>
          <cell r="W13984">
            <v>2018</v>
          </cell>
          <cell r="X13984" t="str">
            <v>May</v>
          </cell>
        </row>
        <row r="13985">
          <cell r="D13985" t="str">
            <v>Unit</v>
          </cell>
          <cell r="E13985">
            <v>1667500</v>
          </cell>
          <cell r="R13985" t="str">
            <v>Yarra</v>
          </cell>
          <cell r="W13985">
            <v>2018</v>
          </cell>
          <cell r="X13985" t="str">
            <v>May</v>
          </cell>
        </row>
        <row r="13986">
          <cell r="D13986" t="str">
            <v>House</v>
          </cell>
          <cell r="E13986">
            <v>900000</v>
          </cell>
          <cell r="R13986" t="str">
            <v>Maribyrnong</v>
          </cell>
          <cell r="W13986">
            <v>2018</v>
          </cell>
          <cell r="X13986" t="str">
            <v>May</v>
          </cell>
        </row>
        <row r="13987">
          <cell r="D13987" t="str">
            <v>House</v>
          </cell>
          <cell r="E13987">
            <v>1590000</v>
          </cell>
          <cell r="R13987" t="str">
            <v>Yarra</v>
          </cell>
          <cell r="W13987">
            <v>2018</v>
          </cell>
          <cell r="X13987" t="str">
            <v>May</v>
          </cell>
        </row>
        <row r="13988">
          <cell r="D13988" t="str">
            <v>House</v>
          </cell>
          <cell r="E13988">
            <v>751000</v>
          </cell>
          <cell r="R13988" t="str">
            <v>Maroondah</v>
          </cell>
          <cell r="W13988">
            <v>2018</v>
          </cell>
          <cell r="X13988" t="str">
            <v>May</v>
          </cell>
        </row>
        <row r="13989">
          <cell r="D13989" t="str">
            <v>House</v>
          </cell>
          <cell r="E13989">
            <v>1950000</v>
          </cell>
          <cell r="R13989" t="str">
            <v>Boroondara</v>
          </cell>
          <cell r="W13989">
            <v>2018</v>
          </cell>
          <cell r="X13989" t="str">
            <v>May</v>
          </cell>
        </row>
        <row r="13990">
          <cell r="D13990" t="str">
            <v>House</v>
          </cell>
          <cell r="E13990">
            <v>2550000</v>
          </cell>
          <cell r="R13990" t="str">
            <v>Boroondara</v>
          </cell>
          <cell r="W13990">
            <v>2018</v>
          </cell>
          <cell r="X13990" t="str">
            <v>May</v>
          </cell>
        </row>
        <row r="13991">
          <cell r="D13991" t="str">
            <v>House</v>
          </cell>
          <cell r="E13991">
            <v>1270500</v>
          </cell>
          <cell r="R13991" t="str">
            <v>Maroondah</v>
          </cell>
          <cell r="W13991">
            <v>2018</v>
          </cell>
          <cell r="X13991" t="str">
            <v>May</v>
          </cell>
        </row>
        <row r="13992">
          <cell r="D13992" t="str">
            <v>House</v>
          </cell>
          <cell r="E13992">
            <v>730000</v>
          </cell>
          <cell r="R13992" t="str">
            <v>Hobsons Bay</v>
          </cell>
          <cell r="W13992">
            <v>2018</v>
          </cell>
          <cell r="X13992" t="str">
            <v>May</v>
          </cell>
        </row>
        <row r="13993">
          <cell r="D13993" t="str">
            <v>Unit</v>
          </cell>
          <cell r="E13993">
            <v>830000</v>
          </cell>
          <cell r="R13993" t="str">
            <v>Boroondara</v>
          </cell>
          <cell r="W13993">
            <v>2018</v>
          </cell>
          <cell r="X13993" t="str">
            <v>May</v>
          </cell>
        </row>
        <row r="13994">
          <cell r="D13994" t="str">
            <v>Unit</v>
          </cell>
          <cell r="E13994">
            <v>500000</v>
          </cell>
          <cell r="R13994" t="str">
            <v>Boroondara</v>
          </cell>
          <cell r="W13994">
            <v>2018</v>
          </cell>
          <cell r="X13994" t="str">
            <v>May</v>
          </cell>
        </row>
        <row r="13995">
          <cell r="D13995" t="str">
            <v>Unit</v>
          </cell>
          <cell r="E13995">
            <v>735000</v>
          </cell>
          <cell r="R13995" t="str">
            <v>Stonnington</v>
          </cell>
          <cell r="W13995">
            <v>2018</v>
          </cell>
          <cell r="X13995" t="str">
            <v>May</v>
          </cell>
        </row>
        <row r="13996">
          <cell r="D13996" t="str">
            <v>House</v>
          </cell>
          <cell r="E13996">
            <v>2225000</v>
          </cell>
          <cell r="R13996" t="str">
            <v>Boroondara</v>
          </cell>
          <cell r="W13996">
            <v>2018</v>
          </cell>
          <cell r="X13996" t="str">
            <v>May</v>
          </cell>
        </row>
        <row r="13997">
          <cell r="D13997" t="str">
            <v>House</v>
          </cell>
          <cell r="E13997">
            <v>530000</v>
          </cell>
          <cell r="R13997" t="str">
            <v>Wyndham</v>
          </cell>
          <cell r="W13997">
            <v>2018</v>
          </cell>
          <cell r="X13997" t="str">
            <v>May</v>
          </cell>
        </row>
        <row r="13998">
          <cell r="D13998" t="str">
            <v>Unit</v>
          </cell>
          <cell r="E13998">
            <v>559000</v>
          </cell>
          <cell r="R13998" t="str">
            <v>Melbourne</v>
          </cell>
          <cell r="W13998">
            <v>2018</v>
          </cell>
          <cell r="X13998" t="str">
            <v>May</v>
          </cell>
        </row>
        <row r="13999">
          <cell r="D13999" t="str">
            <v>Unit</v>
          </cell>
          <cell r="E13999">
            <v>420000</v>
          </cell>
          <cell r="R13999" t="str">
            <v>Melbourne</v>
          </cell>
          <cell r="W13999">
            <v>2018</v>
          </cell>
          <cell r="X13999" t="str">
            <v>May</v>
          </cell>
        </row>
        <row r="14000">
          <cell r="D14000" t="str">
            <v>Unit</v>
          </cell>
          <cell r="E14000">
            <v>747500</v>
          </cell>
          <cell r="R14000" t="str">
            <v>Melbourne</v>
          </cell>
          <cell r="W14000">
            <v>2018</v>
          </cell>
          <cell r="X14000" t="str">
            <v>May</v>
          </cell>
        </row>
        <row r="14001">
          <cell r="D14001" t="str">
            <v>House</v>
          </cell>
          <cell r="E14001">
            <v>874000</v>
          </cell>
          <cell r="R14001" t="str">
            <v>Whitehorse</v>
          </cell>
          <cell r="W14001">
            <v>2018</v>
          </cell>
          <cell r="X14001" t="str">
            <v>May</v>
          </cell>
        </row>
        <row r="14002">
          <cell r="D14002" t="str">
            <v>House</v>
          </cell>
          <cell r="E14002">
            <v>510000</v>
          </cell>
          <cell r="R14002" t="str">
            <v>Hobsons Bay</v>
          </cell>
          <cell r="W14002">
            <v>2018</v>
          </cell>
          <cell r="X14002" t="str">
            <v>May</v>
          </cell>
        </row>
        <row r="14003">
          <cell r="D14003" t="str">
            <v>House</v>
          </cell>
          <cell r="E14003">
            <v>742000</v>
          </cell>
          <cell r="R14003" t="str">
            <v>Whitehorse</v>
          </cell>
          <cell r="W14003">
            <v>2018</v>
          </cell>
          <cell r="X14003" t="str">
            <v>May</v>
          </cell>
        </row>
        <row r="14004">
          <cell r="D14004" t="str">
            <v>House</v>
          </cell>
          <cell r="E14004">
            <v>1830000</v>
          </cell>
          <cell r="R14004" t="str">
            <v>Boroondara</v>
          </cell>
          <cell r="W14004">
            <v>2018</v>
          </cell>
          <cell r="X14004" t="str">
            <v>May</v>
          </cell>
        </row>
        <row r="14005">
          <cell r="D14005" t="str">
            <v>Unit</v>
          </cell>
          <cell r="E14005">
            <v>460000</v>
          </cell>
          <cell r="R14005" t="str">
            <v>Melbourne</v>
          </cell>
          <cell r="W14005">
            <v>2018</v>
          </cell>
          <cell r="X14005" t="str">
            <v>May</v>
          </cell>
        </row>
        <row r="14006">
          <cell r="D14006" t="str">
            <v>Unit</v>
          </cell>
          <cell r="E14006">
            <v>1340000</v>
          </cell>
          <cell r="R14006" t="str">
            <v>Melbourne</v>
          </cell>
          <cell r="W14006">
            <v>2018</v>
          </cell>
          <cell r="X14006" t="str">
            <v>May</v>
          </cell>
        </row>
        <row r="14007">
          <cell r="D14007" t="str">
            <v>House</v>
          </cell>
          <cell r="E14007">
            <v>988000</v>
          </cell>
          <cell r="R14007" t="str">
            <v>Maroondah</v>
          </cell>
          <cell r="W14007">
            <v>2018</v>
          </cell>
          <cell r="X14007" t="str">
            <v>May</v>
          </cell>
        </row>
        <row r="14008">
          <cell r="D14008" t="str">
            <v>House</v>
          </cell>
          <cell r="E14008">
            <v>830000</v>
          </cell>
          <cell r="R14008" t="str">
            <v>Hobsons Bay</v>
          </cell>
          <cell r="W14008">
            <v>2018</v>
          </cell>
          <cell r="X14008" t="str">
            <v>May</v>
          </cell>
        </row>
        <row r="14009">
          <cell r="D14009" t="str">
            <v>Unit</v>
          </cell>
          <cell r="E14009">
            <v>920000</v>
          </cell>
          <cell r="R14009" t="str">
            <v>Stonnington</v>
          </cell>
          <cell r="W14009">
            <v>2018</v>
          </cell>
          <cell r="X14009" t="str">
            <v>May</v>
          </cell>
        </row>
        <row r="14010">
          <cell r="D14010" t="str">
            <v>Unit</v>
          </cell>
          <cell r="E14010">
            <v>520000</v>
          </cell>
          <cell r="R14010" t="str">
            <v>Boroondara</v>
          </cell>
          <cell r="W14010">
            <v>2018</v>
          </cell>
          <cell r="X14010" t="str">
            <v>May</v>
          </cell>
        </row>
        <row r="14011">
          <cell r="D14011" t="str">
            <v>Unit</v>
          </cell>
          <cell r="E14011">
            <v>350000</v>
          </cell>
          <cell r="R14011" t="str">
            <v>Stonnington</v>
          </cell>
          <cell r="W14011">
            <v>2018</v>
          </cell>
          <cell r="X14011" t="str">
            <v>May</v>
          </cell>
        </row>
        <row r="14012">
          <cell r="D14012" t="str">
            <v>House</v>
          </cell>
          <cell r="E14012">
            <v>1011000</v>
          </cell>
          <cell r="R14012" t="str">
            <v>Whitehorse</v>
          </cell>
          <cell r="W14012">
            <v>2018</v>
          </cell>
          <cell r="X14012" t="str">
            <v>May</v>
          </cell>
        </row>
        <row r="14013">
          <cell r="D14013" t="str">
            <v>House</v>
          </cell>
          <cell r="E14013">
            <v>805000</v>
          </cell>
          <cell r="R14013" t="str">
            <v>Hobsons Bay</v>
          </cell>
          <cell r="W14013">
            <v>2018</v>
          </cell>
          <cell r="X14013" t="str">
            <v>May</v>
          </cell>
        </row>
        <row r="14014">
          <cell r="D14014" t="str">
            <v>House</v>
          </cell>
          <cell r="E14014">
            <v>1100000</v>
          </cell>
          <cell r="R14014" t="str">
            <v>Hobsons Bay</v>
          </cell>
          <cell r="W14014">
            <v>2018</v>
          </cell>
          <cell r="X14014" t="str">
            <v>May</v>
          </cell>
        </row>
        <row r="14015">
          <cell r="D14015" t="str">
            <v>House</v>
          </cell>
          <cell r="E14015">
            <v>446000</v>
          </cell>
          <cell r="R14015" t="str">
            <v>Wyndham</v>
          </cell>
          <cell r="W14015">
            <v>2018</v>
          </cell>
          <cell r="X14015" t="str">
            <v>May</v>
          </cell>
        </row>
        <row r="14016">
          <cell r="D14016" t="str">
            <v>House</v>
          </cell>
          <cell r="E14016">
            <v>1440000</v>
          </cell>
          <cell r="R14016" t="str">
            <v>Hobsons Bay</v>
          </cell>
          <cell r="W14016">
            <v>2018</v>
          </cell>
          <cell r="X14016" t="str">
            <v>May</v>
          </cell>
        </row>
        <row r="14017">
          <cell r="D14017" t="str">
            <v>Unit</v>
          </cell>
          <cell r="E14017">
            <v>486000</v>
          </cell>
          <cell r="R14017" t="str">
            <v>Stonnington</v>
          </cell>
          <cell r="W14017">
            <v>2018</v>
          </cell>
          <cell r="X14017" t="str">
            <v>May</v>
          </cell>
        </row>
        <row r="14018">
          <cell r="D14018" t="str">
            <v>Unit</v>
          </cell>
          <cell r="E14018">
            <v>519500</v>
          </cell>
          <cell r="R14018" t="str">
            <v>Boroondara</v>
          </cell>
          <cell r="W14018">
            <v>2018</v>
          </cell>
          <cell r="X14018" t="str">
            <v>May</v>
          </cell>
        </row>
        <row r="14019">
          <cell r="D14019" t="str">
            <v>Unit</v>
          </cell>
          <cell r="E14019">
            <v>580000</v>
          </cell>
          <cell r="R14019" t="str">
            <v>Boroondara</v>
          </cell>
          <cell r="W14019">
            <v>2018</v>
          </cell>
          <cell r="X14019" t="str">
            <v>May</v>
          </cell>
        </row>
        <row r="14020">
          <cell r="D14020" t="str">
            <v>Unit</v>
          </cell>
          <cell r="E14020">
            <v>570000</v>
          </cell>
          <cell r="R14020" t="str">
            <v>Stonnington</v>
          </cell>
          <cell r="W14020">
            <v>2018</v>
          </cell>
          <cell r="X14020" t="str">
            <v>May</v>
          </cell>
        </row>
        <row r="14021">
          <cell r="D14021" t="str">
            <v>Unit</v>
          </cell>
          <cell r="E14021">
            <v>610000</v>
          </cell>
          <cell r="R14021" t="str">
            <v>Glen Eira</v>
          </cell>
          <cell r="W14021">
            <v>2018</v>
          </cell>
          <cell r="X14021" t="str">
            <v>May</v>
          </cell>
        </row>
        <row r="14022">
          <cell r="D14022" t="str">
            <v>House</v>
          </cell>
          <cell r="E14022">
            <v>1450000</v>
          </cell>
          <cell r="R14022" t="str">
            <v>Monash</v>
          </cell>
          <cell r="W14022">
            <v>2018</v>
          </cell>
          <cell r="X14022" t="str">
            <v>May</v>
          </cell>
        </row>
        <row r="14023">
          <cell r="D14023" t="str">
            <v>House</v>
          </cell>
          <cell r="E14023">
            <v>855000</v>
          </cell>
          <cell r="R14023" t="str">
            <v>Knox</v>
          </cell>
          <cell r="W14023">
            <v>2018</v>
          </cell>
          <cell r="X14023" t="str">
            <v>May</v>
          </cell>
        </row>
        <row r="14024">
          <cell r="D14024" t="str">
            <v>House</v>
          </cell>
          <cell r="E14024">
            <v>1005000</v>
          </cell>
          <cell r="R14024" t="str">
            <v>Hobsons Bay</v>
          </cell>
          <cell r="W14024">
            <v>2018</v>
          </cell>
          <cell r="X14024" t="str">
            <v>May</v>
          </cell>
        </row>
        <row r="14025">
          <cell r="D14025" t="str">
            <v>Unit</v>
          </cell>
          <cell r="E14025">
            <v>1060000</v>
          </cell>
          <cell r="R14025" t="str">
            <v>Monash</v>
          </cell>
          <cell r="W14025">
            <v>2018</v>
          </cell>
          <cell r="X14025" t="str">
            <v>May</v>
          </cell>
        </row>
        <row r="14026">
          <cell r="D14026" t="str">
            <v>House</v>
          </cell>
          <cell r="E14026">
            <v>1180000</v>
          </cell>
          <cell r="R14026" t="str">
            <v>Port Phillip</v>
          </cell>
          <cell r="W14026">
            <v>2018</v>
          </cell>
          <cell r="X14026" t="str">
            <v>May</v>
          </cell>
        </row>
        <row r="14027">
          <cell r="D14027" t="str">
            <v>House</v>
          </cell>
          <cell r="E14027">
            <v>463500</v>
          </cell>
          <cell r="R14027" t="str">
            <v>Wyndham</v>
          </cell>
          <cell r="W14027">
            <v>2018</v>
          </cell>
          <cell r="X14027" t="str">
            <v>May</v>
          </cell>
        </row>
        <row r="14028">
          <cell r="D14028" t="str">
            <v>Unit</v>
          </cell>
          <cell r="E14028">
            <v>530000</v>
          </cell>
          <cell r="R14028" t="str">
            <v>Port Phillip</v>
          </cell>
          <cell r="W14028">
            <v>2018</v>
          </cell>
          <cell r="X14028" t="str">
            <v>May</v>
          </cell>
        </row>
        <row r="14029">
          <cell r="D14029" t="str">
            <v>Unit</v>
          </cell>
          <cell r="E14029">
            <v>533000</v>
          </cell>
          <cell r="R14029" t="str">
            <v>Port Phillip</v>
          </cell>
          <cell r="W14029">
            <v>2018</v>
          </cell>
          <cell r="X14029" t="str">
            <v>May</v>
          </cell>
        </row>
        <row r="14030">
          <cell r="D14030" t="str">
            <v>House</v>
          </cell>
          <cell r="E14030">
            <v>650000</v>
          </cell>
          <cell r="R14030" t="str">
            <v>Wyndham</v>
          </cell>
          <cell r="W14030">
            <v>2018</v>
          </cell>
          <cell r="X14030" t="str">
            <v>May</v>
          </cell>
        </row>
        <row r="14031">
          <cell r="D14031" t="str">
            <v>House</v>
          </cell>
          <cell r="E14031">
            <v>1800000</v>
          </cell>
          <cell r="R14031" t="str">
            <v>Monash</v>
          </cell>
          <cell r="W14031">
            <v>2018</v>
          </cell>
          <cell r="X14031" t="str">
            <v>May</v>
          </cell>
        </row>
        <row r="14032">
          <cell r="D14032" t="str">
            <v>House</v>
          </cell>
          <cell r="E14032">
            <v>520000</v>
          </cell>
          <cell r="R14032" t="str">
            <v>Wyndham</v>
          </cell>
          <cell r="W14032">
            <v>2018</v>
          </cell>
          <cell r="X14032" t="str">
            <v>May</v>
          </cell>
        </row>
        <row r="14033">
          <cell r="D14033" t="str">
            <v>House</v>
          </cell>
          <cell r="E14033">
            <v>620000</v>
          </cell>
          <cell r="R14033" t="str">
            <v>Hobsons Bay</v>
          </cell>
          <cell r="W14033">
            <v>2018</v>
          </cell>
          <cell r="X14033" t="str">
            <v>May</v>
          </cell>
        </row>
        <row r="14034">
          <cell r="D14034" t="str">
            <v>House</v>
          </cell>
          <cell r="E14034">
            <v>1360000</v>
          </cell>
          <cell r="R14034" t="str">
            <v>Hobsons Bay</v>
          </cell>
          <cell r="W14034">
            <v>2018</v>
          </cell>
          <cell r="X14034" t="str">
            <v>May</v>
          </cell>
        </row>
        <row r="14035">
          <cell r="D14035" t="str">
            <v>House</v>
          </cell>
          <cell r="E14035">
            <v>950000</v>
          </cell>
          <cell r="R14035" t="str">
            <v>Hobsons Bay</v>
          </cell>
          <cell r="W14035">
            <v>2018</v>
          </cell>
          <cell r="X14035" t="str">
            <v>May</v>
          </cell>
        </row>
        <row r="14036">
          <cell r="D14036" t="str">
            <v>Unit</v>
          </cell>
          <cell r="E14036">
            <v>820000</v>
          </cell>
          <cell r="R14036" t="str">
            <v>Hobsons Bay</v>
          </cell>
          <cell r="W14036">
            <v>2018</v>
          </cell>
          <cell r="X14036" t="str">
            <v>May</v>
          </cell>
        </row>
        <row r="14037">
          <cell r="D14037" t="str">
            <v>House</v>
          </cell>
          <cell r="E14037">
            <v>576000</v>
          </cell>
          <cell r="R14037" t="str">
            <v>Wyndham</v>
          </cell>
          <cell r="W14037">
            <v>2018</v>
          </cell>
          <cell r="X14037" t="str">
            <v>May</v>
          </cell>
        </row>
        <row r="14038">
          <cell r="D14038" t="str">
            <v>Unit</v>
          </cell>
          <cell r="E14038">
            <v>360000</v>
          </cell>
          <cell r="R14038" t="str">
            <v>Port Phillip</v>
          </cell>
          <cell r="W14038">
            <v>2018</v>
          </cell>
          <cell r="X14038" t="str">
            <v>May</v>
          </cell>
        </row>
        <row r="14039">
          <cell r="D14039" t="str">
            <v>Unit</v>
          </cell>
          <cell r="E14039">
            <v>630000</v>
          </cell>
          <cell r="R14039" t="str">
            <v>Knox</v>
          </cell>
          <cell r="W14039">
            <v>2018</v>
          </cell>
          <cell r="X14039" t="str">
            <v>May</v>
          </cell>
        </row>
        <row r="14040">
          <cell r="D14040" t="str">
            <v>Unit</v>
          </cell>
          <cell r="E14040">
            <v>635000</v>
          </cell>
          <cell r="R14040" t="str">
            <v>Port Phillip</v>
          </cell>
          <cell r="W14040">
            <v>2018</v>
          </cell>
          <cell r="X14040" t="str">
            <v>May</v>
          </cell>
        </row>
        <row r="14041">
          <cell r="D14041" t="str">
            <v>House</v>
          </cell>
          <cell r="E14041">
            <v>1832000</v>
          </cell>
          <cell r="R14041" t="str">
            <v>Monash</v>
          </cell>
          <cell r="W14041">
            <v>2018</v>
          </cell>
          <cell r="X14041" t="str">
            <v>May</v>
          </cell>
        </row>
        <row r="14042">
          <cell r="D14042" t="str">
            <v>House</v>
          </cell>
          <cell r="E14042">
            <v>1750000</v>
          </cell>
          <cell r="R14042" t="str">
            <v>Monash</v>
          </cell>
          <cell r="W14042">
            <v>2018</v>
          </cell>
          <cell r="X14042" t="str">
            <v>May</v>
          </cell>
        </row>
        <row r="14043">
          <cell r="D14043" t="str">
            <v>Unit</v>
          </cell>
          <cell r="E14043">
            <v>1200000</v>
          </cell>
          <cell r="R14043" t="str">
            <v>Glen Eira</v>
          </cell>
          <cell r="W14043">
            <v>2018</v>
          </cell>
          <cell r="X14043" t="str">
            <v>May</v>
          </cell>
        </row>
        <row r="14044">
          <cell r="D14044" t="str">
            <v>House</v>
          </cell>
          <cell r="E14044">
            <v>1975000</v>
          </cell>
          <cell r="R14044" t="str">
            <v>Glen Eira</v>
          </cell>
          <cell r="W14044">
            <v>2018</v>
          </cell>
          <cell r="X14044" t="str">
            <v>May</v>
          </cell>
        </row>
        <row r="14045">
          <cell r="D14045" t="str">
            <v>House</v>
          </cell>
          <cell r="E14045">
            <v>1638000</v>
          </cell>
          <cell r="R14045" t="str">
            <v>Stonnington</v>
          </cell>
          <cell r="W14045">
            <v>2018</v>
          </cell>
          <cell r="X14045" t="str">
            <v>May</v>
          </cell>
        </row>
        <row r="14046">
          <cell r="D14046" t="str">
            <v>Unit</v>
          </cell>
          <cell r="E14046">
            <v>611000</v>
          </cell>
          <cell r="R14046" t="str">
            <v>Monash</v>
          </cell>
          <cell r="W14046">
            <v>2018</v>
          </cell>
          <cell r="X14046" t="str">
            <v>May</v>
          </cell>
        </row>
        <row r="14047">
          <cell r="D14047" t="str">
            <v>Unit</v>
          </cell>
          <cell r="E14047">
            <v>630000</v>
          </cell>
          <cell r="R14047" t="str">
            <v>Port Phillip</v>
          </cell>
          <cell r="W14047">
            <v>2018</v>
          </cell>
          <cell r="X14047" t="str">
            <v>May</v>
          </cell>
        </row>
        <row r="14048">
          <cell r="D14048" t="str">
            <v>Unit</v>
          </cell>
          <cell r="E14048">
            <v>796000</v>
          </cell>
          <cell r="R14048" t="str">
            <v>Glen Eira</v>
          </cell>
          <cell r="W14048">
            <v>2018</v>
          </cell>
          <cell r="X14048" t="str">
            <v>May</v>
          </cell>
        </row>
        <row r="14049">
          <cell r="D14049" t="str">
            <v>Unit</v>
          </cell>
          <cell r="E14049">
            <v>1500000</v>
          </cell>
          <cell r="R14049" t="str">
            <v>Monash</v>
          </cell>
          <cell r="W14049">
            <v>2018</v>
          </cell>
          <cell r="X14049" t="str">
            <v>May</v>
          </cell>
        </row>
        <row r="14050">
          <cell r="D14050" t="str">
            <v>House</v>
          </cell>
          <cell r="E14050">
            <v>740000</v>
          </cell>
          <cell r="R14050" t="str">
            <v>Knox</v>
          </cell>
          <cell r="W14050">
            <v>2018</v>
          </cell>
          <cell r="X14050" t="str">
            <v>May</v>
          </cell>
        </row>
        <row r="14051">
          <cell r="D14051" t="str">
            <v>Unit</v>
          </cell>
          <cell r="E14051">
            <v>1000000</v>
          </cell>
          <cell r="R14051" t="str">
            <v>Monash</v>
          </cell>
          <cell r="W14051">
            <v>2018</v>
          </cell>
          <cell r="X14051" t="str">
            <v>May</v>
          </cell>
        </row>
        <row r="14052">
          <cell r="D14052" t="str">
            <v>House</v>
          </cell>
          <cell r="E14052">
            <v>452000</v>
          </cell>
          <cell r="R14052" t="str">
            <v>Wyndham</v>
          </cell>
          <cell r="W14052">
            <v>2018</v>
          </cell>
          <cell r="X14052" t="str">
            <v>May</v>
          </cell>
        </row>
        <row r="14053">
          <cell r="D14053" t="str">
            <v>Unit</v>
          </cell>
          <cell r="E14053">
            <v>730000</v>
          </cell>
          <cell r="R14053" t="str">
            <v>Port Phillip</v>
          </cell>
          <cell r="W14053">
            <v>2018</v>
          </cell>
          <cell r="X14053" t="str">
            <v>May</v>
          </cell>
        </row>
        <row r="14054">
          <cell r="D14054" t="str">
            <v>House</v>
          </cell>
          <cell r="E14054">
            <v>412500</v>
          </cell>
          <cell r="R14054" t="str">
            <v>Wyndham</v>
          </cell>
          <cell r="W14054">
            <v>2018</v>
          </cell>
          <cell r="X14054" t="str">
            <v>May</v>
          </cell>
        </row>
        <row r="14055">
          <cell r="D14055" t="str">
            <v>House</v>
          </cell>
          <cell r="E14055">
            <v>383000</v>
          </cell>
          <cell r="R14055" t="str">
            <v>Wyndham</v>
          </cell>
          <cell r="W14055">
            <v>2018</v>
          </cell>
          <cell r="X14055" t="str">
            <v>May</v>
          </cell>
        </row>
        <row r="14056">
          <cell r="D14056" t="str">
            <v>Unit</v>
          </cell>
          <cell r="E14056">
            <v>977500</v>
          </cell>
          <cell r="R14056" t="str">
            <v>Monash</v>
          </cell>
          <cell r="W14056">
            <v>2018</v>
          </cell>
          <cell r="X14056" t="str">
            <v>May</v>
          </cell>
        </row>
        <row r="14057">
          <cell r="D14057" t="str">
            <v>House</v>
          </cell>
          <cell r="E14057">
            <v>1120000</v>
          </cell>
          <cell r="R14057" t="str">
            <v>Knox</v>
          </cell>
          <cell r="W14057">
            <v>2018</v>
          </cell>
          <cell r="X14057" t="str">
            <v>May</v>
          </cell>
        </row>
        <row r="14058">
          <cell r="D14058" t="str">
            <v>Unit</v>
          </cell>
          <cell r="E14058">
            <v>730000</v>
          </cell>
          <cell r="R14058" t="str">
            <v>Monash</v>
          </cell>
          <cell r="W14058">
            <v>2018</v>
          </cell>
          <cell r="X14058" t="str">
            <v>May</v>
          </cell>
        </row>
        <row r="14059">
          <cell r="D14059" t="str">
            <v>House</v>
          </cell>
          <cell r="E14059">
            <v>1267000</v>
          </cell>
          <cell r="R14059" t="str">
            <v>Monash</v>
          </cell>
          <cell r="W14059">
            <v>2018</v>
          </cell>
          <cell r="X14059" t="str">
            <v>May</v>
          </cell>
        </row>
        <row r="14060">
          <cell r="D14060" t="str">
            <v>House</v>
          </cell>
          <cell r="E14060">
            <v>1630000</v>
          </cell>
          <cell r="R14060" t="str">
            <v>Glen Eira</v>
          </cell>
          <cell r="W14060">
            <v>2018</v>
          </cell>
          <cell r="X14060" t="str">
            <v>May</v>
          </cell>
        </row>
        <row r="14061">
          <cell r="D14061" t="str">
            <v>Unit</v>
          </cell>
          <cell r="E14061">
            <v>472000</v>
          </cell>
          <cell r="R14061" t="str">
            <v>Monash</v>
          </cell>
          <cell r="W14061">
            <v>2018</v>
          </cell>
          <cell r="X14061" t="str">
            <v>May</v>
          </cell>
        </row>
        <row r="14062">
          <cell r="D14062" t="str">
            <v>House</v>
          </cell>
          <cell r="E14062">
            <v>471500</v>
          </cell>
          <cell r="R14062" t="str">
            <v>Wyndham</v>
          </cell>
          <cell r="W14062">
            <v>2018</v>
          </cell>
          <cell r="X14062" t="str">
            <v>May</v>
          </cell>
        </row>
        <row r="14063">
          <cell r="D14063" t="str">
            <v>House</v>
          </cell>
          <cell r="E14063">
            <v>485000</v>
          </cell>
          <cell r="R14063" t="str">
            <v>Wyndham</v>
          </cell>
          <cell r="W14063">
            <v>2018</v>
          </cell>
          <cell r="X14063" t="str">
            <v>May</v>
          </cell>
        </row>
        <row r="14064">
          <cell r="D14064" t="str">
            <v>House</v>
          </cell>
          <cell r="E14064">
            <v>1040000</v>
          </cell>
          <cell r="R14064" t="str">
            <v>Knox</v>
          </cell>
          <cell r="W14064">
            <v>2018</v>
          </cell>
          <cell r="X14064" t="str">
            <v>May</v>
          </cell>
        </row>
        <row r="14065">
          <cell r="D14065" t="str">
            <v>House</v>
          </cell>
          <cell r="E14065">
            <v>510000</v>
          </cell>
          <cell r="R14065" t="str">
            <v>Wyndham</v>
          </cell>
          <cell r="W14065">
            <v>2018</v>
          </cell>
          <cell r="X14065" t="str">
            <v>May</v>
          </cell>
        </row>
        <row r="14066">
          <cell r="D14066" t="str">
            <v>Unit</v>
          </cell>
          <cell r="E14066">
            <v>656000</v>
          </cell>
          <cell r="R14066" t="str">
            <v>Monash</v>
          </cell>
          <cell r="W14066">
            <v>2018</v>
          </cell>
          <cell r="X14066" t="str">
            <v>May</v>
          </cell>
        </row>
        <row r="14067">
          <cell r="D14067" t="str">
            <v>House</v>
          </cell>
          <cell r="E14067">
            <v>1050000</v>
          </cell>
          <cell r="R14067" t="str">
            <v>Glen Eira</v>
          </cell>
          <cell r="W14067">
            <v>2018</v>
          </cell>
          <cell r="X14067" t="str">
            <v>May</v>
          </cell>
        </row>
        <row r="14068">
          <cell r="D14068" t="str">
            <v>House</v>
          </cell>
          <cell r="E14068">
            <v>1182000</v>
          </cell>
          <cell r="R14068" t="str">
            <v>Monash</v>
          </cell>
          <cell r="W14068">
            <v>2018</v>
          </cell>
          <cell r="X14068" t="str">
            <v>May</v>
          </cell>
        </row>
        <row r="14069">
          <cell r="D14069" t="str">
            <v>House</v>
          </cell>
          <cell r="E14069">
            <v>1500000</v>
          </cell>
          <cell r="R14069" t="str">
            <v>Bayside</v>
          </cell>
          <cell r="W14069">
            <v>2018</v>
          </cell>
          <cell r="X14069" t="str">
            <v>May</v>
          </cell>
        </row>
        <row r="14070">
          <cell r="D14070" t="str">
            <v>Unit</v>
          </cell>
          <cell r="E14070">
            <v>410000</v>
          </cell>
          <cell r="R14070" t="str">
            <v>Glen Eira</v>
          </cell>
          <cell r="W14070">
            <v>2018</v>
          </cell>
          <cell r="X14070" t="str">
            <v>May</v>
          </cell>
        </row>
        <row r="14071">
          <cell r="D14071" t="str">
            <v>House</v>
          </cell>
          <cell r="E14071">
            <v>1640000</v>
          </cell>
          <cell r="R14071" t="str">
            <v>Glen Eira</v>
          </cell>
          <cell r="W14071">
            <v>2018</v>
          </cell>
          <cell r="X14071" t="str">
            <v>May</v>
          </cell>
        </row>
        <row r="14072">
          <cell r="D14072" t="str">
            <v>House</v>
          </cell>
          <cell r="E14072">
            <v>463000</v>
          </cell>
          <cell r="R14072" t="str">
            <v>Wyndham</v>
          </cell>
          <cell r="W14072">
            <v>2018</v>
          </cell>
          <cell r="X14072" t="str">
            <v>May</v>
          </cell>
        </row>
        <row r="14073">
          <cell r="D14073" t="str">
            <v>House</v>
          </cell>
          <cell r="E14073">
            <v>665000</v>
          </cell>
          <cell r="R14073" t="str">
            <v>Wyndham</v>
          </cell>
          <cell r="W14073">
            <v>2018</v>
          </cell>
          <cell r="X14073" t="str">
            <v>May</v>
          </cell>
        </row>
        <row r="14074">
          <cell r="D14074" t="str">
            <v>House</v>
          </cell>
          <cell r="E14074">
            <v>1500000</v>
          </cell>
          <cell r="R14074" t="str">
            <v>Glen Eira</v>
          </cell>
          <cell r="W14074">
            <v>2018</v>
          </cell>
          <cell r="X14074" t="str">
            <v>May</v>
          </cell>
        </row>
        <row r="14075">
          <cell r="D14075" t="str">
            <v>Unit</v>
          </cell>
          <cell r="E14075">
            <v>860000</v>
          </cell>
          <cell r="R14075" t="str">
            <v>Glen Eira</v>
          </cell>
          <cell r="W14075">
            <v>2018</v>
          </cell>
          <cell r="X14075" t="str">
            <v>May</v>
          </cell>
        </row>
        <row r="14076">
          <cell r="D14076" t="str">
            <v>House</v>
          </cell>
          <cell r="E14076">
            <v>1610000</v>
          </cell>
          <cell r="R14076" t="str">
            <v>Glen Eira</v>
          </cell>
          <cell r="W14076">
            <v>2018</v>
          </cell>
          <cell r="X14076" t="str">
            <v>May</v>
          </cell>
        </row>
        <row r="14077">
          <cell r="D14077" t="str">
            <v>Unit</v>
          </cell>
          <cell r="E14077">
            <v>620000</v>
          </cell>
          <cell r="R14077" t="str">
            <v>Bayside</v>
          </cell>
          <cell r="W14077">
            <v>2018</v>
          </cell>
          <cell r="X14077" t="str">
            <v>May</v>
          </cell>
        </row>
        <row r="14078">
          <cell r="D14078" t="str">
            <v>Unit</v>
          </cell>
          <cell r="E14078">
            <v>1405000</v>
          </cell>
          <cell r="R14078" t="str">
            <v>Bayside</v>
          </cell>
          <cell r="W14078">
            <v>2018</v>
          </cell>
          <cell r="X14078" t="str">
            <v>May</v>
          </cell>
        </row>
        <row r="14079">
          <cell r="D14079" t="str">
            <v>House</v>
          </cell>
          <cell r="E14079">
            <v>1930000</v>
          </cell>
          <cell r="R14079" t="str">
            <v>Bayside</v>
          </cell>
          <cell r="W14079">
            <v>2018</v>
          </cell>
          <cell r="X14079" t="str">
            <v>May</v>
          </cell>
        </row>
        <row r="14080">
          <cell r="D14080" t="str">
            <v>House</v>
          </cell>
          <cell r="E14080">
            <v>1535000</v>
          </cell>
          <cell r="R14080" t="str">
            <v>Bayside</v>
          </cell>
          <cell r="W14080">
            <v>2018</v>
          </cell>
          <cell r="X14080" t="str">
            <v>May</v>
          </cell>
        </row>
        <row r="14081">
          <cell r="D14081" t="str">
            <v>House</v>
          </cell>
          <cell r="E14081">
            <v>1460000</v>
          </cell>
          <cell r="R14081" t="str">
            <v>Bayside</v>
          </cell>
          <cell r="W14081">
            <v>2018</v>
          </cell>
          <cell r="X14081" t="str">
            <v>May</v>
          </cell>
        </row>
        <row r="14082">
          <cell r="D14082" t="str">
            <v>House</v>
          </cell>
          <cell r="E14082">
            <v>1651000</v>
          </cell>
          <cell r="R14082" t="str">
            <v>Bayside</v>
          </cell>
          <cell r="W14082">
            <v>2018</v>
          </cell>
          <cell r="X14082" t="str">
            <v>May</v>
          </cell>
        </row>
        <row r="14083">
          <cell r="D14083" t="str">
            <v>Unit</v>
          </cell>
          <cell r="E14083">
            <v>770000</v>
          </cell>
          <cell r="R14083" t="str">
            <v>Bayside</v>
          </cell>
          <cell r="W14083">
            <v>2018</v>
          </cell>
          <cell r="X14083" t="str">
            <v>May</v>
          </cell>
        </row>
        <row r="14084">
          <cell r="D14084" t="str">
            <v>House</v>
          </cell>
          <cell r="E14084">
            <v>1138000</v>
          </cell>
          <cell r="R14084" t="str">
            <v>Bayside</v>
          </cell>
          <cell r="W14084">
            <v>2018</v>
          </cell>
          <cell r="X14084" t="str">
            <v>May</v>
          </cell>
        </row>
        <row r="14085">
          <cell r="D14085" t="str">
            <v>House</v>
          </cell>
          <cell r="E14085">
            <v>1050000</v>
          </cell>
          <cell r="R14085" t="str">
            <v>Bayside</v>
          </cell>
          <cell r="W14085">
            <v>2018</v>
          </cell>
          <cell r="X14085" t="str">
            <v>May</v>
          </cell>
        </row>
        <row r="14086">
          <cell r="D14086" t="str">
            <v>Unit</v>
          </cell>
          <cell r="E14086">
            <v>1850000</v>
          </cell>
          <cell r="R14086" t="str">
            <v>Bayside</v>
          </cell>
          <cell r="W14086">
            <v>2018</v>
          </cell>
          <cell r="X14086" t="str">
            <v>May</v>
          </cell>
        </row>
        <row r="14087">
          <cell r="D14087" t="str">
            <v>House</v>
          </cell>
          <cell r="E14087">
            <v>510000</v>
          </cell>
          <cell r="R14087" t="str">
            <v>Hume</v>
          </cell>
          <cell r="W14087">
            <v>2018</v>
          </cell>
          <cell r="X14087" t="str">
            <v>May</v>
          </cell>
        </row>
        <row r="14088">
          <cell r="D14088" t="str">
            <v>House</v>
          </cell>
          <cell r="E14088">
            <v>2590000</v>
          </cell>
          <cell r="R14088" t="str">
            <v>Yarra</v>
          </cell>
          <cell r="W14088">
            <v>2018</v>
          </cell>
          <cell r="X14088" t="str">
            <v>May</v>
          </cell>
        </row>
        <row r="14089">
          <cell r="D14089" t="str">
            <v>House</v>
          </cell>
          <cell r="E14089">
            <v>1780000</v>
          </cell>
          <cell r="R14089" t="str">
            <v>Glen Eira</v>
          </cell>
          <cell r="W14089">
            <v>2018</v>
          </cell>
          <cell r="X14089" t="str">
            <v>May</v>
          </cell>
        </row>
        <row r="14090">
          <cell r="D14090" t="str">
            <v>House</v>
          </cell>
          <cell r="E14090">
            <v>1710000</v>
          </cell>
          <cell r="R14090" t="str">
            <v>Yarra</v>
          </cell>
          <cell r="W14090">
            <v>2018</v>
          </cell>
          <cell r="X14090" t="str">
            <v>May</v>
          </cell>
        </row>
        <row r="14091">
          <cell r="D14091" t="str">
            <v>Unit</v>
          </cell>
          <cell r="E14091">
            <v>1205000</v>
          </cell>
          <cell r="R14091" t="str">
            <v>Bayside</v>
          </cell>
          <cell r="W14091">
            <v>2018</v>
          </cell>
          <cell r="X14091" t="str">
            <v>May</v>
          </cell>
        </row>
        <row r="14092">
          <cell r="D14092" t="str">
            <v>House</v>
          </cell>
          <cell r="E14092">
            <v>910000</v>
          </cell>
          <cell r="R14092" t="str">
            <v>Banyule</v>
          </cell>
          <cell r="W14092">
            <v>2018</v>
          </cell>
          <cell r="X14092" t="str">
            <v>May</v>
          </cell>
        </row>
        <row r="14093">
          <cell r="D14093" t="str">
            <v>House</v>
          </cell>
          <cell r="E14093">
            <v>785500</v>
          </cell>
          <cell r="R14093" t="str">
            <v>Darebin</v>
          </cell>
          <cell r="W14093">
            <v>2018</v>
          </cell>
          <cell r="X14093" t="str">
            <v>May</v>
          </cell>
        </row>
        <row r="14094">
          <cell r="D14094" t="str">
            <v>Unit</v>
          </cell>
          <cell r="E14094">
            <v>782500</v>
          </cell>
          <cell r="R14094" t="str">
            <v>Darebin</v>
          </cell>
          <cell r="W14094">
            <v>2018</v>
          </cell>
          <cell r="X14094" t="str">
            <v>May</v>
          </cell>
        </row>
        <row r="14095">
          <cell r="D14095" t="str">
            <v>House</v>
          </cell>
          <cell r="E14095">
            <v>710000</v>
          </cell>
          <cell r="R14095" t="str">
            <v>Banyule</v>
          </cell>
          <cell r="W14095">
            <v>2018</v>
          </cell>
          <cell r="X14095" t="str">
            <v>May</v>
          </cell>
        </row>
        <row r="14096">
          <cell r="D14096" t="str">
            <v>Unit</v>
          </cell>
          <cell r="E14096">
            <v>670000</v>
          </cell>
          <cell r="R14096" t="str">
            <v>Maribyrnong</v>
          </cell>
          <cell r="W14096">
            <v>2018</v>
          </cell>
          <cell r="X14096" t="str">
            <v>May</v>
          </cell>
        </row>
        <row r="14097">
          <cell r="D14097" t="str">
            <v>Unit</v>
          </cell>
          <cell r="E14097">
            <v>637000</v>
          </cell>
          <cell r="R14097" t="str">
            <v>Melbourne</v>
          </cell>
          <cell r="W14097">
            <v>2018</v>
          </cell>
          <cell r="X14097" t="str">
            <v>May</v>
          </cell>
        </row>
        <row r="14098">
          <cell r="D14098" t="str">
            <v>Unit</v>
          </cell>
          <cell r="E14098">
            <v>635000</v>
          </cell>
          <cell r="R14098" t="str">
            <v>Moonee Valley</v>
          </cell>
          <cell r="W14098">
            <v>2018</v>
          </cell>
          <cell r="X14098" t="str">
            <v>May</v>
          </cell>
        </row>
        <row r="14099">
          <cell r="D14099" t="str">
            <v>Unit</v>
          </cell>
          <cell r="E14099">
            <v>620000</v>
          </cell>
          <cell r="R14099" t="str">
            <v>Knox</v>
          </cell>
          <cell r="W14099">
            <v>2018</v>
          </cell>
          <cell r="X14099" t="str">
            <v>May</v>
          </cell>
        </row>
        <row r="14100">
          <cell r="D14100" t="str">
            <v>House</v>
          </cell>
          <cell r="E14100">
            <v>620000</v>
          </cell>
          <cell r="R14100" t="str">
            <v>Whittlesea</v>
          </cell>
          <cell r="W14100">
            <v>2018</v>
          </cell>
          <cell r="X14100" t="str">
            <v>May</v>
          </cell>
        </row>
        <row r="14101">
          <cell r="D14101" t="str">
            <v>Unit</v>
          </cell>
          <cell r="E14101">
            <v>525000</v>
          </cell>
          <cell r="R14101" t="str">
            <v>Bayside</v>
          </cell>
          <cell r="W14101">
            <v>2018</v>
          </cell>
          <cell r="X14101" t="str">
            <v>May</v>
          </cell>
        </row>
        <row r="14102">
          <cell r="D14102" t="str">
            <v>House</v>
          </cell>
          <cell r="E14102">
            <v>512000</v>
          </cell>
          <cell r="R14102" t="str">
            <v>Wyndham</v>
          </cell>
          <cell r="W14102">
            <v>2018</v>
          </cell>
          <cell r="X14102" t="str">
            <v>May</v>
          </cell>
        </row>
        <row r="14103">
          <cell r="D14103" t="str">
            <v>House</v>
          </cell>
          <cell r="E14103">
            <v>431000</v>
          </cell>
          <cell r="R14103" t="str">
            <v>Hume</v>
          </cell>
          <cell r="W14103">
            <v>2018</v>
          </cell>
          <cell r="X14103" t="str">
            <v>May</v>
          </cell>
        </row>
        <row r="14104">
          <cell r="D14104" t="str">
            <v>House</v>
          </cell>
          <cell r="E14104">
            <v>685000</v>
          </cell>
          <cell r="R14104" t="str">
            <v>Whittlesea</v>
          </cell>
          <cell r="W14104">
            <v>2018</v>
          </cell>
          <cell r="X14104" t="str">
            <v>May</v>
          </cell>
        </row>
        <row r="14105">
          <cell r="D14105" t="str">
            <v>House</v>
          </cell>
          <cell r="E14105">
            <v>672000</v>
          </cell>
          <cell r="R14105" t="str">
            <v>Whittlesea</v>
          </cell>
          <cell r="W14105">
            <v>2018</v>
          </cell>
          <cell r="X14105" t="str">
            <v>May</v>
          </cell>
        </row>
        <row r="14106">
          <cell r="D14106" t="str">
            <v>Unit</v>
          </cell>
          <cell r="E14106">
            <v>592000</v>
          </cell>
          <cell r="R14106" t="str">
            <v>Moreland</v>
          </cell>
          <cell r="W14106">
            <v>2018</v>
          </cell>
          <cell r="X14106" t="str">
            <v>May</v>
          </cell>
        </row>
        <row r="14107">
          <cell r="D14107" t="str">
            <v>House</v>
          </cell>
          <cell r="E14107">
            <v>1380000</v>
          </cell>
          <cell r="R14107" t="str">
            <v>Maribyrnong</v>
          </cell>
          <cell r="W14107">
            <v>2018</v>
          </cell>
          <cell r="X14107" t="str">
            <v>May</v>
          </cell>
        </row>
        <row r="14108">
          <cell r="D14108" t="str">
            <v>Unit</v>
          </cell>
          <cell r="E14108">
            <v>470000</v>
          </cell>
          <cell r="R14108" t="str">
            <v>Hume</v>
          </cell>
          <cell r="W14108">
            <v>2018</v>
          </cell>
          <cell r="X14108" t="str">
            <v>May</v>
          </cell>
        </row>
        <row r="14109">
          <cell r="D14109" t="str">
            <v>Unit</v>
          </cell>
          <cell r="E14109">
            <v>1420000</v>
          </cell>
          <cell r="R14109" t="str">
            <v>Glen Eira</v>
          </cell>
          <cell r="W14109">
            <v>2018</v>
          </cell>
          <cell r="X14109" t="str">
            <v>May</v>
          </cell>
        </row>
        <row r="14110">
          <cell r="D14110" t="str">
            <v>Unit</v>
          </cell>
          <cell r="E14110">
            <v>1380000</v>
          </cell>
          <cell r="R14110" t="str">
            <v>Manningham</v>
          </cell>
          <cell r="W14110">
            <v>2018</v>
          </cell>
          <cell r="X14110" t="str">
            <v>May</v>
          </cell>
        </row>
        <row r="14111">
          <cell r="D14111" t="str">
            <v>House</v>
          </cell>
          <cell r="E14111">
            <v>1325000</v>
          </cell>
          <cell r="R14111" t="str">
            <v>Manningham</v>
          </cell>
          <cell r="W14111">
            <v>2018</v>
          </cell>
          <cell r="X14111" t="str">
            <v>May</v>
          </cell>
        </row>
        <row r="14112">
          <cell r="D14112" t="str">
            <v>Unit</v>
          </cell>
          <cell r="E14112">
            <v>900000</v>
          </cell>
          <cell r="R14112" t="str">
            <v>Manningham</v>
          </cell>
          <cell r="W14112">
            <v>2018</v>
          </cell>
          <cell r="X14112" t="str">
            <v>May</v>
          </cell>
        </row>
        <row r="14113">
          <cell r="D14113" t="str">
            <v>House</v>
          </cell>
          <cell r="E14113">
            <v>670000</v>
          </cell>
          <cell r="R14113" t="str">
            <v>Hume</v>
          </cell>
          <cell r="W14113">
            <v>2018</v>
          </cell>
          <cell r="X14113" t="str">
            <v>May</v>
          </cell>
        </row>
        <row r="14114">
          <cell r="D14114" t="str">
            <v>Unit</v>
          </cell>
          <cell r="E14114">
            <v>510000</v>
          </cell>
          <cell r="R14114" t="str">
            <v>Melbourne</v>
          </cell>
          <cell r="W14114">
            <v>2018</v>
          </cell>
          <cell r="X14114" t="str">
            <v>May</v>
          </cell>
        </row>
        <row r="14115">
          <cell r="D14115" t="str">
            <v>Unit</v>
          </cell>
          <cell r="E14115">
            <v>360000</v>
          </cell>
          <cell r="R14115" t="str">
            <v>Hume</v>
          </cell>
          <cell r="W14115">
            <v>2018</v>
          </cell>
          <cell r="X14115" t="str">
            <v>May</v>
          </cell>
        </row>
        <row r="14116">
          <cell r="D14116" t="str">
            <v>House</v>
          </cell>
          <cell r="E14116">
            <v>495000</v>
          </cell>
          <cell r="R14116" t="str">
            <v>Hume</v>
          </cell>
          <cell r="W14116">
            <v>2018</v>
          </cell>
          <cell r="X14116" t="str">
            <v>May</v>
          </cell>
        </row>
        <row r="14117">
          <cell r="D14117" t="str">
            <v>House</v>
          </cell>
          <cell r="E14117">
            <v>597000</v>
          </cell>
          <cell r="R14117" t="str">
            <v>Hume</v>
          </cell>
          <cell r="W14117">
            <v>2018</v>
          </cell>
          <cell r="X14117" t="str">
            <v>May</v>
          </cell>
        </row>
        <row r="14118">
          <cell r="D14118" t="str">
            <v>House</v>
          </cell>
          <cell r="E14118">
            <v>475000</v>
          </cell>
          <cell r="R14118" t="str">
            <v>Hume</v>
          </cell>
          <cell r="W14118">
            <v>2018</v>
          </cell>
          <cell r="X14118" t="str">
            <v>May</v>
          </cell>
        </row>
        <row r="14119">
          <cell r="D14119" t="str">
            <v>House</v>
          </cell>
          <cell r="E14119">
            <v>590000</v>
          </cell>
          <cell r="R14119" t="str">
            <v>Hume</v>
          </cell>
          <cell r="W14119">
            <v>2018</v>
          </cell>
          <cell r="X14119" t="str">
            <v>May</v>
          </cell>
        </row>
        <row r="14120">
          <cell r="D14120" t="str">
            <v>House</v>
          </cell>
          <cell r="E14120">
            <v>390000</v>
          </cell>
          <cell r="R14120" t="str">
            <v>Hume</v>
          </cell>
          <cell r="W14120">
            <v>2018</v>
          </cell>
          <cell r="X14120" t="str">
            <v>May</v>
          </cell>
        </row>
        <row r="14121">
          <cell r="D14121" t="str">
            <v>House</v>
          </cell>
          <cell r="E14121">
            <v>510000</v>
          </cell>
          <cell r="R14121" t="str">
            <v>Hume</v>
          </cell>
          <cell r="W14121">
            <v>2018</v>
          </cell>
          <cell r="X14121" t="str">
            <v>May</v>
          </cell>
        </row>
        <row r="14122">
          <cell r="D14122" t="str">
            <v>House</v>
          </cell>
          <cell r="E14122">
            <v>525300</v>
          </cell>
          <cell r="R14122" t="str">
            <v>Whittlesea</v>
          </cell>
          <cell r="W14122">
            <v>2018</v>
          </cell>
          <cell r="X14122" t="str">
            <v>May</v>
          </cell>
        </row>
        <row r="14123">
          <cell r="D14123" t="str">
            <v>House</v>
          </cell>
          <cell r="E14123">
            <v>393200</v>
          </cell>
          <cell r="R14123" t="str">
            <v>Hume</v>
          </cell>
          <cell r="W14123">
            <v>2018</v>
          </cell>
          <cell r="X14123" t="str">
            <v>May</v>
          </cell>
        </row>
        <row r="14124">
          <cell r="D14124" t="str">
            <v>House</v>
          </cell>
          <cell r="E14124">
            <v>490000</v>
          </cell>
          <cell r="R14124" t="str">
            <v>Hume</v>
          </cell>
          <cell r="W14124">
            <v>2018</v>
          </cell>
          <cell r="X14124" t="str">
            <v>May</v>
          </cell>
        </row>
        <row r="14125">
          <cell r="D14125" t="str">
            <v>House</v>
          </cell>
          <cell r="E14125">
            <v>561000</v>
          </cell>
          <cell r="R14125" t="str">
            <v>Whittlesea</v>
          </cell>
          <cell r="W14125">
            <v>2018</v>
          </cell>
          <cell r="X14125" t="str">
            <v>May</v>
          </cell>
        </row>
        <row r="14126">
          <cell r="D14126" t="str">
            <v>House</v>
          </cell>
          <cell r="E14126">
            <v>560000</v>
          </cell>
          <cell r="R14126" t="str">
            <v>Whittlesea</v>
          </cell>
          <cell r="W14126">
            <v>2018</v>
          </cell>
          <cell r="X14126" t="str">
            <v>May</v>
          </cell>
        </row>
        <row r="14127">
          <cell r="D14127" t="str">
            <v>House</v>
          </cell>
          <cell r="E14127">
            <v>500000</v>
          </cell>
          <cell r="R14127" t="str">
            <v>Whittlesea</v>
          </cell>
          <cell r="W14127">
            <v>2018</v>
          </cell>
          <cell r="X14127" t="str">
            <v>May</v>
          </cell>
        </row>
        <row r="14128">
          <cell r="D14128" t="str">
            <v>House</v>
          </cell>
          <cell r="E14128">
            <v>460000</v>
          </cell>
          <cell r="R14128" t="str">
            <v>Hume</v>
          </cell>
          <cell r="W14128">
            <v>2018</v>
          </cell>
          <cell r="X14128" t="str">
            <v>May</v>
          </cell>
        </row>
        <row r="14129">
          <cell r="D14129" t="str">
            <v>House</v>
          </cell>
          <cell r="E14129">
            <v>658000</v>
          </cell>
          <cell r="R14129" t="str">
            <v>Whittlesea</v>
          </cell>
          <cell r="W14129">
            <v>2018</v>
          </cell>
          <cell r="X14129" t="str">
            <v>May</v>
          </cell>
        </row>
        <row r="14130">
          <cell r="D14130" t="str">
            <v>Unit</v>
          </cell>
          <cell r="E14130">
            <v>360000</v>
          </cell>
          <cell r="R14130" t="str">
            <v>Hume</v>
          </cell>
          <cell r="W14130">
            <v>2018</v>
          </cell>
          <cell r="X14130" t="str">
            <v>May</v>
          </cell>
        </row>
        <row r="14131">
          <cell r="D14131" t="str">
            <v>Unit</v>
          </cell>
          <cell r="E14131">
            <v>503000</v>
          </cell>
          <cell r="R14131" t="str">
            <v>Whittlesea</v>
          </cell>
          <cell r="W14131">
            <v>2018</v>
          </cell>
          <cell r="X14131" t="str">
            <v>May</v>
          </cell>
        </row>
        <row r="14132">
          <cell r="D14132" t="str">
            <v>House</v>
          </cell>
          <cell r="E14132">
            <v>510000</v>
          </cell>
          <cell r="R14132" t="str">
            <v>Hume</v>
          </cell>
          <cell r="W14132">
            <v>2018</v>
          </cell>
          <cell r="X14132" t="str">
            <v>May</v>
          </cell>
        </row>
        <row r="14133">
          <cell r="D14133" t="str">
            <v>House</v>
          </cell>
          <cell r="E14133">
            <v>690000</v>
          </cell>
          <cell r="R14133" t="str">
            <v>Whittlesea</v>
          </cell>
          <cell r="W14133">
            <v>2018</v>
          </cell>
          <cell r="X14133" t="str">
            <v>May</v>
          </cell>
        </row>
        <row r="14134">
          <cell r="D14134" t="str">
            <v>House</v>
          </cell>
          <cell r="E14134">
            <v>612000</v>
          </cell>
          <cell r="R14134" t="str">
            <v>Whittlesea</v>
          </cell>
          <cell r="W14134">
            <v>2018</v>
          </cell>
          <cell r="X14134" t="str">
            <v>May</v>
          </cell>
        </row>
        <row r="14135">
          <cell r="D14135" t="str">
            <v>House</v>
          </cell>
          <cell r="E14135">
            <v>800000</v>
          </cell>
          <cell r="R14135" t="str">
            <v>Whittlesea</v>
          </cell>
          <cell r="W14135">
            <v>2018</v>
          </cell>
          <cell r="X14135" t="str">
            <v>May</v>
          </cell>
        </row>
        <row r="14136">
          <cell r="D14136" t="str">
            <v>House</v>
          </cell>
          <cell r="E14136">
            <v>580500</v>
          </cell>
          <cell r="R14136" t="str">
            <v>Whittlesea</v>
          </cell>
          <cell r="W14136">
            <v>2018</v>
          </cell>
          <cell r="X14136" t="str">
            <v>May</v>
          </cell>
        </row>
        <row r="14137">
          <cell r="D14137" t="str">
            <v>House</v>
          </cell>
          <cell r="E14137">
            <v>455000</v>
          </cell>
          <cell r="R14137" t="str">
            <v>Hume</v>
          </cell>
          <cell r="W14137">
            <v>2018</v>
          </cell>
          <cell r="X14137" t="str">
            <v>May</v>
          </cell>
        </row>
        <row r="14138">
          <cell r="D14138" t="str">
            <v>Unit</v>
          </cell>
          <cell r="E14138">
            <v>444000</v>
          </cell>
          <cell r="R14138" t="str">
            <v>Whittlesea</v>
          </cell>
          <cell r="W14138">
            <v>2018</v>
          </cell>
          <cell r="X14138" t="str">
            <v>May</v>
          </cell>
        </row>
        <row r="14139">
          <cell r="D14139" t="str">
            <v>House</v>
          </cell>
          <cell r="E14139">
            <v>955000</v>
          </cell>
          <cell r="R14139" t="str">
            <v>Whittlesea</v>
          </cell>
          <cell r="W14139">
            <v>2018</v>
          </cell>
          <cell r="X14139" t="str">
            <v>May</v>
          </cell>
        </row>
        <row r="14140">
          <cell r="D14140" t="str">
            <v>House</v>
          </cell>
          <cell r="E14140">
            <v>635000</v>
          </cell>
          <cell r="R14140" t="str">
            <v>Whittlesea</v>
          </cell>
          <cell r="W14140">
            <v>2018</v>
          </cell>
          <cell r="X14140" t="str">
            <v>May</v>
          </cell>
        </row>
        <row r="14141">
          <cell r="D14141" t="str">
            <v>House</v>
          </cell>
          <cell r="E14141">
            <v>710000</v>
          </cell>
          <cell r="R14141" t="str">
            <v>Whittlesea</v>
          </cell>
          <cell r="W14141">
            <v>2018</v>
          </cell>
          <cell r="X14141" t="str">
            <v>May</v>
          </cell>
        </row>
        <row r="14142">
          <cell r="D14142" t="str">
            <v>House</v>
          </cell>
          <cell r="E14142">
            <v>650000</v>
          </cell>
          <cell r="R14142" t="str">
            <v>Whittlesea</v>
          </cell>
          <cell r="W14142">
            <v>2018</v>
          </cell>
          <cell r="X14142" t="str">
            <v>May</v>
          </cell>
        </row>
        <row r="14143">
          <cell r="D14143" t="str">
            <v>House</v>
          </cell>
          <cell r="E14143">
            <v>544000</v>
          </cell>
          <cell r="R14143" t="str">
            <v>Whittlesea</v>
          </cell>
          <cell r="W14143">
            <v>2018</v>
          </cell>
          <cell r="X14143" t="str">
            <v>May</v>
          </cell>
        </row>
        <row r="14144">
          <cell r="D14144" t="str">
            <v>House</v>
          </cell>
          <cell r="E14144">
            <v>700000</v>
          </cell>
          <cell r="R14144" t="str">
            <v>Whittlesea</v>
          </cell>
          <cell r="W14144">
            <v>2018</v>
          </cell>
          <cell r="X14144" t="str">
            <v>May</v>
          </cell>
        </row>
        <row r="14145">
          <cell r="D14145" t="str">
            <v>House</v>
          </cell>
          <cell r="E14145">
            <v>490000</v>
          </cell>
          <cell r="R14145" t="str">
            <v>Whittlesea</v>
          </cell>
          <cell r="W14145">
            <v>2018</v>
          </cell>
          <cell r="X14145" t="str">
            <v>May</v>
          </cell>
        </row>
        <row r="14146">
          <cell r="D14146" t="str">
            <v>House</v>
          </cell>
          <cell r="E14146">
            <v>668000</v>
          </cell>
          <cell r="R14146" t="str">
            <v>Whittlesea</v>
          </cell>
          <cell r="W14146">
            <v>2018</v>
          </cell>
          <cell r="X14146" t="str">
            <v>May</v>
          </cell>
        </row>
        <row r="14147">
          <cell r="D14147" t="str">
            <v>House</v>
          </cell>
          <cell r="E14147">
            <v>706000</v>
          </cell>
          <cell r="R14147" t="str">
            <v>Hume</v>
          </cell>
          <cell r="W14147">
            <v>2018</v>
          </cell>
          <cell r="X14147" t="str">
            <v>May</v>
          </cell>
        </row>
        <row r="14148">
          <cell r="D14148" t="str">
            <v>House</v>
          </cell>
          <cell r="E14148">
            <v>590500</v>
          </cell>
          <cell r="R14148" t="str">
            <v>Whittlesea</v>
          </cell>
          <cell r="W14148">
            <v>2018</v>
          </cell>
          <cell r="X14148" t="str">
            <v>May</v>
          </cell>
        </row>
        <row r="14149">
          <cell r="D14149" t="str">
            <v>House</v>
          </cell>
          <cell r="E14149">
            <v>821000</v>
          </cell>
          <cell r="R14149" t="str">
            <v>Hume</v>
          </cell>
          <cell r="W14149">
            <v>2018</v>
          </cell>
          <cell r="X14149" t="str">
            <v>May</v>
          </cell>
        </row>
        <row r="14150">
          <cell r="D14150" t="str">
            <v>House</v>
          </cell>
          <cell r="E14150">
            <v>867000</v>
          </cell>
          <cell r="R14150" t="str">
            <v>Whittlesea</v>
          </cell>
          <cell r="W14150">
            <v>2018</v>
          </cell>
          <cell r="X14150" t="str">
            <v>May</v>
          </cell>
        </row>
        <row r="14151">
          <cell r="D14151" t="str">
            <v>House</v>
          </cell>
          <cell r="E14151">
            <v>635000</v>
          </cell>
          <cell r="R14151" t="str">
            <v>Hume</v>
          </cell>
          <cell r="W14151">
            <v>2018</v>
          </cell>
          <cell r="X14151" t="str">
            <v>May</v>
          </cell>
        </row>
        <row r="14152">
          <cell r="D14152" t="str">
            <v>House</v>
          </cell>
          <cell r="E14152">
            <v>618350</v>
          </cell>
          <cell r="R14152" t="str">
            <v>Brimbank</v>
          </cell>
          <cell r="W14152">
            <v>2018</v>
          </cell>
          <cell r="X14152" t="str">
            <v>May</v>
          </cell>
        </row>
        <row r="14153">
          <cell r="D14153" t="str">
            <v>Unit</v>
          </cell>
          <cell r="E14153">
            <v>407000</v>
          </cell>
          <cell r="R14153" t="str">
            <v>Whittlesea</v>
          </cell>
          <cell r="W14153">
            <v>2018</v>
          </cell>
          <cell r="X14153" t="str">
            <v>May</v>
          </cell>
        </row>
        <row r="14154">
          <cell r="D14154" t="str">
            <v>House</v>
          </cell>
          <cell r="E14154">
            <v>887500</v>
          </cell>
          <cell r="R14154" t="str">
            <v>Banyule</v>
          </cell>
          <cell r="W14154">
            <v>2018</v>
          </cell>
          <cell r="X14154" t="str">
            <v>May</v>
          </cell>
        </row>
        <row r="14155">
          <cell r="D14155" t="str">
            <v>House</v>
          </cell>
          <cell r="E14155">
            <v>620500</v>
          </cell>
          <cell r="R14155" t="str">
            <v>Hume</v>
          </cell>
          <cell r="W14155">
            <v>2018</v>
          </cell>
          <cell r="X14155" t="str">
            <v>May</v>
          </cell>
        </row>
        <row r="14156">
          <cell r="D14156" t="str">
            <v>House</v>
          </cell>
          <cell r="E14156">
            <v>550000</v>
          </cell>
          <cell r="R14156" t="str">
            <v>Hume</v>
          </cell>
          <cell r="W14156">
            <v>2018</v>
          </cell>
          <cell r="X14156" t="str">
            <v>May</v>
          </cell>
        </row>
        <row r="14157">
          <cell r="D14157" t="str">
            <v>House</v>
          </cell>
          <cell r="E14157">
            <v>586000</v>
          </cell>
          <cell r="R14157" t="str">
            <v>Hume</v>
          </cell>
          <cell r="W14157">
            <v>2018</v>
          </cell>
          <cell r="X14157" t="str">
            <v>May</v>
          </cell>
        </row>
        <row r="14158">
          <cell r="D14158" t="str">
            <v>House</v>
          </cell>
          <cell r="E14158">
            <v>605000</v>
          </cell>
          <cell r="R14158" t="str">
            <v>Darebin</v>
          </cell>
          <cell r="W14158">
            <v>2018</v>
          </cell>
          <cell r="X14158" t="str">
            <v>May</v>
          </cell>
        </row>
        <row r="14159">
          <cell r="D14159" t="str">
            <v>House</v>
          </cell>
          <cell r="E14159">
            <v>670000</v>
          </cell>
          <cell r="R14159" t="str">
            <v>Darebin</v>
          </cell>
          <cell r="W14159">
            <v>2018</v>
          </cell>
          <cell r="X14159" t="str">
            <v>May</v>
          </cell>
        </row>
        <row r="14160">
          <cell r="D14160" t="str">
            <v>House</v>
          </cell>
          <cell r="E14160">
            <v>770000</v>
          </cell>
          <cell r="R14160" t="str">
            <v>Banyule</v>
          </cell>
          <cell r="W14160">
            <v>2018</v>
          </cell>
          <cell r="X14160" t="str">
            <v>May</v>
          </cell>
        </row>
        <row r="14161">
          <cell r="D14161" t="str">
            <v>Unit</v>
          </cell>
          <cell r="E14161">
            <v>300000</v>
          </cell>
          <cell r="R14161" t="str">
            <v>Brimbank</v>
          </cell>
          <cell r="W14161">
            <v>2018</v>
          </cell>
          <cell r="X14161" t="str">
            <v>May</v>
          </cell>
        </row>
        <row r="14162">
          <cell r="D14162" t="str">
            <v>House</v>
          </cell>
          <cell r="E14162">
            <v>629500</v>
          </cell>
          <cell r="R14162" t="str">
            <v>Moreland</v>
          </cell>
          <cell r="W14162">
            <v>2018</v>
          </cell>
          <cell r="X14162" t="str">
            <v>May</v>
          </cell>
        </row>
        <row r="14163">
          <cell r="D14163" t="str">
            <v>House</v>
          </cell>
          <cell r="E14163">
            <v>760000</v>
          </cell>
          <cell r="R14163" t="str">
            <v>Moreland</v>
          </cell>
          <cell r="W14163">
            <v>2018</v>
          </cell>
          <cell r="X14163" t="str">
            <v>May</v>
          </cell>
        </row>
        <row r="14164">
          <cell r="D14164" t="str">
            <v>House</v>
          </cell>
          <cell r="E14164">
            <v>755000</v>
          </cell>
          <cell r="R14164" t="str">
            <v>Banyule</v>
          </cell>
          <cell r="W14164">
            <v>2018</v>
          </cell>
          <cell r="X14164" t="str">
            <v>May</v>
          </cell>
        </row>
        <row r="14165">
          <cell r="D14165" t="str">
            <v>House</v>
          </cell>
          <cell r="E14165">
            <v>900000</v>
          </cell>
          <cell r="R14165" t="str">
            <v>Banyule</v>
          </cell>
          <cell r="W14165">
            <v>2018</v>
          </cell>
          <cell r="X14165" t="str">
            <v>May</v>
          </cell>
        </row>
        <row r="14166">
          <cell r="D14166" t="str">
            <v>House</v>
          </cell>
          <cell r="E14166">
            <v>615500</v>
          </cell>
          <cell r="R14166" t="str">
            <v>Brimbank</v>
          </cell>
          <cell r="W14166">
            <v>2018</v>
          </cell>
          <cell r="X14166" t="str">
            <v>May</v>
          </cell>
        </row>
        <row r="14167">
          <cell r="D14167" t="str">
            <v>House</v>
          </cell>
          <cell r="E14167">
            <v>850000</v>
          </cell>
          <cell r="R14167" t="str">
            <v>Banyule</v>
          </cell>
          <cell r="W14167">
            <v>2018</v>
          </cell>
          <cell r="X14167" t="str">
            <v>May</v>
          </cell>
        </row>
        <row r="14168">
          <cell r="D14168" t="str">
            <v>House</v>
          </cell>
          <cell r="E14168">
            <v>680000</v>
          </cell>
          <cell r="R14168" t="str">
            <v>Moreland</v>
          </cell>
          <cell r="W14168">
            <v>2018</v>
          </cell>
          <cell r="X14168" t="str">
            <v>May</v>
          </cell>
        </row>
        <row r="14169">
          <cell r="D14169" t="str">
            <v>Unit</v>
          </cell>
          <cell r="E14169">
            <v>485000</v>
          </cell>
          <cell r="R14169" t="str">
            <v>Brimbank</v>
          </cell>
          <cell r="W14169">
            <v>2018</v>
          </cell>
          <cell r="X14169" t="str">
            <v>May</v>
          </cell>
        </row>
        <row r="14170">
          <cell r="D14170" t="str">
            <v>House</v>
          </cell>
          <cell r="E14170">
            <v>905000</v>
          </cell>
          <cell r="R14170" t="str">
            <v>Darebin</v>
          </cell>
          <cell r="W14170">
            <v>2018</v>
          </cell>
          <cell r="X14170" t="str">
            <v>May</v>
          </cell>
        </row>
        <row r="14171">
          <cell r="D14171" t="str">
            <v>House</v>
          </cell>
          <cell r="E14171">
            <v>693000</v>
          </cell>
          <cell r="R14171" t="str">
            <v>Brimbank</v>
          </cell>
          <cell r="W14171">
            <v>2018</v>
          </cell>
          <cell r="X14171" t="str">
            <v>May</v>
          </cell>
        </row>
        <row r="14172">
          <cell r="D14172" t="str">
            <v>House</v>
          </cell>
          <cell r="E14172">
            <v>585000</v>
          </cell>
          <cell r="R14172" t="str">
            <v>Brimbank</v>
          </cell>
          <cell r="W14172">
            <v>2018</v>
          </cell>
          <cell r="X14172" t="str">
            <v>May</v>
          </cell>
        </row>
        <row r="14173">
          <cell r="D14173" t="str">
            <v>House</v>
          </cell>
          <cell r="E14173">
            <v>900000</v>
          </cell>
          <cell r="R14173" t="str">
            <v>Moreland</v>
          </cell>
          <cell r="W14173">
            <v>2018</v>
          </cell>
          <cell r="X14173" t="str">
            <v>May</v>
          </cell>
        </row>
        <row r="14174">
          <cell r="D14174" t="str">
            <v>House</v>
          </cell>
          <cell r="E14174">
            <v>850000</v>
          </cell>
          <cell r="R14174" t="str">
            <v>Banyule</v>
          </cell>
          <cell r="W14174">
            <v>2018</v>
          </cell>
          <cell r="X14174" t="str">
            <v>May</v>
          </cell>
        </row>
        <row r="14175">
          <cell r="D14175" t="str">
            <v>House</v>
          </cell>
          <cell r="E14175">
            <v>920000</v>
          </cell>
          <cell r="R14175" t="str">
            <v>Banyule</v>
          </cell>
          <cell r="W14175">
            <v>2018</v>
          </cell>
          <cell r="X14175" t="str">
            <v>May</v>
          </cell>
        </row>
        <row r="14176">
          <cell r="D14176" t="str">
            <v>House</v>
          </cell>
          <cell r="E14176">
            <v>820000</v>
          </cell>
          <cell r="R14176" t="str">
            <v>Moreland</v>
          </cell>
          <cell r="W14176">
            <v>2018</v>
          </cell>
          <cell r="X14176" t="str">
            <v>May</v>
          </cell>
        </row>
        <row r="14177">
          <cell r="D14177" t="str">
            <v>House</v>
          </cell>
          <cell r="E14177">
            <v>685000</v>
          </cell>
          <cell r="R14177" t="str">
            <v>Brimbank</v>
          </cell>
          <cell r="W14177">
            <v>2018</v>
          </cell>
          <cell r="X14177" t="str">
            <v>May</v>
          </cell>
        </row>
        <row r="14178">
          <cell r="D14178" t="str">
            <v>Unit</v>
          </cell>
          <cell r="E14178">
            <v>672000</v>
          </cell>
          <cell r="R14178" t="str">
            <v>Darebin</v>
          </cell>
          <cell r="W14178">
            <v>2018</v>
          </cell>
          <cell r="X14178" t="str">
            <v>May</v>
          </cell>
        </row>
        <row r="14179">
          <cell r="D14179" t="str">
            <v>House</v>
          </cell>
          <cell r="E14179">
            <v>860000</v>
          </cell>
          <cell r="R14179" t="str">
            <v>Moreland</v>
          </cell>
          <cell r="W14179">
            <v>2018</v>
          </cell>
          <cell r="X14179" t="str">
            <v>May</v>
          </cell>
        </row>
        <row r="14180">
          <cell r="D14180" t="str">
            <v>House</v>
          </cell>
          <cell r="E14180">
            <v>661000</v>
          </cell>
          <cell r="R14180" t="str">
            <v>Hume</v>
          </cell>
          <cell r="W14180">
            <v>2018</v>
          </cell>
          <cell r="X14180" t="str">
            <v>May</v>
          </cell>
        </row>
        <row r="14181">
          <cell r="D14181" t="str">
            <v>Unit</v>
          </cell>
          <cell r="E14181">
            <v>686000</v>
          </cell>
          <cell r="R14181" t="str">
            <v>Banyule</v>
          </cell>
          <cell r="W14181">
            <v>2018</v>
          </cell>
          <cell r="X14181" t="str">
            <v>May</v>
          </cell>
        </row>
        <row r="14182">
          <cell r="D14182" t="str">
            <v>Unit</v>
          </cell>
          <cell r="E14182">
            <v>545000</v>
          </cell>
          <cell r="R14182" t="str">
            <v>Moreland</v>
          </cell>
          <cell r="W14182">
            <v>2018</v>
          </cell>
          <cell r="X14182" t="str">
            <v>May</v>
          </cell>
        </row>
        <row r="14183">
          <cell r="D14183" t="str">
            <v>House</v>
          </cell>
          <cell r="E14183">
            <v>1260000</v>
          </cell>
          <cell r="R14183" t="str">
            <v>Moreland</v>
          </cell>
          <cell r="W14183">
            <v>2018</v>
          </cell>
          <cell r="X14183" t="str">
            <v>May</v>
          </cell>
        </row>
        <row r="14184">
          <cell r="D14184" t="str">
            <v>House</v>
          </cell>
          <cell r="E14184">
            <v>840000</v>
          </cell>
          <cell r="R14184" t="str">
            <v>Moreland</v>
          </cell>
          <cell r="W14184">
            <v>2018</v>
          </cell>
          <cell r="X14184" t="str">
            <v>May</v>
          </cell>
        </row>
        <row r="14185">
          <cell r="D14185" t="str">
            <v>House</v>
          </cell>
          <cell r="E14185">
            <v>1300000</v>
          </cell>
          <cell r="R14185" t="str">
            <v>Moreland</v>
          </cell>
          <cell r="W14185">
            <v>2018</v>
          </cell>
          <cell r="X14185" t="str">
            <v>May</v>
          </cell>
        </row>
        <row r="14186">
          <cell r="D14186" t="str">
            <v>House</v>
          </cell>
          <cell r="E14186">
            <v>921000</v>
          </cell>
          <cell r="R14186" t="str">
            <v>Moreland</v>
          </cell>
          <cell r="W14186">
            <v>2018</v>
          </cell>
          <cell r="X14186" t="str">
            <v>May</v>
          </cell>
        </row>
        <row r="14187">
          <cell r="D14187" t="str">
            <v>Unit</v>
          </cell>
          <cell r="E14187">
            <v>541000</v>
          </cell>
          <cell r="R14187" t="str">
            <v>Moreland</v>
          </cell>
          <cell r="W14187">
            <v>2018</v>
          </cell>
          <cell r="X14187" t="str">
            <v>May</v>
          </cell>
        </row>
        <row r="14188">
          <cell r="D14188" t="str">
            <v>House</v>
          </cell>
          <cell r="E14188">
            <v>1011000</v>
          </cell>
          <cell r="R14188" t="str">
            <v>Darebin</v>
          </cell>
          <cell r="W14188">
            <v>2018</v>
          </cell>
          <cell r="X14188" t="str">
            <v>May</v>
          </cell>
        </row>
        <row r="14189">
          <cell r="D14189" t="str">
            <v>House</v>
          </cell>
          <cell r="E14189">
            <v>750000</v>
          </cell>
          <cell r="R14189" t="str">
            <v>Brimbank</v>
          </cell>
          <cell r="W14189">
            <v>2018</v>
          </cell>
          <cell r="X14189" t="str">
            <v>May</v>
          </cell>
        </row>
        <row r="14190">
          <cell r="D14190" t="str">
            <v>House</v>
          </cell>
          <cell r="E14190">
            <v>765000</v>
          </cell>
          <cell r="R14190" t="str">
            <v>Brimbank</v>
          </cell>
          <cell r="W14190">
            <v>2018</v>
          </cell>
          <cell r="X14190" t="str">
            <v>May</v>
          </cell>
        </row>
        <row r="14191">
          <cell r="D14191" t="str">
            <v>House</v>
          </cell>
          <cell r="E14191">
            <v>1129000</v>
          </cell>
          <cell r="R14191" t="str">
            <v>Banyule</v>
          </cell>
          <cell r="W14191">
            <v>2018</v>
          </cell>
          <cell r="X14191" t="str">
            <v>May</v>
          </cell>
        </row>
        <row r="14192">
          <cell r="D14192" t="str">
            <v>House</v>
          </cell>
          <cell r="E14192">
            <v>875000</v>
          </cell>
          <cell r="R14192" t="str">
            <v>Darebin</v>
          </cell>
          <cell r="W14192">
            <v>2018</v>
          </cell>
          <cell r="X14192" t="str">
            <v>May</v>
          </cell>
        </row>
        <row r="14193">
          <cell r="D14193" t="str">
            <v>Unit</v>
          </cell>
          <cell r="E14193">
            <v>830000</v>
          </cell>
          <cell r="R14193" t="str">
            <v>Darebin</v>
          </cell>
          <cell r="W14193">
            <v>2018</v>
          </cell>
          <cell r="X14193" t="str">
            <v>May</v>
          </cell>
        </row>
        <row r="14194">
          <cell r="D14194" t="str">
            <v>Unit</v>
          </cell>
          <cell r="E14194">
            <v>565000</v>
          </cell>
          <cell r="R14194" t="str">
            <v>Moreland</v>
          </cell>
          <cell r="W14194">
            <v>2018</v>
          </cell>
          <cell r="X14194" t="str">
            <v>May</v>
          </cell>
        </row>
        <row r="14195">
          <cell r="D14195" t="str">
            <v>Unit</v>
          </cell>
          <cell r="E14195">
            <v>780000</v>
          </cell>
          <cell r="R14195" t="str">
            <v>Moonee Valley</v>
          </cell>
          <cell r="W14195">
            <v>2018</v>
          </cell>
          <cell r="X14195" t="str">
            <v>May</v>
          </cell>
        </row>
        <row r="14196">
          <cell r="D14196" t="str">
            <v>House</v>
          </cell>
          <cell r="E14196">
            <v>940000</v>
          </cell>
          <cell r="R14196" t="str">
            <v>Moreland</v>
          </cell>
          <cell r="W14196">
            <v>2018</v>
          </cell>
          <cell r="X14196" t="str">
            <v>May</v>
          </cell>
        </row>
        <row r="14197">
          <cell r="D14197" t="str">
            <v>House</v>
          </cell>
          <cell r="E14197">
            <v>770000</v>
          </cell>
          <cell r="R14197" t="str">
            <v>Darebin</v>
          </cell>
          <cell r="W14197">
            <v>2018</v>
          </cell>
          <cell r="X14197" t="str">
            <v>May</v>
          </cell>
        </row>
        <row r="14198">
          <cell r="D14198" t="str">
            <v>House</v>
          </cell>
          <cell r="E14198">
            <v>905000</v>
          </cell>
          <cell r="R14198" t="str">
            <v>Darebin</v>
          </cell>
          <cell r="W14198">
            <v>2018</v>
          </cell>
          <cell r="X14198" t="str">
            <v>May</v>
          </cell>
        </row>
        <row r="14199">
          <cell r="D14199" t="str">
            <v>House</v>
          </cell>
          <cell r="E14199">
            <v>1350000</v>
          </cell>
          <cell r="R14199" t="str">
            <v>Darebin</v>
          </cell>
          <cell r="W14199">
            <v>2018</v>
          </cell>
          <cell r="X14199" t="str">
            <v>May</v>
          </cell>
        </row>
        <row r="14200">
          <cell r="D14200" t="str">
            <v>House</v>
          </cell>
          <cell r="E14200">
            <v>518000</v>
          </cell>
          <cell r="R14200" t="str">
            <v>Melton</v>
          </cell>
          <cell r="W14200">
            <v>2018</v>
          </cell>
          <cell r="X14200" t="str">
            <v>May</v>
          </cell>
        </row>
        <row r="14201">
          <cell r="D14201" t="str">
            <v>House</v>
          </cell>
          <cell r="E14201">
            <v>996000</v>
          </cell>
          <cell r="R14201" t="str">
            <v>Darebin</v>
          </cell>
          <cell r="W14201">
            <v>2018</v>
          </cell>
          <cell r="X14201" t="str">
            <v>May</v>
          </cell>
        </row>
        <row r="14202">
          <cell r="D14202" t="str">
            <v>Unit</v>
          </cell>
          <cell r="E14202">
            <v>1002000</v>
          </cell>
          <cell r="R14202" t="str">
            <v>Moonee Valley</v>
          </cell>
          <cell r="W14202">
            <v>2018</v>
          </cell>
          <cell r="X14202" t="str">
            <v>May</v>
          </cell>
        </row>
        <row r="14203">
          <cell r="D14203" t="str">
            <v>House</v>
          </cell>
          <cell r="E14203">
            <v>555000</v>
          </cell>
          <cell r="R14203" t="str">
            <v>Brimbank</v>
          </cell>
          <cell r="W14203">
            <v>2018</v>
          </cell>
          <cell r="X14203" t="str">
            <v>May</v>
          </cell>
        </row>
        <row r="14204">
          <cell r="D14204" t="str">
            <v>House</v>
          </cell>
          <cell r="E14204">
            <v>1875000</v>
          </cell>
          <cell r="R14204" t="str">
            <v>Moonee Valley</v>
          </cell>
          <cell r="W14204">
            <v>2018</v>
          </cell>
          <cell r="X14204" t="str">
            <v>May</v>
          </cell>
        </row>
        <row r="14205">
          <cell r="D14205" t="str">
            <v>House</v>
          </cell>
          <cell r="E14205">
            <v>1485000</v>
          </cell>
          <cell r="R14205" t="str">
            <v>Darebin</v>
          </cell>
          <cell r="W14205">
            <v>2018</v>
          </cell>
          <cell r="X14205" t="str">
            <v>May</v>
          </cell>
        </row>
        <row r="14206">
          <cell r="D14206" t="str">
            <v>House</v>
          </cell>
          <cell r="E14206">
            <v>1400000</v>
          </cell>
          <cell r="R14206" t="str">
            <v>Darebin</v>
          </cell>
          <cell r="W14206">
            <v>2018</v>
          </cell>
          <cell r="X14206" t="str">
            <v>May</v>
          </cell>
        </row>
        <row r="14207">
          <cell r="D14207" t="str">
            <v>Unit</v>
          </cell>
          <cell r="E14207">
            <v>835000</v>
          </cell>
          <cell r="R14207" t="str">
            <v>Banyule</v>
          </cell>
          <cell r="W14207">
            <v>2018</v>
          </cell>
          <cell r="X14207" t="str">
            <v>May</v>
          </cell>
        </row>
        <row r="14208">
          <cell r="D14208" t="str">
            <v>House</v>
          </cell>
          <cell r="E14208">
            <v>650000</v>
          </cell>
          <cell r="R14208" t="str">
            <v>Darebin</v>
          </cell>
          <cell r="W14208">
            <v>2018</v>
          </cell>
          <cell r="X14208" t="str">
            <v>May</v>
          </cell>
        </row>
        <row r="14209">
          <cell r="D14209" t="str">
            <v>Unit</v>
          </cell>
          <cell r="E14209">
            <v>550000</v>
          </cell>
          <cell r="R14209" t="str">
            <v>Moonee Valley</v>
          </cell>
          <cell r="W14209">
            <v>2018</v>
          </cell>
          <cell r="X14209" t="str">
            <v>May</v>
          </cell>
        </row>
        <row r="14210">
          <cell r="D14210" t="str">
            <v>House</v>
          </cell>
          <cell r="E14210">
            <v>1475000</v>
          </cell>
          <cell r="R14210" t="str">
            <v>Brimbank</v>
          </cell>
          <cell r="W14210">
            <v>2018</v>
          </cell>
          <cell r="X14210" t="str">
            <v>May</v>
          </cell>
        </row>
        <row r="14211">
          <cell r="D14211" t="str">
            <v>Unit</v>
          </cell>
          <cell r="E14211">
            <v>400000</v>
          </cell>
          <cell r="R14211" t="str">
            <v>Moreland</v>
          </cell>
          <cell r="W14211">
            <v>2018</v>
          </cell>
          <cell r="X14211" t="str">
            <v>May</v>
          </cell>
        </row>
        <row r="14212">
          <cell r="D14212" t="str">
            <v>Unit</v>
          </cell>
          <cell r="E14212">
            <v>430000</v>
          </cell>
          <cell r="R14212" t="str">
            <v>Darebin</v>
          </cell>
          <cell r="W14212">
            <v>2018</v>
          </cell>
          <cell r="X14212" t="str">
            <v>May</v>
          </cell>
        </row>
        <row r="14213">
          <cell r="D14213" t="str">
            <v>House</v>
          </cell>
          <cell r="E14213">
            <v>1045000</v>
          </cell>
          <cell r="R14213" t="str">
            <v>Darebin</v>
          </cell>
          <cell r="W14213">
            <v>2018</v>
          </cell>
          <cell r="X14213" t="str">
            <v>May</v>
          </cell>
        </row>
        <row r="14214">
          <cell r="D14214" t="str">
            <v>Unit</v>
          </cell>
          <cell r="E14214">
            <v>468000</v>
          </cell>
          <cell r="R14214" t="str">
            <v>Moonee Valley</v>
          </cell>
          <cell r="W14214">
            <v>2018</v>
          </cell>
          <cell r="X14214" t="str">
            <v>May</v>
          </cell>
        </row>
        <row r="14215">
          <cell r="D14215" t="str">
            <v>House</v>
          </cell>
          <cell r="E14215">
            <v>1315000</v>
          </cell>
          <cell r="R14215" t="str">
            <v>Moonee Valley</v>
          </cell>
          <cell r="W14215">
            <v>2018</v>
          </cell>
          <cell r="X14215" t="str">
            <v>May</v>
          </cell>
        </row>
        <row r="14216">
          <cell r="D14216" t="str">
            <v>House</v>
          </cell>
          <cell r="E14216">
            <v>650000</v>
          </cell>
          <cell r="R14216" t="str">
            <v>Moreland</v>
          </cell>
          <cell r="W14216">
            <v>2018</v>
          </cell>
          <cell r="X14216" t="str">
            <v>May</v>
          </cell>
        </row>
        <row r="14217">
          <cell r="D14217" t="str">
            <v>House</v>
          </cell>
          <cell r="E14217">
            <v>1000000</v>
          </cell>
          <cell r="R14217" t="str">
            <v>Darebin</v>
          </cell>
          <cell r="W14217">
            <v>2018</v>
          </cell>
          <cell r="X14217" t="str">
            <v>May</v>
          </cell>
        </row>
        <row r="14218">
          <cell r="D14218" t="str">
            <v>House</v>
          </cell>
          <cell r="E14218">
            <v>891000</v>
          </cell>
          <cell r="R14218" t="str">
            <v>Darebin</v>
          </cell>
          <cell r="W14218">
            <v>2018</v>
          </cell>
          <cell r="X14218" t="str">
            <v>May</v>
          </cell>
        </row>
        <row r="14219">
          <cell r="D14219" t="str">
            <v>House</v>
          </cell>
          <cell r="E14219">
            <v>640000</v>
          </cell>
          <cell r="R14219" t="str">
            <v>Brimbank</v>
          </cell>
          <cell r="W14219">
            <v>2018</v>
          </cell>
          <cell r="X14219" t="str">
            <v>May</v>
          </cell>
        </row>
        <row r="14220">
          <cell r="D14220" t="str">
            <v>House</v>
          </cell>
          <cell r="E14220">
            <v>2250000</v>
          </cell>
          <cell r="R14220" t="str">
            <v>Banyule</v>
          </cell>
          <cell r="W14220">
            <v>2018</v>
          </cell>
          <cell r="X14220" t="str">
            <v>May</v>
          </cell>
        </row>
        <row r="14221">
          <cell r="D14221" t="str">
            <v>Unit</v>
          </cell>
          <cell r="E14221">
            <v>1120000</v>
          </cell>
          <cell r="R14221" t="str">
            <v>Manningham</v>
          </cell>
          <cell r="W14221">
            <v>2018</v>
          </cell>
          <cell r="X14221" t="str">
            <v>May</v>
          </cell>
        </row>
        <row r="14222">
          <cell r="D14222" t="str">
            <v>House</v>
          </cell>
          <cell r="E14222">
            <v>1400000</v>
          </cell>
          <cell r="R14222" t="str">
            <v>Moonee Valley</v>
          </cell>
          <cell r="W14222">
            <v>2018</v>
          </cell>
          <cell r="X14222" t="str">
            <v>May</v>
          </cell>
        </row>
        <row r="14223">
          <cell r="D14223" t="str">
            <v>House</v>
          </cell>
          <cell r="E14223">
            <v>1515000</v>
          </cell>
          <cell r="R14223" t="str">
            <v>Darebin</v>
          </cell>
          <cell r="W14223">
            <v>2018</v>
          </cell>
          <cell r="X14223" t="str">
            <v>May</v>
          </cell>
        </row>
        <row r="14224">
          <cell r="D14224" t="str">
            <v>House</v>
          </cell>
          <cell r="E14224">
            <v>1245000</v>
          </cell>
          <cell r="R14224" t="str">
            <v>Manningham</v>
          </cell>
          <cell r="W14224">
            <v>2018</v>
          </cell>
          <cell r="X14224" t="str">
            <v>May</v>
          </cell>
        </row>
        <row r="14225">
          <cell r="D14225" t="str">
            <v>House</v>
          </cell>
          <cell r="E14225">
            <v>1245000</v>
          </cell>
          <cell r="R14225" t="str">
            <v>Moonee Valley</v>
          </cell>
          <cell r="W14225">
            <v>2018</v>
          </cell>
          <cell r="X14225" t="str">
            <v>May</v>
          </cell>
        </row>
        <row r="14226">
          <cell r="D14226" t="str">
            <v>House</v>
          </cell>
          <cell r="E14226">
            <v>1610000</v>
          </cell>
          <cell r="R14226" t="str">
            <v>Darebin</v>
          </cell>
          <cell r="W14226">
            <v>2018</v>
          </cell>
          <cell r="X14226" t="str">
            <v>May</v>
          </cell>
        </row>
        <row r="14227">
          <cell r="D14227" t="str">
            <v>House</v>
          </cell>
          <cell r="E14227">
            <v>3300000</v>
          </cell>
          <cell r="R14227" t="str">
            <v>Banyule</v>
          </cell>
          <cell r="W14227">
            <v>2018</v>
          </cell>
          <cell r="X14227" t="str">
            <v>May</v>
          </cell>
        </row>
        <row r="14228">
          <cell r="D14228" t="str">
            <v>House</v>
          </cell>
          <cell r="E14228">
            <v>1220000</v>
          </cell>
          <cell r="R14228" t="str">
            <v>Moreland</v>
          </cell>
          <cell r="W14228">
            <v>2018</v>
          </cell>
          <cell r="X14228" t="str">
            <v>May</v>
          </cell>
        </row>
        <row r="14229">
          <cell r="D14229" t="str">
            <v>Unit</v>
          </cell>
          <cell r="E14229">
            <v>328000</v>
          </cell>
          <cell r="R14229" t="str">
            <v>Moreland</v>
          </cell>
          <cell r="W14229">
            <v>2018</v>
          </cell>
          <cell r="X14229" t="str">
            <v>May</v>
          </cell>
        </row>
        <row r="14230">
          <cell r="D14230" t="str">
            <v>House</v>
          </cell>
          <cell r="E14230">
            <v>1080000</v>
          </cell>
          <cell r="R14230" t="str">
            <v>Moreland</v>
          </cell>
          <cell r="W14230">
            <v>2018</v>
          </cell>
          <cell r="X14230" t="str">
            <v>May</v>
          </cell>
        </row>
        <row r="14231">
          <cell r="D14231" t="str">
            <v>House</v>
          </cell>
          <cell r="E14231">
            <v>501000</v>
          </cell>
          <cell r="R14231" t="str">
            <v>Moreland</v>
          </cell>
          <cell r="W14231">
            <v>2018</v>
          </cell>
          <cell r="X14231" t="str">
            <v>May</v>
          </cell>
        </row>
        <row r="14232">
          <cell r="D14232" t="str">
            <v>House</v>
          </cell>
          <cell r="E14232">
            <v>1150000</v>
          </cell>
          <cell r="R14232" t="str">
            <v>Moreland</v>
          </cell>
          <cell r="W14232">
            <v>2018</v>
          </cell>
          <cell r="X14232" t="str">
            <v>May</v>
          </cell>
        </row>
        <row r="14233">
          <cell r="D14233" t="str">
            <v>House</v>
          </cell>
          <cell r="E14233">
            <v>2000000</v>
          </cell>
          <cell r="R14233" t="str">
            <v>Manningham</v>
          </cell>
          <cell r="W14233">
            <v>2018</v>
          </cell>
          <cell r="X14233" t="str">
            <v>May</v>
          </cell>
        </row>
        <row r="14234">
          <cell r="D14234" t="str">
            <v>House</v>
          </cell>
          <cell r="E14234">
            <v>1655000</v>
          </cell>
          <cell r="R14234" t="str">
            <v>Manningham</v>
          </cell>
          <cell r="W14234">
            <v>2018</v>
          </cell>
          <cell r="X14234" t="str">
            <v>May</v>
          </cell>
        </row>
        <row r="14235">
          <cell r="D14235" t="str">
            <v>House</v>
          </cell>
          <cell r="E14235">
            <v>1800000</v>
          </cell>
          <cell r="R14235" t="str">
            <v>Darebin</v>
          </cell>
          <cell r="W14235">
            <v>2018</v>
          </cell>
          <cell r="X14235" t="str">
            <v>May</v>
          </cell>
        </row>
        <row r="14236">
          <cell r="D14236" t="str">
            <v>House</v>
          </cell>
          <cell r="E14236">
            <v>2530000</v>
          </cell>
          <cell r="R14236" t="str">
            <v>Banyule</v>
          </cell>
          <cell r="W14236">
            <v>2018</v>
          </cell>
          <cell r="X14236" t="str">
            <v>May</v>
          </cell>
        </row>
        <row r="14237">
          <cell r="D14237" t="str">
            <v>House</v>
          </cell>
          <cell r="E14237">
            <v>627000</v>
          </cell>
          <cell r="R14237" t="str">
            <v>Brimbank</v>
          </cell>
          <cell r="W14237">
            <v>2018</v>
          </cell>
          <cell r="X14237" t="str">
            <v>May</v>
          </cell>
        </row>
        <row r="14238">
          <cell r="D14238" t="str">
            <v>House</v>
          </cell>
          <cell r="E14238">
            <v>1225000</v>
          </cell>
          <cell r="R14238" t="str">
            <v>Manningham</v>
          </cell>
          <cell r="W14238">
            <v>2018</v>
          </cell>
          <cell r="X14238" t="str">
            <v>May</v>
          </cell>
        </row>
        <row r="14239">
          <cell r="D14239" t="str">
            <v>House</v>
          </cell>
          <cell r="E14239">
            <v>1020000</v>
          </cell>
          <cell r="R14239" t="str">
            <v>Maroondah</v>
          </cell>
          <cell r="W14239">
            <v>2018</v>
          </cell>
          <cell r="X14239" t="str">
            <v>May</v>
          </cell>
        </row>
        <row r="14240">
          <cell r="D14240" t="str">
            <v>House</v>
          </cell>
          <cell r="E14240">
            <v>683000</v>
          </cell>
          <cell r="R14240" t="str">
            <v>Moreland</v>
          </cell>
          <cell r="W14240">
            <v>2018</v>
          </cell>
          <cell r="X14240" t="str">
            <v>May</v>
          </cell>
        </row>
        <row r="14241">
          <cell r="D14241" t="str">
            <v>Unit</v>
          </cell>
          <cell r="E14241">
            <v>1185000</v>
          </cell>
          <cell r="R14241" t="str">
            <v>Moonee Valley</v>
          </cell>
          <cell r="W14241">
            <v>2018</v>
          </cell>
          <cell r="X14241" t="str">
            <v>May</v>
          </cell>
        </row>
        <row r="14242">
          <cell r="D14242" t="str">
            <v>House</v>
          </cell>
          <cell r="E14242">
            <v>620000</v>
          </cell>
          <cell r="R14242" t="str">
            <v>Moreland</v>
          </cell>
          <cell r="W14242">
            <v>2018</v>
          </cell>
          <cell r="X14242" t="str">
            <v>May</v>
          </cell>
        </row>
        <row r="14243">
          <cell r="D14243" t="str">
            <v>Unit</v>
          </cell>
          <cell r="E14243">
            <v>580000</v>
          </cell>
          <cell r="R14243" t="str">
            <v>Brimbank</v>
          </cell>
          <cell r="W14243">
            <v>2018</v>
          </cell>
          <cell r="X14243" t="str">
            <v>May</v>
          </cell>
        </row>
        <row r="14244">
          <cell r="D14244" t="str">
            <v>House</v>
          </cell>
          <cell r="E14244">
            <v>1460000</v>
          </cell>
          <cell r="R14244" t="str">
            <v>Manningham</v>
          </cell>
          <cell r="W14244">
            <v>2018</v>
          </cell>
          <cell r="X14244" t="str">
            <v>May</v>
          </cell>
        </row>
        <row r="14245">
          <cell r="D14245" t="str">
            <v>Unit</v>
          </cell>
          <cell r="E14245">
            <v>615000</v>
          </cell>
          <cell r="R14245" t="str">
            <v>Moreland</v>
          </cell>
          <cell r="W14245">
            <v>2018</v>
          </cell>
          <cell r="X14245" t="str">
            <v>May</v>
          </cell>
        </row>
        <row r="14246">
          <cell r="D14246" t="str">
            <v>Unit</v>
          </cell>
          <cell r="E14246">
            <v>340000</v>
          </cell>
          <cell r="R14246" t="str">
            <v>Brimbank</v>
          </cell>
          <cell r="W14246">
            <v>2018</v>
          </cell>
          <cell r="X14246" t="str">
            <v>May</v>
          </cell>
        </row>
        <row r="14247">
          <cell r="D14247" t="str">
            <v>House</v>
          </cell>
          <cell r="E14247">
            <v>950000</v>
          </cell>
          <cell r="R14247" t="str">
            <v>Darebin</v>
          </cell>
          <cell r="W14247">
            <v>2018</v>
          </cell>
          <cell r="X14247" t="str">
            <v>May</v>
          </cell>
        </row>
        <row r="14248">
          <cell r="D14248" t="str">
            <v>House</v>
          </cell>
          <cell r="E14248">
            <v>800000</v>
          </cell>
          <cell r="R14248" t="str">
            <v>Maribyrnong</v>
          </cell>
          <cell r="W14248">
            <v>2018</v>
          </cell>
          <cell r="X14248" t="str">
            <v>May</v>
          </cell>
        </row>
        <row r="14249">
          <cell r="D14249" t="str">
            <v>Unit</v>
          </cell>
          <cell r="E14249">
            <v>821000</v>
          </cell>
          <cell r="R14249" t="str">
            <v>Maribyrnong</v>
          </cell>
          <cell r="W14249">
            <v>2018</v>
          </cell>
          <cell r="X14249" t="str">
            <v>May</v>
          </cell>
        </row>
        <row r="14250">
          <cell r="D14250" t="str">
            <v>House</v>
          </cell>
          <cell r="E14250">
            <v>613000</v>
          </cell>
          <cell r="R14250" t="str">
            <v>Brimbank</v>
          </cell>
          <cell r="W14250">
            <v>2018</v>
          </cell>
          <cell r="X14250" t="str">
            <v>May</v>
          </cell>
        </row>
        <row r="14251">
          <cell r="D14251" t="str">
            <v>Unit</v>
          </cell>
          <cell r="E14251">
            <v>970000</v>
          </cell>
          <cell r="R14251" t="str">
            <v>Manningham</v>
          </cell>
          <cell r="W14251">
            <v>2018</v>
          </cell>
          <cell r="X14251" t="str">
            <v>May</v>
          </cell>
        </row>
        <row r="14252">
          <cell r="D14252" t="str">
            <v>Unit</v>
          </cell>
          <cell r="E14252">
            <v>950000</v>
          </cell>
          <cell r="R14252" t="str">
            <v>Boroondara</v>
          </cell>
          <cell r="W14252">
            <v>2018</v>
          </cell>
          <cell r="X14252" t="str">
            <v>May</v>
          </cell>
        </row>
        <row r="14253">
          <cell r="D14253" t="str">
            <v>House</v>
          </cell>
          <cell r="E14253">
            <v>928000</v>
          </cell>
          <cell r="R14253" t="str">
            <v>Maroondah</v>
          </cell>
          <cell r="W14253">
            <v>2018</v>
          </cell>
          <cell r="X14253" t="str">
            <v>May</v>
          </cell>
        </row>
        <row r="14254">
          <cell r="D14254" t="str">
            <v>Unit</v>
          </cell>
          <cell r="E14254">
            <v>670000</v>
          </cell>
          <cell r="R14254" t="str">
            <v>Maribyrnong</v>
          </cell>
          <cell r="W14254">
            <v>2018</v>
          </cell>
          <cell r="X14254" t="str">
            <v>May</v>
          </cell>
        </row>
        <row r="14255">
          <cell r="D14255" t="str">
            <v>Unit</v>
          </cell>
          <cell r="E14255">
            <v>591000</v>
          </cell>
          <cell r="R14255" t="str">
            <v>Yarra</v>
          </cell>
          <cell r="W14255">
            <v>2018</v>
          </cell>
          <cell r="X14255" t="str">
            <v>May</v>
          </cell>
        </row>
        <row r="14256">
          <cell r="D14256" t="str">
            <v>House</v>
          </cell>
          <cell r="E14256">
            <v>1690000</v>
          </cell>
          <cell r="R14256" t="str">
            <v>Melbourne</v>
          </cell>
          <cell r="W14256">
            <v>2018</v>
          </cell>
          <cell r="X14256" t="str">
            <v>May</v>
          </cell>
        </row>
        <row r="14257">
          <cell r="D14257" t="str">
            <v>House</v>
          </cell>
          <cell r="E14257">
            <v>695000</v>
          </cell>
          <cell r="R14257" t="str">
            <v>Brimbank</v>
          </cell>
          <cell r="W14257">
            <v>2018</v>
          </cell>
          <cell r="X14257" t="str">
            <v>May</v>
          </cell>
        </row>
        <row r="14258">
          <cell r="D14258" t="str">
            <v>House</v>
          </cell>
          <cell r="E14258">
            <v>745000</v>
          </cell>
          <cell r="R14258" t="str">
            <v>Maroondah</v>
          </cell>
          <cell r="W14258">
            <v>2018</v>
          </cell>
          <cell r="X14258" t="str">
            <v>May</v>
          </cell>
        </row>
        <row r="14259">
          <cell r="D14259" t="str">
            <v>House</v>
          </cell>
          <cell r="E14259">
            <v>760000</v>
          </cell>
          <cell r="R14259" t="str">
            <v>Brimbank</v>
          </cell>
          <cell r="W14259">
            <v>2018</v>
          </cell>
          <cell r="X14259" t="str">
            <v>May</v>
          </cell>
        </row>
        <row r="14260">
          <cell r="D14260" t="str">
            <v>House</v>
          </cell>
          <cell r="E14260">
            <v>1420000</v>
          </cell>
          <cell r="R14260" t="str">
            <v>Manningham</v>
          </cell>
          <cell r="W14260">
            <v>2018</v>
          </cell>
          <cell r="X14260" t="str">
            <v>May</v>
          </cell>
        </row>
        <row r="14261">
          <cell r="D14261" t="str">
            <v>House</v>
          </cell>
          <cell r="E14261">
            <v>1662500</v>
          </cell>
          <cell r="R14261" t="str">
            <v>Yarra</v>
          </cell>
          <cell r="W14261">
            <v>2018</v>
          </cell>
          <cell r="X14261" t="str">
            <v>May</v>
          </cell>
        </row>
        <row r="14262">
          <cell r="D14262" t="str">
            <v>Unit</v>
          </cell>
          <cell r="E14262">
            <v>1600000</v>
          </cell>
          <cell r="R14262" t="str">
            <v>Boroondara</v>
          </cell>
          <cell r="W14262">
            <v>2018</v>
          </cell>
          <cell r="X14262" t="str">
            <v>May</v>
          </cell>
        </row>
        <row r="14263">
          <cell r="D14263" t="str">
            <v>House</v>
          </cell>
          <cell r="E14263">
            <v>1300000</v>
          </cell>
          <cell r="R14263" t="str">
            <v>Maribyrnong</v>
          </cell>
          <cell r="W14263">
            <v>2018</v>
          </cell>
          <cell r="X14263" t="str">
            <v>May</v>
          </cell>
        </row>
        <row r="14264">
          <cell r="D14264" t="str">
            <v>House</v>
          </cell>
          <cell r="E14264">
            <v>957000</v>
          </cell>
          <cell r="R14264" t="str">
            <v>Maribyrnong</v>
          </cell>
          <cell r="W14264">
            <v>2018</v>
          </cell>
          <cell r="X14264" t="str">
            <v>May</v>
          </cell>
        </row>
        <row r="14265">
          <cell r="D14265" t="str">
            <v>House</v>
          </cell>
          <cell r="E14265">
            <v>1005000</v>
          </cell>
          <cell r="R14265" t="str">
            <v>Manningham</v>
          </cell>
          <cell r="W14265">
            <v>2018</v>
          </cell>
          <cell r="X14265" t="str">
            <v>May</v>
          </cell>
        </row>
        <row r="14266">
          <cell r="D14266" t="str">
            <v>House</v>
          </cell>
          <cell r="E14266">
            <v>1755000</v>
          </cell>
          <cell r="R14266" t="str">
            <v>Boroondara</v>
          </cell>
          <cell r="W14266">
            <v>2018</v>
          </cell>
          <cell r="X14266" t="str">
            <v>May</v>
          </cell>
        </row>
        <row r="14267">
          <cell r="D14267" t="str">
            <v>House</v>
          </cell>
          <cell r="E14267">
            <v>1120000</v>
          </cell>
          <cell r="R14267" t="str">
            <v>Manningham</v>
          </cell>
          <cell r="W14267">
            <v>2018</v>
          </cell>
          <cell r="X14267" t="str">
            <v>May</v>
          </cell>
        </row>
        <row r="14268">
          <cell r="D14268" t="str">
            <v>House</v>
          </cell>
          <cell r="E14268">
            <v>1060000</v>
          </cell>
          <cell r="R14268" t="str">
            <v>Melbourne</v>
          </cell>
          <cell r="W14268">
            <v>2018</v>
          </cell>
          <cell r="X14268" t="str">
            <v>May</v>
          </cell>
        </row>
        <row r="14269">
          <cell r="D14269" t="str">
            <v>House</v>
          </cell>
          <cell r="E14269">
            <v>1150000</v>
          </cell>
          <cell r="R14269" t="str">
            <v>Maroondah</v>
          </cell>
          <cell r="W14269">
            <v>2018</v>
          </cell>
          <cell r="X14269" t="str">
            <v>May</v>
          </cell>
        </row>
        <row r="14270">
          <cell r="D14270" t="str">
            <v>House</v>
          </cell>
          <cell r="E14270">
            <v>1500000</v>
          </cell>
          <cell r="R14270" t="str">
            <v>Boroondara</v>
          </cell>
          <cell r="W14270">
            <v>2018</v>
          </cell>
          <cell r="X14270" t="str">
            <v>May</v>
          </cell>
        </row>
        <row r="14271">
          <cell r="D14271" t="str">
            <v>House</v>
          </cell>
          <cell r="E14271">
            <v>920000</v>
          </cell>
          <cell r="R14271" t="str">
            <v>Melbourne</v>
          </cell>
          <cell r="W14271">
            <v>2018</v>
          </cell>
          <cell r="X14271" t="str">
            <v>May</v>
          </cell>
        </row>
        <row r="14272">
          <cell r="D14272" t="str">
            <v>House</v>
          </cell>
          <cell r="E14272">
            <v>850000</v>
          </cell>
          <cell r="R14272" t="str">
            <v>Manningham</v>
          </cell>
          <cell r="W14272">
            <v>2018</v>
          </cell>
          <cell r="X14272" t="str">
            <v>May</v>
          </cell>
        </row>
        <row r="14273">
          <cell r="D14273" t="str">
            <v>Unit</v>
          </cell>
          <cell r="E14273">
            <v>501000</v>
          </cell>
          <cell r="R14273" t="str">
            <v>Melbourne</v>
          </cell>
          <cell r="W14273">
            <v>2018</v>
          </cell>
          <cell r="X14273" t="str">
            <v>May</v>
          </cell>
        </row>
        <row r="14274">
          <cell r="D14274" t="str">
            <v>Unit</v>
          </cell>
          <cell r="E14274">
            <v>681000</v>
          </cell>
          <cell r="R14274" t="str">
            <v>Melbourne</v>
          </cell>
          <cell r="W14274">
            <v>2018</v>
          </cell>
          <cell r="X14274" t="str">
            <v>May</v>
          </cell>
        </row>
        <row r="14275">
          <cell r="D14275" t="str">
            <v>Unit</v>
          </cell>
          <cell r="E14275">
            <v>445000</v>
          </cell>
          <cell r="R14275" t="str">
            <v>Melbourne</v>
          </cell>
          <cell r="W14275">
            <v>2018</v>
          </cell>
          <cell r="X14275" t="str">
            <v>May</v>
          </cell>
        </row>
        <row r="14276">
          <cell r="D14276" t="str">
            <v>House</v>
          </cell>
          <cell r="E14276">
            <v>583500</v>
          </cell>
          <cell r="R14276" t="str">
            <v>Brimbank</v>
          </cell>
          <cell r="W14276">
            <v>2018</v>
          </cell>
          <cell r="X14276" t="str">
            <v>May</v>
          </cell>
        </row>
        <row r="14277">
          <cell r="D14277" t="str">
            <v>House</v>
          </cell>
          <cell r="E14277">
            <v>1803000</v>
          </cell>
          <cell r="R14277" t="str">
            <v>Melbourne</v>
          </cell>
          <cell r="W14277">
            <v>2018</v>
          </cell>
          <cell r="X14277" t="str">
            <v>May</v>
          </cell>
        </row>
        <row r="14278">
          <cell r="D14278" t="str">
            <v>Unit</v>
          </cell>
          <cell r="E14278">
            <v>1450000</v>
          </cell>
          <cell r="R14278" t="str">
            <v>Boroondara</v>
          </cell>
          <cell r="W14278">
            <v>2018</v>
          </cell>
          <cell r="X14278" t="str">
            <v>May</v>
          </cell>
        </row>
        <row r="14279">
          <cell r="D14279" t="str">
            <v>House</v>
          </cell>
          <cell r="E14279">
            <v>3015000</v>
          </cell>
          <cell r="R14279" t="str">
            <v>Boroondara</v>
          </cell>
          <cell r="W14279">
            <v>2018</v>
          </cell>
          <cell r="X14279" t="str">
            <v>May</v>
          </cell>
        </row>
        <row r="14280">
          <cell r="D14280" t="str">
            <v>House</v>
          </cell>
          <cell r="E14280">
            <v>945000</v>
          </cell>
          <cell r="R14280" t="str">
            <v>Maribyrnong</v>
          </cell>
          <cell r="W14280">
            <v>2018</v>
          </cell>
          <cell r="X14280" t="str">
            <v>May</v>
          </cell>
        </row>
        <row r="14281">
          <cell r="D14281" t="str">
            <v>Unit</v>
          </cell>
          <cell r="E14281">
            <v>370000</v>
          </cell>
          <cell r="R14281" t="str">
            <v>Maribyrnong</v>
          </cell>
          <cell r="W14281">
            <v>2018</v>
          </cell>
          <cell r="X14281" t="str">
            <v>May</v>
          </cell>
        </row>
        <row r="14282">
          <cell r="D14282" t="str">
            <v>House</v>
          </cell>
          <cell r="E14282">
            <v>3812000</v>
          </cell>
          <cell r="R14282" t="str">
            <v>Boroondara</v>
          </cell>
          <cell r="W14282">
            <v>2018</v>
          </cell>
          <cell r="X14282" t="str">
            <v>May</v>
          </cell>
        </row>
        <row r="14283">
          <cell r="D14283" t="str">
            <v>Unit</v>
          </cell>
          <cell r="E14283">
            <v>565000</v>
          </cell>
          <cell r="R14283" t="str">
            <v>Melbourne</v>
          </cell>
          <cell r="W14283">
            <v>2018</v>
          </cell>
          <cell r="X14283" t="str">
            <v>May</v>
          </cell>
        </row>
        <row r="14284">
          <cell r="D14284" t="str">
            <v>Unit</v>
          </cell>
          <cell r="E14284">
            <v>216000</v>
          </cell>
          <cell r="R14284" t="str">
            <v>Maribyrnong</v>
          </cell>
          <cell r="W14284">
            <v>2018</v>
          </cell>
          <cell r="X14284" t="str">
            <v>May</v>
          </cell>
        </row>
        <row r="14285">
          <cell r="D14285" t="str">
            <v>House</v>
          </cell>
          <cell r="E14285">
            <v>2450000</v>
          </cell>
          <cell r="R14285" t="str">
            <v>Maribyrnong</v>
          </cell>
          <cell r="W14285">
            <v>2018</v>
          </cell>
          <cell r="X14285" t="str">
            <v>May</v>
          </cell>
        </row>
        <row r="14286">
          <cell r="D14286" t="str">
            <v>House</v>
          </cell>
          <cell r="E14286">
            <v>1310000</v>
          </cell>
          <cell r="R14286" t="str">
            <v>Yarra</v>
          </cell>
          <cell r="W14286">
            <v>2018</v>
          </cell>
          <cell r="X14286" t="str">
            <v>May</v>
          </cell>
        </row>
        <row r="14287">
          <cell r="D14287" t="str">
            <v>House</v>
          </cell>
          <cell r="E14287">
            <v>1400000</v>
          </cell>
          <cell r="R14287" t="str">
            <v>Maroondah</v>
          </cell>
          <cell r="W14287">
            <v>2018</v>
          </cell>
          <cell r="X14287" t="str">
            <v>May</v>
          </cell>
        </row>
        <row r="14288">
          <cell r="D14288" t="str">
            <v>Unit</v>
          </cell>
          <cell r="E14288">
            <v>330000</v>
          </cell>
          <cell r="R14288" t="str">
            <v>Yarra</v>
          </cell>
          <cell r="W14288">
            <v>2018</v>
          </cell>
          <cell r="X14288" t="str">
            <v>May</v>
          </cell>
        </row>
        <row r="14289">
          <cell r="D14289" t="str">
            <v>Unit</v>
          </cell>
          <cell r="E14289">
            <v>540000</v>
          </cell>
          <cell r="R14289" t="str">
            <v>Melbourne</v>
          </cell>
          <cell r="W14289">
            <v>2018</v>
          </cell>
          <cell r="X14289" t="str">
            <v>May</v>
          </cell>
        </row>
        <row r="14290">
          <cell r="D14290" t="str">
            <v>Unit</v>
          </cell>
          <cell r="E14290">
            <v>840000</v>
          </cell>
          <cell r="R14290" t="str">
            <v>Boroondara</v>
          </cell>
          <cell r="W14290">
            <v>2018</v>
          </cell>
          <cell r="X14290" t="str">
            <v>May</v>
          </cell>
        </row>
        <row r="14291">
          <cell r="D14291" t="str">
            <v>Unit</v>
          </cell>
          <cell r="E14291">
            <v>1405000</v>
          </cell>
          <cell r="R14291" t="str">
            <v>Boroondara</v>
          </cell>
          <cell r="W14291">
            <v>2018</v>
          </cell>
          <cell r="X14291" t="str">
            <v>May</v>
          </cell>
        </row>
        <row r="14292">
          <cell r="D14292" t="str">
            <v>House</v>
          </cell>
          <cell r="E14292">
            <v>1460000</v>
          </cell>
          <cell r="R14292" t="str">
            <v>Boroondara</v>
          </cell>
          <cell r="W14292">
            <v>2018</v>
          </cell>
          <cell r="X14292" t="str">
            <v>May</v>
          </cell>
        </row>
        <row r="14293">
          <cell r="D14293" t="str">
            <v>House</v>
          </cell>
          <cell r="E14293">
            <v>750000</v>
          </cell>
          <cell r="R14293" t="str">
            <v>Maribyrnong</v>
          </cell>
          <cell r="W14293">
            <v>2018</v>
          </cell>
          <cell r="X14293" t="str">
            <v>May</v>
          </cell>
        </row>
        <row r="14294">
          <cell r="D14294" t="str">
            <v>House</v>
          </cell>
          <cell r="E14294">
            <v>1831000</v>
          </cell>
          <cell r="R14294" t="str">
            <v>Whitehorse</v>
          </cell>
          <cell r="W14294">
            <v>2018</v>
          </cell>
          <cell r="X14294" t="str">
            <v>May</v>
          </cell>
        </row>
        <row r="14295">
          <cell r="D14295" t="str">
            <v>Unit</v>
          </cell>
          <cell r="E14295">
            <v>555000</v>
          </cell>
          <cell r="R14295" t="str">
            <v>Brimbank</v>
          </cell>
          <cell r="W14295">
            <v>2018</v>
          </cell>
          <cell r="X14295" t="str">
            <v>May</v>
          </cell>
        </row>
        <row r="14296">
          <cell r="D14296" t="str">
            <v>Unit</v>
          </cell>
          <cell r="E14296">
            <v>660000</v>
          </cell>
          <cell r="R14296" t="str">
            <v>Yarra</v>
          </cell>
          <cell r="W14296">
            <v>2018</v>
          </cell>
          <cell r="X14296" t="str">
            <v>May</v>
          </cell>
        </row>
        <row r="14297">
          <cell r="D14297" t="str">
            <v>Unit</v>
          </cell>
          <cell r="E14297">
            <v>666000</v>
          </cell>
          <cell r="R14297" t="str">
            <v>Yarra</v>
          </cell>
          <cell r="W14297">
            <v>2018</v>
          </cell>
          <cell r="X14297" t="str">
            <v>May</v>
          </cell>
        </row>
        <row r="14298">
          <cell r="D14298" t="str">
            <v>Unit</v>
          </cell>
          <cell r="E14298">
            <v>575500</v>
          </cell>
          <cell r="R14298" t="str">
            <v>Yarra</v>
          </cell>
          <cell r="W14298">
            <v>2018</v>
          </cell>
          <cell r="X14298" t="str">
            <v>May</v>
          </cell>
        </row>
        <row r="14299">
          <cell r="D14299" t="str">
            <v>Unit</v>
          </cell>
          <cell r="E14299">
            <v>943000</v>
          </cell>
          <cell r="R14299" t="str">
            <v>Boroondara</v>
          </cell>
          <cell r="W14299">
            <v>2018</v>
          </cell>
          <cell r="X14299" t="str">
            <v>May</v>
          </cell>
        </row>
        <row r="14300">
          <cell r="D14300" t="str">
            <v>Unit</v>
          </cell>
          <cell r="E14300">
            <v>400000</v>
          </cell>
          <cell r="R14300" t="str">
            <v>Boroondara</v>
          </cell>
          <cell r="W14300">
            <v>2018</v>
          </cell>
          <cell r="X14300" t="str">
            <v>May</v>
          </cell>
        </row>
        <row r="14301">
          <cell r="D14301" t="str">
            <v>Unit</v>
          </cell>
          <cell r="E14301">
            <v>725000</v>
          </cell>
          <cell r="R14301" t="str">
            <v>Manningham</v>
          </cell>
          <cell r="W14301">
            <v>2018</v>
          </cell>
          <cell r="X14301" t="str">
            <v>May</v>
          </cell>
        </row>
        <row r="14302">
          <cell r="D14302" t="str">
            <v>Unit</v>
          </cell>
          <cell r="E14302">
            <v>732000</v>
          </cell>
          <cell r="R14302" t="str">
            <v>Melbourne</v>
          </cell>
          <cell r="W14302">
            <v>2018</v>
          </cell>
          <cell r="X14302" t="str">
            <v>May</v>
          </cell>
        </row>
        <row r="14303">
          <cell r="D14303" t="str">
            <v>Unit</v>
          </cell>
          <cell r="E14303">
            <v>813000</v>
          </cell>
          <cell r="R14303" t="str">
            <v>Manningham</v>
          </cell>
          <cell r="W14303">
            <v>2018</v>
          </cell>
          <cell r="X14303" t="str">
            <v>May</v>
          </cell>
        </row>
        <row r="14304">
          <cell r="D14304" t="str">
            <v>Unit</v>
          </cell>
          <cell r="E14304">
            <v>730000</v>
          </cell>
          <cell r="R14304" t="str">
            <v>Hobsons Bay</v>
          </cell>
          <cell r="W14304">
            <v>2018</v>
          </cell>
          <cell r="X14304" t="str">
            <v>May</v>
          </cell>
        </row>
        <row r="14305">
          <cell r="D14305" t="str">
            <v>Unit</v>
          </cell>
          <cell r="E14305">
            <v>580000</v>
          </cell>
          <cell r="R14305" t="str">
            <v>Boroondara</v>
          </cell>
          <cell r="W14305">
            <v>2018</v>
          </cell>
          <cell r="X14305" t="str">
            <v>May</v>
          </cell>
        </row>
        <row r="14306">
          <cell r="D14306" t="str">
            <v>Unit</v>
          </cell>
          <cell r="E14306">
            <v>615000</v>
          </cell>
          <cell r="R14306" t="str">
            <v>Whitehorse</v>
          </cell>
          <cell r="W14306">
            <v>2018</v>
          </cell>
          <cell r="X14306" t="str">
            <v>May</v>
          </cell>
        </row>
        <row r="14307">
          <cell r="D14307" t="str">
            <v>Unit</v>
          </cell>
          <cell r="E14307">
            <v>682000</v>
          </cell>
          <cell r="R14307" t="str">
            <v>Boroondara</v>
          </cell>
          <cell r="W14307">
            <v>2018</v>
          </cell>
          <cell r="X14307" t="str">
            <v>May</v>
          </cell>
        </row>
        <row r="14308">
          <cell r="D14308" t="str">
            <v>Unit</v>
          </cell>
          <cell r="E14308">
            <v>927000</v>
          </cell>
          <cell r="R14308" t="str">
            <v>Yarra</v>
          </cell>
          <cell r="W14308">
            <v>2018</v>
          </cell>
          <cell r="X14308" t="str">
            <v>May</v>
          </cell>
        </row>
        <row r="14309">
          <cell r="D14309" t="str">
            <v>House</v>
          </cell>
          <cell r="E14309">
            <v>980000</v>
          </cell>
          <cell r="R14309" t="str">
            <v>Port Phillip</v>
          </cell>
          <cell r="W14309">
            <v>2018</v>
          </cell>
          <cell r="X14309" t="str">
            <v>May</v>
          </cell>
        </row>
        <row r="14310">
          <cell r="D14310" t="str">
            <v>Unit</v>
          </cell>
          <cell r="E14310">
            <v>1050000</v>
          </cell>
          <cell r="R14310" t="str">
            <v>Boroondara</v>
          </cell>
          <cell r="W14310">
            <v>2018</v>
          </cell>
          <cell r="X14310" t="str">
            <v>May</v>
          </cell>
        </row>
        <row r="14311">
          <cell r="D14311" t="str">
            <v>House</v>
          </cell>
          <cell r="E14311">
            <v>2200000</v>
          </cell>
          <cell r="R14311" t="str">
            <v>Port Phillip</v>
          </cell>
          <cell r="W14311">
            <v>2018</v>
          </cell>
          <cell r="X14311" t="str">
            <v>May</v>
          </cell>
        </row>
        <row r="14312">
          <cell r="D14312" t="str">
            <v>House</v>
          </cell>
          <cell r="E14312">
            <v>1030000</v>
          </cell>
          <cell r="R14312" t="str">
            <v>Melbourne</v>
          </cell>
          <cell r="W14312">
            <v>2018</v>
          </cell>
          <cell r="X14312" t="str">
            <v>May</v>
          </cell>
        </row>
        <row r="14313">
          <cell r="D14313" t="str">
            <v>House</v>
          </cell>
          <cell r="E14313">
            <v>1722500</v>
          </cell>
          <cell r="R14313" t="str">
            <v>Melbourne</v>
          </cell>
          <cell r="W14313">
            <v>2018</v>
          </cell>
          <cell r="X14313" t="str">
            <v>May</v>
          </cell>
        </row>
        <row r="14314">
          <cell r="D14314" t="str">
            <v>Unit</v>
          </cell>
          <cell r="E14314">
            <v>682000</v>
          </cell>
          <cell r="R14314" t="str">
            <v>Boroondara</v>
          </cell>
          <cell r="W14314">
            <v>2018</v>
          </cell>
          <cell r="X14314" t="str">
            <v>May</v>
          </cell>
        </row>
        <row r="14315">
          <cell r="D14315" t="str">
            <v>Unit</v>
          </cell>
          <cell r="E14315">
            <v>1090000</v>
          </cell>
          <cell r="R14315" t="str">
            <v>Melbourne</v>
          </cell>
          <cell r="W14315">
            <v>2018</v>
          </cell>
          <cell r="X14315" t="str">
            <v>May</v>
          </cell>
        </row>
        <row r="14316">
          <cell r="D14316" t="str">
            <v>Unit</v>
          </cell>
          <cell r="E14316">
            <v>555000</v>
          </cell>
          <cell r="R14316" t="str">
            <v>Melbourne</v>
          </cell>
          <cell r="W14316">
            <v>2018</v>
          </cell>
          <cell r="X14316" t="str">
            <v>May</v>
          </cell>
        </row>
        <row r="14317">
          <cell r="D14317" t="str">
            <v>House</v>
          </cell>
          <cell r="E14317">
            <v>901000</v>
          </cell>
          <cell r="R14317" t="str">
            <v>Maroondah</v>
          </cell>
          <cell r="W14317">
            <v>2018</v>
          </cell>
          <cell r="X14317" t="str">
            <v>May</v>
          </cell>
        </row>
        <row r="14318">
          <cell r="D14318" t="str">
            <v>Unit</v>
          </cell>
          <cell r="E14318">
            <v>950000</v>
          </cell>
          <cell r="R14318" t="str">
            <v>Hobsons Bay</v>
          </cell>
          <cell r="W14318">
            <v>2018</v>
          </cell>
          <cell r="X14318" t="str">
            <v>May</v>
          </cell>
        </row>
        <row r="14319">
          <cell r="D14319" t="str">
            <v>House</v>
          </cell>
          <cell r="E14319">
            <v>2730000</v>
          </cell>
          <cell r="R14319" t="str">
            <v>Melbourne</v>
          </cell>
          <cell r="W14319">
            <v>2018</v>
          </cell>
          <cell r="X14319" t="str">
            <v>May</v>
          </cell>
        </row>
        <row r="14320">
          <cell r="D14320" t="str">
            <v>House</v>
          </cell>
          <cell r="E14320">
            <v>2400000</v>
          </cell>
          <cell r="R14320" t="str">
            <v>Boroondara</v>
          </cell>
          <cell r="W14320">
            <v>2018</v>
          </cell>
          <cell r="X14320" t="str">
            <v>May</v>
          </cell>
        </row>
        <row r="14321">
          <cell r="D14321" t="str">
            <v>Unit</v>
          </cell>
          <cell r="E14321">
            <v>1280000</v>
          </cell>
          <cell r="R14321" t="str">
            <v>Boroondara</v>
          </cell>
          <cell r="W14321">
            <v>2018</v>
          </cell>
          <cell r="X14321" t="str">
            <v>May</v>
          </cell>
        </row>
        <row r="14322">
          <cell r="D14322" t="str">
            <v>Unit</v>
          </cell>
          <cell r="E14322">
            <v>582000</v>
          </cell>
          <cell r="R14322" t="str">
            <v>Hobsons Bay</v>
          </cell>
          <cell r="W14322">
            <v>2018</v>
          </cell>
          <cell r="X14322" t="str">
            <v>May</v>
          </cell>
        </row>
        <row r="14323">
          <cell r="D14323" t="str">
            <v>Unit</v>
          </cell>
          <cell r="E14323">
            <v>600800</v>
          </cell>
          <cell r="R14323" t="str">
            <v>Boroondara</v>
          </cell>
          <cell r="W14323">
            <v>2018</v>
          </cell>
          <cell r="X14323" t="str">
            <v>May</v>
          </cell>
        </row>
        <row r="14324">
          <cell r="D14324" t="str">
            <v>House</v>
          </cell>
          <cell r="E14324">
            <v>606000</v>
          </cell>
          <cell r="R14324" t="str">
            <v>Knox</v>
          </cell>
          <cell r="W14324">
            <v>2018</v>
          </cell>
          <cell r="X14324" t="str">
            <v>May</v>
          </cell>
        </row>
        <row r="14325">
          <cell r="D14325" t="str">
            <v>House</v>
          </cell>
          <cell r="E14325">
            <v>2500000</v>
          </cell>
          <cell r="R14325" t="str">
            <v>Boroondara</v>
          </cell>
          <cell r="W14325">
            <v>2018</v>
          </cell>
          <cell r="X14325" t="str">
            <v>May</v>
          </cell>
        </row>
        <row r="14326">
          <cell r="D14326" t="str">
            <v>Unit</v>
          </cell>
          <cell r="E14326">
            <v>570000</v>
          </cell>
          <cell r="R14326" t="str">
            <v>Melbourne</v>
          </cell>
          <cell r="W14326">
            <v>2018</v>
          </cell>
          <cell r="X14326" t="str">
            <v>May</v>
          </cell>
        </row>
        <row r="14327">
          <cell r="D14327" t="str">
            <v>House</v>
          </cell>
          <cell r="E14327">
            <v>770000</v>
          </cell>
          <cell r="R14327" t="str">
            <v>Knox</v>
          </cell>
          <cell r="W14327">
            <v>2018</v>
          </cell>
          <cell r="X14327" t="str">
            <v>May</v>
          </cell>
        </row>
        <row r="14328">
          <cell r="D14328" t="str">
            <v>House</v>
          </cell>
          <cell r="E14328">
            <v>908000</v>
          </cell>
          <cell r="R14328" t="str">
            <v>Knox</v>
          </cell>
          <cell r="W14328">
            <v>2018</v>
          </cell>
          <cell r="X14328" t="str">
            <v>May</v>
          </cell>
        </row>
        <row r="14329">
          <cell r="D14329" t="str">
            <v>House</v>
          </cell>
          <cell r="E14329">
            <v>1908000</v>
          </cell>
          <cell r="R14329" t="str">
            <v>Boroondara</v>
          </cell>
          <cell r="W14329">
            <v>2018</v>
          </cell>
          <cell r="X14329" t="str">
            <v>May</v>
          </cell>
        </row>
        <row r="14330">
          <cell r="D14330" t="str">
            <v>Unit</v>
          </cell>
          <cell r="E14330">
            <v>520000</v>
          </cell>
          <cell r="R14330" t="str">
            <v>Stonnington</v>
          </cell>
          <cell r="W14330">
            <v>2018</v>
          </cell>
          <cell r="X14330" t="str">
            <v>May</v>
          </cell>
        </row>
        <row r="14331">
          <cell r="D14331" t="str">
            <v>House</v>
          </cell>
          <cell r="E14331">
            <v>1750500</v>
          </cell>
          <cell r="R14331" t="str">
            <v>Monash</v>
          </cell>
          <cell r="W14331">
            <v>2018</v>
          </cell>
          <cell r="X14331" t="str">
            <v>May</v>
          </cell>
        </row>
        <row r="14332">
          <cell r="D14332" t="str">
            <v>House</v>
          </cell>
          <cell r="E14332">
            <v>850000</v>
          </cell>
          <cell r="R14332" t="str">
            <v>Knox</v>
          </cell>
          <cell r="W14332">
            <v>2018</v>
          </cell>
          <cell r="X14332" t="str">
            <v>May</v>
          </cell>
        </row>
        <row r="14333">
          <cell r="D14333" t="str">
            <v>Unit</v>
          </cell>
          <cell r="E14333">
            <v>835000</v>
          </cell>
          <cell r="R14333" t="str">
            <v>Whitehorse</v>
          </cell>
          <cell r="W14333">
            <v>2018</v>
          </cell>
          <cell r="X14333" t="str">
            <v>May</v>
          </cell>
        </row>
        <row r="14334">
          <cell r="D14334" t="str">
            <v>Unit</v>
          </cell>
          <cell r="E14334">
            <v>955000</v>
          </cell>
          <cell r="R14334" t="str">
            <v>Boroondara</v>
          </cell>
          <cell r="W14334">
            <v>2018</v>
          </cell>
          <cell r="X14334" t="str">
            <v>May</v>
          </cell>
        </row>
        <row r="14335">
          <cell r="D14335" t="str">
            <v>Unit</v>
          </cell>
          <cell r="E14335">
            <v>560000</v>
          </cell>
          <cell r="R14335" t="str">
            <v>Port Phillip</v>
          </cell>
          <cell r="W14335">
            <v>2018</v>
          </cell>
          <cell r="X14335" t="str">
            <v>May</v>
          </cell>
        </row>
        <row r="14336">
          <cell r="D14336" t="str">
            <v>Unit</v>
          </cell>
          <cell r="E14336">
            <v>385000</v>
          </cell>
          <cell r="R14336" t="str">
            <v>Hobsons Bay</v>
          </cell>
          <cell r="W14336">
            <v>2018</v>
          </cell>
          <cell r="X14336" t="str">
            <v>May</v>
          </cell>
        </row>
        <row r="14337">
          <cell r="D14337" t="str">
            <v>House</v>
          </cell>
          <cell r="E14337">
            <v>1200000</v>
          </cell>
          <cell r="R14337" t="str">
            <v>Knox</v>
          </cell>
          <cell r="W14337">
            <v>2018</v>
          </cell>
          <cell r="X14337" t="str">
            <v>May</v>
          </cell>
        </row>
        <row r="14338">
          <cell r="D14338" t="str">
            <v>Unit</v>
          </cell>
          <cell r="E14338">
            <v>631500</v>
          </cell>
          <cell r="R14338" t="str">
            <v>Stonnington</v>
          </cell>
          <cell r="W14338">
            <v>2018</v>
          </cell>
          <cell r="X14338" t="str">
            <v>May</v>
          </cell>
        </row>
        <row r="14339">
          <cell r="D14339" t="str">
            <v>House</v>
          </cell>
          <cell r="E14339">
            <v>1640000</v>
          </cell>
          <cell r="R14339" t="str">
            <v>Monash</v>
          </cell>
          <cell r="W14339">
            <v>2018</v>
          </cell>
          <cell r="X14339" t="str">
            <v>May</v>
          </cell>
        </row>
        <row r="14340">
          <cell r="D14340" t="str">
            <v>Unit</v>
          </cell>
          <cell r="E14340">
            <v>380000</v>
          </cell>
          <cell r="R14340" t="str">
            <v>Stonnington</v>
          </cell>
          <cell r="W14340">
            <v>2018</v>
          </cell>
          <cell r="X14340" t="str">
            <v>May</v>
          </cell>
        </row>
        <row r="14341">
          <cell r="D14341" t="str">
            <v>Unit</v>
          </cell>
          <cell r="E14341">
            <v>600000</v>
          </cell>
          <cell r="R14341" t="str">
            <v>Port Phillip</v>
          </cell>
          <cell r="W14341">
            <v>2018</v>
          </cell>
          <cell r="X14341" t="str">
            <v>May</v>
          </cell>
        </row>
        <row r="14342">
          <cell r="D14342" t="str">
            <v>House</v>
          </cell>
          <cell r="E14342">
            <v>790000</v>
          </cell>
          <cell r="R14342" t="str">
            <v>Knox</v>
          </cell>
          <cell r="W14342">
            <v>2018</v>
          </cell>
          <cell r="X14342" t="str">
            <v>May</v>
          </cell>
        </row>
        <row r="14343">
          <cell r="D14343" t="str">
            <v>Unit</v>
          </cell>
          <cell r="E14343">
            <v>481000</v>
          </cell>
          <cell r="R14343" t="str">
            <v>Port Phillip</v>
          </cell>
          <cell r="W14343">
            <v>2018</v>
          </cell>
          <cell r="X14343" t="str">
            <v>May</v>
          </cell>
        </row>
        <row r="14344">
          <cell r="D14344" t="str">
            <v>Unit</v>
          </cell>
          <cell r="E14344">
            <v>312000</v>
          </cell>
          <cell r="R14344" t="str">
            <v>Hobsons Bay</v>
          </cell>
          <cell r="W14344">
            <v>2018</v>
          </cell>
          <cell r="X14344" t="str">
            <v>May</v>
          </cell>
        </row>
        <row r="14345">
          <cell r="D14345" t="str">
            <v>House</v>
          </cell>
          <cell r="E14345">
            <v>1540000</v>
          </cell>
          <cell r="R14345" t="str">
            <v>Monash</v>
          </cell>
          <cell r="W14345">
            <v>2018</v>
          </cell>
          <cell r="X14345" t="str">
            <v>May</v>
          </cell>
        </row>
        <row r="14346">
          <cell r="D14346" t="str">
            <v>House</v>
          </cell>
          <cell r="E14346">
            <v>1406000</v>
          </cell>
          <cell r="R14346" t="str">
            <v>Monash</v>
          </cell>
          <cell r="W14346">
            <v>2018</v>
          </cell>
          <cell r="X14346" t="str">
            <v>May</v>
          </cell>
        </row>
        <row r="14347">
          <cell r="D14347" t="str">
            <v>House</v>
          </cell>
          <cell r="E14347">
            <v>1285000</v>
          </cell>
          <cell r="R14347" t="str">
            <v>Hobsons Bay</v>
          </cell>
          <cell r="W14347">
            <v>2018</v>
          </cell>
          <cell r="X14347" t="str">
            <v>May</v>
          </cell>
        </row>
        <row r="14348">
          <cell r="D14348" t="str">
            <v>House</v>
          </cell>
          <cell r="E14348">
            <v>1050000</v>
          </cell>
          <cell r="R14348" t="str">
            <v>Hobsons Bay</v>
          </cell>
          <cell r="W14348">
            <v>2018</v>
          </cell>
          <cell r="X14348" t="str">
            <v>May</v>
          </cell>
        </row>
        <row r="14349">
          <cell r="D14349" t="str">
            <v>Unit</v>
          </cell>
          <cell r="E14349">
            <v>930000</v>
          </cell>
          <cell r="R14349" t="str">
            <v>Port Phillip</v>
          </cell>
          <cell r="W14349">
            <v>2018</v>
          </cell>
          <cell r="X14349" t="str">
            <v>May</v>
          </cell>
        </row>
        <row r="14350">
          <cell r="D14350" t="str">
            <v>House</v>
          </cell>
          <cell r="E14350">
            <v>540000</v>
          </cell>
          <cell r="R14350" t="str">
            <v>Wyndham</v>
          </cell>
          <cell r="W14350">
            <v>2018</v>
          </cell>
          <cell r="X14350" t="str">
            <v>May</v>
          </cell>
        </row>
        <row r="14351">
          <cell r="D14351" t="str">
            <v>Unit</v>
          </cell>
          <cell r="E14351">
            <v>720000</v>
          </cell>
          <cell r="R14351" t="str">
            <v>Port Phillip</v>
          </cell>
          <cell r="W14351">
            <v>2018</v>
          </cell>
          <cell r="X14351" t="str">
            <v>May</v>
          </cell>
        </row>
        <row r="14352">
          <cell r="D14352" t="str">
            <v>Unit</v>
          </cell>
          <cell r="E14352">
            <v>1035000</v>
          </cell>
          <cell r="R14352" t="str">
            <v>Port Phillip</v>
          </cell>
          <cell r="W14352">
            <v>2018</v>
          </cell>
          <cell r="X14352" t="str">
            <v>May</v>
          </cell>
        </row>
        <row r="14353">
          <cell r="D14353" t="str">
            <v>House</v>
          </cell>
          <cell r="E14353">
            <v>1635000</v>
          </cell>
          <cell r="R14353" t="str">
            <v>Monash</v>
          </cell>
          <cell r="W14353">
            <v>2018</v>
          </cell>
          <cell r="X14353" t="str">
            <v>May</v>
          </cell>
        </row>
        <row r="14354">
          <cell r="D14354" t="str">
            <v>House</v>
          </cell>
          <cell r="E14354">
            <v>861000</v>
          </cell>
          <cell r="R14354" t="str">
            <v>Knox</v>
          </cell>
          <cell r="W14354">
            <v>2018</v>
          </cell>
          <cell r="X14354" t="str">
            <v>May</v>
          </cell>
        </row>
        <row r="14355">
          <cell r="D14355" t="str">
            <v>Unit</v>
          </cell>
          <cell r="E14355">
            <v>558500</v>
          </cell>
          <cell r="R14355" t="str">
            <v>Port Phillip</v>
          </cell>
          <cell r="W14355">
            <v>2018</v>
          </cell>
          <cell r="X14355" t="str">
            <v>May</v>
          </cell>
        </row>
        <row r="14356">
          <cell r="D14356" t="str">
            <v>House</v>
          </cell>
          <cell r="E14356">
            <v>1310000</v>
          </cell>
          <cell r="R14356" t="str">
            <v>Knox</v>
          </cell>
          <cell r="W14356">
            <v>2018</v>
          </cell>
          <cell r="X14356" t="str">
            <v>May</v>
          </cell>
        </row>
        <row r="14357">
          <cell r="D14357" t="str">
            <v>Unit</v>
          </cell>
          <cell r="E14357">
            <v>1050000</v>
          </cell>
          <cell r="R14357" t="str">
            <v>Monash</v>
          </cell>
          <cell r="W14357">
            <v>2018</v>
          </cell>
          <cell r="X14357" t="str">
            <v>May</v>
          </cell>
        </row>
        <row r="14358">
          <cell r="D14358" t="str">
            <v>House</v>
          </cell>
          <cell r="E14358">
            <v>930000</v>
          </cell>
          <cell r="R14358" t="str">
            <v>Knox</v>
          </cell>
          <cell r="W14358">
            <v>2018</v>
          </cell>
          <cell r="X14358" t="str">
            <v>May</v>
          </cell>
        </row>
        <row r="14359">
          <cell r="D14359" t="str">
            <v>Unit</v>
          </cell>
          <cell r="E14359">
            <v>394000</v>
          </cell>
          <cell r="R14359" t="str">
            <v>Wyndham</v>
          </cell>
          <cell r="W14359">
            <v>2018</v>
          </cell>
          <cell r="X14359" t="str">
            <v>May</v>
          </cell>
        </row>
        <row r="14360">
          <cell r="D14360" t="str">
            <v>House</v>
          </cell>
          <cell r="E14360">
            <v>590000</v>
          </cell>
          <cell r="R14360" t="str">
            <v>Hobsons Bay</v>
          </cell>
          <cell r="W14360">
            <v>2018</v>
          </cell>
          <cell r="X14360" t="str">
            <v>May</v>
          </cell>
        </row>
        <row r="14361">
          <cell r="D14361" t="str">
            <v>Unit</v>
          </cell>
          <cell r="E14361">
            <v>834500</v>
          </cell>
          <cell r="R14361" t="str">
            <v>Glen Eira</v>
          </cell>
          <cell r="W14361">
            <v>2018</v>
          </cell>
          <cell r="X14361" t="str">
            <v>May</v>
          </cell>
        </row>
        <row r="14362">
          <cell r="D14362" t="str">
            <v>House</v>
          </cell>
          <cell r="E14362">
            <v>1070000</v>
          </cell>
          <cell r="R14362" t="str">
            <v>Knox</v>
          </cell>
          <cell r="W14362">
            <v>2018</v>
          </cell>
          <cell r="X14362" t="str">
            <v>May</v>
          </cell>
        </row>
        <row r="14363">
          <cell r="D14363" t="str">
            <v>Unit</v>
          </cell>
          <cell r="E14363">
            <v>715000</v>
          </cell>
          <cell r="R14363" t="str">
            <v>Port Phillip</v>
          </cell>
          <cell r="W14363">
            <v>2018</v>
          </cell>
          <cell r="X14363" t="str">
            <v>May</v>
          </cell>
        </row>
        <row r="14364">
          <cell r="D14364" t="str">
            <v>Unit</v>
          </cell>
          <cell r="E14364">
            <v>710000</v>
          </cell>
          <cell r="R14364" t="str">
            <v>Port Phillip</v>
          </cell>
          <cell r="W14364">
            <v>2018</v>
          </cell>
          <cell r="X14364" t="str">
            <v>May</v>
          </cell>
        </row>
        <row r="14365">
          <cell r="D14365" t="str">
            <v>Unit</v>
          </cell>
          <cell r="E14365">
            <v>316000</v>
          </cell>
          <cell r="R14365" t="str">
            <v>Glen Eira</v>
          </cell>
          <cell r="W14365">
            <v>2018</v>
          </cell>
          <cell r="X14365" t="str">
            <v>May</v>
          </cell>
        </row>
        <row r="14366">
          <cell r="D14366" t="str">
            <v>House</v>
          </cell>
          <cell r="E14366">
            <v>1820000</v>
          </cell>
          <cell r="R14366" t="str">
            <v>Port Phillip</v>
          </cell>
          <cell r="W14366">
            <v>2018</v>
          </cell>
          <cell r="X14366" t="str">
            <v>May</v>
          </cell>
        </row>
        <row r="14367">
          <cell r="D14367" t="str">
            <v>House</v>
          </cell>
          <cell r="E14367">
            <v>1965000</v>
          </cell>
          <cell r="R14367" t="str">
            <v>Glen Eira</v>
          </cell>
          <cell r="W14367">
            <v>2018</v>
          </cell>
          <cell r="X14367" t="str">
            <v>May</v>
          </cell>
        </row>
        <row r="14368">
          <cell r="D14368" t="str">
            <v>Unit</v>
          </cell>
          <cell r="E14368">
            <v>680000</v>
          </cell>
          <cell r="R14368" t="str">
            <v>Glen Eira</v>
          </cell>
          <cell r="W14368">
            <v>2018</v>
          </cell>
          <cell r="X14368" t="str">
            <v>May</v>
          </cell>
        </row>
        <row r="14369">
          <cell r="D14369" t="str">
            <v>House</v>
          </cell>
          <cell r="E14369">
            <v>1200000</v>
          </cell>
          <cell r="R14369" t="str">
            <v>Monash</v>
          </cell>
          <cell r="W14369">
            <v>2018</v>
          </cell>
          <cell r="X14369" t="str">
            <v>May</v>
          </cell>
        </row>
        <row r="14370">
          <cell r="D14370" t="str">
            <v>Unit</v>
          </cell>
          <cell r="E14370">
            <v>450000</v>
          </cell>
          <cell r="R14370" t="str">
            <v>Glen Eira</v>
          </cell>
          <cell r="W14370">
            <v>2018</v>
          </cell>
          <cell r="X14370" t="str">
            <v>May</v>
          </cell>
        </row>
        <row r="14371">
          <cell r="D14371" t="str">
            <v>Unit</v>
          </cell>
          <cell r="E14371">
            <v>295000</v>
          </cell>
          <cell r="R14371" t="str">
            <v>Glen Eira</v>
          </cell>
          <cell r="W14371">
            <v>2018</v>
          </cell>
          <cell r="X14371" t="str">
            <v>May</v>
          </cell>
        </row>
        <row r="14372">
          <cell r="D14372" t="str">
            <v>Unit</v>
          </cell>
          <cell r="E14372">
            <v>1151000</v>
          </cell>
          <cell r="R14372" t="str">
            <v>Glen Eira</v>
          </cell>
          <cell r="W14372">
            <v>2018</v>
          </cell>
          <cell r="X14372" t="str">
            <v>May</v>
          </cell>
        </row>
        <row r="14373">
          <cell r="D14373" t="str">
            <v>House</v>
          </cell>
          <cell r="E14373">
            <v>482500</v>
          </cell>
          <cell r="R14373" t="str">
            <v>Wyndham</v>
          </cell>
          <cell r="W14373">
            <v>2018</v>
          </cell>
          <cell r="X14373" t="str">
            <v>May</v>
          </cell>
        </row>
        <row r="14374">
          <cell r="D14374" t="str">
            <v>House</v>
          </cell>
          <cell r="E14374">
            <v>645000</v>
          </cell>
          <cell r="R14374" t="str">
            <v>Wyndham</v>
          </cell>
          <cell r="W14374">
            <v>2018</v>
          </cell>
          <cell r="X14374" t="str">
            <v>May</v>
          </cell>
        </row>
        <row r="14375">
          <cell r="D14375" t="str">
            <v>House</v>
          </cell>
          <cell r="E14375">
            <v>597000</v>
          </cell>
          <cell r="R14375" t="str">
            <v>Wyndham</v>
          </cell>
          <cell r="W14375">
            <v>2018</v>
          </cell>
          <cell r="X14375" t="str">
            <v>May</v>
          </cell>
        </row>
        <row r="14376">
          <cell r="D14376" t="str">
            <v>House</v>
          </cell>
          <cell r="E14376">
            <v>890000</v>
          </cell>
          <cell r="R14376" t="str">
            <v>Knox</v>
          </cell>
          <cell r="W14376">
            <v>2018</v>
          </cell>
          <cell r="X14376" t="str">
            <v>May</v>
          </cell>
        </row>
        <row r="14377">
          <cell r="D14377" t="str">
            <v>Unit</v>
          </cell>
          <cell r="E14377">
            <v>540000</v>
          </cell>
          <cell r="R14377" t="str">
            <v>Glen Eira</v>
          </cell>
          <cell r="W14377">
            <v>2018</v>
          </cell>
          <cell r="X14377" t="str">
            <v>May</v>
          </cell>
        </row>
        <row r="14378">
          <cell r="D14378" t="str">
            <v>Unit</v>
          </cell>
          <cell r="E14378">
            <v>845000</v>
          </cell>
          <cell r="R14378" t="str">
            <v>Bayside</v>
          </cell>
          <cell r="W14378">
            <v>2018</v>
          </cell>
          <cell r="X14378" t="str">
            <v>May</v>
          </cell>
        </row>
        <row r="14379">
          <cell r="D14379" t="str">
            <v>House</v>
          </cell>
          <cell r="E14379">
            <v>760000</v>
          </cell>
          <cell r="R14379" t="str">
            <v>Knox</v>
          </cell>
          <cell r="W14379">
            <v>2018</v>
          </cell>
          <cell r="X14379" t="str">
            <v>May</v>
          </cell>
        </row>
        <row r="14380">
          <cell r="D14380" t="str">
            <v>Unit</v>
          </cell>
          <cell r="E14380">
            <v>910000</v>
          </cell>
          <cell r="R14380" t="str">
            <v>Glen Eira</v>
          </cell>
          <cell r="W14380">
            <v>2018</v>
          </cell>
          <cell r="X14380" t="str">
            <v>May</v>
          </cell>
        </row>
        <row r="14381">
          <cell r="D14381" t="str">
            <v>House</v>
          </cell>
          <cell r="E14381">
            <v>1130000</v>
          </cell>
          <cell r="R14381" t="str">
            <v>Monash</v>
          </cell>
          <cell r="W14381">
            <v>2018</v>
          </cell>
          <cell r="X14381" t="str">
            <v>May</v>
          </cell>
        </row>
        <row r="14382">
          <cell r="D14382" t="str">
            <v>House</v>
          </cell>
          <cell r="E14382">
            <v>678000</v>
          </cell>
          <cell r="R14382" t="str">
            <v>Wyndham</v>
          </cell>
          <cell r="W14382">
            <v>2018</v>
          </cell>
          <cell r="X14382" t="str">
            <v>May</v>
          </cell>
        </row>
        <row r="14383">
          <cell r="D14383" t="str">
            <v>House</v>
          </cell>
          <cell r="E14383">
            <v>801000</v>
          </cell>
          <cell r="R14383" t="str">
            <v>Wyndham</v>
          </cell>
          <cell r="W14383">
            <v>2018</v>
          </cell>
          <cell r="X14383" t="str">
            <v>May</v>
          </cell>
        </row>
        <row r="14384">
          <cell r="D14384" t="str">
            <v>House</v>
          </cell>
          <cell r="E14384">
            <v>990000</v>
          </cell>
          <cell r="R14384" t="str">
            <v>Monash</v>
          </cell>
          <cell r="W14384">
            <v>2018</v>
          </cell>
          <cell r="X14384" t="str">
            <v>May</v>
          </cell>
        </row>
        <row r="14385">
          <cell r="D14385" t="str">
            <v>Unit</v>
          </cell>
          <cell r="E14385">
            <v>592000</v>
          </cell>
          <cell r="R14385" t="str">
            <v>Glen Eira</v>
          </cell>
          <cell r="W14385">
            <v>2018</v>
          </cell>
          <cell r="X14385" t="str">
            <v>May</v>
          </cell>
        </row>
        <row r="14386">
          <cell r="D14386" t="str">
            <v>House</v>
          </cell>
          <cell r="E14386">
            <v>900000</v>
          </cell>
          <cell r="R14386" t="str">
            <v>Glen Eira</v>
          </cell>
          <cell r="W14386">
            <v>2018</v>
          </cell>
          <cell r="X14386" t="str">
            <v>May</v>
          </cell>
        </row>
        <row r="14387">
          <cell r="D14387" t="str">
            <v>House</v>
          </cell>
          <cell r="E14387">
            <v>620000</v>
          </cell>
          <cell r="R14387" t="str">
            <v>Wyndham</v>
          </cell>
          <cell r="W14387">
            <v>2018</v>
          </cell>
          <cell r="X14387" t="str">
            <v>May</v>
          </cell>
        </row>
        <row r="14388">
          <cell r="D14388" t="str">
            <v>Unit</v>
          </cell>
          <cell r="E14388">
            <v>1260000</v>
          </cell>
          <cell r="R14388" t="str">
            <v>Glen Eira</v>
          </cell>
          <cell r="W14388">
            <v>2018</v>
          </cell>
          <cell r="X14388" t="str">
            <v>May</v>
          </cell>
        </row>
        <row r="14389">
          <cell r="D14389" t="str">
            <v>House</v>
          </cell>
          <cell r="E14389">
            <v>1780000</v>
          </cell>
          <cell r="R14389" t="str">
            <v>Glen Eira</v>
          </cell>
          <cell r="W14389">
            <v>2018</v>
          </cell>
          <cell r="X14389" t="str">
            <v>May</v>
          </cell>
        </row>
        <row r="14390">
          <cell r="D14390" t="str">
            <v>Unit</v>
          </cell>
          <cell r="E14390">
            <v>1435000</v>
          </cell>
          <cell r="R14390" t="str">
            <v>Glen Eira</v>
          </cell>
          <cell r="W14390">
            <v>2018</v>
          </cell>
          <cell r="X14390" t="str">
            <v>May</v>
          </cell>
        </row>
        <row r="14391">
          <cell r="D14391" t="str">
            <v>Unit</v>
          </cell>
          <cell r="E14391">
            <v>495000</v>
          </cell>
          <cell r="R14391" t="str">
            <v>Bayside</v>
          </cell>
          <cell r="W14391">
            <v>2018</v>
          </cell>
          <cell r="X14391" t="str">
            <v>May</v>
          </cell>
        </row>
        <row r="14392">
          <cell r="D14392" t="str">
            <v>Unit</v>
          </cell>
          <cell r="E14392">
            <v>760000</v>
          </cell>
          <cell r="R14392" t="str">
            <v>Bayside</v>
          </cell>
          <cell r="W14392">
            <v>2018</v>
          </cell>
          <cell r="X14392" t="str">
            <v>May</v>
          </cell>
        </row>
        <row r="14393">
          <cell r="D14393" t="str">
            <v>House</v>
          </cell>
          <cell r="E14393">
            <v>1240000</v>
          </cell>
          <cell r="R14393" t="str">
            <v>Bayside</v>
          </cell>
          <cell r="W14393">
            <v>2018</v>
          </cell>
          <cell r="X14393" t="str">
            <v>May</v>
          </cell>
        </row>
        <row r="14394">
          <cell r="D14394" t="str">
            <v>Unit</v>
          </cell>
          <cell r="E14394">
            <v>920000</v>
          </cell>
          <cell r="R14394" t="str">
            <v>Kingston</v>
          </cell>
          <cell r="W14394">
            <v>2018</v>
          </cell>
          <cell r="X14394" t="str">
            <v>May</v>
          </cell>
        </row>
        <row r="14395">
          <cell r="D14395" t="str">
            <v>Unit</v>
          </cell>
          <cell r="E14395">
            <v>1030000</v>
          </cell>
          <cell r="R14395" t="str">
            <v>Bayside</v>
          </cell>
          <cell r="W14395">
            <v>2018</v>
          </cell>
          <cell r="X14395" t="str">
            <v>May</v>
          </cell>
        </row>
        <row r="14396">
          <cell r="D14396" t="str">
            <v>Unit</v>
          </cell>
          <cell r="E14396">
            <v>1200000</v>
          </cell>
          <cell r="R14396" t="str">
            <v>Bayside</v>
          </cell>
          <cell r="W14396">
            <v>2018</v>
          </cell>
          <cell r="X14396" t="str">
            <v>May</v>
          </cell>
        </row>
        <row r="14397">
          <cell r="D14397" t="str">
            <v>House</v>
          </cell>
          <cell r="E14397">
            <v>1260000</v>
          </cell>
          <cell r="R14397" t="str">
            <v>Bayside</v>
          </cell>
          <cell r="W14397">
            <v>2018</v>
          </cell>
          <cell r="X14397" t="str">
            <v>May</v>
          </cell>
        </row>
        <row r="14398">
          <cell r="D14398" t="str">
            <v>House</v>
          </cell>
          <cell r="E14398">
            <v>1150000</v>
          </cell>
          <cell r="R14398" t="str">
            <v>Bayside</v>
          </cell>
          <cell r="W14398">
            <v>2018</v>
          </cell>
          <cell r="X14398" t="str">
            <v>May</v>
          </cell>
        </row>
        <row r="14399">
          <cell r="D14399" t="str">
            <v>Unit</v>
          </cell>
          <cell r="E14399">
            <v>1200000</v>
          </cell>
          <cell r="R14399" t="str">
            <v>Bayside</v>
          </cell>
          <cell r="W14399">
            <v>2018</v>
          </cell>
          <cell r="X14399" t="str">
            <v>May</v>
          </cell>
        </row>
        <row r="14400">
          <cell r="D14400" t="str">
            <v>House</v>
          </cell>
          <cell r="E14400">
            <v>1535000</v>
          </cell>
          <cell r="R14400" t="str">
            <v>Bayside</v>
          </cell>
          <cell r="W14400">
            <v>2018</v>
          </cell>
          <cell r="X14400" t="str">
            <v>May</v>
          </cell>
        </row>
        <row r="14401">
          <cell r="D14401" t="str">
            <v>House</v>
          </cell>
          <cell r="E14401">
            <v>1257000</v>
          </cell>
          <cell r="R14401" t="str">
            <v>Bayside</v>
          </cell>
          <cell r="W14401">
            <v>2018</v>
          </cell>
          <cell r="X14401" t="str">
            <v>May</v>
          </cell>
        </row>
        <row r="14402">
          <cell r="D14402" t="str">
            <v>House</v>
          </cell>
          <cell r="E14402">
            <v>1235000</v>
          </cell>
          <cell r="R14402" t="str">
            <v>Bayside</v>
          </cell>
          <cell r="W14402">
            <v>2018</v>
          </cell>
          <cell r="X14402" t="str">
            <v>May</v>
          </cell>
        </row>
        <row r="14403">
          <cell r="D14403" t="str">
            <v>House</v>
          </cell>
          <cell r="E14403">
            <v>1660000</v>
          </cell>
          <cell r="R14403" t="str">
            <v>Bayside</v>
          </cell>
          <cell r="W14403">
            <v>2018</v>
          </cell>
          <cell r="X14403" t="str">
            <v>May</v>
          </cell>
        </row>
        <row r="14404">
          <cell r="D14404" t="str">
            <v>Unit</v>
          </cell>
          <cell r="E14404">
            <v>751000</v>
          </cell>
          <cell r="R14404" t="str">
            <v>Bayside</v>
          </cell>
          <cell r="W14404">
            <v>2018</v>
          </cell>
          <cell r="X14404" t="str">
            <v>May</v>
          </cell>
        </row>
        <row r="14405">
          <cell r="D14405" t="str">
            <v>House</v>
          </cell>
          <cell r="E14405">
            <v>1740000</v>
          </cell>
          <cell r="R14405" t="str">
            <v>Bayside</v>
          </cell>
          <cell r="W14405">
            <v>2018</v>
          </cell>
          <cell r="X14405" t="str">
            <v>May</v>
          </cell>
        </row>
        <row r="14406">
          <cell r="D14406" t="str">
            <v>Unit</v>
          </cell>
          <cell r="E14406">
            <v>560000</v>
          </cell>
          <cell r="R14406" t="str">
            <v>Bayside</v>
          </cell>
          <cell r="W14406">
            <v>2018</v>
          </cell>
          <cell r="X14406" t="str">
            <v>May</v>
          </cell>
        </row>
        <row r="14407">
          <cell r="D14407" t="str">
            <v>Unit</v>
          </cell>
          <cell r="E14407">
            <v>1215000</v>
          </cell>
          <cell r="R14407" t="str">
            <v>Bayside</v>
          </cell>
          <cell r="W14407">
            <v>2018</v>
          </cell>
          <cell r="X14407" t="str">
            <v>May</v>
          </cell>
        </row>
        <row r="14408">
          <cell r="D14408" t="str">
            <v>House</v>
          </cell>
          <cell r="E14408">
            <v>1500000</v>
          </cell>
          <cell r="R14408" t="str">
            <v>Bayside</v>
          </cell>
          <cell r="W14408">
            <v>2018</v>
          </cell>
          <cell r="X14408" t="str">
            <v>May</v>
          </cell>
        </row>
        <row r="14409">
          <cell r="D14409" t="str">
            <v>Unit</v>
          </cell>
          <cell r="E14409">
            <v>600000</v>
          </cell>
          <cell r="R14409" t="str">
            <v>Bayside</v>
          </cell>
          <cell r="W14409">
            <v>2018</v>
          </cell>
          <cell r="X14409" t="str">
            <v>May</v>
          </cell>
        </row>
        <row r="14410">
          <cell r="D14410" t="str">
            <v>Unit</v>
          </cell>
          <cell r="E14410">
            <v>900000</v>
          </cell>
          <cell r="R14410" t="str">
            <v>Bayside</v>
          </cell>
          <cell r="W14410">
            <v>2018</v>
          </cell>
          <cell r="X14410" t="str">
            <v>May</v>
          </cell>
        </row>
        <row r="14411">
          <cell r="D14411" t="str">
            <v>House</v>
          </cell>
          <cell r="E14411">
            <v>1500000</v>
          </cell>
          <cell r="R14411" t="str">
            <v>Moonee Valley</v>
          </cell>
          <cell r="W14411">
            <v>2018</v>
          </cell>
          <cell r="X14411" t="str">
            <v>May</v>
          </cell>
        </row>
        <row r="14412">
          <cell r="D14412" t="str">
            <v>House</v>
          </cell>
          <cell r="E14412">
            <v>1305000</v>
          </cell>
          <cell r="R14412" t="str">
            <v>Darebin</v>
          </cell>
          <cell r="W14412">
            <v>2018</v>
          </cell>
          <cell r="X14412" t="str">
            <v>May</v>
          </cell>
        </row>
        <row r="14413">
          <cell r="D14413" t="str">
            <v>House</v>
          </cell>
          <cell r="E14413">
            <v>770000</v>
          </cell>
          <cell r="R14413" t="str">
            <v>Moonee Valley</v>
          </cell>
          <cell r="W14413">
            <v>2018</v>
          </cell>
          <cell r="X14413" t="str">
            <v>May</v>
          </cell>
        </row>
        <row r="14414">
          <cell r="D14414" t="str">
            <v>Unit</v>
          </cell>
          <cell r="E14414">
            <v>725000</v>
          </cell>
          <cell r="R14414" t="str">
            <v>Moreland</v>
          </cell>
          <cell r="W14414">
            <v>2018</v>
          </cell>
          <cell r="X14414" t="str">
            <v>May</v>
          </cell>
        </row>
        <row r="14415">
          <cell r="D14415" t="str">
            <v>Unit</v>
          </cell>
          <cell r="E14415">
            <v>550000</v>
          </cell>
          <cell r="R14415" t="str">
            <v>Melbourne</v>
          </cell>
          <cell r="W14415">
            <v>2018</v>
          </cell>
          <cell r="X14415" t="str">
            <v>May</v>
          </cell>
        </row>
        <row r="14416">
          <cell r="D14416" t="str">
            <v>Unit</v>
          </cell>
          <cell r="E14416">
            <v>1600000</v>
          </cell>
          <cell r="R14416" t="str">
            <v>Glen Eira</v>
          </cell>
          <cell r="W14416">
            <v>2018</v>
          </cell>
          <cell r="X14416" t="str">
            <v>May</v>
          </cell>
        </row>
        <row r="14417">
          <cell r="D14417" t="str">
            <v>Unit</v>
          </cell>
          <cell r="E14417">
            <v>1320000</v>
          </cell>
          <cell r="R14417" t="str">
            <v>Kingston</v>
          </cell>
          <cell r="W14417">
            <v>2018</v>
          </cell>
          <cell r="X14417" t="str">
            <v>May</v>
          </cell>
        </row>
        <row r="14418">
          <cell r="D14418" t="str">
            <v>Unit</v>
          </cell>
          <cell r="E14418">
            <v>1237500</v>
          </cell>
          <cell r="R14418" t="str">
            <v>Bayside</v>
          </cell>
          <cell r="W14418">
            <v>2018</v>
          </cell>
          <cell r="X14418" t="str">
            <v>May</v>
          </cell>
        </row>
        <row r="14419">
          <cell r="D14419" t="str">
            <v>House</v>
          </cell>
          <cell r="E14419">
            <v>1210000</v>
          </cell>
          <cell r="R14419" t="str">
            <v>Banyule</v>
          </cell>
          <cell r="W14419">
            <v>2018</v>
          </cell>
          <cell r="X14419" t="str">
            <v>May</v>
          </cell>
        </row>
        <row r="14420">
          <cell r="D14420" t="str">
            <v>House</v>
          </cell>
          <cell r="E14420">
            <v>1192000</v>
          </cell>
          <cell r="R14420" t="str">
            <v>Hobsons Bay</v>
          </cell>
          <cell r="W14420">
            <v>2018</v>
          </cell>
          <cell r="X14420" t="str">
            <v>May</v>
          </cell>
        </row>
        <row r="14421">
          <cell r="D14421" t="str">
            <v>House</v>
          </cell>
          <cell r="E14421">
            <v>1130000</v>
          </cell>
          <cell r="R14421" t="str">
            <v>Maroondah</v>
          </cell>
          <cell r="W14421">
            <v>2018</v>
          </cell>
          <cell r="X14421" t="str">
            <v>May</v>
          </cell>
        </row>
        <row r="14422">
          <cell r="D14422" t="str">
            <v>Unit</v>
          </cell>
          <cell r="E14422">
            <v>1000000</v>
          </cell>
          <cell r="R14422" t="str">
            <v>Moonee Valley</v>
          </cell>
          <cell r="W14422">
            <v>2018</v>
          </cell>
          <cell r="X14422" t="str">
            <v>May</v>
          </cell>
        </row>
        <row r="14423">
          <cell r="D14423" t="str">
            <v>Unit</v>
          </cell>
          <cell r="E14423">
            <v>950000</v>
          </cell>
          <cell r="R14423" t="str">
            <v>Bayside</v>
          </cell>
          <cell r="W14423">
            <v>2018</v>
          </cell>
          <cell r="X14423" t="str">
            <v>May</v>
          </cell>
        </row>
        <row r="14424">
          <cell r="D14424" t="str">
            <v>Unit</v>
          </cell>
          <cell r="E14424">
            <v>910000</v>
          </cell>
          <cell r="R14424" t="str">
            <v>Glen Eira</v>
          </cell>
          <cell r="W14424">
            <v>2018</v>
          </cell>
          <cell r="X14424" t="str">
            <v>May</v>
          </cell>
        </row>
        <row r="14425">
          <cell r="D14425" t="str">
            <v>Unit</v>
          </cell>
          <cell r="E14425">
            <v>905000</v>
          </cell>
          <cell r="R14425" t="str">
            <v>Yarra</v>
          </cell>
          <cell r="W14425">
            <v>2018</v>
          </cell>
          <cell r="X14425" t="str">
            <v>May</v>
          </cell>
        </row>
        <row r="14426">
          <cell r="D14426" t="str">
            <v>House</v>
          </cell>
          <cell r="E14426">
            <v>881000</v>
          </cell>
          <cell r="R14426" t="str">
            <v>Hobsons Bay</v>
          </cell>
          <cell r="W14426">
            <v>2018</v>
          </cell>
          <cell r="X14426" t="str">
            <v>May</v>
          </cell>
        </row>
        <row r="14427">
          <cell r="D14427" t="str">
            <v>Unit</v>
          </cell>
          <cell r="E14427">
            <v>815000</v>
          </cell>
          <cell r="R14427" t="str">
            <v>Glen Eira</v>
          </cell>
          <cell r="W14427">
            <v>2018</v>
          </cell>
          <cell r="X14427" t="str">
            <v>May</v>
          </cell>
        </row>
        <row r="14428">
          <cell r="D14428" t="str">
            <v>Unit</v>
          </cell>
          <cell r="E14428">
            <v>773500</v>
          </cell>
          <cell r="R14428" t="str">
            <v>Banyule</v>
          </cell>
          <cell r="W14428">
            <v>2018</v>
          </cell>
          <cell r="X14428" t="str">
            <v>May</v>
          </cell>
        </row>
        <row r="14429">
          <cell r="D14429" t="str">
            <v>Unit</v>
          </cell>
          <cell r="E14429">
            <v>670000</v>
          </cell>
          <cell r="R14429" t="str">
            <v>Moonee Valley</v>
          </cell>
          <cell r="W14429">
            <v>2018</v>
          </cell>
          <cell r="X14429" t="str">
            <v>May</v>
          </cell>
        </row>
        <row r="14430">
          <cell r="D14430" t="str">
            <v>House</v>
          </cell>
          <cell r="E14430">
            <v>662000</v>
          </cell>
          <cell r="R14430" t="str">
            <v>Hume</v>
          </cell>
          <cell r="W14430">
            <v>2018</v>
          </cell>
          <cell r="X14430" t="str">
            <v>May</v>
          </cell>
        </row>
        <row r="14431">
          <cell r="D14431" t="str">
            <v>Unit</v>
          </cell>
          <cell r="E14431">
            <v>645000</v>
          </cell>
          <cell r="R14431" t="str">
            <v>Melbourne</v>
          </cell>
          <cell r="W14431">
            <v>2018</v>
          </cell>
          <cell r="X14431" t="str">
            <v>May</v>
          </cell>
        </row>
        <row r="14432">
          <cell r="D14432" t="str">
            <v>House</v>
          </cell>
          <cell r="E14432">
            <v>633000</v>
          </cell>
          <cell r="R14432" t="str">
            <v>Hume</v>
          </cell>
          <cell r="W14432">
            <v>2018</v>
          </cell>
          <cell r="X14432" t="str">
            <v>May</v>
          </cell>
        </row>
        <row r="14433">
          <cell r="D14433" t="str">
            <v>House</v>
          </cell>
          <cell r="E14433">
            <v>600000</v>
          </cell>
          <cell r="R14433" t="str">
            <v>Maribyrnong</v>
          </cell>
          <cell r="W14433">
            <v>2018</v>
          </cell>
          <cell r="X14433" t="str">
            <v>May</v>
          </cell>
        </row>
        <row r="14434">
          <cell r="D14434" t="str">
            <v>House</v>
          </cell>
          <cell r="E14434">
            <v>591000</v>
          </cell>
          <cell r="R14434" t="str">
            <v>Whittlesea</v>
          </cell>
          <cell r="W14434">
            <v>2018</v>
          </cell>
          <cell r="X14434" t="str">
            <v>May</v>
          </cell>
        </row>
        <row r="14435">
          <cell r="D14435" t="str">
            <v>Unit</v>
          </cell>
          <cell r="E14435">
            <v>590000</v>
          </cell>
          <cell r="R14435" t="str">
            <v>Brimbank</v>
          </cell>
          <cell r="W14435">
            <v>2018</v>
          </cell>
          <cell r="X14435" t="str">
            <v>May</v>
          </cell>
        </row>
        <row r="14436">
          <cell r="D14436" t="str">
            <v>Unit</v>
          </cell>
          <cell r="E14436">
            <v>478000</v>
          </cell>
          <cell r="R14436" t="str">
            <v>Manningham</v>
          </cell>
          <cell r="W14436">
            <v>2018</v>
          </cell>
          <cell r="X14436" t="str">
            <v>May</v>
          </cell>
        </row>
        <row r="14437">
          <cell r="D14437" t="str">
            <v>Unit</v>
          </cell>
          <cell r="E14437">
            <v>470000</v>
          </cell>
          <cell r="R14437" t="str">
            <v>Hume</v>
          </cell>
          <cell r="W14437">
            <v>2018</v>
          </cell>
          <cell r="X14437" t="str">
            <v>May</v>
          </cell>
        </row>
        <row r="14438">
          <cell r="D14438" t="str">
            <v>House</v>
          </cell>
          <cell r="E14438">
            <v>470000</v>
          </cell>
          <cell r="R14438" t="str">
            <v>Hume</v>
          </cell>
          <cell r="W14438">
            <v>2018</v>
          </cell>
          <cell r="X14438" t="str">
            <v>May</v>
          </cell>
        </row>
        <row r="14439">
          <cell r="D14439" t="str">
            <v>Unit</v>
          </cell>
          <cell r="E14439">
            <v>422000</v>
          </cell>
          <cell r="R14439" t="str">
            <v>Melbourne</v>
          </cell>
          <cell r="W14439">
            <v>2018</v>
          </cell>
          <cell r="X14439" t="str">
            <v>May</v>
          </cell>
        </row>
        <row r="14440">
          <cell r="D14440" t="str">
            <v>Unit</v>
          </cell>
          <cell r="E14440">
            <v>381500</v>
          </cell>
          <cell r="R14440" t="str">
            <v>Maribyrnong</v>
          </cell>
          <cell r="W14440">
            <v>2018</v>
          </cell>
          <cell r="X14440" t="str">
            <v>May</v>
          </cell>
        </row>
        <row r="14441">
          <cell r="D14441" t="str">
            <v>Unit</v>
          </cell>
          <cell r="E14441">
            <v>645000</v>
          </cell>
          <cell r="R14441" t="str">
            <v>Maribyrnong</v>
          </cell>
          <cell r="W14441">
            <v>2018</v>
          </cell>
          <cell r="X14441" t="str">
            <v>May</v>
          </cell>
        </row>
        <row r="14442">
          <cell r="D14442" t="str">
            <v>House</v>
          </cell>
          <cell r="E14442">
            <v>620000</v>
          </cell>
          <cell r="R14442" t="str">
            <v>Hume</v>
          </cell>
          <cell r="W14442">
            <v>2018</v>
          </cell>
          <cell r="X14442" t="str">
            <v>May</v>
          </cell>
        </row>
        <row r="14443">
          <cell r="D14443" t="str">
            <v>Unit</v>
          </cell>
          <cell r="E14443">
            <v>460000</v>
          </cell>
          <cell r="R14443" t="str">
            <v>Whittlesea</v>
          </cell>
          <cell r="W14443">
            <v>2018</v>
          </cell>
          <cell r="X14443" t="str">
            <v>May</v>
          </cell>
        </row>
        <row r="14444">
          <cell r="D14444" t="str">
            <v>Unit</v>
          </cell>
          <cell r="E14444">
            <v>402000</v>
          </cell>
          <cell r="R14444" t="str">
            <v>Hobsons Bay</v>
          </cell>
          <cell r="W14444">
            <v>2018</v>
          </cell>
          <cell r="X14444" t="str">
            <v>May</v>
          </cell>
        </row>
        <row r="14445">
          <cell r="D14445" t="str">
            <v>Unit</v>
          </cell>
          <cell r="E14445">
            <v>790000</v>
          </cell>
          <cell r="R14445" t="str">
            <v>Port Phillip</v>
          </cell>
          <cell r="W14445">
            <v>2018</v>
          </cell>
          <cell r="X14445" t="str">
            <v>May</v>
          </cell>
        </row>
        <row r="14446">
          <cell r="D14446" t="str">
            <v>Unit</v>
          </cell>
          <cell r="E14446">
            <v>750000</v>
          </cell>
          <cell r="R14446" t="str">
            <v>Melbourne</v>
          </cell>
          <cell r="W14446">
            <v>2018</v>
          </cell>
          <cell r="X14446" t="str">
            <v>May</v>
          </cell>
        </row>
        <row r="14447">
          <cell r="D14447" t="str">
            <v>House</v>
          </cell>
          <cell r="E14447">
            <v>615000</v>
          </cell>
          <cell r="R14447" t="str">
            <v>Hume</v>
          </cell>
          <cell r="W14447">
            <v>2018</v>
          </cell>
          <cell r="X14447" t="str">
            <v>May</v>
          </cell>
        </row>
        <row r="14448">
          <cell r="D14448" t="str">
            <v>House</v>
          </cell>
          <cell r="E14448">
            <v>565000</v>
          </cell>
          <cell r="R14448" t="str">
            <v>Hume</v>
          </cell>
          <cell r="W14448">
            <v>2018</v>
          </cell>
          <cell r="X14448" t="str">
            <v>May</v>
          </cell>
        </row>
        <row r="14449">
          <cell r="D14449" t="str">
            <v>House</v>
          </cell>
          <cell r="E14449">
            <v>667500</v>
          </cell>
          <cell r="R14449" t="str">
            <v>Hume</v>
          </cell>
          <cell r="W14449">
            <v>2018</v>
          </cell>
          <cell r="X14449" t="str">
            <v>May</v>
          </cell>
        </row>
        <row r="14450">
          <cell r="D14450" t="str">
            <v>House</v>
          </cell>
          <cell r="E14450">
            <v>548000</v>
          </cell>
          <cell r="R14450" t="str">
            <v>Hume</v>
          </cell>
          <cell r="W14450">
            <v>2018</v>
          </cell>
          <cell r="X14450" t="str">
            <v>May</v>
          </cell>
        </row>
        <row r="14451">
          <cell r="D14451" t="str">
            <v>House</v>
          </cell>
          <cell r="E14451">
            <v>716000</v>
          </cell>
          <cell r="R14451" t="str">
            <v>Hume</v>
          </cell>
          <cell r="W14451">
            <v>2018</v>
          </cell>
          <cell r="X14451" t="str">
            <v>May</v>
          </cell>
        </row>
        <row r="14452">
          <cell r="D14452" t="str">
            <v>House</v>
          </cell>
          <cell r="E14452">
            <v>630000</v>
          </cell>
          <cell r="R14452" t="str">
            <v>Whittlesea</v>
          </cell>
          <cell r="W14452">
            <v>2018</v>
          </cell>
          <cell r="X14452" t="str">
            <v>May</v>
          </cell>
        </row>
        <row r="14453">
          <cell r="D14453" t="str">
            <v>House</v>
          </cell>
          <cell r="E14453">
            <v>550000</v>
          </cell>
          <cell r="R14453" t="str">
            <v>Whittlesea</v>
          </cell>
          <cell r="W14453">
            <v>2018</v>
          </cell>
          <cell r="X14453" t="str">
            <v>May</v>
          </cell>
        </row>
        <row r="14454">
          <cell r="D14454" t="str">
            <v>House</v>
          </cell>
          <cell r="E14454">
            <v>615000</v>
          </cell>
          <cell r="R14454" t="str">
            <v>Hume</v>
          </cell>
          <cell r="W14454">
            <v>2018</v>
          </cell>
          <cell r="X14454" t="str">
            <v>May</v>
          </cell>
        </row>
        <row r="14455">
          <cell r="D14455" t="str">
            <v>House</v>
          </cell>
          <cell r="E14455">
            <v>441000</v>
          </cell>
          <cell r="R14455" t="str">
            <v>Whittlesea</v>
          </cell>
          <cell r="W14455">
            <v>2018</v>
          </cell>
          <cell r="X14455" t="str">
            <v>May</v>
          </cell>
        </row>
        <row r="14456">
          <cell r="D14456" t="str">
            <v>House</v>
          </cell>
          <cell r="E14456">
            <v>485000</v>
          </cell>
          <cell r="R14456" t="str">
            <v>Whittlesea</v>
          </cell>
          <cell r="W14456">
            <v>2018</v>
          </cell>
          <cell r="X14456" t="str">
            <v>May</v>
          </cell>
        </row>
        <row r="14457">
          <cell r="D14457" t="str">
            <v>House</v>
          </cell>
          <cell r="E14457">
            <v>556000</v>
          </cell>
          <cell r="R14457" t="str">
            <v>Whittlesea</v>
          </cell>
          <cell r="W14457">
            <v>2018</v>
          </cell>
          <cell r="X14457" t="str">
            <v>May</v>
          </cell>
        </row>
        <row r="14458">
          <cell r="D14458" t="str">
            <v>House</v>
          </cell>
          <cell r="E14458">
            <v>561000</v>
          </cell>
          <cell r="R14458" t="str">
            <v>Whittlesea</v>
          </cell>
          <cell r="W14458">
            <v>2018</v>
          </cell>
          <cell r="X14458" t="str">
            <v>May</v>
          </cell>
        </row>
        <row r="14459">
          <cell r="D14459" t="str">
            <v>House</v>
          </cell>
          <cell r="E14459">
            <v>552000</v>
          </cell>
          <cell r="R14459" t="str">
            <v>Whittlesea</v>
          </cell>
          <cell r="W14459">
            <v>2018</v>
          </cell>
          <cell r="X14459" t="str">
            <v>May</v>
          </cell>
        </row>
        <row r="14460">
          <cell r="D14460" t="str">
            <v>House</v>
          </cell>
          <cell r="E14460">
            <v>570000</v>
          </cell>
          <cell r="R14460" t="str">
            <v>Whittlesea</v>
          </cell>
          <cell r="W14460">
            <v>2018</v>
          </cell>
          <cell r="X14460" t="str">
            <v>May</v>
          </cell>
        </row>
        <row r="14461">
          <cell r="D14461" t="str">
            <v>House</v>
          </cell>
          <cell r="E14461">
            <v>670000</v>
          </cell>
          <cell r="R14461" t="str">
            <v>Whittlesea</v>
          </cell>
          <cell r="W14461">
            <v>2018</v>
          </cell>
          <cell r="X14461" t="str">
            <v>May</v>
          </cell>
        </row>
        <row r="14462">
          <cell r="D14462" t="str">
            <v>House</v>
          </cell>
          <cell r="E14462">
            <v>700000</v>
          </cell>
          <cell r="R14462" t="str">
            <v>Hume</v>
          </cell>
          <cell r="W14462">
            <v>2018</v>
          </cell>
          <cell r="X14462" t="str">
            <v>May</v>
          </cell>
        </row>
        <row r="14463">
          <cell r="D14463" t="str">
            <v>House</v>
          </cell>
          <cell r="E14463">
            <v>729000</v>
          </cell>
          <cell r="R14463" t="str">
            <v>Hume</v>
          </cell>
          <cell r="W14463">
            <v>2018</v>
          </cell>
          <cell r="X14463" t="str">
            <v>May</v>
          </cell>
        </row>
        <row r="14464">
          <cell r="D14464" t="str">
            <v>House</v>
          </cell>
          <cell r="E14464">
            <v>760000</v>
          </cell>
          <cell r="R14464" t="str">
            <v>Whittlesea</v>
          </cell>
          <cell r="W14464">
            <v>2018</v>
          </cell>
          <cell r="X14464" t="str">
            <v>May</v>
          </cell>
        </row>
        <row r="14465">
          <cell r="D14465" t="str">
            <v>House</v>
          </cell>
          <cell r="E14465">
            <v>1253000</v>
          </cell>
          <cell r="R14465" t="str">
            <v>Banyule</v>
          </cell>
          <cell r="W14465">
            <v>2018</v>
          </cell>
          <cell r="X14465" t="str">
            <v>May</v>
          </cell>
        </row>
        <row r="14466">
          <cell r="D14466" t="str">
            <v>House</v>
          </cell>
          <cell r="E14466">
            <v>725000</v>
          </cell>
          <cell r="R14466" t="str">
            <v>Banyule</v>
          </cell>
          <cell r="W14466">
            <v>2018</v>
          </cell>
          <cell r="X14466" t="str">
            <v>May</v>
          </cell>
        </row>
        <row r="14467">
          <cell r="D14467" t="str">
            <v>House</v>
          </cell>
          <cell r="E14467">
            <v>580000</v>
          </cell>
          <cell r="R14467" t="str">
            <v>Brimbank</v>
          </cell>
          <cell r="W14467">
            <v>2018</v>
          </cell>
          <cell r="X14467" t="str">
            <v>May</v>
          </cell>
        </row>
        <row r="14468">
          <cell r="D14468" t="str">
            <v>House</v>
          </cell>
          <cell r="E14468">
            <v>550000</v>
          </cell>
          <cell r="R14468" t="str">
            <v>Hume</v>
          </cell>
          <cell r="W14468">
            <v>2018</v>
          </cell>
          <cell r="X14468" t="str">
            <v>May</v>
          </cell>
        </row>
        <row r="14469">
          <cell r="D14469" t="str">
            <v>House</v>
          </cell>
          <cell r="E14469">
            <v>616000</v>
          </cell>
          <cell r="R14469" t="str">
            <v>Hume</v>
          </cell>
          <cell r="W14469">
            <v>2018</v>
          </cell>
          <cell r="X14469" t="str">
            <v>May</v>
          </cell>
        </row>
        <row r="14470">
          <cell r="D14470" t="str">
            <v>House</v>
          </cell>
          <cell r="E14470">
            <v>632000</v>
          </cell>
          <cell r="R14470" t="str">
            <v>Hume</v>
          </cell>
          <cell r="W14470">
            <v>2018</v>
          </cell>
          <cell r="X14470" t="str">
            <v>May</v>
          </cell>
        </row>
        <row r="14471">
          <cell r="D14471" t="str">
            <v>House</v>
          </cell>
          <cell r="E14471">
            <v>629000</v>
          </cell>
          <cell r="R14471" t="str">
            <v>Hume</v>
          </cell>
          <cell r="W14471">
            <v>2018</v>
          </cell>
          <cell r="X14471" t="str">
            <v>May</v>
          </cell>
        </row>
        <row r="14472">
          <cell r="D14472" t="str">
            <v>House</v>
          </cell>
          <cell r="E14472">
            <v>1300000</v>
          </cell>
          <cell r="R14472" t="str">
            <v>Banyule</v>
          </cell>
          <cell r="W14472">
            <v>2018</v>
          </cell>
          <cell r="X14472" t="str">
            <v>May</v>
          </cell>
        </row>
        <row r="14473">
          <cell r="D14473" t="str">
            <v>House</v>
          </cell>
          <cell r="E14473">
            <v>685000</v>
          </cell>
          <cell r="R14473" t="str">
            <v>Banyule</v>
          </cell>
          <cell r="W14473">
            <v>2018</v>
          </cell>
          <cell r="X14473" t="str">
            <v>May</v>
          </cell>
        </row>
        <row r="14474">
          <cell r="D14474" t="str">
            <v>House</v>
          </cell>
          <cell r="E14474">
            <v>714000</v>
          </cell>
          <cell r="R14474" t="str">
            <v>Banyule</v>
          </cell>
          <cell r="W14474">
            <v>2018</v>
          </cell>
          <cell r="X14474" t="str">
            <v>May</v>
          </cell>
        </row>
        <row r="14475">
          <cell r="D14475" t="str">
            <v>Unit</v>
          </cell>
          <cell r="E14475">
            <v>685000</v>
          </cell>
          <cell r="R14475" t="str">
            <v>Banyule</v>
          </cell>
          <cell r="W14475">
            <v>2018</v>
          </cell>
          <cell r="X14475" t="str">
            <v>May</v>
          </cell>
        </row>
        <row r="14476">
          <cell r="D14476" t="str">
            <v>House</v>
          </cell>
          <cell r="E14476">
            <v>452500</v>
          </cell>
          <cell r="R14476" t="str">
            <v>Hume</v>
          </cell>
          <cell r="W14476">
            <v>2018</v>
          </cell>
          <cell r="X14476" t="str">
            <v>May</v>
          </cell>
        </row>
        <row r="14477">
          <cell r="D14477" t="str">
            <v>House</v>
          </cell>
          <cell r="E14477">
            <v>861000</v>
          </cell>
          <cell r="R14477" t="str">
            <v>Darebin</v>
          </cell>
          <cell r="W14477">
            <v>2018</v>
          </cell>
          <cell r="X14477" t="str">
            <v>May</v>
          </cell>
        </row>
        <row r="14478">
          <cell r="D14478" t="str">
            <v>House</v>
          </cell>
          <cell r="E14478">
            <v>732000</v>
          </cell>
          <cell r="R14478" t="str">
            <v>Darebin</v>
          </cell>
          <cell r="W14478">
            <v>2018</v>
          </cell>
          <cell r="X14478" t="str">
            <v>May</v>
          </cell>
        </row>
        <row r="14479">
          <cell r="D14479" t="str">
            <v>House</v>
          </cell>
          <cell r="E14479">
            <v>659500</v>
          </cell>
          <cell r="R14479" t="str">
            <v>Brimbank</v>
          </cell>
          <cell r="W14479">
            <v>2018</v>
          </cell>
          <cell r="X14479" t="str">
            <v>May</v>
          </cell>
        </row>
        <row r="14480">
          <cell r="D14480" t="str">
            <v>House</v>
          </cell>
          <cell r="E14480">
            <v>762000</v>
          </cell>
          <cell r="R14480" t="str">
            <v>Banyule</v>
          </cell>
          <cell r="W14480">
            <v>2018</v>
          </cell>
          <cell r="X14480" t="str">
            <v>May</v>
          </cell>
        </row>
        <row r="14481">
          <cell r="D14481" t="str">
            <v>House</v>
          </cell>
          <cell r="E14481">
            <v>900000</v>
          </cell>
          <cell r="R14481" t="str">
            <v>Banyule</v>
          </cell>
          <cell r="W14481">
            <v>2018</v>
          </cell>
          <cell r="X14481" t="str">
            <v>May</v>
          </cell>
        </row>
        <row r="14482">
          <cell r="D14482" t="str">
            <v>House</v>
          </cell>
          <cell r="E14482">
            <v>700000</v>
          </cell>
          <cell r="R14482" t="str">
            <v>Banyule</v>
          </cell>
          <cell r="W14482">
            <v>2018</v>
          </cell>
          <cell r="X14482" t="str">
            <v>May</v>
          </cell>
        </row>
        <row r="14483">
          <cell r="D14483" t="str">
            <v>Unit</v>
          </cell>
          <cell r="E14483">
            <v>565000</v>
          </cell>
          <cell r="R14483" t="str">
            <v>Moreland</v>
          </cell>
          <cell r="W14483">
            <v>2018</v>
          </cell>
          <cell r="X14483" t="str">
            <v>May</v>
          </cell>
        </row>
        <row r="14484">
          <cell r="D14484" t="str">
            <v>House</v>
          </cell>
          <cell r="E14484">
            <v>830000</v>
          </cell>
          <cell r="R14484" t="str">
            <v>Banyule</v>
          </cell>
          <cell r="W14484">
            <v>2018</v>
          </cell>
          <cell r="X14484" t="str">
            <v>May</v>
          </cell>
        </row>
        <row r="14485">
          <cell r="D14485" t="str">
            <v>House</v>
          </cell>
          <cell r="E14485">
            <v>900000</v>
          </cell>
          <cell r="R14485" t="str">
            <v>Hume</v>
          </cell>
          <cell r="W14485">
            <v>2018</v>
          </cell>
          <cell r="X14485" t="str">
            <v>May</v>
          </cell>
        </row>
        <row r="14486">
          <cell r="D14486" t="str">
            <v>House</v>
          </cell>
          <cell r="E14486">
            <v>700000</v>
          </cell>
          <cell r="R14486" t="str">
            <v>Hume</v>
          </cell>
          <cell r="W14486">
            <v>2018</v>
          </cell>
          <cell r="X14486" t="str">
            <v>May</v>
          </cell>
        </row>
        <row r="14487">
          <cell r="D14487" t="str">
            <v>House</v>
          </cell>
          <cell r="E14487">
            <v>515000</v>
          </cell>
          <cell r="R14487" t="str">
            <v>Hume</v>
          </cell>
          <cell r="W14487">
            <v>2018</v>
          </cell>
          <cell r="X14487" t="str">
            <v>May</v>
          </cell>
        </row>
        <row r="14488">
          <cell r="D14488" t="str">
            <v>House</v>
          </cell>
          <cell r="E14488">
            <v>1210000</v>
          </cell>
          <cell r="R14488" t="str">
            <v>Darebin</v>
          </cell>
          <cell r="W14488">
            <v>2018</v>
          </cell>
          <cell r="X14488" t="str">
            <v>May</v>
          </cell>
        </row>
        <row r="14489">
          <cell r="D14489" t="str">
            <v>House</v>
          </cell>
          <cell r="E14489">
            <v>701000</v>
          </cell>
          <cell r="R14489" t="str">
            <v>Brimbank</v>
          </cell>
          <cell r="W14489">
            <v>2018</v>
          </cell>
          <cell r="X14489" t="str">
            <v>May</v>
          </cell>
        </row>
        <row r="14490">
          <cell r="D14490" t="str">
            <v>House</v>
          </cell>
          <cell r="E14490">
            <v>770000</v>
          </cell>
          <cell r="R14490" t="str">
            <v>Moreland</v>
          </cell>
          <cell r="W14490">
            <v>2018</v>
          </cell>
          <cell r="X14490" t="str">
            <v>May</v>
          </cell>
        </row>
        <row r="14491">
          <cell r="D14491" t="str">
            <v>Unit</v>
          </cell>
          <cell r="E14491">
            <v>505000</v>
          </cell>
          <cell r="R14491" t="str">
            <v>Banyule</v>
          </cell>
          <cell r="W14491">
            <v>2018</v>
          </cell>
          <cell r="X14491" t="str">
            <v>May</v>
          </cell>
        </row>
        <row r="14492">
          <cell r="D14492" t="str">
            <v>House</v>
          </cell>
          <cell r="E14492">
            <v>755000</v>
          </cell>
          <cell r="R14492" t="str">
            <v>Darebin</v>
          </cell>
          <cell r="W14492">
            <v>2018</v>
          </cell>
          <cell r="X14492" t="str">
            <v>May</v>
          </cell>
        </row>
        <row r="14493">
          <cell r="D14493" t="str">
            <v>House</v>
          </cell>
          <cell r="E14493">
            <v>900000</v>
          </cell>
          <cell r="R14493" t="str">
            <v>Banyule</v>
          </cell>
          <cell r="W14493">
            <v>2018</v>
          </cell>
          <cell r="X14493" t="str">
            <v>May</v>
          </cell>
        </row>
        <row r="14494">
          <cell r="D14494" t="str">
            <v>House</v>
          </cell>
          <cell r="E14494">
            <v>1220000</v>
          </cell>
          <cell r="R14494" t="str">
            <v>Moreland</v>
          </cell>
          <cell r="W14494">
            <v>2018</v>
          </cell>
          <cell r="X14494" t="str">
            <v>May</v>
          </cell>
        </row>
        <row r="14495">
          <cell r="D14495" t="str">
            <v>House</v>
          </cell>
          <cell r="E14495">
            <v>925000</v>
          </cell>
          <cell r="R14495" t="str">
            <v>Banyule</v>
          </cell>
          <cell r="W14495">
            <v>2018</v>
          </cell>
          <cell r="X14495" t="str">
            <v>May</v>
          </cell>
        </row>
        <row r="14496">
          <cell r="D14496" t="str">
            <v>House</v>
          </cell>
          <cell r="E14496">
            <v>510000</v>
          </cell>
          <cell r="R14496" t="str">
            <v>Darebin</v>
          </cell>
          <cell r="W14496">
            <v>2018</v>
          </cell>
          <cell r="X14496" t="str">
            <v>May</v>
          </cell>
        </row>
        <row r="14497">
          <cell r="D14497" t="str">
            <v>House</v>
          </cell>
          <cell r="E14497">
            <v>475000</v>
          </cell>
          <cell r="R14497" t="str">
            <v>Brimbank</v>
          </cell>
          <cell r="W14497">
            <v>2018</v>
          </cell>
          <cell r="X14497" t="str">
            <v>May</v>
          </cell>
        </row>
        <row r="14498">
          <cell r="D14498" t="str">
            <v>House</v>
          </cell>
          <cell r="E14498">
            <v>788800</v>
          </cell>
          <cell r="R14498" t="str">
            <v>Banyule</v>
          </cell>
          <cell r="W14498">
            <v>2018</v>
          </cell>
          <cell r="X14498" t="str">
            <v>May</v>
          </cell>
        </row>
        <row r="14499">
          <cell r="D14499" t="str">
            <v>House</v>
          </cell>
          <cell r="E14499">
            <v>815000</v>
          </cell>
          <cell r="R14499" t="str">
            <v>Banyule</v>
          </cell>
          <cell r="W14499">
            <v>2018</v>
          </cell>
          <cell r="X14499" t="str">
            <v>May</v>
          </cell>
        </row>
        <row r="14500">
          <cell r="D14500" t="str">
            <v>Unit</v>
          </cell>
          <cell r="E14500">
            <v>325000</v>
          </cell>
          <cell r="R14500" t="str">
            <v>Darebin</v>
          </cell>
          <cell r="W14500">
            <v>2018</v>
          </cell>
          <cell r="X14500" t="str">
            <v>May</v>
          </cell>
        </row>
        <row r="14501">
          <cell r="D14501" t="str">
            <v>House</v>
          </cell>
          <cell r="E14501">
            <v>640000</v>
          </cell>
          <cell r="R14501" t="str">
            <v>Darebin</v>
          </cell>
          <cell r="W14501">
            <v>2018</v>
          </cell>
          <cell r="X14501" t="str">
            <v>May</v>
          </cell>
        </row>
        <row r="14502">
          <cell r="D14502" t="str">
            <v>House</v>
          </cell>
          <cell r="E14502">
            <v>935000</v>
          </cell>
          <cell r="R14502" t="str">
            <v>Darebin</v>
          </cell>
          <cell r="W14502">
            <v>2018</v>
          </cell>
          <cell r="X14502" t="str">
            <v>May</v>
          </cell>
        </row>
        <row r="14503">
          <cell r="D14503" t="str">
            <v>House</v>
          </cell>
          <cell r="E14503">
            <v>1114000</v>
          </cell>
          <cell r="R14503" t="str">
            <v>Moreland</v>
          </cell>
          <cell r="W14503">
            <v>2018</v>
          </cell>
          <cell r="X14503" t="str">
            <v>May</v>
          </cell>
        </row>
        <row r="14504">
          <cell r="D14504" t="str">
            <v>House</v>
          </cell>
          <cell r="E14504">
            <v>830000</v>
          </cell>
          <cell r="R14504" t="str">
            <v>Banyule</v>
          </cell>
          <cell r="W14504">
            <v>2018</v>
          </cell>
          <cell r="X14504" t="str">
            <v>May</v>
          </cell>
        </row>
        <row r="14505">
          <cell r="D14505" t="str">
            <v>Unit</v>
          </cell>
          <cell r="E14505">
            <v>257500</v>
          </cell>
          <cell r="R14505" t="str">
            <v>Moreland</v>
          </cell>
          <cell r="W14505">
            <v>2018</v>
          </cell>
          <cell r="X14505" t="str">
            <v>May</v>
          </cell>
        </row>
        <row r="14506">
          <cell r="D14506" t="str">
            <v>Unit</v>
          </cell>
          <cell r="E14506">
            <v>257500</v>
          </cell>
          <cell r="R14506" t="str">
            <v>Moreland</v>
          </cell>
          <cell r="W14506">
            <v>2018</v>
          </cell>
          <cell r="X14506" t="str">
            <v>May</v>
          </cell>
        </row>
        <row r="14507">
          <cell r="D14507" t="str">
            <v>House</v>
          </cell>
          <cell r="E14507">
            <v>881100</v>
          </cell>
          <cell r="R14507" t="str">
            <v>Banyule</v>
          </cell>
          <cell r="W14507">
            <v>2018</v>
          </cell>
          <cell r="X14507" t="str">
            <v>May</v>
          </cell>
        </row>
        <row r="14508">
          <cell r="D14508" t="str">
            <v>Unit</v>
          </cell>
          <cell r="E14508">
            <v>950000</v>
          </cell>
          <cell r="R14508" t="str">
            <v>Moonee Valley</v>
          </cell>
          <cell r="W14508">
            <v>2018</v>
          </cell>
          <cell r="X14508" t="str">
            <v>May</v>
          </cell>
        </row>
        <row r="14509">
          <cell r="D14509" t="str">
            <v>House</v>
          </cell>
          <cell r="E14509">
            <v>1200000</v>
          </cell>
          <cell r="R14509" t="str">
            <v>Darebin</v>
          </cell>
          <cell r="W14509">
            <v>2018</v>
          </cell>
          <cell r="X14509" t="str">
            <v>May</v>
          </cell>
        </row>
        <row r="14510">
          <cell r="D14510" t="str">
            <v>Unit</v>
          </cell>
          <cell r="E14510">
            <v>420000</v>
          </cell>
          <cell r="R14510" t="str">
            <v>Banyule</v>
          </cell>
          <cell r="W14510">
            <v>2018</v>
          </cell>
          <cell r="X14510" t="str">
            <v>May</v>
          </cell>
        </row>
        <row r="14511">
          <cell r="D14511" t="str">
            <v>House</v>
          </cell>
          <cell r="E14511">
            <v>1148000</v>
          </cell>
          <cell r="R14511" t="str">
            <v>Darebin</v>
          </cell>
          <cell r="W14511">
            <v>2018</v>
          </cell>
          <cell r="X14511" t="str">
            <v>May</v>
          </cell>
        </row>
        <row r="14512">
          <cell r="D14512" t="str">
            <v>Unit</v>
          </cell>
          <cell r="E14512">
            <v>900000</v>
          </cell>
          <cell r="R14512" t="str">
            <v>Moreland</v>
          </cell>
          <cell r="W14512">
            <v>2018</v>
          </cell>
          <cell r="X14512" t="str">
            <v>May</v>
          </cell>
        </row>
        <row r="14513">
          <cell r="D14513" t="str">
            <v>House</v>
          </cell>
          <cell r="E14513">
            <v>702000</v>
          </cell>
          <cell r="R14513" t="str">
            <v>Brimbank</v>
          </cell>
          <cell r="W14513">
            <v>2018</v>
          </cell>
          <cell r="X14513" t="str">
            <v>May</v>
          </cell>
        </row>
        <row r="14514">
          <cell r="D14514" t="str">
            <v>House</v>
          </cell>
          <cell r="E14514">
            <v>632500</v>
          </cell>
          <cell r="R14514" t="str">
            <v>Brimbank</v>
          </cell>
          <cell r="W14514">
            <v>2018</v>
          </cell>
          <cell r="X14514" t="str">
            <v>May</v>
          </cell>
        </row>
        <row r="14515">
          <cell r="D14515" t="str">
            <v>House</v>
          </cell>
          <cell r="E14515">
            <v>940000</v>
          </cell>
          <cell r="R14515" t="str">
            <v>Moreland</v>
          </cell>
          <cell r="W14515">
            <v>2018</v>
          </cell>
          <cell r="X14515" t="str">
            <v>May</v>
          </cell>
        </row>
        <row r="14516">
          <cell r="D14516" t="str">
            <v>House</v>
          </cell>
          <cell r="E14516">
            <v>1610000</v>
          </cell>
          <cell r="R14516" t="str">
            <v>Moonee Valley</v>
          </cell>
          <cell r="W14516">
            <v>2018</v>
          </cell>
          <cell r="X14516" t="str">
            <v>May</v>
          </cell>
        </row>
        <row r="14517">
          <cell r="D14517" t="str">
            <v>House</v>
          </cell>
          <cell r="E14517">
            <v>1400000</v>
          </cell>
          <cell r="R14517" t="str">
            <v>Banyule</v>
          </cell>
          <cell r="W14517">
            <v>2018</v>
          </cell>
          <cell r="X14517" t="str">
            <v>May</v>
          </cell>
        </row>
        <row r="14518">
          <cell r="D14518" t="str">
            <v>House</v>
          </cell>
          <cell r="E14518">
            <v>1295000</v>
          </cell>
          <cell r="R14518" t="str">
            <v>Banyule</v>
          </cell>
          <cell r="W14518">
            <v>2018</v>
          </cell>
          <cell r="X14518" t="str">
            <v>May</v>
          </cell>
        </row>
        <row r="14519">
          <cell r="D14519" t="str">
            <v>House</v>
          </cell>
          <cell r="E14519">
            <v>850000</v>
          </cell>
          <cell r="R14519" t="str">
            <v>Brimbank</v>
          </cell>
          <cell r="W14519">
            <v>2018</v>
          </cell>
          <cell r="X14519" t="str">
            <v>May</v>
          </cell>
        </row>
        <row r="14520">
          <cell r="D14520" t="str">
            <v>Unit</v>
          </cell>
          <cell r="E14520">
            <v>700000</v>
          </cell>
          <cell r="R14520" t="str">
            <v>Moonee Valley</v>
          </cell>
          <cell r="W14520">
            <v>2018</v>
          </cell>
          <cell r="X14520" t="str">
            <v>May</v>
          </cell>
        </row>
        <row r="14521">
          <cell r="D14521" t="str">
            <v>House</v>
          </cell>
          <cell r="E14521">
            <v>1016000</v>
          </cell>
          <cell r="R14521" t="str">
            <v>Moonee Valley</v>
          </cell>
          <cell r="W14521">
            <v>2018</v>
          </cell>
          <cell r="X14521" t="str">
            <v>May</v>
          </cell>
        </row>
        <row r="14522">
          <cell r="D14522" t="str">
            <v>House</v>
          </cell>
          <cell r="E14522">
            <v>870000</v>
          </cell>
          <cell r="R14522" t="str">
            <v>Melton</v>
          </cell>
          <cell r="W14522">
            <v>2018</v>
          </cell>
          <cell r="X14522" t="str">
            <v>May</v>
          </cell>
        </row>
        <row r="14523">
          <cell r="D14523" t="str">
            <v>Unit</v>
          </cell>
          <cell r="E14523">
            <v>1022000</v>
          </cell>
          <cell r="R14523" t="str">
            <v>Brimbank</v>
          </cell>
          <cell r="W14523">
            <v>2018</v>
          </cell>
          <cell r="X14523" t="str">
            <v>May</v>
          </cell>
        </row>
        <row r="14524">
          <cell r="D14524" t="str">
            <v>House</v>
          </cell>
          <cell r="E14524">
            <v>810000</v>
          </cell>
          <cell r="R14524" t="str">
            <v>Banyule</v>
          </cell>
          <cell r="W14524">
            <v>2018</v>
          </cell>
          <cell r="X14524" t="str">
            <v>May</v>
          </cell>
        </row>
        <row r="14525">
          <cell r="D14525" t="str">
            <v>House</v>
          </cell>
          <cell r="E14525">
            <v>2000000</v>
          </cell>
          <cell r="R14525" t="str">
            <v>Moonee Valley</v>
          </cell>
          <cell r="W14525">
            <v>2018</v>
          </cell>
          <cell r="X14525" t="str">
            <v>May</v>
          </cell>
        </row>
        <row r="14526">
          <cell r="D14526" t="str">
            <v>House</v>
          </cell>
          <cell r="E14526">
            <v>1100000</v>
          </cell>
          <cell r="R14526" t="str">
            <v>Darebin</v>
          </cell>
          <cell r="W14526">
            <v>2018</v>
          </cell>
          <cell r="X14526" t="str">
            <v>May</v>
          </cell>
        </row>
        <row r="14527">
          <cell r="D14527" t="str">
            <v>House</v>
          </cell>
          <cell r="E14527">
            <v>1170000</v>
          </cell>
          <cell r="R14527" t="str">
            <v>Banyule</v>
          </cell>
          <cell r="W14527">
            <v>2018</v>
          </cell>
          <cell r="X14527" t="str">
            <v>May</v>
          </cell>
        </row>
        <row r="14528">
          <cell r="D14528" t="str">
            <v>House</v>
          </cell>
          <cell r="E14528">
            <v>1742000</v>
          </cell>
          <cell r="R14528" t="str">
            <v>Moonee Valley</v>
          </cell>
          <cell r="W14528">
            <v>2018</v>
          </cell>
          <cell r="X14528" t="str">
            <v>May</v>
          </cell>
        </row>
        <row r="14529">
          <cell r="D14529" t="str">
            <v>House</v>
          </cell>
          <cell r="E14529">
            <v>980000</v>
          </cell>
          <cell r="R14529" t="str">
            <v>Darebin</v>
          </cell>
          <cell r="W14529">
            <v>2018</v>
          </cell>
          <cell r="X14529" t="str">
            <v>May</v>
          </cell>
        </row>
        <row r="14530">
          <cell r="D14530" t="str">
            <v>House</v>
          </cell>
          <cell r="E14530">
            <v>1280000</v>
          </cell>
          <cell r="R14530" t="str">
            <v>Moonee Valley</v>
          </cell>
          <cell r="W14530">
            <v>2018</v>
          </cell>
          <cell r="X14530" t="str">
            <v>May</v>
          </cell>
        </row>
        <row r="14531">
          <cell r="D14531" t="str">
            <v>Unit</v>
          </cell>
          <cell r="E14531">
            <v>518500</v>
          </cell>
          <cell r="R14531" t="str">
            <v>Brimbank</v>
          </cell>
          <cell r="W14531">
            <v>2018</v>
          </cell>
          <cell r="X14531" t="str">
            <v>May</v>
          </cell>
        </row>
        <row r="14532">
          <cell r="D14532" t="str">
            <v>House</v>
          </cell>
          <cell r="E14532">
            <v>1270000</v>
          </cell>
          <cell r="R14532" t="str">
            <v>Darebin</v>
          </cell>
          <cell r="W14532">
            <v>2018</v>
          </cell>
          <cell r="X14532" t="str">
            <v>May</v>
          </cell>
        </row>
        <row r="14533">
          <cell r="D14533" t="str">
            <v>House</v>
          </cell>
          <cell r="E14533">
            <v>1230000</v>
          </cell>
          <cell r="R14533" t="str">
            <v>Moonee Valley</v>
          </cell>
          <cell r="W14533">
            <v>2018</v>
          </cell>
          <cell r="X14533" t="str">
            <v>May</v>
          </cell>
        </row>
        <row r="14534">
          <cell r="D14534" t="str">
            <v>House</v>
          </cell>
          <cell r="E14534">
            <v>2050000</v>
          </cell>
          <cell r="R14534" t="str">
            <v>Moonee Valley</v>
          </cell>
          <cell r="W14534">
            <v>2018</v>
          </cell>
          <cell r="X14534" t="str">
            <v>May</v>
          </cell>
        </row>
        <row r="14535">
          <cell r="D14535" t="str">
            <v>Unit</v>
          </cell>
          <cell r="E14535">
            <v>463000</v>
          </cell>
          <cell r="R14535" t="str">
            <v>Banyule</v>
          </cell>
          <cell r="W14535">
            <v>2018</v>
          </cell>
          <cell r="X14535" t="str">
            <v>May</v>
          </cell>
        </row>
        <row r="14536">
          <cell r="D14536" t="str">
            <v>House</v>
          </cell>
          <cell r="E14536">
            <v>2300000</v>
          </cell>
          <cell r="R14536" t="str">
            <v>Manningham</v>
          </cell>
          <cell r="W14536">
            <v>2018</v>
          </cell>
          <cell r="X14536" t="str">
            <v>May</v>
          </cell>
        </row>
        <row r="14537">
          <cell r="D14537" t="str">
            <v>House</v>
          </cell>
          <cell r="E14537">
            <v>1165000</v>
          </cell>
          <cell r="R14537" t="str">
            <v>Moonee Valley</v>
          </cell>
          <cell r="W14537">
            <v>2018</v>
          </cell>
          <cell r="X14537" t="str">
            <v>May</v>
          </cell>
        </row>
        <row r="14538">
          <cell r="D14538" t="str">
            <v>Unit</v>
          </cell>
          <cell r="E14538">
            <v>415000</v>
          </cell>
          <cell r="R14538" t="str">
            <v>Brimbank</v>
          </cell>
          <cell r="W14538">
            <v>2018</v>
          </cell>
          <cell r="X14538" t="str">
            <v>May</v>
          </cell>
        </row>
        <row r="14539">
          <cell r="D14539" t="str">
            <v>House</v>
          </cell>
          <cell r="E14539">
            <v>697500</v>
          </cell>
          <cell r="R14539" t="str">
            <v>Banyule</v>
          </cell>
          <cell r="W14539">
            <v>2018</v>
          </cell>
          <cell r="X14539" t="str">
            <v>May</v>
          </cell>
        </row>
        <row r="14540">
          <cell r="D14540" t="str">
            <v>House</v>
          </cell>
          <cell r="E14540">
            <v>2165000</v>
          </cell>
          <cell r="R14540" t="str">
            <v>Moonee Valley</v>
          </cell>
          <cell r="W14540">
            <v>2018</v>
          </cell>
          <cell r="X14540" t="str">
            <v>May</v>
          </cell>
        </row>
        <row r="14541">
          <cell r="D14541" t="str">
            <v>House</v>
          </cell>
          <cell r="E14541">
            <v>1645000</v>
          </cell>
          <cell r="R14541" t="str">
            <v>Banyule</v>
          </cell>
          <cell r="W14541">
            <v>2018</v>
          </cell>
          <cell r="X14541" t="str">
            <v>May</v>
          </cell>
        </row>
        <row r="14542">
          <cell r="D14542" t="str">
            <v>House</v>
          </cell>
          <cell r="E14542">
            <v>650000</v>
          </cell>
          <cell r="R14542" t="str">
            <v>Banyule</v>
          </cell>
          <cell r="W14542">
            <v>2018</v>
          </cell>
          <cell r="X14542" t="str">
            <v>May</v>
          </cell>
        </row>
        <row r="14543">
          <cell r="D14543" t="str">
            <v>House</v>
          </cell>
          <cell r="E14543">
            <v>680000</v>
          </cell>
          <cell r="R14543" t="str">
            <v>Banyule</v>
          </cell>
          <cell r="W14543">
            <v>2018</v>
          </cell>
          <cell r="X14543" t="str">
            <v>May</v>
          </cell>
        </row>
        <row r="14544">
          <cell r="D14544" t="str">
            <v>Unit</v>
          </cell>
          <cell r="E14544">
            <v>720000</v>
          </cell>
          <cell r="R14544" t="str">
            <v>Banyule</v>
          </cell>
          <cell r="W14544">
            <v>2018</v>
          </cell>
          <cell r="X14544" t="str">
            <v>May</v>
          </cell>
        </row>
        <row r="14545">
          <cell r="D14545" t="str">
            <v>House</v>
          </cell>
          <cell r="E14545">
            <v>1500000</v>
          </cell>
          <cell r="R14545" t="str">
            <v>Moonee Valley</v>
          </cell>
          <cell r="W14545">
            <v>2018</v>
          </cell>
          <cell r="X14545" t="str">
            <v>May</v>
          </cell>
        </row>
        <row r="14546">
          <cell r="D14546" t="str">
            <v>House</v>
          </cell>
          <cell r="E14546">
            <v>1250000</v>
          </cell>
          <cell r="R14546" t="str">
            <v>Banyule</v>
          </cell>
          <cell r="W14546">
            <v>2018</v>
          </cell>
          <cell r="X14546" t="str">
            <v>May</v>
          </cell>
        </row>
        <row r="14547">
          <cell r="D14547" t="str">
            <v>House</v>
          </cell>
          <cell r="E14547">
            <v>560000</v>
          </cell>
          <cell r="R14547" t="str">
            <v>Brimbank</v>
          </cell>
          <cell r="W14547">
            <v>2018</v>
          </cell>
          <cell r="X14547" t="str">
            <v>May</v>
          </cell>
        </row>
        <row r="14548">
          <cell r="D14548" t="str">
            <v>House</v>
          </cell>
          <cell r="E14548">
            <v>1006000</v>
          </cell>
          <cell r="R14548" t="str">
            <v>Banyule</v>
          </cell>
          <cell r="W14548">
            <v>2018</v>
          </cell>
          <cell r="X14548" t="str">
            <v>May</v>
          </cell>
        </row>
        <row r="14549">
          <cell r="D14549" t="str">
            <v>House</v>
          </cell>
          <cell r="E14549">
            <v>1350000</v>
          </cell>
          <cell r="R14549" t="str">
            <v>Manningham</v>
          </cell>
          <cell r="W14549">
            <v>2018</v>
          </cell>
          <cell r="X14549" t="str">
            <v>May</v>
          </cell>
        </row>
        <row r="14550">
          <cell r="D14550" t="str">
            <v>House</v>
          </cell>
          <cell r="E14550">
            <v>2600000</v>
          </cell>
          <cell r="R14550" t="str">
            <v>Manningham</v>
          </cell>
          <cell r="W14550">
            <v>2018</v>
          </cell>
          <cell r="X14550" t="str">
            <v>May</v>
          </cell>
        </row>
        <row r="14551">
          <cell r="D14551" t="str">
            <v>House</v>
          </cell>
          <cell r="E14551">
            <v>2330000</v>
          </cell>
          <cell r="R14551" t="str">
            <v>Manningham</v>
          </cell>
          <cell r="W14551">
            <v>2018</v>
          </cell>
          <cell r="X14551" t="str">
            <v>May</v>
          </cell>
        </row>
        <row r="14552">
          <cell r="D14552" t="str">
            <v>House</v>
          </cell>
          <cell r="E14552">
            <v>1380000</v>
          </cell>
          <cell r="R14552" t="str">
            <v>Moonee Valley</v>
          </cell>
          <cell r="W14552">
            <v>2018</v>
          </cell>
          <cell r="X14552" t="str">
            <v>May</v>
          </cell>
        </row>
        <row r="14553">
          <cell r="D14553" t="str">
            <v>Unit</v>
          </cell>
          <cell r="E14553">
            <v>450000</v>
          </cell>
          <cell r="R14553" t="str">
            <v>Banyule</v>
          </cell>
          <cell r="W14553">
            <v>2018</v>
          </cell>
          <cell r="X14553" t="str">
            <v>May</v>
          </cell>
        </row>
        <row r="14554">
          <cell r="D14554" t="str">
            <v>House</v>
          </cell>
          <cell r="E14554">
            <v>950000</v>
          </cell>
          <cell r="R14554" t="str">
            <v>Banyule</v>
          </cell>
          <cell r="W14554">
            <v>2018</v>
          </cell>
          <cell r="X14554" t="str">
            <v>May</v>
          </cell>
        </row>
        <row r="14555">
          <cell r="D14555" t="str">
            <v>House</v>
          </cell>
          <cell r="E14555">
            <v>1205000</v>
          </cell>
          <cell r="R14555" t="str">
            <v>Manningham</v>
          </cell>
          <cell r="W14555">
            <v>2018</v>
          </cell>
          <cell r="X14555" t="str">
            <v>May</v>
          </cell>
        </row>
        <row r="14556">
          <cell r="D14556" t="str">
            <v>House</v>
          </cell>
          <cell r="E14556">
            <v>1310000</v>
          </cell>
          <cell r="R14556" t="str">
            <v>Moreland</v>
          </cell>
          <cell r="W14556">
            <v>2018</v>
          </cell>
          <cell r="X14556" t="str">
            <v>May</v>
          </cell>
        </row>
        <row r="14557">
          <cell r="D14557" t="str">
            <v>House</v>
          </cell>
          <cell r="E14557">
            <v>1580000</v>
          </cell>
          <cell r="R14557" t="str">
            <v>Manningham</v>
          </cell>
          <cell r="W14557">
            <v>2018</v>
          </cell>
          <cell r="X14557" t="str">
            <v>May</v>
          </cell>
        </row>
        <row r="14558">
          <cell r="D14558" t="str">
            <v>House</v>
          </cell>
          <cell r="E14558">
            <v>1060000</v>
          </cell>
          <cell r="R14558" t="str">
            <v>Moonee Valley</v>
          </cell>
          <cell r="W14558">
            <v>2018</v>
          </cell>
          <cell r="X14558" t="str">
            <v>May</v>
          </cell>
        </row>
        <row r="14559">
          <cell r="D14559" t="str">
            <v>House</v>
          </cell>
          <cell r="E14559">
            <v>1955000</v>
          </cell>
          <cell r="R14559" t="str">
            <v>Darebin</v>
          </cell>
          <cell r="W14559">
            <v>2018</v>
          </cell>
          <cell r="X14559" t="str">
            <v>May</v>
          </cell>
        </row>
        <row r="14560">
          <cell r="D14560" t="str">
            <v>House</v>
          </cell>
          <cell r="E14560">
            <v>1500000</v>
          </cell>
          <cell r="R14560" t="str">
            <v>Moreland</v>
          </cell>
          <cell r="W14560">
            <v>2018</v>
          </cell>
          <cell r="X14560" t="str">
            <v>May</v>
          </cell>
        </row>
        <row r="14561">
          <cell r="D14561" t="str">
            <v>House</v>
          </cell>
          <cell r="E14561">
            <v>1225000</v>
          </cell>
          <cell r="R14561" t="str">
            <v>Moonee Valley</v>
          </cell>
          <cell r="W14561">
            <v>2018</v>
          </cell>
          <cell r="X14561" t="str">
            <v>May</v>
          </cell>
        </row>
        <row r="14562">
          <cell r="D14562" t="str">
            <v>House</v>
          </cell>
          <cell r="E14562">
            <v>766000</v>
          </cell>
          <cell r="R14562" t="str">
            <v>Maroondah</v>
          </cell>
          <cell r="W14562">
            <v>2018</v>
          </cell>
          <cell r="X14562" t="str">
            <v>May</v>
          </cell>
        </row>
        <row r="14563">
          <cell r="D14563" t="str">
            <v>House</v>
          </cell>
          <cell r="E14563">
            <v>1350000</v>
          </cell>
          <cell r="R14563" t="str">
            <v>Manningham</v>
          </cell>
          <cell r="W14563">
            <v>2018</v>
          </cell>
          <cell r="X14563" t="str">
            <v>May</v>
          </cell>
        </row>
        <row r="14564">
          <cell r="D14564" t="str">
            <v>House</v>
          </cell>
          <cell r="E14564">
            <v>1200000</v>
          </cell>
          <cell r="R14564" t="str">
            <v>Manningham</v>
          </cell>
          <cell r="W14564">
            <v>2018</v>
          </cell>
          <cell r="X14564" t="str">
            <v>May</v>
          </cell>
        </row>
        <row r="14565">
          <cell r="D14565" t="str">
            <v>House</v>
          </cell>
          <cell r="E14565">
            <v>2400000</v>
          </cell>
          <cell r="R14565" t="str">
            <v>Banyule</v>
          </cell>
          <cell r="W14565">
            <v>2018</v>
          </cell>
          <cell r="X14565" t="str">
            <v>May</v>
          </cell>
        </row>
        <row r="14566">
          <cell r="D14566" t="str">
            <v>Unit</v>
          </cell>
          <cell r="E14566">
            <v>505000</v>
          </cell>
          <cell r="R14566" t="str">
            <v>Maroondah</v>
          </cell>
          <cell r="W14566">
            <v>2018</v>
          </cell>
          <cell r="X14566" t="str">
            <v>May</v>
          </cell>
        </row>
        <row r="14567">
          <cell r="D14567" t="str">
            <v>House</v>
          </cell>
          <cell r="E14567">
            <v>1750000</v>
          </cell>
          <cell r="R14567" t="str">
            <v>Manningham</v>
          </cell>
          <cell r="W14567">
            <v>2018</v>
          </cell>
          <cell r="X14567" t="str">
            <v>May</v>
          </cell>
        </row>
        <row r="14568">
          <cell r="D14568" t="str">
            <v>House</v>
          </cell>
          <cell r="E14568">
            <v>1204000</v>
          </cell>
          <cell r="R14568" t="str">
            <v>Manningham</v>
          </cell>
          <cell r="W14568">
            <v>2018</v>
          </cell>
          <cell r="X14568" t="str">
            <v>May</v>
          </cell>
        </row>
        <row r="14569">
          <cell r="D14569" t="str">
            <v>House</v>
          </cell>
          <cell r="E14569">
            <v>1410000</v>
          </cell>
          <cell r="R14569" t="str">
            <v>Manningham</v>
          </cell>
          <cell r="W14569">
            <v>2018</v>
          </cell>
          <cell r="X14569" t="str">
            <v>May</v>
          </cell>
        </row>
        <row r="14570">
          <cell r="D14570" t="str">
            <v>House</v>
          </cell>
          <cell r="E14570">
            <v>1615000</v>
          </cell>
          <cell r="R14570" t="str">
            <v>Moreland</v>
          </cell>
          <cell r="W14570">
            <v>2018</v>
          </cell>
          <cell r="X14570" t="str">
            <v>May</v>
          </cell>
        </row>
        <row r="14571">
          <cell r="D14571" t="str">
            <v>House</v>
          </cell>
          <cell r="E14571">
            <v>1751000</v>
          </cell>
          <cell r="R14571" t="str">
            <v>Manningham</v>
          </cell>
          <cell r="W14571">
            <v>2018</v>
          </cell>
          <cell r="X14571" t="str">
            <v>May</v>
          </cell>
        </row>
        <row r="14572">
          <cell r="D14572" t="str">
            <v>House</v>
          </cell>
          <cell r="E14572">
            <v>1200000</v>
          </cell>
          <cell r="R14572" t="str">
            <v>Maribyrnong</v>
          </cell>
          <cell r="W14572">
            <v>2018</v>
          </cell>
          <cell r="X14572" t="str">
            <v>May</v>
          </cell>
        </row>
        <row r="14573">
          <cell r="D14573" t="str">
            <v>House</v>
          </cell>
          <cell r="E14573">
            <v>665000</v>
          </cell>
          <cell r="R14573" t="str">
            <v>Brimbank</v>
          </cell>
          <cell r="W14573">
            <v>2018</v>
          </cell>
          <cell r="X14573" t="str">
            <v>May</v>
          </cell>
        </row>
        <row r="14574">
          <cell r="D14574" t="str">
            <v>House</v>
          </cell>
          <cell r="E14574">
            <v>1625000</v>
          </cell>
          <cell r="R14574" t="str">
            <v>Darebin</v>
          </cell>
          <cell r="W14574">
            <v>2018</v>
          </cell>
          <cell r="X14574" t="str">
            <v>May</v>
          </cell>
        </row>
        <row r="14575">
          <cell r="D14575" t="str">
            <v>House</v>
          </cell>
          <cell r="E14575">
            <v>1250000</v>
          </cell>
          <cell r="R14575" t="str">
            <v>Moonee Valley</v>
          </cell>
          <cell r="W14575">
            <v>2018</v>
          </cell>
          <cell r="X14575" t="str">
            <v>May</v>
          </cell>
        </row>
        <row r="14576">
          <cell r="D14576" t="str">
            <v>House</v>
          </cell>
          <cell r="E14576">
            <v>2070000</v>
          </cell>
          <cell r="R14576" t="str">
            <v>Moonee Valley</v>
          </cell>
          <cell r="W14576">
            <v>2018</v>
          </cell>
          <cell r="X14576" t="str">
            <v>May</v>
          </cell>
        </row>
        <row r="14577">
          <cell r="D14577" t="str">
            <v>House</v>
          </cell>
          <cell r="E14577">
            <v>1225000</v>
          </cell>
          <cell r="R14577" t="str">
            <v>Darebin</v>
          </cell>
          <cell r="W14577">
            <v>2018</v>
          </cell>
          <cell r="X14577" t="str">
            <v>May</v>
          </cell>
        </row>
        <row r="14578">
          <cell r="D14578" t="str">
            <v>House</v>
          </cell>
          <cell r="E14578">
            <v>2775000</v>
          </cell>
          <cell r="R14578" t="str">
            <v>Darebin</v>
          </cell>
          <cell r="W14578">
            <v>2018</v>
          </cell>
          <cell r="X14578" t="str">
            <v>May</v>
          </cell>
        </row>
        <row r="14579">
          <cell r="D14579" t="str">
            <v>House</v>
          </cell>
          <cell r="E14579">
            <v>1328000</v>
          </cell>
          <cell r="R14579" t="str">
            <v>Manningham</v>
          </cell>
          <cell r="W14579">
            <v>2018</v>
          </cell>
          <cell r="X14579" t="str">
            <v>May</v>
          </cell>
        </row>
        <row r="14580">
          <cell r="D14580" t="str">
            <v>Unit</v>
          </cell>
          <cell r="E14580">
            <v>940000</v>
          </cell>
          <cell r="R14580" t="str">
            <v>Maribyrnong</v>
          </cell>
          <cell r="W14580">
            <v>2018</v>
          </cell>
          <cell r="X14580" t="str">
            <v>May</v>
          </cell>
        </row>
        <row r="14581">
          <cell r="D14581" t="str">
            <v>Unit</v>
          </cell>
          <cell r="E14581">
            <v>780000</v>
          </cell>
          <cell r="R14581" t="str">
            <v>Manningham</v>
          </cell>
          <cell r="W14581">
            <v>2018</v>
          </cell>
          <cell r="X14581" t="str">
            <v>May</v>
          </cell>
        </row>
        <row r="14582">
          <cell r="D14582" t="str">
            <v>House</v>
          </cell>
          <cell r="E14582">
            <v>702500</v>
          </cell>
          <cell r="R14582" t="str">
            <v>Maroondah</v>
          </cell>
          <cell r="W14582">
            <v>2018</v>
          </cell>
          <cell r="X14582" t="str">
            <v>May</v>
          </cell>
        </row>
        <row r="14583">
          <cell r="D14583" t="str">
            <v>House</v>
          </cell>
          <cell r="E14583">
            <v>1540000</v>
          </cell>
          <cell r="R14583" t="str">
            <v>Yarra</v>
          </cell>
          <cell r="W14583">
            <v>2018</v>
          </cell>
          <cell r="X14583" t="str">
            <v>May</v>
          </cell>
        </row>
        <row r="14584">
          <cell r="D14584" t="str">
            <v>Unit</v>
          </cell>
          <cell r="E14584">
            <v>850250</v>
          </cell>
          <cell r="R14584" t="str">
            <v>Moreland</v>
          </cell>
          <cell r="W14584">
            <v>2018</v>
          </cell>
          <cell r="X14584" t="str">
            <v>May</v>
          </cell>
        </row>
        <row r="14585">
          <cell r="D14585" t="str">
            <v>House</v>
          </cell>
          <cell r="E14585">
            <v>1460000</v>
          </cell>
          <cell r="R14585" t="str">
            <v>Boroondara</v>
          </cell>
          <cell r="W14585">
            <v>2018</v>
          </cell>
          <cell r="X14585" t="str">
            <v>May</v>
          </cell>
        </row>
        <row r="14586">
          <cell r="D14586" t="str">
            <v>House</v>
          </cell>
          <cell r="E14586">
            <v>1220000</v>
          </cell>
          <cell r="R14586" t="str">
            <v>Melbourne</v>
          </cell>
          <cell r="W14586">
            <v>2018</v>
          </cell>
          <cell r="X14586" t="str">
            <v>May</v>
          </cell>
        </row>
        <row r="14587">
          <cell r="D14587" t="str">
            <v>Unit</v>
          </cell>
          <cell r="E14587">
            <v>642500</v>
          </cell>
          <cell r="R14587" t="str">
            <v>Maribyrnong</v>
          </cell>
          <cell r="W14587">
            <v>2018</v>
          </cell>
          <cell r="X14587" t="str">
            <v>May</v>
          </cell>
        </row>
        <row r="14588">
          <cell r="D14588" t="str">
            <v>House</v>
          </cell>
          <cell r="E14588">
            <v>730000</v>
          </cell>
          <cell r="R14588" t="str">
            <v>Maroondah</v>
          </cell>
          <cell r="W14588">
            <v>2018</v>
          </cell>
          <cell r="X14588" t="str">
            <v>May</v>
          </cell>
        </row>
        <row r="14589">
          <cell r="D14589" t="str">
            <v>Unit</v>
          </cell>
          <cell r="E14589">
            <v>710000</v>
          </cell>
          <cell r="R14589" t="str">
            <v>Maribyrnong</v>
          </cell>
          <cell r="W14589">
            <v>2018</v>
          </cell>
          <cell r="X14589" t="str">
            <v>May</v>
          </cell>
        </row>
        <row r="14590">
          <cell r="D14590" t="str">
            <v>House</v>
          </cell>
          <cell r="E14590">
            <v>1360000</v>
          </cell>
          <cell r="R14590" t="str">
            <v>Boroondara</v>
          </cell>
          <cell r="W14590">
            <v>2018</v>
          </cell>
          <cell r="X14590" t="str">
            <v>May</v>
          </cell>
        </row>
        <row r="14591">
          <cell r="D14591" t="str">
            <v>House</v>
          </cell>
          <cell r="E14591">
            <v>700000</v>
          </cell>
          <cell r="R14591" t="str">
            <v>Brimbank</v>
          </cell>
          <cell r="W14591">
            <v>2018</v>
          </cell>
          <cell r="X14591" t="str">
            <v>May</v>
          </cell>
        </row>
        <row r="14592">
          <cell r="D14592" t="str">
            <v>House</v>
          </cell>
          <cell r="E14592">
            <v>650000</v>
          </cell>
          <cell r="R14592" t="str">
            <v>Brimbank</v>
          </cell>
          <cell r="W14592">
            <v>2018</v>
          </cell>
          <cell r="X14592" t="str">
            <v>May</v>
          </cell>
        </row>
        <row r="14593">
          <cell r="D14593" t="str">
            <v>Unit</v>
          </cell>
          <cell r="E14593">
            <v>575000</v>
          </cell>
          <cell r="R14593" t="str">
            <v>Maribyrnong</v>
          </cell>
          <cell r="W14593">
            <v>2018</v>
          </cell>
          <cell r="X14593" t="str">
            <v>May</v>
          </cell>
        </row>
        <row r="14594">
          <cell r="D14594" t="str">
            <v>House</v>
          </cell>
          <cell r="E14594">
            <v>755000</v>
          </cell>
          <cell r="R14594" t="str">
            <v>Maribyrnong</v>
          </cell>
          <cell r="W14594">
            <v>2018</v>
          </cell>
          <cell r="X14594" t="str">
            <v>May</v>
          </cell>
        </row>
        <row r="14595">
          <cell r="D14595" t="str">
            <v>House</v>
          </cell>
          <cell r="E14595">
            <v>798000</v>
          </cell>
          <cell r="R14595" t="str">
            <v>Maribyrnong</v>
          </cell>
          <cell r="W14595">
            <v>2018</v>
          </cell>
          <cell r="X14595" t="str">
            <v>May</v>
          </cell>
        </row>
        <row r="14596">
          <cell r="D14596" t="str">
            <v>House</v>
          </cell>
          <cell r="E14596">
            <v>1705000</v>
          </cell>
          <cell r="R14596" t="str">
            <v>Moreland</v>
          </cell>
          <cell r="W14596">
            <v>2018</v>
          </cell>
          <cell r="X14596" t="str">
            <v>May</v>
          </cell>
        </row>
        <row r="14597">
          <cell r="D14597" t="str">
            <v>House</v>
          </cell>
          <cell r="E14597">
            <v>1080000</v>
          </cell>
          <cell r="R14597" t="str">
            <v>Maroondah</v>
          </cell>
          <cell r="W14597">
            <v>2018</v>
          </cell>
          <cell r="X14597" t="str">
            <v>May</v>
          </cell>
        </row>
        <row r="14598">
          <cell r="D14598" t="str">
            <v>House</v>
          </cell>
          <cell r="E14598">
            <v>1750000</v>
          </cell>
          <cell r="R14598" t="str">
            <v>Boroondara</v>
          </cell>
          <cell r="W14598">
            <v>2018</v>
          </cell>
          <cell r="X14598" t="str">
            <v>May</v>
          </cell>
        </row>
        <row r="14599">
          <cell r="D14599" t="str">
            <v>House</v>
          </cell>
          <cell r="E14599">
            <v>1400000</v>
          </cell>
          <cell r="R14599" t="str">
            <v>Manningham</v>
          </cell>
          <cell r="W14599">
            <v>2018</v>
          </cell>
          <cell r="X14599" t="str">
            <v>May</v>
          </cell>
        </row>
        <row r="14600">
          <cell r="D14600" t="str">
            <v>House</v>
          </cell>
          <cell r="E14600">
            <v>973000</v>
          </cell>
          <cell r="R14600" t="str">
            <v>Yarra</v>
          </cell>
          <cell r="W14600">
            <v>2018</v>
          </cell>
          <cell r="X14600" t="str">
            <v>May</v>
          </cell>
        </row>
        <row r="14601">
          <cell r="D14601" t="str">
            <v>House</v>
          </cell>
          <cell r="E14601">
            <v>1276000</v>
          </cell>
          <cell r="R14601" t="str">
            <v>Maribyrnong</v>
          </cell>
          <cell r="W14601">
            <v>2018</v>
          </cell>
          <cell r="X14601" t="str">
            <v>May</v>
          </cell>
        </row>
        <row r="14602">
          <cell r="D14602" t="str">
            <v>House</v>
          </cell>
          <cell r="E14602">
            <v>1225000</v>
          </cell>
          <cell r="R14602" t="str">
            <v>Melbourne</v>
          </cell>
          <cell r="W14602">
            <v>2018</v>
          </cell>
          <cell r="X14602" t="str">
            <v>May</v>
          </cell>
        </row>
        <row r="14603">
          <cell r="D14603" t="str">
            <v>Unit</v>
          </cell>
          <cell r="E14603">
            <v>450000</v>
          </cell>
          <cell r="R14603" t="str">
            <v>Melbourne</v>
          </cell>
          <cell r="W14603">
            <v>2018</v>
          </cell>
          <cell r="X14603" t="str">
            <v>May</v>
          </cell>
        </row>
        <row r="14604">
          <cell r="D14604" t="str">
            <v>House</v>
          </cell>
          <cell r="E14604">
            <v>615000</v>
          </cell>
          <cell r="R14604" t="str">
            <v>Brimbank</v>
          </cell>
          <cell r="W14604">
            <v>2018</v>
          </cell>
          <cell r="X14604" t="str">
            <v>May</v>
          </cell>
        </row>
        <row r="14605">
          <cell r="D14605" t="str">
            <v>Unit</v>
          </cell>
          <cell r="E14605">
            <v>560000</v>
          </cell>
          <cell r="R14605" t="str">
            <v>Yarra</v>
          </cell>
          <cell r="W14605">
            <v>2018</v>
          </cell>
          <cell r="X14605" t="str">
            <v>May</v>
          </cell>
        </row>
        <row r="14606">
          <cell r="D14606" t="str">
            <v>Unit</v>
          </cell>
          <cell r="E14606">
            <v>545000</v>
          </cell>
          <cell r="R14606" t="str">
            <v>Yarra</v>
          </cell>
          <cell r="W14606">
            <v>2018</v>
          </cell>
          <cell r="X14606" t="str">
            <v>May</v>
          </cell>
        </row>
        <row r="14607">
          <cell r="D14607" t="str">
            <v>Unit</v>
          </cell>
          <cell r="E14607">
            <v>1060000</v>
          </cell>
          <cell r="R14607" t="str">
            <v>Yarra</v>
          </cell>
          <cell r="W14607">
            <v>2018</v>
          </cell>
          <cell r="X14607" t="str">
            <v>May</v>
          </cell>
        </row>
        <row r="14608">
          <cell r="D14608" t="str">
            <v>House</v>
          </cell>
          <cell r="E14608">
            <v>2700000</v>
          </cell>
          <cell r="R14608" t="str">
            <v>Yarra</v>
          </cell>
          <cell r="W14608">
            <v>2018</v>
          </cell>
          <cell r="X14608" t="str">
            <v>May</v>
          </cell>
        </row>
        <row r="14609">
          <cell r="D14609" t="str">
            <v>House</v>
          </cell>
          <cell r="E14609">
            <v>1840000</v>
          </cell>
          <cell r="R14609" t="str">
            <v>Boroondara</v>
          </cell>
          <cell r="W14609">
            <v>2018</v>
          </cell>
          <cell r="X14609" t="str">
            <v>May</v>
          </cell>
        </row>
        <row r="14610">
          <cell r="D14610" t="str">
            <v>House</v>
          </cell>
          <cell r="E14610">
            <v>1739000</v>
          </cell>
          <cell r="R14610" t="str">
            <v>Boroondara</v>
          </cell>
          <cell r="W14610">
            <v>2018</v>
          </cell>
          <cell r="X14610" t="str">
            <v>May</v>
          </cell>
        </row>
        <row r="14611">
          <cell r="D14611" t="str">
            <v>House</v>
          </cell>
          <cell r="E14611">
            <v>1510000</v>
          </cell>
          <cell r="R14611" t="str">
            <v>Boroondara</v>
          </cell>
          <cell r="W14611">
            <v>2018</v>
          </cell>
          <cell r="X14611" t="str">
            <v>May</v>
          </cell>
        </row>
        <row r="14612">
          <cell r="D14612" t="str">
            <v>Unit</v>
          </cell>
          <cell r="E14612">
            <v>525000</v>
          </cell>
          <cell r="R14612" t="str">
            <v>Melbourne</v>
          </cell>
          <cell r="W14612">
            <v>2018</v>
          </cell>
          <cell r="X14612" t="str">
            <v>May</v>
          </cell>
        </row>
        <row r="14613">
          <cell r="D14613" t="str">
            <v>Unit</v>
          </cell>
          <cell r="E14613">
            <v>455000</v>
          </cell>
          <cell r="R14613" t="str">
            <v>Maribyrnong</v>
          </cell>
          <cell r="W14613">
            <v>2018</v>
          </cell>
          <cell r="X14613" t="str">
            <v>May</v>
          </cell>
        </row>
        <row r="14614">
          <cell r="D14614" t="str">
            <v>House</v>
          </cell>
          <cell r="E14614">
            <v>1475000</v>
          </cell>
          <cell r="R14614" t="str">
            <v>Melbourne</v>
          </cell>
          <cell r="W14614">
            <v>2018</v>
          </cell>
          <cell r="X14614" t="str">
            <v>May</v>
          </cell>
        </row>
        <row r="14615">
          <cell r="D14615" t="str">
            <v>Unit</v>
          </cell>
          <cell r="E14615">
            <v>1525000</v>
          </cell>
          <cell r="R14615" t="str">
            <v>Yarra</v>
          </cell>
          <cell r="W14615">
            <v>2018</v>
          </cell>
          <cell r="X14615" t="str">
            <v>May</v>
          </cell>
        </row>
        <row r="14616">
          <cell r="D14616" t="str">
            <v>House</v>
          </cell>
          <cell r="E14616">
            <v>1375000</v>
          </cell>
          <cell r="R14616" t="str">
            <v>Yarra</v>
          </cell>
          <cell r="W14616">
            <v>2018</v>
          </cell>
          <cell r="X14616" t="str">
            <v>May</v>
          </cell>
        </row>
        <row r="14617">
          <cell r="D14617" t="str">
            <v>House</v>
          </cell>
          <cell r="E14617">
            <v>812000</v>
          </cell>
          <cell r="R14617" t="str">
            <v>Manningham</v>
          </cell>
          <cell r="W14617">
            <v>2018</v>
          </cell>
          <cell r="X14617" t="str">
            <v>May</v>
          </cell>
        </row>
        <row r="14618">
          <cell r="D14618" t="str">
            <v>House</v>
          </cell>
          <cell r="E14618">
            <v>3200000</v>
          </cell>
          <cell r="R14618" t="str">
            <v>Yarra</v>
          </cell>
          <cell r="W14618">
            <v>2018</v>
          </cell>
          <cell r="X14618" t="str">
            <v>May</v>
          </cell>
        </row>
        <row r="14619">
          <cell r="D14619" t="str">
            <v>House</v>
          </cell>
          <cell r="E14619">
            <v>2660000</v>
          </cell>
          <cell r="R14619" t="str">
            <v>Boroondara</v>
          </cell>
          <cell r="W14619">
            <v>2018</v>
          </cell>
          <cell r="X14619" t="str">
            <v>May</v>
          </cell>
        </row>
        <row r="14620">
          <cell r="D14620" t="str">
            <v>House</v>
          </cell>
          <cell r="E14620">
            <v>1635000</v>
          </cell>
          <cell r="R14620" t="str">
            <v>Yarra</v>
          </cell>
          <cell r="W14620">
            <v>2018</v>
          </cell>
          <cell r="X14620" t="str">
            <v>May</v>
          </cell>
        </row>
        <row r="14621">
          <cell r="D14621" t="str">
            <v>Unit</v>
          </cell>
          <cell r="E14621">
            <v>655000</v>
          </cell>
          <cell r="R14621" t="str">
            <v>Maroondah</v>
          </cell>
          <cell r="W14621">
            <v>2018</v>
          </cell>
          <cell r="X14621" t="str">
            <v>May</v>
          </cell>
        </row>
        <row r="14622">
          <cell r="D14622" t="str">
            <v>Unit</v>
          </cell>
          <cell r="E14622">
            <v>802000</v>
          </cell>
          <cell r="R14622" t="str">
            <v>Boroondara</v>
          </cell>
          <cell r="W14622">
            <v>2018</v>
          </cell>
          <cell r="X14622" t="str">
            <v>May</v>
          </cell>
        </row>
        <row r="14623">
          <cell r="D14623" t="str">
            <v>Unit</v>
          </cell>
          <cell r="E14623">
            <v>1007000</v>
          </cell>
          <cell r="R14623" t="str">
            <v>Boroondara</v>
          </cell>
          <cell r="W14623">
            <v>2018</v>
          </cell>
          <cell r="X14623" t="str">
            <v>May</v>
          </cell>
        </row>
        <row r="14624">
          <cell r="D14624" t="str">
            <v>House</v>
          </cell>
          <cell r="E14624">
            <v>1250000</v>
          </cell>
          <cell r="R14624" t="str">
            <v>Whitehorse</v>
          </cell>
          <cell r="W14624">
            <v>2018</v>
          </cell>
          <cell r="X14624" t="str">
            <v>May</v>
          </cell>
        </row>
        <row r="14625">
          <cell r="D14625" t="str">
            <v>Unit</v>
          </cell>
          <cell r="E14625">
            <v>860000</v>
          </cell>
          <cell r="R14625" t="str">
            <v>Boroondara</v>
          </cell>
          <cell r="W14625">
            <v>2018</v>
          </cell>
          <cell r="X14625" t="str">
            <v>May</v>
          </cell>
        </row>
        <row r="14626">
          <cell r="D14626" t="str">
            <v>House</v>
          </cell>
          <cell r="E14626">
            <v>1870000</v>
          </cell>
          <cell r="R14626" t="str">
            <v>Maribyrnong</v>
          </cell>
          <cell r="W14626">
            <v>2018</v>
          </cell>
          <cell r="X14626" t="str">
            <v>May</v>
          </cell>
        </row>
        <row r="14627">
          <cell r="D14627" t="str">
            <v>Unit</v>
          </cell>
          <cell r="E14627">
            <v>570000</v>
          </cell>
          <cell r="R14627" t="str">
            <v>Maribyrnong</v>
          </cell>
          <cell r="W14627">
            <v>2018</v>
          </cell>
          <cell r="X14627" t="str">
            <v>May</v>
          </cell>
        </row>
        <row r="14628">
          <cell r="D14628" t="str">
            <v>House</v>
          </cell>
          <cell r="E14628">
            <v>2550000</v>
          </cell>
          <cell r="R14628" t="str">
            <v>Boroondara</v>
          </cell>
          <cell r="W14628">
            <v>2018</v>
          </cell>
          <cell r="X14628" t="str">
            <v>May</v>
          </cell>
        </row>
        <row r="14629">
          <cell r="D14629" t="str">
            <v>House</v>
          </cell>
          <cell r="E14629">
            <v>940000</v>
          </cell>
          <cell r="R14629" t="str">
            <v>Yarra</v>
          </cell>
          <cell r="W14629">
            <v>2018</v>
          </cell>
          <cell r="X14629" t="str">
            <v>May</v>
          </cell>
        </row>
        <row r="14630">
          <cell r="D14630" t="str">
            <v>Unit</v>
          </cell>
          <cell r="E14630">
            <v>973000</v>
          </cell>
          <cell r="R14630" t="str">
            <v>Whitehorse</v>
          </cell>
          <cell r="W14630">
            <v>2018</v>
          </cell>
          <cell r="X14630" t="str">
            <v>May</v>
          </cell>
        </row>
        <row r="14631">
          <cell r="D14631" t="str">
            <v>Unit</v>
          </cell>
          <cell r="E14631">
            <v>1680000</v>
          </cell>
          <cell r="R14631" t="str">
            <v>Boroondara</v>
          </cell>
          <cell r="W14631">
            <v>2018</v>
          </cell>
          <cell r="X14631" t="str">
            <v>May</v>
          </cell>
        </row>
        <row r="14632">
          <cell r="D14632" t="str">
            <v>House</v>
          </cell>
          <cell r="E14632">
            <v>900000</v>
          </cell>
          <cell r="R14632" t="str">
            <v>Maribyrnong</v>
          </cell>
          <cell r="W14632">
            <v>2018</v>
          </cell>
          <cell r="X14632" t="str">
            <v>May</v>
          </cell>
        </row>
        <row r="14633">
          <cell r="D14633" t="str">
            <v>House</v>
          </cell>
          <cell r="E14633">
            <v>1100000</v>
          </cell>
          <cell r="R14633" t="str">
            <v>Whitehorse</v>
          </cell>
          <cell r="W14633">
            <v>2018</v>
          </cell>
          <cell r="X14633" t="str">
            <v>May</v>
          </cell>
        </row>
        <row r="14634">
          <cell r="D14634" t="str">
            <v>House</v>
          </cell>
          <cell r="E14634">
            <v>4050000</v>
          </cell>
          <cell r="R14634" t="str">
            <v>Boroondara</v>
          </cell>
          <cell r="W14634">
            <v>2018</v>
          </cell>
          <cell r="X14634" t="str">
            <v>May</v>
          </cell>
        </row>
        <row r="14635">
          <cell r="D14635" t="str">
            <v>House</v>
          </cell>
          <cell r="E14635">
            <v>920000</v>
          </cell>
          <cell r="R14635" t="str">
            <v>Maribyrnong</v>
          </cell>
          <cell r="W14635">
            <v>2018</v>
          </cell>
          <cell r="X14635" t="str">
            <v>May</v>
          </cell>
        </row>
        <row r="14636">
          <cell r="D14636" t="str">
            <v>Unit</v>
          </cell>
          <cell r="E14636">
            <v>614000</v>
          </cell>
          <cell r="R14636" t="str">
            <v>Boroondara</v>
          </cell>
          <cell r="W14636">
            <v>2018</v>
          </cell>
          <cell r="X14636" t="str">
            <v>May</v>
          </cell>
        </row>
        <row r="14637">
          <cell r="D14637" t="str">
            <v>Unit</v>
          </cell>
          <cell r="E14637">
            <v>500000</v>
          </cell>
          <cell r="R14637" t="str">
            <v>Maribyrnong</v>
          </cell>
          <cell r="W14637">
            <v>2018</v>
          </cell>
          <cell r="X14637" t="str">
            <v>May</v>
          </cell>
        </row>
        <row r="14638">
          <cell r="D14638" t="str">
            <v>House</v>
          </cell>
          <cell r="E14638">
            <v>1750000</v>
          </cell>
          <cell r="R14638" t="str">
            <v>Boroondara</v>
          </cell>
          <cell r="W14638">
            <v>2018</v>
          </cell>
          <cell r="X14638" t="str">
            <v>May</v>
          </cell>
        </row>
        <row r="14639">
          <cell r="D14639" t="str">
            <v>House</v>
          </cell>
          <cell r="E14639">
            <v>1775000</v>
          </cell>
          <cell r="R14639" t="str">
            <v>Boroondara</v>
          </cell>
          <cell r="W14639">
            <v>2018</v>
          </cell>
          <cell r="X14639" t="str">
            <v>May</v>
          </cell>
        </row>
        <row r="14640">
          <cell r="D14640" t="str">
            <v>House</v>
          </cell>
          <cell r="E14640">
            <v>2360000</v>
          </cell>
          <cell r="R14640" t="str">
            <v>Boroondara</v>
          </cell>
          <cell r="W14640">
            <v>2018</v>
          </cell>
          <cell r="X14640" t="str">
            <v>May</v>
          </cell>
        </row>
        <row r="14641">
          <cell r="D14641" t="str">
            <v>House</v>
          </cell>
          <cell r="E14641">
            <v>780000</v>
          </cell>
          <cell r="R14641" t="str">
            <v>Maribyrnong</v>
          </cell>
          <cell r="W14641">
            <v>2018</v>
          </cell>
          <cell r="X14641" t="str">
            <v>May</v>
          </cell>
        </row>
        <row r="14642">
          <cell r="D14642" t="str">
            <v>Unit</v>
          </cell>
          <cell r="E14642">
            <v>1300000</v>
          </cell>
          <cell r="R14642" t="str">
            <v>Melbourne</v>
          </cell>
          <cell r="W14642">
            <v>2018</v>
          </cell>
          <cell r="X14642" t="str">
            <v>May</v>
          </cell>
        </row>
        <row r="14643">
          <cell r="D14643" t="str">
            <v>House</v>
          </cell>
          <cell r="E14643">
            <v>1857000</v>
          </cell>
          <cell r="R14643" t="str">
            <v>Boroondara</v>
          </cell>
          <cell r="W14643">
            <v>2018</v>
          </cell>
          <cell r="X14643" t="str">
            <v>May</v>
          </cell>
        </row>
        <row r="14644">
          <cell r="D14644" t="str">
            <v>Unit</v>
          </cell>
          <cell r="E14644">
            <v>730000</v>
          </cell>
          <cell r="R14644" t="str">
            <v>Whitehorse</v>
          </cell>
          <cell r="W14644">
            <v>2018</v>
          </cell>
          <cell r="X14644" t="str">
            <v>May</v>
          </cell>
        </row>
        <row r="14645">
          <cell r="D14645" t="str">
            <v>House</v>
          </cell>
          <cell r="E14645">
            <v>1142000</v>
          </cell>
          <cell r="R14645" t="str">
            <v>Maribyrnong</v>
          </cell>
          <cell r="W14645">
            <v>2018</v>
          </cell>
          <cell r="X14645" t="str">
            <v>May</v>
          </cell>
        </row>
        <row r="14646">
          <cell r="D14646" t="str">
            <v>House</v>
          </cell>
          <cell r="E14646">
            <v>3250000</v>
          </cell>
          <cell r="R14646" t="str">
            <v>Boroondara</v>
          </cell>
          <cell r="W14646">
            <v>2018</v>
          </cell>
          <cell r="X14646" t="str">
            <v>May</v>
          </cell>
        </row>
        <row r="14647">
          <cell r="D14647" t="str">
            <v>House</v>
          </cell>
          <cell r="E14647">
            <v>2825000</v>
          </cell>
          <cell r="R14647" t="str">
            <v>Boroondara</v>
          </cell>
          <cell r="W14647">
            <v>2018</v>
          </cell>
          <cell r="X14647" t="str">
            <v>May</v>
          </cell>
        </row>
        <row r="14648">
          <cell r="D14648" t="str">
            <v>Unit</v>
          </cell>
          <cell r="E14648">
            <v>630000</v>
          </cell>
          <cell r="R14648" t="str">
            <v>Boroondara</v>
          </cell>
          <cell r="W14648">
            <v>2018</v>
          </cell>
          <cell r="X14648" t="str">
            <v>May</v>
          </cell>
        </row>
        <row r="14649">
          <cell r="D14649" t="str">
            <v>House</v>
          </cell>
          <cell r="E14649">
            <v>1100000</v>
          </cell>
          <cell r="R14649" t="str">
            <v>Maribyrnong</v>
          </cell>
          <cell r="W14649">
            <v>2018</v>
          </cell>
          <cell r="X14649" t="str">
            <v>May</v>
          </cell>
        </row>
        <row r="14650">
          <cell r="D14650" t="str">
            <v>Unit</v>
          </cell>
          <cell r="E14650">
            <v>420000</v>
          </cell>
          <cell r="R14650" t="str">
            <v>Boroondara</v>
          </cell>
          <cell r="W14650">
            <v>2018</v>
          </cell>
          <cell r="X14650" t="str">
            <v>May</v>
          </cell>
        </row>
        <row r="14651">
          <cell r="D14651" t="str">
            <v>House</v>
          </cell>
          <cell r="E14651">
            <v>1485000</v>
          </cell>
          <cell r="R14651" t="str">
            <v>Boroondara</v>
          </cell>
          <cell r="W14651">
            <v>2018</v>
          </cell>
          <cell r="X14651" t="str">
            <v>May</v>
          </cell>
        </row>
        <row r="14652">
          <cell r="D14652" t="str">
            <v>House</v>
          </cell>
          <cell r="E14652">
            <v>800000</v>
          </cell>
          <cell r="R14652" t="str">
            <v>Maroondah</v>
          </cell>
          <cell r="W14652">
            <v>2018</v>
          </cell>
          <cell r="X14652" t="str">
            <v>May</v>
          </cell>
        </row>
        <row r="14653">
          <cell r="D14653" t="str">
            <v>Unit</v>
          </cell>
          <cell r="E14653">
            <v>370000</v>
          </cell>
          <cell r="R14653" t="str">
            <v>Boroondara</v>
          </cell>
          <cell r="W14653">
            <v>2018</v>
          </cell>
          <cell r="X14653" t="str">
            <v>May</v>
          </cell>
        </row>
        <row r="14654">
          <cell r="D14654" t="str">
            <v>House</v>
          </cell>
          <cell r="E14654">
            <v>1310000</v>
          </cell>
          <cell r="R14654" t="str">
            <v>Manningham</v>
          </cell>
          <cell r="W14654">
            <v>2018</v>
          </cell>
          <cell r="X14654" t="str">
            <v>May</v>
          </cell>
        </row>
        <row r="14655">
          <cell r="D14655" t="str">
            <v>Unit</v>
          </cell>
          <cell r="E14655">
            <v>560000</v>
          </cell>
          <cell r="R14655" t="str">
            <v>Boroondara</v>
          </cell>
          <cell r="W14655">
            <v>2018</v>
          </cell>
          <cell r="X14655" t="str">
            <v>May</v>
          </cell>
        </row>
        <row r="14656">
          <cell r="D14656" t="str">
            <v>House</v>
          </cell>
          <cell r="E14656">
            <v>1525000</v>
          </cell>
          <cell r="R14656" t="str">
            <v>Whitehorse</v>
          </cell>
          <cell r="W14656">
            <v>2018</v>
          </cell>
          <cell r="X14656" t="str">
            <v>May</v>
          </cell>
        </row>
        <row r="14657">
          <cell r="D14657" t="str">
            <v>House</v>
          </cell>
          <cell r="E14657">
            <v>1425000</v>
          </cell>
          <cell r="R14657" t="str">
            <v>Boroondara</v>
          </cell>
          <cell r="W14657">
            <v>2018</v>
          </cell>
          <cell r="X14657" t="str">
            <v>May</v>
          </cell>
        </row>
        <row r="14658">
          <cell r="D14658" t="str">
            <v>Unit</v>
          </cell>
          <cell r="E14658">
            <v>505000</v>
          </cell>
          <cell r="R14658" t="str">
            <v>Boroondara</v>
          </cell>
          <cell r="W14658">
            <v>2018</v>
          </cell>
          <cell r="X14658" t="str">
            <v>May</v>
          </cell>
        </row>
        <row r="14659">
          <cell r="D14659" t="str">
            <v>House</v>
          </cell>
          <cell r="E14659">
            <v>1071000</v>
          </cell>
          <cell r="R14659" t="str">
            <v>Whitehorse</v>
          </cell>
          <cell r="W14659">
            <v>2018</v>
          </cell>
          <cell r="X14659" t="str">
            <v>May</v>
          </cell>
        </row>
        <row r="14660">
          <cell r="D14660" t="str">
            <v>House</v>
          </cell>
          <cell r="E14660">
            <v>2100000</v>
          </cell>
          <cell r="R14660" t="str">
            <v>Boroondara</v>
          </cell>
          <cell r="W14660">
            <v>2018</v>
          </cell>
          <cell r="X14660" t="str">
            <v>May</v>
          </cell>
        </row>
        <row r="14661">
          <cell r="D14661" t="str">
            <v>Unit</v>
          </cell>
          <cell r="E14661">
            <v>625000</v>
          </cell>
          <cell r="R14661" t="str">
            <v>Melbourne</v>
          </cell>
          <cell r="W14661">
            <v>2018</v>
          </cell>
          <cell r="X14661" t="str">
            <v>May</v>
          </cell>
        </row>
        <row r="14662">
          <cell r="D14662" t="str">
            <v>House</v>
          </cell>
          <cell r="E14662">
            <v>3190000</v>
          </cell>
          <cell r="R14662" t="str">
            <v>Boroondara</v>
          </cell>
          <cell r="W14662">
            <v>2018</v>
          </cell>
          <cell r="X14662" t="str">
            <v>May</v>
          </cell>
        </row>
        <row r="14663">
          <cell r="D14663" t="str">
            <v>House</v>
          </cell>
          <cell r="E14663">
            <v>1910000</v>
          </cell>
          <cell r="R14663" t="str">
            <v>Boroondara</v>
          </cell>
          <cell r="W14663">
            <v>2018</v>
          </cell>
          <cell r="X14663" t="str">
            <v>May</v>
          </cell>
        </row>
        <row r="14664">
          <cell r="D14664" t="str">
            <v>Unit</v>
          </cell>
          <cell r="E14664">
            <v>1350000</v>
          </cell>
          <cell r="R14664" t="str">
            <v>Melbourne</v>
          </cell>
          <cell r="W14664">
            <v>2018</v>
          </cell>
          <cell r="X14664" t="str">
            <v>May</v>
          </cell>
        </row>
        <row r="14665">
          <cell r="D14665" t="str">
            <v>House</v>
          </cell>
          <cell r="E14665">
            <v>1040000</v>
          </cell>
          <cell r="R14665" t="str">
            <v>Maroondah</v>
          </cell>
          <cell r="W14665">
            <v>2018</v>
          </cell>
          <cell r="X14665" t="str">
            <v>May</v>
          </cell>
        </row>
        <row r="14666">
          <cell r="D14666" t="str">
            <v>House</v>
          </cell>
          <cell r="E14666">
            <v>2290000</v>
          </cell>
          <cell r="R14666" t="str">
            <v>Boroondara</v>
          </cell>
          <cell r="W14666">
            <v>2018</v>
          </cell>
          <cell r="X14666" t="str">
            <v>May</v>
          </cell>
        </row>
        <row r="14667">
          <cell r="D14667" t="str">
            <v>House</v>
          </cell>
          <cell r="E14667">
            <v>1031000</v>
          </cell>
          <cell r="R14667" t="str">
            <v>Maroondah</v>
          </cell>
          <cell r="W14667">
            <v>2018</v>
          </cell>
          <cell r="X14667" t="str">
            <v>May</v>
          </cell>
        </row>
        <row r="14668">
          <cell r="D14668" t="str">
            <v>House</v>
          </cell>
          <cell r="E14668">
            <v>912000</v>
          </cell>
          <cell r="R14668" t="str">
            <v>Maroondah</v>
          </cell>
          <cell r="W14668">
            <v>2018</v>
          </cell>
          <cell r="X14668" t="str">
            <v>May</v>
          </cell>
        </row>
        <row r="14669">
          <cell r="D14669" t="str">
            <v>House</v>
          </cell>
          <cell r="E14669">
            <v>2725000</v>
          </cell>
          <cell r="R14669" t="str">
            <v>Boroondara</v>
          </cell>
          <cell r="W14669">
            <v>2018</v>
          </cell>
          <cell r="X14669" t="str">
            <v>May</v>
          </cell>
        </row>
        <row r="14670">
          <cell r="D14670" t="str">
            <v>House</v>
          </cell>
          <cell r="E14670">
            <v>1500000</v>
          </cell>
          <cell r="R14670" t="str">
            <v>Boroondara</v>
          </cell>
          <cell r="W14670">
            <v>2018</v>
          </cell>
          <cell r="X14670" t="str">
            <v>May</v>
          </cell>
        </row>
        <row r="14671">
          <cell r="D14671" t="str">
            <v>House</v>
          </cell>
          <cell r="E14671">
            <v>2400000</v>
          </cell>
          <cell r="R14671" t="str">
            <v>Boroondara</v>
          </cell>
          <cell r="W14671">
            <v>2018</v>
          </cell>
          <cell r="X14671" t="str">
            <v>May</v>
          </cell>
        </row>
        <row r="14672">
          <cell r="D14672" t="str">
            <v>House</v>
          </cell>
          <cell r="E14672">
            <v>360000</v>
          </cell>
          <cell r="R14672" t="str">
            <v>Whitehorse</v>
          </cell>
          <cell r="W14672">
            <v>2018</v>
          </cell>
          <cell r="X14672" t="str">
            <v>May</v>
          </cell>
        </row>
        <row r="14673">
          <cell r="D14673" t="str">
            <v>Unit</v>
          </cell>
          <cell r="E14673">
            <v>1750000</v>
          </cell>
          <cell r="R14673" t="str">
            <v>Port Phillip</v>
          </cell>
          <cell r="W14673">
            <v>2018</v>
          </cell>
          <cell r="X14673" t="str">
            <v>May</v>
          </cell>
        </row>
        <row r="14674">
          <cell r="D14674" t="str">
            <v>House</v>
          </cell>
          <cell r="E14674">
            <v>980000</v>
          </cell>
          <cell r="R14674" t="str">
            <v>Maroondah</v>
          </cell>
          <cell r="W14674">
            <v>2018</v>
          </cell>
          <cell r="X14674" t="str">
            <v>May</v>
          </cell>
        </row>
        <row r="14675">
          <cell r="D14675" t="str">
            <v>House</v>
          </cell>
          <cell r="E14675">
            <v>865000</v>
          </cell>
          <cell r="R14675" t="str">
            <v>Maroondah</v>
          </cell>
          <cell r="W14675">
            <v>2018</v>
          </cell>
          <cell r="X14675" t="str">
            <v>May</v>
          </cell>
        </row>
        <row r="14676">
          <cell r="D14676" t="str">
            <v>House</v>
          </cell>
          <cell r="E14676">
            <v>1246000</v>
          </cell>
          <cell r="R14676" t="str">
            <v>Whitehorse</v>
          </cell>
          <cell r="W14676">
            <v>2018</v>
          </cell>
          <cell r="X14676" t="str">
            <v>May</v>
          </cell>
        </row>
        <row r="14677">
          <cell r="D14677" t="str">
            <v>House</v>
          </cell>
          <cell r="E14677">
            <v>1450000</v>
          </cell>
          <cell r="R14677" t="str">
            <v>Maroondah</v>
          </cell>
          <cell r="W14677">
            <v>2018</v>
          </cell>
          <cell r="X14677" t="str">
            <v>May</v>
          </cell>
        </row>
        <row r="14678">
          <cell r="D14678" t="str">
            <v>House</v>
          </cell>
          <cell r="E14678">
            <v>1800000</v>
          </cell>
          <cell r="R14678" t="str">
            <v>Port Phillip</v>
          </cell>
          <cell r="W14678">
            <v>2018</v>
          </cell>
          <cell r="X14678" t="str">
            <v>May</v>
          </cell>
        </row>
        <row r="14679">
          <cell r="D14679" t="str">
            <v>Unit</v>
          </cell>
          <cell r="E14679">
            <v>938000</v>
          </cell>
          <cell r="R14679" t="str">
            <v>Boroondara</v>
          </cell>
          <cell r="W14679">
            <v>2018</v>
          </cell>
          <cell r="X14679" t="str">
            <v>May</v>
          </cell>
        </row>
        <row r="14680">
          <cell r="D14680" t="str">
            <v>Unit</v>
          </cell>
          <cell r="E14680">
            <v>1400000</v>
          </cell>
          <cell r="R14680" t="str">
            <v>Stonnington</v>
          </cell>
          <cell r="W14680">
            <v>2018</v>
          </cell>
          <cell r="X14680" t="str">
            <v>May</v>
          </cell>
        </row>
        <row r="14681">
          <cell r="D14681" t="str">
            <v>Unit</v>
          </cell>
          <cell r="E14681">
            <v>595000</v>
          </cell>
          <cell r="R14681" t="str">
            <v>Boroondara</v>
          </cell>
          <cell r="W14681">
            <v>2018</v>
          </cell>
          <cell r="X14681" t="str">
            <v>May</v>
          </cell>
        </row>
        <row r="14682">
          <cell r="D14682" t="str">
            <v>House</v>
          </cell>
          <cell r="E14682">
            <v>1900000</v>
          </cell>
          <cell r="R14682" t="str">
            <v>Melbourne</v>
          </cell>
          <cell r="W14682">
            <v>2018</v>
          </cell>
          <cell r="X14682" t="str">
            <v>May</v>
          </cell>
        </row>
        <row r="14683">
          <cell r="D14683" t="str">
            <v>House</v>
          </cell>
          <cell r="E14683">
            <v>560000</v>
          </cell>
          <cell r="R14683" t="str">
            <v>Wyndham</v>
          </cell>
          <cell r="W14683">
            <v>2018</v>
          </cell>
          <cell r="X14683" t="str">
            <v>May</v>
          </cell>
        </row>
        <row r="14684">
          <cell r="D14684" t="str">
            <v>House</v>
          </cell>
          <cell r="E14684">
            <v>923000</v>
          </cell>
          <cell r="R14684" t="str">
            <v>Hobsons Bay</v>
          </cell>
          <cell r="W14684">
            <v>2018</v>
          </cell>
          <cell r="X14684" t="str">
            <v>May</v>
          </cell>
        </row>
        <row r="14685">
          <cell r="D14685" t="str">
            <v>Unit</v>
          </cell>
          <cell r="E14685">
            <v>980000</v>
          </cell>
          <cell r="R14685" t="str">
            <v>Melbourne</v>
          </cell>
          <cell r="W14685">
            <v>2018</v>
          </cell>
          <cell r="X14685" t="str">
            <v>May</v>
          </cell>
        </row>
        <row r="14686">
          <cell r="D14686" t="str">
            <v>House</v>
          </cell>
          <cell r="E14686">
            <v>3825000</v>
          </cell>
          <cell r="R14686" t="str">
            <v>Port Phillip</v>
          </cell>
          <cell r="W14686">
            <v>2018</v>
          </cell>
          <cell r="X14686" t="str">
            <v>May</v>
          </cell>
        </row>
        <row r="14687">
          <cell r="D14687" t="str">
            <v>Unit</v>
          </cell>
          <cell r="E14687">
            <v>1860000</v>
          </cell>
          <cell r="R14687" t="str">
            <v>Stonnington</v>
          </cell>
          <cell r="W14687">
            <v>2018</v>
          </cell>
          <cell r="X14687" t="str">
            <v>May</v>
          </cell>
        </row>
        <row r="14688">
          <cell r="D14688" t="str">
            <v>Unit</v>
          </cell>
          <cell r="E14688">
            <v>1480000</v>
          </cell>
          <cell r="R14688" t="str">
            <v>Melbourne</v>
          </cell>
          <cell r="W14688">
            <v>2018</v>
          </cell>
          <cell r="X14688" t="str">
            <v>May</v>
          </cell>
        </row>
        <row r="14689">
          <cell r="D14689" t="str">
            <v>House</v>
          </cell>
          <cell r="E14689">
            <v>1050000</v>
          </cell>
          <cell r="R14689" t="str">
            <v>Hobsons Bay</v>
          </cell>
          <cell r="W14689">
            <v>2018</v>
          </cell>
          <cell r="X14689" t="str">
            <v>May</v>
          </cell>
        </row>
        <row r="14690">
          <cell r="D14690" t="str">
            <v>Unit</v>
          </cell>
          <cell r="E14690">
            <v>760000</v>
          </cell>
          <cell r="R14690" t="str">
            <v>Melbourne</v>
          </cell>
          <cell r="W14690">
            <v>2018</v>
          </cell>
          <cell r="X14690" t="str">
            <v>May</v>
          </cell>
        </row>
        <row r="14691">
          <cell r="D14691" t="str">
            <v>House</v>
          </cell>
          <cell r="E14691">
            <v>505000</v>
          </cell>
          <cell r="R14691" t="str">
            <v>Wyndham</v>
          </cell>
          <cell r="W14691">
            <v>2018</v>
          </cell>
          <cell r="X14691" t="str">
            <v>May</v>
          </cell>
        </row>
        <row r="14692">
          <cell r="D14692" t="str">
            <v>Unit</v>
          </cell>
          <cell r="E14692">
            <v>1350000</v>
          </cell>
          <cell r="R14692" t="str">
            <v>Stonnington</v>
          </cell>
          <cell r="W14692">
            <v>2018</v>
          </cell>
          <cell r="X14692" t="str">
            <v>May</v>
          </cell>
        </row>
        <row r="14693">
          <cell r="D14693" t="str">
            <v>House</v>
          </cell>
          <cell r="E14693">
            <v>1650000</v>
          </cell>
          <cell r="R14693" t="str">
            <v>Boroondara</v>
          </cell>
          <cell r="W14693">
            <v>2018</v>
          </cell>
          <cell r="X14693" t="str">
            <v>May</v>
          </cell>
        </row>
        <row r="14694">
          <cell r="D14694" t="str">
            <v>Unit</v>
          </cell>
          <cell r="E14694">
            <v>380000</v>
          </cell>
          <cell r="R14694" t="str">
            <v>Melbourne</v>
          </cell>
          <cell r="W14694">
            <v>2018</v>
          </cell>
          <cell r="X14694" t="str">
            <v>May</v>
          </cell>
        </row>
        <row r="14695">
          <cell r="D14695" t="str">
            <v>Unit</v>
          </cell>
          <cell r="E14695">
            <v>410000</v>
          </cell>
          <cell r="R14695" t="str">
            <v>Melbourne</v>
          </cell>
          <cell r="W14695">
            <v>2018</v>
          </cell>
          <cell r="X14695" t="str">
            <v>May</v>
          </cell>
        </row>
        <row r="14696">
          <cell r="D14696" t="str">
            <v>Unit</v>
          </cell>
          <cell r="E14696">
            <v>940000</v>
          </cell>
          <cell r="R14696" t="str">
            <v>Melbourne</v>
          </cell>
          <cell r="W14696">
            <v>2018</v>
          </cell>
          <cell r="X14696" t="str">
            <v>May</v>
          </cell>
        </row>
        <row r="14697">
          <cell r="D14697" t="str">
            <v>House</v>
          </cell>
          <cell r="E14697">
            <v>1195000</v>
          </cell>
          <cell r="R14697" t="str">
            <v>Hobsons Bay</v>
          </cell>
          <cell r="W14697">
            <v>2018</v>
          </cell>
          <cell r="X14697" t="str">
            <v>May</v>
          </cell>
        </row>
        <row r="14698">
          <cell r="D14698" t="str">
            <v>Unit</v>
          </cell>
          <cell r="E14698">
            <v>881000</v>
          </cell>
          <cell r="R14698" t="str">
            <v>Boroondara</v>
          </cell>
          <cell r="W14698">
            <v>2018</v>
          </cell>
          <cell r="X14698" t="str">
            <v>May</v>
          </cell>
        </row>
        <row r="14699">
          <cell r="D14699" t="str">
            <v>Unit</v>
          </cell>
          <cell r="E14699">
            <v>600000</v>
          </cell>
          <cell r="R14699" t="str">
            <v>Hobsons Bay</v>
          </cell>
          <cell r="W14699">
            <v>2018</v>
          </cell>
          <cell r="X14699" t="str">
            <v>May</v>
          </cell>
        </row>
        <row r="14700">
          <cell r="D14700" t="str">
            <v>House</v>
          </cell>
          <cell r="E14700">
            <v>720000</v>
          </cell>
          <cell r="R14700" t="str">
            <v>Knox</v>
          </cell>
          <cell r="W14700">
            <v>2018</v>
          </cell>
          <cell r="X14700" t="str">
            <v>May</v>
          </cell>
        </row>
        <row r="14701">
          <cell r="D14701" t="str">
            <v>Unit</v>
          </cell>
          <cell r="E14701">
            <v>839000</v>
          </cell>
          <cell r="R14701" t="str">
            <v>Boroondara</v>
          </cell>
          <cell r="W14701">
            <v>2018</v>
          </cell>
          <cell r="X14701" t="str">
            <v>May</v>
          </cell>
        </row>
        <row r="14702">
          <cell r="D14702" t="str">
            <v>House</v>
          </cell>
          <cell r="E14702">
            <v>1471000</v>
          </cell>
          <cell r="R14702" t="str">
            <v>Monash</v>
          </cell>
          <cell r="W14702">
            <v>2018</v>
          </cell>
          <cell r="X14702" t="str">
            <v>May</v>
          </cell>
        </row>
        <row r="14703">
          <cell r="D14703" t="str">
            <v>House</v>
          </cell>
          <cell r="E14703">
            <v>950000</v>
          </cell>
          <cell r="R14703" t="str">
            <v>Whitehorse</v>
          </cell>
          <cell r="W14703">
            <v>2018</v>
          </cell>
          <cell r="X14703" t="str">
            <v>May</v>
          </cell>
        </row>
        <row r="14704">
          <cell r="D14704" t="str">
            <v>Unit</v>
          </cell>
          <cell r="E14704">
            <v>626000</v>
          </cell>
          <cell r="R14704" t="str">
            <v>Stonnington</v>
          </cell>
          <cell r="W14704">
            <v>2018</v>
          </cell>
          <cell r="X14704" t="str">
            <v>May</v>
          </cell>
        </row>
        <row r="14705">
          <cell r="D14705" t="str">
            <v>House</v>
          </cell>
          <cell r="E14705">
            <v>1310000</v>
          </cell>
          <cell r="R14705" t="str">
            <v>Stonnington</v>
          </cell>
          <cell r="W14705">
            <v>2018</v>
          </cell>
          <cell r="X14705" t="str">
            <v>May</v>
          </cell>
        </row>
        <row r="14706">
          <cell r="D14706" t="str">
            <v>Unit</v>
          </cell>
          <cell r="E14706">
            <v>400000</v>
          </cell>
          <cell r="R14706" t="str">
            <v>Stonnington</v>
          </cell>
          <cell r="W14706">
            <v>2018</v>
          </cell>
          <cell r="X14706" t="str">
            <v>May</v>
          </cell>
        </row>
        <row r="14707">
          <cell r="D14707" t="str">
            <v>Unit</v>
          </cell>
          <cell r="E14707">
            <v>730000</v>
          </cell>
          <cell r="R14707" t="str">
            <v>Hobsons Bay</v>
          </cell>
          <cell r="W14707">
            <v>2018</v>
          </cell>
          <cell r="X14707" t="str">
            <v>May</v>
          </cell>
        </row>
        <row r="14708">
          <cell r="D14708" t="str">
            <v>House</v>
          </cell>
          <cell r="E14708">
            <v>865000</v>
          </cell>
          <cell r="R14708" t="str">
            <v>Port Phillip</v>
          </cell>
          <cell r="W14708">
            <v>2018</v>
          </cell>
          <cell r="X14708" t="str">
            <v>May</v>
          </cell>
        </row>
        <row r="14709">
          <cell r="D14709" t="str">
            <v>Unit</v>
          </cell>
          <cell r="E14709">
            <v>746000</v>
          </cell>
          <cell r="R14709" t="str">
            <v>Whitehorse</v>
          </cell>
          <cell r="W14709">
            <v>2018</v>
          </cell>
          <cell r="X14709" t="str">
            <v>May</v>
          </cell>
        </row>
        <row r="14710">
          <cell r="D14710" t="str">
            <v>House</v>
          </cell>
          <cell r="E14710">
            <v>2020000</v>
          </cell>
          <cell r="R14710" t="str">
            <v>Stonnington</v>
          </cell>
          <cell r="W14710">
            <v>2018</v>
          </cell>
          <cell r="X14710" t="str">
            <v>May</v>
          </cell>
        </row>
        <row r="14711">
          <cell r="D14711" t="str">
            <v>House</v>
          </cell>
          <cell r="E14711">
            <v>1650000</v>
          </cell>
          <cell r="R14711" t="str">
            <v>Stonnington</v>
          </cell>
          <cell r="W14711">
            <v>2018</v>
          </cell>
          <cell r="X14711" t="str">
            <v>May</v>
          </cell>
        </row>
        <row r="14712">
          <cell r="D14712" t="str">
            <v>House</v>
          </cell>
          <cell r="E14712">
            <v>2165000</v>
          </cell>
          <cell r="R14712" t="str">
            <v>Boroondara</v>
          </cell>
          <cell r="W14712">
            <v>2018</v>
          </cell>
          <cell r="X14712" t="str">
            <v>May</v>
          </cell>
        </row>
        <row r="14713">
          <cell r="D14713" t="str">
            <v>Unit</v>
          </cell>
          <cell r="E14713">
            <v>851000</v>
          </cell>
          <cell r="R14713" t="str">
            <v>Boroondara</v>
          </cell>
          <cell r="W14713">
            <v>2018</v>
          </cell>
          <cell r="X14713" t="str">
            <v>May</v>
          </cell>
        </row>
        <row r="14714">
          <cell r="D14714" t="str">
            <v>House</v>
          </cell>
          <cell r="E14714">
            <v>1390000</v>
          </cell>
          <cell r="R14714" t="str">
            <v>Monash</v>
          </cell>
          <cell r="W14714">
            <v>2018</v>
          </cell>
          <cell r="X14714" t="str">
            <v>May</v>
          </cell>
        </row>
        <row r="14715">
          <cell r="D14715" t="str">
            <v>House</v>
          </cell>
          <cell r="E14715">
            <v>1480000</v>
          </cell>
          <cell r="R14715" t="str">
            <v>Stonnington</v>
          </cell>
          <cell r="W14715">
            <v>2018</v>
          </cell>
          <cell r="X14715" t="str">
            <v>May</v>
          </cell>
        </row>
        <row r="14716">
          <cell r="D14716" t="str">
            <v>House</v>
          </cell>
          <cell r="E14716">
            <v>1170000</v>
          </cell>
          <cell r="R14716" t="str">
            <v>Monash</v>
          </cell>
          <cell r="W14716">
            <v>2018</v>
          </cell>
          <cell r="X14716" t="str">
            <v>May</v>
          </cell>
        </row>
        <row r="14717">
          <cell r="D14717" t="str">
            <v>House</v>
          </cell>
          <cell r="E14717">
            <v>1250000</v>
          </cell>
          <cell r="R14717" t="str">
            <v>Stonnington</v>
          </cell>
          <cell r="W14717">
            <v>2018</v>
          </cell>
          <cell r="X14717" t="str">
            <v>May</v>
          </cell>
        </row>
        <row r="14718">
          <cell r="D14718" t="str">
            <v>House</v>
          </cell>
          <cell r="E14718">
            <v>2635000</v>
          </cell>
          <cell r="R14718" t="str">
            <v>Stonnington</v>
          </cell>
          <cell r="W14718">
            <v>2018</v>
          </cell>
          <cell r="X14718" t="str">
            <v>May</v>
          </cell>
        </row>
        <row r="14719">
          <cell r="D14719" t="str">
            <v>House</v>
          </cell>
          <cell r="E14719">
            <v>2215000</v>
          </cell>
          <cell r="R14719" t="str">
            <v>Boroondara</v>
          </cell>
          <cell r="W14719">
            <v>2018</v>
          </cell>
          <cell r="X14719" t="str">
            <v>May</v>
          </cell>
        </row>
        <row r="14720">
          <cell r="D14720" t="str">
            <v>House</v>
          </cell>
          <cell r="E14720">
            <v>1690000</v>
          </cell>
          <cell r="R14720" t="str">
            <v>Boroondara</v>
          </cell>
          <cell r="W14720">
            <v>2018</v>
          </cell>
          <cell r="X14720" t="str">
            <v>May</v>
          </cell>
        </row>
        <row r="14721">
          <cell r="D14721" t="str">
            <v>House</v>
          </cell>
          <cell r="E14721">
            <v>4200000</v>
          </cell>
          <cell r="R14721" t="str">
            <v>Stonnington</v>
          </cell>
          <cell r="W14721">
            <v>2018</v>
          </cell>
          <cell r="X14721" t="str">
            <v>May</v>
          </cell>
        </row>
        <row r="14722">
          <cell r="D14722" t="str">
            <v>Unit</v>
          </cell>
          <cell r="E14722">
            <v>740000</v>
          </cell>
          <cell r="R14722" t="str">
            <v>Knox</v>
          </cell>
          <cell r="W14722">
            <v>2018</v>
          </cell>
          <cell r="X14722" t="str">
            <v>May</v>
          </cell>
        </row>
        <row r="14723">
          <cell r="D14723" t="str">
            <v>Unit</v>
          </cell>
          <cell r="E14723">
            <v>320000</v>
          </cell>
          <cell r="R14723" t="str">
            <v>Boroondara</v>
          </cell>
          <cell r="W14723">
            <v>2018</v>
          </cell>
          <cell r="X14723" t="str">
            <v>May</v>
          </cell>
        </row>
        <row r="14724">
          <cell r="D14724" t="str">
            <v>House</v>
          </cell>
          <cell r="E14724">
            <v>3400000</v>
          </cell>
          <cell r="R14724" t="str">
            <v>Boroondara</v>
          </cell>
          <cell r="W14724">
            <v>2018</v>
          </cell>
          <cell r="X14724" t="str">
            <v>May</v>
          </cell>
        </row>
        <row r="14725">
          <cell r="D14725" t="str">
            <v>House</v>
          </cell>
          <cell r="E14725">
            <v>2200000</v>
          </cell>
          <cell r="R14725" t="str">
            <v>Hobsons Bay</v>
          </cell>
          <cell r="W14725">
            <v>2018</v>
          </cell>
          <cell r="X14725" t="str">
            <v>May</v>
          </cell>
        </row>
        <row r="14726">
          <cell r="D14726" t="str">
            <v>House</v>
          </cell>
          <cell r="E14726">
            <v>540000</v>
          </cell>
          <cell r="R14726" t="str">
            <v>Wyndham</v>
          </cell>
          <cell r="W14726">
            <v>2018</v>
          </cell>
          <cell r="X14726" t="str">
            <v>May</v>
          </cell>
        </row>
        <row r="14727">
          <cell r="D14727" t="str">
            <v>Unit</v>
          </cell>
          <cell r="E14727">
            <v>900000</v>
          </cell>
          <cell r="R14727" t="str">
            <v>Monash</v>
          </cell>
          <cell r="W14727">
            <v>2018</v>
          </cell>
          <cell r="X14727" t="str">
            <v>May</v>
          </cell>
        </row>
        <row r="14728">
          <cell r="D14728" t="str">
            <v>House</v>
          </cell>
          <cell r="E14728">
            <v>1910000</v>
          </cell>
          <cell r="R14728" t="str">
            <v>Boroondara</v>
          </cell>
          <cell r="W14728">
            <v>2018</v>
          </cell>
          <cell r="X14728" t="str">
            <v>May</v>
          </cell>
        </row>
        <row r="14729">
          <cell r="D14729" t="str">
            <v>House</v>
          </cell>
          <cell r="E14729">
            <v>4050000</v>
          </cell>
          <cell r="R14729" t="str">
            <v>Stonnington</v>
          </cell>
          <cell r="W14729">
            <v>2018</v>
          </cell>
          <cell r="X14729" t="str">
            <v>May</v>
          </cell>
        </row>
        <row r="14730">
          <cell r="D14730" t="str">
            <v>Unit</v>
          </cell>
          <cell r="E14730">
            <v>821000</v>
          </cell>
          <cell r="R14730" t="str">
            <v>Stonnington</v>
          </cell>
          <cell r="W14730">
            <v>2018</v>
          </cell>
          <cell r="X14730" t="str">
            <v>May</v>
          </cell>
        </row>
        <row r="14731">
          <cell r="D14731" t="str">
            <v>Unit</v>
          </cell>
          <cell r="E14731">
            <v>701000</v>
          </cell>
          <cell r="R14731" t="str">
            <v>Port Phillip</v>
          </cell>
          <cell r="W14731">
            <v>2018</v>
          </cell>
          <cell r="X14731" t="str">
            <v>May</v>
          </cell>
        </row>
        <row r="14732">
          <cell r="D14732" t="str">
            <v>House</v>
          </cell>
          <cell r="E14732">
            <v>610000</v>
          </cell>
          <cell r="R14732" t="str">
            <v>Knox</v>
          </cell>
          <cell r="W14732">
            <v>2018</v>
          </cell>
          <cell r="X14732" t="str">
            <v>May</v>
          </cell>
        </row>
        <row r="14733">
          <cell r="D14733" t="str">
            <v>Unit</v>
          </cell>
          <cell r="E14733">
            <v>660000</v>
          </cell>
          <cell r="R14733" t="str">
            <v>Hobsons Bay</v>
          </cell>
          <cell r="W14733">
            <v>2018</v>
          </cell>
          <cell r="X14733" t="str">
            <v>May</v>
          </cell>
        </row>
        <row r="14734">
          <cell r="D14734" t="str">
            <v>House</v>
          </cell>
          <cell r="E14734">
            <v>2299500</v>
          </cell>
          <cell r="R14734" t="str">
            <v>Boroondara</v>
          </cell>
          <cell r="W14734">
            <v>2018</v>
          </cell>
          <cell r="X14734" t="str">
            <v>May</v>
          </cell>
        </row>
        <row r="14735">
          <cell r="D14735" t="str">
            <v>House</v>
          </cell>
          <cell r="E14735">
            <v>2500000</v>
          </cell>
          <cell r="R14735" t="str">
            <v>Stonnington</v>
          </cell>
          <cell r="W14735">
            <v>2018</v>
          </cell>
          <cell r="X14735" t="str">
            <v>May</v>
          </cell>
        </row>
        <row r="14736">
          <cell r="D14736" t="str">
            <v>Unit</v>
          </cell>
          <cell r="E14736">
            <v>730000</v>
          </cell>
          <cell r="R14736" t="str">
            <v>Monash</v>
          </cell>
          <cell r="W14736">
            <v>2018</v>
          </cell>
          <cell r="X14736" t="str">
            <v>May</v>
          </cell>
        </row>
        <row r="14737">
          <cell r="D14737" t="str">
            <v>House</v>
          </cell>
          <cell r="E14737">
            <v>1600000</v>
          </cell>
          <cell r="R14737" t="str">
            <v>Port Phillip</v>
          </cell>
          <cell r="W14737">
            <v>2018</v>
          </cell>
          <cell r="X14737" t="str">
            <v>May</v>
          </cell>
        </row>
        <row r="14738">
          <cell r="D14738" t="str">
            <v>House</v>
          </cell>
          <cell r="E14738">
            <v>516000</v>
          </cell>
          <cell r="R14738" t="str">
            <v>Wyndham</v>
          </cell>
          <cell r="W14738">
            <v>2018</v>
          </cell>
          <cell r="X14738" t="str">
            <v>May</v>
          </cell>
        </row>
        <row r="14739">
          <cell r="D14739" t="str">
            <v>House</v>
          </cell>
          <cell r="E14739">
            <v>3000000</v>
          </cell>
          <cell r="R14739" t="str">
            <v>Stonnington</v>
          </cell>
          <cell r="W14739">
            <v>2018</v>
          </cell>
          <cell r="X14739" t="str">
            <v>May</v>
          </cell>
        </row>
        <row r="14740">
          <cell r="D14740" t="str">
            <v>Unit</v>
          </cell>
          <cell r="E14740">
            <v>1520000</v>
          </cell>
          <cell r="R14740" t="str">
            <v>Boroondara</v>
          </cell>
          <cell r="W14740">
            <v>2018</v>
          </cell>
          <cell r="X14740" t="str">
            <v>May</v>
          </cell>
        </row>
        <row r="14741">
          <cell r="D14741" t="str">
            <v>Unit</v>
          </cell>
          <cell r="E14741">
            <v>767000</v>
          </cell>
          <cell r="R14741" t="str">
            <v>Hobsons Bay</v>
          </cell>
          <cell r="W14741">
            <v>2018</v>
          </cell>
          <cell r="X14741" t="str">
            <v>May</v>
          </cell>
        </row>
        <row r="14742">
          <cell r="D14742" t="str">
            <v>Unit</v>
          </cell>
          <cell r="E14742">
            <v>559000</v>
          </cell>
          <cell r="R14742" t="str">
            <v>Port Phillip</v>
          </cell>
          <cell r="W14742">
            <v>2018</v>
          </cell>
          <cell r="X14742" t="str">
            <v>May</v>
          </cell>
        </row>
        <row r="14743">
          <cell r="D14743" t="str">
            <v>Unit</v>
          </cell>
          <cell r="E14743">
            <v>700000</v>
          </cell>
          <cell r="R14743" t="str">
            <v>Port Phillip</v>
          </cell>
          <cell r="W14743">
            <v>2018</v>
          </cell>
          <cell r="X14743" t="str">
            <v>May</v>
          </cell>
        </row>
        <row r="14744">
          <cell r="D14744" t="str">
            <v>House</v>
          </cell>
          <cell r="E14744">
            <v>1925000</v>
          </cell>
          <cell r="R14744" t="str">
            <v>Glen Eira</v>
          </cell>
          <cell r="W14744">
            <v>2018</v>
          </cell>
          <cell r="X14744" t="str">
            <v>May</v>
          </cell>
        </row>
        <row r="14745">
          <cell r="D14745" t="str">
            <v>House</v>
          </cell>
          <cell r="E14745">
            <v>1225000</v>
          </cell>
          <cell r="R14745" t="str">
            <v>Hobsons Bay</v>
          </cell>
          <cell r="W14745">
            <v>2018</v>
          </cell>
          <cell r="X14745" t="str">
            <v>May</v>
          </cell>
        </row>
        <row r="14746">
          <cell r="D14746" t="str">
            <v>Unit</v>
          </cell>
          <cell r="E14746">
            <v>520000</v>
          </cell>
          <cell r="R14746" t="str">
            <v>Port Phillip</v>
          </cell>
          <cell r="W14746">
            <v>2018</v>
          </cell>
          <cell r="X14746" t="str">
            <v>May</v>
          </cell>
        </row>
        <row r="14747">
          <cell r="D14747" t="str">
            <v>House</v>
          </cell>
          <cell r="E14747">
            <v>2500000</v>
          </cell>
          <cell r="R14747" t="str">
            <v>Stonnington</v>
          </cell>
          <cell r="W14747">
            <v>2018</v>
          </cell>
          <cell r="X14747" t="str">
            <v>May</v>
          </cell>
        </row>
        <row r="14748">
          <cell r="D14748" t="str">
            <v>House</v>
          </cell>
          <cell r="E14748">
            <v>500000</v>
          </cell>
          <cell r="R14748" t="str">
            <v>Wyndham</v>
          </cell>
          <cell r="W14748">
            <v>2018</v>
          </cell>
          <cell r="X14748" t="str">
            <v>May</v>
          </cell>
        </row>
        <row r="14749">
          <cell r="D14749" t="str">
            <v>House</v>
          </cell>
          <cell r="E14749">
            <v>2558000</v>
          </cell>
          <cell r="R14749" t="str">
            <v>Monash</v>
          </cell>
          <cell r="W14749">
            <v>2018</v>
          </cell>
          <cell r="X14749" t="str">
            <v>May</v>
          </cell>
        </row>
        <row r="14750">
          <cell r="D14750" t="str">
            <v>House</v>
          </cell>
          <cell r="E14750">
            <v>3175000</v>
          </cell>
          <cell r="R14750" t="str">
            <v>Port Phillip</v>
          </cell>
          <cell r="W14750">
            <v>2018</v>
          </cell>
          <cell r="X14750" t="str">
            <v>May</v>
          </cell>
        </row>
        <row r="14751">
          <cell r="D14751" t="str">
            <v>House</v>
          </cell>
          <cell r="E14751">
            <v>810000</v>
          </cell>
          <cell r="R14751" t="str">
            <v>Hobsons Bay</v>
          </cell>
          <cell r="W14751">
            <v>2018</v>
          </cell>
          <cell r="X14751" t="str">
            <v>May</v>
          </cell>
        </row>
        <row r="14752">
          <cell r="D14752" t="str">
            <v>House</v>
          </cell>
          <cell r="E14752">
            <v>904000</v>
          </cell>
          <cell r="R14752" t="str">
            <v>Knox</v>
          </cell>
          <cell r="W14752">
            <v>2018</v>
          </cell>
          <cell r="X14752" t="str">
            <v>May</v>
          </cell>
        </row>
        <row r="14753">
          <cell r="D14753" t="str">
            <v>House</v>
          </cell>
          <cell r="E14753">
            <v>1310000</v>
          </cell>
          <cell r="R14753" t="str">
            <v>Monash</v>
          </cell>
          <cell r="W14753">
            <v>2018</v>
          </cell>
          <cell r="X14753" t="str">
            <v>May</v>
          </cell>
        </row>
        <row r="14754">
          <cell r="D14754" t="str">
            <v>House</v>
          </cell>
          <cell r="E14754">
            <v>455000</v>
          </cell>
          <cell r="R14754" t="str">
            <v>Wyndham</v>
          </cell>
          <cell r="W14754">
            <v>2018</v>
          </cell>
          <cell r="X14754" t="str">
            <v>May</v>
          </cell>
        </row>
        <row r="14755">
          <cell r="D14755" t="str">
            <v>House</v>
          </cell>
          <cell r="E14755">
            <v>1370000</v>
          </cell>
          <cell r="R14755" t="str">
            <v>Glen Eira</v>
          </cell>
          <cell r="W14755">
            <v>2018</v>
          </cell>
          <cell r="X14755" t="str">
            <v>May</v>
          </cell>
        </row>
        <row r="14756">
          <cell r="D14756" t="str">
            <v>House</v>
          </cell>
          <cell r="E14756">
            <v>1070000</v>
          </cell>
          <cell r="R14756" t="str">
            <v>Glen Eira</v>
          </cell>
          <cell r="W14756">
            <v>2018</v>
          </cell>
          <cell r="X14756" t="str">
            <v>May</v>
          </cell>
        </row>
        <row r="14757">
          <cell r="D14757" t="str">
            <v>House</v>
          </cell>
          <cell r="E14757">
            <v>455000</v>
          </cell>
          <cell r="R14757" t="str">
            <v>Wyndham</v>
          </cell>
          <cell r="W14757">
            <v>2018</v>
          </cell>
          <cell r="X14757" t="str">
            <v>May</v>
          </cell>
        </row>
        <row r="14758">
          <cell r="D14758" t="str">
            <v>Unit</v>
          </cell>
          <cell r="E14758">
            <v>1225000</v>
          </cell>
          <cell r="R14758" t="str">
            <v>Port Phillip</v>
          </cell>
          <cell r="W14758">
            <v>2018</v>
          </cell>
          <cell r="X14758" t="str">
            <v>May</v>
          </cell>
        </row>
        <row r="14759">
          <cell r="D14759" t="str">
            <v>House</v>
          </cell>
          <cell r="E14759">
            <v>995000</v>
          </cell>
          <cell r="R14759" t="str">
            <v>Monash</v>
          </cell>
          <cell r="W14759">
            <v>2018</v>
          </cell>
          <cell r="X14759" t="str">
            <v>May</v>
          </cell>
        </row>
        <row r="14760">
          <cell r="D14760" t="str">
            <v>House</v>
          </cell>
          <cell r="E14760">
            <v>2210000</v>
          </cell>
          <cell r="R14760" t="str">
            <v>Bayside</v>
          </cell>
          <cell r="W14760">
            <v>2018</v>
          </cell>
          <cell r="X14760" t="str">
            <v>May</v>
          </cell>
        </row>
        <row r="14761">
          <cell r="D14761" t="str">
            <v>House</v>
          </cell>
          <cell r="E14761">
            <v>1311000</v>
          </cell>
          <cell r="R14761" t="str">
            <v>Monash</v>
          </cell>
          <cell r="W14761">
            <v>2018</v>
          </cell>
          <cell r="X14761" t="str">
            <v>May</v>
          </cell>
        </row>
        <row r="14762">
          <cell r="D14762" t="str">
            <v>House</v>
          </cell>
          <cell r="E14762">
            <v>483000</v>
          </cell>
          <cell r="R14762" t="str">
            <v>Wyndham</v>
          </cell>
          <cell r="W14762">
            <v>2018</v>
          </cell>
          <cell r="X14762" t="str">
            <v>May</v>
          </cell>
        </row>
        <row r="14763">
          <cell r="D14763" t="str">
            <v>House</v>
          </cell>
          <cell r="E14763">
            <v>1415000</v>
          </cell>
          <cell r="R14763" t="str">
            <v>Monash</v>
          </cell>
          <cell r="W14763">
            <v>2018</v>
          </cell>
          <cell r="X14763" t="str">
            <v>May</v>
          </cell>
        </row>
        <row r="14764">
          <cell r="D14764" t="str">
            <v>House</v>
          </cell>
          <cell r="E14764">
            <v>520000</v>
          </cell>
          <cell r="R14764" t="str">
            <v>Wyndham</v>
          </cell>
          <cell r="W14764">
            <v>2018</v>
          </cell>
          <cell r="X14764" t="str">
            <v>May</v>
          </cell>
        </row>
        <row r="14765">
          <cell r="D14765" t="str">
            <v>House</v>
          </cell>
          <cell r="E14765">
            <v>870000</v>
          </cell>
          <cell r="R14765" t="str">
            <v>Knox</v>
          </cell>
          <cell r="W14765">
            <v>2018</v>
          </cell>
          <cell r="X14765" t="str">
            <v>May</v>
          </cell>
        </row>
        <row r="14766">
          <cell r="D14766" t="str">
            <v>House</v>
          </cell>
          <cell r="E14766">
            <v>715000</v>
          </cell>
          <cell r="R14766" t="str">
            <v>Wyndham</v>
          </cell>
          <cell r="W14766">
            <v>2018</v>
          </cell>
          <cell r="X14766" t="str">
            <v>May</v>
          </cell>
        </row>
        <row r="14767">
          <cell r="D14767" t="str">
            <v>Unit</v>
          </cell>
          <cell r="E14767">
            <v>370000</v>
          </cell>
          <cell r="R14767" t="str">
            <v>Glen Eira</v>
          </cell>
          <cell r="W14767">
            <v>2018</v>
          </cell>
          <cell r="X14767" t="str">
            <v>May</v>
          </cell>
        </row>
        <row r="14768">
          <cell r="D14768" t="str">
            <v>House</v>
          </cell>
          <cell r="E14768">
            <v>1570000</v>
          </cell>
          <cell r="R14768" t="str">
            <v>Monash</v>
          </cell>
          <cell r="W14768">
            <v>2018</v>
          </cell>
          <cell r="X14768" t="str">
            <v>May</v>
          </cell>
        </row>
        <row r="14769">
          <cell r="D14769" t="str">
            <v>Unit</v>
          </cell>
          <cell r="E14769">
            <v>440000</v>
          </cell>
          <cell r="R14769" t="str">
            <v>Glen Eira</v>
          </cell>
          <cell r="W14769">
            <v>2018</v>
          </cell>
          <cell r="X14769" t="str">
            <v>May</v>
          </cell>
        </row>
        <row r="14770">
          <cell r="D14770" t="str">
            <v>House</v>
          </cell>
          <cell r="E14770">
            <v>1655000</v>
          </cell>
          <cell r="R14770" t="str">
            <v>Bayside</v>
          </cell>
          <cell r="W14770">
            <v>2018</v>
          </cell>
          <cell r="X14770" t="str">
            <v>May</v>
          </cell>
        </row>
        <row r="14771">
          <cell r="D14771" t="str">
            <v>House</v>
          </cell>
          <cell r="E14771">
            <v>2000000</v>
          </cell>
          <cell r="R14771" t="str">
            <v>Bayside</v>
          </cell>
          <cell r="W14771">
            <v>2018</v>
          </cell>
          <cell r="X14771" t="str">
            <v>May</v>
          </cell>
        </row>
        <row r="14772">
          <cell r="D14772" t="str">
            <v>House</v>
          </cell>
          <cell r="E14772">
            <v>4050000</v>
          </cell>
          <cell r="R14772" t="str">
            <v>Bayside</v>
          </cell>
          <cell r="W14772">
            <v>2018</v>
          </cell>
          <cell r="X14772" t="str">
            <v>May</v>
          </cell>
        </row>
        <row r="14773">
          <cell r="D14773" t="str">
            <v>House</v>
          </cell>
          <cell r="E14773">
            <v>1200000</v>
          </cell>
          <cell r="R14773" t="str">
            <v>Glen Eira</v>
          </cell>
          <cell r="W14773">
            <v>2018</v>
          </cell>
          <cell r="X14773" t="str">
            <v>May</v>
          </cell>
        </row>
        <row r="14774">
          <cell r="D14774" t="str">
            <v>Unit</v>
          </cell>
          <cell r="E14774">
            <v>890000</v>
          </cell>
          <cell r="R14774" t="str">
            <v>Bayside</v>
          </cell>
          <cell r="W14774">
            <v>2018</v>
          </cell>
          <cell r="X14774" t="str">
            <v>May</v>
          </cell>
        </row>
        <row r="14775">
          <cell r="D14775" t="str">
            <v>Unit</v>
          </cell>
          <cell r="E14775">
            <v>1750000</v>
          </cell>
          <cell r="R14775" t="str">
            <v>Glen Eira</v>
          </cell>
          <cell r="W14775">
            <v>2018</v>
          </cell>
          <cell r="X14775" t="str">
            <v>May</v>
          </cell>
        </row>
        <row r="14776">
          <cell r="D14776" t="str">
            <v>Unit</v>
          </cell>
          <cell r="E14776">
            <v>1296000</v>
          </cell>
          <cell r="R14776" t="str">
            <v>Bayside</v>
          </cell>
          <cell r="W14776">
            <v>2018</v>
          </cell>
          <cell r="X14776" t="str">
            <v>May</v>
          </cell>
        </row>
        <row r="14777">
          <cell r="D14777" t="str">
            <v>House</v>
          </cell>
          <cell r="E14777">
            <v>2150000</v>
          </cell>
          <cell r="R14777" t="str">
            <v>Bayside</v>
          </cell>
          <cell r="W14777">
            <v>2018</v>
          </cell>
          <cell r="X14777" t="str">
            <v>May</v>
          </cell>
        </row>
        <row r="14778">
          <cell r="D14778" t="str">
            <v>House</v>
          </cell>
          <cell r="E14778">
            <v>1900000</v>
          </cell>
          <cell r="R14778" t="str">
            <v>Bayside</v>
          </cell>
          <cell r="W14778">
            <v>2018</v>
          </cell>
          <cell r="X14778" t="str">
            <v>May</v>
          </cell>
        </row>
        <row r="14779">
          <cell r="D14779" t="str">
            <v>House</v>
          </cell>
          <cell r="E14779">
            <v>3000000</v>
          </cell>
          <cell r="R14779" t="str">
            <v>Bayside</v>
          </cell>
          <cell r="W14779">
            <v>2018</v>
          </cell>
          <cell r="X14779" t="str">
            <v>May</v>
          </cell>
        </row>
        <row r="14780">
          <cell r="D14780" t="str">
            <v>House</v>
          </cell>
          <cell r="E14780">
            <v>1290000</v>
          </cell>
          <cell r="R14780" t="str">
            <v>Glen Eira</v>
          </cell>
          <cell r="W14780">
            <v>2018</v>
          </cell>
          <cell r="X14780" t="str">
            <v>May</v>
          </cell>
        </row>
        <row r="14781">
          <cell r="D14781" t="str">
            <v>House</v>
          </cell>
          <cell r="E14781">
            <v>1175000</v>
          </cell>
          <cell r="R14781" t="str">
            <v>Glen Eira</v>
          </cell>
          <cell r="W14781">
            <v>2018</v>
          </cell>
          <cell r="X14781" t="str">
            <v>May</v>
          </cell>
        </row>
        <row r="14782">
          <cell r="D14782" t="str">
            <v>House</v>
          </cell>
          <cell r="E14782">
            <v>1700000</v>
          </cell>
          <cell r="R14782" t="str">
            <v>Glen Eira</v>
          </cell>
          <cell r="W14782">
            <v>2018</v>
          </cell>
          <cell r="X14782" t="str">
            <v>May</v>
          </cell>
        </row>
        <row r="14783">
          <cell r="D14783" t="str">
            <v>Unit</v>
          </cell>
          <cell r="E14783">
            <v>1280000</v>
          </cell>
          <cell r="R14783" t="str">
            <v>Glen Eira</v>
          </cell>
          <cell r="W14783">
            <v>2018</v>
          </cell>
          <cell r="X14783" t="str">
            <v>May</v>
          </cell>
        </row>
        <row r="14784">
          <cell r="D14784" t="str">
            <v>House</v>
          </cell>
          <cell r="E14784">
            <v>1680000</v>
          </cell>
          <cell r="R14784" t="str">
            <v>Bayside</v>
          </cell>
          <cell r="W14784">
            <v>2018</v>
          </cell>
          <cell r="X14784" t="str">
            <v>May</v>
          </cell>
        </row>
        <row r="14785">
          <cell r="D14785" t="str">
            <v>House</v>
          </cell>
          <cell r="E14785">
            <v>1345000</v>
          </cell>
          <cell r="R14785" t="str">
            <v>Bayside</v>
          </cell>
          <cell r="W14785">
            <v>2018</v>
          </cell>
          <cell r="X14785" t="str">
            <v>May</v>
          </cell>
        </row>
        <row r="14786">
          <cell r="D14786" t="str">
            <v>Unit</v>
          </cell>
          <cell r="E14786">
            <v>677500</v>
          </cell>
          <cell r="R14786" t="str">
            <v>Bayside</v>
          </cell>
          <cell r="W14786">
            <v>2018</v>
          </cell>
          <cell r="X14786" t="str">
            <v>May</v>
          </cell>
        </row>
        <row r="14787">
          <cell r="D14787" t="str">
            <v>House</v>
          </cell>
          <cell r="E14787">
            <v>2255000</v>
          </cell>
          <cell r="R14787" t="str">
            <v>Bayside</v>
          </cell>
          <cell r="W14787">
            <v>2018</v>
          </cell>
          <cell r="X14787" t="str">
            <v>May</v>
          </cell>
        </row>
        <row r="14788">
          <cell r="D14788" t="str">
            <v>House</v>
          </cell>
          <cell r="E14788">
            <v>1242000</v>
          </cell>
          <cell r="R14788" t="str">
            <v>Bayside</v>
          </cell>
          <cell r="W14788">
            <v>2018</v>
          </cell>
          <cell r="X14788" t="str">
            <v>May</v>
          </cell>
        </row>
        <row r="14789">
          <cell r="D14789" t="str">
            <v>House</v>
          </cell>
          <cell r="E14789">
            <v>3350000</v>
          </cell>
          <cell r="R14789" t="str">
            <v>Bayside</v>
          </cell>
          <cell r="W14789">
            <v>2018</v>
          </cell>
          <cell r="X14789" t="str">
            <v>May</v>
          </cell>
        </row>
        <row r="14790">
          <cell r="D14790" t="str">
            <v>House</v>
          </cell>
          <cell r="E14790">
            <v>1200000</v>
          </cell>
          <cell r="R14790" t="str">
            <v>Bayside</v>
          </cell>
          <cell r="W14790">
            <v>2018</v>
          </cell>
          <cell r="X14790" t="str">
            <v>May</v>
          </cell>
        </row>
        <row r="14791">
          <cell r="D14791" t="str">
            <v>House</v>
          </cell>
          <cell r="E14791">
            <v>1730000</v>
          </cell>
          <cell r="R14791" t="str">
            <v>Bayside</v>
          </cell>
          <cell r="W14791">
            <v>2018</v>
          </cell>
          <cell r="X14791" t="str">
            <v>May</v>
          </cell>
        </row>
        <row r="14792">
          <cell r="D14792" t="str">
            <v>House</v>
          </cell>
          <cell r="E14792">
            <v>1275000</v>
          </cell>
          <cell r="R14792" t="str">
            <v>Bayside</v>
          </cell>
          <cell r="W14792">
            <v>2018</v>
          </cell>
          <cell r="X14792" t="str">
            <v>May</v>
          </cell>
        </row>
        <row r="14793">
          <cell r="D14793" t="str">
            <v>House</v>
          </cell>
          <cell r="E14793">
            <v>1095000</v>
          </cell>
          <cell r="R14793" t="str">
            <v>Bayside</v>
          </cell>
          <cell r="W14793">
            <v>2018</v>
          </cell>
          <cell r="X14793" t="str">
            <v>May</v>
          </cell>
        </row>
        <row r="14794">
          <cell r="D14794" t="str">
            <v>House</v>
          </cell>
          <cell r="E14794">
            <v>1780000</v>
          </cell>
          <cell r="R14794" t="str">
            <v>Bayside</v>
          </cell>
          <cell r="W14794">
            <v>2018</v>
          </cell>
          <cell r="X14794" t="str">
            <v>May</v>
          </cell>
        </row>
        <row r="14795">
          <cell r="D14795" t="str">
            <v>House</v>
          </cell>
          <cell r="E14795">
            <v>1611000</v>
          </cell>
          <cell r="R14795" t="str">
            <v>Bayside</v>
          </cell>
          <cell r="W14795">
            <v>2018</v>
          </cell>
          <cell r="X14795" t="str">
            <v>May</v>
          </cell>
        </row>
        <row r="14796">
          <cell r="D14796" t="str">
            <v>House</v>
          </cell>
          <cell r="E14796">
            <v>2610000</v>
          </cell>
          <cell r="R14796" t="str">
            <v>Boroondara</v>
          </cell>
          <cell r="W14796">
            <v>2018</v>
          </cell>
          <cell r="X14796" t="str">
            <v>May</v>
          </cell>
        </row>
        <row r="14797">
          <cell r="D14797" t="str">
            <v>Unit</v>
          </cell>
          <cell r="E14797">
            <v>1395000</v>
          </cell>
          <cell r="R14797" t="str">
            <v>Bayside</v>
          </cell>
          <cell r="W14797">
            <v>2018</v>
          </cell>
          <cell r="X14797" t="str">
            <v>May</v>
          </cell>
        </row>
        <row r="14798">
          <cell r="D14798" t="str">
            <v>Unit</v>
          </cell>
          <cell r="E14798">
            <v>1120000</v>
          </cell>
          <cell r="R14798" t="str">
            <v>Manningham</v>
          </cell>
          <cell r="W14798">
            <v>2018</v>
          </cell>
          <cell r="X14798" t="str">
            <v>May</v>
          </cell>
        </row>
        <row r="14799">
          <cell r="D14799" t="str">
            <v>House</v>
          </cell>
          <cell r="E14799">
            <v>1020000</v>
          </cell>
          <cell r="R14799" t="str">
            <v>Hobsons Bay</v>
          </cell>
          <cell r="W14799">
            <v>2018</v>
          </cell>
          <cell r="X14799" t="str">
            <v>May</v>
          </cell>
        </row>
        <row r="14800">
          <cell r="D14800" t="str">
            <v>Unit</v>
          </cell>
          <cell r="E14800">
            <v>550000</v>
          </cell>
          <cell r="R14800" t="str">
            <v>Moreland</v>
          </cell>
          <cell r="W14800">
            <v>2018</v>
          </cell>
          <cell r="X14800" t="str">
            <v>May</v>
          </cell>
        </row>
        <row r="14801">
          <cell r="D14801" t="str">
            <v>Unit</v>
          </cell>
          <cell r="E14801">
            <v>520000</v>
          </cell>
          <cell r="R14801" t="str">
            <v>Darebin</v>
          </cell>
          <cell r="W14801">
            <v>2018</v>
          </cell>
          <cell r="X14801" t="str">
            <v>May</v>
          </cell>
        </row>
        <row r="14802">
          <cell r="D14802" t="str">
            <v>House</v>
          </cell>
          <cell r="E14802">
            <v>2500000</v>
          </cell>
          <cell r="R14802" t="str">
            <v>Bayside</v>
          </cell>
          <cell r="W14802">
            <v>2018</v>
          </cell>
          <cell r="X14802" t="str">
            <v>May</v>
          </cell>
        </row>
        <row r="14803">
          <cell r="D14803" t="str">
            <v>House</v>
          </cell>
          <cell r="E14803">
            <v>1985000</v>
          </cell>
          <cell r="R14803" t="str">
            <v>Boroondara</v>
          </cell>
          <cell r="W14803">
            <v>2018</v>
          </cell>
          <cell r="X14803" t="str">
            <v>May</v>
          </cell>
        </row>
        <row r="14804">
          <cell r="D14804" t="str">
            <v>Unit</v>
          </cell>
          <cell r="E14804">
            <v>1785000</v>
          </cell>
          <cell r="R14804" t="str">
            <v>Boroondara</v>
          </cell>
          <cell r="W14804">
            <v>2018</v>
          </cell>
          <cell r="X14804" t="str">
            <v>May</v>
          </cell>
        </row>
        <row r="14805">
          <cell r="D14805" t="str">
            <v>House</v>
          </cell>
          <cell r="E14805">
            <v>1485000</v>
          </cell>
          <cell r="R14805" t="str">
            <v>Boroondara</v>
          </cell>
          <cell r="W14805">
            <v>2018</v>
          </cell>
          <cell r="X14805" t="str">
            <v>May</v>
          </cell>
        </row>
        <row r="14806">
          <cell r="D14806" t="str">
            <v>Unit</v>
          </cell>
          <cell r="E14806">
            <v>1370000</v>
          </cell>
          <cell r="R14806" t="str">
            <v>Moonee Valley</v>
          </cell>
          <cell r="W14806">
            <v>2018</v>
          </cell>
          <cell r="X14806" t="str">
            <v>May</v>
          </cell>
        </row>
        <row r="14807">
          <cell r="D14807" t="str">
            <v>Unit</v>
          </cell>
          <cell r="E14807">
            <v>892000</v>
          </cell>
          <cell r="R14807" t="str">
            <v>Bayside</v>
          </cell>
          <cell r="W14807">
            <v>2018</v>
          </cell>
          <cell r="X14807" t="str">
            <v>May</v>
          </cell>
        </row>
        <row r="14808">
          <cell r="D14808" t="str">
            <v>Unit</v>
          </cell>
          <cell r="E14808">
            <v>880000</v>
          </cell>
          <cell r="R14808" t="str">
            <v>Whitehorse</v>
          </cell>
          <cell r="W14808">
            <v>2018</v>
          </cell>
          <cell r="X14808" t="str">
            <v>May</v>
          </cell>
        </row>
        <row r="14809">
          <cell r="D14809" t="str">
            <v>Unit</v>
          </cell>
          <cell r="E14809">
            <v>870000</v>
          </cell>
          <cell r="R14809" t="str">
            <v>Moreland</v>
          </cell>
          <cell r="W14809">
            <v>2018</v>
          </cell>
          <cell r="X14809" t="str">
            <v>May</v>
          </cell>
        </row>
        <row r="14810">
          <cell r="D14810" t="str">
            <v>House</v>
          </cell>
          <cell r="E14810">
            <v>821000</v>
          </cell>
          <cell r="R14810" t="str">
            <v>Banyule</v>
          </cell>
          <cell r="W14810">
            <v>2018</v>
          </cell>
          <cell r="X14810" t="str">
            <v>May</v>
          </cell>
        </row>
        <row r="14811">
          <cell r="D14811" t="str">
            <v>House</v>
          </cell>
          <cell r="E14811">
            <v>805000</v>
          </cell>
          <cell r="R14811" t="str">
            <v>Knox</v>
          </cell>
          <cell r="W14811">
            <v>2018</v>
          </cell>
          <cell r="X14811" t="str">
            <v>May</v>
          </cell>
        </row>
        <row r="14812">
          <cell r="D14812" t="str">
            <v>Unit</v>
          </cell>
          <cell r="E14812">
            <v>760000</v>
          </cell>
          <cell r="R14812" t="str">
            <v>Maribyrnong</v>
          </cell>
          <cell r="W14812">
            <v>2018</v>
          </cell>
          <cell r="X14812" t="str">
            <v>May</v>
          </cell>
        </row>
        <row r="14813">
          <cell r="D14813" t="str">
            <v>Unit</v>
          </cell>
          <cell r="E14813">
            <v>725000</v>
          </cell>
          <cell r="R14813" t="str">
            <v>Hobsons Bay</v>
          </cell>
          <cell r="W14813">
            <v>2018</v>
          </cell>
          <cell r="X14813" t="str">
            <v>May</v>
          </cell>
        </row>
        <row r="14814">
          <cell r="D14814" t="str">
            <v>Unit</v>
          </cell>
          <cell r="E14814">
            <v>717000</v>
          </cell>
          <cell r="R14814" t="str">
            <v>Manningham</v>
          </cell>
          <cell r="W14814">
            <v>2018</v>
          </cell>
          <cell r="X14814" t="str">
            <v>May</v>
          </cell>
        </row>
        <row r="14815">
          <cell r="D14815" t="str">
            <v>House</v>
          </cell>
          <cell r="E14815">
            <v>682000</v>
          </cell>
          <cell r="R14815" t="str">
            <v>Banyule</v>
          </cell>
          <cell r="W14815">
            <v>2018</v>
          </cell>
          <cell r="X14815" t="str">
            <v>May</v>
          </cell>
        </row>
        <row r="14816">
          <cell r="D14816" t="str">
            <v>Unit</v>
          </cell>
          <cell r="E14816">
            <v>675000</v>
          </cell>
          <cell r="R14816" t="str">
            <v>Darebin</v>
          </cell>
          <cell r="W14816">
            <v>2018</v>
          </cell>
          <cell r="X14816" t="str">
            <v>May</v>
          </cell>
        </row>
        <row r="14817">
          <cell r="D14817" t="str">
            <v>Unit</v>
          </cell>
          <cell r="E14817">
            <v>673000</v>
          </cell>
          <cell r="R14817" t="str">
            <v>Darebin</v>
          </cell>
          <cell r="W14817">
            <v>2018</v>
          </cell>
          <cell r="X14817" t="str">
            <v>May</v>
          </cell>
        </row>
        <row r="14818">
          <cell r="D14818" t="str">
            <v>House</v>
          </cell>
          <cell r="E14818">
            <v>635000</v>
          </cell>
          <cell r="R14818" t="str">
            <v>Moreland</v>
          </cell>
          <cell r="W14818">
            <v>2018</v>
          </cell>
          <cell r="X14818" t="str">
            <v>May</v>
          </cell>
        </row>
        <row r="14819">
          <cell r="D14819" t="str">
            <v>Unit</v>
          </cell>
          <cell r="E14819">
            <v>621000</v>
          </cell>
          <cell r="R14819" t="str">
            <v>Melbourne</v>
          </cell>
          <cell r="W14819">
            <v>2018</v>
          </cell>
          <cell r="X14819" t="str">
            <v>May</v>
          </cell>
        </row>
        <row r="14820">
          <cell r="D14820" t="str">
            <v>Unit</v>
          </cell>
          <cell r="E14820">
            <v>615000</v>
          </cell>
          <cell r="R14820" t="str">
            <v>Yarra</v>
          </cell>
          <cell r="W14820">
            <v>2018</v>
          </cell>
          <cell r="X14820" t="str">
            <v>May</v>
          </cell>
        </row>
        <row r="14821">
          <cell r="D14821" t="str">
            <v>Unit</v>
          </cell>
          <cell r="E14821">
            <v>615000</v>
          </cell>
          <cell r="R14821" t="str">
            <v>Brimbank</v>
          </cell>
          <cell r="W14821">
            <v>2018</v>
          </cell>
          <cell r="X14821" t="str">
            <v>May</v>
          </cell>
        </row>
        <row r="14822">
          <cell r="D14822" t="str">
            <v>Unit</v>
          </cell>
          <cell r="E14822">
            <v>595000</v>
          </cell>
          <cell r="R14822" t="str">
            <v>Yarra</v>
          </cell>
          <cell r="W14822">
            <v>2018</v>
          </cell>
          <cell r="X14822" t="str">
            <v>May</v>
          </cell>
        </row>
        <row r="14823">
          <cell r="D14823" t="str">
            <v>House</v>
          </cell>
          <cell r="E14823">
            <v>590500</v>
          </cell>
          <cell r="R14823" t="str">
            <v>Wyndham</v>
          </cell>
          <cell r="W14823">
            <v>2018</v>
          </cell>
          <cell r="X14823" t="str">
            <v>May</v>
          </cell>
        </row>
        <row r="14824">
          <cell r="D14824" t="str">
            <v>House</v>
          </cell>
          <cell r="E14824">
            <v>555000</v>
          </cell>
          <cell r="R14824" t="str">
            <v>Hume</v>
          </cell>
          <cell r="W14824">
            <v>2018</v>
          </cell>
          <cell r="X14824" t="str">
            <v>May</v>
          </cell>
        </row>
        <row r="14825">
          <cell r="D14825" t="str">
            <v>Unit</v>
          </cell>
          <cell r="E14825">
            <v>532500</v>
          </cell>
          <cell r="R14825" t="str">
            <v>Brimbank</v>
          </cell>
          <cell r="W14825">
            <v>2018</v>
          </cell>
          <cell r="X14825" t="str">
            <v>May</v>
          </cell>
        </row>
        <row r="14826">
          <cell r="D14826" t="str">
            <v>House</v>
          </cell>
          <cell r="E14826">
            <v>522000</v>
          </cell>
          <cell r="R14826" t="str">
            <v>Whittlesea</v>
          </cell>
          <cell r="W14826">
            <v>2018</v>
          </cell>
          <cell r="X14826" t="str">
            <v>May</v>
          </cell>
        </row>
        <row r="14827">
          <cell r="D14827" t="str">
            <v>Unit</v>
          </cell>
          <cell r="E14827">
            <v>463000</v>
          </cell>
          <cell r="R14827" t="str">
            <v>Whittlesea</v>
          </cell>
          <cell r="W14827">
            <v>2018</v>
          </cell>
          <cell r="X14827" t="str">
            <v>May</v>
          </cell>
        </row>
        <row r="14828">
          <cell r="D14828" t="str">
            <v>Unit</v>
          </cell>
          <cell r="E14828">
            <v>454500</v>
          </cell>
          <cell r="R14828" t="str">
            <v>Whittlesea</v>
          </cell>
          <cell r="W14828">
            <v>2018</v>
          </cell>
          <cell r="X14828" t="str">
            <v>May</v>
          </cell>
        </row>
        <row r="14829">
          <cell r="D14829" t="str">
            <v>Unit</v>
          </cell>
          <cell r="E14829">
            <v>412500</v>
          </cell>
          <cell r="R14829" t="str">
            <v>Moreland</v>
          </cell>
          <cell r="W14829">
            <v>2018</v>
          </cell>
          <cell r="X14829" t="str">
            <v>May</v>
          </cell>
        </row>
        <row r="14830">
          <cell r="D14830" t="str">
            <v>House</v>
          </cell>
          <cell r="E14830">
            <v>1705000</v>
          </cell>
          <cell r="R14830" t="str">
            <v>Stonnington</v>
          </cell>
          <cell r="W14830">
            <v>2018</v>
          </cell>
          <cell r="X14830" t="str">
            <v>May</v>
          </cell>
        </row>
        <row r="14831">
          <cell r="D14831" t="str">
            <v>House</v>
          </cell>
          <cell r="E14831">
            <v>1035000</v>
          </cell>
          <cell r="R14831" t="str">
            <v>Manningham</v>
          </cell>
          <cell r="W14831">
            <v>2018</v>
          </cell>
          <cell r="X14831" t="str">
            <v>May</v>
          </cell>
        </row>
        <row r="14832">
          <cell r="D14832" t="str">
            <v>Unit</v>
          </cell>
          <cell r="E14832">
            <v>605000</v>
          </cell>
          <cell r="R14832" t="str">
            <v>Melbourne</v>
          </cell>
          <cell r="W14832">
            <v>2018</v>
          </cell>
          <cell r="X14832" t="str">
            <v>May</v>
          </cell>
        </row>
        <row r="14833">
          <cell r="D14833" t="str">
            <v>Unit</v>
          </cell>
          <cell r="E14833">
            <v>1800800</v>
          </cell>
          <cell r="R14833" t="str">
            <v>Glen Eira</v>
          </cell>
          <cell r="W14833">
            <v>2018</v>
          </cell>
          <cell r="X14833" t="str">
            <v>May</v>
          </cell>
        </row>
        <row r="14834">
          <cell r="D14834" t="str">
            <v>House</v>
          </cell>
          <cell r="E14834">
            <v>742000</v>
          </cell>
          <cell r="R14834" t="str">
            <v>Wyndham</v>
          </cell>
          <cell r="W14834">
            <v>2018</v>
          </cell>
          <cell r="X14834" t="str">
            <v>May</v>
          </cell>
        </row>
        <row r="14835">
          <cell r="D14835" t="str">
            <v>Unit</v>
          </cell>
          <cell r="E14835">
            <v>650000</v>
          </cell>
          <cell r="R14835" t="str">
            <v>Brimbank</v>
          </cell>
          <cell r="W14835">
            <v>2018</v>
          </cell>
          <cell r="X14835" t="str">
            <v>May</v>
          </cell>
        </row>
        <row r="14836">
          <cell r="D14836" t="str">
            <v>Unit</v>
          </cell>
          <cell r="E14836">
            <v>590000</v>
          </cell>
          <cell r="R14836" t="str">
            <v>Yarra</v>
          </cell>
          <cell r="W14836">
            <v>2018</v>
          </cell>
          <cell r="X14836" t="str">
            <v>May</v>
          </cell>
        </row>
        <row r="14837">
          <cell r="D14837" t="str">
            <v>Unit</v>
          </cell>
          <cell r="E14837">
            <v>500000</v>
          </cell>
          <cell r="R14837" t="str">
            <v>Moreland</v>
          </cell>
          <cell r="W14837">
            <v>2018</v>
          </cell>
          <cell r="X14837" t="str">
            <v>May</v>
          </cell>
        </row>
        <row r="14838">
          <cell r="D14838" t="str">
            <v>Unit</v>
          </cell>
          <cell r="E14838">
            <v>460700</v>
          </cell>
          <cell r="R14838" t="str">
            <v>Darebin</v>
          </cell>
          <cell r="W14838">
            <v>2018</v>
          </cell>
          <cell r="X14838" t="str">
            <v>May</v>
          </cell>
        </row>
        <row r="14839">
          <cell r="D14839" t="str">
            <v>House</v>
          </cell>
          <cell r="E14839">
            <v>2300000</v>
          </cell>
          <cell r="R14839" t="str">
            <v>Moonee Valley</v>
          </cell>
          <cell r="W14839">
            <v>2018</v>
          </cell>
          <cell r="X14839" t="str">
            <v>May</v>
          </cell>
        </row>
        <row r="14840">
          <cell r="D14840" t="str">
            <v>House</v>
          </cell>
          <cell r="E14840">
            <v>2200000</v>
          </cell>
          <cell r="R14840" t="str">
            <v>Melbourne</v>
          </cell>
          <cell r="W14840">
            <v>2018</v>
          </cell>
          <cell r="X14840" t="str">
            <v>May</v>
          </cell>
        </row>
        <row r="14841">
          <cell r="D14841" t="str">
            <v>House</v>
          </cell>
          <cell r="E14841">
            <v>1400000</v>
          </cell>
          <cell r="R14841" t="str">
            <v>Monash</v>
          </cell>
          <cell r="W14841">
            <v>2018</v>
          </cell>
          <cell r="X14841" t="str">
            <v>May</v>
          </cell>
        </row>
        <row r="14842">
          <cell r="D14842" t="str">
            <v>Unit</v>
          </cell>
          <cell r="E14842">
            <v>1250000</v>
          </cell>
          <cell r="R14842" t="str">
            <v>Glen Eira</v>
          </cell>
          <cell r="W14842">
            <v>2018</v>
          </cell>
          <cell r="X14842" t="str">
            <v>May</v>
          </cell>
        </row>
        <row r="14843">
          <cell r="D14843" t="str">
            <v>Unit</v>
          </cell>
          <cell r="E14843">
            <v>1200000</v>
          </cell>
          <cell r="R14843" t="str">
            <v>Glen Eira</v>
          </cell>
          <cell r="W14843">
            <v>2018</v>
          </cell>
          <cell r="X14843" t="str">
            <v>May</v>
          </cell>
        </row>
        <row r="14844">
          <cell r="D14844" t="str">
            <v>House</v>
          </cell>
          <cell r="E14844">
            <v>900000</v>
          </cell>
          <cell r="R14844" t="str">
            <v>Moonee Valley</v>
          </cell>
          <cell r="W14844">
            <v>2018</v>
          </cell>
          <cell r="X14844" t="str">
            <v>May</v>
          </cell>
        </row>
        <row r="14845">
          <cell r="D14845" t="str">
            <v>Unit</v>
          </cell>
          <cell r="E14845">
            <v>560000</v>
          </cell>
          <cell r="R14845" t="str">
            <v>Moreland</v>
          </cell>
          <cell r="W14845">
            <v>2018</v>
          </cell>
          <cell r="X14845" t="str">
            <v>May</v>
          </cell>
        </row>
        <row r="14846">
          <cell r="D14846" t="str">
            <v>Unit</v>
          </cell>
          <cell r="E14846">
            <v>360000</v>
          </cell>
          <cell r="R14846" t="str">
            <v>Darebin</v>
          </cell>
          <cell r="W14846">
            <v>2018</v>
          </cell>
          <cell r="X14846" t="str">
            <v>May</v>
          </cell>
        </row>
        <row r="14847">
          <cell r="D14847" t="str">
            <v>House</v>
          </cell>
          <cell r="E14847">
            <v>555000</v>
          </cell>
          <cell r="R14847" t="str">
            <v>Hume</v>
          </cell>
          <cell r="W14847">
            <v>2018</v>
          </cell>
          <cell r="X14847" t="str">
            <v>Jun</v>
          </cell>
        </row>
        <row r="14848">
          <cell r="D14848" t="str">
            <v>House</v>
          </cell>
          <cell r="E14848">
            <v>480500</v>
          </cell>
          <cell r="R14848" t="str">
            <v>Hume</v>
          </cell>
          <cell r="W14848">
            <v>2018</v>
          </cell>
          <cell r="X14848" t="str">
            <v>Jun</v>
          </cell>
        </row>
        <row r="14849">
          <cell r="D14849" t="str">
            <v>House</v>
          </cell>
          <cell r="E14849">
            <v>825000</v>
          </cell>
          <cell r="R14849" t="str">
            <v>Hume</v>
          </cell>
          <cell r="W14849">
            <v>2018</v>
          </cell>
          <cell r="X14849" t="str">
            <v>Jun</v>
          </cell>
        </row>
        <row r="14850">
          <cell r="D14850" t="str">
            <v>House</v>
          </cell>
          <cell r="E14850">
            <v>480000</v>
          </cell>
          <cell r="R14850" t="str">
            <v>Hume</v>
          </cell>
          <cell r="W14850">
            <v>2018</v>
          </cell>
          <cell r="X14850" t="str">
            <v>Jun</v>
          </cell>
        </row>
        <row r="14851">
          <cell r="D14851" t="str">
            <v>House</v>
          </cell>
          <cell r="E14851">
            <v>485000</v>
          </cell>
          <cell r="R14851" t="str">
            <v>Hume</v>
          </cell>
          <cell r="W14851">
            <v>2018</v>
          </cell>
          <cell r="X14851" t="str">
            <v>Jun</v>
          </cell>
        </row>
        <row r="14852">
          <cell r="D14852" t="str">
            <v>House</v>
          </cell>
          <cell r="E14852">
            <v>632000</v>
          </cell>
          <cell r="R14852" t="str">
            <v>Hume</v>
          </cell>
          <cell r="W14852">
            <v>2018</v>
          </cell>
          <cell r="X14852" t="str">
            <v>Jun</v>
          </cell>
        </row>
        <row r="14853">
          <cell r="D14853" t="str">
            <v>House</v>
          </cell>
          <cell r="E14853">
            <v>523000</v>
          </cell>
          <cell r="R14853" t="str">
            <v>Hume</v>
          </cell>
          <cell r="W14853">
            <v>2018</v>
          </cell>
          <cell r="X14853" t="str">
            <v>Jun</v>
          </cell>
        </row>
        <row r="14854">
          <cell r="D14854" t="str">
            <v>Unit</v>
          </cell>
          <cell r="E14854">
            <v>358000</v>
          </cell>
          <cell r="R14854" t="str">
            <v>Hume</v>
          </cell>
          <cell r="W14854">
            <v>2018</v>
          </cell>
          <cell r="X14854" t="str">
            <v>Jun</v>
          </cell>
        </row>
        <row r="14855">
          <cell r="D14855" t="str">
            <v>House</v>
          </cell>
          <cell r="E14855">
            <v>431250</v>
          </cell>
          <cell r="R14855" t="str">
            <v>Hume</v>
          </cell>
          <cell r="W14855">
            <v>2018</v>
          </cell>
          <cell r="X14855" t="str">
            <v>Jun</v>
          </cell>
        </row>
        <row r="14856">
          <cell r="D14856" t="str">
            <v>House</v>
          </cell>
          <cell r="E14856">
            <v>477000</v>
          </cell>
          <cell r="R14856" t="str">
            <v>Hume</v>
          </cell>
          <cell r="W14856">
            <v>2018</v>
          </cell>
          <cell r="X14856" t="str">
            <v>Jun</v>
          </cell>
        </row>
        <row r="14857">
          <cell r="D14857" t="str">
            <v>House</v>
          </cell>
          <cell r="E14857">
            <v>800000</v>
          </cell>
          <cell r="R14857" t="str">
            <v>Hume</v>
          </cell>
          <cell r="W14857">
            <v>2018</v>
          </cell>
          <cell r="X14857" t="str">
            <v>Jun</v>
          </cell>
        </row>
        <row r="14858">
          <cell r="D14858" t="str">
            <v>House</v>
          </cell>
          <cell r="E14858">
            <v>582500</v>
          </cell>
          <cell r="R14858" t="str">
            <v>Hume</v>
          </cell>
          <cell r="W14858">
            <v>2018</v>
          </cell>
          <cell r="X14858" t="str">
            <v>Jun</v>
          </cell>
        </row>
        <row r="14859">
          <cell r="D14859" t="str">
            <v>House</v>
          </cell>
          <cell r="E14859">
            <v>547000</v>
          </cell>
          <cell r="R14859" t="str">
            <v>Whittlesea</v>
          </cell>
          <cell r="W14859">
            <v>2018</v>
          </cell>
          <cell r="X14859" t="str">
            <v>Jun</v>
          </cell>
        </row>
        <row r="14860">
          <cell r="D14860" t="str">
            <v>House</v>
          </cell>
          <cell r="E14860">
            <v>430000</v>
          </cell>
          <cell r="R14860" t="str">
            <v>Whittlesea</v>
          </cell>
          <cell r="W14860">
            <v>2018</v>
          </cell>
          <cell r="X14860" t="str">
            <v>Jun</v>
          </cell>
        </row>
        <row r="14861">
          <cell r="D14861" t="str">
            <v>House</v>
          </cell>
          <cell r="E14861">
            <v>640000</v>
          </cell>
          <cell r="R14861" t="str">
            <v>Hume</v>
          </cell>
          <cell r="W14861">
            <v>2018</v>
          </cell>
          <cell r="X14861" t="str">
            <v>Jun</v>
          </cell>
        </row>
        <row r="14862">
          <cell r="D14862" t="str">
            <v>House</v>
          </cell>
          <cell r="E14862">
            <v>575000</v>
          </cell>
          <cell r="R14862" t="str">
            <v>Whittlesea</v>
          </cell>
          <cell r="W14862">
            <v>2018</v>
          </cell>
          <cell r="X14862" t="str">
            <v>Jun</v>
          </cell>
        </row>
        <row r="14863">
          <cell r="D14863" t="str">
            <v>House</v>
          </cell>
          <cell r="E14863">
            <v>597000</v>
          </cell>
          <cell r="R14863" t="str">
            <v>Whittlesea</v>
          </cell>
          <cell r="W14863">
            <v>2018</v>
          </cell>
          <cell r="X14863" t="str">
            <v>Jun</v>
          </cell>
        </row>
        <row r="14864">
          <cell r="D14864" t="str">
            <v>House</v>
          </cell>
          <cell r="E14864">
            <v>600000</v>
          </cell>
          <cell r="R14864" t="str">
            <v>Whittlesea</v>
          </cell>
          <cell r="W14864">
            <v>2018</v>
          </cell>
          <cell r="X14864" t="str">
            <v>Jun</v>
          </cell>
        </row>
        <row r="14865">
          <cell r="D14865" t="str">
            <v>House</v>
          </cell>
          <cell r="E14865">
            <v>631000</v>
          </cell>
          <cell r="R14865" t="str">
            <v>Whittlesea</v>
          </cell>
          <cell r="W14865">
            <v>2018</v>
          </cell>
          <cell r="X14865" t="str">
            <v>Jun</v>
          </cell>
        </row>
        <row r="14866">
          <cell r="D14866" t="str">
            <v>House</v>
          </cell>
          <cell r="E14866">
            <v>400000</v>
          </cell>
          <cell r="R14866" t="str">
            <v>Hume</v>
          </cell>
          <cell r="W14866">
            <v>2018</v>
          </cell>
          <cell r="X14866" t="str">
            <v>Jun</v>
          </cell>
        </row>
        <row r="14867">
          <cell r="D14867" t="str">
            <v>House</v>
          </cell>
          <cell r="E14867">
            <v>681000</v>
          </cell>
          <cell r="R14867" t="str">
            <v>Whittlesea</v>
          </cell>
          <cell r="W14867">
            <v>2018</v>
          </cell>
          <cell r="X14867" t="str">
            <v>Jun</v>
          </cell>
        </row>
        <row r="14868">
          <cell r="D14868" t="str">
            <v>House</v>
          </cell>
          <cell r="E14868">
            <v>700000</v>
          </cell>
          <cell r="R14868" t="str">
            <v>Hume</v>
          </cell>
          <cell r="W14868">
            <v>2018</v>
          </cell>
          <cell r="X14868" t="str">
            <v>Jun</v>
          </cell>
        </row>
        <row r="14869">
          <cell r="D14869" t="str">
            <v>Unit</v>
          </cell>
          <cell r="E14869">
            <v>333000</v>
          </cell>
          <cell r="R14869" t="str">
            <v>Hume</v>
          </cell>
          <cell r="W14869">
            <v>2018</v>
          </cell>
          <cell r="X14869" t="str">
            <v>Jun</v>
          </cell>
        </row>
        <row r="14870">
          <cell r="D14870" t="str">
            <v>Unit</v>
          </cell>
          <cell r="E14870">
            <v>397000</v>
          </cell>
          <cell r="R14870" t="str">
            <v>Whittlesea</v>
          </cell>
          <cell r="W14870">
            <v>2018</v>
          </cell>
          <cell r="X14870" t="str">
            <v>Jun</v>
          </cell>
        </row>
        <row r="14871">
          <cell r="D14871" t="str">
            <v>House</v>
          </cell>
          <cell r="E14871">
            <v>1380000</v>
          </cell>
          <cell r="R14871" t="str">
            <v>Hume</v>
          </cell>
          <cell r="W14871">
            <v>2018</v>
          </cell>
          <cell r="X14871" t="str">
            <v>Jun</v>
          </cell>
        </row>
        <row r="14872">
          <cell r="D14872" t="str">
            <v>House</v>
          </cell>
          <cell r="E14872">
            <v>678000</v>
          </cell>
          <cell r="R14872" t="str">
            <v>Whittlesea</v>
          </cell>
          <cell r="W14872">
            <v>2018</v>
          </cell>
          <cell r="X14872" t="str">
            <v>Jun</v>
          </cell>
        </row>
        <row r="14873">
          <cell r="D14873" t="str">
            <v>House</v>
          </cell>
          <cell r="E14873">
            <v>652500</v>
          </cell>
          <cell r="R14873" t="str">
            <v>Whittlesea</v>
          </cell>
          <cell r="W14873">
            <v>2018</v>
          </cell>
          <cell r="X14873" t="str">
            <v>Jun</v>
          </cell>
        </row>
        <row r="14874">
          <cell r="D14874" t="str">
            <v>House</v>
          </cell>
          <cell r="E14874">
            <v>470000</v>
          </cell>
          <cell r="R14874" t="str">
            <v>Whittlesea</v>
          </cell>
          <cell r="W14874">
            <v>2018</v>
          </cell>
          <cell r="X14874" t="str">
            <v>Jun</v>
          </cell>
        </row>
        <row r="14875">
          <cell r="D14875" t="str">
            <v>House</v>
          </cell>
          <cell r="E14875">
            <v>700000</v>
          </cell>
          <cell r="R14875" t="str">
            <v>Whittlesea</v>
          </cell>
          <cell r="W14875">
            <v>2018</v>
          </cell>
          <cell r="X14875" t="str">
            <v>Jun</v>
          </cell>
        </row>
        <row r="14876">
          <cell r="D14876" t="str">
            <v>House</v>
          </cell>
          <cell r="E14876">
            <v>650000</v>
          </cell>
          <cell r="R14876" t="str">
            <v>Hume</v>
          </cell>
          <cell r="W14876">
            <v>2018</v>
          </cell>
          <cell r="X14876" t="str">
            <v>Jun</v>
          </cell>
        </row>
        <row r="14877">
          <cell r="D14877" t="str">
            <v>House</v>
          </cell>
          <cell r="E14877">
            <v>475000</v>
          </cell>
          <cell r="R14877" t="str">
            <v>Hume</v>
          </cell>
          <cell r="W14877">
            <v>2018</v>
          </cell>
          <cell r="X14877" t="str">
            <v>Jun</v>
          </cell>
        </row>
        <row r="14878">
          <cell r="D14878" t="str">
            <v>House</v>
          </cell>
          <cell r="E14878">
            <v>671000</v>
          </cell>
          <cell r="R14878" t="str">
            <v>Whittlesea</v>
          </cell>
          <cell r="W14878">
            <v>2018</v>
          </cell>
          <cell r="X14878" t="str">
            <v>Jun</v>
          </cell>
        </row>
        <row r="14879">
          <cell r="D14879" t="str">
            <v>House</v>
          </cell>
          <cell r="E14879">
            <v>650000</v>
          </cell>
          <cell r="R14879" t="str">
            <v>Hume</v>
          </cell>
          <cell r="W14879">
            <v>2018</v>
          </cell>
          <cell r="X14879" t="str">
            <v>Jun</v>
          </cell>
        </row>
        <row r="14880">
          <cell r="D14880" t="str">
            <v>House</v>
          </cell>
          <cell r="E14880">
            <v>582000</v>
          </cell>
          <cell r="R14880" t="str">
            <v>Hume</v>
          </cell>
          <cell r="W14880">
            <v>2018</v>
          </cell>
          <cell r="X14880" t="str">
            <v>Jun</v>
          </cell>
        </row>
        <row r="14881">
          <cell r="D14881" t="str">
            <v>Unit</v>
          </cell>
          <cell r="E14881">
            <v>431000</v>
          </cell>
          <cell r="R14881" t="str">
            <v>Hume</v>
          </cell>
          <cell r="W14881">
            <v>2018</v>
          </cell>
          <cell r="X14881" t="str">
            <v>Jun</v>
          </cell>
        </row>
        <row r="14882">
          <cell r="D14882" t="str">
            <v>House</v>
          </cell>
          <cell r="E14882">
            <v>1020000</v>
          </cell>
          <cell r="R14882" t="str">
            <v>Banyule</v>
          </cell>
          <cell r="W14882">
            <v>2018</v>
          </cell>
          <cell r="X14882" t="str">
            <v>Jun</v>
          </cell>
        </row>
        <row r="14883">
          <cell r="D14883" t="str">
            <v>House</v>
          </cell>
          <cell r="E14883">
            <v>1335000</v>
          </cell>
          <cell r="R14883" t="str">
            <v>Hume</v>
          </cell>
          <cell r="W14883">
            <v>2018</v>
          </cell>
          <cell r="X14883" t="str">
            <v>Jun</v>
          </cell>
        </row>
        <row r="14884">
          <cell r="D14884" t="str">
            <v>House</v>
          </cell>
          <cell r="E14884">
            <v>920000</v>
          </cell>
          <cell r="R14884" t="str">
            <v>Brimbank</v>
          </cell>
          <cell r="W14884">
            <v>2018</v>
          </cell>
          <cell r="X14884" t="str">
            <v>Jun</v>
          </cell>
        </row>
        <row r="14885">
          <cell r="D14885" t="str">
            <v>House</v>
          </cell>
          <cell r="E14885">
            <v>1115000</v>
          </cell>
          <cell r="R14885" t="str">
            <v>Banyule</v>
          </cell>
          <cell r="W14885">
            <v>2018</v>
          </cell>
          <cell r="X14885" t="str">
            <v>Jun</v>
          </cell>
        </row>
        <row r="14886">
          <cell r="D14886" t="str">
            <v>Unit</v>
          </cell>
          <cell r="E14886">
            <v>435000</v>
          </cell>
          <cell r="R14886" t="str">
            <v>Hume</v>
          </cell>
          <cell r="W14886">
            <v>2018</v>
          </cell>
          <cell r="X14886" t="str">
            <v>Jun</v>
          </cell>
        </row>
        <row r="14887">
          <cell r="D14887" t="str">
            <v>House</v>
          </cell>
          <cell r="E14887">
            <v>600000</v>
          </cell>
          <cell r="R14887" t="str">
            <v>Brimbank</v>
          </cell>
          <cell r="W14887">
            <v>2018</v>
          </cell>
          <cell r="X14887" t="str">
            <v>Jun</v>
          </cell>
        </row>
        <row r="14888">
          <cell r="D14888" t="str">
            <v>House</v>
          </cell>
          <cell r="E14888">
            <v>637000</v>
          </cell>
          <cell r="R14888" t="str">
            <v>Hume</v>
          </cell>
          <cell r="W14888">
            <v>2018</v>
          </cell>
          <cell r="X14888" t="str">
            <v>Jun</v>
          </cell>
        </row>
        <row r="14889">
          <cell r="D14889" t="str">
            <v>House</v>
          </cell>
          <cell r="E14889">
            <v>625000</v>
          </cell>
          <cell r="R14889" t="str">
            <v>Hume</v>
          </cell>
          <cell r="W14889">
            <v>2018</v>
          </cell>
          <cell r="X14889" t="str">
            <v>Jun</v>
          </cell>
        </row>
        <row r="14890">
          <cell r="D14890" t="str">
            <v>House</v>
          </cell>
          <cell r="E14890">
            <v>565500</v>
          </cell>
          <cell r="R14890" t="str">
            <v>Brimbank</v>
          </cell>
          <cell r="W14890">
            <v>2018</v>
          </cell>
          <cell r="X14890" t="str">
            <v>Jun</v>
          </cell>
        </row>
        <row r="14891">
          <cell r="D14891" t="str">
            <v>House</v>
          </cell>
          <cell r="E14891">
            <v>1111000</v>
          </cell>
          <cell r="R14891" t="str">
            <v>Brimbank</v>
          </cell>
          <cell r="W14891">
            <v>2018</v>
          </cell>
          <cell r="X14891" t="str">
            <v>Jun</v>
          </cell>
        </row>
        <row r="14892">
          <cell r="D14892" t="str">
            <v>Unit</v>
          </cell>
          <cell r="E14892">
            <v>500000</v>
          </cell>
          <cell r="R14892" t="str">
            <v>Brimbank</v>
          </cell>
          <cell r="W14892">
            <v>2018</v>
          </cell>
          <cell r="X14892" t="str">
            <v>Jun</v>
          </cell>
        </row>
        <row r="14893">
          <cell r="D14893" t="str">
            <v>House</v>
          </cell>
          <cell r="E14893">
            <v>901000</v>
          </cell>
          <cell r="R14893" t="str">
            <v>Banyule</v>
          </cell>
          <cell r="W14893">
            <v>2018</v>
          </cell>
          <cell r="X14893" t="str">
            <v>Jun</v>
          </cell>
        </row>
        <row r="14894">
          <cell r="D14894" t="str">
            <v>House</v>
          </cell>
          <cell r="E14894">
            <v>660000</v>
          </cell>
          <cell r="R14894" t="str">
            <v>Brimbank</v>
          </cell>
          <cell r="W14894">
            <v>2018</v>
          </cell>
          <cell r="X14894" t="str">
            <v>Jun</v>
          </cell>
        </row>
        <row r="14895">
          <cell r="D14895" t="str">
            <v>Unit</v>
          </cell>
          <cell r="E14895">
            <v>587000</v>
          </cell>
          <cell r="R14895" t="str">
            <v>Moreland</v>
          </cell>
          <cell r="W14895">
            <v>2018</v>
          </cell>
          <cell r="X14895" t="str">
            <v>Jun</v>
          </cell>
        </row>
        <row r="14896">
          <cell r="D14896" t="str">
            <v>House</v>
          </cell>
          <cell r="E14896">
            <v>866000</v>
          </cell>
          <cell r="R14896" t="str">
            <v>Darebin</v>
          </cell>
          <cell r="W14896">
            <v>2018</v>
          </cell>
          <cell r="X14896" t="str">
            <v>Jun</v>
          </cell>
        </row>
        <row r="14897">
          <cell r="D14897" t="str">
            <v>House</v>
          </cell>
          <cell r="E14897">
            <v>570000</v>
          </cell>
          <cell r="R14897" t="str">
            <v>Moreland</v>
          </cell>
          <cell r="W14897">
            <v>2018</v>
          </cell>
          <cell r="X14897" t="str">
            <v>Jun</v>
          </cell>
        </row>
        <row r="14898">
          <cell r="D14898" t="str">
            <v>House</v>
          </cell>
          <cell r="E14898">
            <v>931000</v>
          </cell>
          <cell r="R14898" t="str">
            <v>Moreland</v>
          </cell>
          <cell r="W14898">
            <v>2018</v>
          </cell>
          <cell r="X14898" t="str">
            <v>Jun</v>
          </cell>
        </row>
        <row r="14899">
          <cell r="D14899" t="str">
            <v>House</v>
          </cell>
          <cell r="E14899">
            <v>775500</v>
          </cell>
          <cell r="R14899" t="str">
            <v>Darebin</v>
          </cell>
          <cell r="W14899">
            <v>2018</v>
          </cell>
          <cell r="X14899" t="str">
            <v>Jun</v>
          </cell>
        </row>
        <row r="14900">
          <cell r="D14900" t="str">
            <v>House</v>
          </cell>
          <cell r="E14900">
            <v>805000</v>
          </cell>
          <cell r="R14900" t="str">
            <v>Moreland</v>
          </cell>
          <cell r="W14900">
            <v>2018</v>
          </cell>
          <cell r="X14900" t="str">
            <v>Jun</v>
          </cell>
        </row>
        <row r="14901">
          <cell r="D14901" t="str">
            <v>House</v>
          </cell>
          <cell r="E14901">
            <v>1234000</v>
          </cell>
          <cell r="R14901" t="str">
            <v>Banyule</v>
          </cell>
          <cell r="W14901">
            <v>2018</v>
          </cell>
          <cell r="X14901" t="str">
            <v>Jun</v>
          </cell>
        </row>
        <row r="14902">
          <cell r="D14902" t="str">
            <v>House</v>
          </cell>
          <cell r="E14902">
            <v>880000</v>
          </cell>
          <cell r="R14902" t="str">
            <v>Banyule</v>
          </cell>
          <cell r="W14902">
            <v>2018</v>
          </cell>
          <cell r="X14902" t="str">
            <v>Jun</v>
          </cell>
        </row>
        <row r="14903">
          <cell r="D14903" t="str">
            <v>Unit</v>
          </cell>
          <cell r="E14903">
            <v>379500</v>
          </cell>
          <cell r="R14903" t="str">
            <v>Moreland</v>
          </cell>
          <cell r="W14903">
            <v>2018</v>
          </cell>
          <cell r="X14903" t="str">
            <v>Jun</v>
          </cell>
        </row>
        <row r="14904">
          <cell r="D14904" t="str">
            <v>House</v>
          </cell>
          <cell r="E14904">
            <v>523500</v>
          </cell>
          <cell r="R14904" t="str">
            <v>Brimbank</v>
          </cell>
          <cell r="W14904">
            <v>2018</v>
          </cell>
          <cell r="X14904" t="str">
            <v>Jun</v>
          </cell>
        </row>
        <row r="14905">
          <cell r="D14905" t="str">
            <v>Unit</v>
          </cell>
          <cell r="E14905">
            <v>527000</v>
          </cell>
          <cell r="R14905" t="str">
            <v>Brimbank</v>
          </cell>
          <cell r="W14905">
            <v>2018</v>
          </cell>
          <cell r="X14905" t="str">
            <v>Jun</v>
          </cell>
        </row>
        <row r="14906">
          <cell r="D14906" t="str">
            <v>House</v>
          </cell>
          <cell r="E14906">
            <v>831000</v>
          </cell>
          <cell r="R14906" t="str">
            <v>Moreland</v>
          </cell>
          <cell r="W14906">
            <v>2018</v>
          </cell>
          <cell r="X14906" t="str">
            <v>Jun</v>
          </cell>
        </row>
        <row r="14907">
          <cell r="D14907" t="str">
            <v>House</v>
          </cell>
          <cell r="E14907">
            <v>478000</v>
          </cell>
          <cell r="R14907" t="str">
            <v>Brimbank</v>
          </cell>
          <cell r="W14907">
            <v>2018</v>
          </cell>
          <cell r="X14907" t="str">
            <v>Jun</v>
          </cell>
        </row>
        <row r="14908">
          <cell r="D14908" t="str">
            <v>House</v>
          </cell>
          <cell r="E14908">
            <v>810000</v>
          </cell>
          <cell r="R14908" t="str">
            <v>Banyule</v>
          </cell>
          <cell r="W14908">
            <v>2018</v>
          </cell>
          <cell r="X14908" t="str">
            <v>Jun</v>
          </cell>
        </row>
        <row r="14909">
          <cell r="D14909" t="str">
            <v>House</v>
          </cell>
          <cell r="E14909">
            <v>800000</v>
          </cell>
          <cell r="R14909" t="str">
            <v>Moreland</v>
          </cell>
          <cell r="W14909">
            <v>2018</v>
          </cell>
          <cell r="X14909" t="str">
            <v>Jun</v>
          </cell>
        </row>
        <row r="14910">
          <cell r="D14910" t="str">
            <v>Unit</v>
          </cell>
          <cell r="E14910">
            <v>625000</v>
          </cell>
          <cell r="R14910" t="str">
            <v>Banyule</v>
          </cell>
          <cell r="W14910">
            <v>2018</v>
          </cell>
          <cell r="X14910" t="str">
            <v>Jun</v>
          </cell>
        </row>
        <row r="14911">
          <cell r="D14911" t="str">
            <v>House</v>
          </cell>
          <cell r="E14911">
            <v>920000</v>
          </cell>
          <cell r="R14911" t="str">
            <v>Darebin</v>
          </cell>
          <cell r="W14911">
            <v>2018</v>
          </cell>
          <cell r="X14911" t="str">
            <v>Jun</v>
          </cell>
        </row>
        <row r="14912">
          <cell r="D14912" t="str">
            <v>House</v>
          </cell>
          <cell r="E14912">
            <v>1000000</v>
          </cell>
          <cell r="R14912" t="str">
            <v>Moonee Valley</v>
          </cell>
          <cell r="W14912">
            <v>2018</v>
          </cell>
          <cell r="X14912" t="str">
            <v>Jun</v>
          </cell>
        </row>
        <row r="14913">
          <cell r="D14913" t="str">
            <v>House</v>
          </cell>
          <cell r="E14913">
            <v>876000</v>
          </cell>
          <cell r="R14913" t="str">
            <v>Darebin</v>
          </cell>
          <cell r="W14913">
            <v>2018</v>
          </cell>
          <cell r="X14913" t="str">
            <v>Jun</v>
          </cell>
        </row>
        <row r="14914">
          <cell r="D14914" t="str">
            <v>House</v>
          </cell>
          <cell r="E14914">
            <v>900000</v>
          </cell>
          <cell r="R14914" t="str">
            <v>Banyule</v>
          </cell>
          <cell r="W14914">
            <v>2018</v>
          </cell>
          <cell r="X14914" t="str">
            <v>Jun</v>
          </cell>
        </row>
        <row r="14915">
          <cell r="D14915" t="str">
            <v>House</v>
          </cell>
          <cell r="E14915">
            <v>790000</v>
          </cell>
          <cell r="R14915" t="str">
            <v>Banyule</v>
          </cell>
          <cell r="W14915">
            <v>2018</v>
          </cell>
          <cell r="X14915" t="str">
            <v>Jun</v>
          </cell>
        </row>
        <row r="14916">
          <cell r="D14916" t="str">
            <v>House</v>
          </cell>
          <cell r="E14916">
            <v>715000</v>
          </cell>
          <cell r="R14916" t="str">
            <v>Brimbank</v>
          </cell>
          <cell r="W14916">
            <v>2018</v>
          </cell>
          <cell r="X14916" t="str">
            <v>Jun</v>
          </cell>
        </row>
        <row r="14917">
          <cell r="D14917" t="str">
            <v>Unit</v>
          </cell>
          <cell r="E14917">
            <v>590000</v>
          </cell>
          <cell r="R14917" t="str">
            <v>Moonee Valley</v>
          </cell>
          <cell r="W14917">
            <v>2018</v>
          </cell>
          <cell r="X14917" t="str">
            <v>Jun</v>
          </cell>
        </row>
        <row r="14918">
          <cell r="D14918" t="str">
            <v>House</v>
          </cell>
          <cell r="E14918">
            <v>756001</v>
          </cell>
          <cell r="R14918" t="str">
            <v>Brimbank</v>
          </cell>
          <cell r="W14918">
            <v>2018</v>
          </cell>
          <cell r="X14918" t="str">
            <v>Jun</v>
          </cell>
        </row>
        <row r="14919">
          <cell r="D14919" t="str">
            <v>House</v>
          </cell>
          <cell r="E14919">
            <v>897000</v>
          </cell>
          <cell r="R14919" t="str">
            <v>Banyule</v>
          </cell>
          <cell r="W14919">
            <v>2018</v>
          </cell>
          <cell r="X14919" t="str">
            <v>Jun</v>
          </cell>
        </row>
        <row r="14920">
          <cell r="D14920" t="str">
            <v>House</v>
          </cell>
          <cell r="E14920">
            <v>850000</v>
          </cell>
          <cell r="R14920" t="str">
            <v>Moreland</v>
          </cell>
          <cell r="W14920">
            <v>2018</v>
          </cell>
          <cell r="X14920" t="str">
            <v>Jun</v>
          </cell>
        </row>
        <row r="14921">
          <cell r="D14921" t="str">
            <v>House</v>
          </cell>
          <cell r="E14921">
            <v>874000</v>
          </cell>
          <cell r="R14921" t="str">
            <v>Hume</v>
          </cell>
          <cell r="W14921">
            <v>2018</v>
          </cell>
          <cell r="X14921" t="str">
            <v>Jun</v>
          </cell>
        </row>
        <row r="14922">
          <cell r="D14922" t="str">
            <v>House</v>
          </cell>
          <cell r="E14922">
            <v>790000</v>
          </cell>
          <cell r="R14922" t="str">
            <v>Darebin</v>
          </cell>
          <cell r="W14922">
            <v>2018</v>
          </cell>
          <cell r="X14922" t="str">
            <v>Jun</v>
          </cell>
        </row>
        <row r="14923">
          <cell r="D14923" t="str">
            <v>House</v>
          </cell>
          <cell r="E14923">
            <v>971000</v>
          </cell>
          <cell r="R14923" t="str">
            <v>Darebin</v>
          </cell>
          <cell r="W14923">
            <v>2018</v>
          </cell>
          <cell r="X14923" t="str">
            <v>Jun</v>
          </cell>
        </row>
        <row r="14924">
          <cell r="D14924" t="str">
            <v>House</v>
          </cell>
          <cell r="E14924">
            <v>864000</v>
          </cell>
          <cell r="R14924" t="str">
            <v>Darebin</v>
          </cell>
          <cell r="W14924">
            <v>2018</v>
          </cell>
          <cell r="X14924" t="str">
            <v>Jun</v>
          </cell>
        </row>
        <row r="14925">
          <cell r="D14925" t="str">
            <v>House</v>
          </cell>
          <cell r="E14925">
            <v>980000</v>
          </cell>
          <cell r="R14925" t="str">
            <v>Moreland</v>
          </cell>
          <cell r="W14925">
            <v>2018</v>
          </cell>
          <cell r="X14925" t="str">
            <v>Jun</v>
          </cell>
        </row>
        <row r="14926">
          <cell r="D14926" t="str">
            <v>House</v>
          </cell>
          <cell r="E14926">
            <v>756000</v>
          </cell>
          <cell r="R14926" t="str">
            <v>Banyule</v>
          </cell>
          <cell r="W14926">
            <v>2018</v>
          </cell>
          <cell r="X14926" t="str">
            <v>Jun</v>
          </cell>
        </row>
        <row r="14927">
          <cell r="D14927" t="str">
            <v>Unit</v>
          </cell>
          <cell r="E14927">
            <v>730000</v>
          </cell>
          <cell r="R14927" t="str">
            <v>Moonee Valley</v>
          </cell>
          <cell r="W14927">
            <v>2018</v>
          </cell>
          <cell r="X14927" t="str">
            <v>Jun</v>
          </cell>
        </row>
        <row r="14928">
          <cell r="D14928" t="str">
            <v>Unit</v>
          </cell>
          <cell r="E14928">
            <v>585500</v>
          </cell>
          <cell r="R14928" t="str">
            <v>Moreland</v>
          </cell>
          <cell r="W14928">
            <v>2018</v>
          </cell>
          <cell r="X14928" t="str">
            <v>Jun</v>
          </cell>
        </row>
        <row r="14929">
          <cell r="D14929" t="str">
            <v>House</v>
          </cell>
          <cell r="E14929">
            <v>1050000</v>
          </cell>
          <cell r="R14929" t="str">
            <v>Banyule</v>
          </cell>
          <cell r="W14929">
            <v>2018</v>
          </cell>
          <cell r="X14929" t="str">
            <v>Jun</v>
          </cell>
        </row>
        <row r="14930">
          <cell r="D14930" t="str">
            <v>House</v>
          </cell>
          <cell r="E14930">
            <v>1175000</v>
          </cell>
          <cell r="R14930" t="str">
            <v>Darebin</v>
          </cell>
          <cell r="W14930">
            <v>2018</v>
          </cell>
          <cell r="X14930" t="str">
            <v>Jun</v>
          </cell>
        </row>
        <row r="14931">
          <cell r="D14931" t="str">
            <v>Unit</v>
          </cell>
          <cell r="E14931">
            <v>790000</v>
          </cell>
          <cell r="R14931" t="str">
            <v>Darebin</v>
          </cell>
          <cell r="W14931">
            <v>2018</v>
          </cell>
          <cell r="X14931" t="str">
            <v>Jun</v>
          </cell>
        </row>
        <row r="14932">
          <cell r="D14932" t="str">
            <v>House</v>
          </cell>
          <cell r="E14932">
            <v>1025000</v>
          </cell>
          <cell r="R14932" t="str">
            <v>Banyule</v>
          </cell>
          <cell r="W14932">
            <v>2018</v>
          </cell>
          <cell r="X14932" t="str">
            <v>Jun</v>
          </cell>
        </row>
        <row r="14933">
          <cell r="D14933" t="str">
            <v>House</v>
          </cell>
          <cell r="E14933">
            <v>1612000</v>
          </cell>
          <cell r="R14933" t="str">
            <v>Banyule</v>
          </cell>
          <cell r="W14933">
            <v>2018</v>
          </cell>
          <cell r="X14933" t="str">
            <v>Jun</v>
          </cell>
        </row>
        <row r="14934">
          <cell r="D14934" t="str">
            <v>House</v>
          </cell>
          <cell r="E14934">
            <v>1010000</v>
          </cell>
          <cell r="R14934" t="str">
            <v>Darebin</v>
          </cell>
          <cell r="W14934">
            <v>2018</v>
          </cell>
          <cell r="X14934" t="str">
            <v>Jun</v>
          </cell>
        </row>
        <row r="14935">
          <cell r="D14935" t="str">
            <v>House</v>
          </cell>
          <cell r="E14935">
            <v>626000</v>
          </cell>
          <cell r="R14935" t="str">
            <v>Brimbank</v>
          </cell>
          <cell r="W14935">
            <v>2018</v>
          </cell>
          <cell r="X14935" t="str">
            <v>Jun</v>
          </cell>
        </row>
        <row r="14936">
          <cell r="D14936" t="str">
            <v>House</v>
          </cell>
          <cell r="E14936">
            <v>703000</v>
          </cell>
          <cell r="R14936" t="str">
            <v>Brimbank</v>
          </cell>
          <cell r="W14936">
            <v>2018</v>
          </cell>
          <cell r="X14936" t="str">
            <v>Jun</v>
          </cell>
        </row>
        <row r="14937">
          <cell r="D14937" t="str">
            <v>House</v>
          </cell>
          <cell r="E14937">
            <v>1051500</v>
          </cell>
          <cell r="R14937" t="str">
            <v>Banyule</v>
          </cell>
          <cell r="W14937">
            <v>2018</v>
          </cell>
          <cell r="X14937" t="str">
            <v>Jun</v>
          </cell>
        </row>
        <row r="14938">
          <cell r="D14938" t="str">
            <v>House</v>
          </cell>
          <cell r="E14938">
            <v>700000</v>
          </cell>
          <cell r="R14938" t="str">
            <v>Melton</v>
          </cell>
          <cell r="W14938">
            <v>2018</v>
          </cell>
          <cell r="X14938" t="str">
            <v>Jun</v>
          </cell>
        </row>
        <row r="14939">
          <cell r="D14939" t="str">
            <v>House</v>
          </cell>
          <cell r="E14939">
            <v>981000</v>
          </cell>
          <cell r="R14939" t="str">
            <v>Brimbank</v>
          </cell>
          <cell r="W14939">
            <v>2018</v>
          </cell>
          <cell r="X14939" t="str">
            <v>Jun</v>
          </cell>
        </row>
        <row r="14940">
          <cell r="D14940" t="str">
            <v>House</v>
          </cell>
          <cell r="E14940">
            <v>880000</v>
          </cell>
          <cell r="R14940" t="str">
            <v>Darebin</v>
          </cell>
          <cell r="W14940">
            <v>2018</v>
          </cell>
          <cell r="X14940" t="str">
            <v>Jun</v>
          </cell>
        </row>
        <row r="14941">
          <cell r="D14941" t="str">
            <v>House</v>
          </cell>
          <cell r="E14941">
            <v>1295000</v>
          </cell>
          <cell r="R14941" t="str">
            <v>Brimbank</v>
          </cell>
          <cell r="W14941">
            <v>2018</v>
          </cell>
          <cell r="X14941" t="str">
            <v>Jun</v>
          </cell>
        </row>
        <row r="14942">
          <cell r="D14942" t="str">
            <v>Unit</v>
          </cell>
          <cell r="E14942">
            <v>1150000</v>
          </cell>
          <cell r="R14942" t="str">
            <v>Moonee Valley</v>
          </cell>
          <cell r="W14942">
            <v>2018</v>
          </cell>
          <cell r="X14942" t="str">
            <v>Jun</v>
          </cell>
        </row>
        <row r="14943">
          <cell r="D14943" t="str">
            <v>House</v>
          </cell>
          <cell r="E14943">
            <v>986000</v>
          </cell>
          <cell r="R14943" t="str">
            <v>Brimbank</v>
          </cell>
          <cell r="W14943">
            <v>2018</v>
          </cell>
          <cell r="X14943" t="str">
            <v>Jun</v>
          </cell>
        </row>
        <row r="14944">
          <cell r="D14944" t="str">
            <v>House</v>
          </cell>
          <cell r="E14944">
            <v>502000</v>
          </cell>
          <cell r="R14944" t="str">
            <v>Brimbank</v>
          </cell>
          <cell r="W14944">
            <v>2018</v>
          </cell>
          <cell r="X14944" t="str">
            <v>Jun</v>
          </cell>
        </row>
        <row r="14945">
          <cell r="D14945" t="str">
            <v>House</v>
          </cell>
          <cell r="E14945">
            <v>1001000</v>
          </cell>
          <cell r="R14945" t="str">
            <v>Darebin</v>
          </cell>
          <cell r="W14945">
            <v>2018</v>
          </cell>
          <cell r="X14945" t="str">
            <v>Jun</v>
          </cell>
        </row>
        <row r="14946">
          <cell r="D14946" t="str">
            <v>House</v>
          </cell>
          <cell r="E14946">
            <v>1250000</v>
          </cell>
          <cell r="R14946" t="str">
            <v>Brimbank</v>
          </cell>
          <cell r="W14946">
            <v>2018</v>
          </cell>
          <cell r="X14946" t="str">
            <v>Jun</v>
          </cell>
        </row>
        <row r="14947">
          <cell r="D14947" t="str">
            <v>House</v>
          </cell>
          <cell r="E14947">
            <v>1600000</v>
          </cell>
          <cell r="R14947" t="str">
            <v>Manningham</v>
          </cell>
          <cell r="W14947">
            <v>2018</v>
          </cell>
          <cell r="X14947" t="str">
            <v>Jun</v>
          </cell>
        </row>
        <row r="14948">
          <cell r="D14948" t="str">
            <v>House</v>
          </cell>
          <cell r="E14948">
            <v>1600000</v>
          </cell>
          <cell r="R14948" t="str">
            <v>Moonee Valley</v>
          </cell>
          <cell r="W14948">
            <v>2018</v>
          </cell>
          <cell r="X14948" t="str">
            <v>Jun</v>
          </cell>
        </row>
        <row r="14949">
          <cell r="D14949" t="str">
            <v>House</v>
          </cell>
          <cell r="E14949">
            <v>845000</v>
          </cell>
          <cell r="R14949" t="str">
            <v>Banyule</v>
          </cell>
          <cell r="W14949">
            <v>2018</v>
          </cell>
          <cell r="X14949" t="str">
            <v>Jun</v>
          </cell>
        </row>
        <row r="14950">
          <cell r="D14950" t="str">
            <v>House</v>
          </cell>
          <cell r="E14950">
            <v>1070000</v>
          </cell>
          <cell r="R14950" t="str">
            <v>Darebin</v>
          </cell>
          <cell r="W14950">
            <v>2018</v>
          </cell>
          <cell r="X14950" t="str">
            <v>Jun</v>
          </cell>
        </row>
        <row r="14951">
          <cell r="D14951" t="str">
            <v>House</v>
          </cell>
          <cell r="E14951">
            <v>620000</v>
          </cell>
          <cell r="R14951" t="str">
            <v>Brimbank</v>
          </cell>
          <cell r="W14951">
            <v>2018</v>
          </cell>
          <cell r="X14951" t="str">
            <v>Jun</v>
          </cell>
        </row>
        <row r="14952">
          <cell r="D14952" t="str">
            <v>House</v>
          </cell>
          <cell r="E14952">
            <v>2053000</v>
          </cell>
          <cell r="R14952" t="str">
            <v>Moonee Valley</v>
          </cell>
          <cell r="W14952">
            <v>2018</v>
          </cell>
          <cell r="X14952" t="str">
            <v>Jun</v>
          </cell>
        </row>
        <row r="14953">
          <cell r="D14953" t="str">
            <v>House</v>
          </cell>
          <cell r="E14953">
            <v>506000</v>
          </cell>
          <cell r="R14953" t="str">
            <v>Brimbank</v>
          </cell>
          <cell r="W14953">
            <v>2018</v>
          </cell>
          <cell r="X14953" t="str">
            <v>Jun</v>
          </cell>
        </row>
        <row r="14954">
          <cell r="D14954" t="str">
            <v>Unit</v>
          </cell>
          <cell r="E14954">
            <v>491000</v>
          </cell>
          <cell r="R14954" t="str">
            <v>Moonee Valley</v>
          </cell>
          <cell r="W14954">
            <v>2018</v>
          </cell>
          <cell r="X14954" t="str">
            <v>Jun</v>
          </cell>
        </row>
        <row r="14955">
          <cell r="D14955" t="str">
            <v>Unit</v>
          </cell>
          <cell r="E14955">
            <v>485000</v>
          </cell>
          <cell r="R14955" t="str">
            <v>Moonee Valley</v>
          </cell>
          <cell r="W14955">
            <v>2018</v>
          </cell>
          <cell r="X14955" t="str">
            <v>Jun</v>
          </cell>
        </row>
        <row r="14956">
          <cell r="D14956" t="str">
            <v>House</v>
          </cell>
          <cell r="E14956">
            <v>961000</v>
          </cell>
          <cell r="R14956" t="str">
            <v>Darebin</v>
          </cell>
          <cell r="W14956">
            <v>2018</v>
          </cell>
          <cell r="X14956" t="str">
            <v>Jun</v>
          </cell>
        </row>
        <row r="14957">
          <cell r="D14957" t="str">
            <v>House</v>
          </cell>
          <cell r="E14957">
            <v>1085000</v>
          </cell>
          <cell r="R14957" t="str">
            <v>Darebin</v>
          </cell>
          <cell r="W14957">
            <v>2018</v>
          </cell>
          <cell r="X14957" t="str">
            <v>Jun</v>
          </cell>
        </row>
        <row r="14958">
          <cell r="D14958" t="str">
            <v>House</v>
          </cell>
          <cell r="E14958">
            <v>600000</v>
          </cell>
          <cell r="R14958" t="str">
            <v>Banyule</v>
          </cell>
          <cell r="W14958">
            <v>2018</v>
          </cell>
          <cell r="X14958" t="str">
            <v>Jun</v>
          </cell>
        </row>
        <row r="14959">
          <cell r="D14959" t="str">
            <v>Unit</v>
          </cell>
          <cell r="E14959">
            <v>920000</v>
          </cell>
          <cell r="R14959" t="str">
            <v>Banyule</v>
          </cell>
          <cell r="W14959">
            <v>2018</v>
          </cell>
          <cell r="X14959" t="str">
            <v>Jun</v>
          </cell>
        </row>
        <row r="14960">
          <cell r="D14960" t="str">
            <v>House</v>
          </cell>
          <cell r="E14960">
            <v>1500000</v>
          </cell>
          <cell r="R14960" t="str">
            <v>Darebin</v>
          </cell>
          <cell r="W14960">
            <v>2018</v>
          </cell>
          <cell r="X14960" t="str">
            <v>Jun</v>
          </cell>
        </row>
        <row r="14961">
          <cell r="D14961" t="str">
            <v>House</v>
          </cell>
          <cell r="E14961">
            <v>1150000</v>
          </cell>
          <cell r="R14961" t="str">
            <v>Manningham</v>
          </cell>
          <cell r="W14961">
            <v>2018</v>
          </cell>
          <cell r="X14961" t="str">
            <v>Jun</v>
          </cell>
        </row>
        <row r="14962">
          <cell r="D14962" t="str">
            <v>House</v>
          </cell>
          <cell r="E14962">
            <v>1450000</v>
          </cell>
          <cell r="R14962" t="str">
            <v>Moreland</v>
          </cell>
          <cell r="W14962">
            <v>2018</v>
          </cell>
          <cell r="X14962" t="str">
            <v>Jun</v>
          </cell>
        </row>
        <row r="14963">
          <cell r="D14963" t="str">
            <v>Unit</v>
          </cell>
          <cell r="E14963">
            <v>461500</v>
          </cell>
          <cell r="R14963" t="str">
            <v>Moreland</v>
          </cell>
          <cell r="W14963">
            <v>2018</v>
          </cell>
          <cell r="X14963" t="str">
            <v>Jun</v>
          </cell>
        </row>
        <row r="14964">
          <cell r="D14964" t="str">
            <v>Unit</v>
          </cell>
          <cell r="E14964">
            <v>505000</v>
          </cell>
          <cell r="R14964" t="str">
            <v>Moreland</v>
          </cell>
          <cell r="W14964">
            <v>2018</v>
          </cell>
          <cell r="X14964" t="str">
            <v>Jun</v>
          </cell>
        </row>
        <row r="14965">
          <cell r="D14965" t="str">
            <v>House</v>
          </cell>
          <cell r="E14965">
            <v>1200000</v>
          </cell>
          <cell r="R14965" t="str">
            <v>Darebin</v>
          </cell>
          <cell r="W14965">
            <v>2018</v>
          </cell>
          <cell r="X14965" t="str">
            <v>Jun</v>
          </cell>
        </row>
        <row r="14966">
          <cell r="D14966" t="str">
            <v>House</v>
          </cell>
          <cell r="E14966">
            <v>1495000</v>
          </cell>
          <cell r="R14966" t="str">
            <v>Manningham</v>
          </cell>
          <cell r="W14966">
            <v>2018</v>
          </cell>
          <cell r="X14966" t="str">
            <v>Jun</v>
          </cell>
        </row>
        <row r="14967">
          <cell r="D14967" t="str">
            <v>Unit</v>
          </cell>
          <cell r="E14967">
            <v>695000</v>
          </cell>
          <cell r="R14967" t="str">
            <v>Moreland</v>
          </cell>
          <cell r="W14967">
            <v>2018</v>
          </cell>
          <cell r="X14967" t="str">
            <v>Jun</v>
          </cell>
        </row>
        <row r="14968">
          <cell r="D14968" t="str">
            <v>House</v>
          </cell>
          <cell r="E14968">
            <v>905000</v>
          </cell>
          <cell r="R14968" t="str">
            <v>Moreland</v>
          </cell>
          <cell r="W14968">
            <v>2018</v>
          </cell>
          <cell r="X14968" t="str">
            <v>Jun</v>
          </cell>
        </row>
        <row r="14969">
          <cell r="D14969" t="str">
            <v>House</v>
          </cell>
          <cell r="E14969">
            <v>502500</v>
          </cell>
          <cell r="R14969" t="str">
            <v>Brimbank</v>
          </cell>
          <cell r="W14969">
            <v>2018</v>
          </cell>
          <cell r="X14969" t="str">
            <v>Jun</v>
          </cell>
        </row>
        <row r="14970">
          <cell r="D14970" t="str">
            <v>House</v>
          </cell>
          <cell r="E14970">
            <v>1240000</v>
          </cell>
          <cell r="R14970" t="str">
            <v>Manningham</v>
          </cell>
          <cell r="W14970">
            <v>2018</v>
          </cell>
          <cell r="X14970" t="str">
            <v>Jun</v>
          </cell>
        </row>
        <row r="14971">
          <cell r="D14971" t="str">
            <v>Unit</v>
          </cell>
          <cell r="E14971">
            <v>351000</v>
          </cell>
          <cell r="R14971" t="str">
            <v>Darebin</v>
          </cell>
          <cell r="W14971">
            <v>2018</v>
          </cell>
          <cell r="X14971" t="str">
            <v>Jun</v>
          </cell>
        </row>
        <row r="14972">
          <cell r="D14972" t="str">
            <v>House</v>
          </cell>
          <cell r="E14972">
            <v>1315000</v>
          </cell>
          <cell r="R14972" t="str">
            <v>Moreland</v>
          </cell>
          <cell r="W14972">
            <v>2018</v>
          </cell>
          <cell r="X14972" t="str">
            <v>Jun</v>
          </cell>
        </row>
        <row r="14973">
          <cell r="D14973" t="str">
            <v>House</v>
          </cell>
          <cell r="E14973">
            <v>635000</v>
          </cell>
          <cell r="R14973" t="str">
            <v>Brimbank</v>
          </cell>
          <cell r="W14973">
            <v>2018</v>
          </cell>
          <cell r="X14973" t="str">
            <v>Jun</v>
          </cell>
        </row>
        <row r="14974">
          <cell r="D14974" t="str">
            <v>Unit</v>
          </cell>
          <cell r="E14974">
            <v>754000</v>
          </cell>
          <cell r="R14974" t="str">
            <v>Darebin</v>
          </cell>
          <cell r="W14974">
            <v>2018</v>
          </cell>
          <cell r="X14974" t="str">
            <v>Jun</v>
          </cell>
        </row>
        <row r="14975">
          <cell r="D14975" t="str">
            <v>Unit</v>
          </cell>
          <cell r="E14975">
            <v>360000</v>
          </cell>
          <cell r="R14975" t="str">
            <v>Moreland</v>
          </cell>
          <cell r="W14975">
            <v>2018</v>
          </cell>
          <cell r="X14975" t="str">
            <v>Jun</v>
          </cell>
        </row>
        <row r="14976">
          <cell r="D14976" t="str">
            <v>Unit</v>
          </cell>
          <cell r="E14976">
            <v>1302000</v>
          </cell>
          <cell r="R14976" t="str">
            <v>Banyule</v>
          </cell>
          <cell r="W14976">
            <v>2018</v>
          </cell>
          <cell r="X14976" t="str">
            <v>Jun</v>
          </cell>
        </row>
        <row r="14977">
          <cell r="D14977" t="str">
            <v>House</v>
          </cell>
          <cell r="E14977">
            <v>910000</v>
          </cell>
          <cell r="R14977" t="str">
            <v>Moreland</v>
          </cell>
          <cell r="W14977">
            <v>2018</v>
          </cell>
          <cell r="X14977" t="str">
            <v>Jun</v>
          </cell>
        </row>
        <row r="14978">
          <cell r="D14978" t="str">
            <v>House</v>
          </cell>
          <cell r="E14978">
            <v>1700000</v>
          </cell>
          <cell r="R14978" t="str">
            <v>Manningham</v>
          </cell>
          <cell r="W14978">
            <v>2018</v>
          </cell>
          <cell r="X14978" t="str">
            <v>Jun</v>
          </cell>
        </row>
        <row r="14979">
          <cell r="D14979" t="str">
            <v>Unit</v>
          </cell>
          <cell r="E14979">
            <v>580000</v>
          </cell>
          <cell r="R14979" t="str">
            <v>Moreland</v>
          </cell>
          <cell r="W14979">
            <v>2018</v>
          </cell>
          <cell r="X14979" t="str">
            <v>Jun</v>
          </cell>
        </row>
        <row r="14980">
          <cell r="D14980" t="str">
            <v>House</v>
          </cell>
          <cell r="E14980">
            <v>1925000</v>
          </cell>
          <cell r="R14980" t="str">
            <v>Banyule</v>
          </cell>
          <cell r="W14980">
            <v>2018</v>
          </cell>
          <cell r="X14980" t="str">
            <v>Jun</v>
          </cell>
        </row>
        <row r="14981">
          <cell r="D14981" t="str">
            <v>House</v>
          </cell>
          <cell r="E14981">
            <v>1180000</v>
          </cell>
          <cell r="R14981" t="str">
            <v>Darebin</v>
          </cell>
          <cell r="W14981">
            <v>2018</v>
          </cell>
          <cell r="X14981" t="str">
            <v>Jun</v>
          </cell>
        </row>
        <row r="14982">
          <cell r="D14982" t="str">
            <v>House</v>
          </cell>
          <cell r="E14982">
            <v>1280000</v>
          </cell>
          <cell r="R14982" t="str">
            <v>Darebin</v>
          </cell>
          <cell r="W14982">
            <v>2018</v>
          </cell>
          <cell r="X14982" t="str">
            <v>Jun</v>
          </cell>
        </row>
        <row r="14983">
          <cell r="D14983" t="str">
            <v>House</v>
          </cell>
          <cell r="E14983">
            <v>730000</v>
          </cell>
          <cell r="R14983" t="str">
            <v>Brimbank</v>
          </cell>
          <cell r="W14983">
            <v>2018</v>
          </cell>
          <cell r="X14983" t="str">
            <v>Jun</v>
          </cell>
        </row>
        <row r="14984">
          <cell r="D14984" t="str">
            <v>Unit</v>
          </cell>
          <cell r="E14984">
            <v>650000</v>
          </cell>
          <cell r="R14984" t="str">
            <v>Moreland</v>
          </cell>
          <cell r="W14984">
            <v>2018</v>
          </cell>
          <cell r="X14984" t="str">
            <v>Jun</v>
          </cell>
        </row>
        <row r="14985">
          <cell r="D14985" t="str">
            <v>Unit</v>
          </cell>
          <cell r="E14985">
            <v>320000</v>
          </cell>
          <cell r="R14985" t="str">
            <v>Moreland</v>
          </cell>
          <cell r="W14985">
            <v>2018</v>
          </cell>
          <cell r="X14985" t="str">
            <v>Jun</v>
          </cell>
        </row>
        <row r="14986">
          <cell r="D14986" t="str">
            <v>House</v>
          </cell>
          <cell r="E14986">
            <v>900000</v>
          </cell>
          <cell r="R14986" t="str">
            <v>Manningham</v>
          </cell>
          <cell r="W14986">
            <v>2018</v>
          </cell>
          <cell r="X14986" t="str">
            <v>Jun</v>
          </cell>
        </row>
        <row r="14987">
          <cell r="D14987" t="str">
            <v>House</v>
          </cell>
          <cell r="E14987">
            <v>1280000</v>
          </cell>
          <cell r="R14987" t="str">
            <v>Manningham</v>
          </cell>
          <cell r="W14987">
            <v>2018</v>
          </cell>
          <cell r="X14987" t="str">
            <v>Jun</v>
          </cell>
        </row>
        <row r="14988">
          <cell r="D14988" t="str">
            <v>House</v>
          </cell>
          <cell r="E14988">
            <v>1200000</v>
          </cell>
          <cell r="R14988" t="str">
            <v>Manningham</v>
          </cell>
          <cell r="W14988">
            <v>2018</v>
          </cell>
          <cell r="X14988" t="str">
            <v>Jun</v>
          </cell>
        </row>
        <row r="14989">
          <cell r="D14989" t="str">
            <v>House</v>
          </cell>
          <cell r="E14989">
            <v>2300000</v>
          </cell>
          <cell r="R14989" t="str">
            <v>Moonee Valley</v>
          </cell>
          <cell r="W14989">
            <v>2018</v>
          </cell>
          <cell r="X14989" t="str">
            <v>Jun</v>
          </cell>
        </row>
        <row r="14990">
          <cell r="D14990" t="str">
            <v>Unit</v>
          </cell>
          <cell r="E14990">
            <v>420000</v>
          </cell>
          <cell r="R14990" t="str">
            <v>Maribyrnong</v>
          </cell>
          <cell r="W14990">
            <v>2018</v>
          </cell>
          <cell r="X14990" t="str">
            <v>Jun</v>
          </cell>
        </row>
        <row r="14991">
          <cell r="D14991" t="str">
            <v>House</v>
          </cell>
          <cell r="E14991">
            <v>341000</v>
          </cell>
          <cell r="R14991" t="str">
            <v>Darebin</v>
          </cell>
          <cell r="W14991">
            <v>2018</v>
          </cell>
          <cell r="X14991" t="str">
            <v>Jun</v>
          </cell>
        </row>
        <row r="14992">
          <cell r="D14992" t="str">
            <v>House</v>
          </cell>
          <cell r="E14992">
            <v>1500000</v>
          </cell>
          <cell r="R14992" t="str">
            <v>Maribyrnong</v>
          </cell>
          <cell r="W14992">
            <v>2018</v>
          </cell>
          <cell r="X14992" t="str">
            <v>Jun</v>
          </cell>
        </row>
        <row r="14993">
          <cell r="D14993" t="str">
            <v>House</v>
          </cell>
          <cell r="E14993">
            <v>1408000</v>
          </cell>
          <cell r="R14993" t="str">
            <v>Manningham</v>
          </cell>
          <cell r="W14993">
            <v>2018</v>
          </cell>
          <cell r="X14993" t="str">
            <v>Jun</v>
          </cell>
        </row>
        <row r="14994">
          <cell r="D14994" t="str">
            <v>House</v>
          </cell>
          <cell r="E14994">
            <v>1230000</v>
          </cell>
          <cell r="R14994" t="str">
            <v>Manningham</v>
          </cell>
          <cell r="W14994">
            <v>2018</v>
          </cell>
          <cell r="X14994" t="str">
            <v>Jun</v>
          </cell>
        </row>
        <row r="14995">
          <cell r="D14995" t="str">
            <v>House</v>
          </cell>
          <cell r="E14995">
            <v>1490000</v>
          </cell>
          <cell r="R14995" t="str">
            <v>Moreland</v>
          </cell>
          <cell r="W14995">
            <v>2018</v>
          </cell>
          <cell r="X14995" t="str">
            <v>Jun</v>
          </cell>
        </row>
        <row r="14996">
          <cell r="D14996" t="str">
            <v>Unit</v>
          </cell>
          <cell r="E14996">
            <v>1017500</v>
          </cell>
          <cell r="R14996" t="str">
            <v>Melbourne</v>
          </cell>
          <cell r="W14996">
            <v>2018</v>
          </cell>
          <cell r="X14996" t="str">
            <v>Jun</v>
          </cell>
        </row>
        <row r="14997">
          <cell r="D14997" t="str">
            <v>House</v>
          </cell>
          <cell r="E14997">
            <v>988000</v>
          </cell>
          <cell r="R14997" t="str">
            <v>Manningham</v>
          </cell>
          <cell r="W14997">
            <v>2018</v>
          </cell>
          <cell r="X14997" t="str">
            <v>Jun</v>
          </cell>
        </row>
        <row r="14998">
          <cell r="D14998" t="str">
            <v>Unit</v>
          </cell>
          <cell r="E14998">
            <v>580000</v>
          </cell>
          <cell r="R14998" t="str">
            <v>Darebin</v>
          </cell>
          <cell r="W14998">
            <v>2018</v>
          </cell>
          <cell r="X14998" t="str">
            <v>Jun</v>
          </cell>
        </row>
        <row r="14999">
          <cell r="D14999" t="str">
            <v>House</v>
          </cell>
          <cell r="E14999">
            <v>2270000</v>
          </cell>
          <cell r="R14999" t="str">
            <v>Boroondara</v>
          </cell>
          <cell r="W14999">
            <v>2018</v>
          </cell>
          <cell r="X14999" t="str">
            <v>Jun</v>
          </cell>
        </row>
        <row r="15000">
          <cell r="D15000" t="str">
            <v>House</v>
          </cell>
          <cell r="E15000">
            <v>650000</v>
          </cell>
          <cell r="R15000" t="str">
            <v>Brimbank</v>
          </cell>
          <cell r="W15000">
            <v>2018</v>
          </cell>
          <cell r="X15000" t="str">
            <v>Jun</v>
          </cell>
        </row>
        <row r="15001">
          <cell r="D15001" t="str">
            <v>House</v>
          </cell>
          <cell r="E15001">
            <v>2000000</v>
          </cell>
          <cell r="R15001" t="str">
            <v>Boroondara</v>
          </cell>
          <cell r="W15001">
            <v>2018</v>
          </cell>
          <cell r="X15001" t="str">
            <v>Jun</v>
          </cell>
        </row>
        <row r="15002">
          <cell r="D15002" t="str">
            <v>House</v>
          </cell>
          <cell r="E15002">
            <v>1890000</v>
          </cell>
          <cell r="R15002" t="str">
            <v>Yarra</v>
          </cell>
          <cell r="W15002">
            <v>2018</v>
          </cell>
          <cell r="X15002" t="str">
            <v>Jun</v>
          </cell>
        </row>
        <row r="15003">
          <cell r="D15003" t="str">
            <v>House</v>
          </cell>
          <cell r="E15003">
            <v>3900000</v>
          </cell>
          <cell r="R15003" t="str">
            <v>Yarra</v>
          </cell>
          <cell r="W15003">
            <v>2018</v>
          </cell>
          <cell r="X15003" t="str">
            <v>Jun</v>
          </cell>
        </row>
        <row r="15004">
          <cell r="D15004" t="str">
            <v>House</v>
          </cell>
          <cell r="E15004">
            <v>2600000</v>
          </cell>
          <cell r="R15004" t="str">
            <v>Boroondara</v>
          </cell>
          <cell r="W15004">
            <v>2018</v>
          </cell>
          <cell r="X15004" t="str">
            <v>Jun</v>
          </cell>
        </row>
        <row r="15005">
          <cell r="D15005" t="str">
            <v>House</v>
          </cell>
          <cell r="E15005">
            <v>610000</v>
          </cell>
          <cell r="R15005" t="str">
            <v>Maribyrnong</v>
          </cell>
          <cell r="W15005">
            <v>2018</v>
          </cell>
          <cell r="X15005" t="str">
            <v>Jun</v>
          </cell>
        </row>
        <row r="15006">
          <cell r="D15006" t="str">
            <v>House</v>
          </cell>
          <cell r="E15006">
            <v>1457500</v>
          </cell>
          <cell r="R15006" t="str">
            <v>Yarra</v>
          </cell>
          <cell r="W15006">
            <v>2018</v>
          </cell>
          <cell r="X15006" t="str">
            <v>Jun</v>
          </cell>
        </row>
        <row r="15007">
          <cell r="D15007" t="str">
            <v>House</v>
          </cell>
          <cell r="E15007">
            <v>1200000</v>
          </cell>
          <cell r="R15007" t="str">
            <v>Manningham</v>
          </cell>
          <cell r="W15007">
            <v>2018</v>
          </cell>
          <cell r="X15007" t="str">
            <v>Jun</v>
          </cell>
        </row>
        <row r="15008">
          <cell r="D15008" t="str">
            <v>House</v>
          </cell>
          <cell r="E15008">
            <v>778000</v>
          </cell>
          <cell r="R15008" t="str">
            <v>Maribyrnong</v>
          </cell>
          <cell r="W15008">
            <v>2018</v>
          </cell>
          <cell r="X15008" t="str">
            <v>Jun</v>
          </cell>
        </row>
        <row r="15009">
          <cell r="D15009" t="str">
            <v>House</v>
          </cell>
          <cell r="E15009">
            <v>1890000</v>
          </cell>
          <cell r="R15009" t="str">
            <v>Boroondara</v>
          </cell>
          <cell r="W15009">
            <v>2018</v>
          </cell>
          <cell r="X15009" t="str">
            <v>Jun</v>
          </cell>
        </row>
        <row r="15010">
          <cell r="D15010" t="str">
            <v>Unit</v>
          </cell>
          <cell r="E15010">
            <v>865000</v>
          </cell>
          <cell r="R15010" t="str">
            <v>Melbourne</v>
          </cell>
          <cell r="W15010">
            <v>2018</v>
          </cell>
          <cell r="X15010" t="str">
            <v>Jun</v>
          </cell>
        </row>
        <row r="15011">
          <cell r="D15011" t="str">
            <v>House</v>
          </cell>
          <cell r="E15011">
            <v>1100500</v>
          </cell>
          <cell r="R15011" t="str">
            <v>Maribyrnong</v>
          </cell>
          <cell r="W15011">
            <v>2018</v>
          </cell>
          <cell r="X15011" t="str">
            <v>Jun</v>
          </cell>
        </row>
        <row r="15012">
          <cell r="D15012" t="str">
            <v>House</v>
          </cell>
          <cell r="E15012">
            <v>855000</v>
          </cell>
          <cell r="R15012" t="str">
            <v>Maribyrnong</v>
          </cell>
          <cell r="W15012">
            <v>2018</v>
          </cell>
          <cell r="X15012" t="str">
            <v>Jun</v>
          </cell>
        </row>
        <row r="15013">
          <cell r="D15013" t="str">
            <v>House</v>
          </cell>
          <cell r="E15013">
            <v>1540000</v>
          </cell>
          <cell r="R15013" t="str">
            <v>Melbourne</v>
          </cell>
          <cell r="W15013">
            <v>2018</v>
          </cell>
          <cell r="X15013" t="str">
            <v>Jun</v>
          </cell>
        </row>
        <row r="15014">
          <cell r="D15014" t="str">
            <v>House</v>
          </cell>
          <cell r="E15014">
            <v>675000</v>
          </cell>
          <cell r="R15014" t="str">
            <v>Maribyrnong</v>
          </cell>
          <cell r="W15014">
            <v>2018</v>
          </cell>
          <cell r="X15014" t="str">
            <v>Jun</v>
          </cell>
        </row>
        <row r="15015">
          <cell r="D15015" t="str">
            <v>Unit</v>
          </cell>
          <cell r="E15015">
            <v>841000</v>
          </cell>
          <cell r="R15015" t="str">
            <v>Melbourne</v>
          </cell>
          <cell r="W15015">
            <v>2018</v>
          </cell>
          <cell r="X15015" t="str">
            <v>Jun</v>
          </cell>
        </row>
        <row r="15016">
          <cell r="D15016" t="str">
            <v>Unit</v>
          </cell>
          <cell r="E15016">
            <v>575000</v>
          </cell>
          <cell r="R15016" t="str">
            <v>Boroondara</v>
          </cell>
          <cell r="W15016">
            <v>2018</v>
          </cell>
          <cell r="X15016" t="str">
            <v>Jun</v>
          </cell>
        </row>
        <row r="15017">
          <cell r="D15017" t="str">
            <v>House</v>
          </cell>
          <cell r="E15017">
            <v>1410000</v>
          </cell>
          <cell r="R15017" t="str">
            <v>Manningham</v>
          </cell>
          <cell r="W15017">
            <v>2018</v>
          </cell>
          <cell r="X15017" t="str">
            <v>Jun</v>
          </cell>
        </row>
        <row r="15018">
          <cell r="D15018" t="str">
            <v>Unit</v>
          </cell>
          <cell r="E15018">
            <v>1330000</v>
          </cell>
          <cell r="R15018" t="str">
            <v>Yarra</v>
          </cell>
          <cell r="W15018">
            <v>2018</v>
          </cell>
          <cell r="X15018" t="str">
            <v>Jun</v>
          </cell>
        </row>
        <row r="15019">
          <cell r="D15019" t="str">
            <v>House</v>
          </cell>
          <cell r="E15019">
            <v>1152000</v>
          </cell>
          <cell r="R15019" t="str">
            <v>Maroondah</v>
          </cell>
          <cell r="W15019">
            <v>2018</v>
          </cell>
          <cell r="X15019" t="str">
            <v>Jun</v>
          </cell>
        </row>
        <row r="15020">
          <cell r="D15020" t="str">
            <v>House</v>
          </cell>
          <cell r="E15020">
            <v>1310000</v>
          </cell>
          <cell r="R15020" t="str">
            <v>Yarra</v>
          </cell>
          <cell r="W15020">
            <v>2018</v>
          </cell>
          <cell r="X15020" t="str">
            <v>Jun</v>
          </cell>
        </row>
        <row r="15021">
          <cell r="D15021" t="str">
            <v>House</v>
          </cell>
          <cell r="E15021">
            <v>1900000</v>
          </cell>
          <cell r="R15021" t="str">
            <v>Boroondara</v>
          </cell>
          <cell r="W15021">
            <v>2018</v>
          </cell>
          <cell r="X15021" t="str">
            <v>Jun</v>
          </cell>
        </row>
        <row r="15022">
          <cell r="D15022" t="str">
            <v>House</v>
          </cell>
          <cell r="E15022">
            <v>1775000</v>
          </cell>
          <cell r="R15022" t="str">
            <v>Boroondara</v>
          </cell>
          <cell r="W15022">
            <v>2018</v>
          </cell>
          <cell r="X15022" t="str">
            <v>Jun</v>
          </cell>
        </row>
        <row r="15023">
          <cell r="D15023" t="str">
            <v>House</v>
          </cell>
          <cell r="E15023">
            <v>2400000</v>
          </cell>
          <cell r="R15023" t="str">
            <v>Boroondara</v>
          </cell>
          <cell r="W15023">
            <v>2018</v>
          </cell>
          <cell r="X15023" t="str">
            <v>Jun</v>
          </cell>
        </row>
        <row r="15024">
          <cell r="D15024" t="str">
            <v>Unit</v>
          </cell>
          <cell r="E15024">
            <v>1360000</v>
          </cell>
          <cell r="R15024" t="str">
            <v>Boroondara</v>
          </cell>
          <cell r="W15024">
            <v>2018</v>
          </cell>
          <cell r="X15024" t="str">
            <v>Jun</v>
          </cell>
        </row>
        <row r="15025">
          <cell r="D15025" t="str">
            <v>House</v>
          </cell>
          <cell r="E15025">
            <v>942000</v>
          </cell>
          <cell r="R15025" t="str">
            <v>Maribyrnong</v>
          </cell>
          <cell r="W15025">
            <v>2018</v>
          </cell>
          <cell r="X15025" t="str">
            <v>Jun</v>
          </cell>
        </row>
        <row r="15026">
          <cell r="D15026" t="str">
            <v>House</v>
          </cell>
          <cell r="E15026">
            <v>990000</v>
          </cell>
          <cell r="R15026" t="str">
            <v>Maribyrnong</v>
          </cell>
          <cell r="W15026">
            <v>2018</v>
          </cell>
          <cell r="X15026" t="str">
            <v>Jun</v>
          </cell>
        </row>
        <row r="15027">
          <cell r="D15027" t="str">
            <v>House</v>
          </cell>
          <cell r="E15027">
            <v>1320000</v>
          </cell>
          <cell r="R15027" t="str">
            <v>Maribyrnong</v>
          </cell>
          <cell r="W15027">
            <v>2018</v>
          </cell>
          <cell r="X15027" t="str">
            <v>Jun</v>
          </cell>
        </row>
        <row r="15028">
          <cell r="D15028" t="str">
            <v>Unit</v>
          </cell>
          <cell r="E15028">
            <v>580000</v>
          </cell>
          <cell r="R15028" t="str">
            <v>Yarra</v>
          </cell>
          <cell r="W15028">
            <v>2018</v>
          </cell>
          <cell r="X15028" t="str">
            <v>Jun</v>
          </cell>
        </row>
        <row r="15029">
          <cell r="D15029" t="str">
            <v>House</v>
          </cell>
          <cell r="E15029">
            <v>2118000</v>
          </cell>
          <cell r="R15029" t="str">
            <v>Boroondara</v>
          </cell>
          <cell r="W15029">
            <v>2018</v>
          </cell>
          <cell r="X15029" t="str">
            <v>Jun</v>
          </cell>
        </row>
        <row r="15030">
          <cell r="D15030" t="str">
            <v>House</v>
          </cell>
          <cell r="E15030">
            <v>710000</v>
          </cell>
          <cell r="R15030" t="str">
            <v>Maroondah</v>
          </cell>
          <cell r="W15030">
            <v>2018</v>
          </cell>
          <cell r="X15030" t="str">
            <v>Jun</v>
          </cell>
        </row>
        <row r="15031">
          <cell r="D15031" t="str">
            <v>House</v>
          </cell>
          <cell r="E15031">
            <v>1320000</v>
          </cell>
          <cell r="R15031" t="str">
            <v>Manningham</v>
          </cell>
          <cell r="W15031">
            <v>2018</v>
          </cell>
          <cell r="X15031" t="str">
            <v>Jun</v>
          </cell>
        </row>
        <row r="15032">
          <cell r="D15032" t="str">
            <v>House</v>
          </cell>
          <cell r="E15032">
            <v>2478000</v>
          </cell>
          <cell r="R15032" t="str">
            <v>Yarra</v>
          </cell>
          <cell r="W15032">
            <v>2018</v>
          </cell>
          <cell r="X15032" t="str">
            <v>Jun</v>
          </cell>
        </row>
        <row r="15033">
          <cell r="D15033" t="str">
            <v>Unit</v>
          </cell>
          <cell r="E15033">
            <v>980000</v>
          </cell>
          <cell r="R15033" t="str">
            <v>Manningham</v>
          </cell>
          <cell r="W15033">
            <v>2018</v>
          </cell>
          <cell r="X15033" t="str">
            <v>Jun</v>
          </cell>
        </row>
        <row r="15034">
          <cell r="D15034" t="str">
            <v>Unit</v>
          </cell>
          <cell r="E15034">
            <v>920000</v>
          </cell>
          <cell r="R15034" t="str">
            <v>Manningham</v>
          </cell>
          <cell r="W15034">
            <v>2018</v>
          </cell>
          <cell r="X15034" t="str">
            <v>Jun</v>
          </cell>
        </row>
        <row r="15035">
          <cell r="D15035" t="str">
            <v>House</v>
          </cell>
          <cell r="E15035">
            <v>805000</v>
          </cell>
          <cell r="R15035" t="str">
            <v>Maribyrnong</v>
          </cell>
          <cell r="W15035">
            <v>2018</v>
          </cell>
          <cell r="X15035" t="str">
            <v>Jun</v>
          </cell>
        </row>
        <row r="15036">
          <cell r="D15036" t="str">
            <v>House</v>
          </cell>
          <cell r="E15036">
            <v>2321000</v>
          </cell>
          <cell r="R15036" t="str">
            <v>Boroondara</v>
          </cell>
          <cell r="W15036">
            <v>2018</v>
          </cell>
          <cell r="X15036" t="str">
            <v>Jun</v>
          </cell>
        </row>
        <row r="15037">
          <cell r="D15037" t="str">
            <v>House</v>
          </cell>
          <cell r="E15037">
            <v>1000000</v>
          </cell>
          <cell r="R15037" t="str">
            <v>Yarra</v>
          </cell>
          <cell r="W15037">
            <v>2018</v>
          </cell>
          <cell r="X15037" t="str">
            <v>Jun</v>
          </cell>
        </row>
        <row r="15038">
          <cell r="D15038" t="str">
            <v>Unit</v>
          </cell>
          <cell r="E15038">
            <v>1220000</v>
          </cell>
          <cell r="R15038" t="str">
            <v>Melbourne</v>
          </cell>
          <cell r="W15038">
            <v>2018</v>
          </cell>
          <cell r="X15038" t="str">
            <v>Jun</v>
          </cell>
        </row>
        <row r="15039">
          <cell r="D15039" t="str">
            <v>House</v>
          </cell>
          <cell r="E15039">
            <v>780000</v>
          </cell>
          <cell r="R15039" t="str">
            <v>Maroondah</v>
          </cell>
          <cell r="W15039">
            <v>2018</v>
          </cell>
          <cell r="X15039" t="str">
            <v>Jun</v>
          </cell>
        </row>
        <row r="15040">
          <cell r="D15040" t="str">
            <v>House</v>
          </cell>
          <cell r="E15040">
            <v>1120000</v>
          </cell>
          <cell r="R15040" t="str">
            <v>Maroondah</v>
          </cell>
          <cell r="W15040">
            <v>2018</v>
          </cell>
          <cell r="X15040" t="str">
            <v>Jun</v>
          </cell>
        </row>
        <row r="15041">
          <cell r="D15041" t="str">
            <v>House</v>
          </cell>
          <cell r="E15041">
            <v>780000</v>
          </cell>
          <cell r="R15041" t="str">
            <v>Brimbank</v>
          </cell>
          <cell r="W15041">
            <v>2018</v>
          </cell>
          <cell r="X15041" t="str">
            <v>Jun</v>
          </cell>
        </row>
        <row r="15042">
          <cell r="D15042" t="str">
            <v>House</v>
          </cell>
          <cell r="E15042">
            <v>2115000</v>
          </cell>
          <cell r="R15042" t="str">
            <v>Boroondara</v>
          </cell>
          <cell r="W15042">
            <v>2018</v>
          </cell>
          <cell r="X15042" t="str">
            <v>Jun</v>
          </cell>
        </row>
        <row r="15043">
          <cell r="D15043" t="str">
            <v>Unit</v>
          </cell>
          <cell r="E15043">
            <v>1001000</v>
          </cell>
          <cell r="R15043" t="str">
            <v>Yarra</v>
          </cell>
          <cell r="W15043">
            <v>2018</v>
          </cell>
          <cell r="X15043" t="str">
            <v>Jun</v>
          </cell>
        </row>
        <row r="15044">
          <cell r="D15044" t="str">
            <v>House</v>
          </cell>
          <cell r="E15044">
            <v>2536000</v>
          </cell>
          <cell r="R15044" t="str">
            <v>Boroondara</v>
          </cell>
          <cell r="W15044">
            <v>2018</v>
          </cell>
          <cell r="X15044" t="str">
            <v>Jun</v>
          </cell>
        </row>
        <row r="15045">
          <cell r="D15045" t="str">
            <v>House</v>
          </cell>
          <cell r="E15045">
            <v>720000</v>
          </cell>
          <cell r="R15045" t="str">
            <v>Maroondah</v>
          </cell>
          <cell r="W15045">
            <v>2018</v>
          </cell>
          <cell r="X15045" t="str">
            <v>Jun</v>
          </cell>
        </row>
        <row r="15046">
          <cell r="D15046" t="str">
            <v>House</v>
          </cell>
          <cell r="E15046">
            <v>1300000</v>
          </cell>
          <cell r="R15046" t="str">
            <v>Whitehorse</v>
          </cell>
          <cell r="W15046">
            <v>2018</v>
          </cell>
          <cell r="X15046" t="str">
            <v>Jun</v>
          </cell>
        </row>
        <row r="15047">
          <cell r="D15047" t="str">
            <v>House</v>
          </cell>
          <cell r="E15047">
            <v>2100000</v>
          </cell>
          <cell r="R15047" t="str">
            <v>Boroondara</v>
          </cell>
          <cell r="W15047">
            <v>2018</v>
          </cell>
          <cell r="X15047" t="str">
            <v>Jun</v>
          </cell>
        </row>
        <row r="15048">
          <cell r="D15048" t="str">
            <v>Unit</v>
          </cell>
          <cell r="E15048">
            <v>700000</v>
          </cell>
          <cell r="R15048" t="str">
            <v>Whitehorse</v>
          </cell>
          <cell r="W15048">
            <v>2018</v>
          </cell>
          <cell r="X15048" t="str">
            <v>Jun</v>
          </cell>
        </row>
        <row r="15049">
          <cell r="D15049" t="str">
            <v>Unit</v>
          </cell>
          <cell r="E15049">
            <v>901000</v>
          </cell>
          <cell r="R15049" t="str">
            <v>Boroondara</v>
          </cell>
          <cell r="W15049">
            <v>2018</v>
          </cell>
          <cell r="X15049" t="str">
            <v>Jun</v>
          </cell>
        </row>
        <row r="15050">
          <cell r="D15050" t="str">
            <v>Unit</v>
          </cell>
          <cell r="E15050">
            <v>1005000</v>
          </cell>
          <cell r="R15050" t="str">
            <v>Boroondara</v>
          </cell>
          <cell r="W15050">
            <v>2018</v>
          </cell>
          <cell r="X15050" t="str">
            <v>Jun</v>
          </cell>
        </row>
        <row r="15051">
          <cell r="D15051" t="str">
            <v>House</v>
          </cell>
          <cell r="E15051">
            <v>4000000</v>
          </cell>
          <cell r="R15051" t="str">
            <v>Boroondara</v>
          </cell>
          <cell r="W15051">
            <v>2018</v>
          </cell>
          <cell r="X15051" t="str">
            <v>Jun</v>
          </cell>
        </row>
        <row r="15052">
          <cell r="D15052" t="str">
            <v>House</v>
          </cell>
          <cell r="E15052">
            <v>2180000</v>
          </cell>
          <cell r="R15052" t="str">
            <v>Boroondara</v>
          </cell>
          <cell r="W15052">
            <v>2018</v>
          </cell>
          <cell r="X15052" t="str">
            <v>Jun</v>
          </cell>
        </row>
        <row r="15053">
          <cell r="D15053" t="str">
            <v>House</v>
          </cell>
          <cell r="E15053">
            <v>2562000</v>
          </cell>
          <cell r="R15053" t="str">
            <v>Boroondara</v>
          </cell>
          <cell r="W15053">
            <v>2018</v>
          </cell>
          <cell r="X15053" t="str">
            <v>Jun</v>
          </cell>
        </row>
        <row r="15054">
          <cell r="D15054" t="str">
            <v>Unit</v>
          </cell>
          <cell r="E15054">
            <v>881000</v>
          </cell>
          <cell r="R15054" t="str">
            <v>Whitehorse</v>
          </cell>
          <cell r="W15054">
            <v>2018</v>
          </cell>
          <cell r="X15054" t="str">
            <v>Jun</v>
          </cell>
        </row>
        <row r="15055">
          <cell r="D15055" t="str">
            <v>Unit</v>
          </cell>
          <cell r="E15055">
            <v>500000</v>
          </cell>
          <cell r="R15055" t="str">
            <v>Boroondara</v>
          </cell>
          <cell r="W15055">
            <v>2018</v>
          </cell>
          <cell r="X15055" t="str">
            <v>Jun</v>
          </cell>
        </row>
        <row r="15056">
          <cell r="D15056" t="str">
            <v>House</v>
          </cell>
          <cell r="E15056">
            <v>1600000</v>
          </cell>
          <cell r="R15056" t="str">
            <v>Boroondara</v>
          </cell>
          <cell r="W15056">
            <v>2018</v>
          </cell>
          <cell r="X15056" t="str">
            <v>Jun</v>
          </cell>
        </row>
        <row r="15057">
          <cell r="D15057" t="str">
            <v>Unit</v>
          </cell>
          <cell r="E15057">
            <v>660000</v>
          </cell>
          <cell r="R15057" t="str">
            <v>Boroondara</v>
          </cell>
          <cell r="W15057">
            <v>2018</v>
          </cell>
          <cell r="X15057" t="str">
            <v>Jun</v>
          </cell>
        </row>
        <row r="15058">
          <cell r="D15058" t="str">
            <v>House</v>
          </cell>
          <cell r="E15058">
            <v>1610000</v>
          </cell>
          <cell r="R15058" t="str">
            <v>Boroondara</v>
          </cell>
          <cell r="W15058">
            <v>2018</v>
          </cell>
          <cell r="X15058" t="str">
            <v>Jun</v>
          </cell>
        </row>
        <row r="15059">
          <cell r="D15059" t="str">
            <v>House</v>
          </cell>
          <cell r="E15059">
            <v>2200000</v>
          </cell>
          <cell r="R15059" t="str">
            <v>Boroondara</v>
          </cell>
          <cell r="W15059">
            <v>2018</v>
          </cell>
          <cell r="X15059" t="str">
            <v>Jun</v>
          </cell>
        </row>
        <row r="15060">
          <cell r="D15060" t="str">
            <v>Unit</v>
          </cell>
          <cell r="E15060">
            <v>580000</v>
          </cell>
          <cell r="R15060" t="str">
            <v>Yarra</v>
          </cell>
          <cell r="W15060">
            <v>2018</v>
          </cell>
          <cell r="X15060" t="str">
            <v>Jun</v>
          </cell>
        </row>
        <row r="15061">
          <cell r="D15061" t="str">
            <v>Unit</v>
          </cell>
          <cell r="E15061">
            <v>860000</v>
          </cell>
          <cell r="R15061" t="str">
            <v>Manningham</v>
          </cell>
          <cell r="W15061">
            <v>2018</v>
          </cell>
          <cell r="X15061" t="str">
            <v>Jun</v>
          </cell>
        </row>
        <row r="15062">
          <cell r="D15062" t="str">
            <v>House</v>
          </cell>
          <cell r="E15062">
            <v>1600000</v>
          </cell>
          <cell r="R15062" t="str">
            <v>Boroondara</v>
          </cell>
          <cell r="W15062">
            <v>2018</v>
          </cell>
          <cell r="X15062" t="str">
            <v>Jun</v>
          </cell>
        </row>
        <row r="15063">
          <cell r="D15063" t="str">
            <v>Unit</v>
          </cell>
          <cell r="E15063">
            <v>1375000</v>
          </cell>
          <cell r="R15063" t="str">
            <v>Boroondara</v>
          </cell>
          <cell r="W15063">
            <v>2018</v>
          </cell>
          <cell r="X15063" t="str">
            <v>Jun</v>
          </cell>
        </row>
        <row r="15064">
          <cell r="D15064" t="str">
            <v>Unit</v>
          </cell>
          <cell r="E15064">
            <v>865000</v>
          </cell>
          <cell r="R15064" t="str">
            <v>Boroondara</v>
          </cell>
          <cell r="W15064">
            <v>2018</v>
          </cell>
          <cell r="X15064" t="str">
            <v>Jun</v>
          </cell>
        </row>
        <row r="15065">
          <cell r="D15065" t="str">
            <v>House</v>
          </cell>
          <cell r="E15065">
            <v>2300000</v>
          </cell>
          <cell r="R15065" t="str">
            <v>Boroondara</v>
          </cell>
          <cell r="W15065">
            <v>2018</v>
          </cell>
          <cell r="X15065" t="str">
            <v>Jun</v>
          </cell>
        </row>
        <row r="15066">
          <cell r="D15066" t="str">
            <v>House</v>
          </cell>
          <cell r="E15066">
            <v>1901000</v>
          </cell>
          <cell r="R15066" t="str">
            <v>Boroondara</v>
          </cell>
          <cell r="W15066">
            <v>2018</v>
          </cell>
          <cell r="X15066" t="str">
            <v>Jun</v>
          </cell>
        </row>
        <row r="15067">
          <cell r="D15067" t="str">
            <v>House</v>
          </cell>
          <cell r="E15067">
            <v>1218000</v>
          </cell>
          <cell r="R15067" t="str">
            <v>Manningham</v>
          </cell>
          <cell r="W15067">
            <v>2018</v>
          </cell>
          <cell r="X15067" t="str">
            <v>Jun</v>
          </cell>
        </row>
        <row r="15068">
          <cell r="D15068" t="str">
            <v>House</v>
          </cell>
          <cell r="E15068">
            <v>1700000</v>
          </cell>
          <cell r="R15068" t="str">
            <v>Boroondara</v>
          </cell>
          <cell r="W15068">
            <v>2018</v>
          </cell>
          <cell r="X15068" t="str">
            <v>Jun</v>
          </cell>
        </row>
        <row r="15069">
          <cell r="D15069" t="str">
            <v>House</v>
          </cell>
          <cell r="E15069">
            <v>1000000</v>
          </cell>
          <cell r="R15069" t="str">
            <v>Maroondah</v>
          </cell>
          <cell r="W15069">
            <v>2018</v>
          </cell>
          <cell r="X15069" t="str">
            <v>Jun</v>
          </cell>
        </row>
        <row r="15070">
          <cell r="D15070" t="str">
            <v>House</v>
          </cell>
          <cell r="E15070">
            <v>1366000</v>
          </cell>
          <cell r="R15070" t="str">
            <v>Boroondara</v>
          </cell>
          <cell r="W15070">
            <v>2018</v>
          </cell>
          <cell r="X15070" t="str">
            <v>Jun</v>
          </cell>
        </row>
        <row r="15071">
          <cell r="D15071" t="str">
            <v>House</v>
          </cell>
          <cell r="E15071">
            <v>782500</v>
          </cell>
          <cell r="R15071" t="str">
            <v>Hobsons Bay</v>
          </cell>
          <cell r="W15071">
            <v>2018</v>
          </cell>
          <cell r="X15071" t="str">
            <v>Jun</v>
          </cell>
        </row>
        <row r="15072">
          <cell r="D15072" t="str">
            <v>House</v>
          </cell>
          <cell r="E15072">
            <v>1805000</v>
          </cell>
          <cell r="R15072" t="str">
            <v>Boroondara</v>
          </cell>
          <cell r="W15072">
            <v>2018</v>
          </cell>
          <cell r="X15072" t="str">
            <v>Jun</v>
          </cell>
        </row>
        <row r="15073">
          <cell r="D15073" t="str">
            <v>House</v>
          </cell>
          <cell r="E15073">
            <v>1975000</v>
          </cell>
          <cell r="R15073" t="str">
            <v>Yarra</v>
          </cell>
          <cell r="W15073">
            <v>2018</v>
          </cell>
          <cell r="X15073" t="str">
            <v>Jun</v>
          </cell>
        </row>
        <row r="15074">
          <cell r="D15074" t="str">
            <v>House</v>
          </cell>
          <cell r="E15074">
            <v>1750000</v>
          </cell>
          <cell r="R15074" t="str">
            <v>Boroondara</v>
          </cell>
          <cell r="W15074">
            <v>2018</v>
          </cell>
          <cell r="X15074" t="str">
            <v>Jun</v>
          </cell>
        </row>
        <row r="15075">
          <cell r="D15075" t="str">
            <v>House</v>
          </cell>
          <cell r="E15075">
            <v>1825000</v>
          </cell>
          <cell r="R15075" t="str">
            <v>Maroondah</v>
          </cell>
          <cell r="W15075">
            <v>2018</v>
          </cell>
          <cell r="X15075" t="str">
            <v>Jun</v>
          </cell>
        </row>
        <row r="15076">
          <cell r="D15076" t="str">
            <v>House</v>
          </cell>
          <cell r="E15076">
            <v>1201000</v>
          </cell>
          <cell r="R15076" t="str">
            <v>Hobsons Bay</v>
          </cell>
          <cell r="W15076">
            <v>2018</v>
          </cell>
          <cell r="X15076" t="str">
            <v>Jun</v>
          </cell>
        </row>
        <row r="15077">
          <cell r="D15077" t="str">
            <v>House</v>
          </cell>
          <cell r="E15077">
            <v>2550000</v>
          </cell>
          <cell r="R15077" t="str">
            <v>Boroondara</v>
          </cell>
          <cell r="W15077">
            <v>2018</v>
          </cell>
          <cell r="X15077" t="str">
            <v>Jun</v>
          </cell>
        </row>
        <row r="15078">
          <cell r="D15078" t="str">
            <v>House</v>
          </cell>
          <cell r="E15078">
            <v>1265000</v>
          </cell>
          <cell r="R15078" t="str">
            <v>Melbourne</v>
          </cell>
          <cell r="W15078">
            <v>2018</v>
          </cell>
          <cell r="X15078" t="str">
            <v>Jun</v>
          </cell>
        </row>
        <row r="15079">
          <cell r="D15079" t="str">
            <v>House</v>
          </cell>
          <cell r="E15079">
            <v>1825000</v>
          </cell>
          <cell r="R15079" t="str">
            <v>Boroondara</v>
          </cell>
          <cell r="W15079">
            <v>2018</v>
          </cell>
          <cell r="X15079" t="str">
            <v>Jun</v>
          </cell>
        </row>
        <row r="15080">
          <cell r="D15080" t="str">
            <v>House</v>
          </cell>
          <cell r="E15080">
            <v>2567500</v>
          </cell>
          <cell r="R15080" t="str">
            <v>Boroondara</v>
          </cell>
          <cell r="W15080">
            <v>2018</v>
          </cell>
          <cell r="X15080" t="str">
            <v>Jun</v>
          </cell>
        </row>
        <row r="15081">
          <cell r="D15081" t="str">
            <v>House</v>
          </cell>
          <cell r="E15081">
            <v>1230000</v>
          </cell>
          <cell r="R15081" t="str">
            <v>Melbourne</v>
          </cell>
          <cell r="W15081">
            <v>2018</v>
          </cell>
          <cell r="X15081" t="str">
            <v>Jun</v>
          </cell>
        </row>
        <row r="15082">
          <cell r="D15082" t="str">
            <v>House</v>
          </cell>
          <cell r="E15082">
            <v>720000</v>
          </cell>
          <cell r="R15082" t="str">
            <v>Hobsons Bay</v>
          </cell>
          <cell r="W15082">
            <v>2018</v>
          </cell>
          <cell r="X15082" t="str">
            <v>Jun</v>
          </cell>
        </row>
        <row r="15083">
          <cell r="D15083" t="str">
            <v>House</v>
          </cell>
          <cell r="E15083">
            <v>1300000</v>
          </cell>
          <cell r="R15083" t="str">
            <v>Maroondah</v>
          </cell>
          <cell r="W15083">
            <v>2018</v>
          </cell>
          <cell r="X15083" t="str">
            <v>Jun</v>
          </cell>
        </row>
        <row r="15084">
          <cell r="D15084" t="str">
            <v>House</v>
          </cell>
          <cell r="E15084">
            <v>1412000</v>
          </cell>
          <cell r="R15084" t="str">
            <v>Port Phillip</v>
          </cell>
          <cell r="W15084">
            <v>2018</v>
          </cell>
          <cell r="X15084" t="str">
            <v>Jun</v>
          </cell>
        </row>
        <row r="15085">
          <cell r="D15085" t="str">
            <v>House</v>
          </cell>
          <cell r="E15085">
            <v>976000</v>
          </cell>
          <cell r="R15085" t="str">
            <v>Whitehorse</v>
          </cell>
          <cell r="W15085">
            <v>2018</v>
          </cell>
          <cell r="X15085" t="str">
            <v>Jun</v>
          </cell>
        </row>
        <row r="15086">
          <cell r="D15086" t="str">
            <v>House</v>
          </cell>
          <cell r="E15086">
            <v>635000</v>
          </cell>
          <cell r="R15086" t="str">
            <v>Melton</v>
          </cell>
          <cell r="W15086">
            <v>2018</v>
          </cell>
          <cell r="X15086" t="str">
            <v>Jun</v>
          </cell>
        </row>
        <row r="15087">
          <cell r="D15087" t="str">
            <v>House</v>
          </cell>
          <cell r="E15087">
            <v>880000</v>
          </cell>
          <cell r="R15087" t="str">
            <v>Hobsons Bay</v>
          </cell>
          <cell r="W15087">
            <v>2018</v>
          </cell>
          <cell r="X15087" t="str">
            <v>Jun</v>
          </cell>
        </row>
        <row r="15088">
          <cell r="D15088" t="str">
            <v>Unit</v>
          </cell>
          <cell r="E15088">
            <v>250000</v>
          </cell>
          <cell r="R15088" t="str">
            <v>Stonnington</v>
          </cell>
          <cell r="W15088">
            <v>2018</v>
          </cell>
          <cell r="X15088" t="str">
            <v>Jun</v>
          </cell>
        </row>
        <row r="15089">
          <cell r="D15089" t="str">
            <v>House</v>
          </cell>
          <cell r="E15089">
            <v>1400000</v>
          </cell>
          <cell r="R15089" t="str">
            <v>Melbourne</v>
          </cell>
          <cell r="W15089">
            <v>2018</v>
          </cell>
          <cell r="X15089" t="str">
            <v>Jun</v>
          </cell>
        </row>
        <row r="15090">
          <cell r="D15090" t="str">
            <v>Unit</v>
          </cell>
          <cell r="E15090">
            <v>1020000</v>
          </cell>
          <cell r="R15090" t="str">
            <v>Melbourne</v>
          </cell>
          <cell r="W15090">
            <v>2018</v>
          </cell>
          <cell r="X15090" t="str">
            <v>Jun</v>
          </cell>
        </row>
        <row r="15091">
          <cell r="D15091" t="str">
            <v>House</v>
          </cell>
          <cell r="E15091">
            <v>2600000</v>
          </cell>
          <cell r="R15091" t="str">
            <v>Boroondara</v>
          </cell>
          <cell r="W15091">
            <v>2018</v>
          </cell>
          <cell r="X15091" t="str">
            <v>Jun</v>
          </cell>
        </row>
        <row r="15092">
          <cell r="D15092" t="str">
            <v>House</v>
          </cell>
          <cell r="E15092">
            <v>1000000</v>
          </cell>
          <cell r="R15092" t="str">
            <v>Whitehorse</v>
          </cell>
          <cell r="W15092">
            <v>2018</v>
          </cell>
          <cell r="X15092" t="str">
            <v>Jun</v>
          </cell>
        </row>
        <row r="15093">
          <cell r="D15093" t="str">
            <v>Unit</v>
          </cell>
          <cell r="E15093">
            <v>1000000</v>
          </cell>
          <cell r="R15093" t="str">
            <v>Stonnington</v>
          </cell>
          <cell r="W15093">
            <v>2018</v>
          </cell>
          <cell r="X15093" t="str">
            <v>Jun</v>
          </cell>
        </row>
        <row r="15094">
          <cell r="D15094" t="str">
            <v>House</v>
          </cell>
          <cell r="E15094">
            <v>425000</v>
          </cell>
          <cell r="R15094" t="str">
            <v>Knox</v>
          </cell>
          <cell r="W15094">
            <v>2018</v>
          </cell>
          <cell r="X15094" t="str">
            <v>Jun</v>
          </cell>
        </row>
        <row r="15095">
          <cell r="D15095" t="str">
            <v>House</v>
          </cell>
          <cell r="E15095">
            <v>3500000</v>
          </cell>
          <cell r="R15095" t="str">
            <v>Port Phillip</v>
          </cell>
          <cell r="W15095">
            <v>2018</v>
          </cell>
          <cell r="X15095" t="str">
            <v>Jun</v>
          </cell>
        </row>
        <row r="15096">
          <cell r="D15096" t="str">
            <v>House</v>
          </cell>
          <cell r="E15096">
            <v>2220000</v>
          </cell>
          <cell r="R15096" t="str">
            <v>Port Phillip</v>
          </cell>
          <cell r="W15096">
            <v>2018</v>
          </cell>
          <cell r="X15096" t="str">
            <v>Jun</v>
          </cell>
        </row>
        <row r="15097">
          <cell r="D15097" t="str">
            <v>House</v>
          </cell>
          <cell r="E15097">
            <v>1588000</v>
          </cell>
          <cell r="R15097" t="str">
            <v>Monash</v>
          </cell>
          <cell r="W15097">
            <v>2018</v>
          </cell>
          <cell r="X15097" t="str">
            <v>Jun</v>
          </cell>
        </row>
        <row r="15098">
          <cell r="D15098" t="str">
            <v>House</v>
          </cell>
          <cell r="E15098">
            <v>2550000</v>
          </cell>
          <cell r="R15098" t="str">
            <v>Port Phillip</v>
          </cell>
          <cell r="W15098">
            <v>2018</v>
          </cell>
          <cell r="X15098" t="str">
            <v>Jun</v>
          </cell>
        </row>
        <row r="15099">
          <cell r="D15099" t="str">
            <v>Unit</v>
          </cell>
          <cell r="E15099">
            <v>290000</v>
          </cell>
          <cell r="R15099" t="str">
            <v>Melbourne</v>
          </cell>
          <cell r="W15099">
            <v>2018</v>
          </cell>
          <cell r="X15099" t="str">
            <v>Jun</v>
          </cell>
        </row>
        <row r="15100">
          <cell r="D15100" t="str">
            <v>Unit</v>
          </cell>
          <cell r="E15100">
            <v>905000</v>
          </cell>
          <cell r="R15100" t="str">
            <v>Boroondara</v>
          </cell>
          <cell r="W15100">
            <v>2018</v>
          </cell>
          <cell r="X15100" t="str">
            <v>Jun</v>
          </cell>
        </row>
        <row r="15101">
          <cell r="D15101" t="str">
            <v>House</v>
          </cell>
          <cell r="E15101">
            <v>1307500</v>
          </cell>
          <cell r="R15101" t="str">
            <v>Boroondara</v>
          </cell>
          <cell r="W15101">
            <v>2018</v>
          </cell>
          <cell r="X15101" t="str">
            <v>Jun</v>
          </cell>
        </row>
        <row r="15102">
          <cell r="D15102" t="str">
            <v>House</v>
          </cell>
          <cell r="E15102">
            <v>708000</v>
          </cell>
          <cell r="R15102" t="str">
            <v>Boroondara</v>
          </cell>
          <cell r="W15102">
            <v>2018</v>
          </cell>
          <cell r="X15102" t="str">
            <v>Jun</v>
          </cell>
        </row>
        <row r="15103">
          <cell r="D15103" t="str">
            <v>House</v>
          </cell>
          <cell r="E15103">
            <v>820000</v>
          </cell>
          <cell r="R15103" t="str">
            <v>Boroondara</v>
          </cell>
          <cell r="W15103">
            <v>2018</v>
          </cell>
          <cell r="X15103" t="str">
            <v>Jun</v>
          </cell>
        </row>
        <row r="15104">
          <cell r="D15104" t="str">
            <v>House</v>
          </cell>
          <cell r="E15104">
            <v>1138000</v>
          </cell>
          <cell r="R15104" t="str">
            <v>Whitehorse</v>
          </cell>
          <cell r="W15104">
            <v>2018</v>
          </cell>
          <cell r="X15104" t="str">
            <v>Jun</v>
          </cell>
        </row>
        <row r="15105">
          <cell r="D15105" t="str">
            <v>House</v>
          </cell>
          <cell r="E15105">
            <v>1390000</v>
          </cell>
          <cell r="R15105" t="str">
            <v>Stonnington</v>
          </cell>
          <cell r="W15105">
            <v>2018</v>
          </cell>
          <cell r="X15105" t="str">
            <v>Jun</v>
          </cell>
        </row>
        <row r="15106">
          <cell r="D15106" t="str">
            <v>Unit</v>
          </cell>
          <cell r="E15106">
            <v>552000</v>
          </cell>
          <cell r="R15106" t="str">
            <v>Boroondara</v>
          </cell>
          <cell r="W15106">
            <v>2018</v>
          </cell>
          <cell r="X15106" t="str">
            <v>Jun</v>
          </cell>
        </row>
        <row r="15107">
          <cell r="D15107" t="str">
            <v>House</v>
          </cell>
          <cell r="E15107">
            <v>1460000</v>
          </cell>
          <cell r="R15107" t="str">
            <v>Stonnington</v>
          </cell>
          <cell r="W15107">
            <v>2018</v>
          </cell>
          <cell r="X15107" t="str">
            <v>Jun</v>
          </cell>
        </row>
        <row r="15108">
          <cell r="D15108" t="str">
            <v>House</v>
          </cell>
          <cell r="E15108">
            <v>1726000</v>
          </cell>
          <cell r="R15108" t="str">
            <v>Stonnington</v>
          </cell>
          <cell r="W15108">
            <v>2018</v>
          </cell>
          <cell r="X15108" t="str">
            <v>Jun</v>
          </cell>
        </row>
        <row r="15109">
          <cell r="D15109" t="str">
            <v>House</v>
          </cell>
          <cell r="E15109">
            <v>1300000</v>
          </cell>
          <cell r="R15109" t="str">
            <v>Boroondara</v>
          </cell>
          <cell r="W15109">
            <v>2018</v>
          </cell>
          <cell r="X15109" t="str">
            <v>Jun</v>
          </cell>
        </row>
        <row r="15110">
          <cell r="D15110" t="str">
            <v>Unit</v>
          </cell>
          <cell r="E15110">
            <v>583000</v>
          </cell>
          <cell r="R15110" t="str">
            <v>Boroondara</v>
          </cell>
          <cell r="W15110">
            <v>2018</v>
          </cell>
          <cell r="X15110" t="str">
            <v>Jun</v>
          </cell>
        </row>
        <row r="15111">
          <cell r="D15111" t="str">
            <v>Unit</v>
          </cell>
          <cell r="E15111">
            <v>420000</v>
          </cell>
          <cell r="R15111" t="str">
            <v>Port Phillip</v>
          </cell>
          <cell r="W15111">
            <v>2018</v>
          </cell>
          <cell r="X15111" t="str">
            <v>Jun</v>
          </cell>
        </row>
        <row r="15112">
          <cell r="D15112" t="str">
            <v>House</v>
          </cell>
          <cell r="E15112">
            <v>1390000</v>
          </cell>
          <cell r="R15112" t="str">
            <v>Boroondara</v>
          </cell>
          <cell r="W15112">
            <v>2018</v>
          </cell>
          <cell r="X15112" t="str">
            <v>Jun</v>
          </cell>
        </row>
        <row r="15113">
          <cell r="D15113" t="str">
            <v>House</v>
          </cell>
          <cell r="E15113">
            <v>1150000</v>
          </cell>
          <cell r="R15113" t="str">
            <v>Knox</v>
          </cell>
          <cell r="W15113">
            <v>2018</v>
          </cell>
          <cell r="X15113" t="str">
            <v>Jun</v>
          </cell>
        </row>
        <row r="15114">
          <cell r="D15114" t="str">
            <v>House</v>
          </cell>
          <cell r="E15114">
            <v>635000</v>
          </cell>
          <cell r="R15114" t="str">
            <v>Wyndham</v>
          </cell>
          <cell r="W15114">
            <v>2018</v>
          </cell>
          <cell r="X15114" t="str">
            <v>Jun</v>
          </cell>
        </row>
        <row r="15115">
          <cell r="D15115" t="str">
            <v>Unit</v>
          </cell>
          <cell r="E15115">
            <v>465000</v>
          </cell>
          <cell r="R15115" t="str">
            <v>Port Phillip</v>
          </cell>
          <cell r="W15115">
            <v>2018</v>
          </cell>
          <cell r="X15115" t="str">
            <v>Jun</v>
          </cell>
        </row>
        <row r="15116">
          <cell r="D15116" t="str">
            <v>Unit</v>
          </cell>
          <cell r="E15116">
            <v>440000</v>
          </cell>
          <cell r="R15116" t="str">
            <v>Stonnington</v>
          </cell>
          <cell r="W15116">
            <v>2018</v>
          </cell>
          <cell r="X15116" t="str">
            <v>Jun</v>
          </cell>
        </row>
        <row r="15117">
          <cell r="D15117" t="str">
            <v>House</v>
          </cell>
          <cell r="E15117">
            <v>1000000</v>
          </cell>
          <cell r="R15117" t="str">
            <v>Whitehorse</v>
          </cell>
          <cell r="W15117">
            <v>2018</v>
          </cell>
          <cell r="X15117" t="str">
            <v>Jun</v>
          </cell>
        </row>
        <row r="15118">
          <cell r="D15118" t="str">
            <v>House</v>
          </cell>
          <cell r="E15118">
            <v>1360000</v>
          </cell>
          <cell r="R15118" t="str">
            <v>Whitehorse</v>
          </cell>
          <cell r="W15118">
            <v>2018</v>
          </cell>
          <cell r="X15118" t="str">
            <v>Jun</v>
          </cell>
        </row>
        <row r="15119">
          <cell r="D15119" t="str">
            <v>House</v>
          </cell>
          <cell r="E15119">
            <v>1300000</v>
          </cell>
          <cell r="R15119" t="str">
            <v>Whitehorse</v>
          </cell>
          <cell r="W15119">
            <v>2018</v>
          </cell>
          <cell r="X15119" t="str">
            <v>Jun</v>
          </cell>
        </row>
        <row r="15120">
          <cell r="D15120" t="str">
            <v>House</v>
          </cell>
          <cell r="E15120">
            <v>901000</v>
          </cell>
          <cell r="R15120" t="str">
            <v>Hobsons Bay</v>
          </cell>
          <cell r="W15120">
            <v>2018</v>
          </cell>
          <cell r="X15120" t="str">
            <v>Jun</v>
          </cell>
        </row>
        <row r="15121">
          <cell r="D15121" t="str">
            <v>Unit</v>
          </cell>
          <cell r="E15121">
            <v>750000</v>
          </cell>
          <cell r="R15121" t="str">
            <v>Stonnington</v>
          </cell>
          <cell r="W15121">
            <v>2018</v>
          </cell>
          <cell r="X15121" t="str">
            <v>Jun</v>
          </cell>
        </row>
        <row r="15122">
          <cell r="D15122" t="str">
            <v>House</v>
          </cell>
          <cell r="E15122">
            <v>2550000</v>
          </cell>
          <cell r="R15122" t="str">
            <v>Hobsons Bay</v>
          </cell>
          <cell r="W15122">
            <v>2018</v>
          </cell>
          <cell r="X15122" t="str">
            <v>Jun</v>
          </cell>
        </row>
        <row r="15123">
          <cell r="D15123" t="str">
            <v>House</v>
          </cell>
          <cell r="E15123">
            <v>1575000</v>
          </cell>
          <cell r="R15123" t="str">
            <v>Monash</v>
          </cell>
          <cell r="W15123">
            <v>2018</v>
          </cell>
          <cell r="X15123" t="str">
            <v>Jun</v>
          </cell>
        </row>
        <row r="15124">
          <cell r="D15124" t="str">
            <v>House</v>
          </cell>
          <cell r="E15124">
            <v>600000</v>
          </cell>
          <cell r="R15124" t="str">
            <v>Wyndham</v>
          </cell>
          <cell r="W15124">
            <v>2018</v>
          </cell>
          <cell r="X15124" t="str">
            <v>Jun</v>
          </cell>
        </row>
        <row r="15125">
          <cell r="D15125" t="str">
            <v>House</v>
          </cell>
          <cell r="E15125">
            <v>590000</v>
          </cell>
          <cell r="R15125" t="str">
            <v>Hobsons Bay</v>
          </cell>
          <cell r="W15125">
            <v>2018</v>
          </cell>
          <cell r="X15125" t="str">
            <v>Jun</v>
          </cell>
        </row>
        <row r="15126">
          <cell r="D15126" t="str">
            <v>House</v>
          </cell>
          <cell r="E15126">
            <v>1285000</v>
          </cell>
          <cell r="R15126" t="str">
            <v>Monash</v>
          </cell>
          <cell r="W15126">
            <v>2018</v>
          </cell>
          <cell r="X15126" t="str">
            <v>Jun</v>
          </cell>
        </row>
        <row r="15127">
          <cell r="D15127" t="str">
            <v>House</v>
          </cell>
          <cell r="E15127">
            <v>1920000</v>
          </cell>
          <cell r="R15127" t="str">
            <v>Boroondara</v>
          </cell>
          <cell r="W15127">
            <v>2018</v>
          </cell>
          <cell r="X15127" t="str">
            <v>Jun</v>
          </cell>
        </row>
        <row r="15128">
          <cell r="D15128" t="str">
            <v>House</v>
          </cell>
          <cell r="E15128">
            <v>1375000</v>
          </cell>
          <cell r="R15128" t="str">
            <v>Stonnington</v>
          </cell>
          <cell r="W15128">
            <v>2018</v>
          </cell>
          <cell r="X15128" t="str">
            <v>Jun</v>
          </cell>
        </row>
        <row r="15129">
          <cell r="D15129" t="str">
            <v>Unit</v>
          </cell>
          <cell r="E15129">
            <v>735000</v>
          </cell>
          <cell r="R15129" t="str">
            <v>Stonnington</v>
          </cell>
          <cell r="W15129">
            <v>2018</v>
          </cell>
          <cell r="X15129" t="str">
            <v>Jun</v>
          </cell>
        </row>
        <row r="15130">
          <cell r="D15130" t="str">
            <v>Unit</v>
          </cell>
          <cell r="E15130">
            <v>1200000</v>
          </cell>
          <cell r="R15130" t="str">
            <v>Boroondara</v>
          </cell>
          <cell r="W15130">
            <v>2018</v>
          </cell>
          <cell r="X15130" t="str">
            <v>Jun</v>
          </cell>
        </row>
        <row r="15131">
          <cell r="D15131" t="str">
            <v>House</v>
          </cell>
          <cell r="E15131">
            <v>1310000</v>
          </cell>
          <cell r="R15131" t="str">
            <v>Monash</v>
          </cell>
          <cell r="W15131">
            <v>2018</v>
          </cell>
          <cell r="X15131" t="str">
            <v>Jun</v>
          </cell>
        </row>
        <row r="15132">
          <cell r="D15132" t="str">
            <v>House</v>
          </cell>
          <cell r="E15132">
            <v>2990000</v>
          </cell>
          <cell r="R15132" t="str">
            <v>Stonnington</v>
          </cell>
          <cell r="W15132">
            <v>2018</v>
          </cell>
          <cell r="X15132" t="str">
            <v>Jun</v>
          </cell>
        </row>
        <row r="15133">
          <cell r="D15133" t="str">
            <v>House</v>
          </cell>
          <cell r="E15133">
            <v>1800000</v>
          </cell>
          <cell r="R15133" t="str">
            <v>Stonnington</v>
          </cell>
          <cell r="W15133">
            <v>2018</v>
          </cell>
          <cell r="X15133" t="str">
            <v>Jun</v>
          </cell>
        </row>
        <row r="15134">
          <cell r="D15134" t="str">
            <v>House</v>
          </cell>
          <cell r="E15134">
            <v>1940000</v>
          </cell>
          <cell r="R15134" t="str">
            <v>Monash</v>
          </cell>
          <cell r="W15134">
            <v>2018</v>
          </cell>
          <cell r="X15134" t="str">
            <v>Jun</v>
          </cell>
        </row>
        <row r="15135">
          <cell r="D15135" t="str">
            <v>House</v>
          </cell>
          <cell r="E15135">
            <v>770000</v>
          </cell>
          <cell r="R15135" t="str">
            <v>Knox</v>
          </cell>
          <cell r="W15135">
            <v>2018</v>
          </cell>
          <cell r="X15135" t="str">
            <v>Jun</v>
          </cell>
        </row>
        <row r="15136">
          <cell r="D15136" t="str">
            <v>Unit</v>
          </cell>
          <cell r="E15136">
            <v>521000</v>
          </cell>
          <cell r="R15136" t="str">
            <v>Port Phillip</v>
          </cell>
          <cell r="W15136">
            <v>2018</v>
          </cell>
          <cell r="X15136" t="str">
            <v>Jun</v>
          </cell>
        </row>
        <row r="15137">
          <cell r="D15137" t="str">
            <v>House</v>
          </cell>
          <cell r="E15137">
            <v>1259000</v>
          </cell>
          <cell r="R15137" t="str">
            <v>Monash</v>
          </cell>
          <cell r="W15137">
            <v>2018</v>
          </cell>
          <cell r="X15137" t="str">
            <v>Jun</v>
          </cell>
        </row>
        <row r="15138">
          <cell r="D15138" t="str">
            <v>House</v>
          </cell>
          <cell r="E15138">
            <v>1160000</v>
          </cell>
          <cell r="R15138" t="str">
            <v>Glen Eira</v>
          </cell>
          <cell r="W15138">
            <v>2018</v>
          </cell>
          <cell r="X15138" t="str">
            <v>Jun</v>
          </cell>
        </row>
        <row r="15139">
          <cell r="D15139" t="str">
            <v>House</v>
          </cell>
          <cell r="E15139">
            <v>1750000</v>
          </cell>
          <cell r="R15139" t="str">
            <v>Monash</v>
          </cell>
          <cell r="W15139">
            <v>2018</v>
          </cell>
          <cell r="X15139" t="str">
            <v>Jun</v>
          </cell>
        </row>
        <row r="15140">
          <cell r="D15140" t="str">
            <v>Unit</v>
          </cell>
          <cell r="E15140">
            <v>1150000</v>
          </cell>
          <cell r="R15140" t="str">
            <v>Monash</v>
          </cell>
          <cell r="W15140">
            <v>2018</v>
          </cell>
          <cell r="X15140" t="str">
            <v>Jun</v>
          </cell>
        </row>
        <row r="15141">
          <cell r="D15141" t="str">
            <v>House</v>
          </cell>
          <cell r="E15141">
            <v>2350000</v>
          </cell>
          <cell r="R15141" t="str">
            <v>Glen Eira</v>
          </cell>
          <cell r="W15141">
            <v>2018</v>
          </cell>
          <cell r="X15141" t="str">
            <v>Jun</v>
          </cell>
        </row>
        <row r="15142">
          <cell r="D15142" t="str">
            <v>House</v>
          </cell>
          <cell r="E15142">
            <v>2030000</v>
          </cell>
          <cell r="R15142" t="str">
            <v>Stonnington</v>
          </cell>
          <cell r="W15142">
            <v>2018</v>
          </cell>
          <cell r="X15142" t="str">
            <v>Jun</v>
          </cell>
        </row>
        <row r="15143">
          <cell r="D15143" t="str">
            <v>Unit</v>
          </cell>
          <cell r="E15143">
            <v>673000</v>
          </cell>
          <cell r="R15143" t="str">
            <v>Knox</v>
          </cell>
          <cell r="W15143">
            <v>2018</v>
          </cell>
          <cell r="X15143" t="str">
            <v>Jun</v>
          </cell>
        </row>
        <row r="15144">
          <cell r="D15144" t="str">
            <v>House</v>
          </cell>
          <cell r="E15144">
            <v>1380000</v>
          </cell>
          <cell r="R15144" t="str">
            <v>Port Phillip</v>
          </cell>
          <cell r="W15144">
            <v>2018</v>
          </cell>
          <cell r="X15144" t="str">
            <v>Jun</v>
          </cell>
        </row>
        <row r="15145">
          <cell r="D15145" t="str">
            <v>House</v>
          </cell>
          <cell r="E15145">
            <v>591000</v>
          </cell>
          <cell r="R15145" t="str">
            <v>Wyndham</v>
          </cell>
          <cell r="W15145">
            <v>2018</v>
          </cell>
          <cell r="X15145" t="str">
            <v>Jun</v>
          </cell>
        </row>
        <row r="15146">
          <cell r="D15146" t="str">
            <v>House</v>
          </cell>
          <cell r="E15146">
            <v>475000</v>
          </cell>
          <cell r="R15146" t="str">
            <v>Wyndham</v>
          </cell>
          <cell r="W15146">
            <v>2018</v>
          </cell>
          <cell r="X15146" t="str">
            <v>Jun</v>
          </cell>
        </row>
        <row r="15147">
          <cell r="D15147" t="str">
            <v>House</v>
          </cell>
          <cell r="E15147">
            <v>2105000</v>
          </cell>
          <cell r="R15147" t="str">
            <v>Glen Eira</v>
          </cell>
          <cell r="W15147">
            <v>2018</v>
          </cell>
          <cell r="X15147" t="str">
            <v>Jun</v>
          </cell>
        </row>
        <row r="15148">
          <cell r="D15148" t="str">
            <v>Unit</v>
          </cell>
          <cell r="E15148">
            <v>566000</v>
          </cell>
          <cell r="R15148" t="str">
            <v>Glen Eira</v>
          </cell>
          <cell r="W15148">
            <v>2018</v>
          </cell>
          <cell r="X15148" t="str">
            <v>Jun</v>
          </cell>
        </row>
        <row r="15149">
          <cell r="D15149" t="str">
            <v>House</v>
          </cell>
          <cell r="E15149">
            <v>520000</v>
          </cell>
          <cell r="R15149" t="str">
            <v>Wyndham</v>
          </cell>
          <cell r="W15149">
            <v>2018</v>
          </cell>
          <cell r="X15149" t="str">
            <v>Jun</v>
          </cell>
        </row>
        <row r="15150">
          <cell r="D15150" t="str">
            <v>House</v>
          </cell>
          <cell r="E15150">
            <v>1235000</v>
          </cell>
          <cell r="R15150" t="str">
            <v>Knox</v>
          </cell>
          <cell r="W15150">
            <v>2018</v>
          </cell>
          <cell r="X15150" t="str">
            <v>Jun</v>
          </cell>
        </row>
        <row r="15151">
          <cell r="D15151" t="str">
            <v>House</v>
          </cell>
          <cell r="E15151">
            <v>2410000</v>
          </cell>
          <cell r="R15151" t="str">
            <v>Glen Eira</v>
          </cell>
          <cell r="W15151">
            <v>2018</v>
          </cell>
          <cell r="X15151" t="str">
            <v>Jun</v>
          </cell>
        </row>
        <row r="15152">
          <cell r="D15152" t="str">
            <v>House</v>
          </cell>
          <cell r="E15152">
            <v>875000</v>
          </cell>
          <cell r="R15152" t="str">
            <v>Knox</v>
          </cell>
          <cell r="W15152">
            <v>2018</v>
          </cell>
          <cell r="X15152" t="str">
            <v>Jun</v>
          </cell>
        </row>
        <row r="15153">
          <cell r="D15153" t="str">
            <v>House</v>
          </cell>
          <cell r="E15153">
            <v>1340000</v>
          </cell>
          <cell r="R15153" t="str">
            <v>Monash</v>
          </cell>
          <cell r="W15153">
            <v>2018</v>
          </cell>
          <cell r="X15153" t="str">
            <v>Jun</v>
          </cell>
        </row>
        <row r="15154">
          <cell r="D15154" t="str">
            <v>House</v>
          </cell>
          <cell r="E15154">
            <v>1300000</v>
          </cell>
          <cell r="R15154" t="str">
            <v>Monash</v>
          </cell>
          <cell r="W15154">
            <v>2018</v>
          </cell>
          <cell r="X15154" t="str">
            <v>Jun</v>
          </cell>
        </row>
        <row r="15155">
          <cell r="D15155" t="str">
            <v>Unit</v>
          </cell>
          <cell r="E15155">
            <v>732500</v>
          </cell>
          <cell r="R15155" t="str">
            <v>Glen Eira</v>
          </cell>
          <cell r="W15155">
            <v>2018</v>
          </cell>
          <cell r="X15155" t="str">
            <v>Jun</v>
          </cell>
        </row>
        <row r="15156">
          <cell r="D15156" t="str">
            <v>House</v>
          </cell>
          <cell r="E15156">
            <v>3100000</v>
          </cell>
          <cell r="R15156" t="str">
            <v>Bayside</v>
          </cell>
          <cell r="W15156">
            <v>2018</v>
          </cell>
          <cell r="X15156" t="str">
            <v>Jun</v>
          </cell>
        </row>
        <row r="15157">
          <cell r="D15157" t="str">
            <v>Unit</v>
          </cell>
          <cell r="E15157">
            <v>1077000</v>
          </cell>
          <cell r="R15157" t="str">
            <v>Glen Eira</v>
          </cell>
          <cell r="W15157">
            <v>2018</v>
          </cell>
          <cell r="X15157" t="str">
            <v>Jun</v>
          </cell>
        </row>
        <row r="15158">
          <cell r="D15158" t="str">
            <v>Unit</v>
          </cell>
          <cell r="E15158">
            <v>875000</v>
          </cell>
          <cell r="R15158" t="str">
            <v>Monash</v>
          </cell>
          <cell r="W15158">
            <v>2018</v>
          </cell>
          <cell r="X15158" t="str">
            <v>Jun</v>
          </cell>
        </row>
        <row r="15159">
          <cell r="D15159" t="str">
            <v>House</v>
          </cell>
          <cell r="E15159">
            <v>412700</v>
          </cell>
          <cell r="R15159" t="str">
            <v>Wyndham</v>
          </cell>
          <cell r="W15159">
            <v>2018</v>
          </cell>
          <cell r="X15159" t="str">
            <v>Jun</v>
          </cell>
        </row>
        <row r="15160">
          <cell r="D15160" t="str">
            <v>House</v>
          </cell>
          <cell r="E15160">
            <v>1200000</v>
          </cell>
          <cell r="R15160" t="str">
            <v>Monash</v>
          </cell>
          <cell r="W15160">
            <v>2018</v>
          </cell>
          <cell r="X15160" t="str">
            <v>Jun</v>
          </cell>
        </row>
        <row r="15161">
          <cell r="D15161" t="str">
            <v>House</v>
          </cell>
          <cell r="E15161">
            <v>1390000</v>
          </cell>
          <cell r="R15161" t="str">
            <v>Glen Eira</v>
          </cell>
          <cell r="W15161">
            <v>2018</v>
          </cell>
          <cell r="X15161" t="str">
            <v>Jun</v>
          </cell>
        </row>
        <row r="15162">
          <cell r="D15162" t="str">
            <v>House</v>
          </cell>
          <cell r="E15162">
            <v>2450000</v>
          </cell>
          <cell r="R15162" t="str">
            <v>Glen Eira</v>
          </cell>
          <cell r="W15162">
            <v>2018</v>
          </cell>
          <cell r="X15162" t="str">
            <v>Jun</v>
          </cell>
        </row>
        <row r="15163">
          <cell r="D15163" t="str">
            <v>House</v>
          </cell>
          <cell r="E15163">
            <v>1155000</v>
          </cell>
          <cell r="R15163" t="str">
            <v>Monash</v>
          </cell>
          <cell r="W15163">
            <v>2018</v>
          </cell>
          <cell r="X15163" t="str">
            <v>Jun</v>
          </cell>
        </row>
        <row r="15164">
          <cell r="D15164" t="str">
            <v>House</v>
          </cell>
          <cell r="E15164">
            <v>1292000</v>
          </cell>
          <cell r="R15164" t="str">
            <v>Monash</v>
          </cell>
          <cell r="W15164">
            <v>2018</v>
          </cell>
          <cell r="X15164" t="str">
            <v>Jun</v>
          </cell>
        </row>
        <row r="15165">
          <cell r="D15165" t="str">
            <v>Unit</v>
          </cell>
          <cell r="E15165">
            <v>345000</v>
          </cell>
          <cell r="R15165" t="str">
            <v>Glen Eira</v>
          </cell>
          <cell r="W15165">
            <v>2018</v>
          </cell>
          <cell r="X15165" t="str">
            <v>Jun</v>
          </cell>
        </row>
        <row r="15166">
          <cell r="D15166" t="str">
            <v>House</v>
          </cell>
          <cell r="E15166">
            <v>2020000</v>
          </cell>
          <cell r="R15166" t="str">
            <v>Bayside</v>
          </cell>
          <cell r="W15166">
            <v>2018</v>
          </cell>
          <cell r="X15166" t="str">
            <v>Jun</v>
          </cell>
        </row>
        <row r="15167">
          <cell r="D15167" t="str">
            <v>House</v>
          </cell>
          <cell r="E15167">
            <v>1005500</v>
          </cell>
          <cell r="R15167" t="str">
            <v>Glen Eira</v>
          </cell>
          <cell r="W15167">
            <v>2018</v>
          </cell>
          <cell r="X15167" t="str">
            <v>Jun</v>
          </cell>
        </row>
        <row r="15168">
          <cell r="D15168" t="str">
            <v>Unit</v>
          </cell>
          <cell r="E15168">
            <v>1200000</v>
          </cell>
          <cell r="R15168" t="str">
            <v>Bayside</v>
          </cell>
          <cell r="W15168">
            <v>2018</v>
          </cell>
          <cell r="X15168" t="str">
            <v>Jun</v>
          </cell>
        </row>
        <row r="15169">
          <cell r="D15169" t="str">
            <v>House</v>
          </cell>
          <cell r="E15169">
            <v>1300000</v>
          </cell>
          <cell r="R15169" t="str">
            <v>Bayside</v>
          </cell>
          <cell r="W15169">
            <v>2018</v>
          </cell>
          <cell r="X15169" t="str">
            <v>Jun</v>
          </cell>
        </row>
        <row r="15170">
          <cell r="D15170" t="str">
            <v>Unit</v>
          </cell>
          <cell r="E15170">
            <v>905000</v>
          </cell>
          <cell r="R15170" t="str">
            <v>Monash</v>
          </cell>
          <cell r="W15170">
            <v>2018</v>
          </cell>
          <cell r="X15170" t="str">
            <v>Jun</v>
          </cell>
        </row>
        <row r="15171">
          <cell r="D15171" t="str">
            <v>House</v>
          </cell>
          <cell r="E15171">
            <v>490000</v>
          </cell>
          <cell r="R15171" t="str">
            <v>Wyndham</v>
          </cell>
          <cell r="W15171">
            <v>2018</v>
          </cell>
          <cell r="X15171" t="str">
            <v>Jun</v>
          </cell>
        </row>
        <row r="15172">
          <cell r="D15172" t="str">
            <v>House</v>
          </cell>
          <cell r="E15172">
            <v>1388000</v>
          </cell>
          <cell r="R15172" t="str">
            <v>Glen Eira</v>
          </cell>
          <cell r="W15172">
            <v>2018</v>
          </cell>
          <cell r="X15172" t="str">
            <v>Jun</v>
          </cell>
        </row>
        <row r="15173">
          <cell r="D15173" t="str">
            <v>House</v>
          </cell>
          <cell r="E15173">
            <v>1850000</v>
          </cell>
          <cell r="R15173" t="str">
            <v>Bayside</v>
          </cell>
          <cell r="W15173">
            <v>2018</v>
          </cell>
          <cell r="X15173" t="str">
            <v>Jun</v>
          </cell>
        </row>
        <row r="15174">
          <cell r="D15174" t="str">
            <v>Unit</v>
          </cell>
          <cell r="E15174">
            <v>1500000</v>
          </cell>
          <cell r="R15174" t="str">
            <v>Bayside</v>
          </cell>
          <cell r="W15174">
            <v>2018</v>
          </cell>
          <cell r="X15174" t="str">
            <v>Jun</v>
          </cell>
        </row>
        <row r="15175">
          <cell r="D15175" t="str">
            <v>House</v>
          </cell>
          <cell r="E15175">
            <v>1001000</v>
          </cell>
          <cell r="R15175" t="str">
            <v>Monash</v>
          </cell>
          <cell r="W15175">
            <v>2018</v>
          </cell>
          <cell r="X15175" t="str">
            <v>Jun</v>
          </cell>
        </row>
        <row r="15176">
          <cell r="D15176" t="str">
            <v>Unit</v>
          </cell>
          <cell r="E15176">
            <v>455000</v>
          </cell>
          <cell r="R15176" t="str">
            <v>Monash</v>
          </cell>
          <cell r="W15176">
            <v>2018</v>
          </cell>
          <cell r="X15176" t="str">
            <v>Jun</v>
          </cell>
        </row>
        <row r="15177">
          <cell r="D15177" t="str">
            <v>Unit</v>
          </cell>
          <cell r="E15177">
            <v>1125000</v>
          </cell>
          <cell r="R15177" t="str">
            <v>Glen Eira</v>
          </cell>
          <cell r="W15177">
            <v>2018</v>
          </cell>
          <cell r="X15177" t="str">
            <v>Jun</v>
          </cell>
        </row>
        <row r="15178">
          <cell r="D15178" t="str">
            <v>House</v>
          </cell>
          <cell r="E15178">
            <v>1595000</v>
          </cell>
          <cell r="R15178" t="str">
            <v>Glen Eira</v>
          </cell>
          <cell r="W15178">
            <v>2018</v>
          </cell>
          <cell r="X15178" t="str">
            <v>Jun</v>
          </cell>
        </row>
        <row r="15179">
          <cell r="D15179" t="str">
            <v>House</v>
          </cell>
          <cell r="E15179">
            <v>1110000</v>
          </cell>
          <cell r="R15179" t="str">
            <v>Glen Eira</v>
          </cell>
          <cell r="W15179">
            <v>2018</v>
          </cell>
          <cell r="X15179" t="str">
            <v>Jun</v>
          </cell>
        </row>
        <row r="15180">
          <cell r="D15180" t="str">
            <v>House</v>
          </cell>
          <cell r="E15180">
            <v>1115000</v>
          </cell>
          <cell r="R15180" t="str">
            <v>Glen Eira</v>
          </cell>
          <cell r="W15180">
            <v>2018</v>
          </cell>
          <cell r="X15180" t="str">
            <v>Jun</v>
          </cell>
        </row>
        <row r="15181">
          <cell r="D15181" t="str">
            <v>Unit</v>
          </cell>
          <cell r="E15181">
            <v>2020000</v>
          </cell>
          <cell r="R15181" t="str">
            <v>Bayside</v>
          </cell>
          <cell r="W15181">
            <v>2018</v>
          </cell>
          <cell r="X15181" t="str">
            <v>Jun</v>
          </cell>
        </row>
        <row r="15182">
          <cell r="D15182" t="str">
            <v>House</v>
          </cell>
          <cell r="E15182">
            <v>1895000</v>
          </cell>
          <cell r="R15182" t="str">
            <v>Glen Eira</v>
          </cell>
          <cell r="W15182">
            <v>2018</v>
          </cell>
          <cell r="X15182" t="str">
            <v>Jun</v>
          </cell>
        </row>
        <row r="15183">
          <cell r="D15183" t="str">
            <v>Unit</v>
          </cell>
          <cell r="E15183">
            <v>1280000</v>
          </cell>
          <cell r="R15183" t="str">
            <v>Glen Eira</v>
          </cell>
          <cell r="W15183">
            <v>2018</v>
          </cell>
          <cell r="X15183" t="str">
            <v>Jun</v>
          </cell>
        </row>
        <row r="15184">
          <cell r="D15184" t="str">
            <v>Unit</v>
          </cell>
          <cell r="E15184">
            <v>690000</v>
          </cell>
          <cell r="R15184" t="str">
            <v>Glen Eira</v>
          </cell>
          <cell r="W15184">
            <v>2018</v>
          </cell>
          <cell r="X15184" t="str">
            <v>Jun</v>
          </cell>
        </row>
        <row r="15185">
          <cell r="D15185" t="str">
            <v>Unit</v>
          </cell>
          <cell r="E15185">
            <v>1230000</v>
          </cell>
          <cell r="R15185" t="str">
            <v>Glen Eira</v>
          </cell>
          <cell r="W15185">
            <v>2018</v>
          </cell>
          <cell r="X15185" t="str">
            <v>Jun</v>
          </cell>
        </row>
        <row r="15186">
          <cell r="D15186" t="str">
            <v>House</v>
          </cell>
          <cell r="E15186">
            <v>2770000</v>
          </cell>
          <cell r="R15186" t="str">
            <v>Bayside</v>
          </cell>
          <cell r="W15186">
            <v>2018</v>
          </cell>
          <cell r="X15186" t="str">
            <v>Jun</v>
          </cell>
        </row>
        <row r="15187">
          <cell r="D15187" t="str">
            <v>Unit</v>
          </cell>
          <cell r="E15187">
            <v>870000</v>
          </cell>
          <cell r="R15187" t="str">
            <v>Glen Eira</v>
          </cell>
          <cell r="W15187">
            <v>2018</v>
          </cell>
          <cell r="X15187" t="str">
            <v>Jun</v>
          </cell>
        </row>
        <row r="15188">
          <cell r="D15188" t="str">
            <v>House</v>
          </cell>
          <cell r="E15188">
            <v>1430000</v>
          </cell>
          <cell r="R15188" t="str">
            <v>Glen Eira</v>
          </cell>
          <cell r="W15188">
            <v>2018</v>
          </cell>
          <cell r="X15188" t="str">
            <v>Jun</v>
          </cell>
        </row>
        <row r="15189">
          <cell r="D15189" t="str">
            <v>House</v>
          </cell>
          <cell r="E15189">
            <v>1350000</v>
          </cell>
          <cell r="R15189" t="str">
            <v>Glen Eira</v>
          </cell>
          <cell r="W15189">
            <v>2018</v>
          </cell>
          <cell r="X15189" t="str">
            <v>Jun</v>
          </cell>
        </row>
        <row r="15190">
          <cell r="D15190" t="str">
            <v>House</v>
          </cell>
          <cell r="E15190">
            <v>1740000</v>
          </cell>
          <cell r="R15190" t="str">
            <v>Bayside</v>
          </cell>
          <cell r="W15190">
            <v>2018</v>
          </cell>
          <cell r="X15190" t="str">
            <v>Jun</v>
          </cell>
        </row>
        <row r="15191">
          <cell r="D15191" t="str">
            <v>Unit</v>
          </cell>
          <cell r="E15191">
            <v>1225000</v>
          </cell>
          <cell r="R15191" t="str">
            <v>Glen Eira</v>
          </cell>
          <cell r="W15191">
            <v>2018</v>
          </cell>
          <cell r="X15191" t="str">
            <v>Jun</v>
          </cell>
        </row>
        <row r="15192">
          <cell r="D15192" t="str">
            <v>House</v>
          </cell>
          <cell r="E15192">
            <v>980000</v>
          </cell>
          <cell r="R15192" t="str">
            <v>Glen Eira</v>
          </cell>
          <cell r="W15192">
            <v>2018</v>
          </cell>
          <cell r="X15192" t="str">
            <v>Jun</v>
          </cell>
        </row>
        <row r="15193">
          <cell r="D15193" t="str">
            <v>House</v>
          </cell>
          <cell r="E15193">
            <v>2500000</v>
          </cell>
          <cell r="R15193" t="str">
            <v>Bayside</v>
          </cell>
          <cell r="W15193">
            <v>2018</v>
          </cell>
          <cell r="X15193" t="str">
            <v>Jun</v>
          </cell>
        </row>
        <row r="15194">
          <cell r="D15194" t="str">
            <v>House</v>
          </cell>
          <cell r="E15194">
            <v>901000</v>
          </cell>
          <cell r="R15194" t="str">
            <v>Kingston</v>
          </cell>
          <cell r="W15194">
            <v>2018</v>
          </cell>
          <cell r="X15194" t="str">
            <v>Jun</v>
          </cell>
        </row>
        <row r="15195">
          <cell r="D15195" t="str">
            <v>House</v>
          </cell>
          <cell r="E15195">
            <v>1225000</v>
          </cell>
          <cell r="R15195" t="str">
            <v>Bayside</v>
          </cell>
          <cell r="W15195">
            <v>2018</v>
          </cell>
          <cell r="X15195" t="str">
            <v>Jun</v>
          </cell>
        </row>
        <row r="15196">
          <cell r="D15196" t="str">
            <v>House</v>
          </cell>
          <cell r="E15196">
            <v>1080000</v>
          </cell>
          <cell r="R15196" t="str">
            <v>Bayside</v>
          </cell>
          <cell r="W15196">
            <v>2018</v>
          </cell>
          <cell r="X15196" t="str">
            <v>Jun</v>
          </cell>
        </row>
        <row r="15197">
          <cell r="D15197" t="str">
            <v>House</v>
          </cell>
          <cell r="E15197">
            <v>2585000</v>
          </cell>
          <cell r="R15197" t="str">
            <v>Bayside</v>
          </cell>
          <cell r="W15197">
            <v>2018</v>
          </cell>
          <cell r="X15197" t="str">
            <v>Jun</v>
          </cell>
        </row>
        <row r="15198">
          <cell r="D15198" t="str">
            <v>Unit</v>
          </cell>
          <cell r="E15198">
            <v>1000000</v>
          </cell>
          <cell r="R15198" t="str">
            <v>Bayside</v>
          </cell>
          <cell r="W15198">
            <v>2018</v>
          </cell>
          <cell r="X15198" t="str">
            <v>Jun</v>
          </cell>
        </row>
        <row r="15199">
          <cell r="D15199" t="str">
            <v>Unit</v>
          </cell>
          <cell r="E15199">
            <v>681000</v>
          </cell>
          <cell r="R15199" t="str">
            <v>Bayside</v>
          </cell>
          <cell r="W15199">
            <v>2018</v>
          </cell>
          <cell r="X15199" t="str">
            <v>Jun</v>
          </cell>
        </row>
        <row r="15200">
          <cell r="D15200" t="str">
            <v>House</v>
          </cell>
          <cell r="E15200">
            <v>1230000</v>
          </cell>
          <cell r="R15200" t="str">
            <v>Bayside</v>
          </cell>
          <cell r="W15200">
            <v>2018</v>
          </cell>
          <cell r="X15200" t="str">
            <v>Jun</v>
          </cell>
        </row>
        <row r="15201">
          <cell r="D15201" t="str">
            <v>Unit</v>
          </cell>
          <cell r="E15201">
            <v>955000</v>
          </cell>
          <cell r="R15201" t="str">
            <v>Bayside</v>
          </cell>
          <cell r="W15201">
            <v>2018</v>
          </cell>
          <cell r="X15201" t="str">
            <v>Jun</v>
          </cell>
        </row>
        <row r="15202">
          <cell r="D15202" t="str">
            <v>Unit</v>
          </cell>
          <cell r="E15202">
            <v>799000</v>
          </cell>
          <cell r="R15202" t="str">
            <v>Bayside</v>
          </cell>
          <cell r="W15202">
            <v>2018</v>
          </cell>
          <cell r="X15202" t="str">
            <v>Jun</v>
          </cell>
        </row>
        <row r="15203">
          <cell r="D15203" t="str">
            <v>House</v>
          </cell>
          <cell r="E15203">
            <v>1740000</v>
          </cell>
          <cell r="R15203" t="str">
            <v>Bayside</v>
          </cell>
          <cell r="W15203">
            <v>2018</v>
          </cell>
          <cell r="X15203" t="str">
            <v>Jun</v>
          </cell>
        </row>
        <row r="15204">
          <cell r="D15204" t="str">
            <v>House</v>
          </cell>
          <cell r="E15204">
            <v>2100000</v>
          </cell>
          <cell r="R15204" t="str">
            <v>Boroondara</v>
          </cell>
          <cell r="W15204">
            <v>2018</v>
          </cell>
          <cell r="X15204" t="str">
            <v>Jun</v>
          </cell>
        </row>
        <row r="15205">
          <cell r="D15205" t="str">
            <v>House</v>
          </cell>
          <cell r="E15205">
            <v>1250000</v>
          </cell>
          <cell r="R15205" t="str">
            <v>Glen Eira</v>
          </cell>
          <cell r="W15205">
            <v>2018</v>
          </cell>
          <cell r="X15205" t="str">
            <v>Jun</v>
          </cell>
        </row>
        <row r="15206">
          <cell r="D15206" t="str">
            <v>Unit</v>
          </cell>
          <cell r="E15206">
            <v>1077000</v>
          </cell>
          <cell r="R15206" t="str">
            <v>Glen Eira</v>
          </cell>
          <cell r="W15206">
            <v>2018</v>
          </cell>
          <cell r="X15206" t="str">
            <v>Jun</v>
          </cell>
        </row>
        <row r="15207">
          <cell r="D15207" t="str">
            <v>Unit</v>
          </cell>
          <cell r="E15207">
            <v>880000</v>
          </cell>
          <cell r="R15207" t="str">
            <v>Darebin</v>
          </cell>
          <cell r="W15207">
            <v>2018</v>
          </cell>
          <cell r="X15207" t="str">
            <v>Jun</v>
          </cell>
        </row>
        <row r="15208">
          <cell r="D15208" t="str">
            <v>Unit</v>
          </cell>
          <cell r="E15208">
            <v>750000</v>
          </cell>
          <cell r="R15208" t="str">
            <v>Darebin</v>
          </cell>
          <cell r="W15208">
            <v>2018</v>
          </cell>
          <cell r="X15208" t="str">
            <v>Jun</v>
          </cell>
        </row>
        <row r="15209">
          <cell r="D15209" t="str">
            <v>Unit</v>
          </cell>
          <cell r="E15209">
            <v>685000</v>
          </cell>
          <cell r="R15209" t="str">
            <v>Moreland</v>
          </cell>
          <cell r="W15209">
            <v>2018</v>
          </cell>
          <cell r="X15209" t="str">
            <v>Jun</v>
          </cell>
        </row>
        <row r="15210">
          <cell r="D15210" t="str">
            <v>Unit</v>
          </cell>
          <cell r="E15210">
            <v>1450000</v>
          </cell>
          <cell r="R15210" t="str">
            <v>Bayside</v>
          </cell>
          <cell r="W15210">
            <v>2018</v>
          </cell>
          <cell r="X15210" t="str">
            <v>Jun</v>
          </cell>
        </row>
        <row r="15211">
          <cell r="D15211" t="str">
            <v>House</v>
          </cell>
          <cell r="E15211">
            <v>1226000</v>
          </cell>
          <cell r="R15211" t="str">
            <v>Maroondah</v>
          </cell>
          <cell r="W15211">
            <v>2018</v>
          </cell>
          <cell r="X15211" t="str">
            <v>Jun</v>
          </cell>
        </row>
        <row r="15212">
          <cell r="D15212" t="str">
            <v>House</v>
          </cell>
          <cell r="E15212">
            <v>1165000</v>
          </cell>
          <cell r="R15212" t="str">
            <v>Glen Eira</v>
          </cell>
          <cell r="W15212">
            <v>2018</v>
          </cell>
          <cell r="X15212" t="str">
            <v>Jun</v>
          </cell>
        </row>
        <row r="15213">
          <cell r="D15213" t="str">
            <v>House</v>
          </cell>
          <cell r="E15213">
            <v>1100000</v>
          </cell>
          <cell r="R15213" t="str">
            <v>Stonnington</v>
          </cell>
          <cell r="W15213">
            <v>2018</v>
          </cell>
          <cell r="X15213" t="str">
            <v>Jun</v>
          </cell>
        </row>
        <row r="15214">
          <cell r="D15214" t="str">
            <v>House</v>
          </cell>
          <cell r="E15214">
            <v>956000</v>
          </cell>
          <cell r="R15214" t="str">
            <v>Melbourne</v>
          </cell>
          <cell r="W15214">
            <v>2018</v>
          </cell>
          <cell r="X15214" t="str">
            <v>Jun</v>
          </cell>
        </row>
        <row r="15215">
          <cell r="D15215" t="str">
            <v>House</v>
          </cell>
          <cell r="E15215">
            <v>950000</v>
          </cell>
          <cell r="R15215" t="str">
            <v>Moonee Valley</v>
          </cell>
          <cell r="W15215">
            <v>2018</v>
          </cell>
          <cell r="X15215" t="str">
            <v>Jun</v>
          </cell>
        </row>
        <row r="15216">
          <cell r="D15216" t="str">
            <v>House</v>
          </cell>
          <cell r="E15216">
            <v>726000</v>
          </cell>
          <cell r="R15216" t="str">
            <v>Melton</v>
          </cell>
          <cell r="W15216">
            <v>2018</v>
          </cell>
          <cell r="X15216" t="str">
            <v>Jun</v>
          </cell>
        </row>
        <row r="15217">
          <cell r="D15217" t="str">
            <v>Unit</v>
          </cell>
          <cell r="E15217">
            <v>722000</v>
          </cell>
          <cell r="R15217" t="str">
            <v>Banyule</v>
          </cell>
          <cell r="W15217">
            <v>2018</v>
          </cell>
          <cell r="X15217" t="str">
            <v>Jun</v>
          </cell>
        </row>
        <row r="15218">
          <cell r="D15218" t="str">
            <v>Unit</v>
          </cell>
          <cell r="E15218">
            <v>704000</v>
          </cell>
          <cell r="R15218" t="str">
            <v>Banyule</v>
          </cell>
          <cell r="W15218">
            <v>2018</v>
          </cell>
          <cell r="X15218" t="str">
            <v>Jun</v>
          </cell>
        </row>
        <row r="15219">
          <cell r="D15219" t="str">
            <v>Unit</v>
          </cell>
          <cell r="E15219">
            <v>692500</v>
          </cell>
          <cell r="R15219" t="str">
            <v>Moonee Valley</v>
          </cell>
          <cell r="W15219">
            <v>2018</v>
          </cell>
          <cell r="X15219" t="str">
            <v>Jun</v>
          </cell>
        </row>
        <row r="15220">
          <cell r="D15220" t="str">
            <v>House</v>
          </cell>
          <cell r="E15220">
            <v>690000</v>
          </cell>
          <cell r="R15220" t="str">
            <v>Wyndham</v>
          </cell>
          <cell r="W15220">
            <v>2018</v>
          </cell>
          <cell r="X15220" t="str">
            <v>Jun</v>
          </cell>
        </row>
        <row r="15221">
          <cell r="D15221" t="str">
            <v>Unit</v>
          </cell>
          <cell r="E15221">
            <v>625000</v>
          </cell>
          <cell r="R15221" t="str">
            <v>Darebin</v>
          </cell>
          <cell r="W15221">
            <v>2018</v>
          </cell>
          <cell r="X15221" t="str">
            <v>Jun</v>
          </cell>
        </row>
        <row r="15222">
          <cell r="D15222" t="str">
            <v>Unit</v>
          </cell>
          <cell r="E15222">
            <v>601000</v>
          </cell>
          <cell r="R15222" t="str">
            <v>Hobsons Bay</v>
          </cell>
          <cell r="W15222">
            <v>2018</v>
          </cell>
          <cell r="X15222" t="str">
            <v>Jun</v>
          </cell>
        </row>
        <row r="15223">
          <cell r="D15223" t="str">
            <v>House</v>
          </cell>
          <cell r="E15223">
            <v>568000</v>
          </cell>
          <cell r="R15223" t="str">
            <v>Hume</v>
          </cell>
          <cell r="W15223">
            <v>2018</v>
          </cell>
          <cell r="X15223" t="str">
            <v>Jun</v>
          </cell>
        </row>
        <row r="15224">
          <cell r="D15224" t="str">
            <v>Unit</v>
          </cell>
          <cell r="E15224">
            <v>560000</v>
          </cell>
          <cell r="R15224" t="str">
            <v>Darebin</v>
          </cell>
          <cell r="W15224">
            <v>2018</v>
          </cell>
          <cell r="X15224" t="str">
            <v>Jun</v>
          </cell>
        </row>
        <row r="15225">
          <cell r="D15225" t="str">
            <v>Unit</v>
          </cell>
          <cell r="E15225">
            <v>550000</v>
          </cell>
          <cell r="R15225" t="str">
            <v>Yarra</v>
          </cell>
          <cell r="W15225">
            <v>2018</v>
          </cell>
          <cell r="X15225" t="str">
            <v>Jun</v>
          </cell>
        </row>
        <row r="15226">
          <cell r="D15226" t="str">
            <v>House</v>
          </cell>
          <cell r="E15226">
            <v>485000</v>
          </cell>
          <cell r="R15226" t="str">
            <v>Hume</v>
          </cell>
          <cell r="W15226">
            <v>2018</v>
          </cell>
          <cell r="X15226" t="str">
            <v>Jun</v>
          </cell>
        </row>
        <row r="15227">
          <cell r="D15227" t="str">
            <v>House</v>
          </cell>
          <cell r="E15227">
            <v>480000</v>
          </cell>
          <cell r="R15227" t="str">
            <v>Darebin</v>
          </cell>
          <cell r="W15227">
            <v>2018</v>
          </cell>
          <cell r="X15227" t="str">
            <v>Jun</v>
          </cell>
        </row>
        <row r="15228">
          <cell r="D15228" t="str">
            <v>House</v>
          </cell>
          <cell r="E15228">
            <v>467000</v>
          </cell>
          <cell r="R15228" t="str">
            <v>Whittlesea</v>
          </cell>
          <cell r="W15228">
            <v>2018</v>
          </cell>
          <cell r="X15228" t="str">
            <v>Jun</v>
          </cell>
        </row>
        <row r="15229">
          <cell r="D15229" t="str">
            <v>Unit</v>
          </cell>
          <cell r="E15229">
            <v>430000</v>
          </cell>
          <cell r="R15229" t="str">
            <v>Melbourne</v>
          </cell>
          <cell r="W15229">
            <v>2018</v>
          </cell>
          <cell r="X15229" t="str">
            <v>Jun</v>
          </cell>
        </row>
        <row r="15230">
          <cell r="D15230" t="str">
            <v>Unit</v>
          </cell>
          <cell r="E15230">
            <v>392000</v>
          </cell>
          <cell r="R15230" t="str">
            <v>Boroondara</v>
          </cell>
          <cell r="W15230">
            <v>2018</v>
          </cell>
          <cell r="X15230" t="str">
            <v>Jun</v>
          </cell>
        </row>
        <row r="15231">
          <cell r="D15231" t="str">
            <v>Unit</v>
          </cell>
          <cell r="E15231">
            <v>330000</v>
          </cell>
          <cell r="R15231" t="str">
            <v>Glen Eira</v>
          </cell>
          <cell r="W15231">
            <v>2018</v>
          </cell>
          <cell r="X15231" t="str">
            <v>Jun</v>
          </cell>
        </row>
        <row r="15232">
          <cell r="D15232" t="str">
            <v>House</v>
          </cell>
          <cell r="E15232">
            <v>1900000</v>
          </cell>
          <cell r="R15232" t="str">
            <v>Manningham</v>
          </cell>
          <cell r="W15232">
            <v>2018</v>
          </cell>
          <cell r="X15232" t="str">
            <v>Jun</v>
          </cell>
        </row>
        <row r="15233">
          <cell r="D15233" t="str">
            <v>Unit</v>
          </cell>
          <cell r="E15233">
            <v>1250000</v>
          </cell>
          <cell r="R15233" t="str">
            <v>Bayside</v>
          </cell>
          <cell r="W15233">
            <v>2018</v>
          </cell>
          <cell r="X15233" t="str">
            <v>Jun</v>
          </cell>
        </row>
        <row r="15234">
          <cell r="D15234" t="str">
            <v>House</v>
          </cell>
          <cell r="E15234">
            <v>1206000</v>
          </cell>
          <cell r="R15234" t="str">
            <v>Melbourne</v>
          </cell>
          <cell r="W15234">
            <v>2018</v>
          </cell>
          <cell r="X15234" t="str">
            <v>Jun</v>
          </cell>
        </row>
        <row r="15235">
          <cell r="D15235" t="str">
            <v>Unit</v>
          </cell>
          <cell r="E15235">
            <v>940000</v>
          </cell>
          <cell r="R15235" t="str">
            <v>Monash</v>
          </cell>
          <cell r="W15235">
            <v>2018</v>
          </cell>
          <cell r="X15235" t="str">
            <v>Jun</v>
          </cell>
        </row>
        <row r="15236">
          <cell r="D15236" t="str">
            <v>Unit</v>
          </cell>
          <cell r="E15236">
            <v>820000</v>
          </cell>
          <cell r="R15236" t="str">
            <v>Stonnington</v>
          </cell>
          <cell r="W15236">
            <v>2018</v>
          </cell>
          <cell r="X15236" t="str">
            <v>Jun</v>
          </cell>
        </row>
        <row r="15237">
          <cell r="D15237" t="str">
            <v>Unit</v>
          </cell>
          <cell r="E15237">
            <v>740000</v>
          </cell>
          <cell r="R15237" t="str">
            <v>Hobsons Bay</v>
          </cell>
          <cell r="W15237">
            <v>2018</v>
          </cell>
          <cell r="X15237" t="str">
            <v>Jun</v>
          </cell>
        </row>
        <row r="15238">
          <cell r="D15238" t="str">
            <v>Unit</v>
          </cell>
          <cell r="E15238">
            <v>630000</v>
          </cell>
          <cell r="R15238" t="str">
            <v>Darebin</v>
          </cell>
          <cell r="W15238">
            <v>2018</v>
          </cell>
          <cell r="X15238" t="str">
            <v>Jun</v>
          </cell>
        </row>
        <row r="15239">
          <cell r="D15239" t="str">
            <v>House</v>
          </cell>
          <cell r="E15239">
            <v>565000</v>
          </cell>
          <cell r="R15239" t="str">
            <v>Whittlesea</v>
          </cell>
          <cell r="W15239">
            <v>2018</v>
          </cell>
          <cell r="X15239" t="str">
            <v>Jun</v>
          </cell>
        </row>
        <row r="15240">
          <cell r="D15240" t="str">
            <v>Unit</v>
          </cell>
          <cell r="E15240">
            <v>515000</v>
          </cell>
          <cell r="R15240" t="str">
            <v>Boroondara</v>
          </cell>
          <cell r="W15240">
            <v>2018</v>
          </cell>
          <cell r="X15240" t="str">
            <v>Jun</v>
          </cell>
        </row>
        <row r="15241">
          <cell r="D15241" t="str">
            <v>Unit</v>
          </cell>
          <cell r="E15241">
            <v>580000</v>
          </cell>
          <cell r="R15241" t="str">
            <v>Brimbank</v>
          </cell>
          <cell r="W15241">
            <v>2018</v>
          </cell>
          <cell r="X15241" t="str">
            <v>Jun</v>
          </cell>
        </row>
        <row r="15242">
          <cell r="D15242" t="str">
            <v>House</v>
          </cell>
          <cell r="E15242">
            <v>480000</v>
          </cell>
          <cell r="R15242" t="str">
            <v>Hume</v>
          </cell>
          <cell r="W15242">
            <v>2018</v>
          </cell>
          <cell r="X15242" t="str">
            <v>Jun</v>
          </cell>
        </row>
        <row r="15243">
          <cell r="D15243" t="str">
            <v>House</v>
          </cell>
          <cell r="E15243">
            <v>605000</v>
          </cell>
          <cell r="R15243" t="str">
            <v>Hume</v>
          </cell>
          <cell r="W15243">
            <v>2018</v>
          </cell>
          <cell r="X15243" t="str">
            <v>Jun</v>
          </cell>
        </row>
        <row r="15244">
          <cell r="D15244" t="str">
            <v>House</v>
          </cell>
          <cell r="E15244">
            <v>465000</v>
          </cell>
          <cell r="R15244" t="str">
            <v>Hume</v>
          </cell>
          <cell r="W15244">
            <v>2018</v>
          </cell>
          <cell r="X15244" t="str">
            <v>Jun</v>
          </cell>
        </row>
        <row r="15245">
          <cell r="D15245" t="str">
            <v>House</v>
          </cell>
          <cell r="E15245">
            <v>412500</v>
          </cell>
          <cell r="R15245" t="str">
            <v>Hume</v>
          </cell>
          <cell r="W15245">
            <v>2018</v>
          </cell>
          <cell r="X15245" t="str">
            <v>Jun</v>
          </cell>
        </row>
        <row r="15246">
          <cell r="D15246" t="str">
            <v>House</v>
          </cell>
          <cell r="E15246">
            <v>763000</v>
          </cell>
          <cell r="R15246" t="str">
            <v>Hume</v>
          </cell>
          <cell r="W15246">
            <v>2018</v>
          </cell>
          <cell r="X15246" t="str">
            <v>Jun</v>
          </cell>
        </row>
        <row r="15247">
          <cell r="D15247" t="str">
            <v>House</v>
          </cell>
          <cell r="E15247">
            <v>516000</v>
          </cell>
          <cell r="R15247" t="str">
            <v>Hume</v>
          </cell>
          <cell r="W15247">
            <v>2018</v>
          </cell>
          <cell r="X15247" t="str">
            <v>Jun</v>
          </cell>
        </row>
        <row r="15248">
          <cell r="D15248" t="str">
            <v>House</v>
          </cell>
          <cell r="E15248">
            <v>410000</v>
          </cell>
          <cell r="R15248" t="str">
            <v>Hume</v>
          </cell>
          <cell r="W15248">
            <v>2018</v>
          </cell>
          <cell r="X15248" t="str">
            <v>Jun</v>
          </cell>
        </row>
        <row r="15249">
          <cell r="D15249" t="str">
            <v>House</v>
          </cell>
          <cell r="E15249">
            <v>555000</v>
          </cell>
          <cell r="R15249" t="str">
            <v>Hume</v>
          </cell>
          <cell r="W15249">
            <v>2018</v>
          </cell>
          <cell r="X15249" t="str">
            <v>Jun</v>
          </cell>
        </row>
        <row r="15250">
          <cell r="D15250" t="str">
            <v>House</v>
          </cell>
          <cell r="E15250">
            <v>970000</v>
          </cell>
          <cell r="R15250" t="str">
            <v>Whittlesea</v>
          </cell>
          <cell r="W15250">
            <v>2018</v>
          </cell>
          <cell r="X15250" t="str">
            <v>Jun</v>
          </cell>
        </row>
        <row r="15251">
          <cell r="D15251" t="str">
            <v>Unit</v>
          </cell>
          <cell r="E15251">
            <v>397000</v>
          </cell>
          <cell r="R15251" t="str">
            <v>Hume</v>
          </cell>
          <cell r="W15251">
            <v>2018</v>
          </cell>
          <cell r="X15251" t="str">
            <v>Jun</v>
          </cell>
        </row>
        <row r="15252">
          <cell r="D15252" t="str">
            <v>House</v>
          </cell>
          <cell r="E15252">
            <v>750000</v>
          </cell>
          <cell r="R15252" t="str">
            <v>Whittlesea</v>
          </cell>
          <cell r="W15252">
            <v>2018</v>
          </cell>
          <cell r="X15252" t="str">
            <v>Jun</v>
          </cell>
        </row>
        <row r="15253">
          <cell r="D15253" t="str">
            <v>House</v>
          </cell>
          <cell r="E15253">
            <v>465000</v>
          </cell>
          <cell r="R15253" t="str">
            <v>Hume</v>
          </cell>
          <cell r="W15253">
            <v>2018</v>
          </cell>
          <cell r="X15253" t="str">
            <v>Jun</v>
          </cell>
        </row>
        <row r="15254">
          <cell r="D15254" t="str">
            <v>House</v>
          </cell>
          <cell r="E15254">
            <v>465000</v>
          </cell>
          <cell r="R15254" t="str">
            <v>Hume</v>
          </cell>
          <cell r="W15254">
            <v>2018</v>
          </cell>
          <cell r="X15254" t="str">
            <v>Jun</v>
          </cell>
        </row>
        <row r="15255">
          <cell r="D15255" t="str">
            <v>House</v>
          </cell>
          <cell r="E15255">
            <v>620000</v>
          </cell>
          <cell r="R15255" t="str">
            <v>Whittlesea</v>
          </cell>
          <cell r="W15255">
            <v>2018</v>
          </cell>
          <cell r="X15255" t="str">
            <v>Jun</v>
          </cell>
        </row>
        <row r="15256">
          <cell r="D15256" t="str">
            <v>House</v>
          </cell>
          <cell r="E15256">
            <v>715000</v>
          </cell>
          <cell r="R15256" t="str">
            <v>Hume</v>
          </cell>
          <cell r="W15256">
            <v>2018</v>
          </cell>
          <cell r="X15256" t="str">
            <v>Jun</v>
          </cell>
        </row>
        <row r="15257">
          <cell r="D15257" t="str">
            <v>House</v>
          </cell>
          <cell r="E15257">
            <v>621000</v>
          </cell>
          <cell r="R15257" t="str">
            <v>Hume</v>
          </cell>
          <cell r="W15257">
            <v>2018</v>
          </cell>
          <cell r="X15257" t="str">
            <v>Jun</v>
          </cell>
        </row>
        <row r="15258">
          <cell r="D15258" t="str">
            <v>House</v>
          </cell>
          <cell r="E15258">
            <v>591000</v>
          </cell>
          <cell r="R15258" t="str">
            <v>Whittlesea</v>
          </cell>
          <cell r="W15258">
            <v>2018</v>
          </cell>
          <cell r="X15258" t="str">
            <v>Jun</v>
          </cell>
        </row>
        <row r="15259">
          <cell r="D15259" t="str">
            <v>House</v>
          </cell>
          <cell r="E15259">
            <v>569000</v>
          </cell>
          <cell r="R15259" t="str">
            <v>Whittlesea</v>
          </cell>
          <cell r="W15259">
            <v>2018</v>
          </cell>
          <cell r="X15259" t="str">
            <v>Jun</v>
          </cell>
        </row>
        <row r="15260">
          <cell r="D15260" t="str">
            <v>House</v>
          </cell>
          <cell r="E15260">
            <v>810000</v>
          </cell>
          <cell r="R15260" t="str">
            <v>Whittlesea</v>
          </cell>
          <cell r="W15260">
            <v>2018</v>
          </cell>
          <cell r="X15260" t="str">
            <v>Jun</v>
          </cell>
        </row>
        <row r="15261">
          <cell r="D15261" t="str">
            <v>Unit</v>
          </cell>
          <cell r="E15261">
            <v>402500</v>
          </cell>
          <cell r="R15261" t="str">
            <v>Whittlesea</v>
          </cell>
          <cell r="W15261">
            <v>2018</v>
          </cell>
          <cell r="X15261" t="str">
            <v>Jun</v>
          </cell>
        </row>
        <row r="15262">
          <cell r="D15262" t="str">
            <v>House</v>
          </cell>
          <cell r="E15262">
            <v>595000</v>
          </cell>
          <cell r="R15262" t="str">
            <v>Whittlesea</v>
          </cell>
          <cell r="W15262">
            <v>2018</v>
          </cell>
          <cell r="X15262" t="str">
            <v>Jun</v>
          </cell>
        </row>
        <row r="15263">
          <cell r="D15263" t="str">
            <v>House</v>
          </cell>
          <cell r="E15263">
            <v>460000</v>
          </cell>
          <cell r="R15263" t="str">
            <v>Hume</v>
          </cell>
          <cell r="W15263">
            <v>2018</v>
          </cell>
          <cell r="X15263" t="str">
            <v>Jun</v>
          </cell>
        </row>
        <row r="15264">
          <cell r="D15264" t="str">
            <v>House</v>
          </cell>
          <cell r="E15264">
            <v>535000</v>
          </cell>
          <cell r="R15264" t="str">
            <v>Hume</v>
          </cell>
          <cell r="W15264">
            <v>2018</v>
          </cell>
          <cell r="X15264" t="str">
            <v>Jun</v>
          </cell>
        </row>
        <row r="15265">
          <cell r="D15265" t="str">
            <v>House</v>
          </cell>
          <cell r="E15265">
            <v>955000</v>
          </cell>
          <cell r="R15265" t="str">
            <v>Whittlesea</v>
          </cell>
          <cell r="W15265">
            <v>2018</v>
          </cell>
          <cell r="X15265" t="str">
            <v>Jun</v>
          </cell>
        </row>
        <row r="15266">
          <cell r="D15266" t="str">
            <v>House</v>
          </cell>
          <cell r="E15266">
            <v>671000</v>
          </cell>
          <cell r="R15266" t="str">
            <v>Whittlesea</v>
          </cell>
          <cell r="W15266">
            <v>2018</v>
          </cell>
          <cell r="X15266" t="str">
            <v>Jun</v>
          </cell>
        </row>
        <row r="15267">
          <cell r="D15267" t="str">
            <v>House</v>
          </cell>
          <cell r="E15267">
            <v>625000</v>
          </cell>
          <cell r="R15267" t="str">
            <v>Whittlesea</v>
          </cell>
          <cell r="W15267">
            <v>2018</v>
          </cell>
          <cell r="X15267" t="str">
            <v>Jun</v>
          </cell>
        </row>
        <row r="15268">
          <cell r="D15268" t="str">
            <v>House</v>
          </cell>
          <cell r="E15268">
            <v>520000</v>
          </cell>
          <cell r="R15268" t="str">
            <v>Whittlesea</v>
          </cell>
          <cell r="W15268">
            <v>2018</v>
          </cell>
          <cell r="X15268" t="str">
            <v>Jun</v>
          </cell>
        </row>
        <row r="15269">
          <cell r="D15269" t="str">
            <v>House</v>
          </cell>
          <cell r="E15269">
            <v>690000</v>
          </cell>
          <cell r="R15269" t="str">
            <v>Whittlesea</v>
          </cell>
          <cell r="W15269">
            <v>2018</v>
          </cell>
          <cell r="X15269" t="str">
            <v>Jun</v>
          </cell>
        </row>
        <row r="15270">
          <cell r="D15270" t="str">
            <v>House</v>
          </cell>
          <cell r="E15270">
            <v>582000</v>
          </cell>
          <cell r="R15270" t="str">
            <v>Hume</v>
          </cell>
          <cell r="W15270">
            <v>2018</v>
          </cell>
          <cell r="X15270" t="str">
            <v>Jun</v>
          </cell>
        </row>
        <row r="15271">
          <cell r="D15271" t="str">
            <v>House</v>
          </cell>
          <cell r="E15271">
            <v>720000</v>
          </cell>
          <cell r="R15271" t="str">
            <v>Hume</v>
          </cell>
          <cell r="W15271">
            <v>2018</v>
          </cell>
          <cell r="X15271" t="str">
            <v>Jun</v>
          </cell>
        </row>
        <row r="15272">
          <cell r="D15272" t="str">
            <v>House</v>
          </cell>
          <cell r="E15272">
            <v>1050000</v>
          </cell>
          <cell r="R15272" t="str">
            <v>Banyule</v>
          </cell>
          <cell r="W15272">
            <v>2018</v>
          </cell>
          <cell r="X15272" t="str">
            <v>Jun</v>
          </cell>
        </row>
        <row r="15273">
          <cell r="D15273" t="str">
            <v>House</v>
          </cell>
          <cell r="E15273">
            <v>742000</v>
          </cell>
          <cell r="R15273" t="str">
            <v>Hume</v>
          </cell>
          <cell r="W15273">
            <v>2018</v>
          </cell>
          <cell r="X15273" t="str">
            <v>Jun</v>
          </cell>
        </row>
        <row r="15274">
          <cell r="D15274" t="str">
            <v>Unit</v>
          </cell>
          <cell r="E15274">
            <v>406500</v>
          </cell>
          <cell r="R15274" t="str">
            <v>Whittlesea</v>
          </cell>
          <cell r="W15274">
            <v>2018</v>
          </cell>
          <cell r="X15274" t="str">
            <v>Jun</v>
          </cell>
        </row>
        <row r="15275">
          <cell r="D15275" t="str">
            <v>House</v>
          </cell>
          <cell r="E15275">
            <v>600000</v>
          </cell>
          <cell r="R15275" t="str">
            <v>Banyule</v>
          </cell>
          <cell r="W15275">
            <v>2018</v>
          </cell>
          <cell r="X15275" t="str">
            <v>Jun</v>
          </cell>
        </row>
        <row r="15276">
          <cell r="D15276" t="str">
            <v>House</v>
          </cell>
          <cell r="E15276">
            <v>940000</v>
          </cell>
          <cell r="R15276" t="str">
            <v>Banyule</v>
          </cell>
          <cell r="W15276">
            <v>2018</v>
          </cell>
          <cell r="X15276" t="str">
            <v>Jun</v>
          </cell>
        </row>
        <row r="15277">
          <cell r="D15277" t="str">
            <v>House</v>
          </cell>
          <cell r="E15277">
            <v>730000</v>
          </cell>
          <cell r="R15277" t="str">
            <v>Brimbank</v>
          </cell>
          <cell r="W15277">
            <v>2018</v>
          </cell>
          <cell r="X15277" t="str">
            <v>Jun</v>
          </cell>
        </row>
        <row r="15278">
          <cell r="D15278" t="str">
            <v>House</v>
          </cell>
          <cell r="E15278">
            <v>842000</v>
          </cell>
          <cell r="R15278" t="str">
            <v>Banyule</v>
          </cell>
          <cell r="W15278">
            <v>2018</v>
          </cell>
          <cell r="X15278" t="str">
            <v>Jun</v>
          </cell>
        </row>
        <row r="15279">
          <cell r="D15279" t="str">
            <v>House</v>
          </cell>
          <cell r="E15279">
            <v>540000</v>
          </cell>
          <cell r="R15279" t="str">
            <v>Brimbank</v>
          </cell>
          <cell r="W15279">
            <v>2018</v>
          </cell>
          <cell r="X15279" t="str">
            <v>Jun</v>
          </cell>
        </row>
        <row r="15280">
          <cell r="D15280" t="str">
            <v>House</v>
          </cell>
          <cell r="E15280">
            <v>950000</v>
          </cell>
          <cell r="R15280" t="str">
            <v>Banyule</v>
          </cell>
          <cell r="W15280">
            <v>2018</v>
          </cell>
          <cell r="X15280" t="str">
            <v>Jun</v>
          </cell>
        </row>
        <row r="15281">
          <cell r="D15281" t="str">
            <v>House</v>
          </cell>
          <cell r="E15281">
            <v>760000</v>
          </cell>
          <cell r="R15281" t="str">
            <v>Banyule</v>
          </cell>
          <cell r="W15281">
            <v>2018</v>
          </cell>
          <cell r="X15281" t="str">
            <v>Jun</v>
          </cell>
        </row>
        <row r="15282">
          <cell r="D15282" t="str">
            <v>Unit</v>
          </cell>
          <cell r="E15282">
            <v>415000</v>
          </cell>
          <cell r="R15282" t="str">
            <v>Darebin</v>
          </cell>
          <cell r="W15282">
            <v>2018</v>
          </cell>
          <cell r="X15282" t="str">
            <v>Jun</v>
          </cell>
        </row>
        <row r="15283">
          <cell r="D15283" t="str">
            <v>House</v>
          </cell>
          <cell r="E15283">
            <v>850000</v>
          </cell>
          <cell r="R15283" t="str">
            <v>Banyule</v>
          </cell>
          <cell r="W15283">
            <v>2018</v>
          </cell>
          <cell r="X15283" t="str">
            <v>Jun</v>
          </cell>
        </row>
        <row r="15284">
          <cell r="D15284" t="str">
            <v>House</v>
          </cell>
          <cell r="E15284">
            <v>725000</v>
          </cell>
          <cell r="R15284" t="str">
            <v>Moreland</v>
          </cell>
          <cell r="W15284">
            <v>2018</v>
          </cell>
          <cell r="X15284" t="str">
            <v>Jun</v>
          </cell>
        </row>
        <row r="15285">
          <cell r="D15285" t="str">
            <v>House</v>
          </cell>
          <cell r="E15285">
            <v>852000</v>
          </cell>
          <cell r="R15285" t="str">
            <v>Darebin</v>
          </cell>
          <cell r="W15285">
            <v>2018</v>
          </cell>
          <cell r="X15285" t="str">
            <v>Jun</v>
          </cell>
        </row>
        <row r="15286">
          <cell r="D15286" t="str">
            <v>Unit</v>
          </cell>
          <cell r="E15286">
            <v>505000</v>
          </cell>
          <cell r="R15286" t="str">
            <v>Banyule</v>
          </cell>
          <cell r="W15286">
            <v>2018</v>
          </cell>
          <cell r="X15286" t="str">
            <v>Jun</v>
          </cell>
        </row>
        <row r="15287">
          <cell r="D15287" t="str">
            <v>Unit</v>
          </cell>
          <cell r="E15287">
            <v>655000</v>
          </cell>
          <cell r="R15287" t="str">
            <v>Moreland</v>
          </cell>
          <cell r="W15287">
            <v>2018</v>
          </cell>
          <cell r="X15287" t="str">
            <v>Jun</v>
          </cell>
        </row>
        <row r="15288">
          <cell r="D15288" t="str">
            <v>Unit</v>
          </cell>
          <cell r="E15288">
            <v>707000</v>
          </cell>
          <cell r="R15288" t="str">
            <v>Darebin</v>
          </cell>
          <cell r="W15288">
            <v>2018</v>
          </cell>
          <cell r="X15288" t="str">
            <v>Jun</v>
          </cell>
        </row>
        <row r="15289">
          <cell r="D15289" t="str">
            <v>House</v>
          </cell>
          <cell r="E15289">
            <v>905000</v>
          </cell>
          <cell r="R15289" t="str">
            <v>Banyule</v>
          </cell>
          <cell r="W15289">
            <v>2018</v>
          </cell>
          <cell r="X15289" t="str">
            <v>Jun</v>
          </cell>
        </row>
        <row r="15290">
          <cell r="D15290" t="str">
            <v>Unit</v>
          </cell>
          <cell r="E15290">
            <v>433000</v>
          </cell>
          <cell r="R15290" t="str">
            <v>Brimbank</v>
          </cell>
          <cell r="W15290">
            <v>2018</v>
          </cell>
          <cell r="X15290" t="str">
            <v>Jun</v>
          </cell>
        </row>
        <row r="15291">
          <cell r="D15291" t="str">
            <v>Unit</v>
          </cell>
          <cell r="E15291">
            <v>582000</v>
          </cell>
          <cell r="R15291" t="str">
            <v>Moreland</v>
          </cell>
          <cell r="W15291">
            <v>2018</v>
          </cell>
          <cell r="X15291" t="str">
            <v>Jun</v>
          </cell>
        </row>
        <row r="15292">
          <cell r="D15292" t="str">
            <v>House</v>
          </cell>
          <cell r="E15292">
            <v>836000</v>
          </cell>
          <cell r="R15292" t="str">
            <v>Hume</v>
          </cell>
          <cell r="W15292">
            <v>2018</v>
          </cell>
          <cell r="X15292" t="str">
            <v>Jun</v>
          </cell>
        </row>
        <row r="15293">
          <cell r="D15293" t="str">
            <v>House</v>
          </cell>
          <cell r="E15293">
            <v>550000</v>
          </cell>
          <cell r="R15293" t="str">
            <v>Brimbank</v>
          </cell>
          <cell r="W15293">
            <v>2018</v>
          </cell>
          <cell r="X15293" t="str">
            <v>Jun</v>
          </cell>
        </row>
        <row r="15294">
          <cell r="D15294" t="str">
            <v>Unit</v>
          </cell>
          <cell r="E15294">
            <v>530000</v>
          </cell>
          <cell r="R15294" t="str">
            <v>Brimbank</v>
          </cell>
          <cell r="W15294">
            <v>2018</v>
          </cell>
          <cell r="X15294" t="str">
            <v>Jun</v>
          </cell>
        </row>
        <row r="15295">
          <cell r="D15295" t="str">
            <v>Unit</v>
          </cell>
          <cell r="E15295">
            <v>372000</v>
          </cell>
          <cell r="R15295" t="str">
            <v>Darebin</v>
          </cell>
          <cell r="W15295">
            <v>2018</v>
          </cell>
          <cell r="X15295" t="str">
            <v>Jun</v>
          </cell>
        </row>
        <row r="15296">
          <cell r="D15296" t="str">
            <v>House</v>
          </cell>
          <cell r="E15296">
            <v>1060000</v>
          </cell>
          <cell r="R15296" t="str">
            <v>Banyule</v>
          </cell>
          <cell r="W15296">
            <v>2018</v>
          </cell>
          <cell r="X15296" t="str">
            <v>Jun</v>
          </cell>
        </row>
        <row r="15297">
          <cell r="D15297" t="str">
            <v>House</v>
          </cell>
          <cell r="E15297">
            <v>1030000</v>
          </cell>
          <cell r="R15297" t="str">
            <v>Banyule</v>
          </cell>
          <cell r="W15297">
            <v>2018</v>
          </cell>
          <cell r="X15297" t="str">
            <v>Jun</v>
          </cell>
        </row>
        <row r="15298">
          <cell r="D15298" t="str">
            <v>House</v>
          </cell>
          <cell r="E15298">
            <v>650000</v>
          </cell>
          <cell r="R15298" t="str">
            <v>Banyule</v>
          </cell>
          <cell r="W15298">
            <v>2018</v>
          </cell>
          <cell r="X15298" t="str">
            <v>Jun</v>
          </cell>
        </row>
        <row r="15299">
          <cell r="D15299" t="str">
            <v>House</v>
          </cell>
          <cell r="E15299">
            <v>1112000</v>
          </cell>
          <cell r="R15299" t="str">
            <v>Darebin</v>
          </cell>
          <cell r="W15299">
            <v>2018</v>
          </cell>
          <cell r="X15299" t="str">
            <v>Jun</v>
          </cell>
        </row>
        <row r="15300">
          <cell r="D15300" t="str">
            <v>Unit</v>
          </cell>
          <cell r="E15300">
            <v>670000</v>
          </cell>
          <cell r="R15300" t="str">
            <v>Banyule</v>
          </cell>
          <cell r="W15300">
            <v>2018</v>
          </cell>
          <cell r="X15300" t="str">
            <v>Jun</v>
          </cell>
        </row>
        <row r="15301">
          <cell r="D15301" t="str">
            <v>Unit</v>
          </cell>
          <cell r="E15301">
            <v>500000</v>
          </cell>
          <cell r="R15301" t="str">
            <v>Moreland</v>
          </cell>
          <cell r="W15301">
            <v>2018</v>
          </cell>
          <cell r="X15301" t="str">
            <v>Jun</v>
          </cell>
        </row>
        <row r="15302">
          <cell r="D15302" t="str">
            <v>House</v>
          </cell>
          <cell r="E15302">
            <v>815000</v>
          </cell>
          <cell r="R15302" t="str">
            <v>Banyule</v>
          </cell>
          <cell r="W15302">
            <v>2018</v>
          </cell>
          <cell r="X15302" t="str">
            <v>Jun</v>
          </cell>
        </row>
        <row r="15303">
          <cell r="D15303" t="str">
            <v>Unit</v>
          </cell>
          <cell r="E15303">
            <v>540000</v>
          </cell>
          <cell r="R15303" t="str">
            <v>Banyule</v>
          </cell>
          <cell r="W15303">
            <v>2018</v>
          </cell>
          <cell r="X15303" t="str">
            <v>Jun</v>
          </cell>
        </row>
        <row r="15304">
          <cell r="D15304" t="str">
            <v>Unit</v>
          </cell>
          <cell r="E15304">
            <v>290000</v>
          </cell>
          <cell r="R15304" t="str">
            <v>Brimbank</v>
          </cell>
          <cell r="W15304">
            <v>2018</v>
          </cell>
          <cell r="X15304" t="str">
            <v>Jun</v>
          </cell>
        </row>
        <row r="15305">
          <cell r="D15305" t="str">
            <v>House</v>
          </cell>
          <cell r="E15305">
            <v>735000</v>
          </cell>
          <cell r="R15305" t="str">
            <v>Banyule</v>
          </cell>
          <cell r="W15305">
            <v>2018</v>
          </cell>
          <cell r="X15305" t="str">
            <v>Jun</v>
          </cell>
        </row>
        <row r="15306">
          <cell r="D15306" t="str">
            <v>House</v>
          </cell>
          <cell r="E15306">
            <v>600000</v>
          </cell>
          <cell r="R15306" t="str">
            <v>Brimbank</v>
          </cell>
          <cell r="W15306">
            <v>2018</v>
          </cell>
          <cell r="X15306" t="str">
            <v>Jun</v>
          </cell>
        </row>
        <row r="15307">
          <cell r="D15307" t="str">
            <v>Unit</v>
          </cell>
          <cell r="E15307">
            <v>635000</v>
          </cell>
          <cell r="R15307" t="str">
            <v>Hume</v>
          </cell>
          <cell r="W15307">
            <v>2018</v>
          </cell>
          <cell r="X15307" t="str">
            <v>Jun</v>
          </cell>
        </row>
        <row r="15308">
          <cell r="D15308" t="str">
            <v>Unit</v>
          </cell>
          <cell r="E15308">
            <v>640000</v>
          </cell>
          <cell r="R15308" t="str">
            <v>Darebin</v>
          </cell>
          <cell r="W15308">
            <v>2018</v>
          </cell>
          <cell r="X15308" t="str">
            <v>Jun</v>
          </cell>
        </row>
        <row r="15309">
          <cell r="D15309" t="str">
            <v>House</v>
          </cell>
          <cell r="E15309">
            <v>705000</v>
          </cell>
          <cell r="R15309" t="str">
            <v>Brimbank</v>
          </cell>
          <cell r="W15309">
            <v>2018</v>
          </cell>
          <cell r="X15309" t="str">
            <v>Jun</v>
          </cell>
        </row>
        <row r="15310">
          <cell r="D15310" t="str">
            <v>Unit</v>
          </cell>
          <cell r="E15310">
            <v>590000</v>
          </cell>
          <cell r="R15310" t="str">
            <v>Banyule</v>
          </cell>
          <cell r="W15310">
            <v>2018</v>
          </cell>
          <cell r="X15310" t="str">
            <v>Jun</v>
          </cell>
        </row>
        <row r="15311">
          <cell r="D15311" t="str">
            <v>House</v>
          </cell>
          <cell r="E15311">
            <v>1006000</v>
          </cell>
          <cell r="R15311" t="str">
            <v>Moreland</v>
          </cell>
          <cell r="W15311">
            <v>2018</v>
          </cell>
          <cell r="X15311" t="str">
            <v>Jun</v>
          </cell>
        </row>
        <row r="15312">
          <cell r="D15312" t="str">
            <v>Unit</v>
          </cell>
          <cell r="E15312">
            <v>625500</v>
          </cell>
          <cell r="R15312" t="str">
            <v>Darebin</v>
          </cell>
          <cell r="W15312">
            <v>2018</v>
          </cell>
          <cell r="X15312" t="str">
            <v>Jun</v>
          </cell>
        </row>
        <row r="15313">
          <cell r="D15313" t="str">
            <v>Unit</v>
          </cell>
          <cell r="E15313">
            <v>760000</v>
          </cell>
          <cell r="R15313" t="str">
            <v>Brimbank</v>
          </cell>
          <cell r="W15313">
            <v>2018</v>
          </cell>
          <cell r="X15313" t="str">
            <v>Jun</v>
          </cell>
        </row>
        <row r="15314">
          <cell r="D15314" t="str">
            <v>Unit</v>
          </cell>
          <cell r="E15314">
            <v>636500</v>
          </cell>
          <cell r="R15314" t="str">
            <v>Moreland</v>
          </cell>
          <cell r="W15314">
            <v>2018</v>
          </cell>
          <cell r="X15314" t="str">
            <v>Jun</v>
          </cell>
        </row>
        <row r="15315">
          <cell r="D15315" t="str">
            <v>Unit</v>
          </cell>
          <cell r="E15315">
            <v>745000</v>
          </cell>
          <cell r="R15315" t="str">
            <v>Moreland</v>
          </cell>
          <cell r="W15315">
            <v>2018</v>
          </cell>
          <cell r="X15315" t="str">
            <v>Jun</v>
          </cell>
        </row>
        <row r="15316">
          <cell r="D15316" t="str">
            <v>House</v>
          </cell>
          <cell r="E15316">
            <v>880000</v>
          </cell>
          <cell r="R15316" t="str">
            <v>Moonee Valley</v>
          </cell>
          <cell r="W15316">
            <v>2018</v>
          </cell>
          <cell r="X15316" t="str">
            <v>Jun</v>
          </cell>
        </row>
        <row r="15317">
          <cell r="D15317" t="str">
            <v>House</v>
          </cell>
          <cell r="E15317">
            <v>739000</v>
          </cell>
          <cell r="R15317" t="str">
            <v>Brimbank</v>
          </cell>
          <cell r="W15317">
            <v>2018</v>
          </cell>
          <cell r="X15317" t="str">
            <v>Jun</v>
          </cell>
        </row>
        <row r="15318">
          <cell r="D15318" t="str">
            <v>House</v>
          </cell>
          <cell r="E15318">
            <v>1100000</v>
          </cell>
          <cell r="R15318" t="str">
            <v>Banyule</v>
          </cell>
          <cell r="W15318">
            <v>2018</v>
          </cell>
          <cell r="X15318" t="str">
            <v>Jun</v>
          </cell>
        </row>
        <row r="15319">
          <cell r="D15319" t="str">
            <v>House</v>
          </cell>
          <cell r="E15319">
            <v>1125000</v>
          </cell>
          <cell r="R15319" t="str">
            <v>Brimbank</v>
          </cell>
          <cell r="W15319">
            <v>2018</v>
          </cell>
          <cell r="X15319" t="str">
            <v>Jun</v>
          </cell>
        </row>
        <row r="15320">
          <cell r="D15320" t="str">
            <v>Unit</v>
          </cell>
          <cell r="E15320">
            <v>650000</v>
          </cell>
          <cell r="R15320" t="str">
            <v>Darebin</v>
          </cell>
          <cell r="W15320">
            <v>2018</v>
          </cell>
          <cell r="X15320" t="str">
            <v>Jun</v>
          </cell>
        </row>
        <row r="15321">
          <cell r="D15321" t="str">
            <v>House</v>
          </cell>
          <cell r="E15321">
            <v>821000</v>
          </cell>
          <cell r="R15321" t="str">
            <v>Brimbank</v>
          </cell>
          <cell r="W15321">
            <v>2018</v>
          </cell>
          <cell r="X15321" t="str">
            <v>Jun</v>
          </cell>
        </row>
        <row r="15322">
          <cell r="D15322" t="str">
            <v>House</v>
          </cell>
          <cell r="E15322">
            <v>600000</v>
          </cell>
          <cell r="R15322" t="str">
            <v>Darebin</v>
          </cell>
          <cell r="W15322">
            <v>2018</v>
          </cell>
          <cell r="X15322" t="str">
            <v>Jun</v>
          </cell>
        </row>
        <row r="15323">
          <cell r="D15323" t="str">
            <v>House</v>
          </cell>
          <cell r="E15323">
            <v>683000</v>
          </cell>
          <cell r="R15323" t="str">
            <v>Brimbank</v>
          </cell>
          <cell r="W15323">
            <v>2018</v>
          </cell>
          <cell r="X15323" t="str">
            <v>Jun</v>
          </cell>
        </row>
        <row r="15324">
          <cell r="D15324" t="str">
            <v>House</v>
          </cell>
          <cell r="E15324">
            <v>700000</v>
          </cell>
          <cell r="R15324" t="str">
            <v>Brimbank</v>
          </cell>
          <cell r="W15324">
            <v>2018</v>
          </cell>
          <cell r="X15324" t="str">
            <v>Jun</v>
          </cell>
        </row>
        <row r="15325">
          <cell r="D15325" t="str">
            <v>House</v>
          </cell>
          <cell r="E15325">
            <v>835000</v>
          </cell>
          <cell r="R15325" t="str">
            <v>Banyule</v>
          </cell>
          <cell r="W15325">
            <v>2018</v>
          </cell>
          <cell r="X15325" t="str">
            <v>Jun</v>
          </cell>
        </row>
        <row r="15326">
          <cell r="D15326" t="str">
            <v>House</v>
          </cell>
          <cell r="E15326">
            <v>601000</v>
          </cell>
          <cell r="R15326" t="str">
            <v>Darebin</v>
          </cell>
          <cell r="W15326">
            <v>2018</v>
          </cell>
          <cell r="X15326" t="str">
            <v>Jun</v>
          </cell>
        </row>
        <row r="15327">
          <cell r="D15327" t="str">
            <v>House</v>
          </cell>
          <cell r="E15327">
            <v>829000</v>
          </cell>
          <cell r="R15327" t="str">
            <v>Darebin</v>
          </cell>
          <cell r="W15327">
            <v>2018</v>
          </cell>
          <cell r="X15327" t="str">
            <v>Jun</v>
          </cell>
        </row>
        <row r="15328">
          <cell r="D15328" t="str">
            <v>Unit</v>
          </cell>
          <cell r="E15328">
            <v>580000</v>
          </cell>
          <cell r="R15328" t="str">
            <v>Moreland</v>
          </cell>
          <cell r="W15328">
            <v>2018</v>
          </cell>
          <cell r="X15328" t="str">
            <v>Jun</v>
          </cell>
        </row>
        <row r="15329">
          <cell r="D15329" t="str">
            <v>House</v>
          </cell>
          <cell r="E15329">
            <v>1260000</v>
          </cell>
          <cell r="R15329" t="str">
            <v>Moreland</v>
          </cell>
          <cell r="W15329">
            <v>2018</v>
          </cell>
          <cell r="X15329" t="str">
            <v>Jun</v>
          </cell>
        </row>
        <row r="15330">
          <cell r="D15330" t="str">
            <v>House</v>
          </cell>
          <cell r="E15330">
            <v>603000</v>
          </cell>
          <cell r="R15330" t="str">
            <v>Melton</v>
          </cell>
          <cell r="W15330">
            <v>2018</v>
          </cell>
          <cell r="X15330" t="str">
            <v>Jun</v>
          </cell>
        </row>
        <row r="15331">
          <cell r="D15331" t="str">
            <v>House</v>
          </cell>
          <cell r="E15331">
            <v>800000</v>
          </cell>
          <cell r="R15331" t="str">
            <v>Darebin</v>
          </cell>
          <cell r="W15331">
            <v>2018</v>
          </cell>
          <cell r="X15331" t="str">
            <v>Jun</v>
          </cell>
        </row>
        <row r="15332">
          <cell r="D15332" t="str">
            <v>House</v>
          </cell>
          <cell r="E15332">
            <v>975500</v>
          </cell>
          <cell r="R15332" t="str">
            <v>Moonee Valley</v>
          </cell>
          <cell r="W15332">
            <v>2018</v>
          </cell>
          <cell r="X15332" t="str">
            <v>Jun</v>
          </cell>
        </row>
        <row r="15333">
          <cell r="D15333" t="str">
            <v>Unit</v>
          </cell>
          <cell r="E15333">
            <v>810000</v>
          </cell>
          <cell r="R15333" t="str">
            <v>Darebin</v>
          </cell>
          <cell r="W15333">
            <v>2018</v>
          </cell>
          <cell r="X15333" t="str">
            <v>Jun</v>
          </cell>
        </row>
        <row r="15334">
          <cell r="D15334" t="str">
            <v>House</v>
          </cell>
          <cell r="E15334">
            <v>1160000</v>
          </cell>
          <cell r="R15334" t="str">
            <v>Brimbank</v>
          </cell>
          <cell r="W15334">
            <v>2018</v>
          </cell>
          <cell r="X15334" t="str">
            <v>Jun</v>
          </cell>
        </row>
        <row r="15335">
          <cell r="D15335" t="str">
            <v>House</v>
          </cell>
          <cell r="E15335">
            <v>1316000</v>
          </cell>
          <cell r="R15335" t="str">
            <v>Banyule</v>
          </cell>
          <cell r="W15335">
            <v>2018</v>
          </cell>
          <cell r="X15335" t="str">
            <v>Jun</v>
          </cell>
        </row>
        <row r="15336">
          <cell r="D15336" t="str">
            <v>House</v>
          </cell>
          <cell r="E15336">
            <v>1426000</v>
          </cell>
          <cell r="R15336" t="str">
            <v>Banyule</v>
          </cell>
          <cell r="W15336">
            <v>2018</v>
          </cell>
          <cell r="X15336" t="str">
            <v>Jun</v>
          </cell>
        </row>
        <row r="15337">
          <cell r="D15337" t="str">
            <v>Unit</v>
          </cell>
          <cell r="E15337">
            <v>820000</v>
          </cell>
          <cell r="R15337" t="str">
            <v>Moonee Valley</v>
          </cell>
          <cell r="W15337">
            <v>2018</v>
          </cell>
          <cell r="X15337" t="str">
            <v>Jun</v>
          </cell>
        </row>
        <row r="15338">
          <cell r="D15338" t="str">
            <v>House</v>
          </cell>
          <cell r="E15338">
            <v>560000</v>
          </cell>
          <cell r="R15338" t="str">
            <v>Brimbank</v>
          </cell>
          <cell r="W15338">
            <v>2018</v>
          </cell>
          <cell r="X15338" t="str">
            <v>Jun</v>
          </cell>
        </row>
        <row r="15339">
          <cell r="D15339" t="str">
            <v>House</v>
          </cell>
          <cell r="E15339">
            <v>520000</v>
          </cell>
          <cell r="R15339" t="str">
            <v>Banyule</v>
          </cell>
          <cell r="W15339">
            <v>2018</v>
          </cell>
          <cell r="X15339" t="str">
            <v>Jun</v>
          </cell>
        </row>
        <row r="15340">
          <cell r="D15340" t="str">
            <v>House</v>
          </cell>
          <cell r="E15340">
            <v>1848000</v>
          </cell>
          <cell r="R15340" t="str">
            <v>Moonee Valley</v>
          </cell>
          <cell r="W15340">
            <v>2018</v>
          </cell>
          <cell r="X15340" t="str">
            <v>Jun</v>
          </cell>
        </row>
        <row r="15341">
          <cell r="D15341" t="str">
            <v>Unit</v>
          </cell>
          <cell r="E15341">
            <v>704000</v>
          </cell>
          <cell r="R15341" t="str">
            <v>Darebin</v>
          </cell>
          <cell r="W15341">
            <v>2018</v>
          </cell>
          <cell r="X15341" t="str">
            <v>Jun</v>
          </cell>
        </row>
        <row r="15342">
          <cell r="D15342" t="str">
            <v>House</v>
          </cell>
          <cell r="E15342">
            <v>845000</v>
          </cell>
          <cell r="R15342" t="str">
            <v>Moonee Valley</v>
          </cell>
          <cell r="W15342">
            <v>2018</v>
          </cell>
          <cell r="X15342" t="str">
            <v>Jun</v>
          </cell>
        </row>
        <row r="15343">
          <cell r="D15343" t="str">
            <v>House</v>
          </cell>
          <cell r="E15343">
            <v>960000</v>
          </cell>
          <cell r="R15343" t="str">
            <v>Brimbank</v>
          </cell>
          <cell r="W15343">
            <v>2018</v>
          </cell>
          <cell r="X15343" t="str">
            <v>Jun</v>
          </cell>
        </row>
        <row r="15344">
          <cell r="D15344" t="str">
            <v>House</v>
          </cell>
          <cell r="E15344">
            <v>990000</v>
          </cell>
          <cell r="R15344" t="str">
            <v>Darebin</v>
          </cell>
          <cell r="W15344">
            <v>2018</v>
          </cell>
          <cell r="X15344" t="str">
            <v>Jun</v>
          </cell>
        </row>
        <row r="15345">
          <cell r="D15345" t="str">
            <v>House</v>
          </cell>
          <cell r="E15345">
            <v>1305000</v>
          </cell>
          <cell r="R15345" t="str">
            <v>Moonee Valley</v>
          </cell>
          <cell r="W15345">
            <v>2018</v>
          </cell>
          <cell r="X15345" t="str">
            <v>Jun</v>
          </cell>
        </row>
        <row r="15346">
          <cell r="D15346" t="str">
            <v>House</v>
          </cell>
          <cell r="E15346">
            <v>860000</v>
          </cell>
          <cell r="R15346" t="str">
            <v>Brimbank</v>
          </cell>
          <cell r="W15346">
            <v>2018</v>
          </cell>
          <cell r="X15346" t="str">
            <v>Jun</v>
          </cell>
        </row>
        <row r="15347">
          <cell r="D15347" t="str">
            <v>House</v>
          </cell>
          <cell r="E15347">
            <v>1521000</v>
          </cell>
          <cell r="R15347" t="str">
            <v>Moonee Valley</v>
          </cell>
          <cell r="W15347">
            <v>2018</v>
          </cell>
          <cell r="X15347" t="str">
            <v>Jun</v>
          </cell>
        </row>
        <row r="15348">
          <cell r="D15348" t="str">
            <v>House</v>
          </cell>
          <cell r="E15348">
            <v>1224000</v>
          </cell>
          <cell r="R15348" t="str">
            <v>Banyule</v>
          </cell>
          <cell r="W15348">
            <v>2018</v>
          </cell>
          <cell r="X15348" t="str">
            <v>Jun</v>
          </cell>
        </row>
        <row r="15349">
          <cell r="D15349" t="str">
            <v>House</v>
          </cell>
          <cell r="E15349">
            <v>580000</v>
          </cell>
          <cell r="R15349" t="str">
            <v>Melton</v>
          </cell>
          <cell r="W15349">
            <v>2018</v>
          </cell>
          <cell r="X15349" t="str">
            <v>Jun</v>
          </cell>
        </row>
        <row r="15350">
          <cell r="D15350" t="str">
            <v>House</v>
          </cell>
          <cell r="E15350">
            <v>1075000</v>
          </cell>
          <cell r="R15350" t="str">
            <v>Banyule</v>
          </cell>
          <cell r="W15350">
            <v>2018</v>
          </cell>
          <cell r="X15350" t="str">
            <v>Jun</v>
          </cell>
        </row>
        <row r="15351">
          <cell r="D15351" t="str">
            <v>House</v>
          </cell>
          <cell r="E15351">
            <v>950000</v>
          </cell>
          <cell r="R15351" t="str">
            <v>Darebin</v>
          </cell>
          <cell r="W15351">
            <v>2018</v>
          </cell>
          <cell r="X15351" t="str">
            <v>Jun</v>
          </cell>
        </row>
        <row r="15352">
          <cell r="D15352" t="str">
            <v>House</v>
          </cell>
          <cell r="E15352">
            <v>886000</v>
          </cell>
          <cell r="R15352" t="str">
            <v>Brimbank</v>
          </cell>
          <cell r="W15352">
            <v>2018</v>
          </cell>
          <cell r="X15352" t="str">
            <v>Jun</v>
          </cell>
        </row>
        <row r="15353">
          <cell r="D15353" t="str">
            <v>House</v>
          </cell>
          <cell r="E15353">
            <v>550000</v>
          </cell>
          <cell r="R15353" t="str">
            <v>Brimbank</v>
          </cell>
          <cell r="W15353">
            <v>2018</v>
          </cell>
          <cell r="X15353" t="str">
            <v>Jun</v>
          </cell>
        </row>
        <row r="15354">
          <cell r="D15354" t="str">
            <v>House</v>
          </cell>
          <cell r="E15354">
            <v>2335000</v>
          </cell>
          <cell r="R15354" t="str">
            <v>Moonee Valley</v>
          </cell>
          <cell r="W15354">
            <v>2018</v>
          </cell>
          <cell r="X15354" t="str">
            <v>Jun</v>
          </cell>
        </row>
        <row r="15355">
          <cell r="D15355" t="str">
            <v>Unit</v>
          </cell>
          <cell r="E15355">
            <v>761000</v>
          </cell>
          <cell r="R15355" t="str">
            <v>Darebin</v>
          </cell>
          <cell r="W15355">
            <v>2018</v>
          </cell>
          <cell r="X15355" t="str">
            <v>Jun</v>
          </cell>
        </row>
        <row r="15356">
          <cell r="D15356" t="str">
            <v>House</v>
          </cell>
          <cell r="E15356">
            <v>849000</v>
          </cell>
          <cell r="R15356" t="str">
            <v>Banyule</v>
          </cell>
          <cell r="W15356">
            <v>2018</v>
          </cell>
          <cell r="X15356" t="str">
            <v>Jun</v>
          </cell>
        </row>
        <row r="15357">
          <cell r="D15357" t="str">
            <v>House</v>
          </cell>
          <cell r="E15357">
            <v>1580000</v>
          </cell>
          <cell r="R15357" t="str">
            <v>Moonee Valley</v>
          </cell>
          <cell r="W15357">
            <v>2018</v>
          </cell>
          <cell r="X15357" t="str">
            <v>Jun</v>
          </cell>
        </row>
        <row r="15358">
          <cell r="D15358" t="str">
            <v>House</v>
          </cell>
          <cell r="E15358">
            <v>910000</v>
          </cell>
          <cell r="R15358" t="str">
            <v>Darebin</v>
          </cell>
          <cell r="W15358">
            <v>2018</v>
          </cell>
          <cell r="X15358" t="str">
            <v>Jun</v>
          </cell>
        </row>
        <row r="15359">
          <cell r="D15359" t="str">
            <v>Unit</v>
          </cell>
          <cell r="E15359">
            <v>610000</v>
          </cell>
          <cell r="R15359" t="str">
            <v>Banyule</v>
          </cell>
          <cell r="W15359">
            <v>2018</v>
          </cell>
          <cell r="X15359" t="str">
            <v>Jun</v>
          </cell>
        </row>
        <row r="15360">
          <cell r="D15360" t="str">
            <v>House</v>
          </cell>
          <cell r="E15360">
            <v>1100000</v>
          </cell>
          <cell r="R15360" t="str">
            <v>Darebin</v>
          </cell>
          <cell r="W15360">
            <v>2018</v>
          </cell>
          <cell r="X15360" t="str">
            <v>Jun</v>
          </cell>
        </row>
        <row r="15361">
          <cell r="D15361" t="str">
            <v>House</v>
          </cell>
          <cell r="E15361">
            <v>887500</v>
          </cell>
          <cell r="R15361" t="str">
            <v>Moreland</v>
          </cell>
          <cell r="W15361">
            <v>2018</v>
          </cell>
          <cell r="X15361" t="str">
            <v>Jun</v>
          </cell>
        </row>
        <row r="15362">
          <cell r="D15362" t="str">
            <v>Unit</v>
          </cell>
          <cell r="E15362">
            <v>770000</v>
          </cell>
          <cell r="R15362" t="str">
            <v>Darebin</v>
          </cell>
          <cell r="W15362">
            <v>2018</v>
          </cell>
          <cell r="X15362" t="str">
            <v>Jun</v>
          </cell>
        </row>
        <row r="15363">
          <cell r="D15363" t="str">
            <v>House</v>
          </cell>
          <cell r="E15363">
            <v>951000</v>
          </cell>
          <cell r="R15363" t="str">
            <v>Banyule</v>
          </cell>
          <cell r="W15363">
            <v>2018</v>
          </cell>
          <cell r="X15363" t="str">
            <v>Jun</v>
          </cell>
        </row>
        <row r="15364">
          <cell r="D15364" t="str">
            <v>House</v>
          </cell>
          <cell r="E15364">
            <v>537000</v>
          </cell>
          <cell r="R15364" t="str">
            <v>Brimbank</v>
          </cell>
          <cell r="W15364">
            <v>2018</v>
          </cell>
          <cell r="X15364" t="str">
            <v>Jun</v>
          </cell>
        </row>
        <row r="15365">
          <cell r="D15365" t="str">
            <v>House</v>
          </cell>
          <cell r="E15365">
            <v>1160000</v>
          </cell>
          <cell r="R15365" t="str">
            <v>Moreland</v>
          </cell>
          <cell r="W15365">
            <v>2018</v>
          </cell>
          <cell r="X15365" t="str">
            <v>Jun</v>
          </cell>
        </row>
        <row r="15366">
          <cell r="D15366" t="str">
            <v>Unit</v>
          </cell>
          <cell r="E15366">
            <v>428000</v>
          </cell>
          <cell r="R15366" t="str">
            <v>Darebin</v>
          </cell>
          <cell r="W15366">
            <v>2018</v>
          </cell>
          <cell r="X15366" t="str">
            <v>Jun</v>
          </cell>
        </row>
        <row r="15367">
          <cell r="D15367" t="str">
            <v>Unit</v>
          </cell>
          <cell r="E15367">
            <v>325000</v>
          </cell>
          <cell r="R15367" t="str">
            <v>Moreland</v>
          </cell>
          <cell r="W15367">
            <v>2018</v>
          </cell>
          <cell r="X15367" t="str">
            <v>Jun</v>
          </cell>
        </row>
        <row r="15368">
          <cell r="D15368" t="str">
            <v>House</v>
          </cell>
          <cell r="E15368">
            <v>1250000</v>
          </cell>
          <cell r="R15368" t="str">
            <v>Manningham</v>
          </cell>
          <cell r="W15368">
            <v>2018</v>
          </cell>
          <cell r="X15368" t="str">
            <v>Jun</v>
          </cell>
        </row>
        <row r="15369">
          <cell r="D15369" t="str">
            <v>House</v>
          </cell>
          <cell r="E15369">
            <v>1250000</v>
          </cell>
          <cell r="R15369" t="str">
            <v>Moreland</v>
          </cell>
          <cell r="W15369">
            <v>2018</v>
          </cell>
          <cell r="X15369" t="str">
            <v>Jun</v>
          </cell>
        </row>
        <row r="15370">
          <cell r="D15370" t="str">
            <v>House</v>
          </cell>
          <cell r="E15370">
            <v>1200000</v>
          </cell>
          <cell r="R15370" t="str">
            <v>Banyule</v>
          </cell>
          <cell r="W15370">
            <v>2018</v>
          </cell>
          <cell r="X15370" t="str">
            <v>Jun</v>
          </cell>
        </row>
        <row r="15371">
          <cell r="D15371" t="str">
            <v>House</v>
          </cell>
          <cell r="E15371">
            <v>1240000</v>
          </cell>
          <cell r="R15371" t="str">
            <v>Moonee Valley</v>
          </cell>
          <cell r="W15371">
            <v>2018</v>
          </cell>
          <cell r="X15371" t="str">
            <v>Jun</v>
          </cell>
        </row>
        <row r="15372">
          <cell r="D15372" t="str">
            <v>Unit</v>
          </cell>
          <cell r="E15372">
            <v>435000</v>
          </cell>
          <cell r="R15372" t="str">
            <v>Moonee Valley</v>
          </cell>
          <cell r="W15372">
            <v>2018</v>
          </cell>
          <cell r="X15372" t="str">
            <v>Jun</v>
          </cell>
        </row>
        <row r="15373">
          <cell r="D15373" t="str">
            <v>House</v>
          </cell>
          <cell r="E15373">
            <v>1745000</v>
          </cell>
          <cell r="R15373" t="str">
            <v>Manningham</v>
          </cell>
          <cell r="W15373">
            <v>2018</v>
          </cell>
          <cell r="X15373" t="str">
            <v>Jun</v>
          </cell>
        </row>
        <row r="15374">
          <cell r="D15374" t="str">
            <v>House</v>
          </cell>
          <cell r="E15374">
            <v>1450000</v>
          </cell>
          <cell r="R15374" t="str">
            <v>Darebin</v>
          </cell>
          <cell r="W15374">
            <v>2018</v>
          </cell>
          <cell r="X15374" t="str">
            <v>Jun</v>
          </cell>
        </row>
        <row r="15375">
          <cell r="D15375" t="str">
            <v>Unit</v>
          </cell>
          <cell r="E15375">
            <v>790000</v>
          </cell>
          <cell r="R15375" t="str">
            <v>Manningham</v>
          </cell>
          <cell r="W15375">
            <v>2018</v>
          </cell>
          <cell r="X15375" t="str">
            <v>Jun</v>
          </cell>
        </row>
        <row r="15376">
          <cell r="D15376" t="str">
            <v>House</v>
          </cell>
          <cell r="E15376">
            <v>1271000</v>
          </cell>
          <cell r="R15376" t="str">
            <v>Darebin</v>
          </cell>
          <cell r="W15376">
            <v>2018</v>
          </cell>
          <cell r="X15376" t="str">
            <v>Jun</v>
          </cell>
        </row>
        <row r="15377">
          <cell r="D15377" t="str">
            <v>House</v>
          </cell>
          <cell r="E15377">
            <v>1288000</v>
          </cell>
          <cell r="R15377" t="str">
            <v>Manningham</v>
          </cell>
          <cell r="W15377">
            <v>2018</v>
          </cell>
          <cell r="X15377" t="str">
            <v>Jun</v>
          </cell>
        </row>
        <row r="15378">
          <cell r="D15378" t="str">
            <v>Unit</v>
          </cell>
          <cell r="E15378">
            <v>424000</v>
          </cell>
          <cell r="R15378" t="str">
            <v>Moreland</v>
          </cell>
          <cell r="W15378">
            <v>2018</v>
          </cell>
          <cell r="X15378" t="str">
            <v>Jun</v>
          </cell>
        </row>
        <row r="15379">
          <cell r="D15379" t="str">
            <v>Unit</v>
          </cell>
          <cell r="E15379">
            <v>580000</v>
          </cell>
          <cell r="R15379" t="str">
            <v>Moreland</v>
          </cell>
          <cell r="W15379">
            <v>2018</v>
          </cell>
          <cell r="X15379" t="str">
            <v>Jun</v>
          </cell>
        </row>
        <row r="15380">
          <cell r="D15380" t="str">
            <v>Unit</v>
          </cell>
          <cell r="E15380">
            <v>959000</v>
          </cell>
          <cell r="R15380" t="str">
            <v>Moreland</v>
          </cell>
          <cell r="W15380">
            <v>2018</v>
          </cell>
          <cell r="X15380" t="str">
            <v>Jun</v>
          </cell>
        </row>
        <row r="15381">
          <cell r="D15381" t="str">
            <v>Unit</v>
          </cell>
          <cell r="E15381">
            <v>1257000</v>
          </cell>
          <cell r="R15381" t="str">
            <v>Darebin</v>
          </cell>
          <cell r="W15381">
            <v>2018</v>
          </cell>
          <cell r="X15381" t="str">
            <v>Jun</v>
          </cell>
        </row>
        <row r="15382">
          <cell r="D15382" t="str">
            <v>Unit</v>
          </cell>
          <cell r="E15382">
            <v>790000</v>
          </cell>
          <cell r="R15382" t="str">
            <v>Moreland</v>
          </cell>
          <cell r="W15382">
            <v>2018</v>
          </cell>
          <cell r="X15382" t="str">
            <v>Jun</v>
          </cell>
        </row>
        <row r="15383">
          <cell r="D15383" t="str">
            <v>House</v>
          </cell>
          <cell r="E15383">
            <v>3400000</v>
          </cell>
          <cell r="R15383" t="str">
            <v>Maribyrnong</v>
          </cell>
          <cell r="W15383">
            <v>2018</v>
          </cell>
          <cell r="X15383" t="str">
            <v>Jun</v>
          </cell>
        </row>
        <row r="15384">
          <cell r="D15384" t="str">
            <v>House</v>
          </cell>
          <cell r="E15384">
            <v>595000</v>
          </cell>
          <cell r="R15384" t="str">
            <v>Brimbank</v>
          </cell>
          <cell r="W15384">
            <v>2018</v>
          </cell>
          <cell r="X15384" t="str">
            <v>Jun</v>
          </cell>
        </row>
        <row r="15385">
          <cell r="D15385" t="str">
            <v>House</v>
          </cell>
          <cell r="E15385">
            <v>1118000</v>
          </cell>
          <cell r="R15385" t="str">
            <v>Darebin</v>
          </cell>
          <cell r="W15385">
            <v>2018</v>
          </cell>
          <cell r="X15385" t="str">
            <v>Jun</v>
          </cell>
        </row>
        <row r="15386">
          <cell r="D15386" t="str">
            <v>House</v>
          </cell>
          <cell r="E15386">
            <v>1400000</v>
          </cell>
          <cell r="R15386" t="str">
            <v>Manningham</v>
          </cell>
          <cell r="W15386">
            <v>2018</v>
          </cell>
          <cell r="X15386" t="str">
            <v>Jun</v>
          </cell>
        </row>
        <row r="15387">
          <cell r="D15387" t="str">
            <v>House</v>
          </cell>
          <cell r="E15387">
            <v>2350000</v>
          </cell>
          <cell r="R15387" t="str">
            <v>Moreland</v>
          </cell>
          <cell r="W15387">
            <v>2018</v>
          </cell>
          <cell r="X15387" t="str">
            <v>Jun</v>
          </cell>
        </row>
        <row r="15388">
          <cell r="D15388" t="str">
            <v>House</v>
          </cell>
          <cell r="E15388">
            <v>1753000</v>
          </cell>
          <cell r="R15388" t="str">
            <v>Manningham</v>
          </cell>
          <cell r="W15388">
            <v>2018</v>
          </cell>
          <cell r="X15388" t="str">
            <v>Jun</v>
          </cell>
        </row>
        <row r="15389">
          <cell r="D15389" t="str">
            <v>House</v>
          </cell>
          <cell r="E15389">
            <v>1190000</v>
          </cell>
          <cell r="R15389" t="str">
            <v>Manningham</v>
          </cell>
          <cell r="W15389">
            <v>2018</v>
          </cell>
          <cell r="X15389" t="str">
            <v>Jun</v>
          </cell>
        </row>
        <row r="15390">
          <cell r="D15390" t="str">
            <v>House</v>
          </cell>
          <cell r="E15390">
            <v>1868000</v>
          </cell>
          <cell r="R15390" t="str">
            <v>Manningham</v>
          </cell>
          <cell r="W15390">
            <v>2018</v>
          </cell>
          <cell r="X15390" t="str">
            <v>Jun</v>
          </cell>
        </row>
        <row r="15391">
          <cell r="D15391" t="str">
            <v>House</v>
          </cell>
          <cell r="E15391">
            <v>1115000</v>
          </cell>
          <cell r="R15391" t="str">
            <v>Moonee Valley</v>
          </cell>
          <cell r="W15391">
            <v>2018</v>
          </cell>
          <cell r="X15391" t="str">
            <v>Jun</v>
          </cell>
        </row>
        <row r="15392">
          <cell r="D15392" t="str">
            <v>House</v>
          </cell>
          <cell r="E15392">
            <v>1525000</v>
          </cell>
          <cell r="R15392" t="str">
            <v>Moonee Valley</v>
          </cell>
          <cell r="W15392">
            <v>2018</v>
          </cell>
          <cell r="X15392" t="str">
            <v>Jun</v>
          </cell>
        </row>
        <row r="15393">
          <cell r="D15393" t="str">
            <v>House</v>
          </cell>
          <cell r="E15393">
            <v>1075000</v>
          </cell>
          <cell r="R15393" t="str">
            <v>Manningham</v>
          </cell>
          <cell r="W15393">
            <v>2018</v>
          </cell>
          <cell r="X15393" t="str">
            <v>Jun</v>
          </cell>
        </row>
        <row r="15394">
          <cell r="D15394" t="str">
            <v>House</v>
          </cell>
          <cell r="E15394">
            <v>1716000</v>
          </cell>
          <cell r="R15394" t="str">
            <v>Moonee Valley</v>
          </cell>
          <cell r="W15394">
            <v>2018</v>
          </cell>
          <cell r="X15394" t="str">
            <v>Jun</v>
          </cell>
        </row>
        <row r="15395">
          <cell r="D15395" t="str">
            <v>Unit</v>
          </cell>
          <cell r="E15395">
            <v>350000</v>
          </cell>
          <cell r="R15395" t="str">
            <v>Moreland</v>
          </cell>
          <cell r="W15395">
            <v>2018</v>
          </cell>
          <cell r="X15395" t="str">
            <v>Jun</v>
          </cell>
        </row>
        <row r="15396">
          <cell r="D15396" t="str">
            <v>Unit</v>
          </cell>
          <cell r="E15396">
            <v>410000</v>
          </cell>
          <cell r="R15396" t="str">
            <v>Maribyrnong</v>
          </cell>
          <cell r="W15396">
            <v>2018</v>
          </cell>
          <cell r="X15396" t="str">
            <v>Jun</v>
          </cell>
        </row>
        <row r="15397">
          <cell r="D15397" t="str">
            <v>House</v>
          </cell>
          <cell r="E15397">
            <v>1305000</v>
          </cell>
          <cell r="R15397" t="str">
            <v>Moonee Valley</v>
          </cell>
          <cell r="W15397">
            <v>2018</v>
          </cell>
          <cell r="X15397" t="str">
            <v>Jun</v>
          </cell>
        </row>
        <row r="15398">
          <cell r="D15398" t="str">
            <v>Unit</v>
          </cell>
          <cell r="E15398">
            <v>935000</v>
          </cell>
          <cell r="R15398" t="str">
            <v>Moreland</v>
          </cell>
          <cell r="W15398">
            <v>2018</v>
          </cell>
          <cell r="X15398" t="str">
            <v>Jun</v>
          </cell>
        </row>
        <row r="15399">
          <cell r="D15399" t="str">
            <v>House</v>
          </cell>
          <cell r="E15399">
            <v>1320000</v>
          </cell>
          <cell r="R15399" t="str">
            <v>Moreland</v>
          </cell>
          <cell r="W15399">
            <v>2018</v>
          </cell>
          <cell r="X15399" t="str">
            <v>Jun</v>
          </cell>
        </row>
        <row r="15400">
          <cell r="D15400" t="str">
            <v>Unit</v>
          </cell>
          <cell r="E15400">
            <v>1625000</v>
          </cell>
          <cell r="R15400" t="str">
            <v>Maribyrnong</v>
          </cell>
          <cell r="W15400">
            <v>2018</v>
          </cell>
          <cell r="X15400" t="str">
            <v>Jun</v>
          </cell>
        </row>
        <row r="15401">
          <cell r="D15401" t="str">
            <v>House</v>
          </cell>
          <cell r="E15401">
            <v>1630000</v>
          </cell>
          <cell r="R15401" t="str">
            <v>Banyule</v>
          </cell>
          <cell r="W15401">
            <v>2018</v>
          </cell>
          <cell r="X15401" t="str">
            <v>Jun</v>
          </cell>
        </row>
        <row r="15402">
          <cell r="D15402" t="str">
            <v>House</v>
          </cell>
          <cell r="E15402">
            <v>1750000</v>
          </cell>
          <cell r="R15402" t="str">
            <v>Moreland</v>
          </cell>
          <cell r="W15402">
            <v>2018</v>
          </cell>
          <cell r="X15402" t="str">
            <v>Jun</v>
          </cell>
        </row>
        <row r="15403">
          <cell r="D15403" t="str">
            <v>House</v>
          </cell>
          <cell r="E15403">
            <v>3350000</v>
          </cell>
          <cell r="R15403" t="str">
            <v>Banyule</v>
          </cell>
          <cell r="W15403">
            <v>2018</v>
          </cell>
          <cell r="X15403" t="str">
            <v>Jun</v>
          </cell>
        </row>
        <row r="15404">
          <cell r="D15404" t="str">
            <v>House</v>
          </cell>
          <cell r="E15404">
            <v>1151000</v>
          </cell>
          <cell r="R15404" t="str">
            <v>Moonee Valley</v>
          </cell>
          <cell r="W15404">
            <v>2018</v>
          </cell>
          <cell r="X15404" t="str">
            <v>Jun</v>
          </cell>
        </row>
        <row r="15405">
          <cell r="D15405" t="str">
            <v>House</v>
          </cell>
          <cell r="E15405">
            <v>975000</v>
          </cell>
          <cell r="R15405" t="str">
            <v>Moreland</v>
          </cell>
          <cell r="W15405">
            <v>2018</v>
          </cell>
          <cell r="X15405" t="str">
            <v>Jun</v>
          </cell>
        </row>
        <row r="15406">
          <cell r="D15406" t="str">
            <v>House</v>
          </cell>
          <cell r="E15406">
            <v>1400000</v>
          </cell>
          <cell r="R15406" t="str">
            <v>Moreland</v>
          </cell>
          <cell r="W15406">
            <v>2018</v>
          </cell>
          <cell r="X15406" t="str">
            <v>Jun</v>
          </cell>
        </row>
        <row r="15407">
          <cell r="D15407" t="str">
            <v>House</v>
          </cell>
          <cell r="E15407">
            <v>1180000</v>
          </cell>
          <cell r="R15407" t="str">
            <v>Moonee Valley</v>
          </cell>
          <cell r="W15407">
            <v>2018</v>
          </cell>
          <cell r="X15407" t="str">
            <v>Jun</v>
          </cell>
        </row>
        <row r="15408">
          <cell r="D15408" t="str">
            <v>House</v>
          </cell>
          <cell r="E15408">
            <v>1200000</v>
          </cell>
          <cell r="R15408" t="str">
            <v>Maribyrnong</v>
          </cell>
          <cell r="W15408">
            <v>2018</v>
          </cell>
          <cell r="X15408" t="str">
            <v>Jun</v>
          </cell>
        </row>
        <row r="15409">
          <cell r="D15409" t="str">
            <v>House</v>
          </cell>
          <cell r="E15409">
            <v>965000</v>
          </cell>
          <cell r="R15409" t="str">
            <v>Brimbank</v>
          </cell>
          <cell r="W15409">
            <v>2018</v>
          </cell>
          <cell r="X15409" t="str">
            <v>Jun</v>
          </cell>
        </row>
        <row r="15410">
          <cell r="D15410" t="str">
            <v>House</v>
          </cell>
          <cell r="E15410">
            <v>1870000</v>
          </cell>
          <cell r="R15410" t="str">
            <v>Moreland</v>
          </cell>
          <cell r="W15410">
            <v>2018</v>
          </cell>
          <cell r="X15410" t="str">
            <v>Jun</v>
          </cell>
        </row>
        <row r="15411">
          <cell r="D15411" t="str">
            <v>House</v>
          </cell>
          <cell r="E15411">
            <v>1620000</v>
          </cell>
          <cell r="R15411" t="str">
            <v>Moreland</v>
          </cell>
          <cell r="W15411">
            <v>2018</v>
          </cell>
          <cell r="X15411" t="str">
            <v>Jun</v>
          </cell>
        </row>
        <row r="15412">
          <cell r="D15412" t="str">
            <v>Unit</v>
          </cell>
          <cell r="E15412">
            <v>935000</v>
          </cell>
          <cell r="R15412" t="str">
            <v>Melbourne</v>
          </cell>
          <cell r="W15412">
            <v>2018</v>
          </cell>
          <cell r="X15412" t="str">
            <v>Jun</v>
          </cell>
        </row>
        <row r="15413">
          <cell r="D15413" t="str">
            <v>House</v>
          </cell>
          <cell r="E15413">
            <v>1370000</v>
          </cell>
          <cell r="R15413" t="str">
            <v>Manningham</v>
          </cell>
          <cell r="W15413">
            <v>2018</v>
          </cell>
          <cell r="X15413" t="str">
            <v>Jun</v>
          </cell>
        </row>
        <row r="15414">
          <cell r="D15414" t="str">
            <v>House</v>
          </cell>
          <cell r="E15414">
            <v>905000</v>
          </cell>
          <cell r="R15414" t="str">
            <v>Maroondah</v>
          </cell>
          <cell r="W15414">
            <v>2018</v>
          </cell>
          <cell r="X15414" t="str">
            <v>Jun</v>
          </cell>
        </row>
        <row r="15415">
          <cell r="D15415" t="str">
            <v>House</v>
          </cell>
          <cell r="E15415">
            <v>1110000</v>
          </cell>
          <cell r="R15415" t="str">
            <v>Melbourne</v>
          </cell>
          <cell r="W15415">
            <v>2018</v>
          </cell>
          <cell r="X15415" t="str">
            <v>Jun</v>
          </cell>
        </row>
        <row r="15416">
          <cell r="D15416" t="str">
            <v>House</v>
          </cell>
          <cell r="E15416">
            <v>717500</v>
          </cell>
          <cell r="R15416" t="str">
            <v>Brimbank</v>
          </cell>
          <cell r="W15416">
            <v>2018</v>
          </cell>
          <cell r="X15416" t="str">
            <v>Jun</v>
          </cell>
        </row>
        <row r="15417">
          <cell r="D15417" t="str">
            <v>Unit</v>
          </cell>
          <cell r="E15417">
            <v>390000</v>
          </cell>
          <cell r="R15417" t="str">
            <v>Moreland</v>
          </cell>
          <cell r="W15417">
            <v>2018</v>
          </cell>
          <cell r="X15417" t="str">
            <v>Jun</v>
          </cell>
        </row>
        <row r="15418">
          <cell r="D15418" t="str">
            <v>House</v>
          </cell>
          <cell r="E15418">
            <v>3000000</v>
          </cell>
          <cell r="R15418" t="str">
            <v>Boroondara</v>
          </cell>
          <cell r="W15418">
            <v>2018</v>
          </cell>
          <cell r="X15418" t="str">
            <v>Jun</v>
          </cell>
        </row>
        <row r="15419">
          <cell r="D15419" t="str">
            <v>Unit</v>
          </cell>
          <cell r="E15419">
            <v>630000</v>
          </cell>
          <cell r="R15419" t="str">
            <v>Maroondah</v>
          </cell>
          <cell r="W15419">
            <v>2018</v>
          </cell>
          <cell r="X15419" t="str">
            <v>Jun</v>
          </cell>
        </row>
        <row r="15420">
          <cell r="D15420" t="str">
            <v>House</v>
          </cell>
          <cell r="E15420">
            <v>735000</v>
          </cell>
          <cell r="R15420" t="str">
            <v>Maribyrnong</v>
          </cell>
          <cell r="W15420">
            <v>2018</v>
          </cell>
          <cell r="X15420" t="str">
            <v>Jun</v>
          </cell>
        </row>
        <row r="15421">
          <cell r="D15421" t="str">
            <v>House</v>
          </cell>
          <cell r="E15421">
            <v>1385000</v>
          </cell>
          <cell r="R15421" t="str">
            <v>Moreland</v>
          </cell>
          <cell r="W15421">
            <v>2018</v>
          </cell>
          <cell r="X15421" t="str">
            <v>Jun</v>
          </cell>
        </row>
        <row r="15422">
          <cell r="D15422" t="str">
            <v>House</v>
          </cell>
          <cell r="E15422">
            <v>2440000</v>
          </cell>
          <cell r="R15422" t="str">
            <v>Yarra</v>
          </cell>
          <cell r="W15422">
            <v>2018</v>
          </cell>
          <cell r="X15422" t="str">
            <v>Jun</v>
          </cell>
        </row>
        <row r="15423">
          <cell r="D15423" t="str">
            <v>House</v>
          </cell>
          <cell r="E15423">
            <v>1900000</v>
          </cell>
          <cell r="R15423" t="str">
            <v>Boroondara</v>
          </cell>
          <cell r="W15423">
            <v>2018</v>
          </cell>
          <cell r="X15423" t="str">
            <v>Jun</v>
          </cell>
        </row>
        <row r="15424">
          <cell r="D15424" t="str">
            <v>House</v>
          </cell>
          <cell r="E15424">
            <v>1837500</v>
          </cell>
          <cell r="R15424" t="str">
            <v>Boroondara</v>
          </cell>
          <cell r="W15424">
            <v>2018</v>
          </cell>
          <cell r="X15424" t="str">
            <v>Jun</v>
          </cell>
        </row>
        <row r="15425">
          <cell r="D15425" t="str">
            <v>House</v>
          </cell>
          <cell r="E15425">
            <v>682000</v>
          </cell>
          <cell r="R15425" t="str">
            <v>Brimbank</v>
          </cell>
          <cell r="W15425">
            <v>2018</v>
          </cell>
          <cell r="X15425" t="str">
            <v>Jun</v>
          </cell>
        </row>
        <row r="15426">
          <cell r="D15426" t="str">
            <v>House</v>
          </cell>
          <cell r="E15426">
            <v>1115000</v>
          </cell>
          <cell r="R15426" t="str">
            <v>Boroondara</v>
          </cell>
          <cell r="W15426">
            <v>2018</v>
          </cell>
          <cell r="X15426" t="str">
            <v>Jun</v>
          </cell>
        </row>
        <row r="15427">
          <cell r="D15427" t="str">
            <v>Unit</v>
          </cell>
          <cell r="E15427">
            <v>1500000</v>
          </cell>
          <cell r="R15427" t="str">
            <v>Boroondara</v>
          </cell>
          <cell r="W15427">
            <v>2018</v>
          </cell>
          <cell r="X15427" t="str">
            <v>Jun</v>
          </cell>
        </row>
        <row r="15428">
          <cell r="D15428" t="str">
            <v>House</v>
          </cell>
          <cell r="E15428">
            <v>1960000</v>
          </cell>
          <cell r="R15428" t="str">
            <v>Boroondara</v>
          </cell>
          <cell r="W15428">
            <v>2018</v>
          </cell>
          <cell r="X15428" t="str">
            <v>Jun</v>
          </cell>
        </row>
        <row r="15429">
          <cell r="D15429" t="str">
            <v>House</v>
          </cell>
          <cell r="E15429">
            <v>965000</v>
          </cell>
          <cell r="R15429" t="str">
            <v>Manningham</v>
          </cell>
          <cell r="W15429">
            <v>2018</v>
          </cell>
          <cell r="X15429" t="str">
            <v>Jun</v>
          </cell>
        </row>
        <row r="15430">
          <cell r="D15430" t="str">
            <v>Unit</v>
          </cell>
          <cell r="E15430">
            <v>1325000</v>
          </cell>
          <cell r="R15430" t="str">
            <v>Melbourne</v>
          </cell>
          <cell r="W15430">
            <v>2018</v>
          </cell>
          <cell r="X15430" t="str">
            <v>Jun</v>
          </cell>
        </row>
        <row r="15431">
          <cell r="D15431" t="str">
            <v>Unit</v>
          </cell>
          <cell r="E15431">
            <v>850000</v>
          </cell>
          <cell r="R15431" t="str">
            <v>Manningham</v>
          </cell>
          <cell r="W15431">
            <v>2018</v>
          </cell>
          <cell r="X15431" t="str">
            <v>Jun</v>
          </cell>
        </row>
        <row r="15432">
          <cell r="D15432" t="str">
            <v>House</v>
          </cell>
          <cell r="E15432">
            <v>1080000</v>
          </cell>
          <cell r="R15432" t="str">
            <v>Melbourne</v>
          </cell>
          <cell r="W15432">
            <v>2018</v>
          </cell>
          <cell r="X15432" t="str">
            <v>Jun</v>
          </cell>
        </row>
        <row r="15433">
          <cell r="D15433" t="str">
            <v>House</v>
          </cell>
          <cell r="E15433">
            <v>1188000</v>
          </cell>
          <cell r="R15433" t="str">
            <v>Maroondah</v>
          </cell>
          <cell r="W15433">
            <v>2018</v>
          </cell>
          <cell r="X15433" t="str">
            <v>Jun</v>
          </cell>
        </row>
        <row r="15434">
          <cell r="D15434" t="str">
            <v>House</v>
          </cell>
          <cell r="E15434">
            <v>1311000</v>
          </cell>
          <cell r="R15434" t="str">
            <v>Yarra</v>
          </cell>
          <cell r="W15434">
            <v>2018</v>
          </cell>
          <cell r="X15434" t="str">
            <v>Jun</v>
          </cell>
        </row>
        <row r="15435">
          <cell r="D15435" t="str">
            <v>House</v>
          </cell>
          <cell r="E15435">
            <v>720000</v>
          </cell>
          <cell r="R15435" t="str">
            <v>Brimbank</v>
          </cell>
          <cell r="W15435">
            <v>2018</v>
          </cell>
          <cell r="X15435" t="str">
            <v>Jun</v>
          </cell>
        </row>
        <row r="15436">
          <cell r="D15436" t="str">
            <v>House</v>
          </cell>
          <cell r="E15436">
            <v>750000</v>
          </cell>
          <cell r="R15436" t="str">
            <v>Maribyrnong</v>
          </cell>
          <cell r="W15436">
            <v>2018</v>
          </cell>
          <cell r="X15436" t="str">
            <v>Jun</v>
          </cell>
        </row>
        <row r="15437">
          <cell r="D15437" t="str">
            <v>House</v>
          </cell>
          <cell r="E15437">
            <v>755000</v>
          </cell>
          <cell r="R15437" t="str">
            <v>Maribyrnong</v>
          </cell>
          <cell r="W15437">
            <v>2018</v>
          </cell>
          <cell r="X15437" t="str">
            <v>Jun</v>
          </cell>
        </row>
        <row r="15438">
          <cell r="D15438" t="str">
            <v>House</v>
          </cell>
          <cell r="E15438">
            <v>640000</v>
          </cell>
          <cell r="R15438" t="str">
            <v>Brimbank</v>
          </cell>
          <cell r="W15438">
            <v>2018</v>
          </cell>
          <cell r="X15438" t="str">
            <v>Jun</v>
          </cell>
        </row>
        <row r="15439">
          <cell r="D15439" t="str">
            <v>House</v>
          </cell>
          <cell r="E15439">
            <v>803000</v>
          </cell>
          <cell r="R15439" t="str">
            <v>Maroondah</v>
          </cell>
          <cell r="W15439">
            <v>2018</v>
          </cell>
          <cell r="X15439" t="str">
            <v>Jun</v>
          </cell>
        </row>
        <row r="15440">
          <cell r="D15440" t="str">
            <v>House</v>
          </cell>
          <cell r="E15440">
            <v>1760000</v>
          </cell>
          <cell r="R15440" t="str">
            <v>Melbourne</v>
          </cell>
          <cell r="W15440">
            <v>2018</v>
          </cell>
          <cell r="X15440" t="str">
            <v>Jun</v>
          </cell>
        </row>
        <row r="15441">
          <cell r="D15441" t="str">
            <v>House</v>
          </cell>
          <cell r="E15441">
            <v>1800000</v>
          </cell>
          <cell r="R15441" t="str">
            <v>Boroondara</v>
          </cell>
          <cell r="W15441">
            <v>2018</v>
          </cell>
          <cell r="X15441" t="str">
            <v>Jun</v>
          </cell>
        </row>
        <row r="15442">
          <cell r="D15442" t="str">
            <v>Unit</v>
          </cell>
          <cell r="E15442">
            <v>650000</v>
          </cell>
          <cell r="R15442" t="str">
            <v>Boroondara</v>
          </cell>
          <cell r="W15442">
            <v>2018</v>
          </cell>
          <cell r="X15442" t="str">
            <v>Jun</v>
          </cell>
        </row>
        <row r="15443">
          <cell r="D15443" t="str">
            <v>Unit</v>
          </cell>
          <cell r="E15443">
            <v>770000</v>
          </cell>
          <cell r="R15443" t="str">
            <v>Melbourne</v>
          </cell>
          <cell r="W15443">
            <v>2018</v>
          </cell>
          <cell r="X15443" t="str">
            <v>Jun</v>
          </cell>
        </row>
        <row r="15444">
          <cell r="D15444" t="str">
            <v>House</v>
          </cell>
          <cell r="E15444">
            <v>1750000</v>
          </cell>
          <cell r="R15444" t="str">
            <v>Boroondara</v>
          </cell>
          <cell r="W15444">
            <v>2018</v>
          </cell>
          <cell r="X15444" t="str">
            <v>Jun</v>
          </cell>
        </row>
        <row r="15445">
          <cell r="D15445" t="str">
            <v>House</v>
          </cell>
          <cell r="E15445">
            <v>1650000</v>
          </cell>
          <cell r="R15445" t="str">
            <v>Boroondara</v>
          </cell>
          <cell r="W15445">
            <v>2018</v>
          </cell>
          <cell r="X15445" t="str">
            <v>Jun</v>
          </cell>
        </row>
        <row r="15446">
          <cell r="D15446" t="str">
            <v>House</v>
          </cell>
          <cell r="E15446">
            <v>2200000</v>
          </cell>
          <cell r="R15446" t="str">
            <v>Boroondara</v>
          </cell>
          <cell r="W15446">
            <v>2018</v>
          </cell>
          <cell r="X15446" t="str">
            <v>Jun</v>
          </cell>
        </row>
        <row r="15447">
          <cell r="D15447" t="str">
            <v>Unit</v>
          </cell>
          <cell r="E15447">
            <v>1425000</v>
          </cell>
          <cell r="R15447" t="str">
            <v>Melbourne</v>
          </cell>
          <cell r="W15447">
            <v>2018</v>
          </cell>
          <cell r="X15447" t="str">
            <v>Jun</v>
          </cell>
        </row>
        <row r="15448">
          <cell r="D15448" t="str">
            <v>House</v>
          </cell>
          <cell r="E15448">
            <v>2800000</v>
          </cell>
          <cell r="R15448" t="str">
            <v>Boroondara</v>
          </cell>
          <cell r="W15448">
            <v>2018</v>
          </cell>
          <cell r="X15448" t="str">
            <v>Jun</v>
          </cell>
        </row>
        <row r="15449">
          <cell r="D15449" t="str">
            <v>House</v>
          </cell>
          <cell r="E15449">
            <v>937000</v>
          </cell>
          <cell r="R15449" t="str">
            <v>Maroondah</v>
          </cell>
          <cell r="W15449">
            <v>2018</v>
          </cell>
          <cell r="X15449" t="str">
            <v>Jun</v>
          </cell>
        </row>
        <row r="15450">
          <cell r="D15450" t="str">
            <v>House</v>
          </cell>
          <cell r="E15450">
            <v>1720000</v>
          </cell>
          <cell r="R15450" t="str">
            <v>Maribyrnong</v>
          </cell>
          <cell r="W15450">
            <v>2018</v>
          </cell>
          <cell r="X15450" t="str">
            <v>Jun</v>
          </cell>
        </row>
        <row r="15451">
          <cell r="D15451" t="str">
            <v>House</v>
          </cell>
          <cell r="E15451">
            <v>854000</v>
          </cell>
          <cell r="R15451" t="str">
            <v>Maribyrnong</v>
          </cell>
          <cell r="W15451">
            <v>2018</v>
          </cell>
          <cell r="X15451" t="str">
            <v>Jun</v>
          </cell>
        </row>
        <row r="15452">
          <cell r="D15452" t="str">
            <v>Unit</v>
          </cell>
          <cell r="E15452">
            <v>710000</v>
          </cell>
          <cell r="R15452" t="str">
            <v>Manningham</v>
          </cell>
          <cell r="W15452">
            <v>2018</v>
          </cell>
          <cell r="X15452" t="str">
            <v>Jun</v>
          </cell>
        </row>
        <row r="15453">
          <cell r="D15453" t="str">
            <v>House</v>
          </cell>
          <cell r="E15453">
            <v>1157000</v>
          </cell>
          <cell r="R15453" t="str">
            <v>Maribyrnong</v>
          </cell>
          <cell r="W15453">
            <v>2018</v>
          </cell>
          <cell r="X15453" t="str">
            <v>Jun</v>
          </cell>
        </row>
        <row r="15454">
          <cell r="D15454" t="str">
            <v>House</v>
          </cell>
          <cell r="E15454">
            <v>3450000</v>
          </cell>
          <cell r="R15454" t="str">
            <v>Boroondara</v>
          </cell>
          <cell r="W15454">
            <v>2018</v>
          </cell>
          <cell r="X15454" t="str">
            <v>Jun</v>
          </cell>
        </row>
        <row r="15455">
          <cell r="D15455" t="str">
            <v>House</v>
          </cell>
          <cell r="E15455">
            <v>2045000</v>
          </cell>
          <cell r="R15455" t="str">
            <v>Boroondara</v>
          </cell>
          <cell r="W15455">
            <v>2018</v>
          </cell>
          <cell r="X15455" t="str">
            <v>Jun</v>
          </cell>
        </row>
        <row r="15456">
          <cell r="D15456" t="str">
            <v>House</v>
          </cell>
          <cell r="E15456">
            <v>1502000</v>
          </cell>
          <cell r="R15456" t="str">
            <v>Maribyrnong</v>
          </cell>
          <cell r="W15456">
            <v>2018</v>
          </cell>
          <cell r="X15456" t="str">
            <v>Jun</v>
          </cell>
        </row>
        <row r="15457">
          <cell r="D15457" t="str">
            <v>Unit</v>
          </cell>
          <cell r="E15457">
            <v>655000</v>
          </cell>
          <cell r="R15457" t="str">
            <v>Maribyrnong</v>
          </cell>
          <cell r="W15457">
            <v>2018</v>
          </cell>
          <cell r="X15457" t="str">
            <v>Jun</v>
          </cell>
        </row>
        <row r="15458">
          <cell r="D15458" t="str">
            <v>House</v>
          </cell>
          <cell r="E15458">
            <v>1200000</v>
          </cell>
          <cell r="R15458" t="str">
            <v>Yarra</v>
          </cell>
          <cell r="W15458">
            <v>2018</v>
          </cell>
          <cell r="X15458" t="str">
            <v>Jun</v>
          </cell>
        </row>
        <row r="15459">
          <cell r="D15459" t="str">
            <v>House</v>
          </cell>
          <cell r="E15459">
            <v>700000</v>
          </cell>
          <cell r="R15459" t="str">
            <v>Maroondah</v>
          </cell>
          <cell r="W15459">
            <v>2018</v>
          </cell>
          <cell r="X15459" t="str">
            <v>Jun</v>
          </cell>
        </row>
        <row r="15460">
          <cell r="D15460" t="str">
            <v>House</v>
          </cell>
          <cell r="E15460">
            <v>3300000</v>
          </cell>
          <cell r="R15460" t="str">
            <v>Boroondara</v>
          </cell>
          <cell r="W15460">
            <v>2018</v>
          </cell>
          <cell r="X15460" t="str">
            <v>Jun</v>
          </cell>
        </row>
        <row r="15461">
          <cell r="D15461" t="str">
            <v>House</v>
          </cell>
          <cell r="E15461">
            <v>1185000</v>
          </cell>
          <cell r="R15461" t="str">
            <v>Whitehorse</v>
          </cell>
          <cell r="W15461">
            <v>2018</v>
          </cell>
          <cell r="X15461" t="str">
            <v>Jun</v>
          </cell>
        </row>
        <row r="15462">
          <cell r="D15462" t="str">
            <v>House</v>
          </cell>
          <cell r="E15462">
            <v>1285000</v>
          </cell>
          <cell r="R15462" t="str">
            <v>Maribyrnong</v>
          </cell>
          <cell r="W15462">
            <v>2018</v>
          </cell>
          <cell r="X15462" t="str">
            <v>Jun</v>
          </cell>
        </row>
        <row r="15463">
          <cell r="D15463" t="str">
            <v>House</v>
          </cell>
          <cell r="E15463">
            <v>1660000</v>
          </cell>
          <cell r="R15463" t="str">
            <v>Whitehorse</v>
          </cell>
          <cell r="W15463">
            <v>2018</v>
          </cell>
          <cell r="X15463" t="str">
            <v>Jun</v>
          </cell>
        </row>
        <row r="15464">
          <cell r="D15464" t="str">
            <v>Unit</v>
          </cell>
          <cell r="E15464">
            <v>303500</v>
          </cell>
          <cell r="R15464" t="str">
            <v>Melbourne</v>
          </cell>
          <cell r="W15464">
            <v>2018</v>
          </cell>
          <cell r="X15464" t="str">
            <v>Jun</v>
          </cell>
        </row>
        <row r="15465">
          <cell r="D15465" t="str">
            <v>House</v>
          </cell>
          <cell r="E15465">
            <v>1350000</v>
          </cell>
          <cell r="R15465" t="str">
            <v>Whitehorse</v>
          </cell>
          <cell r="W15465">
            <v>2018</v>
          </cell>
          <cell r="X15465" t="str">
            <v>Jun</v>
          </cell>
        </row>
        <row r="15466">
          <cell r="D15466" t="str">
            <v>House</v>
          </cell>
          <cell r="E15466">
            <v>2825000</v>
          </cell>
          <cell r="R15466" t="str">
            <v>Boroondara</v>
          </cell>
          <cell r="W15466">
            <v>2018</v>
          </cell>
          <cell r="X15466" t="str">
            <v>Jun</v>
          </cell>
        </row>
        <row r="15467">
          <cell r="D15467" t="str">
            <v>House</v>
          </cell>
          <cell r="E15467">
            <v>1350000</v>
          </cell>
          <cell r="R15467" t="str">
            <v>Boroondara</v>
          </cell>
          <cell r="W15467">
            <v>2018</v>
          </cell>
          <cell r="X15467" t="str">
            <v>Jun</v>
          </cell>
        </row>
        <row r="15468">
          <cell r="D15468" t="str">
            <v>House</v>
          </cell>
          <cell r="E15468">
            <v>1050000</v>
          </cell>
          <cell r="R15468" t="str">
            <v>Maribyrnong</v>
          </cell>
          <cell r="W15468">
            <v>2018</v>
          </cell>
          <cell r="X15468" t="str">
            <v>Jun</v>
          </cell>
        </row>
        <row r="15469">
          <cell r="D15469" t="str">
            <v>House</v>
          </cell>
          <cell r="E15469">
            <v>735000</v>
          </cell>
          <cell r="R15469" t="str">
            <v>Whitehorse</v>
          </cell>
          <cell r="W15469">
            <v>2018</v>
          </cell>
          <cell r="X15469" t="str">
            <v>Jun</v>
          </cell>
        </row>
        <row r="15470">
          <cell r="D15470" t="str">
            <v>Unit</v>
          </cell>
          <cell r="E15470">
            <v>651000</v>
          </cell>
          <cell r="R15470" t="str">
            <v>Whitehorse</v>
          </cell>
          <cell r="W15470">
            <v>2018</v>
          </cell>
          <cell r="X15470" t="str">
            <v>Jun</v>
          </cell>
        </row>
        <row r="15471">
          <cell r="D15471" t="str">
            <v>House</v>
          </cell>
          <cell r="E15471">
            <v>1325000</v>
          </cell>
          <cell r="R15471" t="str">
            <v>Whitehorse</v>
          </cell>
          <cell r="W15471">
            <v>2018</v>
          </cell>
          <cell r="X15471" t="str">
            <v>Jun</v>
          </cell>
        </row>
        <row r="15472">
          <cell r="D15472" t="str">
            <v>Unit</v>
          </cell>
          <cell r="E15472">
            <v>757500</v>
          </cell>
          <cell r="R15472" t="str">
            <v>Boroondara</v>
          </cell>
          <cell r="W15472">
            <v>2018</v>
          </cell>
          <cell r="X15472" t="str">
            <v>Jun</v>
          </cell>
        </row>
        <row r="15473">
          <cell r="D15473" t="str">
            <v>Unit</v>
          </cell>
          <cell r="E15473">
            <v>581000</v>
          </cell>
          <cell r="R15473" t="str">
            <v>Boroondara</v>
          </cell>
          <cell r="W15473">
            <v>2018</v>
          </cell>
          <cell r="X15473" t="str">
            <v>Jun</v>
          </cell>
        </row>
        <row r="15474">
          <cell r="D15474" t="str">
            <v>House</v>
          </cell>
          <cell r="E15474">
            <v>855000</v>
          </cell>
          <cell r="R15474" t="str">
            <v>Whitehorse</v>
          </cell>
          <cell r="W15474">
            <v>2018</v>
          </cell>
          <cell r="X15474" t="str">
            <v>Jun</v>
          </cell>
        </row>
        <row r="15475">
          <cell r="D15475" t="str">
            <v>Unit</v>
          </cell>
          <cell r="E15475">
            <v>610000</v>
          </cell>
          <cell r="R15475" t="str">
            <v>Boroondara</v>
          </cell>
          <cell r="W15475">
            <v>2018</v>
          </cell>
          <cell r="X15475" t="str">
            <v>Jun</v>
          </cell>
        </row>
        <row r="15476">
          <cell r="D15476" t="str">
            <v>House</v>
          </cell>
          <cell r="E15476">
            <v>1935000</v>
          </cell>
          <cell r="R15476" t="str">
            <v>Boroondara</v>
          </cell>
          <cell r="W15476">
            <v>2018</v>
          </cell>
          <cell r="X15476" t="str">
            <v>Jun</v>
          </cell>
        </row>
        <row r="15477">
          <cell r="D15477" t="str">
            <v>House</v>
          </cell>
          <cell r="E15477">
            <v>1010000</v>
          </cell>
          <cell r="R15477" t="str">
            <v>Whitehorse</v>
          </cell>
          <cell r="W15477">
            <v>2018</v>
          </cell>
          <cell r="X15477" t="str">
            <v>Jun</v>
          </cell>
        </row>
        <row r="15478">
          <cell r="D15478" t="str">
            <v>House</v>
          </cell>
          <cell r="E15478">
            <v>1800000</v>
          </cell>
          <cell r="R15478" t="str">
            <v>Yarra</v>
          </cell>
          <cell r="W15478">
            <v>2018</v>
          </cell>
          <cell r="X15478" t="str">
            <v>Jun</v>
          </cell>
        </row>
        <row r="15479">
          <cell r="D15479" t="str">
            <v>House</v>
          </cell>
          <cell r="E15479">
            <v>2720000</v>
          </cell>
          <cell r="R15479" t="str">
            <v>Boroondara</v>
          </cell>
          <cell r="W15479">
            <v>2018</v>
          </cell>
          <cell r="X15479" t="str">
            <v>Jun</v>
          </cell>
        </row>
        <row r="15480">
          <cell r="D15480" t="str">
            <v>Unit</v>
          </cell>
          <cell r="E15480">
            <v>907800</v>
          </cell>
          <cell r="R15480" t="str">
            <v>Whitehorse</v>
          </cell>
          <cell r="W15480">
            <v>2018</v>
          </cell>
          <cell r="X15480" t="str">
            <v>Jun</v>
          </cell>
        </row>
        <row r="15481">
          <cell r="D15481" t="str">
            <v>House</v>
          </cell>
          <cell r="E15481">
            <v>805000</v>
          </cell>
          <cell r="R15481" t="str">
            <v>Manningham</v>
          </cell>
          <cell r="W15481">
            <v>2018</v>
          </cell>
          <cell r="X15481" t="str">
            <v>Jun</v>
          </cell>
        </row>
        <row r="15482">
          <cell r="D15482" t="str">
            <v>House</v>
          </cell>
          <cell r="E15482">
            <v>1900000</v>
          </cell>
          <cell r="R15482" t="str">
            <v>Whitehorse</v>
          </cell>
          <cell r="W15482">
            <v>2018</v>
          </cell>
          <cell r="X15482" t="str">
            <v>Jun</v>
          </cell>
        </row>
        <row r="15483">
          <cell r="D15483" t="str">
            <v>Unit</v>
          </cell>
          <cell r="E15483">
            <v>1335000</v>
          </cell>
          <cell r="R15483" t="str">
            <v>Boroondara</v>
          </cell>
          <cell r="W15483">
            <v>2018</v>
          </cell>
          <cell r="X15483" t="str">
            <v>Jun</v>
          </cell>
        </row>
        <row r="15484">
          <cell r="D15484" t="str">
            <v>House</v>
          </cell>
          <cell r="E15484">
            <v>2700000</v>
          </cell>
          <cell r="R15484" t="str">
            <v>Yarra</v>
          </cell>
          <cell r="W15484">
            <v>2018</v>
          </cell>
          <cell r="X15484" t="str">
            <v>Jun</v>
          </cell>
        </row>
        <row r="15485">
          <cell r="D15485" t="str">
            <v>House</v>
          </cell>
          <cell r="E15485">
            <v>965000</v>
          </cell>
          <cell r="R15485" t="str">
            <v>Hobsons Bay</v>
          </cell>
          <cell r="W15485">
            <v>2018</v>
          </cell>
          <cell r="X15485" t="str">
            <v>Jun</v>
          </cell>
        </row>
        <row r="15486">
          <cell r="D15486" t="str">
            <v>House</v>
          </cell>
          <cell r="E15486">
            <v>2385000</v>
          </cell>
          <cell r="R15486" t="str">
            <v>Boroondara</v>
          </cell>
          <cell r="W15486">
            <v>2018</v>
          </cell>
          <cell r="X15486" t="str">
            <v>Jun</v>
          </cell>
        </row>
        <row r="15487">
          <cell r="D15487" t="str">
            <v>House</v>
          </cell>
          <cell r="E15487">
            <v>1715000</v>
          </cell>
          <cell r="R15487" t="str">
            <v>Boroondara</v>
          </cell>
          <cell r="W15487">
            <v>2018</v>
          </cell>
          <cell r="X15487" t="str">
            <v>Jun</v>
          </cell>
        </row>
        <row r="15488">
          <cell r="D15488" t="str">
            <v>Unit</v>
          </cell>
          <cell r="E15488">
            <v>838000</v>
          </cell>
          <cell r="R15488" t="str">
            <v>Boroondara</v>
          </cell>
          <cell r="W15488">
            <v>2018</v>
          </cell>
          <cell r="X15488" t="str">
            <v>Jun</v>
          </cell>
        </row>
        <row r="15489">
          <cell r="D15489" t="str">
            <v>House</v>
          </cell>
          <cell r="E15489">
            <v>795000</v>
          </cell>
          <cell r="R15489" t="str">
            <v>Maroondah</v>
          </cell>
          <cell r="W15489">
            <v>2018</v>
          </cell>
          <cell r="X15489" t="str">
            <v>Jun</v>
          </cell>
        </row>
        <row r="15490">
          <cell r="D15490" t="str">
            <v>Unit</v>
          </cell>
          <cell r="E15490">
            <v>630100</v>
          </cell>
          <cell r="R15490" t="str">
            <v>Whitehorse</v>
          </cell>
          <cell r="W15490">
            <v>2018</v>
          </cell>
          <cell r="X15490" t="str">
            <v>Jun</v>
          </cell>
        </row>
        <row r="15491">
          <cell r="D15491" t="str">
            <v>House</v>
          </cell>
          <cell r="E15491">
            <v>925000</v>
          </cell>
          <cell r="R15491" t="str">
            <v>Maroondah</v>
          </cell>
          <cell r="W15491">
            <v>2018</v>
          </cell>
          <cell r="X15491" t="str">
            <v>Jun</v>
          </cell>
        </row>
        <row r="15492">
          <cell r="D15492" t="str">
            <v>Unit</v>
          </cell>
          <cell r="E15492">
            <v>580000</v>
          </cell>
          <cell r="R15492" t="str">
            <v>Port Phillip</v>
          </cell>
          <cell r="W15492">
            <v>2018</v>
          </cell>
          <cell r="X15492" t="str">
            <v>Jun</v>
          </cell>
        </row>
        <row r="15493">
          <cell r="D15493" t="str">
            <v>House</v>
          </cell>
          <cell r="E15493">
            <v>1065000</v>
          </cell>
          <cell r="R15493" t="str">
            <v>Whitehorse</v>
          </cell>
          <cell r="W15493">
            <v>2018</v>
          </cell>
          <cell r="X15493" t="str">
            <v>Jun</v>
          </cell>
        </row>
        <row r="15494">
          <cell r="D15494" t="str">
            <v>House</v>
          </cell>
          <cell r="E15494">
            <v>1320000</v>
          </cell>
          <cell r="R15494" t="str">
            <v>Boroondara</v>
          </cell>
          <cell r="W15494">
            <v>2018</v>
          </cell>
          <cell r="X15494" t="str">
            <v>Jun</v>
          </cell>
        </row>
        <row r="15495">
          <cell r="D15495" t="str">
            <v>Unit</v>
          </cell>
          <cell r="E15495">
            <v>2455000</v>
          </cell>
          <cell r="R15495" t="str">
            <v>Melbourne</v>
          </cell>
          <cell r="W15495">
            <v>2018</v>
          </cell>
          <cell r="X15495" t="str">
            <v>Jun</v>
          </cell>
        </row>
        <row r="15496">
          <cell r="D15496" t="str">
            <v>House</v>
          </cell>
          <cell r="E15496">
            <v>1152000</v>
          </cell>
          <cell r="R15496" t="str">
            <v>Whitehorse</v>
          </cell>
          <cell r="W15496">
            <v>2018</v>
          </cell>
          <cell r="X15496" t="str">
            <v>Jun</v>
          </cell>
        </row>
        <row r="15497">
          <cell r="D15497" t="str">
            <v>Unit</v>
          </cell>
          <cell r="E15497">
            <v>730000</v>
          </cell>
          <cell r="R15497" t="str">
            <v>Hobsons Bay</v>
          </cell>
          <cell r="W15497">
            <v>2018</v>
          </cell>
          <cell r="X15497" t="str">
            <v>Jun</v>
          </cell>
        </row>
        <row r="15498">
          <cell r="D15498" t="str">
            <v>Unit</v>
          </cell>
          <cell r="E15498">
            <v>1220000</v>
          </cell>
          <cell r="R15498" t="str">
            <v>Melbourne</v>
          </cell>
          <cell r="W15498">
            <v>2018</v>
          </cell>
          <cell r="X15498" t="str">
            <v>Jun</v>
          </cell>
        </row>
        <row r="15499">
          <cell r="D15499" t="str">
            <v>House</v>
          </cell>
          <cell r="E15499">
            <v>1197000</v>
          </cell>
          <cell r="R15499" t="str">
            <v>Whitehorse</v>
          </cell>
          <cell r="W15499">
            <v>2018</v>
          </cell>
          <cell r="X15499" t="str">
            <v>Jun</v>
          </cell>
        </row>
        <row r="15500">
          <cell r="D15500" t="str">
            <v>House</v>
          </cell>
          <cell r="E15500">
            <v>3100000</v>
          </cell>
          <cell r="R15500" t="str">
            <v>Boroondara</v>
          </cell>
          <cell r="W15500">
            <v>2018</v>
          </cell>
          <cell r="X15500" t="str">
            <v>Jun</v>
          </cell>
        </row>
        <row r="15501">
          <cell r="D15501" t="str">
            <v>Unit</v>
          </cell>
          <cell r="E15501">
            <v>780000</v>
          </cell>
          <cell r="R15501" t="str">
            <v>Melbourne</v>
          </cell>
          <cell r="W15501">
            <v>2018</v>
          </cell>
          <cell r="X15501" t="str">
            <v>Jun</v>
          </cell>
        </row>
        <row r="15502">
          <cell r="D15502" t="str">
            <v>Unit</v>
          </cell>
          <cell r="E15502">
            <v>385000</v>
          </cell>
          <cell r="R15502" t="str">
            <v>Melbourne</v>
          </cell>
          <cell r="W15502">
            <v>2018</v>
          </cell>
          <cell r="X15502" t="str">
            <v>Jun</v>
          </cell>
        </row>
        <row r="15503">
          <cell r="D15503" t="str">
            <v>House</v>
          </cell>
          <cell r="E15503">
            <v>1855000</v>
          </cell>
          <cell r="R15503" t="str">
            <v>Boroondara</v>
          </cell>
          <cell r="W15503">
            <v>2018</v>
          </cell>
          <cell r="X15503" t="str">
            <v>Jun</v>
          </cell>
        </row>
        <row r="15504">
          <cell r="D15504" t="str">
            <v>House</v>
          </cell>
          <cell r="E15504">
            <v>1515000</v>
          </cell>
          <cell r="R15504" t="str">
            <v>Melbourne</v>
          </cell>
          <cell r="W15504">
            <v>2018</v>
          </cell>
          <cell r="X15504" t="str">
            <v>Jun</v>
          </cell>
        </row>
        <row r="15505">
          <cell r="D15505" t="str">
            <v>House</v>
          </cell>
          <cell r="E15505">
            <v>1935000</v>
          </cell>
          <cell r="R15505" t="str">
            <v>Port Phillip</v>
          </cell>
          <cell r="W15505">
            <v>2018</v>
          </cell>
          <cell r="X15505" t="str">
            <v>Jun</v>
          </cell>
        </row>
        <row r="15506">
          <cell r="D15506" t="str">
            <v>House</v>
          </cell>
          <cell r="E15506">
            <v>661000</v>
          </cell>
          <cell r="R15506" t="str">
            <v>Knox</v>
          </cell>
          <cell r="W15506">
            <v>2018</v>
          </cell>
          <cell r="X15506" t="str">
            <v>Jun</v>
          </cell>
        </row>
        <row r="15507">
          <cell r="D15507" t="str">
            <v>House</v>
          </cell>
          <cell r="E15507">
            <v>1078000</v>
          </cell>
          <cell r="R15507" t="str">
            <v>Whitehorse</v>
          </cell>
          <cell r="W15507">
            <v>2018</v>
          </cell>
          <cell r="X15507" t="str">
            <v>Jun</v>
          </cell>
        </row>
        <row r="15508">
          <cell r="D15508" t="str">
            <v>House</v>
          </cell>
          <cell r="E15508">
            <v>4500000</v>
          </cell>
          <cell r="R15508" t="str">
            <v>Port Phillip</v>
          </cell>
          <cell r="W15508">
            <v>2018</v>
          </cell>
          <cell r="X15508" t="str">
            <v>Jun</v>
          </cell>
        </row>
        <row r="15509">
          <cell r="D15509" t="str">
            <v>House</v>
          </cell>
          <cell r="E15509">
            <v>905000</v>
          </cell>
          <cell r="R15509" t="str">
            <v>Whitehorse</v>
          </cell>
          <cell r="W15509">
            <v>2018</v>
          </cell>
          <cell r="X15509" t="str">
            <v>Jun</v>
          </cell>
        </row>
        <row r="15510">
          <cell r="D15510" t="str">
            <v>House</v>
          </cell>
          <cell r="E15510">
            <v>1340000</v>
          </cell>
          <cell r="R15510" t="str">
            <v>Monash</v>
          </cell>
          <cell r="W15510">
            <v>2018</v>
          </cell>
          <cell r="X15510" t="str">
            <v>Jun</v>
          </cell>
        </row>
        <row r="15511">
          <cell r="D15511" t="str">
            <v>House</v>
          </cell>
          <cell r="E15511">
            <v>1000000</v>
          </cell>
          <cell r="R15511" t="str">
            <v>Whitehorse</v>
          </cell>
          <cell r="W15511">
            <v>2018</v>
          </cell>
          <cell r="X15511" t="str">
            <v>Jun</v>
          </cell>
        </row>
        <row r="15512">
          <cell r="D15512" t="str">
            <v>House</v>
          </cell>
          <cell r="E15512">
            <v>3080000</v>
          </cell>
          <cell r="R15512" t="str">
            <v>Stonnington</v>
          </cell>
          <cell r="W15512">
            <v>2018</v>
          </cell>
          <cell r="X15512" t="str">
            <v>Jun</v>
          </cell>
        </row>
        <row r="15513">
          <cell r="D15513" t="str">
            <v>House</v>
          </cell>
          <cell r="E15513">
            <v>2340000</v>
          </cell>
          <cell r="R15513" t="str">
            <v>Port Phillip</v>
          </cell>
          <cell r="W15513">
            <v>2018</v>
          </cell>
          <cell r="X15513" t="str">
            <v>Jun</v>
          </cell>
        </row>
        <row r="15514">
          <cell r="D15514" t="str">
            <v>House</v>
          </cell>
          <cell r="E15514">
            <v>1263500</v>
          </cell>
          <cell r="R15514" t="str">
            <v>Maroondah</v>
          </cell>
          <cell r="W15514">
            <v>2018</v>
          </cell>
          <cell r="X15514" t="str">
            <v>Jun</v>
          </cell>
        </row>
        <row r="15515">
          <cell r="D15515" t="str">
            <v>House</v>
          </cell>
          <cell r="E15515">
            <v>2225000</v>
          </cell>
          <cell r="R15515" t="str">
            <v>Port Phillip</v>
          </cell>
          <cell r="W15515">
            <v>2018</v>
          </cell>
          <cell r="X15515" t="str">
            <v>Jun</v>
          </cell>
        </row>
        <row r="15516">
          <cell r="D15516" t="str">
            <v>House</v>
          </cell>
          <cell r="E15516">
            <v>791000</v>
          </cell>
          <cell r="R15516" t="str">
            <v>Hobsons Bay</v>
          </cell>
          <cell r="W15516">
            <v>2018</v>
          </cell>
          <cell r="X15516" t="str">
            <v>Jun</v>
          </cell>
        </row>
        <row r="15517">
          <cell r="D15517" t="str">
            <v>House</v>
          </cell>
          <cell r="E15517">
            <v>1535000</v>
          </cell>
          <cell r="R15517" t="str">
            <v>Monash</v>
          </cell>
          <cell r="W15517">
            <v>2018</v>
          </cell>
          <cell r="X15517" t="str">
            <v>Jun</v>
          </cell>
        </row>
        <row r="15518">
          <cell r="D15518" t="str">
            <v>Unit</v>
          </cell>
          <cell r="E15518">
            <v>670000</v>
          </cell>
          <cell r="R15518" t="str">
            <v>Boroondara</v>
          </cell>
          <cell r="W15518">
            <v>2018</v>
          </cell>
          <cell r="X15518" t="str">
            <v>Jun</v>
          </cell>
        </row>
        <row r="15519">
          <cell r="D15519" t="str">
            <v>House</v>
          </cell>
          <cell r="E15519">
            <v>523000</v>
          </cell>
          <cell r="R15519" t="str">
            <v>Melton</v>
          </cell>
          <cell r="W15519">
            <v>2018</v>
          </cell>
          <cell r="X15519" t="str">
            <v>Jun</v>
          </cell>
        </row>
        <row r="15520">
          <cell r="D15520" t="str">
            <v>House</v>
          </cell>
          <cell r="E15520">
            <v>1250000</v>
          </cell>
          <cell r="R15520" t="str">
            <v>Whitehorse</v>
          </cell>
          <cell r="W15520">
            <v>2018</v>
          </cell>
          <cell r="X15520" t="str">
            <v>Jun</v>
          </cell>
        </row>
        <row r="15521">
          <cell r="D15521" t="str">
            <v>House</v>
          </cell>
          <cell r="E15521">
            <v>1220000</v>
          </cell>
          <cell r="R15521" t="str">
            <v>Monash</v>
          </cell>
          <cell r="W15521">
            <v>2018</v>
          </cell>
          <cell r="X15521" t="str">
            <v>Jun</v>
          </cell>
        </row>
        <row r="15522">
          <cell r="D15522" t="str">
            <v>Unit</v>
          </cell>
          <cell r="E15522">
            <v>631000</v>
          </cell>
          <cell r="R15522" t="str">
            <v>Stonnington</v>
          </cell>
          <cell r="W15522">
            <v>2018</v>
          </cell>
          <cell r="X15522" t="str">
            <v>Jun</v>
          </cell>
        </row>
        <row r="15523">
          <cell r="D15523" t="str">
            <v>Unit</v>
          </cell>
          <cell r="E15523">
            <v>931000</v>
          </cell>
          <cell r="R15523" t="str">
            <v>Whitehorse</v>
          </cell>
          <cell r="W15523">
            <v>2018</v>
          </cell>
          <cell r="X15523" t="str">
            <v>Jun</v>
          </cell>
        </row>
        <row r="15524">
          <cell r="D15524" t="str">
            <v>House</v>
          </cell>
          <cell r="E15524">
            <v>2090000</v>
          </cell>
          <cell r="R15524" t="str">
            <v>Port Phillip</v>
          </cell>
          <cell r="W15524">
            <v>2018</v>
          </cell>
          <cell r="X15524" t="str">
            <v>Jun</v>
          </cell>
        </row>
        <row r="15525">
          <cell r="D15525" t="str">
            <v>House</v>
          </cell>
          <cell r="E15525">
            <v>2668000</v>
          </cell>
          <cell r="R15525" t="str">
            <v>Stonnington</v>
          </cell>
          <cell r="W15525">
            <v>2018</v>
          </cell>
          <cell r="X15525" t="str">
            <v>Jun</v>
          </cell>
        </row>
        <row r="15526">
          <cell r="D15526" t="str">
            <v>House</v>
          </cell>
          <cell r="E15526">
            <v>602000</v>
          </cell>
          <cell r="R15526" t="str">
            <v>Wyndham</v>
          </cell>
          <cell r="W15526">
            <v>2018</v>
          </cell>
          <cell r="X15526" t="str">
            <v>Jun</v>
          </cell>
        </row>
        <row r="15527">
          <cell r="D15527" t="str">
            <v>Unit</v>
          </cell>
          <cell r="E15527">
            <v>650000</v>
          </cell>
          <cell r="R15527" t="str">
            <v>Stonnington</v>
          </cell>
          <cell r="W15527">
            <v>2018</v>
          </cell>
          <cell r="X15527" t="str">
            <v>Jun</v>
          </cell>
        </row>
        <row r="15528">
          <cell r="D15528" t="str">
            <v>House</v>
          </cell>
          <cell r="E15528">
            <v>1170000</v>
          </cell>
          <cell r="R15528" t="str">
            <v>Hobsons Bay</v>
          </cell>
          <cell r="W15528">
            <v>2018</v>
          </cell>
          <cell r="X15528" t="str">
            <v>Jun</v>
          </cell>
        </row>
        <row r="15529">
          <cell r="D15529" t="str">
            <v>House</v>
          </cell>
          <cell r="E15529">
            <v>1238000</v>
          </cell>
          <cell r="R15529" t="str">
            <v>Monash</v>
          </cell>
          <cell r="W15529">
            <v>2018</v>
          </cell>
          <cell r="X15529" t="str">
            <v>Jun</v>
          </cell>
        </row>
        <row r="15530">
          <cell r="D15530" t="str">
            <v>House</v>
          </cell>
          <cell r="E15530">
            <v>1365000</v>
          </cell>
          <cell r="R15530" t="str">
            <v>Stonnington</v>
          </cell>
          <cell r="W15530">
            <v>2018</v>
          </cell>
          <cell r="X15530" t="str">
            <v>Jun</v>
          </cell>
        </row>
        <row r="15531">
          <cell r="D15531" t="str">
            <v>House</v>
          </cell>
          <cell r="E15531">
            <v>860000</v>
          </cell>
          <cell r="R15531" t="str">
            <v>Stonnington</v>
          </cell>
          <cell r="W15531">
            <v>2018</v>
          </cell>
          <cell r="X15531" t="str">
            <v>Jun</v>
          </cell>
        </row>
        <row r="15532">
          <cell r="D15532" t="str">
            <v>House</v>
          </cell>
          <cell r="E15532">
            <v>505000</v>
          </cell>
          <cell r="R15532" t="str">
            <v>Wyndham</v>
          </cell>
          <cell r="W15532">
            <v>2018</v>
          </cell>
          <cell r="X15532" t="str">
            <v>Jun</v>
          </cell>
        </row>
        <row r="15533">
          <cell r="D15533" t="str">
            <v>House</v>
          </cell>
          <cell r="E15533">
            <v>1322500</v>
          </cell>
          <cell r="R15533" t="str">
            <v>Monash</v>
          </cell>
          <cell r="W15533">
            <v>2018</v>
          </cell>
          <cell r="X15533" t="str">
            <v>Jun</v>
          </cell>
        </row>
        <row r="15534">
          <cell r="D15534" t="str">
            <v>House</v>
          </cell>
          <cell r="E15534">
            <v>951000</v>
          </cell>
          <cell r="R15534" t="str">
            <v>Knox</v>
          </cell>
          <cell r="W15534">
            <v>2018</v>
          </cell>
          <cell r="X15534" t="str">
            <v>Jun</v>
          </cell>
        </row>
        <row r="15535">
          <cell r="D15535" t="str">
            <v>House</v>
          </cell>
          <cell r="E15535">
            <v>2850000</v>
          </cell>
          <cell r="R15535" t="str">
            <v>Boroondara</v>
          </cell>
          <cell r="W15535">
            <v>2018</v>
          </cell>
          <cell r="X15535" t="str">
            <v>Jun</v>
          </cell>
        </row>
        <row r="15536">
          <cell r="D15536" t="str">
            <v>House</v>
          </cell>
          <cell r="E15536">
            <v>728000</v>
          </cell>
          <cell r="R15536" t="str">
            <v>Knox</v>
          </cell>
          <cell r="W15536">
            <v>2018</v>
          </cell>
          <cell r="X15536" t="str">
            <v>Jun</v>
          </cell>
        </row>
        <row r="15537">
          <cell r="D15537" t="str">
            <v>Unit</v>
          </cell>
          <cell r="E15537">
            <v>460000</v>
          </cell>
          <cell r="R15537" t="str">
            <v>Port Phillip</v>
          </cell>
          <cell r="W15537">
            <v>2018</v>
          </cell>
          <cell r="X15537" t="str">
            <v>Jun</v>
          </cell>
        </row>
        <row r="15538">
          <cell r="D15538" t="str">
            <v>House</v>
          </cell>
          <cell r="E15538">
            <v>571000</v>
          </cell>
          <cell r="R15538" t="str">
            <v>Wyndham</v>
          </cell>
          <cell r="W15538">
            <v>2018</v>
          </cell>
          <cell r="X15538" t="str">
            <v>Jun</v>
          </cell>
        </row>
        <row r="15539">
          <cell r="D15539" t="str">
            <v>House</v>
          </cell>
          <cell r="E15539">
            <v>1700000</v>
          </cell>
          <cell r="R15539" t="str">
            <v>Boroondara</v>
          </cell>
          <cell r="W15539">
            <v>2018</v>
          </cell>
          <cell r="X15539" t="str">
            <v>Jun</v>
          </cell>
        </row>
        <row r="15540">
          <cell r="D15540" t="str">
            <v>House</v>
          </cell>
          <cell r="E15540">
            <v>1480000</v>
          </cell>
          <cell r="R15540" t="str">
            <v>Monash</v>
          </cell>
          <cell r="W15540">
            <v>2018</v>
          </cell>
          <cell r="X15540" t="str">
            <v>Jun</v>
          </cell>
        </row>
        <row r="15541">
          <cell r="D15541" t="str">
            <v>House</v>
          </cell>
          <cell r="E15541">
            <v>3610000</v>
          </cell>
          <cell r="R15541" t="str">
            <v>Stonnington</v>
          </cell>
          <cell r="W15541">
            <v>2018</v>
          </cell>
          <cell r="X15541" t="str">
            <v>Jun</v>
          </cell>
        </row>
        <row r="15542">
          <cell r="D15542" t="str">
            <v>House</v>
          </cell>
          <cell r="E15542">
            <v>565000</v>
          </cell>
          <cell r="R15542" t="str">
            <v>Wyndham</v>
          </cell>
          <cell r="W15542">
            <v>2018</v>
          </cell>
          <cell r="X15542" t="str">
            <v>Jun</v>
          </cell>
        </row>
        <row r="15543">
          <cell r="D15543" t="str">
            <v>House</v>
          </cell>
          <cell r="E15543">
            <v>2500000</v>
          </cell>
          <cell r="R15543" t="str">
            <v>Hobsons Bay</v>
          </cell>
          <cell r="W15543">
            <v>2018</v>
          </cell>
          <cell r="X15543" t="str">
            <v>Jun</v>
          </cell>
        </row>
        <row r="15544">
          <cell r="D15544" t="str">
            <v>House</v>
          </cell>
          <cell r="E15544">
            <v>1688000</v>
          </cell>
          <cell r="R15544" t="str">
            <v>Boroondara</v>
          </cell>
          <cell r="W15544">
            <v>2018</v>
          </cell>
          <cell r="X15544" t="str">
            <v>Jun</v>
          </cell>
        </row>
        <row r="15545">
          <cell r="D15545" t="str">
            <v>House</v>
          </cell>
          <cell r="E15545">
            <v>1031000</v>
          </cell>
          <cell r="R15545" t="str">
            <v>Hobsons Bay</v>
          </cell>
          <cell r="W15545">
            <v>2018</v>
          </cell>
          <cell r="X15545" t="str">
            <v>Jun</v>
          </cell>
        </row>
        <row r="15546">
          <cell r="D15546" t="str">
            <v>House</v>
          </cell>
          <cell r="E15546">
            <v>1295000</v>
          </cell>
          <cell r="R15546" t="str">
            <v>Whitehorse</v>
          </cell>
          <cell r="W15546">
            <v>2018</v>
          </cell>
          <cell r="X15546" t="str">
            <v>Jun</v>
          </cell>
        </row>
        <row r="15547">
          <cell r="D15547" t="str">
            <v>Unit</v>
          </cell>
          <cell r="E15547">
            <v>406500</v>
          </cell>
          <cell r="R15547" t="str">
            <v>Wyndham</v>
          </cell>
          <cell r="W15547">
            <v>2018</v>
          </cell>
          <cell r="X15547" t="str">
            <v>Jun</v>
          </cell>
        </row>
        <row r="15548">
          <cell r="D15548" t="str">
            <v>Unit</v>
          </cell>
          <cell r="E15548">
            <v>410000</v>
          </cell>
          <cell r="R15548" t="str">
            <v>Stonnington</v>
          </cell>
          <cell r="W15548">
            <v>2018</v>
          </cell>
          <cell r="X15548" t="str">
            <v>Jun</v>
          </cell>
        </row>
        <row r="15549">
          <cell r="D15549" t="str">
            <v>House</v>
          </cell>
          <cell r="E15549">
            <v>5770000</v>
          </cell>
          <cell r="R15549" t="str">
            <v>Boroondara</v>
          </cell>
          <cell r="W15549">
            <v>2018</v>
          </cell>
          <cell r="X15549" t="str">
            <v>Jun</v>
          </cell>
        </row>
        <row r="15550">
          <cell r="D15550" t="str">
            <v>Unit</v>
          </cell>
          <cell r="E15550">
            <v>350000</v>
          </cell>
          <cell r="R15550" t="str">
            <v>Port Phillip</v>
          </cell>
          <cell r="W15550">
            <v>2018</v>
          </cell>
          <cell r="X15550" t="str">
            <v>Jun</v>
          </cell>
        </row>
        <row r="15551">
          <cell r="D15551" t="str">
            <v>Unit</v>
          </cell>
          <cell r="E15551">
            <v>1650000</v>
          </cell>
          <cell r="R15551" t="str">
            <v>Boroondara</v>
          </cell>
          <cell r="W15551">
            <v>2018</v>
          </cell>
          <cell r="X15551" t="str">
            <v>Jun</v>
          </cell>
        </row>
        <row r="15552">
          <cell r="D15552" t="str">
            <v>House</v>
          </cell>
          <cell r="E15552">
            <v>550000</v>
          </cell>
          <cell r="R15552" t="str">
            <v>Wyndham</v>
          </cell>
          <cell r="W15552">
            <v>2018</v>
          </cell>
          <cell r="X15552" t="str">
            <v>Jun</v>
          </cell>
        </row>
        <row r="15553">
          <cell r="D15553" t="str">
            <v>House</v>
          </cell>
          <cell r="E15553">
            <v>2690000</v>
          </cell>
          <cell r="R15553" t="str">
            <v>Boroondara</v>
          </cell>
          <cell r="W15553">
            <v>2018</v>
          </cell>
          <cell r="X15553" t="str">
            <v>Jun</v>
          </cell>
        </row>
        <row r="15554">
          <cell r="D15554" t="str">
            <v>House</v>
          </cell>
          <cell r="E15554">
            <v>920000</v>
          </cell>
          <cell r="R15554" t="str">
            <v>Hobsons Bay</v>
          </cell>
          <cell r="W15554">
            <v>2018</v>
          </cell>
          <cell r="X15554" t="str">
            <v>Jun</v>
          </cell>
        </row>
        <row r="15555">
          <cell r="D15555" t="str">
            <v>Unit</v>
          </cell>
          <cell r="E15555">
            <v>452000</v>
          </cell>
          <cell r="R15555" t="str">
            <v>Port Phillip</v>
          </cell>
          <cell r="W15555">
            <v>2018</v>
          </cell>
          <cell r="X15555" t="str">
            <v>Jun</v>
          </cell>
        </row>
        <row r="15556">
          <cell r="D15556" t="str">
            <v>House</v>
          </cell>
          <cell r="E15556">
            <v>4060000</v>
          </cell>
          <cell r="R15556" t="str">
            <v>Stonnington</v>
          </cell>
          <cell r="W15556">
            <v>2018</v>
          </cell>
          <cell r="X15556" t="str">
            <v>Jun</v>
          </cell>
        </row>
        <row r="15557">
          <cell r="D15557" t="str">
            <v>Unit</v>
          </cell>
          <cell r="E15557">
            <v>622500</v>
          </cell>
          <cell r="R15557" t="str">
            <v>Hobsons Bay</v>
          </cell>
          <cell r="W15557">
            <v>2018</v>
          </cell>
          <cell r="X15557" t="str">
            <v>Jun</v>
          </cell>
        </row>
        <row r="15558">
          <cell r="D15558" t="str">
            <v>House</v>
          </cell>
          <cell r="E15558">
            <v>1500000</v>
          </cell>
          <cell r="R15558" t="str">
            <v>Monash</v>
          </cell>
          <cell r="W15558">
            <v>2018</v>
          </cell>
          <cell r="X15558" t="str">
            <v>Jun</v>
          </cell>
        </row>
        <row r="15559">
          <cell r="D15559" t="str">
            <v>House</v>
          </cell>
          <cell r="E15559">
            <v>512000</v>
          </cell>
          <cell r="R15559" t="str">
            <v>Wyndham</v>
          </cell>
          <cell r="W15559">
            <v>2018</v>
          </cell>
          <cell r="X15559" t="str">
            <v>Jun</v>
          </cell>
        </row>
        <row r="15560">
          <cell r="D15560" t="str">
            <v>Unit</v>
          </cell>
          <cell r="E15560">
            <v>715000</v>
          </cell>
          <cell r="R15560" t="str">
            <v>Port Phillip</v>
          </cell>
          <cell r="W15560">
            <v>2018</v>
          </cell>
          <cell r="X15560" t="str">
            <v>Jun</v>
          </cell>
        </row>
        <row r="15561">
          <cell r="D15561" t="str">
            <v>Unit</v>
          </cell>
          <cell r="E15561">
            <v>672000</v>
          </cell>
          <cell r="R15561" t="str">
            <v>Hobsons Bay</v>
          </cell>
          <cell r="W15561">
            <v>2018</v>
          </cell>
          <cell r="X15561" t="str">
            <v>Jun</v>
          </cell>
        </row>
        <row r="15562">
          <cell r="D15562" t="str">
            <v>House</v>
          </cell>
          <cell r="E15562">
            <v>567000</v>
          </cell>
          <cell r="R15562" t="str">
            <v>Wyndham</v>
          </cell>
          <cell r="W15562">
            <v>2018</v>
          </cell>
          <cell r="X15562" t="str">
            <v>Jun</v>
          </cell>
        </row>
        <row r="15563">
          <cell r="D15563" t="str">
            <v>House</v>
          </cell>
          <cell r="E15563">
            <v>470000</v>
          </cell>
          <cell r="R15563" t="str">
            <v>Wyndham</v>
          </cell>
          <cell r="W15563">
            <v>2018</v>
          </cell>
          <cell r="X15563" t="str">
            <v>Jun</v>
          </cell>
        </row>
        <row r="15564">
          <cell r="D15564" t="str">
            <v>Unit</v>
          </cell>
          <cell r="E15564">
            <v>1245000</v>
          </cell>
          <cell r="R15564" t="str">
            <v>Monash</v>
          </cell>
          <cell r="W15564">
            <v>2018</v>
          </cell>
          <cell r="X15564" t="str">
            <v>Jun</v>
          </cell>
        </row>
        <row r="15565">
          <cell r="D15565" t="str">
            <v>House</v>
          </cell>
          <cell r="E15565">
            <v>1470000</v>
          </cell>
          <cell r="R15565" t="str">
            <v>Monash</v>
          </cell>
          <cell r="W15565">
            <v>2018</v>
          </cell>
          <cell r="X15565" t="str">
            <v>Jun</v>
          </cell>
        </row>
        <row r="15566">
          <cell r="D15566" t="str">
            <v>House</v>
          </cell>
          <cell r="E15566">
            <v>350000</v>
          </cell>
          <cell r="R15566" t="str">
            <v>Wyndham</v>
          </cell>
          <cell r="W15566">
            <v>2018</v>
          </cell>
          <cell r="X15566" t="str">
            <v>Jun</v>
          </cell>
        </row>
        <row r="15567">
          <cell r="D15567" t="str">
            <v>Unit</v>
          </cell>
          <cell r="E15567">
            <v>1250000</v>
          </cell>
          <cell r="R15567" t="str">
            <v>Port Phillip</v>
          </cell>
          <cell r="W15567">
            <v>2018</v>
          </cell>
          <cell r="X15567" t="str">
            <v>Jun</v>
          </cell>
        </row>
        <row r="15568">
          <cell r="D15568" t="str">
            <v>House</v>
          </cell>
          <cell r="E15568">
            <v>1330000</v>
          </cell>
          <cell r="R15568" t="str">
            <v>Knox</v>
          </cell>
          <cell r="W15568">
            <v>2018</v>
          </cell>
          <cell r="X15568" t="str">
            <v>Jun</v>
          </cell>
        </row>
        <row r="15569">
          <cell r="D15569" t="str">
            <v>House</v>
          </cell>
          <cell r="E15569">
            <v>2585000</v>
          </cell>
          <cell r="R15569" t="str">
            <v>Stonnington</v>
          </cell>
          <cell r="W15569">
            <v>2018</v>
          </cell>
          <cell r="X15569" t="str">
            <v>Jun</v>
          </cell>
        </row>
        <row r="15570">
          <cell r="D15570" t="str">
            <v>Unit</v>
          </cell>
          <cell r="E15570">
            <v>801250</v>
          </cell>
          <cell r="R15570" t="str">
            <v>Hobsons Bay</v>
          </cell>
          <cell r="W15570">
            <v>2018</v>
          </cell>
          <cell r="X15570" t="str">
            <v>Jun</v>
          </cell>
        </row>
        <row r="15571">
          <cell r="D15571" t="str">
            <v>Unit</v>
          </cell>
          <cell r="E15571">
            <v>880000</v>
          </cell>
          <cell r="R15571" t="str">
            <v>Port Phillip</v>
          </cell>
          <cell r="W15571">
            <v>2018</v>
          </cell>
          <cell r="X15571" t="str">
            <v>Jun</v>
          </cell>
        </row>
        <row r="15572">
          <cell r="D15572" t="str">
            <v>House</v>
          </cell>
          <cell r="E15572">
            <v>565000</v>
          </cell>
          <cell r="R15572" t="str">
            <v>Wyndham</v>
          </cell>
          <cell r="W15572">
            <v>2018</v>
          </cell>
          <cell r="X15572" t="str">
            <v>Jun</v>
          </cell>
        </row>
        <row r="15573">
          <cell r="D15573" t="str">
            <v>House</v>
          </cell>
          <cell r="E15573">
            <v>1680000</v>
          </cell>
          <cell r="R15573" t="str">
            <v>Port Phillip</v>
          </cell>
          <cell r="W15573">
            <v>2018</v>
          </cell>
          <cell r="X15573" t="str">
            <v>Jun</v>
          </cell>
        </row>
        <row r="15574">
          <cell r="D15574" t="str">
            <v>Unit</v>
          </cell>
          <cell r="E15574">
            <v>556000</v>
          </cell>
          <cell r="R15574" t="str">
            <v>Port Phillip</v>
          </cell>
          <cell r="W15574">
            <v>2018</v>
          </cell>
          <cell r="X15574" t="str">
            <v>Jun</v>
          </cell>
        </row>
        <row r="15575">
          <cell r="D15575" t="str">
            <v>House</v>
          </cell>
          <cell r="E15575">
            <v>2550000</v>
          </cell>
          <cell r="R15575" t="str">
            <v>Boroondara</v>
          </cell>
          <cell r="W15575">
            <v>2018</v>
          </cell>
          <cell r="X15575" t="str">
            <v>Jun</v>
          </cell>
        </row>
        <row r="15576">
          <cell r="D15576" t="str">
            <v>House</v>
          </cell>
          <cell r="E15576">
            <v>1365000</v>
          </cell>
          <cell r="R15576" t="str">
            <v>Stonnington</v>
          </cell>
          <cell r="W15576">
            <v>2018</v>
          </cell>
          <cell r="X15576" t="str">
            <v>Jun</v>
          </cell>
        </row>
        <row r="15577">
          <cell r="D15577" t="str">
            <v>Unit</v>
          </cell>
          <cell r="E15577">
            <v>850000</v>
          </cell>
          <cell r="R15577" t="str">
            <v>Monash</v>
          </cell>
          <cell r="W15577">
            <v>2018</v>
          </cell>
          <cell r="X15577" t="str">
            <v>Jun</v>
          </cell>
        </row>
        <row r="15578">
          <cell r="D15578" t="str">
            <v>House</v>
          </cell>
          <cell r="E15578">
            <v>1840000</v>
          </cell>
          <cell r="R15578" t="str">
            <v>Monash</v>
          </cell>
          <cell r="W15578">
            <v>2018</v>
          </cell>
          <cell r="X15578" t="str">
            <v>Jun</v>
          </cell>
        </row>
        <row r="15579">
          <cell r="D15579" t="str">
            <v>House</v>
          </cell>
          <cell r="E15579">
            <v>1323000</v>
          </cell>
          <cell r="R15579" t="str">
            <v>Knox</v>
          </cell>
          <cell r="W15579">
            <v>2018</v>
          </cell>
          <cell r="X15579" t="str">
            <v>Jun</v>
          </cell>
        </row>
        <row r="15580">
          <cell r="D15580" t="str">
            <v>House</v>
          </cell>
          <cell r="E15580">
            <v>1700000</v>
          </cell>
          <cell r="R15580" t="str">
            <v>Monash</v>
          </cell>
          <cell r="W15580">
            <v>2018</v>
          </cell>
          <cell r="X15580" t="str">
            <v>Jun</v>
          </cell>
        </row>
        <row r="15581">
          <cell r="D15581" t="str">
            <v>Unit</v>
          </cell>
          <cell r="E15581">
            <v>315000</v>
          </cell>
          <cell r="R15581" t="str">
            <v>Wyndham</v>
          </cell>
          <cell r="W15581">
            <v>2018</v>
          </cell>
          <cell r="X15581" t="str">
            <v>Jun</v>
          </cell>
        </row>
        <row r="15582">
          <cell r="D15582" t="str">
            <v>House</v>
          </cell>
          <cell r="E15582">
            <v>704000</v>
          </cell>
          <cell r="R15582" t="str">
            <v>Knox</v>
          </cell>
          <cell r="W15582">
            <v>2018</v>
          </cell>
          <cell r="X15582" t="str">
            <v>Jun</v>
          </cell>
        </row>
        <row r="15583">
          <cell r="D15583" t="str">
            <v>Unit</v>
          </cell>
          <cell r="E15583">
            <v>651000</v>
          </cell>
          <cell r="R15583" t="str">
            <v>Stonnington</v>
          </cell>
          <cell r="W15583">
            <v>2018</v>
          </cell>
          <cell r="X15583" t="str">
            <v>Jun</v>
          </cell>
        </row>
        <row r="15584">
          <cell r="D15584" t="str">
            <v>House</v>
          </cell>
          <cell r="E15584">
            <v>594000</v>
          </cell>
          <cell r="R15584" t="str">
            <v>Knox</v>
          </cell>
          <cell r="W15584">
            <v>2018</v>
          </cell>
          <cell r="X15584" t="str">
            <v>Jun</v>
          </cell>
        </row>
        <row r="15585">
          <cell r="D15585" t="str">
            <v>House</v>
          </cell>
          <cell r="E15585">
            <v>1430000</v>
          </cell>
          <cell r="R15585" t="str">
            <v>Monash</v>
          </cell>
          <cell r="W15585">
            <v>2018</v>
          </cell>
          <cell r="X15585" t="str">
            <v>Jun</v>
          </cell>
        </row>
        <row r="15586">
          <cell r="D15586" t="str">
            <v>House</v>
          </cell>
          <cell r="E15586">
            <v>1100000</v>
          </cell>
          <cell r="R15586" t="str">
            <v>Stonnington</v>
          </cell>
          <cell r="W15586">
            <v>2018</v>
          </cell>
          <cell r="X15586" t="str">
            <v>Jun</v>
          </cell>
        </row>
        <row r="15587">
          <cell r="D15587" t="str">
            <v>Unit</v>
          </cell>
          <cell r="E15587">
            <v>851500</v>
          </cell>
          <cell r="R15587" t="str">
            <v>Monash</v>
          </cell>
          <cell r="W15587">
            <v>2018</v>
          </cell>
          <cell r="X15587" t="str">
            <v>Jun</v>
          </cell>
        </row>
        <row r="15588">
          <cell r="D15588" t="str">
            <v>House</v>
          </cell>
          <cell r="E15588">
            <v>1761000</v>
          </cell>
          <cell r="R15588" t="str">
            <v>Monash</v>
          </cell>
          <cell r="W15588">
            <v>2018</v>
          </cell>
          <cell r="X15588" t="str">
            <v>Jun</v>
          </cell>
        </row>
        <row r="15589">
          <cell r="D15589" t="str">
            <v>Unit</v>
          </cell>
          <cell r="E15589">
            <v>625000</v>
          </cell>
          <cell r="R15589" t="str">
            <v>Monash</v>
          </cell>
          <cell r="W15589">
            <v>2018</v>
          </cell>
          <cell r="X15589" t="str">
            <v>Jun</v>
          </cell>
        </row>
        <row r="15590">
          <cell r="D15590" t="str">
            <v>House</v>
          </cell>
          <cell r="E15590">
            <v>920000</v>
          </cell>
          <cell r="R15590" t="str">
            <v>Monash</v>
          </cell>
          <cell r="W15590">
            <v>2018</v>
          </cell>
          <cell r="X15590" t="str">
            <v>Jun</v>
          </cell>
        </row>
        <row r="15591">
          <cell r="D15591" t="str">
            <v>House</v>
          </cell>
          <cell r="E15591">
            <v>970000</v>
          </cell>
          <cell r="R15591" t="str">
            <v>Knox</v>
          </cell>
          <cell r="W15591">
            <v>2018</v>
          </cell>
          <cell r="X15591" t="str">
            <v>Jun</v>
          </cell>
        </row>
        <row r="15592">
          <cell r="D15592" t="str">
            <v>Unit</v>
          </cell>
          <cell r="E15592">
            <v>456000</v>
          </cell>
          <cell r="R15592" t="str">
            <v>Glen Eira</v>
          </cell>
          <cell r="W15592">
            <v>2018</v>
          </cell>
          <cell r="X15592" t="str">
            <v>Jun</v>
          </cell>
        </row>
        <row r="15593">
          <cell r="D15593" t="str">
            <v>Unit</v>
          </cell>
          <cell r="E15593">
            <v>355000</v>
          </cell>
          <cell r="R15593" t="str">
            <v>Glen Eira</v>
          </cell>
          <cell r="W15593">
            <v>2018</v>
          </cell>
          <cell r="X15593" t="str">
            <v>Jun</v>
          </cell>
        </row>
        <row r="15594">
          <cell r="D15594" t="str">
            <v>Unit</v>
          </cell>
          <cell r="E15594">
            <v>865000</v>
          </cell>
          <cell r="R15594" t="str">
            <v>Monash</v>
          </cell>
          <cell r="W15594">
            <v>2018</v>
          </cell>
          <cell r="X15594" t="str">
            <v>Jun</v>
          </cell>
        </row>
        <row r="15595">
          <cell r="D15595" t="str">
            <v>Unit</v>
          </cell>
          <cell r="E15595">
            <v>1035000</v>
          </cell>
          <cell r="R15595" t="str">
            <v>Monash</v>
          </cell>
          <cell r="W15595">
            <v>2018</v>
          </cell>
          <cell r="X15595" t="str">
            <v>Jun</v>
          </cell>
        </row>
        <row r="15596">
          <cell r="D15596" t="str">
            <v>House</v>
          </cell>
          <cell r="E15596">
            <v>1028800</v>
          </cell>
          <cell r="R15596" t="str">
            <v>Monash</v>
          </cell>
          <cell r="W15596">
            <v>2018</v>
          </cell>
          <cell r="X15596" t="str">
            <v>Jun</v>
          </cell>
        </row>
        <row r="15597">
          <cell r="D15597" t="str">
            <v>Unit</v>
          </cell>
          <cell r="E15597">
            <v>340000</v>
          </cell>
          <cell r="R15597" t="str">
            <v>Glen Eira</v>
          </cell>
          <cell r="W15597">
            <v>2018</v>
          </cell>
          <cell r="X15597" t="str">
            <v>Jun</v>
          </cell>
        </row>
        <row r="15598">
          <cell r="D15598" t="str">
            <v>House</v>
          </cell>
          <cell r="E15598">
            <v>990000</v>
          </cell>
          <cell r="R15598" t="str">
            <v>Monash</v>
          </cell>
          <cell r="W15598">
            <v>2018</v>
          </cell>
          <cell r="X15598" t="str">
            <v>Jun</v>
          </cell>
        </row>
        <row r="15599">
          <cell r="D15599" t="str">
            <v>Unit</v>
          </cell>
          <cell r="E15599">
            <v>442000</v>
          </cell>
          <cell r="R15599" t="str">
            <v>Glen Eira</v>
          </cell>
          <cell r="W15599">
            <v>2018</v>
          </cell>
          <cell r="X15599" t="str">
            <v>Jun</v>
          </cell>
        </row>
        <row r="15600">
          <cell r="D15600" t="str">
            <v>House</v>
          </cell>
          <cell r="E15600">
            <v>890000</v>
          </cell>
          <cell r="R15600" t="str">
            <v>Knox</v>
          </cell>
          <cell r="W15600">
            <v>2018</v>
          </cell>
          <cell r="X15600" t="str">
            <v>Jun</v>
          </cell>
        </row>
        <row r="15601">
          <cell r="D15601" t="str">
            <v>Unit</v>
          </cell>
          <cell r="E15601">
            <v>780000</v>
          </cell>
          <cell r="R15601" t="str">
            <v>Glen Eira</v>
          </cell>
          <cell r="W15601">
            <v>2018</v>
          </cell>
          <cell r="X15601" t="str">
            <v>Jun</v>
          </cell>
        </row>
        <row r="15602">
          <cell r="D15602" t="str">
            <v>House</v>
          </cell>
          <cell r="E15602">
            <v>635000</v>
          </cell>
          <cell r="R15602" t="str">
            <v>Wyndham</v>
          </cell>
          <cell r="W15602">
            <v>2018</v>
          </cell>
          <cell r="X15602" t="str">
            <v>Jun</v>
          </cell>
        </row>
        <row r="15603">
          <cell r="D15603" t="str">
            <v>House</v>
          </cell>
          <cell r="E15603">
            <v>875000</v>
          </cell>
          <cell r="R15603" t="str">
            <v>Monash</v>
          </cell>
          <cell r="W15603">
            <v>2018</v>
          </cell>
          <cell r="X15603" t="str">
            <v>Jun</v>
          </cell>
        </row>
        <row r="15604">
          <cell r="D15604" t="str">
            <v>Unit</v>
          </cell>
          <cell r="E15604">
            <v>790000</v>
          </cell>
          <cell r="R15604" t="str">
            <v>Glen Eira</v>
          </cell>
          <cell r="W15604">
            <v>2018</v>
          </cell>
          <cell r="X15604" t="str">
            <v>Jun</v>
          </cell>
        </row>
        <row r="15605">
          <cell r="D15605" t="str">
            <v>House</v>
          </cell>
          <cell r="E15605">
            <v>1400000</v>
          </cell>
          <cell r="R15605" t="str">
            <v>Glen Eira</v>
          </cell>
          <cell r="W15605">
            <v>2018</v>
          </cell>
          <cell r="X15605" t="str">
            <v>Jun</v>
          </cell>
        </row>
        <row r="15606">
          <cell r="D15606" t="str">
            <v>House</v>
          </cell>
          <cell r="E15606">
            <v>2830000</v>
          </cell>
          <cell r="R15606" t="str">
            <v>Bayside</v>
          </cell>
          <cell r="W15606">
            <v>2018</v>
          </cell>
          <cell r="X15606" t="str">
            <v>Jun</v>
          </cell>
        </row>
        <row r="15607">
          <cell r="D15607" t="str">
            <v>House</v>
          </cell>
          <cell r="E15607">
            <v>1360000</v>
          </cell>
          <cell r="R15607" t="str">
            <v>Monash</v>
          </cell>
          <cell r="W15607">
            <v>2018</v>
          </cell>
          <cell r="X15607" t="str">
            <v>Jun</v>
          </cell>
        </row>
        <row r="15608">
          <cell r="D15608" t="str">
            <v>House</v>
          </cell>
          <cell r="E15608">
            <v>1510000</v>
          </cell>
          <cell r="R15608" t="str">
            <v>Glen Eira</v>
          </cell>
          <cell r="W15608">
            <v>2018</v>
          </cell>
          <cell r="X15608" t="str">
            <v>Jun</v>
          </cell>
        </row>
        <row r="15609">
          <cell r="D15609" t="str">
            <v>House</v>
          </cell>
          <cell r="E15609">
            <v>2260000</v>
          </cell>
          <cell r="R15609" t="str">
            <v>Bayside</v>
          </cell>
          <cell r="W15609">
            <v>2018</v>
          </cell>
          <cell r="X15609" t="str">
            <v>Jun</v>
          </cell>
        </row>
        <row r="15610">
          <cell r="D15610" t="str">
            <v>House</v>
          </cell>
          <cell r="E15610">
            <v>1700000</v>
          </cell>
          <cell r="R15610" t="str">
            <v>Glen Eira</v>
          </cell>
          <cell r="W15610">
            <v>2018</v>
          </cell>
          <cell r="X15610" t="str">
            <v>Jun</v>
          </cell>
        </row>
        <row r="15611">
          <cell r="D15611" t="str">
            <v>Unit</v>
          </cell>
          <cell r="E15611">
            <v>550000</v>
          </cell>
          <cell r="R15611" t="str">
            <v>Bayside</v>
          </cell>
          <cell r="W15611">
            <v>2018</v>
          </cell>
          <cell r="X15611" t="str">
            <v>Jun</v>
          </cell>
        </row>
        <row r="15612">
          <cell r="D15612" t="str">
            <v>House</v>
          </cell>
          <cell r="E15612">
            <v>1150000</v>
          </cell>
          <cell r="R15612" t="str">
            <v>Glen Eira</v>
          </cell>
          <cell r="W15612">
            <v>2018</v>
          </cell>
          <cell r="X15612" t="str">
            <v>Jun</v>
          </cell>
        </row>
        <row r="15613">
          <cell r="D15613" t="str">
            <v>Unit</v>
          </cell>
          <cell r="E15613">
            <v>570500</v>
          </cell>
          <cell r="R15613" t="str">
            <v>Monash</v>
          </cell>
          <cell r="W15613">
            <v>2018</v>
          </cell>
          <cell r="X15613" t="str">
            <v>Jun</v>
          </cell>
        </row>
        <row r="15614">
          <cell r="D15614" t="str">
            <v>House</v>
          </cell>
          <cell r="E15614">
            <v>1870000</v>
          </cell>
          <cell r="R15614" t="str">
            <v>Glen Eira</v>
          </cell>
          <cell r="W15614">
            <v>2018</v>
          </cell>
          <cell r="X15614" t="str">
            <v>Jun</v>
          </cell>
        </row>
        <row r="15615">
          <cell r="D15615" t="str">
            <v>House</v>
          </cell>
          <cell r="E15615">
            <v>1450000</v>
          </cell>
          <cell r="R15615" t="str">
            <v>Bayside</v>
          </cell>
          <cell r="W15615">
            <v>2018</v>
          </cell>
          <cell r="X15615" t="str">
            <v>Jun</v>
          </cell>
        </row>
        <row r="15616">
          <cell r="D15616" t="str">
            <v>House</v>
          </cell>
          <cell r="E15616">
            <v>527000</v>
          </cell>
          <cell r="R15616" t="str">
            <v>Wyndham</v>
          </cell>
          <cell r="W15616">
            <v>2018</v>
          </cell>
          <cell r="X15616" t="str">
            <v>Jun</v>
          </cell>
        </row>
        <row r="15617">
          <cell r="D15617" t="str">
            <v>Unit</v>
          </cell>
          <cell r="E15617">
            <v>1130000</v>
          </cell>
          <cell r="R15617" t="str">
            <v>Glen Eira</v>
          </cell>
          <cell r="W15617">
            <v>2018</v>
          </cell>
          <cell r="X15617" t="str">
            <v>Jun</v>
          </cell>
        </row>
        <row r="15618">
          <cell r="D15618" t="str">
            <v>House</v>
          </cell>
          <cell r="E15618">
            <v>1380000</v>
          </cell>
          <cell r="R15618" t="str">
            <v>Bayside</v>
          </cell>
          <cell r="W15618">
            <v>2018</v>
          </cell>
          <cell r="X15618" t="str">
            <v>Jun</v>
          </cell>
        </row>
        <row r="15619">
          <cell r="D15619" t="str">
            <v>House</v>
          </cell>
          <cell r="E15619">
            <v>1190000</v>
          </cell>
          <cell r="R15619" t="str">
            <v>Monash</v>
          </cell>
          <cell r="W15619">
            <v>2018</v>
          </cell>
          <cell r="X15619" t="str">
            <v>Jun</v>
          </cell>
        </row>
        <row r="15620">
          <cell r="D15620" t="str">
            <v>House</v>
          </cell>
          <cell r="E15620">
            <v>2025000</v>
          </cell>
          <cell r="R15620" t="str">
            <v>Glen Eira</v>
          </cell>
          <cell r="W15620">
            <v>2018</v>
          </cell>
          <cell r="X15620" t="str">
            <v>Jun</v>
          </cell>
        </row>
        <row r="15621">
          <cell r="D15621" t="str">
            <v>House</v>
          </cell>
          <cell r="E15621">
            <v>1830000</v>
          </cell>
          <cell r="R15621" t="str">
            <v>Glen Eira</v>
          </cell>
          <cell r="W15621">
            <v>2018</v>
          </cell>
          <cell r="X15621" t="str">
            <v>Jun</v>
          </cell>
        </row>
        <row r="15622">
          <cell r="D15622" t="str">
            <v>House</v>
          </cell>
          <cell r="E15622">
            <v>651000</v>
          </cell>
          <cell r="R15622" t="str">
            <v>Wyndham</v>
          </cell>
          <cell r="W15622">
            <v>2018</v>
          </cell>
          <cell r="X15622" t="str">
            <v>Jun</v>
          </cell>
        </row>
        <row r="15623">
          <cell r="D15623" t="str">
            <v>House</v>
          </cell>
          <cell r="E15623">
            <v>1372500</v>
          </cell>
          <cell r="R15623" t="str">
            <v>Glen Eira</v>
          </cell>
          <cell r="W15623">
            <v>2018</v>
          </cell>
          <cell r="X15623" t="str">
            <v>Jun</v>
          </cell>
        </row>
        <row r="15624">
          <cell r="D15624" t="str">
            <v>Unit</v>
          </cell>
          <cell r="E15624">
            <v>1655000</v>
          </cell>
          <cell r="R15624" t="str">
            <v>Glen Eira</v>
          </cell>
          <cell r="W15624">
            <v>2018</v>
          </cell>
          <cell r="X15624" t="str">
            <v>Jun</v>
          </cell>
        </row>
        <row r="15625">
          <cell r="D15625" t="str">
            <v>House</v>
          </cell>
          <cell r="E15625">
            <v>1300000</v>
          </cell>
          <cell r="R15625" t="str">
            <v>Glen Eira</v>
          </cell>
          <cell r="W15625">
            <v>2018</v>
          </cell>
          <cell r="X15625" t="str">
            <v>Jun</v>
          </cell>
        </row>
        <row r="15626">
          <cell r="D15626" t="str">
            <v>House</v>
          </cell>
          <cell r="E15626">
            <v>1370000</v>
          </cell>
          <cell r="R15626" t="str">
            <v>Glen Eira</v>
          </cell>
          <cell r="W15626">
            <v>2018</v>
          </cell>
          <cell r="X15626" t="str">
            <v>Jun</v>
          </cell>
        </row>
        <row r="15627">
          <cell r="D15627" t="str">
            <v>House</v>
          </cell>
          <cell r="E15627">
            <v>3200000</v>
          </cell>
          <cell r="R15627" t="str">
            <v>Bayside</v>
          </cell>
          <cell r="W15627">
            <v>2018</v>
          </cell>
          <cell r="X15627" t="str">
            <v>Jun</v>
          </cell>
        </row>
        <row r="15628">
          <cell r="D15628" t="str">
            <v>Unit</v>
          </cell>
          <cell r="E15628">
            <v>561000</v>
          </cell>
          <cell r="R15628" t="str">
            <v>Bayside</v>
          </cell>
          <cell r="W15628">
            <v>2018</v>
          </cell>
          <cell r="X15628" t="str">
            <v>Jun</v>
          </cell>
        </row>
        <row r="15629">
          <cell r="D15629" t="str">
            <v>House</v>
          </cell>
          <cell r="E15629">
            <v>1800000</v>
          </cell>
          <cell r="R15629" t="str">
            <v>Glen Eira</v>
          </cell>
          <cell r="W15629">
            <v>2018</v>
          </cell>
          <cell r="X15629" t="str">
            <v>Jun</v>
          </cell>
        </row>
        <row r="15630">
          <cell r="D15630" t="str">
            <v>House</v>
          </cell>
          <cell r="E15630">
            <v>1150000</v>
          </cell>
          <cell r="R15630" t="str">
            <v>Glen Eira</v>
          </cell>
          <cell r="W15630">
            <v>2018</v>
          </cell>
          <cell r="X15630" t="str">
            <v>Jun</v>
          </cell>
        </row>
        <row r="15631">
          <cell r="D15631" t="str">
            <v>House</v>
          </cell>
          <cell r="E15631">
            <v>1655000</v>
          </cell>
          <cell r="R15631" t="str">
            <v>Glen Eira</v>
          </cell>
          <cell r="W15631">
            <v>2018</v>
          </cell>
          <cell r="X15631" t="str">
            <v>Jun</v>
          </cell>
        </row>
        <row r="15632">
          <cell r="D15632" t="str">
            <v>House</v>
          </cell>
          <cell r="E15632">
            <v>2060000</v>
          </cell>
          <cell r="R15632" t="str">
            <v>Bayside</v>
          </cell>
          <cell r="W15632">
            <v>2018</v>
          </cell>
          <cell r="X15632" t="str">
            <v>Jun</v>
          </cell>
        </row>
        <row r="15633">
          <cell r="D15633" t="str">
            <v>House</v>
          </cell>
          <cell r="E15633">
            <v>1540000</v>
          </cell>
          <cell r="R15633" t="str">
            <v>Glen Eira</v>
          </cell>
          <cell r="W15633">
            <v>2018</v>
          </cell>
          <cell r="X15633" t="str">
            <v>Jun</v>
          </cell>
        </row>
        <row r="15634">
          <cell r="D15634" t="str">
            <v>House</v>
          </cell>
          <cell r="E15634">
            <v>1200000</v>
          </cell>
          <cell r="R15634" t="str">
            <v>Glen Eira</v>
          </cell>
          <cell r="W15634">
            <v>2018</v>
          </cell>
          <cell r="X15634" t="str">
            <v>Jun</v>
          </cell>
        </row>
        <row r="15635">
          <cell r="D15635" t="str">
            <v>House</v>
          </cell>
          <cell r="E15635">
            <v>1311000</v>
          </cell>
          <cell r="R15635" t="str">
            <v>Glen Eira</v>
          </cell>
          <cell r="W15635">
            <v>2018</v>
          </cell>
          <cell r="X15635" t="str">
            <v>Jun</v>
          </cell>
        </row>
        <row r="15636">
          <cell r="D15636" t="str">
            <v>House</v>
          </cell>
          <cell r="E15636">
            <v>1650000</v>
          </cell>
          <cell r="R15636" t="str">
            <v>Bayside</v>
          </cell>
          <cell r="W15636">
            <v>2018</v>
          </cell>
          <cell r="X15636" t="str">
            <v>Jun</v>
          </cell>
        </row>
        <row r="15637">
          <cell r="D15637" t="str">
            <v>House</v>
          </cell>
          <cell r="E15637">
            <v>1151000</v>
          </cell>
          <cell r="R15637" t="str">
            <v>Glen Eira</v>
          </cell>
          <cell r="W15637">
            <v>2018</v>
          </cell>
          <cell r="X15637" t="str">
            <v>Jun</v>
          </cell>
        </row>
        <row r="15638">
          <cell r="D15638" t="str">
            <v>Unit</v>
          </cell>
          <cell r="E15638">
            <v>905000</v>
          </cell>
          <cell r="R15638" t="str">
            <v>Glen Eira</v>
          </cell>
          <cell r="W15638">
            <v>2018</v>
          </cell>
          <cell r="X15638" t="str">
            <v>Jun</v>
          </cell>
        </row>
        <row r="15639">
          <cell r="D15639" t="str">
            <v>House</v>
          </cell>
          <cell r="E15639">
            <v>1650000</v>
          </cell>
          <cell r="R15639" t="str">
            <v>Bayside</v>
          </cell>
          <cell r="W15639">
            <v>2018</v>
          </cell>
          <cell r="X15639" t="str">
            <v>Jun</v>
          </cell>
        </row>
        <row r="15640">
          <cell r="D15640" t="str">
            <v>House</v>
          </cell>
          <cell r="E15640">
            <v>1072000</v>
          </cell>
          <cell r="R15640" t="str">
            <v>Kingston</v>
          </cell>
          <cell r="W15640">
            <v>2018</v>
          </cell>
          <cell r="X15640" t="str">
            <v>Jun</v>
          </cell>
        </row>
        <row r="15641">
          <cell r="D15641" t="str">
            <v>Unit</v>
          </cell>
          <cell r="E15641">
            <v>842000</v>
          </cell>
          <cell r="R15641" t="str">
            <v>Bayside</v>
          </cell>
          <cell r="W15641">
            <v>2018</v>
          </cell>
          <cell r="X15641" t="str">
            <v>Jun</v>
          </cell>
        </row>
        <row r="15642">
          <cell r="D15642" t="str">
            <v>House</v>
          </cell>
          <cell r="E15642">
            <v>2086000</v>
          </cell>
          <cell r="R15642" t="str">
            <v>Bayside</v>
          </cell>
          <cell r="W15642">
            <v>2018</v>
          </cell>
          <cell r="X15642" t="str">
            <v>Jun</v>
          </cell>
        </row>
        <row r="15643">
          <cell r="D15643" t="str">
            <v>House</v>
          </cell>
          <cell r="E15643">
            <v>1335000</v>
          </cell>
          <cell r="R15643" t="str">
            <v>Bayside</v>
          </cell>
          <cell r="W15643">
            <v>2018</v>
          </cell>
          <cell r="X15643" t="str">
            <v>Jun</v>
          </cell>
        </row>
        <row r="15644">
          <cell r="D15644" t="str">
            <v>House</v>
          </cell>
          <cell r="E15644">
            <v>1280000</v>
          </cell>
          <cell r="R15644" t="str">
            <v>Bayside</v>
          </cell>
          <cell r="W15644">
            <v>2018</v>
          </cell>
          <cell r="X15644" t="str">
            <v>Jun</v>
          </cell>
        </row>
        <row r="15645">
          <cell r="D15645" t="str">
            <v>House</v>
          </cell>
          <cell r="E15645">
            <v>1290000</v>
          </cell>
          <cell r="R15645" t="str">
            <v>Kingston</v>
          </cell>
          <cell r="W15645">
            <v>2018</v>
          </cell>
          <cell r="X15645" t="str">
            <v>Jun</v>
          </cell>
        </row>
        <row r="15646">
          <cell r="D15646" t="str">
            <v>Unit</v>
          </cell>
          <cell r="E15646">
            <v>680500</v>
          </cell>
          <cell r="R15646" t="str">
            <v>Bayside</v>
          </cell>
          <cell r="W15646">
            <v>2018</v>
          </cell>
          <cell r="X15646" t="str">
            <v>Jun</v>
          </cell>
        </row>
        <row r="15647">
          <cell r="D15647" t="str">
            <v>House</v>
          </cell>
          <cell r="E15647">
            <v>1460000</v>
          </cell>
          <cell r="R15647" t="str">
            <v>Bayside</v>
          </cell>
          <cell r="W15647">
            <v>2018</v>
          </cell>
          <cell r="X15647" t="str">
            <v>Jun</v>
          </cell>
        </row>
        <row r="15648">
          <cell r="D15648" t="str">
            <v>House</v>
          </cell>
          <cell r="E15648">
            <v>1650000</v>
          </cell>
          <cell r="R15648" t="str">
            <v>Bayside</v>
          </cell>
          <cell r="W15648">
            <v>2018</v>
          </cell>
          <cell r="X15648" t="str">
            <v>Jun</v>
          </cell>
        </row>
        <row r="15649">
          <cell r="D15649" t="str">
            <v>House</v>
          </cell>
          <cell r="E15649">
            <v>1490000</v>
          </cell>
          <cell r="R15649" t="str">
            <v>Bayside</v>
          </cell>
          <cell r="W15649">
            <v>2018</v>
          </cell>
          <cell r="X15649" t="str">
            <v>Jun</v>
          </cell>
        </row>
        <row r="15650">
          <cell r="D15650" t="str">
            <v>House</v>
          </cell>
          <cell r="E15650">
            <v>1900000</v>
          </cell>
          <cell r="R15650" t="str">
            <v>Bayside</v>
          </cell>
          <cell r="W15650">
            <v>2018</v>
          </cell>
          <cell r="X15650" t="str">
            <v>Jun</v>
          </cell>
        </row>
        <row r="15651">
          <cell r="D15651" t="str">
            <v>House</v>
          </cell>
          <cell r="E15651">
            <v>1385000</v>
          </cell>
          <cell r="R15651" t="str">
            <v>Bayside</v>
          </cell>
          <cell r="W15651">
            <v>2018</v>
          </cell>
          <cell r="X15651" t="str">
            <v>Jun</v>
          </cell>
        </row>
        <row r="15652">
          <cell r="D15652" t="str">
            <v>House</v>
          </cell>
          <cell r="E15652">
            <v>975000</v>
          </cell>
          <cell r="R15652" t="str">
            <v>Bayside</v>
          </cell>
          <cell r="W15652">
            <v>2018</v>
          </cell>
          <cell r="X15652" t="str">
            <v>Jun</v>
          </cell>
        </row>
        <row r="15653">
          <cell r="D15653" t="str">
            <v>House</v>
          </cell>
          <cell r="E15653">
            <v>1300000</v>
          </cell>
          <cell r="R15653" t="str">
            <v>Bayside</v>
          </cell>
          <cell r="W15653">
            <v>2018</v>
          </cell>
          <cell r="X15653" t="str">
            <v>Jun</v>
          </cell>
        </row>
        <row r="15654">
          <cell r="D15654" t="str">
            <v>House</v>
          </cell>
          <cell r="E15654">
            <v>1090000</v>
          </cell>
          <cell r="R15654" t="str">
            <v>Bayside</v>
          </cell>
          <cell r="W15654">
            <v>2018</v>
          </cell>
          <cell r="X15654" t="str">
            <v>Jun</v>
          </cell>
        </row>
        <row r="15655">
          <cell r="D15655" t="str">
            <v>House</v>
          </cell>
          <cell r="E15655">
            <v>1589000</v>
          </cell>
          <cell r="R15655" t="str">
            <v>Bayside</v>
          </cell>
          <cell r="W15655">
            <v>2018</v>
          </cell>
          <cell r="X15655" t="str">
            <v>Jun</v>
          </cell>
        </row>
        <row r="15656">
          <cell r="D15656" t="str">
            <v>House</v>
          </cell>
          <cell r="E15656">
            <v>2750000</v>
          </cell>
          <cell r="R15656" t="str">
            <v>Bayside</v>
          </cell>
          <cell r="W15656">
            <v>2018</v>
          </cell>
          <cell r="X15656" t="str">
            <v>Jun</v>
          </cell>
        </row>
        <row r="15657">
          <cell r="D15657" t="str">
            <v>House</v>
          </cell>
          <cell r="E15657">
            <v>2000000</v>
          </cell>
          <cell r="R15657" t="str">
            <v>Bayside</v>
          </cell>
          <cell r="W15657">
            <v>2018</v>
          </cell>
          <cell r="X15657" t="str">
            <v>Jun</v>
          </cell>
        </row>
        <row r="15658">
          <cell r="D15658" t="str">
            <v>Unit</v>
          </cell>
          <cell r="E15658">
            <v>1690000</v>
          </cell>
          <cell r="R15658" t="str">
            <v>Boroondara</v>
          </cell>
          <cell r="W15658">
            <v>2018</v>
          </cell>
          <cell r="X15658" t="str">
            <v>Jun</v>
          </cell>
        </row>
        <row r="15659">
          <cell r="D15659" t="str">
            <v>House</v>
          </cell>
          <cell r="E15659">
            <v>830000</v>
          </cell>
          <cell r="R15659" t="str">
            <v>Moreland</v>
          </cell>
          <cell r="W15659">
            <v>2018</v>
          </cell>
          <cell r="X15659" t="str">
            <v>Jun</v>
          </cell>
        </row>
        <row r="15660">
          <cell r="D15660" t="str">
            <v>Unit</v>
          </cell>
          <cell r="E15660">
            <v>770000</v>
          </cell>
          <cell r="R15660" t="str">
            <v>Darebin</v>
          </cell>
          <cell r="W15660">
            <v>2018</v>
          </cell>
          <cell r="X15660" t="str">
            <v>Jun</v>
          </cell>
        </row>
        <row r="15661">
          <cell r="D15661" t="str">
            <v>Unit</v>
          </cell>
          <cell r="E15661">
            <v>550000</v>
          </cell>
          <cell r="R15661" t="str">
            <v>Manningham</v>
          </cell>
          <cell r="W15661">
            <v>2018</v>
          </cell>
          <cell r="X15661" t="str">
            <v>Jun</v>
          </cell>
        </row>
        <row r="15662">
          <cell r="D15662" t="str">
            <v>House</v>
          </cell>
          <cell r="E15662">
            <v>540000</v>
          </cell>
          <cell r="R15662" t="str">
            <v>Wyndham</v>
          </cell>
          <cell r="W15662">
            <v>2018</v>
          </cell>
          <cell r="X15662" t="str">
            <v>Jun</v>
          </cell>
        </row>
        <row r="15663">
          <cell r="D15663" t="str">
            <v>Unit</v>
          </cell>
          <cell r="E15663">
            <v>515000</v>
          </cell>
          <cell r="R15663" t="str">
            <v>Brimbank</v>
          </cell>
          <cell r="W15663">
            <v>2018</v>
          </cell>
          <cell r="X15663" t="str">
            <v>Jun</v>
          </cell>
        </row>
        <row r="15664">
          <cell r="D15664" t="str">
            <v>Unit</v>
          </cell>
          <cell r="E15664">
            <v>450000</v>
          </cell>
          <cell r="R15664" t="str">
            <v>Brimbank</v>
          </cell>
          <cell r="W15664">
            <v>2018</v>
          </cell>
          <cell r="X15664" t="str">
            <v>Jun</v>
          </cell>
        </row>
        <row r="15665">
          <cell r="D15665" t="str">
            <v>Unit</v>
          </cell>
          <cell r="E15665">
            <v>410000</v>
          </cell>
          <cell r="R15665" t="str">
            <v>Yarra</v>
          </cell>
          <cell r="W15665">
            <v>2018</v>
          </cell>
          <cell r="X15665" t="str">
            <v>Jun</v>
          </cell>
        </row>
        <row r="15666">
          <cell r="D15666" t="str">
            <v>House</v>
          </cell>
          <cell r="E15666">
            <v>2200000</v>
          </cell>
          <cell r="R15666" t="str">
            <v>Boroondara</v>
          </cell>
          <cell r="W15666">
            <v>2018</v>
          </cell>
          <cell r="X15666" t="str">
            <v>Jun</v>
          </cell>
        </row>
        <row r="15667">
          <cell r="D15667" t="str">
            <v>House</v>
          </cell>
          <cell r="E15667">
            <v>1810000</v>
          </cell>
          <cell r="R15667" t="str">
            <v>Bayside</v>
          </cell>
          <cell r="W15667">
            <v>2018</v>
          </cell>
          <cell r="X15667" t="str">
            <v>Jun</v>
          </cell>
        </row>
        <row r="15668">
          <cell r="D15668" t="str">
            <v>Unit</v>
          </cell>
          <cell r="E15668">
            <v>1750000</v>
          </cell>
          <cell r="R15668" t="str">
            <v>Boroondara</v>
          </cell>
          <cell r="W15668">
            <v>2018</v>
          </cell>
          <cell r="X15668" t="str">
            <v>Jun</v>
          </cell>
        </row>
        <row r="15669">
          <cell r="D15669" t="str">
            <v>Unit</v>
          </cell>
          <cell r="E15669">
            <v>1700000</v>
          </cell>
          <cell r="R15669" t="str">
            <v>Glen Eira</v>
          </cell>
          <cell r="W15669">
            <v>2018</v>
          </cell>
          <cell r="X15669" t="str">
            <v>Jun</v>
          </cell>
        </row>
        <row r="15670">
          <cell r="D15670" t="str">
            <v>Unit</v>
          </cell>
          <cell r="E15670">
            <v>1410000</v>
          </cell>
          <cell r="R15670" t="str">
            <v>Bayside</v>
          </cell>
          <cell r="W15670">
            <v>2018</v>
          </cell>
          <cell r="X15670" t="str">
            <v>Jun</v>
          </cell>
        </row>
        <row r="15671">
          <cell r="D15671" t="str">
            <v>Unit</v>
          </cell>
          <cell r="E15671">
            <v>1225000</v>
          </cell>
          <cell r="R15671" t="str">
            <v>Glen Eira</v>
          </cell>
          <cell r="W15671">
            <v>2018</v>
          </cell>
          <cell r="X15671" t="str">
            <v>Jun</v>
          </cell>
        </row>
        <row r="15672">
          <cell r="D15672" t="str">
            <v>Unit</v>
          </cell>
          <cell r="E15672">
            <v>1175000</v>
          </cell>
          <cell r="R15672" t="str">
            <v>Banyule</v>
          </cell>
          <cell r="W15672">
            <v>2018</v>
          </cell>
          <cell r="X15672" t="str">
            <v>Jun</v>
          </cell>
        </row>
        <row r="15673">
          <cell r="D15673" t="str">
            <v>House</v>
          </cell>
          <cell r="E15673">
            <v>1150000</v>
          </cell>
          <cell r="R15673" t="str">
            <v>Manningham</v>
          </cell>
          <cell r="W15673">
            <v>2018</v>
          </cell>
          <cell r="X15673" t="str">
            <v>Jun</v>
          </cell>
        </row>
        <row r="15674">
          <cell r="D15674" t="str">
            <v>Unit</v>
          </cell>
          <cell r="E15674">
            <v>1095000</v>
          </cell>
          <cell r="R15674" t="str">
            <v>Monash</v>
          </cell>
          <cell r="W15674">
            <v>2018</v>
          </cell>
          <cell r="X15674" t="str">
            <v>Jun</v>
          </cell>
        </row>
        <row r="15675">
          <cell r="D15675" t="str">
            <v>House</v>
          </cell>
          <cell r="E15675">
            <v>998000</v>
          </cell>
          <cell r="R15675" t="str">
            <v>Banyule</v>
          </cell>
          <cell r="W15675">
            <v>2018</v>
          </cell>
          <cell r="X15675" t="str">
            <v>Jun</v>
          </cell>
        </row>
        <row r="15676">
          <cell r="D15676" t="str">
            <v>House</v>
          </cell>
          <cell r="E15676">
            <v>995000</v>
          </cell>
          <cell r="R15676" t="str">
            <v>Moreland</v>
          </cell>
          <cell r="W15676">
            <v>2018</v>
          </cell>
          <cell r="X15676" t="str">
            <v>Jun</v>
          </cell>
        </row>
        <row r="15677">
          <cell r="D15677" t="str">
            <v>House</v>
          </cell>
          <cell r="E15677">
            <v>985000</v>
          </cell>
          <cell r="R15677" t="str">
            <v>Boroondara</v>
          </cell>
          <cell r="W15677">
            <v>2018</v>
          </cell>
          <cell r="X15677" t="str">
            <v>Jun</v>
          </cell>
        </row>
        <row r="15678">
          <cell r="D15678" t="str">
            <v>Unit</v>
          </cell>
          <cell r="E15678">
            <v>961500</v>
          </cell>
          <cell r="R15678" t="str">
            <v>Banyule</v>
          </cell>
          <cell r="W15678">
            <v>2018</v>
          </cell>
          <cell r="X15678" t="str">
            <v>Jun</v>
          </cell>
        </row>
        <row r="15679">
          <cell r="D15679" t="str">
            <v>Unit</v>
          </cell>
          <cell r="E15679">
            <v>915000</v>
          </cell>
          <cell r="R15679" t="str">
            <v>Maribyrnong</v>
          </cell>
          <cell r="W15679">
            <v>2018</v>
          </cell>
          <cell r="X15679" t="str">
            <v>Jun</v>
          </cell>
        </row>
        <row r="15680">
          <cell r="D15680" t="str">
            <v>House</v>
          </cell>
          <cell r="E15680">
            <v>900000</v>
          </cell>
          <cell r="R15680" t="str">
            <v>Darebin</v>
          </cell>
          <cell r="W15680">
            <v>2018</v>
          </cell>
          <cell r="X15680" t="str">
            <v>Jun</v>
          </cell>
        </row>
        <row r="15681">
          <cell r="D15681" t="str">
            <v>Unit</v>
          </cell>
          <cell r="E15681">
            <v>860000</v>
          </cell>
          <cell r="R15681" t="str">
            <v>Glen Eira</v>
          </cell>
          <cell r="W15681">
            <v>2018</v>
          </cell>
          <cell r="X15681" t="str">
            <v>Jun</v>
          </cell>
        </row>
        <row r="15682">
          <cell r="D15682" t="str">
            <v>Unit</v>
          </cell>
          <cell r="E15682">
            <v>858000</v>
          </cell>
          <cell r="R15682" t="str">
            <v>Darebin</v>
          </cell>
          <cell r="W15682">
            <v>2018</v>
          </cell>
          <cell r="X15682" t="str">
            <v>Jun</v>
          </cell>
        </row>
        <row r="15683">
          <cell r="D15683" t="str">
            <v>House</v>
          </cell>
          <cell r="E15683">
            <v>840000</v>
          </cell>
          <cell r="R15683" t="str">
            <v>Knox</v>
          </cell>
          <cell r="W15683">
            <v>2018</v>
          </cell>
          <cell r="X15683" t="str">
            <v>Jun</v>
          </cell>
        </row>
        <row r="15684">
          <cell r="D15684" t="str">
            <v>House</v>
          </cell>
          <cell r="E15684">
            <v>831000</v>
          </cell>
          <cell r="R15684" t="str">
            <v>Banyule</v>
          </cell>
          <cell r="W15684">
            <v>2018</v>
          </cell>
          <cell r="X15684" t="str">
            <v>Jun</v>
          </cell>
        </row>
        <row r="15685">
          <cell r="D15685" t="str">
            <v>Unit</v>
          </cell>
          <cell r="E15685">
            <v>770000</v>
          </cell>
          <cell r="R15685" t="str">
            <v>Moreland</v>
          </cell>
          <cell r="W15685">
            <v>2018</v>
          </cell>
          <cell r="X15685" t="str">
            <v>Jun</v>
          </cell>
        </row>
        <row r="15686">
          <cell r="D15686" t="str">
            <v>House</v>
          </cell>
          <cell r="E15686">
            <v>730000</v>
          </cell>
          <cell r="R15686" t="str">
            <v>Maroondah</v>
          </cell>
          <cell r="W15686">
            <v>2018</v>
          </cell>
          <cell r="X15686" t="str">
            <v>Jun</v>
          </cell>
        </row>
        <row r="15687">
          <cell r="D15687" t="str">
            <v>House</v>
          </cell>
          <cell r="E15687">
            <v>710000</v>
          </cell>
          <cell r="R15687" t="str">
            <v>Hume</v>
          </cell>
          <cell r="W15687">
            <v>2018</v>
          </cell>
          <cell r="X15687" t="str">
            <v>Jun</v>
          </cell>
        </row>
        <row r="15688">
          <cell r="D15688" t="str">
            <v>Unit</v>
          </cell>
          <cell r="E15688">
            <v>706000</v>
          </cell>
          <cell r="R15688" t="str">
            <v>Maribyrnong</v>
          </cell>
          <cell r="W15688">
            <v>2018</v>
          </cell>
          <cell r="X15688" t="str">
            <v>Jun</v>
          </cell>
        </row>
        <row r="15689">
          <cell r="D15689" t="str">
            <v>House</v>
          </cell>
          <cell r="E15689">
            <v>691000</v>
          </cell>
          <cell r="R15689" t="str">
            <v>Whittlesea</v>
          </cell>
          <cell r="W15689">
            <v>2018</v>
          </cell>
          <cell r="X15689" t="str">
            <v>Jun</v>
          </cell>
        </row>
        <row r="15690">
          <cell r="D15690" t="str">
            <v>House</v>
          </cell>
          <cell r="E15690">
            <v>680000</v>
          </cell>
          <cell r="R15690" t="str">
            <v>Hume</v>
          </cell>
          <cell r="W15690">
            <v>2018</v>
          </cell>
          <cell r="X15690" t="str">
            <v>Jun</v>
          </cell>
        </row>
        <row r="15691">
          <cell r="D15691" t="str">
            <v>House</v>
          </cell>
          <cell r="E15691">
            <v>654000</v>
          </cell>
          <cell r="R15691" t="str">
            <v>Brimbank</v>
          </cell>
          <cell r="W15691">
            <v>2018</v>
          </cell>
          <cell r="X15691" t="str">
            <v>Jun</v>
          </cell>
        </row>
        <row r="15692">
          <cell r="D15692" t="str">
            <v>Unit</v>
          </cell>
          <cell r="E15692">
            <v>635000</v>
          </cell>
          <cell r="R15692" t="str">
            <v>Darebin</v>
          </cell>
          <cell r="W15692">
            <v>2018</v>
          </cell>
          <cell r="X15692" t="str">
            <v>Jun</v>
          </cell>
        </row>
        <row r="15693">
          <cell r="D15693" t="str">
            <v>House</v>
          </cell>
          <cell r="E15693">
            <v>622000</v>
          </cell>
          <cell r="R15693" t="str">
            <v>Hume</v>
          </cell>
          <cell r="W15693">
            <v>2018</v>
          </cell>
          <cell r="X15693" t="str">
            <v>Jun</v>
          </cell>
        </row>
        <row r="15694">
          <cell r="D15694" t="str">
            <v>Unit</v>
          </cell>
          <cell r="E15694">
            <v>500000</v>
          </cell>
          <cell r="R15694" t="str">
            <v>Moonee Valley</v>
          </cell>
          <cell r="W15694">
            <v>2018</v>
          </cell>
          <cell r="X15694" t="str">
            <v>Jun</v>
          </cell>
        </row>
        <row r="15695">
          <cell r="D15695" t="str">
            <v>Unit</v>
          </cell>
          <cell r="E15695">
            <v>494000</v>
          </cell>
          <cell r="R15695" t="str">
            <v>Moreland</v>
          </cell>
          <cell r="W15695">
            <v>2018</v>
          </cell>
          <cell r="X15695" t="str">
            <v>Jun</v>
          </cell>
        </row>
        <row r="15696">
          <cell r="D15696" t="str">
            <v>House</v>
          </cell>
          <cell r="E15696">
            <v>460000</v>
          </cell>
          <cell r="R15696" t="str">
            <v>Brimbank</v>
          </cell>
          <cell r="W15696">
            <v>2018</v>
          </cell>
          <cell r="X15696" t="str">
            <v>Jun</v>
          </cell>
        </row>
        <row r="15697">
          <cell r="D15697" t="str">
            <v>Unit</v>
          </cell>
          <cell r="E15697">
            <v>457500</v>
          </cell>
          <cell r="R15697" t="str">
            <v>Brimbank</v>
          </cell>
          <cell r="W15697">
            <v>2018</v>
          </cell>
          <cell r="X15697" t="str">
            <v>Jun</v>
          </cell>
        </row>
        <row r="15698">
          <cell r="D15698" t="str">
            <v>Unit</v>
          </cell>
          <cell r="E15698">
            <v>413500</v>
          </cell>
          <cell r="R15698" t="str">
            <v>Darebin</v>
          </cell>
          <cell r="W15698">
            <v>2018</v>
          </cell>
          <cell r="X15698" t="str">
            <v>Jun</v>
          </cell>
        </row>
        <row r="15699">
          <cell r="D15699" t="str">
            <v>House</v>
          </cell>
          <cell r="E15699">
            <v>335000</v>
          </cell>
          <cell r="R15699" t="str">
            <v>Hume</v>
          </cell>
          <cell r="W15699">
            <v>2018</v>
          </cell>
          <cell r="X15699" t="str">
            <v>Jun</v>
          </cell>
        </row>
        <row r="15700">
          <cell r="D15700" t="str">
            <v>Unit</v>
          </cell>
          <cell r="E15700">
            <v>310000</v>
          </cell>
          <cell r="R15700" t="str">
            <v>Whittlesea</v>
          </cell>
          <cell r="W15700">
            <v>2018</v>
          </cell>
          <cell r="X15700" t="str">
            <v>Jun</v>
          </cell>
        </row>
        <row r="15701">
          <cell r="D15701" t="str">
            <v>Unit</v>
          </cell>
          <cell r="E15701">
            <v>1350000</v>
          </cell>
          <cell r="R15701" t="str">
            <v>Bayside</v>
          </cell>
          <cell r="W15701">
            <v>2018</v>
          </cell>
          <cell r="X15701" t="str">
            <v>Jun</v>
          </cell>
        </row>
        <row r="15702">
          <cell r="D15702" t="str">
            <v>Unit</v>
          </cell>
          <cell r="E15702">
            <v>911000</v>
          </cell>
          <cell r="R15702" t="str">
            <v>Bayside</v>
          </cell>
          <cell r="W15702">
            <v>2018</v>
          </cell>
          <cell r="X15702" t="str">
            <v>Jun</v>
          </cell>
        </row>
        <row r="15703">
          <cell r="D15703" t="str">
            <v>Unit</v>
          </cell>
          <cell r="E15703">
            <v>820000</v>
          </cell>
          <cell r="R15703" t="str">
            <v>Hobsons Bay</v>
          </cell>
          <cell r="W15703">
            <v>2018</v>
          </cell>
          <cell r="X15703" t="str">
            <v>Jun</v>
          </cell>
        </row>
        <row r="15704">
          <cell r="D15704" t="str">
            <v>House</v>
          </cell>
          <cell r="E15704">
            <v>795000</v>
          </cell>
          <cell r="R15704" t="str">
            <v>Knox</v>
          </cell>
          <cell r="W15704">
            <v>2018</v>
          </cell>
          <cell r="X15704" t="str">
            <v>Jun</v>
          </cell>
        </row>
        <row r="15705">
          <cell r="D15705" t="str">
            <v>House</v>
          </cell>
          <cell r="E15705">
            <v>1500000</v>
          </cell>
          <cell r="R15705" t="str">
            <v>Stonnington</v>
          </cell>
          <cell r="W15705">
            <v>2018</v>
          </cell>
          <cell r="X15705" t="str">
            <v>Jun</v>
          </cell>
        </row>
        <row r="15706">
          <cell r="D15706" t="str">
            <v>Unit</v>
          </cell>
          <cell r="E15706">
            <v>1180000</v>
          </cell>
          <cell r="R15706" t="str">
            <v>Glen Eira</v>
          </cell>
          <cell r="W15706">
            <v>2018</v>
          </cell>
          <cell r="X15706" t="str">
            <v>Jun</v>
          </cell>
        </row>
        <row r="15707">
          <cell r="D15707" t="str">
            <v>Unit</v>
          </cell>
          <cell r="E15707">
            <v>850000</v>
          </cell>
          <cell r="R15707" t="str">
            <v>Maroondah</v>
          </cell>
          <cell r="W15707">
            <v>2018</v>
          </cell>
          <cell r="X15707" t="str">
            <v>Jun</v>
          </cell>
        </row>
        <row r="15708">
          <cell r="D15708" t="str">
            <v>Unit</v>
          </cell>
          <cell r="E15708">
            <v>770000</v>
          </cell>
          <cell r="R15708" t="str">
            <v>Darebin</v>
          </cell>
          <cell r="W15708">
            <v>2018</v>
          </cell>
          <cell r="X15708" t="str">
            <v>Jun</v>
          </cell>
        </row>
        <row r="15709">
          <cell r="D15709" t="str">
            <v>Unit</v>
          </cell>
          <cell r="E15709">
            <v>720000</v>
          </cell>
          <cell r="R15709" t="str">
            <v>Stonnington</v>
          </cell>
          <cell r="W15709">
            <v>2018</v>
          </cell>
          <cell r="X15709" t="str">
            <v>Jun</v>
          </cell>
        </row>
        <row r="15710">
          <cell r="D15710" t="str">
            <v>House</v>
          </cell>
          <cell r="E15710">
            <v>700000</v>
          </cell>
          <cell r="R15710" t="str">
            <v>Moonee Valley</v>
          </cell>
          <cell r="W15710">
            <v>2018</v>
          </cell>
          <cell r="X15710" t="str">
            <v>Jun</v>
          </cell>
        </row>
        <row r="15711">
          <cell r="D15711" t="str">
            <v>Unit</v>
          </cell>
          <cell r="E15711">
            <v>500000</v>
          </cell>
          <cell r="R15711" t="str">
            <v>Moreland</v>
          </cell>
          <cell r="W15711">
            <v>2018</v>
          </cell>
          <cell r="X15711" t="str">
            <v>Jun</v>
          </cell>
        </row>
        <row r="15712">
          <cell r="D15712" t="str">
            <v>Unit</v>
          </cell>
          <cell r="E15712">
            <v>500000</v>
          </cell>
          <cell r="R15712" t="str">
            <v>Melbourne</v>
          </cell>
          <cell r="W15712">
            <v>2018</v>
          </cell>
          <cell r="X15712" t="str">
            <v>Jun</v>
          </cell>
        </row>
        <row r="15713">
          <cell r="D15713" t="str">
            <v>House</v>
          </cell>
          <cell r="E15713">
            <v>540000</v>
          </cell>
          <cell r="R15713" t="str">
            <v>Hume</v>
          </cell>
          <cell r="W15713">
            <v>2018</v>
          </cell>
          <cell r="X15713" t="str">
            <v>Jun</v>
          </cell>
        </row>
        <row r="15714">
          <cell r="D15714" t="str">
            <v>House</v>
          </cell>
          <cell r="E15714">
            <v>505000</v>
          </cell>
          <cell r="R15714" t="str">
            <v>Hume</v>
          </cell>
          <cell r="W15714">
            <v>2018</v>
          </cell>
          <cell r="X15714" t="str">
            <v>Jun</v>
          </cell>
        </row>
        <row r="15715">
          <cell r="D15715" t="str">
            <v>House</v>
          </cell>
          <cell r="E15715">
            <v>570000</v>
          </cell>
          <cell r="R15715" t="str">
            <v>Hume</v>
          </cell>
          <cell r="W15715">
            <v>2018</v>
          </cell>
          <cell r="X15715" t="str">
            <v>Jun</v>
          </cell>
        </row>
        <row r="15716">
          <cell r="D15716" t="str">
            <v>House</v>
          </cell>
          <cell r="E15716">
            <v>497500</v>
          </cell>
          <cell r="R15716" t="str">
            <v>Hume</v>
          </cell>
          <cell r="W15716">
            <v>2018</v>
          </cell>
          <cell r="X15716" t="str">
            <v>Jun</v>
          </cell>
        </row>
        <row r="15717">
          <cell r="D15717" t="str">
            <v>House</v>
          </cell>
          <cell r="E15717">
            <v>482000</v>
          </cell>
          <cell r="R15717" t="str">
            <v>Hume</v>
          </cell>
          <cell r="W15717">
            <v>2018</v>
          </cell>
          <cell r="X15717" t="str">
            <v>Jun</v>
          </cell>
        </row>
        <row r="15718">
          <cell r="D15718" t="str">
            <v>House</v>
          </cell>
          <cell r="E15718">
            <v>662000</v>
          </cell>
          <cell r="R15718" t="str">
            <v>Hume</v>
          </cell>
          <cell r="W15718">
            <v>2018</v>
          </cell>
          <cell r="X15718" t="str">
            <v>Jun</v>
          </cell>
        </row>
        <row r="15719">
          <cell r="D15719" t="str">
            <v>House</v>
          </cell>
          <cell r="E15719">
            <v>570000</v>
          </cell>
          <cell r="R15719" t="str">
            <v>Whittlesea</v>
          </cell>
          <cell r="W15719">
            <v>2018</v>
          </cell>
          <cell r="X15719" t="str">
            <v>Jun</v>
          </cell>
        </row>
        <row r="15720">
          <cell r="D15720" t="str">
            <v>House</v>
          </cell>
          <cell r="E15720">
            <v>560000</v>
          </cell>
          <cell r="R15720" t="str">
            <v>Hume</v>
          </cell>
          <cell r="W15720">
            <v>2018</v>
          </cell>
          <cell r="X15720" t="str">
            <v>Jun</v>
          </cell>
        </row>
        <row r="15721">
          <cell r="D15721" t="str">
            <v>House</v>
          </cell>
          <cell r="E15721">
            <v>570000</v>
          </cell>
          <cell r="R15721" t="str">
            <v>Hume</v>
          </cell>
          <cell r="W15721">
            <v>2018</v>
          </cell>
          <cell r="X15721" t="str">
            <v>Jun</v>
          </cell>
        </row>
        <row r="15722">
          <cell r="D15722" t="str">
            <v>House</v>
          </cell>
          <cell r="E15722">
            <v>515000</v>
          </cell>
          <cell r="R15722" t="str">
            <v>Hume</v>
          </cell>
          <cell r="W15722">
            <v>2018</v>
          </cell>
          <cell r="X15722" t="str">
            <v>Jun</v>
          </cell>
        </row>
        <row r="15723">
          <cell r="D15723" t="str">
            <v>House</v>
          </cell>
          <cell r="E15723">
            <v>599500</v>
          </cell>
          <cell r="R15723" t="str">
            <v>Whittlesea</v>
          </cell>
          <cell r="W15723">
            <v>2018</v>
          </cell>
          <cell r="X15723" t="str">
            <v>Jun</v>
          </cell>
        </row>
        <row r="15724">
          <cell r="D15724" t="str">
            <v>House</v>
          </cell>
          <cell r="E15724">
            <v>569000</v>
          </cell>
          <cell r="R15724" t="str">
            <v>Whittlesea</v>
          </cell>
          <cell r="W15724">
            <v>2018</v>
          </cell>
          <cell r="X15724" t="str">
            <v>Jun</v>
          </cell>
        </row>
        <row r="15725">
          <cell r="D15725" t="str">
            <v>House</v>
          </cell>
          <cell r="E15725">
            <v>557500</v>
          </cell>
          <cell r="R15725" t="str">
            <v>Whittlesea</v>
          </cell>
          <cell r="W15725">
            <v>2018</v>
          </cell>
          <cell r="X15725" t="str">
            <v>Jun</v>
          </cell>
        </row>
        <row r="15726">
          <cell r="D15726" t="str">
            <v>House</v>
          </cell>
          <cell r="E15726">
            <v>482000</v>
          </cell>
          <cell r="R15726" t="str">
            <v>Hume</v>
          </cell>
          <cell r="W15726">
            <v>2018</v>
          </cell>
          <cell r="X15726" t="str">
            <v>Jun</v>
          </cell>
        </row>
        <row r="15727">
          <cell r="D15727" t="str">
            <v>House</v>
          </cell>
          <cell r="E15727">
            <v>620000</v>
          </cell>
          <cell r="R15727" t="str">
            <v>Whittlesea</v>
          </cell>
          <cell r="W15727">
            <v>2018</v>
          </cell>
          <cell r="X15727" t="str">
            <v>Jun</v>
          </cell>
        </row>
        <row r="15728">
          <cell r="D15728" t="str">
            <v>House</v>
          </cell>
          <cell r="E15728">
            <v>390000</v>
          </cell>
          <cell r="R15728" t="str">
            <v>Hume</v>
          </cell>
          <cell r="W15728">
            <v>2018</v>
          </cell>
          <cell r="X15728" t="str">
            <v>Jun</v>
          </cell>
        </row>
        <row r="15729">
          <cell r="D15729" t="str">
            <v>House</v>
          </cell>
          <cell r="E15729">
            <v>582000</v>
          </cell>
          <cell r="R15729" t="str">
            <v>Whittlesea</v>
          </cell>
          <cell r="W15729">
            <v>2018</v>
          </cell>
          <cell r="X15729" t="str">
            <v>Jun</v>
          </cell>
        </row>
        <row r="15730">
          <cell r="D15730" t="str">
            <v>House</v>
          </cell>
          <cell r="E15730">
            <v>652000</v>
          </cell>
          <cell r="R15730" t="str">
            <v>Whittlesea</v>
          </cell>
          <cell r="W15730">
            <v>2018</v>
          </cell>
          <cell r="X15730" t="str">
            <v>Jun</v>
          </cell>
        </row>
        <row r="15731">
          <cell r="D15731" t="str">
            <v>House</v>
          </cell>
          <cell r="E15731">
            <v>560000</v>
          </cell>
          <cell r="R15731" t="str">
            <v>Hume</v>
          </cell>
          <cell r="W15731">
            <v>2018</v>
          </cell>
          <cell r="X15731" t="str">
            <v>Jun</v>
          </cell>
        </row>
        <row r="15732">
          <cell r="D15732" t="str">
            <v>House</v>
          </cell>
          <cell r="E15732">
            <v>797000</v>
          </cell>
          <cell r="R15732" t="str">
            <v>Hume</v>
          </cell>
          <cell r="W15732">
            <v>2018</v>
          </cell>
          <cell r="X15732" t="str">
            <v>Jun</v>
          </cell>
        </row>
        <row r="15733">
          <cell r="D15733" t="str">
            <v>House</v>
          </cell>
          <cell r="E15733">
            <v>457000</v>
          </cell>
          <cell r="R15733" t="str">
            <v>Hume</v>
          </cell>
          <cell r="W15733">
            <v>2018</v>
          </cell>
          <cell r="X15733" t="str">
            <v>Jun</v>
          </cell>
        </row>
        <row r="15734">
          <cell r="D15734" t="str">
            <v>House</v>
          </cell>
          <cell r="E15734">
            <v>715000</v>
          </cell>
          <cell r="R15734" t="str">
            <v>Whittlesea</v>
          </cell>
          <cell r="W15734">
            <v>2018</v>
          </cell>
          <cell r="X15734" t="str">
            <v>Jun</v>
          </cell>
        </row>
        <row r="15735">
          <cell r="D15735" t="str">
            <v>House</v>
          </cell>
          <cell r="E15735">
            <v>685000</v>
          </cell>
          <cell r="R15735" t="str">
            <v>Whittlesea</v>
          </cell>
          <cell r="W15735">
            <v>2018</v>
          </cell>
          <cell r="X15735" t="str">
            <v>Jun</v>
          </cell>
        </row>
        <row r="15736">
          <cell r="D15736" t="str">
            <v>House</v>
          </cell>
          <cell r="E15736">
            <v>685500</v>
          </cell>
          <cell r="R15736" t="str">
            <v>Whittlesea</v>
          </cell>
          <cell r="W15736">
            <v>2018</v>
          </cell>
          <cell r="X15736" t="str">
            <v>Jun</v>
          </cell>
        </row>
        <row r="15737">
          <cell r="D15737" t="str">
            <v>House</v>
          </cell>
          <cell r="E15737">
            <v>477000</v>
          </cell>
          <cell r="R15737" t="str">
            <v>Hume</v>
          </cell>
          <cell r="W15737">
            <v>2018</v>
          </cell>
          <cell r="X15737" t="str">
            <v>Jun</v>
          </cell>
        </row>
        <row r="15738">
          <cell r="D15738" t="str">
            <v>House</v>
          </cell>
          <cell r="E15738">
            <v>529500</v>
          </cell>
          <cell r="R15738" t="str">
            <v>Hume</v>
          </cell>
          <cell r="W15738">
            <v>2018</v>
          </cell>
          <cell r="X15738" t="str">
            <v>Jun</v>
          </cell>
        </row>
        <row r="15739">
          <cell r="D15739" t="str">
            <v>Unit</v>
          </cell>
          <cell r="E15739">
            <v>400000</v>
          </cell>
          <cell r="R15739" t="str">
            <v>Hume</v>
          </cell>
          <cell r="W15739">
            <v>2018</v>
          </cell>
          <cell r="X15739" t="str">
            <v>Jun</v>
          </cell>
        </row>
        <row r="15740">
          <cell r="D15740" t="str">
            <v>House</v>
          </cell>
          <cell r="E15740">
            <v>670000</v>
          </cell>
          <cell r="R15740" t="str">
            <v>Hume</v>
          </cell>
          <cell r="W15740">
            <v>2018</v>
          </cell>
          <cell r="X15740" t="str">
            <v>Jun</v>
          </cell>
        </row>
        <row r="15741">
          <cell r="D15741" t="str">
            <v>House</v>
          </cell>
          <cell r="E15741">
            <v>680000</v>
          </cell>
          <cell r="R15741" t="str">
            <v>Hume</v>
          </cell>
          <cell r="W15741">
            <v>2018</v>
          </cell>
          <cell r="X15741" t="str">
            <v>Jun</v>
          </cell>
        </row>
        <row r="15742">
          <cell r="D15742" t="str">
            <v>Unit</v>
          </cell>
          <cell r="E15742">
            <v>533000</v>
          </cell>
          <cell r="R15742" t="str">
            <v>Brimbank</v>
          </cell>
          <cell r="W15742">
            <v>2018</v>
          </cell>
          <cell r="X15742" t="str">
            <v>Jun</v>
          </cell>
        </row>
        <row r="15743">
          <cell r="D15743" t="str">
            <v>House</v>
          </cell>
          <cell r="E15743">
            <v>670000</v>
          </cell>
          <cell r="R15743" t="str">
            <v>Hume</v>
          </cell>
          <cell r="W15743">
            <v>2018</v>
          </cell>
          <cell r="X15743" t="str">
            <v>Jun</v>
          </cell>
        </row>
        <row r="15744">
          <cell r="D15744" t="str">
            <v>House</v>
          </cell>
          <cell r="E15744">
            <v>670000</v>
          </cell>
          <cell r="R15744" t="str">
            <v>Banyule</v>
          </cell>
          <cell r="W15744">
            <v>2018</v>
          </cell>
          <cell r="X15744" t="str">
            <v>Jun</v>
          </cell>
        </row>
        <row r="15745">
          <cell r="D15745" t="str">
            <v>House</v>
          </cell>
          <cell r="E15745">
            <v>601000</v>
          </cell>
          <cell r="R15745" t="str">
            <v>Darebin</v>
          </cell>
          <cell r="W15745">
            <v>2018</v>
          </cell>
          <cell r="X15745" t="str">
            <v>Jun</v>
          </cell>
        </row>
        <row r="15746">
          <cell r="D15746" t="str">
            <v>House</v>
          </cell>
          <cell r="E15746">
            <v>673000</v>
          </cell>
          <cell r="R15746" t="str">
            <v>Hume</v>
          </cell>
          <cell r="W15746">
            <v>2018</v>
          </cell>
          <cell r="X15746" t="str">
            <v>Jun</v>
          </cell>
        </row>
        <row r="15747">
          <cell r="D15747" t="str">
            <v>House</v>
          </cell>
          <cell r="E15747">
            <v>650000</v>
          </cell>
          <cell r="R15747" t="str">
            <v>Hume</v>
          </cell>
          <cell r="W15747">
            <v>2018</v>
          </cell>
          <cell r="X15747" t="str">
            <v>Jun</v>
          </cell>
        </row>
        <row r="15748">
          <cell r="D15748" t="str">
            <v>House</v>
          </cell>
          <cell r="E15748">
            <v>782000</v>
          </cell>
          <cell r="R15748" t="str">
            <v>Brimbank</v>
          </cell>
          <cell r="W15748">
            <v>2018</v>
          </cell>
          <cell r="X15748" t="str">
            <v>Jun</v>
          </cell>
        </row>
        <row r="15749">
          <cell r="D15749" t="str">
            <v>House</v>
          </cell>
          <cell r="E15749">
            <v>680000</v>
          </cell>
          <cell r="R15749" t="str">
            <v>Banyule</v>
          </cell>
          <cell r="W15749">
            <v>2018</v>
          </cell>
          <cell r="X15749" t="str">
            <v>Jun</v>
          </cell>
        </row>
        <row r="15750">
          <cell r="D15750" t="str">
            <v>House</v>
          </cell>
          <cell r="E15750">
            <v>750000</v>
          </cell>
          <cell r="R15750" t="str">
            <v>Darebin</v>
          </cell>
          <cell r="W15750">
            <v>2018</v>
          </cell>
          <cell r="X15750" t="str">
            <v>Jun</v>
          </cell>
        </row>
        <row r="15751">
          <cell r="D15751" t="str">
            <v>House</v>
          </cell>
          <cell r="E15751">
            <v>895000</v>
          </cell>
          <cell r="R15751" t="str">
            <v>Banyule</v>
          </cell>
          <cell r="W15751">
            <v>2018</v>
          </cell>
          <cell r="X15751" t="str">
            <v>Jun</v>
          </cell>
        </row>
        <row r="15752">
          <cell r="D15752" t="str">
            <v>House</v>
          </cell>
          <cell r="E15752">
            <v>780000</v>
          </cell>
          <cell r="R15752" t="str">
            <v>Moreland</v>
          </cell>
          <cell r="W15752">
            <v>2018</v>
          </cell>
          <cell r="X15752" t="str">
            <v>Jun</v>
          </cell>
        </row>
        <row r="15753">
          <cell r="D15753" t="str">
            <v>House</v>
          </cell>
          <cell r="E15753">
            <v>758000</v>
          </cell>
          <cell r="R15753" t="str">
            <v>Darebin</v>
          </cell>
          <cell r="W15753">
            <v>2018</v>
          </cell>
          <cell r="X15753" t="str">
            <v>Jun</v>
          </cell>
        </row>
        <row r="15754">
          <cell r="D15754" t="str">
            <v>House</v>
          </cell>
          <cell r="E15754">
            <v>620000</v>
          </cell>
          <cell r="R15754" t="str">
            <v>Brimbank</v>
          </cell>
          <cell r="W15754">
            <v>2018</v>
          </cell>
          <cell r="X15754" t="str">
            <v>Jun</v>
          </cell>
        </row>
        <row r="15755">
          <cell r="D15755" t="str">
            <v>House</v>
          </cell>
          <cell r="E15755">
            <v>900000</v>
          </cell>
          <cell r="R15755" t="str">
            <v>Darebin</v>
          </cell>
          <cell r="W15755">
            <v>2018</v>
          </cell>
          <cell r="X15755" t="str">
            <v>Jun</v>
          </cell>
        </row>
        <row r="15756">
          <cell r="D15756" t="str">
            <v>House</v>
          </cell>
          <cell r="E15756">
            <v>815000</v>
          </cell>
          <cell r="R15756" t="str">
            <v>Moreland</v>
          </cell>
          <cell r="W15756">
            <v>2018</v>
          </cell>
          <cell r="X15756" t="str">
            <v>Jun</v>
          </cell>
        </row>
        <row r="15757">
          <cell r="D15757" t="str">
            <v>House</v>
          </cell>
          <cell r="E15757">
            <v>635000</v>
          </cell>
          <cell r="R15757" t="str">
            <v>Moreland</v>
          </cell>
          <cell r="W15757">
            <v>2018</v>
          </cell>
          <cell r="X15757" t="str">
            <v>Jun</v>
          </cell>
        </row>
        <row r="15758">
          <cell r="D15758" t="str">
            <v>House</v>
          </cell>
          <cell r="E15758">
            <v>835000</v>
          </cell>
          <cell r="R15758" t="str">
            <v>Moreland</v>
          </cell>
          <cell r="W15758">
            <v>2018</v>
          </cell>
          <cell r="X15758" t="str">
            <v>Jun</v>
          </cell>
        </row>
        <row r="15759">
          <cell r="D15759" t="str">
            <v>House</v>
          </cell>
          <cell r="E15759">
            <v>815000</v>
          </cell>
          <cell r="R15759" t="str">
            <v>Moreland</v>
          </cell>
          <cell r="W15759">
            <v>2018</v>
          </cell>
          <cell r="X15759" t="str">
            <v>Jun</v>
          </cell>
        </row>
        <row r="15760">
          <cell r="D15760" t="str">
            <v>House</v>
          </cell>
          <cell r="E15760">
            <v>600500</v>
          </cell>
          <cell r="R15760" t="str">
            <v>Brimbank</v>
          </cell>
          <cell r="W15760">
            <v>2018</v>
          </cell>
          <cell r="X15760" t="str">
            <v>Jun</v>
          </cell>
        </row>
        <row r="15761">
          <cell r="D15761" t="str">
            <v>House</v>
          </cell>
          <cell r="E15761">
            <v>881017</v>
          </cell>
          <cell r="R15761" t="str">
            <v>Banyule</v>
          </cell>
          <cell r="W15761">
            <v>2018</v>
          </cell>
          <cell r="X15761" t="str">
            <v>Jun</v>
          </cell>
        </row>
        <row r="15762">
          <cell r="D15762" t="str">
            <v>House</v>
          </cell>
          <cell r="E15762">
            <v>715000</v>
          </cell>
          <cell r="R15762" t="str">
            <v>Banyule</v>
          </cell>
          <cell r="W15762">
            <v>2018</v>
          </cell>
          <cell r="X15762" t="str">
            <v>Jun</v>
          </cell>
        </row>
        <row r="15763">
          <cell r="D15763" t="str">
            <v>House</v>
          </cell>
          <cell r="E15763">
            <v>830000</v>
          </cell>
          <cell r="R15763" t="str">
            <v>Moreland</v>
          </cell>
          <cell r="W15763">
            <v>2018</v>
          </cell>
          <cell r="X15763" t="str">
            <v>Jun</v>
          </cell>
        </row>
        <row r="15764">
          <cell r="D15764" t="str">
            <v>House</v>
          </cell>
          <cell r="E15764">
            <v>660000</v>
          </cell>
          <cell r="R15764" t="str">
            <v>Brimbank</v>
          </cell>
          <cell r="W15764">
            <v>2018</v>
          </cell>
          <cell r="X15764" t="str">
            <v>Jun</v>
          </cell>
        </row>
        <row r="15765">
          <cell r="D15765" t="str">
            <v>House</v>
          </cell>
          <cell r="E15765">
            <v>902000</v>
          </cell>
          <cell r="R15765" t="str">
            <v>Banyule</v>
          </cell>
          <cell r="W15765">
            <v>2018</v>
          </cell>
          <cell r="X15765" t="str">
            <v>Jun</v>
          </cell>
        </row>
        <row r="15766">
          <cell r="D15766" t="str">
            <v>House</v>
          </cell>
          <cell r="E15766">
            <v>814000</v>
          </cell>
          <cell r="R15766" t="str">
            <v>Banyule</v>
          </cell>
          <cell r="W15766">
            <v>2018</v>
          </cell>
          <cell r="X15766" t="str">
            <v>Jun</v>
          </cell>
        </row>
        <row r="15767">
          <cell r="D15767" t="str">
            <v>Unit</v>
          </cell>
          <cell r="E15767">
            <v>523000</v>
          </cell>
          <cell r="R15767" t="str">
            <v>Darebin</v>
          </cell>
          <cell r="W15767">
            <v>2018</v>
          </cell>
          <cell r="X15767" t="str">
            <v>Jun</v>
          </cell>
        </row>
        <row r="15768">
          <cell r="D15768" t="str">
            <v>Unit</v>
          </cell>
          <cell r="E15768">
            <v>610000</v>
          </cell>
          <cell r="R15768" t="str">
            <v>Banyule</v>
          </cell>
          <cell r="W15768">
            <v>2018</v>
          </cell>
          <cell r="X15768" t="str">
            <v>Jun</v>
          </cell>
        </row>
        <row r="15769">
          <cell r="D15769" t="str">
            <v>House</v>
          </cell>
          <cell r="E15769">
            <v>906000</v>
          </cell>
          <cell r="R15769" t="str">
            <v>Darebin</v>
          </cell>
          <cell r="W15769">
            <v>2018</v>
          </cell>
          <cell r="X15769" t="str">
            <v>Jun</v>
          </cell>
        </row>
        <row r="15770">
          <cell r="D15770" t="str">
            <v>House</v>
          </cell>
          <cell r="E15770">
            <v>725000</v>
          </cell>
          <cell r="R15770" t="str">
            <v>Darebin</v>
          </cell>
          <cell r="W15770">
            <v>2018</v>
          </cell>
          <cell r="X15770" t="str">
            <v>Jun</v>
          </cell>
        </row>
        <row r="15771">
          <cell r="D15771" t="str">
            <v>Unit</v>
          </cell>
          <cell r="E15771">
            <v>515000</v>
          </cell>
          <cell r="R15771" t="str">
            <v>Hume</v>
          </cell>
          <cell r="W15771">
            <v>2018</v>
          </cell>
          <cell r="X15771" t="str">
            <v>Jun</v>
          </cell>
        </row>
        <row r="15772">
          <cell r="D15772" t="str">
            <v>House</v>
          </cell>
          <cell r="E15772">
            <v>856000</v>
          </cell>
          <cell r="R15772" t="str">
            <v>Banyule</v>
          </cell>
          <cell r="W15772">
            <v>2018</v>
          </cell>
          <cell r="X15772" t="str">
            <v>Jun</v>
          </cell>
        </row>
        <row r="15773">
          <cell r="D15773" t="str">
            <v>House</v>
          </cell>
          <cell r="E15773">
            <v>705000</v>
          </cell>
          <cell r="R15773" t="str">
            <v>Brimbank</v>
          </cell>
          <cell r="W15773">
            <v>2018</v>
          </cell>
          <cell r="X15773" t="str">
            <v>Jun</v>
          </cell>
        </row>
        <row r="15774">
          <cell r="D15774" t="str">
            <v>House</v>
          </cell>
          <cell r="E15774">
            <v>880000</v>
          </cell>
          <cell r="R15774" t="str">
            <v>Darebin</v>
          </cell>
          <cell r="W15774">
            <v>2018</v>
          </cell>
          <cell r="X15774" t="str">
            <v>Jun</v>
          </cell>
        </row>
        <row r="15775">
          <cell r="D15775" t="str">
            <v>House</v>
          </cell>
          <cell r="E15775">
            <v>1375000</v>
          </cell>
          <cell r="R15775" t="str">
            <v>Moreland</v>
          </cell>
          <cell r="W15775">
            <v>2018</v>
          </cell>
          <cell r="X15775" t="str">
            <v>Jun</v>
          </cell>
        </row>
        <row r="15776">
          <cell r="D15776" t="str">
            <v>House</v>
          </cell>
          <cell r="E15776">
            <v>700000</v>
          </cell>
          <cell r="R15776" t="str">
            <v>Banyule</v>
          </cell>
          <cell r="W15776">
            <v>2018</v>
          </cell>
          <cell r="X15776" t="str">
            <v>Jun</v>
          </cell>
        </row>
        <row r="15777">
          <cell r="D15777" t="str">
            <v>House</v>
          </cell>
          <cell r="E15777">
            <v>960000</v>
          </cell>
          <cell r="R15777" t="str">
            <v>Moreland</v>
          </cell>
          <cell r="W15777">
            <v>2018</v>
          </cell>
          <cell r="X15777" t="str">
            <v>Jun</v>
          </cell>
        </row>
        <row r="15778">
          <cell r="D15778" t="str">
            <v>House</v>
          </cell>
          <cell r="E15778">
            <v>1280000</v>
          </cell>
          <cell r="R15778" t="str">
            <v>Moonee Valley</v>
          </cell>
          <cell r="W15778">
            <v>2018</v>
          </cell>
          <cell r="X15778" t="str">
            <v>Jun</v>
          </cell>
        </row>
        <row r="15779">
          <cell r="D15779" t="str">
            <v>Unit</v>
          </cell>
          <cell r="E15779">
            <v>500000</v>
          </cell>
          <cell r="R15779" t="str">
            <v>Moreland</v>
          </cell>
          <cell r="W15779">
            <v>2018</v>
          </cell>
          <cell r="X15779" t="str">
            <v>Jun</v>
          </cell>
        </row>
        <row r="15780">
          <cell r="D15780" t="str">
            <v>Unit</v>
          </cell>
          <cell r="E15780">
            <v>676000</v>
          </cell>
          <cell r="R15780" t="str">
            <v>Moreland</v>
          </cell>
          <cell r="W15780">
            <v>2018</v>
          </cell>
          <cell r="X15780" t="str">
            <v>Jun</v>
          </cell>
        </row>
        <row r="15781">
          <cell r="D15781" t="str">
            <v>House</v>
          </cell>
          <cell r="E15781">
            <v>900000</v>
          </cell>
          <cell r="R15781" t="str">
            <v>Darebin</v>
          </cell>
          <cell r="W15781">
            <v>2018</v>
          </cell>
          <cell r="X15781" t="str">
            <v>Jun</v>
          </cell>
        </row>
        <row r="15782">
          <cell r="D15782" t="str">
            <v>House</v>
          </cell>
          <cell r="E15782">
            <v>762000</v>
          </cell>
          <cell r="R15782" t="str">
            <v>Darebin</v>
          </cell>
          <cell r="W15782">
            <v>2018</v>
          </cell>
          <cell r="X15782" t="str">
            <v>Jun</v>
          </cell>
        </row>
        <row r="15783">
          <cell r="D15783" t="str">
            <v>House</v>
          </cell>
          <cell r="E15783">
            <v>926000</v>
          </cell>
          <cell r="R15783" t="str">
            <v>Darebin</v>
          </cell>
          <cell r="W15783">
            <v>2018</v>
          </cell>
          <cell r="X15783" t="str">
            <v>Jun</v>
          </cell>
        </row>
        <row r="15784">
          <cell r="D15784" t="str">
            <v>House</v>
          </cell>
          <cell r="E15784">
            <v>861000</v>
          </cell>
          <cell r="R15784" t="str">
            <v>Darebin</v>
          </cell>
          <cell r="W15784">
            <v>2018</v>
          </cell>
          <cell r="X15784" t="str">
            <v>Jun</v>
          </cell>
        </row>
        <row r="15785">
          <cell r="D15785" t="str">
            <v>House</v>
          </cell>
          <cell r="E15785">
            <v>1010000</v>
          </cell>
          <cell r="R15785" t="str">
            <v>Moreland</v>
          </cell>
          <cell r="W15785">
            <v>2018</v>
          </cell>
          <cell r="X15785" t="str">
            <v>Jun</v>
          </cell>
        </row>
        <row r="15786">
          <cell r="D15786" t="str">
            <v>Unit</v>
          </cell>
          <cell r="E15786">
            <v>421000</v>
          </cell>
          <cell r="R15786" t="str">
            <v>Moonee Valley</v>
          </cell>
          <cell r="W15786">
            <v>2018</v>
          </cell>
          <cell r="X15786" t="str">
            <v>Jun</v>
          </cell>
        </row>
        <row r="15787">
          <cell r="D15787" t="str">
            <v>House</v>
          </cell>
          <cell r="E15787">
            <v>612500</v>
          </cell>
          <cell r="R15787" t="str">
            <v>Darebin</v>
          </cell>
          <cell r="W15787">
            <v>2018</v>
          </cell>
          <cell r="X15787" t="str">
            <v>Jun</v>
          </cell>
        </row>
        <row r="15788">
          <cell r="D15788" t="str">
            <v>House</v>
          </cell>
          <cell r="E15788">
            <v>870000</v>
          </cell>
          <cell r="R15788" t="str">
            <v>Brimbank</v>
          </cell>
          <cell r="W15788">
            <v>2018</v>
          </cell>
          <cell r="X15788" t="str">
            <v>Jun</v>
          </cell>
        </row>
        <row r="15789">
          <cell r="D15789" t="str">
            <v>House</v>
          </cell>
          <cell r="E15789">
            <v>1185000</v>
          </cell>
          <cell r="R15789" t="str">
            <v>Banyule</v>
          </cell>
          <cell r="W15789">
            <v>2018</v>
          </cell>
          <cell r="X15789" t="str">
            <v>Jun</v>
          </cell>
        </row>
        <row r="15790">
          <cell r="D15790" t="str">
            <v>House</v>
          </cell>
          <cell r="E15790">
            <v>580000</v>
          </cell>
          <cell r="R15790" t="str">
            <v>Melton</v>
          </cell>
          <cell r="W15790">
            <v>2018</v>
          </cell>
          <cell r="X15790" t="str">
            <v>Jun</v>
          </cell>
        </row>
        <row r="15791">
          <cell r="D15791" t="str">
            <v>Unit</v>
          </cell>
          <cell r="E15791">
            <v>801000</v>
          </cell>
          <cell r="R15791" t="str">
            <v>Moonee Valley</v>
          </cell>
          <cell r="W15791">
            <v>2018</v>
          </cell>
          <cell r="X15791" t="str">
            <v>Jun</v>
          </cell>
        </row>
        <row r="15792">
          <cell r="D15792" t="str">
            <v>House</v>
          </cell>
          <cell r="E15792">
            <v>1370000</v>
          </cell>
          <cell r="R15792" t="str">
            <v>Moonee Valley</v>
          </cell>
          <cell r="W15792">
            <v>2018</v>
          </cell>
          <cell r="X15792" t="str">
            <v>Jun</v>
          </cell>
        </row>
        <row r="15793">
          <cell r="D15793" t="str">
            <v>Unit</v>
          </cell>
          <cell r="E15793">
            <v>631000</v>
          </cell>
          <cell r="R15793" t="str">
            <v>Darebin</v>
          </cell>
          <cell r="W15793">
            <v>2018</v>
          </cell>
          <cell r="X15793" t="str">
            <v>Jun</v>
          </cell>
        </row>
        <row r="15794">
          <cell r="D15794" t="str">
            <v>House</v>
          </cell>
          <cell r="E15794">
            <v>1260000</v>
          </cell>
          <cell r="R15794" t="str">
            <v>Moonee Valley</v>
          </cell>
          <cell r="W15794">
            <v>2018</v>
          </cell>
          <cell r="X15794" t="str">
            <v>Jun</v>
          </cell>
        </row>
        <row r="15795">
          <cell r="D15795" t="str">
            <v>Unit</v>
          </cell>
          <cell r="E15795">
            <v>685000</v>
          </cell>
          <cell r="R15795" t="str">
            <v>Darebin</v>
          </cell>
          <cell r="W15795">
            <v>2018</v>
          </cell>
          <cell r="X15795" t="str">
            <v>Jun</v>
          </cell>
        </row>
        <row r="15796">
          <cell r="D15796" t="str">
            <v>Unit</v>
          </cell>
          <cell r="E15796">
            <v>700000</v>
          </cell>
          <cell r="R15796" t="str">
            <v>Moonee Valley</v>
          </cell>
          <cell r="W15796">
            <v>2018</v>
          </cell>
          <cell r="X15796" t="str">
            <v>Jun</v>
          </cell>
        </row>
        <row r="15797">
          <cell r="D15797" t="str">
            <v>House</v>
          </cell>
          <cell r="E15797">
            <v>750000</v>
          </cell>
          <cell r="R15797" t="str">
            <v>Brimbank</v>
          </cell>
          <cell r="W15797">
            <v>2018</v>
          </cell>
          <cell r="X15797" t="str">
            <v>Jun</v>
          </cell>
        </row>
        <row r="15798">
          <cell r="D15798" t="str">
            <v>House</v>
          </cell>
          <cell r="E15798">
            <v>985000</v>
          </cell>
          <cell r="R15798" t="str">
            <v>Banyule</v>
          </cell>
          <cell r="W15798">
            <v>2018</v>
          </cell>
          <cell r="X15798" t="str">
            <v>Jun</v>
          </cell>
        </row>
        <row r="15799">
          <cell r="D15799" t="str">
            <v>House</v>
          </cell>
          <cell r="E15799">
            <v>640000</v>
          </cell>
          <cell r="R15799" t="str">
            <v>Darebin</v>
          </cell>
          <cell r="W15799">
            <v>2018</v>
          </cell>
          <cell r="X15799" t="str">
            <v>Jun</v>
          </cell>
        </row>
        <row r="15800">
          <cell r="D15800" t="str">
            <v>Unit</v>
          </cell>
          <cell r="E15800">
            <v>376000</v>
          </cell>
          <cell r="R15800" t="str">
            <v>Banyule</v>
          </cell>
          <cell r="W15800">
            <v>2018</v>
          </cell>
          <cell r="X15800" t="str">
            <v>Jun</v>
          </cell>
        </row>
        <row r="15801">
          <cell r="D15801" t="str">
            <v>House</v>
          </cell>
          <cell r="E15801">
            <v>593000</v>
          </cell>
          <cell r="R15801" t="str">
            <v>Brimbank</v>
          </cell>
          <cell r="W15801">
            <v>2018</v>
          </cell>
          <cell r="X15801" t="str">
            <v>Jun</v>
          </cell>
        </row>
        <row r="15802">
          <cell r="D15802" t="str">
            <v>House</v>
          </cell>
          <cell r="E15802">
            <v>1420000</v>
          </cell>
          <cell r="R15802" t="str">
            <v>Manningham</v>
          </cell>
          <cell r="W15802">
            <v>2018</v>
          </cell>
          <cell r="X15802" t="str">
            <v>Jun</v>
          </cell>
        </row>
        <row r="15803">
          <cell r="D15803" t="str">
            <v>Unit</v>
          </cell>
          <cell r="E15803">
            <v>685000</v>
          </cell>
          <cell r="R15803" t="str">
            <v>Banyule</v>
          </cell>
          <cell r="W15803">
            <v>2018</v>
          </cell>
          <cell r="X15803" t="str">
            <v>Jun</v>
          </cell>
        </row>
        <row r="15804">
          <cell r="D15804" t="str">
            <v>House</v>
          </cell>
          <cell r="E15804">
            <v>1300000</v>
          </cell>
          <cell r="R15804" t="str">
            <v>Moonee Valley</v>
          </cell>
          <cell r="W15804">
            <v>2018</v>
          </cell>
          <cell r="X15804" t="str">
            <v>Jun</v>
          </cell>
        </row>
        <row r="15805">
          <cell r="D15805" t="str">
            <v>House</v>
          </cell>
          <cell r="E15805">
            <v>1055000</v>
          </cell>
          <cell r="R15805" t="str">
            <v>Darebin</v>
          </cell>
          <cell r="W15805">
            <v>2018</v>
          </cell>
          <cell r="X15805" t="str">
            <v>Jun</v>
          </cell>
        </row>
        <row r="15806">
          <cell r="D15806" t="str">
            <v>House</v>
          </cell>
          <cell r="E15806">
            <v>1500000</v>
          </cell>
          <cell r="R15806" t="str">
            <v>Moonee Valley</v>
          </cell>
          <cell r="W15806">
            <v>2018</v>
          </cell>
          <cell r="X15806" t="str">
            <v>Jun</v>
          </cell>
        </row>
        <row r="15807">
          <cell r="D15807" t="str">
            <v>House</v>
          </cell>
          <cell r="E15807">
            <v>1215000</v>
          </cell>
          <cell r="R15807" t="str">
            <v>Moonee Valley</v>
          </cell>
          <cell r="W15807">
            <v>2018</v>
          </cell>
          <cell r="X15807" t="str">
            <v>Jun</v>
          </cell>
        </row>
        <row r="15808">
          <cell r="D15808" t="str">
            <v>House</v>
          </cell>
          <cell r="E15808">
            <v>1210000</v>
          </cell>
          <cell r="R15808" t="str">
            <v>Moonee Valley</v>
          </cell>
          <cell r="W15808">
            <v>2018</v>
          </cell>
          <cell r="X15808" t="str">
            <v>Jun</v>
          </cell>
        </row>
        <row r="15809">
          <cell r="D15809" t="str">
            <v>House</v>
          </cell>
          <cell r="E15809">
            <v>1620000</v>
          </cell>
          <cell r="R15809" t="str">
            <v>Moonee Valley</v>
          </cell>
          <cell r="W15809">
            <v>2018</v>
          </cell>
          <cell r="X15809" t="str">
            <v>Jun</v>
          </cell>
        </row>
        <row r="15810">
          <cell r="D15810" t="str">
            <v>House</v>
          </cell>
          <cell r="E15810">
            <v>900000</v>
          </cell>
          <cell r="R15810" t="str">
            <v>Moonee Valley</v>
          </cell>
          <cell r="W15810">
            <v>2018</v>
          </cell>
          <cell r="X15810" t="str">
            <v>Jun</v>
          </cell>
        </row>
        <row r="15811">
          <cell r="D15811" t="str">
            <v>Unit</v>
          </cell>
          <cell r="E15811">
            <v>850000</v>
          </cell>
          <cell r="R15811" t="str">
            <v>Moonee Valley</v>
          </cell>
          <cell r="W15811">
            <v>2018</v>
          </cell>
          <cell r="X15811" t="str">
            <v>Jun</v>
          </cell>
        </row>
        <row r="15812">
          <cell r="D15812" t="str">
            <v>House</v>
          </cell>
          <cell r="E15812">
            <v>1210000</v>
          </cell>
          <cell r="R15812" t="str">
            <v>Darebin</v>
          </cell>
          <cell r="W15812">
            <v>2018</v>
          </cell>
          <cell r="X15812" t="str">
            <v>Jun</v>
          </cell>
        </row>
        <row r="15813">
          <cell r="D15813" t="str">
            <v>House</v>
          </cell>
          <cell r="E15813">
            <v>550000</v>
          </cell>
          <cell r="R15813" t="str">
            <v>Darebin</v>
          </cell>
          <cell r="W15813">
            <v>2018</v>
          </cell>
          <cell r="X15813" t="str">
            <v>Jun</v>
          </cell>
        </row>
        <row r="15814">
          <cell r="D15814" t="str">
            <v>Unit</v>
          </cell>
          <cell r="E15814">
            <v>1185000</v>
          </cell>
          <cell r="R15814" t="str">
            <v>Moonee Valley</v>
          </cell>
          <cell r="W15814">
            <v>2018</v>
          </cell>
          <cell r="X15814" t="str">
            <v>Jun</v>
          </cell>
        </row>
        <row r="15815">
          <cell r="D15815" t="str">
            <v>House</v>
          </cell>
          <cell r="E15815">
            <v>921000</v>
          </cell>
          <cell r="R15815" t="str">
            <v>Banyule</v>
          </cell>
          <cell r="W15815">
            <v>2018</v>
          </cell>
          <cell r="X15815" t="str">
            <v>Jun</v>
          </cell>
        </row>
        <row r="15816">
          <cell r="D15816" t="str">
            <v>Unit</v>
          </cell>
          <cell r="E15816">
            <v>417500</v>
          </cell>
          <cell r="R15816" t="str">
            <v>Darebin</v>
          </cell>
          <cell r="W15816">
            <v>2018</v>
          </cell>
          <cell r="X15816" t="str">
            <v>Jun</v>
          </cell>
        </row>
        <row r="15817">
          <cell r="D15817" t="str">
            <v>House</v>
          </cell>
          <cell r="E15817">
            <v>645000</v>
          </cell>
          <cell r="R15817" t="str">
            <v>Brimbank</v>
          </cell>
          <cell r="W15817">
            <v>2018</v>
          </cell>
          <cell r="X15817" t="str">
            <v>Jun</v>
          </cell>
        </row>
        <row r="15818">
          <cell r="D15818" t="str">
            <v>House</v>
          </cell>
          <cell r="E15818">
            <v>1010000</v>
          </cell>
          <cell r="R15818" t="str">
            <v>Brimbank</v>
          </cell>
          <cell r="W15818">
            <v>2018</v>
          </cell>
          <cell r="X15818" t="str">
            <v>Jun</v>
          </cell>
        </row>
        <row r="15819">
          <cell r="D15819" t="str">
            <v>House</v>
          </cell>
          <cell r="E15819">
            <v>1080000</v>
          </cell>
          <cell r="R15819" t="str">
            <v>Darebin</v>
          </cell>
          <cell r="W15819">
            <v>2018</v>
          </cell>
          <cell r="X15819" t="str">
            <v>Jun</v>
          </cell>
        </row>
        <row r="15820">
          <cell r="D15820" t="str">
            <v>House</v>
          </cell>
          <cell r="E15820">
            <v>657500</v>
          </cell>
          <cell r="R15820" t="str">
            <v>Melton</v>
          </cell>
          <cell r="W15820">
            <v>2018</v>
          </cell>
          <cell r="X15820" t="str">
            <v>Jun</v>
          </cell>
        </row>
        <row r="15821">
          <cell r="D15821" t="str">
            <v>House</v>
          </cell>
          <cell r="E15821">
            <v>1020000</v>
          </cell>
          <cell r="R15821" t="str">
            <v>Darebin</v>
          </cell>
          <cell r="W15821">
            <v>2018</v>
          </cell>
          <cell r="X15821" t="str">
            <v>Jun</v>
          </cell>
        </row>
        <row r="15822">
          <cell r="D15822" t="str">
            <v>House</v>
          </cell>
          <cell r="E15822">
            <v>905000</v>
          </cell>
          <cell r="R15822" t="str">
            <v>Moonee Valley</v>
          </cell>
          <cell r="W15822">
            <v>2018</v>
          </cell>
          <cell r="X15822" t="str">
            <v>Jun</v>
          </cell>
        </row>
        <row r="15823">
          <cell r="D15823" t="str">
            <v>House</v>
          </cell>
          <cell r="E15823">
            <v>2100000</v>
          </cell>
          <cell r="R15823" t="str">
            <v>Moonee Valley</v>
          </cell>
          <cell r="W15823">
            <v>2018</v>
          </cell>
          <cell r="X15823" t="str">
            <v>Jun</v>
          </cell>
        </row>
        <row r="15824">
          <cell r="D15824" t="str">
            <v>House</v>
          </cell>
          <cell r="E15824">
            <v>1350000</v>
          </cell>
          <cell r="R15824" t="str">
            <v>Banyule</v>
          </cell>
          <cell r="W15824">
            <v>2018</v>
          </cell>
          <cell r="X15824" t="str">
            <v>Jun</v>
          </cell>
        </row>
        <row r="15825">
          <cell r="D15825" t="str">
            <v>House</v>
          </cell>
          <cell r="E15825">
            <v>1530000</v>
          </cell>
          <cell r="R15825" t="str">
            <v>Darebin</v>
          </cell>
          <cell r="W15825">
            <v>2018</v>
          </cell>
          <cell r="X15825" t="str">
            <v>Jun</v>
          </cell>
        </row>
        <row r="15826">
          <cell r="D15826" t="str">
            <v>House</v>
          </cell>
          <cell r="E15826">
            <v>1436000</v>
          </cell>
          <cell r="R15826" t="str">
            <v>Moonee Valley</v>
          </cell>
          <cell r="W15826">
            <v>2018</v>
          </cell>
          <cell r="X15826" t="str">
            <v>Jun</v>
          </cell>
        </row>
        <row r="15827">
          <cell r="D15827" t="str">
            <v>Unit</v>
          </cell>
          <cell r="E15827">
            <v>695000</v>
          </cell>
          <cell r="R15827" t="str">
            <v>Moonee Valley</v>
          </cell>
          <cell r="W15827">
            <v>2018</v>
          </cell>
          <cell r="X15827" t="str">
            <v>Jun</v>
          </cell>
        </row>
        <row r="15828">
          <cell r="D15828" t="str">
            <v>House</v>
          </cell>
          <cell r="E15828">
            <v>1375000</v>
          </cell>
          <cell r="R15828" t="str">
            <v>Darebin</v>
          </cell>
          <cell r="W15828">
            <v>2018</v>
          </cell>
          <cell r="X15828" t="str">
            <v>Jun</v>
          </cell>
        </row>
        <row r="15829">
          <cell r="D15829" t="str">
            <v>House</v>
          </cell>
          <cell r="E15829">
            <v>528000</v>
          </cell>
          <cell r="R15829" t="str">
            <v>Brimbank</v>
          </cell>
          <cell r="W15829">
            <v>2018</v>
          </cell>
          <cell r="X15829" t="str">
            <v>Jun</v>
          </cell>
        </row>
        <row r="15830">
          <cell r="D15830" t="str">
            <v>Unit</v>
          </cell>
          <cell r="E15830">
            <v>450000</v>
          </cell>
          <cell r="R15830" t="str">
            <v>Moonee Valley</v>
          </cell>
          <cell r="W15830">
            <v>2018</v>
          </cell>
          <cell r="X15830" t="str">
            <v>Jun</v>
          </cell>
        </row>
        <row r="15831">
          <cell r="D15831" t="str">
            <v>House</v>
          </cell>
          <cell r="E15831">
            <v>1550000</v>
          </cell>
          <cell r="R15831" t="str">
            <v>Manningham</v>
          </cell>
          <cell r="W15831">
            <v>2018</v>
          </cell>
          <cell r="X15831" t="str">
            <v>Jun</v>
          </cell>
        </row>
        <row r="15832">
          <cell r="D15832" t="str">
            <v>House</v>
          </cell>
          <cell r="E15832">
            <v>1210000</v>
          </cell>
          <cell r="R15832" t="str">
            <v>Moonee Valley</v>
          </cell>
          <cell r="W15832">
            <v>2018</v>
          </cell>
          <cell r="X15832" t="str">
            <v>Jun</v>
          </cell>
        </row>
        <row r="15833">
          <cell r="D15833" t="str">
            <v>House</v>
          </cell>
          <cell r="E15833">
            <v>1450000</v>
          </cell>
          <cell r="R15833" t="str">
            <v>Moonee Valley</v>
          </cell>
          <cell r="W15833">
            <v>2018</v>
          </cell>
          <cell r="X15833" t="str">
            <v>Jun</v>
          </cell>
        </row>
        <row r="15834">
          <cell r="D15834" t="str">
            <v>Unit</v>
          </cell>
          <cell r="E15834">
            <v>900000</v>
          </cell>
          <cell r="R15834" t="str">
            <v>Darebin</v>
          </cell>
          <cell r="W15834">
            <v>2018</v>
          </cell>
          <cell r="X15834" t="str">
            <v>Jun</v>
          </cell>
        </row>
        <row r="15835">
          <cell r="D15835" t="str">
            <v>Unit</v>
          </cell>
          <cell r="E15835">
            <v>855000</v>
          </cell>
          <cell r="R15835" t="str">
            <v>Maribyrnong</v>
          </cell>
          <cell r="W15835">
            <v>2018</v>
          </cell>
          <cell r="X15835" t="str">
            <v>Jun</v>
          </cell>
        </row>
        <row r="15836">
          <cell r="D15836" t="str">
            <v>House</v>
          </cell>
          <cell r="E15836">
            <v>965000</v>
          </cell>
          <cell r="R15836" t="str">
            <v>Manningham</v>
          </cell>
          <cell r="W15836">
            <v>2018</v>
          </cell>
          <cell r="X15836" t="str">
            <v>Jun</v>
          </cell>
        </row>
        <row r="15837">
          <cell r="D15837" t="str">
            <v>House</v>
          </cell>
          <cell r="E15837">
            <v>857000</v>
          </cell>
          <cell r="R15837" t="str">
            <v>Maroondah</v>
          </cell>
          <cell r="W15837">
            <v>2018</v>
          </cell>
          <cell r="X15837" t="str">
            <v>Jun</v>
          </cell>
        </row>
        <row r="15838">
          <cell r="D15838" t="str">
            <v>House</v>
          </cell>
          <cell r="E15838">
            <v>732500</v>
          </cell>
          <cell r="R15838" t="str">
            <v>Brimbank</v>
          </cell>
          <cell r="W15838">
            <v>2018</v>
          </cell>
          <cell r="X15838" t="str">
            <v>Jun</v>
          </cell>
        </row>
        <row r="15839">
          <cell r="D15839" t="str">
            <v>House</v>
          </cell>
          <cell r="E15839">
            <v>800000</v>
          </cell>
          <cell r="R15839" t="str">
            <v>Moreland</v>
          </cell>
          <cell r="W15839">
            <v>2018</v>
          </cell>
          <cell r="X15839" t="str">
            <v>Jun</v>
          </cell>
        </row>
        <row r="15840">
          <cell r="D15840" t="str">
            <v>House</v>
          </cell>
          <cell r="E15840">
            <v>1000000</v>
          </cell>
          <cell r="R15840" t="str">
            <v>Maroondah</v>
          </cell>
          <cell r="W15840">
            <v>2018</v>
          </cell>
          <cell r="X15840" t="str">
            <v>Jun</v>
          </cell>
        </row>
        <row r="15841">
          <cell r="D15841" t="str">
            <v>House</v>
          </cell>
          <cell r="E15841">
            <v>640000</v>
          </cell>
          <cell r="R15841" t="str">
            <v>Brimbank</v>
          </cell>
          <cell r="W15841">
            <v>2018</v>
          </cell>
          <cell r="X15841" t="str">
            <v>Jun</v>
          </cell>
        </row>
        <row r="15842">
          <cell r="D15842" t="str">
            <v>House</v>
          </cell>
          <cell r="E15842">
            <v>1700000</v>
          </cell>
          <cell r="R15842" t="str">
            <v>Darebin</v>
          </cell>
          <cell r="W15842">
            <v>2018</v>
          </cell>
          <cell r="X15842" t="str">
            <v>Jun</v>
          </cell>
        </row>
        <row r="15843">
          <cell r="D15843" t="str">
            <v>Unit</v>
          </cell>
          <cell r="E15843">
            <v>629000</v>
          </cell>
          <cell r="R15843" t="str">
            <v>Banyule</v>
          </cell>
          <cell r="W15843">
            <v>2018</v>
          </cell>
          <cell r="X15843" t="str">
            <v>Jun</v>
          </cell>
        </row>
        <row r="15844">
          <cell r="D15844" t="str">
            <v>House</v>
          </cell>
          <cell r="E15844">
            <v>1400000</v>
          </cell>
          <cell r="R15844" t="str">
            <v>Moreland</v>
          </cell>
          <cell r="W15844">
            <v>2018</v>
          </cell>
          <cell r="X15844" t="str">
            <v>Jun</v>
          </cell>
        </row>
        <row r="15845">
          <cell r="D15845" t="str">
            <v>House</v>
          </cell>
          <cell r="E15845">
            <v>985000</v>
          </cell>
          <cell r="R15845" t="str">
            <v>Moonee Valley</v>
          </cell>
          <cell r="W15845">
            <v>2018</v>
          </cell>
          <cell r="X15845" t="str">
            <v>Jun</v>
          </cell>
        </row>
        <row r="15846">
          <cell r="D15846" t="str">
            <v>House</v>
          </cell>
          <cell r="E15846">
            <v>1023000</v>
          </cell>
          <cell r="R15846" t="str">
            <v>Moreland</v>
          </cell>
          <cell r="W15846">
            <v>2018</v>
          </cell>
          <cell r="X15846" t="str">
            <v>Jun</v>
          </cell>
        </row>
        <row r="15847">
          <cell r="D15847" t="str">
            <v>House</v>
          </cell>
          <cell r="E15847">
            <v>1200000</v>
          </cell>
          <cell r="R15847" t="str">
            <v>Moreland</v>
          </cell>
          <cell r="W15847">
            <v>2018</v>
          </cell>
          <cell r="X15847" t="str">
            <v>Jun</v>
          </cell>
        </row>
        <row r="15848">
          <cell r="D15848" t="str">
            <v>Unit</v>
          </cell>
          <cell r="E15848">
            <v>515000</v>
          </cell>
          <cell r="R15848" t="str">
            <v>Moreland</v>
          </cell>
          <cell r="W15848">
            <v>2018</v>
          </cell>
          <cell r="X15848" t="str">
            <v>Jun</v>
          </cell>
        </row>
        <row r="15849">
          <cell r="D15849" t="str">
            <v>House</v>
          </cell>
          <cell r="E15849">
            <v>790000</v>
          </cell>
          <cell r="R15849" t="str">
            <v>Maroondah</v>
          </cell>
          <cell r="W15849">
            <v>2018</v>
          </cell>
          <cell r="X15849" t="str">
            <v>Jun</v>
          </cell>
        </row>
        <row r="15850">
          <cell r="D15850" t="str">
            <v>House</v>
          </cell>
          <cell r="E15850">
            <v>1130000</v>
          </cell>
          <cell r="R15850" t="str">
            <v>Moonee Valley</v>
          </cell>
          <cell r="W15850">
            <v>2018</v>
          </cell>
          <cell r="X15850" t="str">
            <v>Jun</v>
          </cell>
        </row>
        <row r="15851">
          <cell r="D15851" t="str">
            <v>Unit</v>
          </cell>
          <cell r="E15851">
            <v>755000</v>
          </cell>
          <cell r="R15851" t="str">
            <v>Moreland</v>
          </cell>
          <cell r="W15851">
            <v>2018</v>
          </cell>
          <cell r="X15851" t="str">
            <v>Jun</v>
          </cell>
        </row>
        <row r="15852">
          <cell r="D15852" t="str">
            <v>House</v>
          </cell>
          <cell r="E15852">
            <v>2136000</v>
          </cell>
          <cell r="R15852" t="str">
            <v>Moreland</v>
          </cell>
          <cell r="W15852">
            <v>2018</v>
          </cell>
          <cell r="X15852" t="str">
            <v>Jun</v>
          </cell>
        </row>
        <row r="15853">
          <cell r="D15853" t="str">
            <v>Unit</v>
          </cell>
          <cell r="E15853">
            <v>746500</v>
          </cell>
          <cell r="R15853" t="str">
            <v>Darebin</v>
          </cell>
          <cell r="W15853">
            <v>2018</v>
          </cell>
          <cell r="X15853" t="str">
            <v>Jun</v>
          </cell>
        </row>
        <row r="15854">
          <cell r="D15854" t="str">
            <v>House</v>
          </cell>
          <cell r="E15854">
            <v>1492000</v>
          </cell>
          <cell r="R15854" t="str">
            <v>Darebin</v>
          </cell>
          <cell r="W15854">
            <v>2018</v>
          </cell>
          <cell r="X15854" t="str">
            <v>Jun</v>
          </cell>
        </row>
        <row r="15855">
          <cell r="D15855" t="str">
            <v>House</v>
          </cell>
          <cell r="E15855">
            <v>1386000</v>
          </cell>
          <cell r="R15855" t="str">
            <v>Darebin</v>
          </cell>
          <cell r="W15855">
            <v>2018</v>
          </cell>
          <cell r="X15855" t="str">
            <v>Jun</v>
          </cell>
        </row>
        <row r="15856">
          <cell r="D15856" t="str">
            <v>House</v>
          </cell>
          <cell r="E15856">
            <v>1680000</v>
          </cell>
          <cell r="R15856" t="str">
            <v>Darebin</v>
          </cell>
          <cell r="W15856">
            <v>2018</v>
          </cell>
          <cell r="X15856" t="str">
            <v>Jun</v>
          </cell>
        </row>
        <row r="15857">
          <cell r="D15857" t="str">
            <v>House</v>
          </cell>
          <cell r="E15857">
            <v>931000</v>
          </cell>
          <cell r="R15857" t="str">
            <v>Maroondah</v>
          </cell>
          <cell r="W15857">
            <v>2018</v>
          </cell>
          <cell r="X15857" t="str">
            <v>Jun</v>
          </cell>
        </row>
        <row r="15858">
          <cell r="D15858" t="str">
            <v>Unit</v>
          </cell>
          <cell r="E15858">
            <v>820000</v>
          </cell>
          <cell r="R15858" t="str">
            <v>Manningham</v>
          </cell>
          <cell r="W15858">
            <v>2018</v>
          </cell>
          <cell r="X15858" t="str">
            <v>Jun</v>
          </cell>
        </row>
        <row r="15859">
          <cell r="D15859" t="str">
            <v>House</v>
          </cell>
          <cell r="E15859">
            <v>1090000</v>
          </cell>
          <cell r="R15859" t="str">
            <v>Melbourne</v>
          </cell>
          <cell r="W15859">
            <v>2018</v>
          </cell>
          <cell r="X15859" t="str">
            <v>Jun</v>
          </cell>
        </row>
        <row r="15860">
          <cell r="D15860" t="str">
            <v>House</v>
          </cell>
          <cell r="E15860">
            <v>1375000</v>
          </cell>
          <cell r="R15860" t="str">
            <v>Manningham</v>
          </cell>
          <cell r="W15860">
            <v>2018</v>
          </cell>
          <cell r="X15860" t="str">
            <v>Jun</v>
          </cell>
        </row>
        <row r="15861">
          <cell r="D15861" t="str">
            <v>House</v>
          </cell>
          <cell r="E15861">
            <v>1820000</v>
          </cell>
          <cell r="R15861" t="str">
            <v>Manningham</v>
          </cell>
          <cell r="W15861">
            <v>2018</v>
          </cell>
          <cell r="X15861" t="str">
            <v>Jun</v>
          </cell>
        </row>
        <row r="15862">
          <cell r="D15862" t="str">
            <v>House</v>
          </cell>
          <cell r="E15862">
            <v>1275000</v>
          </cell>
          <cell r="R15862" t="str">
            <v>Manningham</v>
          </cell>
          <cell r="W15862">
            <v>2018</v>
          </cell>
          <cell r="X15862" t="str">
            <v>Jun</v>
          </cell>
        </row>
        <row r="15863">
          <cell r="D15863" t="str">
            <v>House</v>
          </cell>
          <cell r="E15863">
            <v>905000</v>
          </cell>
          <cell r="R15863" t="str">
            <v>Brimbank</v>
          </cell>
          <cell r="W15863">
            <v>2018</v>
          </cell>
          <cell r="X15863" t="str">
            <v>Jun</v>
          </cell>
        </row>
        <row r="15864">
          <cell r="D15864" t="str">
            <v>House</v>
          </cell>
          <cell r="E15864">
            <v>1500000</v>
          </cell>
          <cell r="R15864" t="str">
            <v>Melbourne</v>
          </cell>
          <cell r="W15864">
            <v>2018</v>
          </cell>
          <cell r="X15864" t="str">
            <v>Jun</v>
          </cell>
        </row>
        <row r="15865">
          <cell r="D15865" t="str">
            <v>House</v>
          </cell>
          <cell r="E15865">
            <v>1520000</v>
          </cell>
          <cell r="R15865" t="str">
            <v>Melbourne</v>
          </cell>
          <cell r="W15865">
            <v>2018</v>
          </cell>
          <cell r="X15865" t="str">
            <v>Jun</v>
          </cell>
        </row>
        <row r="15866">
          <cell r="D15866" t="str">
            <v>Unit</v>
          </cell>
          <cell r="E15866">
            <v>722000</v>
          </cell>
          <cell r="R15866" t="str">
            <v>Maribyrnong</v>
          </cell>
          <cell r="W15866">
            <v>2018</v>
          </cell>
          <cell r="X15866" t="str">
            <v>Jun</v>
          </cell>
        </row>
        <row r="15867">
          <cell r="D15867" t="str">
            <v>Unit</v>
          </cell>
          <cell r="E15867">
            <v>530000</v>
          </cell>
          <cell r="R15867" t="str">
            <v>Melbourne</v>
          </cell>
          <cell r="W15867">
            <v>2018</v>
          </cell>
          <cell r="X15867" t="str">
            <v>Jun</v>
          </cell>
        </row>
        <row r="15868">
          <cell r="D15868" t="str">
            <v>House</v>
          </cell>
          <cell r="E15868">
            <v>983000</v>
          </cell>
          <cell r="R15868" t="str">
            <v>Maribyrnong</v>
          </cell>
          <cell r="W15868">
            <v>2018</v>
          </cell>
          <cell r="X15868" t="str">
            <v>Jun</v>
          </cell>
        </row>
        <row r="15869">
          <cell r="D15869" t="str">
            <v>House</v>
          </cell>
          <cell r="E15869">
            <v>780000</v>
          </cell>
          <cell r="R15869" t="str">
            <v>Brimbank</v>
          </cell>
          <cell r="W15869">
            <v>2018</v>
          </cell>
          <cell r="X15869" t="str">
            <v>Jun</v>
          </cell>
        </row>
        <row r="15870">
          <cell r="D15870" t="str">
            <v>House</v>
          </cell>
          <cell r="E15870">
            <v>1620000</v>
          </cell>
          <cell r="R15870" t="str">
            <v>Manningham</v>
          </cell>
          <cell r="W15870">
            <v>2018</v>
          </cell>
          <cell r="X15870" t="str">
            <v>Jun</v>
          </cell>
        </row>
        <row r="15871">
          <cell r="D15871" t="str">
            <v>House</v>
          </cell>
          <cell r="E15871">
            <v>1381000</v>
          </cell>
          <cell r="R15871" t="str">
            <v>Manningham</v>
          </cell>
          <cell r="W15871">
            <v>2018</v>
          </cell>
          <cell r="X15871" t="str">
            <v>Jun</v>
          </cell>
        </row>
        <row r="15872">
          <cell r="D15872" t="str">
            <v>House</v>
          </cell>
          <cell r="E15872">
            <v>2650000</v>
          </cell>
          <cell r="R15872" t="str">
            <v>Boroondara</v>
          </cell>
          <cell r="W15872">
            <v>2018</v>
          </cell>
          <cell r="X15872" t="str">
            <v>Jun</v>
          </cell>
        </row>
        <row r="15873">
          <cell r="D15873" t="str">
            <v>House</v>
          </cell>
          <cell r="E15873">
            <v>1436000</v>
          </cell>
          <cell r="R15873" t="str">
            <v>Yarra</v>
          </cell>
          <cell r="W15873">
            <v>2018</v>
          </cell>
          <cell r="X15873" t="str">
            <v>Jun</v>
          </cell>
        </row>
        <row r="15874">
          <cell r="D15874" t="str">
            <v>Unit</v>
          </cell>
          <cell r="E15874">
            <v>390000</v>
          </cell>
          <cell r="R15874" t="str">
            <v>Melbourne</v>
          </cell>
          <cell r="W15874">
            <v>2018</v>
          </cell>
          <cell r="X15874" t="str">
            <v>Jun</v>
          </cell>
        </row>
        <row r="15875">
          <cell r="D15875" t="str">
            <v>Unit</v>
          </cell>
          <cell r="E15875">
            <v>554000</v>
          </cell>
          <cell r="R15875" t="str">
            <v>Brimbank</v>
          </cell>
          <cell r="W15875">
            <v>2018</v>
          </cell>
          <cell r="X15875" t="str">
            <v>Jun</v>
          </cell>
        </row>
        <row r="15876">
          <cell r="D15876" t="str">
            <v>Unit</v>
          </cell>
          <cell r="E15876">
            <v>1050000</v>
          </cell>
          <cell r="R15876" t="str">
            <v>Manningham</v>
          </cell>
          <cell r="W15876">
            <v>2018</v>
          </cell>
          <cell r="X15876" t="str">
            <v>Jun</v>
          </cell>
        </row>
        <row r="15877">
          <cell r="D15877" t="str">
            <v>House</v>
          </cell>
          <cell r="E15877">
            <v>926000</v>
          </cell>
          <cell r="R15877" t="str">
            <v>Maroondah</v>
          </cell>
          <cell r="W15877">
            <v>2018</v>
          </cell>
          <cell r="X15877" t="str">
            <v>Jun</v>
          </cell>
        </row>
        <row r="15878">
          <cell r="D15878" t="str">
            <v>Unit</v>
          </cell>
          <cell r="E15878">
            <v>1171000</v>
          </cell>
          <cell r="R15878" t="str">
            <v>Manningham</v>
          </cell>
          <cell r="W15878">
            <v>2018</v>
          </cell>
          <cell r="X15878" t="str">
            <v>Jun</v>
          </cell>
        </row>
        <row r="15879">
          <cell r="D15879" t="str">
            <v>Unit</v>
          </cell>
          <cell r="E15879">
            <v>1485000</v>
          </cell>
          <cell r="R15879" t="str">
            <v>Boroondara</v>
          </cell>
          <cell r="W15879">
            <v>2018</v>
          </cell>
          <cell r="X15879" t="str">
            <v>Jun</v>
          </cell>
        </row>
        <row r="15880">
          <cell r="D15880" t="str">
            <v>House</v>
          </cell>
          <cell r="E15880">
            <v>1951000</v>
          </cell>
          <cell r="R15880" t="str">
            <v>Boroondara</v>
          </cell>
          <cell r="W15880">
            <v>2018</v>
          </cell>
          <cell r="X15880" t="str">
            <v>Jun</v>
          </cell>
        </row>
        <row r="15881">
          <cell r="D15881" t="str">
            <v>House</v>
          </cell>
          <cell r="E15881">
            <v>713500</v>
          </cell>
          <cell r="R15881" t="str">
            <v>Brimbank</v>
          </cell>
          <cell r="W15881">
            <v>2018</v>
          </cell>
          <cell r="X15881" t="str">
            <v>Jun</v>
          </cell>
        </row>
        <row r="15882">
          <cell r="D15882" t="str">
            <v>House</v>
          </cell>
          <cell r="E15882">
            <v>950000</v>
          </cell>
          <cell r="R15882" t="str">
            <v>Melbourne</v>
          </cell>
          <cell r="W15882">
            <v>2018</v>
          </cell>
          <cell r="X15882" t="str">
            <v>Jun</v>
          </cell>
        </row>
        <row r="15883">
          <cell r="D15883" t="str">
            <v>Unit</v>
          </cell>
          <cell r="E15883">
            <v>535000</v>
          </cell>
          <cell r="R15883" t="str">
            <v>Melbourne</v>
          </cell>
          <cell r="W15883">
            <v>2018</v>
          </cell>
          <cell r="X15883" t="str">
            <v>Jun</v>
          </cell>
        </row>
        <row r="15884">
          <cell r="D15884" t="str">
            <v>House</v>
          </cell>
          <cell r="E15884">
            <v>1701000</v>
          </cell>
          <cell r="R15884" t="str">
            <v>Manningham</v>
          </cell>
          <cell r="W15884">
            <v>2018</v>
          </cell>
          <cell r="X15884" t="str">
            <v>Jun</v>
          </cell>
        </row>
        <row r="15885">
          <cell r="D15885" t="str">
            <v>Unit</v>
          </cell>
          <cell r="E15885">
            <v>640000</v>
          </cell>
          <cell r="R15885" t="str">
            <v>Maroondah</v>
          </cell>
          <cell r="W15885">
            <v>2018</v>
          </cell>
          <cell r="X15885" t="str">
            <v>Jun</v>
          </cell>
        </row>
        <row r="15886">
          <cell r="D15886" t="str">
            <v>Unit</v>
          </cell>
          <cell r="E15886">
            <v>1020000</v>
          </cell>
          <cell r="R15886" t="str">
            <v>Boroondara</v>
          </cell>
          <cell r="W15886">
            <v>2018</v>
          </cell>
          <cell r="X15886" t="str">
            <v>Jun</v>
          </cell>
        </row>
        <row r="15887">
          <cell r="D15887" t="str">
            <v>House</v>
          </cell>
          <cell r="E15887">
            <v>850000</v>
          </cell>
          <cell r="R15887" t="str">
            <v>Brimbank</v>
          </cell>
          <cell r="W15887">
            <v>2018</v>
          </cell>
          <cell r="X15887" t="str">
            <v>Jun</v>
          </cell>
        </row>
        <row r="15888">
          <cell r="D15888" t="str">
            <v>Unit</v>
          </cell>
          <cell r="E15888">
            <v>1005000</v>
          </cell>
          <cell r="R15888" t="str">
            <v>Boroondara</v>
          </cell>
          <cell r="W15888">
            <v>2018</v>
          </cell>
          <cell r="X15888" t="str">
            <v>Jun</v>
          </cell>
        </row>
        <row r="15889">
          <cell r="D15889" t="str">
            <v>House</v>
          </cell>
          <cell r="E15889">
            <v>1600000</v>
          </cell>
          <cell r="R15889" t="str">
            <v>Boroondara</v>
          </cell>
          <cell r="W15889">
            <v>2018</v>
          </cell>
          <cell r="X15889" t="str">
            <v>Jun</v>
          </cell>
        </row>
        <row r="15890">
          <cell r="D15890" t="str">
            <v>Unit</v>
          </cell>
          <cell r="E15890">
            <v>800000</v>
          </cell>
          <cell r="R15890" t="str">
            <v>Manningham</v>
          </cell>
          <cell r="W15890">
            <v>2018</v>
          </cell>
          <cell r="X15890" t="str">
            <v>Jun</v>
          </cell>
        </row>
        <row r="15891">
          <cell r="D15891" t="str">
            <v>House</v>
          </cell>
          <cell r="E15891">
            <v>1482000</v>
          </cell>
          <cell r="R15891" t="str">
            <v>Manningham</v>
          </cell>
          <cell r="W15891">
            <v>2018</v>
          </cell>
          <cell r="X15891" t="str">
            <v>Jun</v>
          </cell>
        </row>
        <row r="15892">
          <cell r="D15892" t="str">
            <v>House</v>
          </cell>
          <cell r="E15892">
            <v>937000</v>
          </cell>
          <cell r="R15892" t="str">
            <v>Manningham</v>
          </cell>
          <cell r="W15892">
            <v>2018</v>
          </cell>
          <cell r="X15892" t="str">
            <v>Jun</v>
          </cell>
        </row>
        <row r="15893">
          <cell r="D15893" t="str">
            <v>Unit</v>
          </cell>
          <cell r="E15893">
            <v>1175000</v>
          </cell>
          <cell r="R15893" t="str">
            <v>Manningham</v>
          </cell>
          <cell r="W15893">
            <v>2018</v>
          </cell>
          <cell r="X15893" t="str">
            <v>Jun</v>
          </cell>
        </row>
        <row r="15894">
          <cell r="D15894" t="str">
            <v>House</v>
          </cell>
          <cell r="E15894">
            <v>1550000</v>
          </cell>
          <cell r="R15894" t="str">
            <v>Melbourne</v>
          </cell>
          <cell r="W15894">
            <v>2018</v>
          </cell>
          <cell r="X15894" t="str">
            <v>Jun</v>
          </cell>
        </row>
        <row r="15895">
          <cell r="D15895" t="str">
            <v>House</v>
          </cell>
          <cell r="E15895">
            <v>978000</v>
          </cell>
          <cell r="R15895" t="str">
            <v>Maribyrnong</v>
          </cell>
          <cell r="W15895">
            <v>2018</v>
          </cell>
          <cell r="X15895" t="str">
            <v>Jun</v>
          </cell>
        </row>
        <row r="15896">
          <cell r="D15896" t="str">
            <v>Unit</v>
          </cell>
          <cell r="E15896">
            <v>460000</v>
          </cell>
          <cell r="R15896" t="str">
            <v>Maribyrnong</v>
          </cell>
          <cell r="W15896">
            <v>2018</v>
          </cell>
          <cell r="X15896" t="str">
            <v>Jun</v>
          </cell>
        </row>
        <row r="15897">
          <cell r="D15897" t="str">
            <v>House</v>
          </cell>
          <cell r="E15897">
            <v>1050000</v>
          </cell>
          <cell r="R15897" t="str">
            <v>Manningham</v>
          </cell>
          <cell r="W15897">
            <v>2018</v>
          </cell>
          <cell r="X15897" t="str">
            <v>Jun</v>
          </cell>
        </row>
        <row r="15898">
          <cell r="D15898" t="str">
            <v>Unit</v>
          </cell>
          <cell r="E15898">
            <v>630000</v>
          </cell>
          <cell r="R15898" t="str">
            <v>Yarra</v>
          </cell>
          <cell r="W15898">
            <v>2018</v>
          </cell>
          <cell r="X15898" t="str">
            <v>Jun</v>
          </cell>
        </row>
        <row r="15899">
          <cell r="D15899" t="str">
            <v>House</v>
          </cell>
          <cell r="E15899">
            <v>730000</v>
          </cell>
          <cell r="R15899" t="str">
            <v>Maroondah</v>
          </cell>
          <cell r="W15899">
            <v>2018</v>
          </cell>
          <cell r="X15899" t="str">
            <v>Jun</v>
          </cell>
        </row>
        <row r="15900">
          <cell r="D15900" t="str">
            <v>House</v>
          </cell>
          <cell r="E15900">
            <v>762000</v>
          </cell>
          <cell r="R15900" t="str">
            <v>Maroondah</v>
          </cell>
          <cell r="W15900">
            <v>2018</v>
          </cell>
          <cell r="X15900" t="str">
            <v>Jun</v>
          </cell>
        </row>
        <row r="15901">
          <cell r="D15901" t="str">
            <v>Unit</v>
          </cell>
          <cell r="E15901">
            <v>410000</v>
          </cell>
          <cell r="R15901" t="str">
            <v>Maribyrnong</v>
          </cell>
          <cell r="W15901">
            <v>2018</v>
          </cell>
          <cell r="X15901" t="str">
            <v>Jun</v>
          </cell>
        </row>
        <row r="15902">
          <cell r="D15902" t="str">
            <v>House</v>
          </cell>
          <cell r="E15902">
            <v>810000</v>
          </cell>
          <cell r="R15902" t="str">
            <v>Maribyrnong</v>
          </cell>
          <cell r="W15902">
            <v>2018</v>
          </cell>
          <cell r="X15902" t="str">
            <v>Jun</v>
          </cell>
        </row>
        <row r="15903">
          <cell r="D15903" t="str">
            <v>House</v>
          </cell>
          <cell r="E15903">
            <v>1470000</v>
          </cell>
          <cell r="R15903" t="str">
            <v>Manningham</v>
          </cell>
          <cell r="W15903">
            <v>2018</v>
          </cell>
          <cell r="X15903" t="str">
            <v>Jun</v>
          </cell>
        </row>
        <row r="15904">
          <cell r="D15904" t="str">
            <v>House</v>
          </cell>
          <cell r="E15904">
            <v>1690000</v>
          </cell>
          <cell r="R15904" t="str">
            <v>Boroondara</v>
          </cell>
          <cell r="W15904">
            <v>2018</v>
          </cell>
          <cell r="X15904" t="str">
            <v>Jun</v>
          </cell>
        </row>
        <row r="15905">
          <cell r="D15905" t="str">
            <v>House</v>
          </cell>
          <cell r="E15905">
            <v>1800000</v>
          </cell>
          <cell r="R15905" t="str">
            <v>Boroondara</v>
          </cell>
          <cell r="W15905">
            <v>2018</v>
          </cell>
          <cell r="X15905" t="str">
            <v>Jun</v>
          </cell>
        </row>
        <row r="15906">
          <cell r="D15906" t="str">
            <v>House</v>
          </cell>
          <cell r="E15906">
            <v>1950000</v>
          </cell>
          <cell r="R15906" t="str">
            <v>Boroondara</v>
          </cell>
          <cell r="W15906">
            <v>2018</v>
          </cell>
          <cell r="X15906" t="str">
            <v>Jun</v>
          </cell>
        </row>
        <row r="15907">
          <cell r="D15907" t="str">
            <v>House</v>
          </cell>
          <cell r="E15907">
            <v>1785000</v>
          </cell>
          <cell r="R15907" t="str">
            <v>Boroondara</v>
          </cell>
          <cell r="W15907">
            <v>2018</v>
          </cell>
          <cell r="X15907" t="str">
            <v>Jun</v>
          </cell>
        </row>
        <row r="15908">
          <cell r="D15908" t="str">
            <v>House</v>
          </cell>
          <cell r="E15908">
            <v>1100000</v>
          </cell>
          <cell r="R15908" t="str">
            <v>Melbourne</v>
          </cell>
          <cell r="W15908">
            <v>2018</v>
          </cell>
          <cell r="X15908" t="str">
            <v>Jun</v>
          </cell>
        </row>
        <row r="15909">
          <cell r="D15909" t="str">
            <v>House</v>
          </cell>
          <cell r="E15909">
            <v>1160000</v>
          </cell>
          <cell r="R15909" t="str">
            <v>Whitehorse</v>
          </cell>
          <cell r="W15909">
            <v>2018</v>
          </cell>
          <cell r="X15909" t="str">
            <v>Jun</v>
          </cell>
        </row>
        <row r="15910">
          <cell r="D15910" t="str">
            <v>House</v>
          </cell>
          <cell r="E15910">
            <v>1425000</v>
          </cell>
          <cell r="R15910" t="str">
            <v>Melbourne</v>
          </cell>
          <cell r="W15910">
            <v>2018</v>
          </cell>
          <cell r="X15910" t="str">
            <v>Jun</v>
          </cell>
        </row>
        <row r="15911">
          <cell r="D15911" t="str">
            <v>House</v>
          </cell>
          <cell r="E15911">
            <v>2300000</v>
          </cell>
          <cell r="R15911" t="str">
            <v>Yarra</v>
          </cell>
          <cell r="W15911">
            <v>2018</v>
          </cell>
          <cell r="X15911" t="str">
            <v>Jun</v>
          </cell>
        </row>
        <row r="15912">
          <cell r="D15912" t="str">
            <v>House</v>
          </cell>
          <cell r="E15912">
            <v>1460000</v>
          </cell>
          <cell r="R15912" t="str">
            <v>Melbourne</v>
          </cell>
          <cell r="W15912">
            <v>2018</v>
          </cell>
          <cell r="X15912" t="str">
            <v>Jun</v>
          </cell>
        </row>
        <row r="15913">
          <cell r="D15913" t="str">
            <v>House</v>
          </cell>
          <cell r="E15913">
            <v>1005000</v>
          </cell>
          <cell r="R15913" t="str">
            <v>Maroondah</v>
          </cell>
          <cell r="W15913">
            <v>2018</v>
          </cell>
          <cell r="X15913" t="str">
            <v>Jun</v>
          </cell>
        </row>
        <row r="15914">
          <cell r="D15914" t="str">
            <v>Unit</v>
          </cell>
          <cell r="E15914">
            <v>705000</v>
          </cell>
          <cell r="R15914" t="str">
            <v>Melbourne</v>
          </cell>
          <cell r="W15914">
            <v>2018</v>
          </cell>
          <cell r="X15914" t="str">
            <v>Jun</v>
          </cell>
        </row>
        <row r="15915">
          <cell r="D15915" t="str">
            <v>House</v>
          </cell>
          <cell r="E15915">
            <v>1320000</v>
          </cell>
          <cell r="R15915" t="str">
            <v>Whitehorse</v>
          </cell>
          <cell r="W15915">
            <v>2018</v>
          </cell>
          <cell r="X15915" t="str">
            <v>Jun</v>
          </cell>
        </row>
        <row r="15916">
          <cell r="D15916" t="str">
            <v>House</v>
          </cell>
          <cell r="E15916">
            <v>660000</v>
          </cell>
          <cell r="R15916" t="str">
            <v>Maribyrnong</v>
          </cell>
          <cell r="W15916">
            <v>2018</v>
          </cell>
          <cell r="X15916" t="str">
            <v>Jun</v>
          </cell>
        </row>
        <row r="15917">
          <cell r="D15917" t="str">
            <v>House</v>
          </cell>
          <cell r="E15917">
            <v>1375000</v>
          </cell>
          <cell r="R15917" t="str">
            <v>Whitehorse</v>
          </cell>
          <cell r="W15917">
            <v>2018</v>
          </cell>
          <cell r="X15917" t="str">
            <v>Jun</v>
          </cell>
        </row>
        <row r="15918">
          <cell r="D15918" t="str">
            <v>House</v>
          </cell>
          <cell r="E15918">
            <v>3060000</v>
          </cell>
          <cell r="R15918" t="str">
            <v>Boroondara</v>
          </cell>
          <cell r="W15918">
            <v>2018</v>
          </cell>
          <cell r="X15918" t="str">
            <v>Jun</v>
          </cell>
        </row>
        <row r="15919">
          <cell r="D15919" t="str">
            <v>House</v>
          </cell>
          <cell r="E15919">
            <v>1140000</v>
          </cell>
          <cell r="R15919" t="str">
            <v>Maribyrnong</v>
          </cell>
          <cell r="W15919">
            <v>2018</v>
          </cell>
          <cell r="X15919" t="str">
            <v>Jun</v>
          </cell>
        </row>
        <row r="15920">
          <cell r="D15920" t="str">
            <v>House</v>
          </cell>
          <cell r="E15920">
            <v>3400000</v>
          </cell>
          <cell r="R15920" t="str">
            <v>Boroondara</v>
          </cell>
          <cell r="W15920">
            <v>2018</v>
          </cell>
          <cell r="X15920" t="str">
            <v>Jun</v>
          </cell>
        </row>
        <row r="15921">
          <cell r="D15921" t="str">
            <v>House</v>
          </cell>
          <cell r="E15921">
            <v>1041000</v>
          </cell>
          <cell r="R15921" t="str">
            <v>Whitehorse</v>
          </cell>
          <cell r="W15921">
            <v>2018</v>
          </cell>
          <cell r="X15921" t="str">
            <v>Jun</v>
          </cell>
        </row>
        <row r="15922">
          <cell r="D15922" t="str">
            <v>House</v>
          </cell>
          <cell r="E15922">
            <v>1755000</v>
          </cell>
          <cell r="R15922" t="str">
            <v>Maroondah</v>
          </cell>
          <cell r="W15922">
            <v>2018</v>
          </cell>
          <cell r="X15922" t="str">
            <v>Jun</v>
          </cell>
        </row>
        <row r="15923">
          <cell r="D15923" t="str">
            <v>Unit</v>
          </cell>
          <cell r="E15923">
            <v>520000</v>
          </cell>
          <cell r="R15923" t="str">
            <v>Melbourne</v>
          </cell>
          <cell r="W15923">
            <v>2018</v>
          </cell>
          <cell r="X15923" t="str">
            <v>Jun</v>
          </cell>
        </row>
        <row r="15924">
          <cell r="D15924" t="str">
            <v>Unit</v>
          </cell>
          <cell r="E15924">
            <v>575000</v>
          </cell>
          <cell r="R15924" t="str">
            <v>Yarra</v>
          </cell>
          <cell r="W15924">
            <v>2018</v>
          </cell>
          <cell r="X15924" t="str">
            <v>Jun</v>
          </cell>
        </row>
        <row r="15925">
          <cell r="D15925" t="str">
            <v>House</v>
          </cell>
          <cell r="E15925">
            <v>1060000</v>
          </cell>
          <cell r="R15925" t="str">
            <v>Maribyrnong</v>
          </cell>
          <cell r="W15925">
            <v>2018</v>
          </cell>
          <cell r="X15925" t="str">
            <v>Jun</v>
          </cell>
        </row>
        <row r="15926">
          <cell r="D15926" t="str">
            <v>House</v>
          </cell>
          <cell r="E15926">
            <v>900000</v>
          </cell>
          <cell r="R15926" t="str">
            <v>Maribyrnong</v>
          </cell>
          <cell r="W15926">
            <v>2018</v>
          </cell>
          <cell r="X15926" t="str">
            <v>Jun</v>
          </cell>
        </row>
        <row r="15927">
          <cell r="D15927" t="str">
            <v>House</v>
          </cell>
          <cell r="E15927">
            <v>870000</v>
          </cell>
          <cell r="R15927" t="str">
            <v>Boroondara</v>
          </cell>
          <cell r="W15927">
            <v>2018</v>
          </cell>
          <cell r="X15927" t="str">
            <v>Jun</v>
          </cell>
        </row>
        <row r="15928">
          <cell r="D15928" t="str">
            <v>House</v>
          </cell>
          <cell r="E15928">
            <v>2831000</v>
          </cell>
          <cell r="R15928" t="str">
            <v>Whitehorse</v>
          </cell>
          <cell r="W15928">
            <v>2018</v>
          </cell>
          <cell r="X15928" t="str">
            <v>Jun</v>
          </cell>
        </row>
        <row r="15929">
          <cell r="D15929" t="str">
            <v>Unit</v>
          </cell>
          <cell r="E15929">
            <v>620000</v>
          </cell>
          <cell r="R15929" t="str">
            <v>Boroondara</v>
          </cell>
          <cell r="W15929">
            <v>2018</v>
          </cell>
          <cell r="X15929" t="str">
            <v>Jun</v>
          </cell>
        </row>
        <row r="15930">
          <cell r="D15930" t="str">
            <v>House</v>
          </cell>
          <cell r="E15930">
            <v>2170000</v>
          </cell>
          <cell r="R15930" t="str">
            <v>Boroondara</v>
          </cell>
          <cell r="W15930">
            <v>2018</v>
          </cell>
          <cell r="X15930" t="str">
            <v>Jun</v>
          </cell>
        </row>
        <row r="15931">
          <cell r="D15931" t="str">
            <v>Unit</v>
          </cell>
          <cell r="E15931">
            <v>1480000</v>
          </cell>
          <cell r="R15931" t="str">
            <v>Yarra</v>
          </cell>
          <cell r="W15931">
            <v>2018</v>
          </cell>
          <cell r="X15931" t="str">
            <v>Jun</v>
          </cell>
        </row>
        <row r="15932">
          <cell r="D15932" t="str">
            <v>House</v>
          </cell>
          <cell r="E15932">
            <v>1165000</v>
          </cell>
          <cell r="R15932" t="str">
            <v>Maroondah</v>
          </cell>
          <cell r="W15932">
            <v>2018</v>
          </cell>
          <cell r="X15932" t="str">
            <v>Jun</v>
          </cell>
        </row>
        <row r="15933">
          <cell r="D15933" t="str">
            <v>Unit</v>
          </cell>
          <cell r="E15933">
            <v>1380000</v>
          </cell>
          <cell r="R15933" t="str">
            <v>Yarra</v>
          </cell>
          <cell r="W15933">
            <v>2018</v>
          </cell>
          <cell r="X15933" t="str">
            <v>Jun</v>
          </cell>
        </row>
        <row r="15934">
          <cell r="D15934" t="str">
            <v>House</v>
          </cell>
          <cell r="E15934">
            <v>890000</v>
          </cell>
          <cell r="R15934" t="str">
            <v>Maribyrnong</v>
          </cell>
          <cell r="W15934">
            <v>2018</v>
          </cell>
          <cell r="X15934" t="str">
            <v>Jun</v>
          </cell>
        </row>
        <row r="15935">
          <cell r="D15935" t="str">
            <v>House</v>
          </cell>
          <cell r="E15935">
            <v>1120000</v>
          </cell>
          <cell r="R15935" t="str">
            <v>Maroondah</v>
          </cell>
          <cell r="W15935">
            <v>2018</v>
          </cell>
          <cell r="X15935" t="str">
            <v>Jun</v>
          </cell>
        </row>
        <row r="15936">
          <cell r="D15936" t="str">
            <v>Unit</v>
          </cell>
          <cell r="E15936">
            <v>1120000</v>
          </cell>
          <cell r="R15936" t="str">
            <v>Yarra</v>
          </cell>
          <cell r="W15936">
            <v>2018</v>
          </cell>
          <cell r="X15936" t="str">
            <v>Jun</v>
          </cell>
        </row>
        <row r="15937">
          <cell r="D15937" t="str">
            <v>House</v>
          </cell>
          <cell r="E15937">
            <v>800000</v>
          </cell>
          <cell r="R15937" t="str">
            <v>Boroondara</v>
          </cell>
          <cell r="W15937">
            <v>2018</v>
          </cell>
          <cell r="X15937" t="str">
            <v>Jun</v>
          </cell>
        </row>
        <row r="15938">
          <cell r="D15938" t="str">
            <v>House</v>
          </cell>
          <cell r="E15938">
            <v>2368000</v>
          </cell>
          <cell r="R15938" t="str">
            <v>Yarra</v>
          </cell>
          <cell r="W15938">
            <v>2018</v>
          </cell>
          <cell r="X15938" t="str">
            <v>Jun</v>
          </cell>
        </row>
        <row r="15939">
          <cell r="D15939" t="str">
            <v>House</v>
          </cell>
          <cell r="E15939">
            <v>1900000</v>
          </cell>
          <cell r="R15939" t="str">
            <v>Boroondara</v>
          </cell>
          <cell r="W15939">
            <v>2018</v>
          </cell>
          <cell r="X15939" t="str">
            <v>Jun</v>
          </cell>
        </row>
        <row r="15940">
          <cell r="D15940" t="str">
            <v>Unit</v>
          </cell>
          <cell r="E15940">
            <v>950000</v>
          </cell>
          <cell r="R15940" t="str">
            <v>Boroondara</v>
          </cell>
          <cell r="W15940">
            <v>2018</v>
          </cell>
          <cell r="X15940" t="str">
            <v>Jun</v>
          </cell>
        </row>
        <row r="15941">
          <cell r="D15941" t="str">
            <v>House</v>
          </cell>
          <cell r="E15941">
            <v>1820000</v>
          </cell>
          <cell r="R15941" t="str">
            <v>Whitehorse</v>
          </cell>
          <cell r="W15941">
            <v>2018</v>
          </cell>
          <cell r="X15941" t="str">
            <v>Jun</v>
          </cell>
        </row>
        <row r="15942">
          <cell r="D15942" t="str">
            <v>House</v>
          </cell>
          <cell r="E15942">
            <v>1350000</v>
          </cell>
          <cell r="R15942" t="str">
            <v>Whitehorse</v>
          </cell>
          <cell r="W15942">
            <v>2018</v>
          </cell>
          <cell r="X15942" t="str">
            <v>Jun</v>
          </cell>
        </row>
        <row r="15943">
          <cell r="D15943" t="str">
            <v>Unit</v>
          </cell>
          <cell r="E15943">
            <v>1250000</v>
          </cell>
          <cell r="R15943" t="str">
            <v>Boroondara</v>
          </cell>
          <cell r="W15943">
            <v>2018</v>
          </cell>
          <cell r="X15943" t="str">
            <v>Jun</v>
          </cell>
        </row>
        <row r="15944">
          <cell r="D15944" t="str">
            <v>Unit</v>
          </cell>
          <cell r="E15944">
            <v>315000</v>
          </cell>
          <cell r="R15944" t="str">
            <v>Boroondara</v>
          </cell>
          <cell r="W15944">
            <v>2018</v>
          </cell>
          <cell r="X15944" t="str">
            <v>Jun</v>
          </cell>
        </row>
        <row r="15945">
          <cell r="D15945" t="str">
            <v>Unit</v>
          </cell>
          <cell r="E15945">
            <v>620000</v>
          </cell>
          <cell r="R15945" t="str">
            <v>Boroondara</v>
          </cell>
          <cell r="W15945">
            <v>2018</v>
          </cell>
          <cell r="X15945" t="str">
            <v>Jun</v>
          </cell>
        </row>
        <row r="15946">
          <cell r="D15946" t="str">
            <v>Unit</v>
          </cell>
          <cell r="E15946">
            <v>615000</v>
          </cell>
          <cell r="R15946" t="str">
            <v>Boroondara</v>
          </cell>
          <cell r="W15946">
            <v>2018</v>
          </cell>
          <cell r="X15946" t="str">
            <v>Jun</v>
          </cell>
        </row>
        <row r="15947">
          <cell r="D15947" t="str">
            <v>House</v>
          </cell>
          <cell r="E15947">
            <v>2625000</v>
          </cell>
          <cell r="R15947" t="str">
            <v>Melbourne</v>
          </cell>
          <cell r="W15947">
            <v>2018</v>
          </cell>
          <cell r="X15947" t="str">
            <v>Jun</v>
          </cell>
        </row>
        <row r="15948">
          <cell r="D15948" t="str">
            <v>House</v>
          </cell>
          <cell r="E15948">
            <v>1764000</v>
          </cell>
          <cell r="R15948" t="str">
            <v>Melbourne</v>
          </cell>
          <cell r="W15948">
            <v>2018</v>
          </cell>
          <cell r="X15948" t="str">
            <v>Jun</v>
          </cell>
        </row>
        <row r="15949">
          <cell r="D15949" t="str">
            <v>House</v>
          </cell>
          <cell r="E15949">
            <v>1070000</v>
          </cell>
          <cell r="R15949" t="str">
            <v>Hobsons Bay</v>
          </cell>
          <cell r="W15949">
            <v>2018</v>
          </cell>
          <cell r="X15949" t="str">
            <v>Jun</v>
          </cell>
        </row>
        <row r="15950">
          <cell r="D15950" t="str">
            <v>House</v>
          </cell>
          <cell r="E15950">
            <v>3950000</v>
          </cell>
          <cell r="R15950" t="str">
            <v>Boroondara</v>
          </cell>
          <cell r="W15950">
            <v>2018</v>
          </cell>
          <cell r="X15950" t="str">
            <v>Jun</v>
          </cell>
        </row>
        <row r="15951">
          <cell r="D15951" t="str">
            <v>Unit</v>
          </cell>
          <cell r="E15951">
            <v>730000</v>
          </cell>
          <cell r="R15951" t="str">
            <v>Whitehorse</v>
          </cell>
          <cell r="W15951">
            <v>2018</v>
          </cell>
          <cell r="X15951" t="str">
            <v>Jun</v>
          </cell>
        </row>
        <row r="15952">
          <cell r="D15952" t="str">
            <v>House</v>
          </cell>
          <cell r="E15952">
            <v>1455000</v>
          </cell>
          <cell r="R15952" t="str">
            <v>Boroondara</v>
          </cell>
          <cell r="W15952">
            <v>2018</v>
          </cell>
          <cell r="X15952" t="str">
            <v>Jun</v>
          </cell>
        </row>
        <row r="15953">
          <cell r="D15953" t="str">
            <v>Unit</v>
          </cell>
          <cell r="E15953">
            <v>860000</v>
          </cell>
          <cell r="R15953" t="str">
            <v>Melbourne</v>
          </cell>
          <cell r="W15953">
            <v>2018</v>
          </cell>
          <cell r="X15953" t="str">
            <v>Jun</v>
          </cell>
        </row>
        <row r="15954">
          <cell r="D15954" t="str">
            <v>House</v>
          </cell>
          <cell r="E15954">
            <v>1137000</v>
          </cell>
          <cell r="R15954" t="str">
            <v>Port Phillip</v>
          </cell>
          <cell r="W15954">
            <v>2018</v>
          </cell>
          <cell r="X15954" t="str">
            <v>Jun</v>
          </cell>
        </row>
        <row r="15955">
          <cell r="D15955" t="str">
            <v>Unit</v>
          </cell>
          <cell r="E15955">
            <v>820000</v>
          </cell>
          <cell r="R15955" t="str">
            <v>Melbourne</v>
          </cell>
          <cell r="W15955">
            <v>2018</v>
          </cell>
          <cell r="X15955" t="str">
            <v>Jun</v>
          </cell>
        </row>
        <row r="15956">
          <cell r="D15956" t="str">
            <v>Unit</v>
          </cell>
          <cell r="E15956">
            <v>692500</v>
          </cell>
          <cell r="R15956" t="str">
            <v>Boroondara</v>
          </cell>
          <cell r="W15956">
            <v>2018</v>
          </cell>
          <cell r="X15956" t="str">
            <v>Jun</v>
          </cell>
        </row>
        <row r="15957">
          <cell r="D15957" t="str">
            <v>House</v>
          </cell>
          <cell r="E15957">
            <v>1910000</v>
          </cell>
          <cell r="R15957" t="str">
            <v>Port Phillip</v>
          </cell>
          <cell r="W15957">
            <v>2018</v>
          </cell>
          <cell r="X15957" t="str">
            <v>Jun</v>
          </cell>
        </row>
        <row r="15958">
          <cell r="D15958" t="str">
            <v>House</v>
          </cell>
          <cell r="E15958">
            <v>1750000</v>
          </cell>
          <cell r="R15958" t="str">
            <v>Melbourne</v>
          </cell>
          <cell r="W15958">
            <v>2018</v>
          </cell>
          <cell r="X15958" t="str">
            <v>Jun</v>
          </cell>
        </row>
        <row r="15959">
          <cell r="D15959" t="str">
            <v>House</v>
          </cell>
          <cell r="E15959">
            <v>1180000</v>
          </cell>
          <cell r="R15959" t="str">
            <v>Hobsons Bay</v>
          </cell>
          <cell r="W15959">
            <v>2018</v>
          </cell>
          <cell r="X15959" t="str">
            <v>Jun</v>
          </cell>
        </row>
        <row r="15960">
          <cell r="D15960" t="str">
            <v>House</v>
          </cell>
          <cell r="E15960">
            <v>1630000</v>
          </cell>
          <cell r="R15960" t="str">
            <v>Hobsons Bay</v>
          </cell>
          <cell r="W15960">
            <v>2018</v>
          </cell>
          <cell r="X15960" t="str">
            <v>Jun</v>
          </cell>
        </row>
        <row r="15961">
          <cell r="D15961" t="str">
            <v>Unit</v>
          </cell>
          <cell r="E15961">
            <v>648500</v>
          </cell>
          <cell r="R15961" t="str">
            <v>Melbourne</v>
          </cell>
          <cell r="W15961">
            <v>2018</v>
          </cell>
          <cell r="X15961" t="str">
            <v>Jun</v>
          </cell>
        </row>
        <row r="15962">
          <cell r="D15962" t="str">
            <v>House</v>
          </cell>
          <cell r="E15962">
            <v>4060000</v>
          </cell>
          <cell r="R15962" t="str">
            <v>Boroondara</v>
          </cell>
          <cell r="W15962">
            <v>2018</v>
          </cell>
          <cell r="X15962" t="str">
            <v>Jun</v>
          </cell>
        </row>
        <row r="15963">
          <cell r="D15963" t="str">
            <v>Unit</v>
          </cell>
          <cell r="E15963">
            <v>1600000</v>
          </cell>
          <cell r="R15963" t="str">
            <v>Boroondara</v>
          </cell>
          <cell r="W15963">
            <v>2018</v>
          </cell>
          <cell r="X15963" t="str">
            <v>Jun</v>
          </cell>
        </row>
        <row r="15964">
          <cell r="D15964" t="str">
            <v>House</v>
          </cell>
          <cell r="E15964">
            <v>768000</v>
          </cell>
          <cell r="R15964" t="str">
            <v>Whitehorse</v>
          </cell>
          <cell r="W15964">
            <v>2018</v>
          </cell>
          <cell r="X15964" t="str">
            <v>Jun</v>
          </cell>
        </row>
        <row r="15965">
          <cell r="D15965" t="str">
            <v>Unit</v>
          </cell>
          <cell r="E15965">
            <v>1850000</v>
          </cell>
          <cell r="R15965" t="str">
            <v>Boroondara</v>
          </cell>
          <cell r="W15965">
            <v>2018</v>
          </cell>
          <cell r="X15965" t="str">
            <v>Jun</v>
          </cell>
        </row>
        <row r="15966">
          <cell r="D15966" t="str">
            <v>Unit</v>
          </cell>
          <cell r="E15966">
            <v>735000</v>
          </cell>
          <cell r="R15966" t="str">
            <v>Stonnington</v>
          </cell>
          <cell r="W15966">
            <v>2018</v>
          </cell>
          <cell r="X15966" t="str">
            <v>Jun</v>
          </cell>
        </row>
        <row r="15967">
          <cell r="D15967" t="str">
            <v>House</v>
          </cell>
          <cell r="E15967">
            <v>4350000</v>
          </cell>
          <cell r="R15967" t="str">
            <v>Stonnington</v>
          </cell>
          <cell r="W15967">
            <v>2018</v>
          </cell>
          <cell r="X15967" t="str">
            <v>Jun</v>
          </cell>
        </row>
        <row r="15968">
          <cell r="D15968" t="str">
            <v>Unit</v>
          </cell>
          <cell r="E15968">
            <v>940000</v>
          </cell>
          <cell r="R15968" t="str">
            <v>Hobsons Bay</v>
          </cell>
          <cell r="W15968">
            <v>2018</v>
          </cell>
          <cell r="X15968" t="str">
            <v>Jun</v>
          </cell>
        </row>
        <row r="15969">
          <cell r="D15969" t="str">
            <v>House</v>
          </cell>
          <cell r="E15969">
            <v>1622500</v>
          </cell>
          <cell r="R15969" t="str">
            <v>Boroondara</v>
          </cell>
          <cell r="W15969">
            <v>2018</v>
          </cell>
          <cell r="X15969" t="str">
            <v>Jun</v>
          </cell>
        </row>
        <row r="15970">
          <cell r="D15970" t="str">
            <v>House</v>
          </cell>
          <cell r="E15970">
            <v>824000</v>
          </cell>
          <cell r="R15970" t="str">
            <v>Knox</v>
          </cell>
          <cell r="W15970">
            <v>2018</v>
          </cell>
          <cell r="X15970" t="str">
            <v>Jun</v>
          </cell>
        </row>
        <row r="15971">
          <cell r="D15971" t="str">
            <v>Unit</v>
          </cell>
          <cell r="E15971">
            <v>751500</v>
          </cell>
          <cell r="R15971" t="str">
            <v>Stonnington</v>
          </cell>
          <cell r="W15971">
            <v>2018</v>
          </cell>
          <cell r="X15971" t="str">
            <v>Jun</v>
          </cell>
        </row>
        <row r="15972">
          <cell r="D15972" t="str">
            <v>House</v>
          </cell>
          <cell r="E15972">
            <v>1330000</v>
          </cell>
          <cell r="R15972" t="str">
            <v>Stonnington</v>
          </cell>
          <cell r="W15972">
            <v>2018</v>
          </cell>
          <cell r="X15972" t="str">
            <v>Jun</v>
          </cell>
        </row>
        <row r="15973">
          <cell r="D15973" t="str">
            <v>House</v>
          </cell>
          <cell r="E15973">
            <v>1300000</v>
          </cell>
          <cell r="R15973" t="str">
            <v>Boroondara</v>
          </cell>
          <cell r="W15973">
            <v>2018</v>
          </cell>
          <cell r="X15973" t="str">
            <v>Jun</v>
          </cell>
        </row>
        <row r="15974">
          <cell r="D15974" t="str">
            <v>House</v>
          </cell>
          <cell r="E15974">
            <v>5100000</v>
          </cell>
          <cell r="R15974" t="str">
            <v>Stonnington</v>
          </cell>
          <cell r="W15974">
            <v>2018</v>
          </cell>
          <cell r="X15974" t="str">
            <v>Jun</v>
          </cell>
        </row>
        <row r="15975">
          <cell r="D15975" t="str">
            <v>Unit</v>
          </cell>
          <cell r="E15975">
            <v>820000</v>
          </cell>
          <cell r="R15975" t="str">
            <v>Stonnington</v>
          </cell>
          <cell r="W15975">
            <v>2018</v>
          </cell>
          <cell r="X15975" t="str">
            <v>Jun</v>
          </cell>
        </row>
        <row r="15976">
          <cell r="D15976" t="str">
            <v>House</v>
          </cell>
          <cell r="E15976">
            <v>1850000</v>
          </cell>
          <cell r="R15976" t="str">
            <v>Boroondara</v>
          </cell>
          <cell r="W15976">
            <v>2018</v>
          </cell>
          <cell r="X15976" t="str">
            <v>Jun</v>
          </cell>
        </row>
        <row r="15977">
          <cell r="D15977" t="str">
            <v>House</v>
          </cell>
          <cell r="E15977">
            <v>465000</v>
          </cell>
          <cell r="R15977" t="str">
            <v>Wyndham</v>
          </cell>
          <cell r="W15977">
            <v>2018</v>
          </cell>
          <cell r="X15977" t="str">
            <v>Jun</v>
          </cell>
        </row>
        <row r="15978">
          <cell r="D15978" t="str">
            <v>House</v>
          </cell>
          <cell r="E15978">
            <v>1400000</v>
          </cell>
          <cell r="R15978" t="str">
            <v>Stonnington</v>
          </cell>
          <cell r="W15978">
            <v>2018</v>
          </cell>
          <cell r="X15978" t="str">
            <v>Jun</v>
          </cell>
        </row>
        <row r="15979">
          <cell r="D15979" t="str">
            <v>House</v>
          </cell>
          <cell r="E15979">
            <v>2825000</v>
          </cell>
          <cell r="R15979" t="str">
            <v>Boroondara</v>
          </cell>
          <cell r="W15979">
            <v>2018</v>
          </cell>
          <cell r="X15979" t="str">
            <v>Jun</v>
          </cell>
        </row>
        <row r="15980">
          <cell r="D15980" t="str">
            <v>House</v>
          </cell>
          <cell r="E15980">
            <v>1200000</v>
          </cell>
          <cell r="R15980" t="str">
            <v>Boroondara</v>
          </cell>
          <cell r="W15980">
            <v>2018</v>
          </cell>
          <cell r="X15980" t="str">
            <v>Jun</v>
          </cell>
        </row>
        <row r="15981">
          <cell r="D15981" t="str">
            <v>House</v>
          </cell>
          <cell r="E15981">
            <v>2325000</v>
          </cell>
          <cell r="R15981" t="str">
            <v>Stonnington</v>
          </cell>
          <cell r="W15981">
            <v>2018</v>
          </cell>
          <cell r="X15981" t="str">
            <v>Jun</v>
          </cell>
        </row>
        <row r="15982">
          <cell r="D15982" t="str">
            <v>House</v>
          </cell>
          <cell r="E15982">
            <v>610000</v>
          </cell>
          <cell r="R15982" t="str">
            <v>Wyndham</v>
          </cell>
          <cell r="W15982">
            <v>2018</v>
          </cell>
          <cell r="X15982" t="str">
            <v>Jun</v>
          </cell>
        </row>
        <row r="15983">
          <cell r="D15983" t="str">
            <v>Unit</v>
          </cell>
          <cell r="E15983">
            <v>1525000</v>
          </cell>
          <cell r="R15983" t="str">
            <v>Port Phillip</v>
          </cell>
          <cell r="W15983">
            <v>2018</v>
          </cell>
          <cell r="X15983" t="str">
            <v>Jun</v>
          </cell>
        </row>
        <row r="15984">
          <cell r="D15984" t="str">
            <v>Unit</v>
          </cell>
          <cell r="E15984">
            <v>555000</v>
          </cell>
          <cell r="R15984" t="str">
            <v>Stonnington</v>
          </cell>
          <cell r="W15984">
            <v>2018</v>
          </cell>
          <cell r="X15984" t="str">
            <v>Jun</v>
          </cell>
        </row>
        <row r="15985">
          <cell r="D15985" t="str">
            <v>House</v>
          </cell>
          <cell r="E15985">
            <v>930000</v>
          </cell>
          <cell r="R15985" t="str">
            <v>Whitehorse</v>
          </cell>
          <cell r="W15985">
            <v>2018</v>
          </cell>
          <cell r="X15985" t="str">
            <v>Jun</v>
          </cell>
        </row>
        <row r="15986">
          <cell r="D15986" t="str">
            <v>Unit</v>
          </cell>
          <cell r="E15986">
            <v>450000</v>
          </cell>
          <cell r="R15986" t="str">
            <v>Stonnington</v>
          </cell>
          <cell r="W15986">
            <v>2018</v>
          </cell>
          <cell r="X15986" t="str">
            <v>Jun</v>
          </cell>
        </row>
        <row r="15987">
          <cell r="D15987" t="str">
            <v>House</v>
          </cell>
          <cell r="E15987">
            <v>595000</v>
          </cell>
          <cell r="R15987" t="str">
            <v>Melton</v>
          </cell>
          <cell r="W15987">
            <v>2018</v>
          </cell>
          <cell r="X15987" t="str">
            <v>Jun</v>
          </cell>
        </row>
        <row r="15988">
          <cell r="D15988" t="str">
            <v>House</v>
          </cell>
          <cell r="E15988">
            <v>1910000</v>
          </cell>
          <cell r="R15988" t="str">
            <v>Boroondara</v>
          </cell>
          <cell r="W15988">
            <v>2018</v>
          </cell>
          <cell r="X15988" t="str">
            <v>Jun</v>
          </cell>
        </row>
        <row r="15989">
          <cell r="D15989" t="str">
            <v>Unit</v>
          </cell>
          <cell r="E15989">
            <v>782500</v>
          </cell>
          <cell r="R15989" t="str">
            <v>Boroondara</v>
          </cell>
          <cell r="W15989">
            <v>2018</v>
          </cell>
          <cell r="X15989" t="str">
            <v>Jun</v>
          </cell>
        </row>
        <row r="15990">
          <cell r="D15990" t="str">
            <v>House</v>
          </cell>
          <cell r="E15990">
            <v>1203000</v>
          </cell>
          <cell r="R15990" t="str">
            <v>Whitehorse</v>
          </cell>
          <cell r="W15990">
            <v>2018</v>
          </cell>
          <cell r="X15990" t="str">
            <v>Jun</v>
          </cell>
        </row>
        <row r="15991">
          <cell r="D15991" t="str">
            <v>House</v>
          </cell>
          <cell r="E15991">
            <v>1100000</v>
          </cell>
          <cell r="R15991" t="str">
            <v>Monash</v>
          </cell>
          <cell r="W15991">
            <v>2018</v>
          </cell>
          <cell r="X15991" t="str">
            <v>Jun</v>
          </cell>
        </row>
        <row r="15992">
          <cell r="D15992" t="str">
            <v>House</v>
          </cell>
          <cell r="E15992">
            <v>913000</v>
          </cell>
          <cell r="R15992" t="str">
            <v>Hobsons Bay</v>
          </cell>
          <cell r="W15992">
            <v>2018</v>
          </cell>
          <cell r="X15992" t="str">
            <v>Jun</v>
          </cell>
        </row>
        <row r="15993">
          <cell r="D15993" t="str">
            <v>House</v>
          </cell>
          <cell r="E15993">
            <v>1770000</v>
          </cell>
          <cell r="R15993" t="str">
            <v>Boroondara</v>
          </cell>
          <cell r="W15993">
            <v>2018</v>
          </cell>
          <cell r="X15993" t="str">
            <v>Jun</v>
          </cell>
        </row>
        <row r="15994">
          <cell r="D15994" t="str">
            <v>Unit</v>
          </cell>
          <cell r="E15994">
            <v>1160000</v>
          </cell>
          <cell r="R15994" t="str">
            <v>Stonnington</v>
          </cell>
          <cell r="W15994">
            <v>2018</v>
          </cell>
          <cell r="X15994" t="str">
            <v>Jun</v>
          </cell>
        </row>
        <row r="15995">
          <cell r="D15995" t="str">
            <v>House</v>
          </cell>
          <cell r="E15995">
            <v>515500</v>
          </cell>
          <cell r="R15995" t="str">
            <v>Wyndham</v>
          </cell>
          <cell r="W15995">
            <v>2018</v>
          </cell>
          <cell r="X15995" t="str">
            <v>Jun</v>
          </cell>
        </row>
        <row r="15996">
          <cell r="D15996" t="str">
            <v>Unit</v>
          </cell>
          <cell r="E15996">
            <v>1160000</v>
          </cell>
          <cell r="R15996" t="str">
            <v>Boroondara</v>
          </cell>
          <cell r="W15996">
            <v>2018</v>
          </cell>
          <cell r="X15996" t="str">
            <v>Jun</v>
          </cell>
        </row>
        <row r="15997">
          <cell r="D15997" t="str">
            <v>House</v>
          </cell>
          <cell r="E15997">
            <v>1630000</v>
          </cell>
          <cell r="R15997" t="str">
            <v>Hobsons Bay</v>
          </cell>
          <cell r="W15997">
            <v>2018</v>
          </cell>
          <cell r="X15997" t="str">
            <v>Jun</v>
          </cell>
        </row>
        <row r="15998">
          <cell r="D15998" t="str">
            <v>Unit</v>
          </cell>
          <cell r="E15998">
            <v>490000</v>
          </cell>
          <cell r="R15998" t="str">
            <v>Glen Eira</v>
          </cell>
          <cell r="W15998">
            <v>2018</v>
          </cell>
          <cell r="X15998" t="str">
            <v>Jun</v>
          </cell>
        </row>
        <row r="15999">
          <cell r="D15999" t="str">
            <v>House</v>
          </cell>
          <cell r="E15999">
            <v>2152500</v>
          </cell>
          <cell r="R15999" t="str">
            <v>Boroondara</v>
          </cell>
          <cell r="W15999">
            <v>2018</v>
          </cell>
          <cell r="X15999" t="str">
            <v>Jun</v>
          </cell>
        </row>
        <row r="16000">
          <cell r="D16000" t="str">
            <v>House</v>
          </cell>
          <cell r="E16000">
            <v>870000</v>
          </cell>
          <cell r="R16000" t="str">
            <v>Hobsons Bay</v>
          </cell>
          <cell r="W16000">
            <v>2018</v>
          </cell>
          <cell r="X16000" t="str">
            <v>Jun</v>
          </cell>
        </row>
        <row r="16001">
          <cell r="D16001" t="str">
            <v>Unit</v>
          </cell>
          <cell r="E16001">
            <v>400000</v>
          </cell>
          <cell r="R16001" t="str">
            <v>Wyndham</v>
          </cell>
          <cell r="W16001">
            <v>2018</v>
          </cell>
          <cell r="X16001" t="str">
            <v>Jun</v>
          </cell>
        </row>
        <row r="16002">
          <cell r="D16002" t="str">
            <v>House</v>
          </cell>
          <cell r="E16002">
            <v>500000</v>
          </cell>
          <cell r="R16002" t="str">
            <v>Wyndham</v>
          </cell>
          <cell r="W16002">
            <v>2018</v>
          </cell>
          <cell r="X16002" t="str">
            <v>Jun</v>
          </cell>
        </row>
        <row r="16003">
          <cell r="D16003" t="str">
            <v>House</v>
          </cell>
          <cell r="E16003">
            <v>640000</v>
          </cell>
          <cell r="R16003" t="str">
            <v>Wyndham</v>
          </cell>
          <cell r="W16003">
            <v>2018</v>
          </cell>
          <cell r="X16003" t="str">
            <v>Jun</v>
          </cell>
        </row>
        <row r="16004">
          <cell r="D16004" t="str">
            <v>House</v>
          </cell>
          <cell r="E16004">
            <v>590000</v>
          </cell>
          <cell r="R16004" t="str">
            <v>Hobsons Bay</v>
          </cell>
          <cell r="W16004">
            <v>2018</v>
          </cell>
          <cell r="X16004" t="str">
            <v>Jun</v>
          </cell>
        </row>
        <row r="16005">
          <cell r="D16005" t="str">
            <v>Unit</v>
          </cell>
          <cell r="E16005">
            <v>600000</v>
          </cell>
          <cell r="R16005" t="str">
            <v>Port Phillip</v>
          </cell>
          <cell r="W16005">
            <v>2018</v>
          </cell>
          <cell r="X16005" t="str">
            <v>Jun</v>
          </cell>
        </row>
        <row r="16006">
          <cell r="D16006" t="str">
            <v>House</v>
          </cell>
          <cell r="E16006">
            <v>500000</v>
          </cell>
          <cell r="R16006" t="str">
            <v>Wyndham</v>
          </cell>
          <cell r="W16006">
            <v>2018</v>
          </cell>
          <cell r="X16006" t="str">
            <v>Jun</v>
          </cell>
        </row>
        <row r="16007">
          <cell r="D16007" t="str">
            <v>House</v>
          </cell>
          <cell r="E16007">
            <v>1370000</v>
          </cell>
          <cell r="R16007" t="str">
            <v>Monash</v>
          </cell>
          <cell r="W16007">
            <v>2018</v>
          </cell>
          <cell r="X16007" t="str">
            <v>Jun</v>
          </cell>
        </row>
        <row r="16008">
          <cell r="D16008" t="str">
            <v>House</v>
          </cell>
          <cell r="E16008">
            <v>630000</v>
          </cell>
          <cell r="R16008" t="str">
            <v>Wyndham</v>
          </cell>
          <cell r="W16008">
            <v>2018</v>
          </cell>
          <cell r="X16008" t="str">
            <v>Jun</v>
          </cell>
        </row>
        <row r="16009">
          <cell r="D16009" t="str">
            <v>House</v>
          </cell>
          <cell r="E16009">
            <v>525000</v>
          </cell>
          <cell r="R16009" t="str">
            <v>Wyndham</v>
          </cell>
          <cell r="W16009">
            <v>2018</v>
          </cell>
          <cell r="X16009" t="str">
            <v>Jun</v>
          </cell>
        </row>
        <row r="16010">
          <cell r="D16010" t="str">
            <v>House</v>
          </cell>
          <cell r="E16010">
            <v>555000</v>
          </cell>
          <cell r="R16010" t="str">
            <v>Wyndham</v>
          </cell>
          <cell r="W16010">
            <v>2018</v>
          </cell>
          <cell r="X16010" t="str">
            <v>Jun</v>
          </cell>
        </row>
        <row r="16011">
          <cell r="D16011" t="str">
            <v>House</v>
          </cell>
          <cell r="E16011">
            <v>760000</v>
          </cell>
          <cell r="R16011" t="str">
            <v>Knox</v>
          </cell>
          <cell r="W16011">
            <v>2018</v>
          </cell>
          <cell r="X16011" t="str">
            <v>Jun</v>
          </cell>
        </row>
        <row r="16012">
          <cell r="D16012" t="str">
            <v>Unit</v>
          </cell>
          <cell r="E16012">
            <v>670000</v>
          </cell>
          <cell r="R16012" t="str">
            <v>Port Phillip</v>
          </cell>
          <cell r="W16012">
            <v>2018</v>
          </cell>
          <cell r="X16012" t="str">
            <v>Jun</v>
          </cell>
        </row>
        <row r="16013">
          <cell r="D16013" t="str">
            <v>House</v>
          </cell>
          <cell r="E16013">
            <v>1131000</v>
          </cell>
          <cell r="R16013" t="str">
            <v>Monash</v>
          </cell>
          <cell r="W16013">
            <v>2018</v>
          </cell>
          <cell r="X16013" t="str">
            <v>Jun</v>
          </cell>
        </row>
        <row r="16014">
          <cell r="D16014" t="str">
            <v>House</v>
          </cell>
          <cell r="E16014">
            <v>1825000</v>
          </cell>
          <cell r="R16014" t="str">
            <v>Monash</v>
          </cell>
          <cell r="W16014">
            <v>2018</v>
          </cell>
          <cell r="X16014" t="str">
            <v>Jun</v>
          </cell>
        </row>
        <row r="16015">
          <cell r="D16015" t="str">
            <v>Unit</v>
          </cell>
          <cell r="E16015">
            <v>1002000</v>
          </cell>
          <cell r="R16015" t="str">
            <v>Stonnington</v>
          </cell>
          <cell r="W16015">
            <v>2018</v>
          </cell>
          <cell r="X16015" t="str">
            <v>Jun</v>
          </cell>
        </row>
        <row r="16016">
          <cell r="D16016" t="str">
            <v>House</v>
          </cell>
          <cell r="E16016">
            <v>1430000</v>
          </cell>
          <cell r="R16016" t="str">
            <v>Stonnington</v>
          </cell>
          <cell r="W16016">
            <v>2018</v>
          </cell>
          <cell r="X16016" t="str">
            <v>Jun</v>
          </cell>
        </row>
        <row r="16017">
          <cell r="D16017" t="str">
            <v>Unit</v>
          </cell>
          <cell r="E16017">
            <v>655000</v>
          </cell>
          <cell r="R16017" t="str">
            <v>Port Phillip</v>
          </cell>
          <cell r="W16017">
            <v>2018</v>
          </cell>
          <cell r="X16017" t="str">
            <v>Jun</v>
          </cell>
        </row>
        <row r="16018">
          <cell r="D16018" t="str">
            <v>House</v>
          </cell>
          <cell r="E16018">
            <v>1800000</v>
          </cell>
          <cell r="R16018" t="str">
            <v>Monash</v>
          </cell>
          <cell r="W16018">
            <v>2018</v>
          </cell>
          <cell r="X16018" t="str">
            <v>Jun</v>
          </cell>
        </row>
        <row r="16019">
          <cell r="D16019" t="str">
            <v>Unit</v>
          </cell>
          <cell r="E16019">
            <v>660000</v>
          </cell>
          <cell r="R16019" t="str">
            <v>Port Phillip</v>
          </cell>
          <cell r="W16019">
            <v>2018</v>
          </cell>
          <cell r="X16019" t="str">
            <v>Jun</v>
          </cell>
        </row>
        <row r="16020">
          <cell r="D16020" t="str">
            <v>House</v>
          </cell>
          <cell r="E16020">
            <v>1609000</v>
          </cell>
          <cell r="R16020" t="str">
            <v>Glen Eira</v>
          </cell>
          <cell r="W16020">
            <v>2018</v>
          </cell>
          <cell r="X16020" t="str">
            <v>Jun</v>
          </cell>
        </row>
        <row r="16021">
          <cell r="D16021" t="str">
            <v>House</v>
          </cell>
          <cell r="E16021">
            <v>1460000</v>
          </cell>
          <cell r="R16021" t="str">
            <v>Monash</v>
          </cell>
          <cell r="W16021">
            <v>2018</v>
          </cell>
          <cell r="X16021" t="str">
            <v>Jun</v>
          </cell>
        </row>
        <row r="16022">
          <cell r="D16022" t="str">
            <v>Unit</v>
          </cell>
          <cell r="E16022">
            <v>985000</v>
          </cell>
          <cell r="R16022" t="str">
            <v>Glen Eira</v>
          </cell>
          <cell r="W16022">
            <v>2018</v>
          </cell>
          <cell r="X16022" t="str">
            <v>Jun</v>
          </cell>
        </row>
        <row r="16023">
          <cell r="D16023" t="str">
            <v>House</v>
          </cell>
          <cell r="E16023">
            <v>1333000</v>
          </cell>
          <cell r="R16023" t="str">
            <v>Glen Eira</v>
          </cell>
          <cell r="W16023">
            <v>2018</v>
          </cell>
          <cell r="X16023" t="str">
            <v>Jun</v>
          </cell>
        </row>
        <row r="16024">
          <cell r="D16024" t="str">
            <v>House</v>
          </cell>
          <cell r="E16024">
            <v>490500</v>
          </cell>
          <cell r="R16024" t="str">
            <v>Wyndham</v>
          </cell>
          <cell r="W16024">
            <v>2018</v>
          </cell>
          <cell r="X16024" t="str">
            <v>Jun</v>
          </cell>
        </row>
        <row r="16025">
          <cell r="D16025" t="str">
            <v>Unit</v>
          </cell>
          <cell r="E16025">
            <v>515500</v>
          </cell>
          <cell r="R16025" t="str">
            <v>Glen Eira</v>
          </cell>
          <cell r="W16025">
            <v>2018</v>
          </cell>
          <cell r="X16025" t="str">
            <v>Jun</v>
          </cell>
        </row>
        <row r="16026">
          <cell r="D16026" t="str">
            <v>House</v>
          </cell>
          <cell r="E16026">
            <v>430000</v>
          </cell>
          <cell r="R16026" t="str">
            <v>Wyndham</v>
          </cell>
          <cell r="W16026">
            <v>2018</v>
          </cell>
          <cell r="X16026" t="str">
            <v>Jun</v>
          </cell>
        </row>
        <row r="16027">
          <cell r="D16027" t="str">
            <v>Unit</v>
          </cell>
          <cell r="E16027">
            <v>1026000</v>
          </cell>
          <cell r="R16027" t="str">
            <v>Monash</v>
          </cell>
          <cell r="W16027">
            <v>2018</v>
          </cell>
          <cell r="X16027" t="str">
            <v>Jun</v>
          </cell>
        </row>
        <row r="16028">
          <cell r="D16028" t="str">
            <v>House</v>
          </cell>
          <cell r="E16028">
            <v>456000</v>
          </cell>
          <cell r="R16028" t="str">
            <v>Wyndham</v>
          </cell>
          <cell r="W16028">
            <v>2018</v>
          </cell>
          <cell r="X16028" t="str">
            <v>Jun</v>
          </cell>
        </row>
        <row r="16029">
          <cell r="D16029" t="str">
            <v>House</v>
          </cell>
          <cell r="E16029">
            <v>510000</v>
          </cell>
          <cell r="R16029" t="str">
            <v>Wyndham</v>
          </cell>
          <cell r="W16029">
            <v>2018</v>
          </cell>
          <cell r="X16029" t="str">
            <v>Jun</v>
          </cell>
        </row>
        <row r="16030">
          <cell r="D16030" t="str">
            <v>Unit</v>
          </cell>
          <cell r="E16030">
            <v>791000</v>
          </cell>
          <cell r="R16030" t="str">
            <v>Monash</v>
          </cell>
          <cell r="W16030">
            <v>2018</v>
          </cell>
          <cell r="X16030" t="str">
            <v>Jun</v>
          </cell>
        </row>
        <row r="16031">
          <cell r="D16031" t="str">
            <v>Unit</v>
          </cell>
          <cell r="E16031">
            <v>380000</v>
          </cell>
          <cell r="R16031" t="str">
            <v>Glen Eira</v>
          </cell>
          <cell r="W16031">
            <v>2018</v>
          </cell>
          <cell r="X16031" t="str">
            <v>Jun</v>
          </cell>
        </row>
        <row r="16032">
          <cell r="D16032" t="str">
            <v>House</v>
          </cell>
          <cell r="E16032">
            <v>5500000</v>
          </cell>
          <cell r="R16032" t="str">
            <v>Bayside</v>
          </cell>
          <cell r="W16032">
            <v>2018</v>
          </cell>
          <cell r="X16032" t="str">
            <v>Jun</v>
          </cell>
        </row>
        <row r="16033">
          <cell r="D16033" t="str">
            <v>Unit</v>
          </cell>
          <cell r="E16033">
            <v>617000</v>
          </cell>
          <cell r="R16033" t="str">
            <v>Bayside</v>
          </cell>
          <cell r="W16033">
            <v>2018</v>
          </cell>
          <cell r="X16033" t="str">
            <v>Jun</v>
          </cell>
        </row>
        <row r="16034">
          <cell r="D16034" t="str">
            <v>House</v>
          </cell>
          <cell r="E16034">
            <v>1080000</v>
          </cell>
          <cell r="R16034" t="str">
            <v>Monash</v>
          </cell>
          <cell r="W16034">
            <v>2018</v>
          </cell>
          <cell r="X16034" t="str">
            <v>Jun</v>
          </cell>
        </row>
        <row r="16035">
          <cell r="D16035" t="str">
            <v>House</v>
          </cell>
          <cell r="E16035">
            <v>2110000</v>
          </cell>
          <cell r="R16035" t="str">
            <v>Glen Eira</v>
          </cell>
          <cell r="W16035">
            <v>2018</v>
          </cell>
          <cell r="X16035" t="str">
            <v>Jun</v>
          </cell>
        </row>
        <row r="16036">
          <cell r="D16036" t="str">
            <v>House</v>
          </cell>
          <cell r="E16036">
            <v>1280000</v>
          </cell>
          <cell r="R16036" t="str">
            <v>Glen Eira</v>
          </cell>
          <cell r="W16036">
            <v>2018</v>
          </cell>
          <cell r="X16036" t="str">
            <v>Jun</v>
          </cell>
        </row>
        <row r="16037">
          <cell r="D16037" t="str">
            <v>House</v>
          </cell>
          <cell r="E16037">
            <v>599000</v>
          </cell>
          <cell r="R16037" t="str">
            <v>Wyndham</v>
          </cell>
          <cell r="W16037">
            <v>2018</v>
          </cell>
          <cell r="X16037" t="str">
            <v>Jun</v>
          </cell>
        </row>
        <row r="16038">
          <cell r="D16038" t="str">
            <v>House</v>
          </cell>
          <cell r="E16038">
            <v>1150000</v>
          </cell>
          <cell r="R16038" t="str">
            <v>Monash</v>
          </cell>
          <cell r="W16038">
            <v>2018</v>
          </cell>
          <cell r="X16038" t="str">
            <v>Jun</v>
          </cell>
        </row>
        <row r="16039">
          <cell r="D16039" t="str">
            <v>House</v>
          </cell>
          <cell r="E16039">
            <v>780000</v>
          </cell>
          <cell r="R16039" t="str">
            <v>Bayside</v>
          </cell>
          <cell r="W16039">
            <v>2018</v>
          </cell>
          <cell r="X16039" t="str">
            <v>Jun</v>
          </cell>
        </row>
        <row r="16040">
          <cell r="D16040" t="str">
            <v>House</v>
          </cell>
          <cell r="E16040">
            <v>1254000</v>
          </cell>
          <cell r="R16040" t="str">
            <v>Monash</v>
          </cell>
          <cell r="W16040">
            <v>2018</v>
          </cell>
          <cell r="X16040" t="str">
            <v>Jun</v>
          </cell>
        </row>
        <row r="16041">
          <cell r="D16041" t="str">
            <v>House</v>
          </cell>
          <cell r="E16041">
            <v>2515000</v>
          </cell>
          <cell r="R16041" t="str">
            <v>Bayside</v>
          </cell>
          <cell r="W16041">
            <v>2018</v>
          </cell>
          <cell r="X16041" t="str">
            <v>Jun</v>
          </cell>
        </row>
        <row r="16042">
          <cell r="D16042" t="str">
            <v>House</v>
          </cell>
          <cell r="E16042">
            <v>540000</v>
          </cell>
          <cell r="R16042" t="str">
            <v>Wyndham</v>
          </cell>
          <cell r="W16042">
            <v>2018</v>
          </cell>
          <cell r="X16042" t="str">
            <v>Jun</v>
          </cell>
        </row>
        <row r="16043">
          <cell r="D16043" t="str">
            <v>House</v>
          </cell>
          <cell r="E16043">
            <v>1590000</v>
          </cell>
          <cell r="R16043" t="str">
            <v>Bayside</v>
          </cell>
          <cell r="W16043">
            <v>2018</v>
          </cell>
          <cell r="X16043" t="str">
            <v>Jun</v>
          </cell>
        </row>
        <row r="16044">
          <cell r="D16044" t="str">
            <v>Unit</v>
          </cell>
          <cell r="E16044">
            <v>770000</v>
          </cell>
          <cell r="R16044" t="str">
            <v>Glen Eira</v>
          </cell>
          <cell r="W16044">
            <v>2018</v>
          </cell>
          <cell r="X16044" t="str">
            <v>Jun</v>
          </cell>
        </row>
        <row r="16045">
          <cell r="D16045" t="str">
            <v>House</v>
          </cell>
          <cell r="E16045">
            <v>1660000</v>
          </cell>
          <cell r="R16045" t="str">
            <v>Glen Eira</v>
          </cell>
          <cell r="W16045">
            <v>2018</v>
          </cell>
          <cell r="X16045" t="str">
            <v>Jun</v>
          </cell>
        </row>
        <row r="16046">
          <cell r="D16046" t="str">
            <v>House</v>
          </cell>
          <cell r="E16046">
            <v>4125000</v>
          </cell>
          <cell r="R16046" t="str">
            <v>Bayside</v>
          </cell>
          <cell r="W16046">
            <v>2018</v>
          </cell>
          <cell r="X16046" t="str">
            <v>Jun</v>
          </cell>
        </row>
        <row r="16047">
          <cell r="D16047" t="str">
            <v>House</v>
          </cell>
          <cell r="E16047">
            <v>1470000</v>
          </cell>
          <cell r="R16047" t="str">
            <v>Glen Eira</v>
          </cell>
          <cell r="W16047">
            <v>2018</v>
          </cell>
          <cell r="X16047" t="str">
            <v>Jun</v>
          </cell>
        </row>
        <row r="16048">
          <cell r="D16048" t="str">
            <v>House</v>
          </cell>
          <cell r="E16048">
            <v>1575000</v>
          </cell>
          <cell r="R16048" t="str">
            <v>Glen Eira</v>
          </cell>
          <cell r="W16048">
            <v>2018</v>
          </cell>
          <cell r="X16048" t="str">
            <v>Jun</v>
          </cell>
        </row>
        <row r="16049">
          <cell r="D16049" t="str">
            <v>Unit</v>
          </cell>
          <cell r="E16049">
            <v>1700000</v>
          </cell>
          <cell r="R16049" t="str">
            <v>Bayside</v>
          </cell>
          <cell r="W16049">
            <v>2018</v>
          </cell>
          <cell r="X16049" t="str">
            <v>Jun</v>
          </cell>
        </row>
        <row r="16050">
          <cell r="D16050" t="str">
            <v>House</v>
          </cell>
          <cell r="E16050">
            <v>1775000</v>
          </cell>
          <cell r="R16050" t="str">
            <v>Bayside</v>
          </cell>
          <cell r="W16050">
            <v>2018</v>
          </cell>
          <cell r="X16050" t="str">
            <v>Jun</v>
          </cell>
        </row>
        <row r="16051">
          <cell r="D16051" t="str">
            <v>House</v>
          </cell>
          <cell r="E16051">
            <v>2310000</v>
          </cell>
          <cell r="R16051" t="str">
            <v>Glen Eira</v>
          </cell>
          <cell r="W16051">
            <v>2018</v>
          </cell>
          <cell r="X16051" t="str">
            <v>Jun</v>
          </cell>
        </row>
        <row r="16052">
          <cell r="D16052" t="str">
            <v>Unit</v>
          </cell>
          <cell r="E16052">
            <v>817500</v>
          </cell>
          <cell r="R16052" t="str">
            <v>Bayside</v>
          </cell>
          <cell r="W16052">
            <v>2018</v>
          </cell>
          <cell r="X16052" t="str">
            <v>Jun</v>
          </cell>
        </row>
        <row r="16053">
          <cell r="D16053" t="str">
            <v>House</v>
          </cell>
          <cell r="E16053">
            <v>1140000</v>
          </cell>
          <cell r="R16053" t="str">
            <v>Glen Eira</v>
          </cell>
          <cell r="W16053">
            <v>2018</v>
          </cell>
          <cell r="X16053" t="str">
            <v>Jun</v>
          </cell>
        </row>
        <row r="16054">
          <cell r="D16054" t="str">
            <v>Unit</v>
          </cell>
          <cell r="E16054">
            <v>1330000</v>
          </cell>
          <cell r="R16054" t="str">
            <v>Glen Eira</v>
          </cell>
          <cell r="W16054">
            <v>2018</v>
          </cell>
          <cell r="X16054" t="str">
            <v>Jun</v>
          </cell>
        </row>
        <row r="16055">
          <cell r="D16055" t="str">
            <v>House</v>
          </cell>
          <cell r="E16055">
            <v>1290000</v>
          </cell>
          <cell r="R16055" t="str">
            <v>Glen Eira</v>
          </cell>
          <cell r="W16055">
            <v>2018</v>
          </cell>
          <cell r="X16055" t="str">
            <v>Jun</v>
          </cell>
        </row>
        <row r="16056">
          <cell r="D16056" t="str">
            <v>House</v>
          </cell>
          <cell r="E16056">
            <v>1216000</v>
          </cell>
          <cell r="R16056" t="str">
            <v>Glen Eira</v>
          </cell>
          <cell r="W16056">
            <v>2018</v>
          </cell>
          <cell r="X16056" t="str">
            <v>Jun</v>
          </cell>
        </row>
        <row r="16057">
          <cell r="D16057" t="str">
            <v>House</v>
          </cell>
          <cell r="E16057">
            <v>2260000</v>
          </cell>
          <cell r="R16057" t="str">
            <v>Bayside</v>
          </cell>
          <cell r="W16057">
            <v>2018</v>
          </cell>
          <cell r="X16057" t="str">
            <v>Jun</v>
          </cell>
        </row>
        <row r="16058">
          <cell r="D16058" t="str">
            <v>Unit</v>
          </cell>
          <cell r="E16058">
            <v>543500</v>
          </cell>
          <cell r="R16058" t="str">
            <v>Bayside</v>
          </cell>
          <cell r="W16058">
            <v>2018</v>
          </cell>
          <cell r="X16058" t="str">
            <v>Jun</v>
          </cell>
        </row>
        <row r="16059">
          <cell r="D16059" t="str">
            <v>House</v>
          </cell>
          <cell r="E16059">
            <v>1900000</v>
          </cell>
          <cell r="R16059" t="str">
            <v>Bayside</v>
          </cell>
          <cell r="W16059">
            <v>2018</v>
          </cell>
          <cell r="X16059" t="str">
            <v>Jun</v>
          </cell>
        </row>
        <row r="16060">
          <cell r="D16060" t="str">
            <v>House</v>
          </cell>
          <cell r="E16060">
            <v>2499000</v>
          </cell>
          <cell r="R16060" t="str">
            <v>Bayside</v>
          </cell>
          <cell r="W16060">
            <v>2018</v>
          </cell>
          <cell r="X16060" t="str">
            <v>Jun</v>
          </cell>
        </row>
        <row r="16061">
          <cell r="D16061" t="str">
            <v>House</v>
          </cell>
          <cell r="E16061">
            <v>1188000</v>
          </cell>
          <cell r="R16061" t="str">
            <v>Kingston</v>
          </cell>
          <cell r="W16061">
            <v>2018</v>
          </cell>
          <cell r="X16061" t="str">
            <v>Jun</v>
          </cell>
        </row>
        <row r="16062">
          <cell r="D16062" t="str">
            <v>House</v>
          </cell>
          <cell r="E16062">
            <v>1450000</v>
          </cell>
          <cell r="R16062" t="str">
            <v>Bayside</v>
          </cell>
          <cell r="W16062">
            <v>2018</v>
          </cell>
          <cell r="X16062" t="str">
            <v>Jun</v>
          </cell>
        </row>
        <row r="16063">
          <cell r="D16063" t="str">
            <v>House</v>
          </cell>
          <cell r="E16063">
            <v>2675000</v>
          </cell>
          <cell r="R16063" t="str">
            <v>Bayside</v>
          </cell>
          <cell r="W16063">
            <v>2018</v>
          </cell>
          <cell r="X16063" t="str">
            <v>Jun</v>
          </cell>
        </row>
        <row r="16064">
          <cell r="D16064" t="str">
            <v>Unit</v>
          </cell>
          <cell r="E16064">
            <v>687500</v>
          </cell>
          <cell r="R16064" t="str">
            <v>Bayside</v>
          </cell>
          <cell r="W16064">
            <v>2018</v>
          </cell>
          <cell r="X16064" t="str">
            <v>Jun</v>
          </cell>
        </row>
        <row r="16065">
          <cell r="D16065" t="str">
            <v>House</v>
          </cell>
          <cell r="E16065">
            <v>1875000</v>
          </cell>
          <cell r="R16065" t="str">
            <v>Bayside</v>
          </cell>
          <cell r="W16065">
            <v>2018</v>
          </cell>
          <cell r="X16065" t="str">
            <v>Jun</v>
          </cell>
        </row>
        <row r="16066">
          <cell r="D16066" t="str">
            <v>Unit</v>
          </cell>
          <cell r="E16066">
            <v>604000</v>
          </cell>
          <cell r="R16066" t="str">
            <v>Bayside</v>
          </cell>
          <cell r="W16066">
            <v>2018</v>
          </cell>
          <cell r="X16066" t="str">
            <v>Jun</v>
          </cell>
        </row>
        <row r="16067">
          <cell r="D16067" t="str">
            <v>House</v>
          </cell>
          <cell r="E16067">
            <v>832000</v>
          </cell>
          <cell r="R16067" t="str">
            <v>Bayside</v>
          </cell>
          <cell r="W16067">
            <v>2018</v>
          </cell>
          <cell r="X16067" t="str">
            <v>Jun</v>
          </cell>
        </row>
        <row r="16068">
          <cell r="D16068" t="str">
            <v>Unit</v>
          </cell>
          <cell r="E16068">
            <v>864000</v>
          </cell>
          <cell r="R16068" t="str">
            <v>Bayside</v>
          </cell>
          <cell r="W16068">
            <v>2018</v>
          </cell>
          <cell r="X16068" t="str">
            <v>Jun</v>
          </cell>
        </row>
        <row r="16069">
          <cell r="D16069" t="str">
            <v>House</v>
          </cell>
          <cell r="E16069">
            <v>1295000</v>
          </cell>
          <cell r="R16069" t="str">
            <v>Bayside</v>
          </cell>
          <cell r="W16069">
            <v>2018</v>
          </cell>
          <cell r="X16069" t="str">
            <v>Jun</v>
          </cell>
        </row>
        <row r="16070">
          <cell r="D16070" t="str">
            <v>House</v>
          </cell>
          <cell r="E16070">
            <v>960000</v>
          </cell>
          <cell r="R16070" t="str">
            <v>Bayside</v>
          </cell>
          <cell r="W16070">
            <v>2018</v>
          </cell>
          <cell r="X16070" t="str">
            <v>Jun</v>
          </cell>
        </row>
        <row r="16071">
          <cell r="D16071" t="str">
            <v>House</v>
          </cell>
          <cell r="E16071">
            <v>1950000</v>
          </cell>
          <cell r="R16071" t="str">
            <v>Bayside</v>
          </cell>
          <cell r="W16071">
            <v>2018</v>
          </cell>
          <cell r="X16071" t="str">
            <v>Jun</v>
          </cell>
        </row>
        <row r="16072">
          <cell r="D16072" t="str">
            <v>House</v>
          </cell>
          <cell r="E16072">
            <v>1630000</v>
          </cell>
          <cell r="R16072" t="str">
            <v>Bayside</v>
          </cell>
          <cell r="W16072">
            <v>2018</v>
          </cell>
          <cell r="X16072" t="str">
            <v>Jun</v>
          </cell>
        </row>
        <row r="16073">
          <cell r="D16073" t="str">
            <v>House</v>
          </cell>
          <cell r="E16073">
            <v>1405000</v>
          </cell>
          <cell r="R16073" t="str">
            <v>Bayside</v>
          </cell>
          <cell r="W16073">
            <v>2018</v>
          </cell>
          <cell r="X16073" t="str">
            <v>Jun</v>
          </cell>
        </row>
        <row r="16074">
          <cell r="D16074" t="str">
            <v>House</v>
          </cell>
          <cell r="E16074">
            <v>1400000</v>
          </cell>
          <cell r="R16074" t="str">
            <v>Manningham</v>
          </cell>
          <cell r="W16074">
            <v>2018</v>
          </cell>
          <cell r="X16074" t="str">
            <v>Jun</v>
          </cell>
        </row>
        <row r="16075">
          <cell r="D16075" t="str">
            <v>Unit</v>
          </cell>
          <cell r="E16075">
            <v>1200000</v>
          </cell>
          <cell r="R16075" t="str">
            <v>Glen Eira</v>
          </cell>
          <cell r="W16075">
            <v>2018</v>
          </cell>
          <cell r="X16075" t="str">
            <v>Jun</v>
          </cell>
        </row>
        <row r="16076">
          <cell r="D16076" t="str">
            <v>Unit</v>
          </cell>
          <cell r="E16076">
            <v>1102000</v>
          </cell>
          <cell r="R16076" t="str">
            <v>Melbourne</v>
          </cell>
          <cell r="W16076">
            <v>2018</v>
          </cell>
          <cell r="X16076" t="str">
            <v>Jun</v>
          </cell>
        </row>
        <row r="16077">
          <cell r="D16077" t="str">
            <v>House</v>
          </cell>
          <cell r="E16077">
            <v>3775000</v>
          </cell>
          <cell r="R16077" t="str">
            <v>Melbourne</v>
          </cell>
          <cell r="W16077">
            <v>2018</v>
          </cell>
          <cell r="X16077" t="str">
            <v>Jun</v>
          </cell>
        </row>
        <row r="16078">
          <cell r="D16078" t="str">
            <v>Unit</v>
          </cell>
          <cell r="E16078">
            <v>2210000</v>
          </cell>
          <cell r="R16078" t="str">
            <v>Stonnington</v>
          </cell>
          <cell r="W16078">
            <v>2018</v>
          </cell>
          <cell r="X16078" t="str">
            <v>Jun</v>
          </cell>
        </row>
        <row r="16079">
          <cell r="D16079" t="str">
            <v>House</v>
          </cell>
          <cell r="E16079">
            <v>1990000</v>
          </cell>
          <cell r="R16079" t="str">
            <v>Bayside</v>
          </cell>
          <cell r="W16079">
            <v>2018</v>
          </cell>
          <cell r="X16079" t="str">
            <v>Jun</v>
          </cell>
        </row>
        <row r="16080">
          <cell r="D16080" t="str">
            <v>House</v>
          </cell>
          <cell r="E16080">
            <v>1720000</v>
          </cell>
          <cell r="R16080" t="str">
            <v>Moonee Valley</v>
          </cell>
          <cell r="W16080">
            <v>2018</v>
          </cell>
          <cell r="X16080" t="str">
            <v>Jun</v>
          </cell>
        </row>
        <row r="16081">
          <cell r="D16081" t="str">
            <v>House</v>
          </cell>
          <cell r="E16081">
            <v>1695000</v>
          </cell>
          <cell r="R16081" t="str">
            <v>Yarra</v>
          </cell>
          <cell r="W16081">
            <v>2018</v>
          </cell>
          <cell r="X16081" t="str">
            <v>Jun</v>
          </cell>
        </row>
        <row r="16082">
          <cell r="D16082" t="str">
            <v>House</v>
          </cell>
          <cell r="E16082">
            <v>1420000</v>
          </cell>
          <cell r="R16082" t="str">
            <v>Stonnington</v>
          </cell>
          <cell r="W16082">
            <v>2018</v>
          </cell>
          <cell r="X16082" t="str">
            <v>Jun</v>
          </cell>
        </row>
        <row r="16083">
          <cell r="D16083" t="str">
            <v>House</v>
          </cell>
          <cell r="E16083">
            <v>1375000</v>
          </cell>
          <cell r="R16083" t="str">
            <v>Bayside</v>
          </cell>
          <cell r="W16083">
            <v>2018</v>
          </cell>
          <cell r="X16083" t="str">
            <v>Jun</v>
          </cell>
        </row>
        <row r="16084">
          <cell r="D16084" t="str">
            <v>Unit</v>
          </cell>
          <cell r="E16084">
            <v>1138000</v>
          </cell>
          <cell r="R16084" t="str">
            <v>Glen Eira</v>
          </cell>
          <cell r="W16084">
            <v>2018</v>
          </cell>
          <cell r="X16084" t="str">
            <v>Jun</v>
          </cell>
        </row>
        <row r="16085">
          <cell r="D16085" t="str">
            <v>Unit</v>
          </cell>
          <cell r="E16085">
            <v>1065000</v>
          </cell>
          <cell r="R16085" t="str">
            <v>Glen Eira</v>
          </cell>
          <cell r="W16085">
            <v>2018</v>
          </cell>
          <cell r="X16085" t="str">
            <v>Jun</v>
          </cell>
        </row>
        <row r="16086">
          <cell r="D16086" t="str">
            <v>Unit</v>
          </cell>
          <cell r="E16086">
            <v>985000</v>
          </cell>
          <cell r="R16086" t="str">
            <v>Moonee Valley</v>
          </cell>
          <cell r="W16086">
            <v>2018</v>
          </cell>
          <cell r="X16086" t="str">
            <v>Jun</v>
          </cell>
        </row>
        <row r="16087">
          <cell r="D16087" t="str">
            <v>Unit</v>
          </cell>
          <cell r="E16087">
            <v>920000</v>
          </cell>
          <cell r="R16087" t="str">
            <v>Manningham</v>
          </cell>
          <cell r="W16087">
            <v>2018</v>
          </cell>
          <cell r="X16087" t="str">
            <v>Jun</v>
          </cell>
        </row>
        <row r="16088">
          <cell r="D16088" t="str">
            <v>House</v>
          </cell>
          <cell r="E16088">
            <v>905000</v>
          </cell>
          <cell r="R16088" t="str">
            <v>Yarra</v>
          </cell>
          <cell r="W16088">
            <v>2018</v>
          </cell>
          <cell r="X16088" t="str">
            <v>Jun</v>
          </cell>
        </row>
        <row r="16089">
          <cell r="D16089" t="str">
            <v>House</v>
          </cell>
          <cell r="E16089">
            <v>880000</v>
          </cell>
          <cell r="R16089" t="str">
            <v>Moreland</v>
          </cell>
          <cell r="W16089">
            <v>2018</v>
          </cell>
          <cell r="X16089" t="str">
            <v>Jun</v>
          </cell>
        </row>
        <row r="16090">
          <cell r="D16090" t="str">
            <v>House</v>
          </cell>
          <cell r="E16090">
            <v>877000</v>
          </cell>
          <cell r="R16090" t="str">
            <v>Moonee Valley</v>
          </cell>
          <cell r="W16090">
            <v>2018</v>
          </cell>
          <cell r="X16090" t="str">
            <v>Jun</v>
          </cell>
        </row>
        <row r="16091">
          <cell r="D16091" t="str">
            <v>Unit</v>
          </cell>
          <cell r="E16091">
            <v>795000</v>
          </cell>
          <cell r="R16091" t="str">
            <v>Moreland</v>
          </cell>
          <cell r="W16091">
            <v>2018</v>
          </cell>
          <cell r="X16091" t="str">
            <v>Jun</v>
          </cell>
        </row>
        <row r="16092">
          <cell r="D16092" t="str">
            <v>Unit</v>
          </cell>
          <cell r="E16092">
            <v>782500</v>
          </cell>
          <cell r="R16092" t="str">
            <v>Melbourne</v>
          </cell>
          <cell r="W16092">
            <v>2018</v>
          </cell>
          <cell r="X16092" t="str">
            <v>Jun</v>
          </cell>
        </row>
        <row r="16093">
          <cell r="D16093" t="str">
            <v>Unit</v>
          </cell>
          <cell r="E16093">
            <v>725000</v>
          </cell>
          <cell r="R16093" t="str">
            <v>Maribyrnong</v>
          </cell>
          <cell r="W16093">
            <v>2018</v>
          </cell>
          <cell r="X16093" t="str">
            <v>Jun</v>
          </cell>
        </row>
        <row r="16094">
          <cell r="D16094" t="str">
            <v>House</v>
          </cell>
          <cell r="E16094">
            <v>685000</v>
          </cell>
          <cell r="R16094" t="str">
            <v>Hume</v>
          </cell>
          <cell r="W16094">
            <v>2018</v>
          </cell>
          <cell r="X16094" t="str">
            <v>Jun</v>
          </cell>
        </row>
        <row r="16095">
          <cell r="D16095" t="str">
            <v>Unit</v>
          </cell>
          <cell r="E16095">
            <v>682000</v>
          </cell>
          <cell r="R16095" t="str">
            <v>Monash</v>
          </cell>
          <cell r="W16095">
            <v>2018</v>
          </cell>
          <cell r="X16095" t="str">
            <v>Jun</v>
          </cell>
        </row>
        <row r="16096">
          <cell r="D16096" t="str">
            <v>Unit</v>
          </cell>
          <cell r="E16096">
            <v>675000</v>
          </cell>
          <cell r="R16096" t="str">
            <v>Moreland</v>
          </cell>
          <cell r="W16096">
            <v>2018</v>
          </cell>
          <cell r="X16096" t="str">
            <v>Jun</v>
          </cell>
        </row>
        <row r="16097">
          <cell r="D16097" t="str">
            <v>Unit</v>
          </cell>
          <cell r="E16097">
            <v>650000</v>
          </cell>
          <cell r="R16097" t="str">
            <v>Moreland</v>
          </cell>
          <cell r="W16097">
            <v>2018</v>
          </cell>
          <cell r="X16097" t="str">
            <v>Jun</v>
          </cell>
        </row>
        <row r="16098">
          <cell r="D16098" t="str">
            <v>House</v>
          </cell>
          <cell r="E16098">
            <v>645000</v>
          </cell>
          <cell r="R16098" t="str">
            <v>Glen Eira</v>
          </cell>
          <cell r="W16098">
            <v>2018</v>
          </cell>
          <cell r="X16098" t="str">
            <v>Jun</v>
          </cell>
        </row>
        <row r="16099">
          <cell r="D16099" t="str">
            <v>Unit</v>
          </cell>
          <cell r="E16099">
            <v>599000</v>
          </cell>
          <cell r="R16099" t="str">
            <v>Moreland</v>
          </cell>
          <cell r="W16099">
            <v>2018</v>
          </cell>
          <cell r="X16099" t="str">
            <v>Jun</v>
          </cell>
        </row>
        <row r="16100">
          <cell r="D16100" t="str">
            <v>Unit</v>
          </cell>
          <cell r="E16100">
            <v>585000</v>
          </cell>
          <cell r="R16100" t="str">
            <v>Banyule</v>
          </cell>
          <cell r="W16100">
            <v>2018</v>
          </cell>
          <cell r="X16100" t="str">
            <v>Jun</v>
          </cell>
        </row>
        <row r="16101">
          <cell r="D16101" t="str">
            <v>Unit</v>
          </cell>
          <cell r="E16101">
            <v>575000</v>
          </cell>
          <cell r="R16101" t="str">
            <v>Maroondah</v>
          </cell>
          <cell r="W16101">
            <v>2018</v>
          </cell>
          <cell r="X16101" t="str">
            <v>Jun</v>
          </cell>
        </row>
        <row r="16102">
          <cell r="D16102" t="str">
            <v>Unit</v>
          </cell>
          <cell r="E16102">
            <v>555000</v>
          </cell>
          <cell r="R16102" t="str">
            <v>Banyule</v>
          </cell>
          <cell r="W16102">
            <v>2018</v>
          </cell>
          <cell r="X16102" t="str">
            <v>Jun</v>
          </cell>
        </row>
        <row r="16103">
          <cell r="D16103" t="str">
            <v>House</v>
          </cell>
          <cell r="E16103">
            <v>545000</v>
          </cell>
          <cell r="R16103" t="str">
            <v>Hume</v>
          </cell>
          <cell r="W16103">
            <v>2018</v>
          </cell>
          <cell r="X16103" t="str">
            <v>Jun</v>
          </cell>
        </row>
        <row r="16104">
          <cell r="D16104" t="str">
            <v>Unit</v>
          </cell>
          <cell r="E16104">
            <v>460000</v>
          </cell>
          <cell r="R16104" t="str">
            <v>Maribyrnong</v>
          </cell>
          <cell r="W16104">
            <v>2018</v>
          </cell>
          <cell r="X16104" t="str">
            <v>Jun</v>
          </cell>
        </row>
        <row r="16105">
          <cell r="D16105" t="str">
            <v>House</v>
          </cell>
          <cell r="E16105">
            <v>1160000</v>
          </cell>
          <cell r="R16105" t="str">
            <v>Banyule</v>
          </cell>
          <cell r="W16105">
            <v>2018</v>
          </cell>
          <cell r="X16105" t="str">
            <v>Jun</v>
          </cell>
        </row>
        <row r="16106">
          <cell r="D16106" t="str">
            <v>Unit</v>
          </cell>
          <cell r="E16106">
            <v>1150000</v>
          </cell>
          <cell r="R16106" t="str">
            <v>Hobsons Bay</v>
          </cell>
          <cell r="W16106">
            <v>2018</v>
          </cell>
          <cell r="X16106" t="str">
            <v>Jun</v>
          </cell>
        </row>
        <row r="16107">
          <cell r="D16107" t="str">
            <v>House</v>
          </cell>
          <cell r="E16107">
            <v>588000</v>
          </cell>
          <cell r="R16107" t="str">
            <v>Brimbank</v>
          </cell>
          <cell r="W16107">
            <v>2018</v>
          </cell>
          <cell r="X16107" t="str">
            <v>Jun</v>
          </cell>
        </row>
        <row r="16108">
          <cell r="D16108" t="str">
            <v>Unit</v>
          </cell>
          <cell r="E16108">
            <v>700000</v>
          </cell>
          <cell r="R16108" t="str">
            <v>Moonee Valley</v>
          </cell>
          <cell r="W16108">
            <v>2018</v>
          </cell>
          <cell r="X16108" t="str">
            <v>Jun</v>
          </cell>
        </row>
        <row r="16109">
          <cell r="D16109" t="str">
            <v>Unit</v>
          </cell>
          <cell r="E16109">
            <v>510000</v>
          </cell>
          <cell r="R16109" t="str">
            <v>Maribyrnong</v>
          </cell>
          <cell r="W16109">
            <v>2018</v>
          </cell>
          <cell r="X16109" t="str">
            <v>Jun</v>
          </cell>
        </row>
        <row r="16110">
          <cell r="D16110" t="str">
            <v>House</v>
          </cell>
          <cell r="E16110">
            <v>388000</v>
          </cell>
          <cell r="R16110" t="str">
            <v>Hume</v>
          </cell>
          <cell r="W16110">
            <v>2018</v>
          </cell>
          <cell r="X16110" t="str">
            <v>Jun</v>
          </cell>
        </row>
        <row r="16111">
          <cell r="D16111" t="str">
            <v>House</v>
          </cell>
          <cell r="E16111">
            <v>498500</v>
          </cell>
          <cell r="R16111" t="str">
            <v>Hume</v>
          </cell>
          <cell r="W16111">
            <v>2018</v>
          </cell>
          <cell r="X16111" t="str">
            <v>Jun</v>
          </cell>
        </row>
        <row r="16112">
          <cell r="D16112" t="str">
            <v>House</v>
          </cell>
          <cell r="E16112">
            <v>520000</v>
          </cell>
          <cell r="R16112" t="str">
            <v>Hume</v>
          </cell>
          <cell r="W16112">
            <v>2018</v>
          </cell>
          <cell r="X16112" t="str">
            <v>Jun</v>
          </cell>
        </row>
        <row r="16113">
          <cell r="D16113" t="str">
            <v>House</v>
          </cell>
          <cell r="E16113">
            <v>493000</v>
          </cell>
          <cell r="R16113" t="str">
            <v>Hume</v>
          </cell>
          <cell r="W16113">
            <v>2018</v>
          </cell>
          <cell r="X16113" t="str">
            <v>Jun</v>
          </cell>
        </row>
        <row r="16114">
          <cell r="D16114" t="str">
            <v>House</v>
          </cell>
          <cell r="E16114">
            <v>510000</v>
          </cell>
          <cell r="R16114" t="str">
            <v>Hume</v>
          </cell>
          <cell r="W16114">
            <v>2018</v>
          </cell>
          <cell r="X16114" t="str">
            <v>Jun</v>
          </cell>
        </row>
        <row r="16115">
          <cell r="D16115" t="str">
            <v>House</v>
          </cell>
          <cell r="E16115">
            <v>720000</v>
          </cell>
          <cell r="R16115" t="str">
            <v>Whittlesea</v>
          </cell>
          <cell r="W16115">
            <v>2018</v>
          </cell>
          <cell r="X16115" t="str">
            <v>Jun</v>
          </cell>
        </row>
        <row r="16116">
          <cell r="D16116" t="str">
            <v>Unit</v>
          </cell>
          <cell r="E16116">
            <v>420000</v>
          </cell>
          <cell r="R16116" t="str">
            <v>Whittlesea</v>
          </cell>
          <cell r="W16116">
            <v>2018</v>
          </cell>
          <cell r="X16116" t="str">
            <v>Jun</v>
          </cell>
        </row>
        <row r="16117">
          <cell r="D16117" t="str">
            <v>House</v>
          </cell>
          <cell r="E16117">
            <v>595000</v>
          </cell>
          <cell r="R16117" t="str">
            <v>Hume</v>
          </cell>
          <cell r="W16117">
            <v>2018</v>
          </cell>
          <cell r="X16117" t="str">
            <v>Jun</v>
          </cell>
        </row>
        <row r="16118">
          <cell r="D16118" t="str">
            <v>House</v>
          </cell>
          <cell r="E16118">
            <v>726000</v>
          </cell>
          <cell r="R16118" t="str">
            <v>Whittlesea</v>
          </cell>
          <cell r="W16118">
            <v>2018</v>
          </cell>
          <cell r="X16118" t="str">
            <v>Jun</v>
          </cell>
        </row>
        <row r="16119">
          <cell r="D16119" t="str">
            <v>House</v>
          </cell>
          <cell r="E16119">
            <v>440000</v>
          </cell>
          <cell r="R16119" t="str">
            <v>Hume</v>
          </cell>
          <cell r="W16119">
            <v>2018</v>
          </cell>
          <cell r="X16119" t="str">
            <v>Jun</v>
          </cell>
        </row>
        <row r="16120">
          <cell r="D16120" t="str">
            <v>House</v>
          </cell>
          <cell r="E16120">
            <v>580500</v>
          </cell>
          <cell r="R16120" t="str">
            <v>Hume</v>
          </cell>
          <cell r="W16120">
            <v>2018</v>
          </cell>
          <cell r="X16120" t="str">
            <v>Jun</v>
          </cell>
        </row>
        <row r="16121">
          <cell r="D16121" t="str">
            <v>House</v>
          </cell>
          <cell r="E16121">
            <v>730000</v>
          </cell>
          <cell r="R16121" t="str">
            <v>Whittlesea</v>
          </cell>
          <cell r="W16121">
            <v>2018</v>
          </cell>
          <cell r="X16121" t="str">
            <v>Jun</v>
          </cell>
        </row>
        <row r="16122">
          <cell r="D16122" t="str">
            <v>House</v>
          </cell>
          <cell r="E16122">
            <v>580000</v>
          </cell>
          <cell r="R16122" t="str">
            <v>Hume</v>
          </cell>
          <cell r="W16122">
            <v>2018</v>
          </cell>
          <cell r="X16122" t="str">
            <v>Jun</v>
          </cell>
        </row>
        <row r="16123">
          <cell r="D16123" t="str">
            <v>House</v>
          </cell>
          <cell r="E16123">
            <v>510000</v>
          </cell>
          <cell r="R16123" t="str">
            <v>Hume</v>
          </cell>
          <cell r="W16123">
            <v>2018</v>
          </cell>
          <cell r="X16123" t="str">
            <v>Jun</v>
          </cell>
        </row>
        <row r="16124">
          <cell r="D16124" t="str">
            <v>House</v>
          </cell>
          <cell r="E16124">
            <v>640500</v>
          </cell>
          <cell r="R16124" t="str">
            <v>Whittlesea</v>
          </cell>
          <cell r="W16124">
            <v>2018</v>
          </cell>
          <cell r="X16124" t="str">
            <v>Jun</v>
          </cell>
        </row>
        <row r="16125">
          <cell r="D16125" t="str">
            <v>House</v>
          </cell>
          <cell r="E16125">
            <v>375000</v>
          </cell>
          <cell r="R16125" t="str">
            <v>Whittlesea</v>
          </cell>
          <cell r="W16125">
            <v>2018</v>
          </cell>
          <cell r="X16125" t="str">
            <v>Jun</v>
          </cell>
        </row>
        <row r="16126">
          <cell r="D16126" t="str">
            <v>House</v>
          </cell>
          <cell r="E16126">
            <v>540000</v>
          </cell>
          <cell r="R16126" t="str">
            <v>Whittlesea</v>
          </cell>
          <cell r="W16126">
            <v>2018</v>
          </cell>
          <cell r="X16126" t="str">
            <v>Jun</v>
          </cell>
        </row>
        <row r="16127">
          <cell r="D16127" t="str">
            <v>House</v>
          </cell>
          <cell r="E16127">
            <v>555000</v>
          </cell>
          <cell r="R16127" t="str">
            <v>Whittlesea</v>
          </cell>
          <cell r="W16127">
            <v>2018</v>
          </cell>
          <cell r="X16127" t="str">
            <v>Jun</v>
          </cell>
        </row>
        <row r="16128">
          <cell r="D16128" t="str">
            <v>House</v>
          </cell>
          <cell r="E16128">
            <v>490000</v>
          </cell>
          <cell r="R16128" t="str">
            <v>Hume</v>
          </cell>
          <cell r="W16128">
            <v>2018</v>
          </cell>
          <cell r="X16128" t="str">
            <v>Jun</v>
          </cell>
        </row>
        <row r="16129">
          <cell r="D16129" t="str">
            <v>House</v>
          </cell>
          <cell r="E16129">
            <v>473000</v>
          </cell>
          <cell r="R16129" t="str">
            <v>Hume</v>
          </cell>
          <cell r="W16129">
            <v>2018</v>
          </cell>
          <cell r="X16129" t="str">
            <v>Jun</v>
          </cell>
        </row>
        <row r="16130">
          <cell r="D16130" t="str">
            <v>House</v>
          </cell>
          <cell r="E16130">
            <v>641000</v>
          </cell>
          <cell r="R16130" t="str">
            <v>Whittlesea</v>
          </cell>
          <cell r="W16130">
            <v>2018</v>
          </cell>
          <cell r="X16130" t="str">
            <v>Jun</v>
          </cell>
        </row>
        <row r="16131">
          <cell r="D16131" t="str">
            <v>Unit</v>
          </cell>
          <cell r="E16131">
            <v>291000</v>
          </cell>
          <cell r="R16131" t="str">
            <v>Whittlesea</v>
          </cell>
          <cell r="W16131">
            <v>2018</v>
          </cell>
          <cell r="X16131" t="str">
            <v>Jun</v>
          </cell>
        </row>
        <row r="16132">
          <cell r="D16132" t="str">
            <v>House</v>
          </cell>
          <cell r="E16132">
            <v>710000</v>
          </cell>
          <cell r="R16132" t="str">
            <v>Whittlesea</v>
          </cell>
          <cell r="W16132">
            <v>2018</v>
          </cell>
          <cell r="X16132" t="str">
            <v>Jun</v>
          </cell>
        </row>
        <row r="16133">
          <cell r="D16133" t="str">
            <v>Unit</v>
          </cell>
          <cell r="E16133">
            <v>454000</v>
          </cell>
          <cell r="R16133" t="str">
            <v>Whittlesea</v>
          </cell>
          <cell r="W16133">
            <v>2018</v>
          </cell>
          <cell r="X16133" t="str">
            <v>Jun</v>
          </cell>
        </row>
        <row r="16134">
          <cell r="D16134" t="str">
            <v>House</v>
          </cell>
          <cell r="E16134">
            <v>888000</v>
          </cell>
          <cell r="R16134" t="str">
            <v>Hume</v>
          </cell>
          <cell r="W16134">
            <v>2018</v>
          </cell>
          <cell r="X16134" t="str">
            <v>Jun</v>
          </cell>
        </row>
        <row r="16135">
          <cell r="D16135" t="str">
            <v>House</v>
          </cell>
          <cell r="E16135">
            <v>780000</v>
          </cell>
          <cell r="R16135" t="str">
            <v>Whittlesea</v>
          </cell>
          <cell r="W16135">
            <v>2018</v>
          </cell>
          <cell r="X16135" t="str">
            <v>Jun</v>
          </cell>
        </row>
        <row r="16136">
          <cell r="D16136" t="str">
            <v>House</v>
          </cell>
          <cell r="E16136">
            <v>806888</v>
          </cell>
          <cell r="R16136" t="str">
            <v>Whittlesea</v>
          </cell>
          <cell r="W16136">
            <v>2018</v>
          </cell>
          <cell r="X16136" t="str">
            <v>Jun</v>
          </cell>
        </row>
        <row r="16137">
          <cell r="D16137" t="str">
            <v>House</v>
          </cell>
          <cell r="E16137">
            <v>741000</v>
          </cell>
          <cell r="R16137" t="str">
            <v>Whittlesea</v>
          </cell>
          <cell r="W16137">
            <v>2018</v>
          </cell>
          <cell r="X16137" t="str">
            <v>Jun</v>
          </cell>
        </row>
        <row r="16138">
          <cell r="D16138" t="str">
            <v>House</v>
          </cell>
          <cell r="E16138">
            <v>685000</v>
          </cell>
          <cell r="R16138" t="str">
            <v>Whittlesea</v>
          </cell>
          <cell r="W16138">
            <v>2018</v>
          </cell>
          <cell r="X16138" t="str">
            <v>Jun</v>
          </cell>
        </row>
        <row r="16139">
          <cell r="D16139" t="str">
            <v>House</v>
          </cell>
          <cell r="E16139">
            <v>757000</v>
          </cell>
          <cell r="R16139" t="str">
            <v>Whittlesea</v>
          </cell>
          <cell r="W16139">
            <v>2018</v>
          </cell>
          <cell r="X16139" t="str">
            <v>Jun</v>
          </cell>
        </row>
        <row r="16140">
          <cell r="D16140" t="str">
            <v>House</v>
          </cell>
          <cell r="E16140">
            <v>616000</v>
          </cell>
          <cell r="R16140" t="str">
            <v>Hume</v>
          </cell>
          <cell r="W16140">
            <v>2018</v>
          </cell>
          <cell r="X16140" t="str">
            <v>Jun</v>
          </cell>
        </row>
        <row r="16141">
          <cell r="D16141" t="str">
            <v>House</v>
          </cell>
          <cell r="E16141">
            <v>640000</v>
          </cell>
          <cell r="R16141" t="str">
            <v>Hume</v>
          </cell>
          <cell r="W16141">
            <v>2018</v>
          </cell>
          <cell r="X16141" t="str">
            <v>Jun</v>
          </cell>
        </row>
        <row r="16142">
          <cell r="D16142" t="str">
            <v>House</v>
          </cell>
          <cell r="E16142">
            <v>728000</v>
          </cell>
          <cell r="R16142" t="str">
            <v>Whittlesea</v>
          </cell>
          <cell r="W16142">
            <v>2018</v>
          </cell>
          <cell r="X16142" t="str">
            <v>Jun</v>
          </cell>
        </row>
        <row r="16143">
          <cell r="D16143" t="str">
            <v>House</v>
          </cell>
          <cell r="E16143">
            <v>931000</v>
          </cell>
          <cell r="R16143" t="str">
            <v>Whittlesea</v>
          </cell>
          <cell r="W16143">
            <v>2018</v>
          </cell>
          <cell r="X16143" t="str">
            <v>Jun</v>
          </cell>
        </row>
        <row r="16144">
          <cell r="D16144" t="str">
            <v>House</v>
          </cell>
          <cell r="E16144">
            <v>680000</v>
          </cell>
          <cell r="R16144" t="str">
            <v>Hume</v>
          </cell>
          <cell r="W16144">
            <v>2018</v>
          </cell>
          <cell r="X16144" t="str">
            <v>Jun</v>
          </cell>
        </row>
        <row r="16145">
          <cell r="D16145" t="str">
            <v>Unit</v>
          </cell>
          <cell r="E16145">
            <v>467000</v>
          </cell>
          <cell r="R16145" t="str">
            <v>Whittlesea</v>
          </cell>
          <cell r="W16145">
            <v>2018</v>
          </cell>
          <cell r="X16145" t="str">
            <v>Jun</v>
          </cell>
        </row>
        <row r="16146">
          <cell r="D16146" t="str">
            <v>Unit</v>
          </cell>
          <cell r="E16146">
            <v>448000</v>
          </cell>
          <cell r="R16146" t="str">
            <v>Whittlesea</v>
          </cell>
          <cell r="W16146">
            <v>2018</v>
          </cell>
          <cell r="X16146" t="str">
            <v>Jun</v>
          </cell>
        </row>
        <row r="16147">
          <cell r="D16147" t="str">
            <v>House</v>
          </cell>
          <cell r="E16147">
            <v>758000</v>
          </cell>
          <cell r="R16147" t="str">
            <v>Banyule</v>
          </cell>
          <cell r="W16147">
            <v>2018</v>
          </cell>
          <cell r="X16147" t="str">
            <v>Jun</v>
          </cell>
        </row>
        <row r="16148">
          <cell r="D16148" t="str">
            <v>Unit</v>
          </cell>
          <cell r="E16148">
            <v>400000</v>
          </cell>
          <cell r="R16148" t="str">
            <v>Hume</v>
          </cell>
          <cell r="W16148">
            <v>2018</v>
          </cell>
          <cell r="X16148" t="str">
            <v>Jun</v>
          </cell>
        </row>
        <row r="16149">
          <cell r="D16149" t="str">
            <v>House</v>
          </cell>
          <cell r="E16149">
            <v>830000</v>
          </cell>
          <cell r="R16149" t="str">
            <v>Banyule</v>
          </cell>
          <cell r="W16149">
            <v>2018</v>
          </cell>
          <cell r="X16149" t="str">
            <v>Jun</v>
          </cell>
        </row>
        <row r="16150">
          <cell r="D16150" t="str">
            <v>House</v>
          </cell>
          <cell r="E16150">
            <v>753000</v>
          </cell>
          <cell r="R16150" t="str">
            <v>Hume</v>
          </cell>
          <cell r="W16150">
            <v>2018</v>
          </cell>
          <cell r="X16150" t="str">
            <v>Jun</v>
          </cell>
        </row>
        <row r="16151">
          <cell r="D16151" t="str">
            <v>House</v>
          </cell>
          <cell r="E16151">
            <v>695000</v>
          </cell>
          <cell r="R16151" t="str">
            <v>Hume</v>
          </cell>
          <cell r="W16151">
            <v>2018</v>
          </cell>
          <cell r="X16151" t="str">
            <v>Jun</v>
          </cell>
        </row>
        <row r="16152">
          <cell r="D16152" t="str">
            <v>House</v>
          </cell>
          <cell r="E16152">
            <v>950000</v>
          </cell>
          <cell r="R16152" t="str">
            <v>Banyule</v>
          </cell>
          <cell r="W16152">
            <v>2018</v>
          </cell>
          <cell r="X16152" t="str">
            <v>Jun</v>
          </cell>
        </row>
        <row r="16153">
          <cell r="D16153" t="str">
            <v>House</v>
          </cell>
          <cell r="E16153">
            <v>625000</v>
          </cell>
          <cell r="R16153" t="str">
            <v>Hume</v>
          </cell>
          <cell r="W16153">
            <v>2018</v>
          </cell>
          <cell r="X16153" t="str">
            <v>Jun</v>
          </cell>
        </row>
        <row r="16154">
          <cell r="D16154" t="str">
            <v>House</v>
          </cell>
          <cell r="E16154">
            <v>649000</v>
          </cell>
          <cell r="R16154" t="str">
            <v>Hume</v>
          </cell>
          <cell r="W16154">
            <v>2018</v>
          </cell>
          <cell r="X16154" t="str">
            <v>Jun</v>
          </cell>
        </row>
        <row r="16155">
          <cell r="D16155" t="str">
            <v>House</v>
          </cell>
          <cell r="E16155">
            <v>805000</v>
          </cell>
          <cell r="R16155" t="str">
            <v>Brimbank</v>
          </cell>
          <cell r="W16155">
            <v>2018</v>
          </cell>
          <cell r="X16155" t="str">
            <v>Jun</v>
          </cell>
        </row>
        <row r="16156">
          <cell r="D16156" t="str">
            <v>Unit</v>
          </cell>
          <cell r="E16156">
            <v>477000</v>
          </cell>
          <cell r="R16156" t="str">
            <v>Hume</v>
          </cell>
          <cell r="W16156">
            <v>2018</v>
          </cell>
          <cell r="X16156" t="str">
            <v>Jun</v>
          </cell>
        </row>
        <row r="16157">
          <cell r="D16157" t="str">
            <v>House</v>
          </cell>
          <cell r="E16157">
            <v>660000</v>
          </cell>
          <cell r="R16157" t="str">
            <v>Hume</v>
          </cell>
          <cell r="W16157">
            <v>2018</v>
          </cell>
          <cell r="X16157" t="str">
            <v>Jun</v>
          </cell>
        </row>
        <row r="16158">
          <cell r="D16158" t="str">
            <v>House</v>
          </cell>
          <cell r="E16158">
            <v>1250000</v>
          </cell>
          <cell r="R16158" t="str">
            <v>Darebin</v>
          </cell>
          <cell r="W16158">
            <v>2018</v>
          </cell>
          <cell r="X16158" t="str">
            <v>Jun</v>
          </cell>
        </row>
        <row r="16159">
          <cell r="D16159" t="str">
            <v>House</v>
          </cell>
          <cell r="E16159">
            <v>680000</v>
          </cell>
          <cell r="R16159" t="str">
            <v>Darebin</v>
          </cell>
          <cell r="W16159">
            <v>2018</v>
          </cell>
          <cell r="X16159" t="str">
            <v>Jun</v>
          </cell>
        </row>
        <row r="16160">
          <cell r="D16160" t="str">
            <v>House</v>
          </cell>
          <cell r="E16160">
            <v>680000</v>
          </cell>
          <cell r="R16160" t="str">
            <v>Brimbank</v>
          </cell>
          <cell r="W16160">
            <v>2018</v>
          </cell>
          <cell r="X16160" t="str">
            <v>Jun</v>
          </cell>
        </row>
        <row r="16161">
          <cell r="D16161" t="str">
            <v>House</v>
          </cell>
          <cell r="E16161">
            <v>580000</v>
          </cell>
          <cell r="R16161" t="str">
            <v>Brimbank</v>
          </cell>
          <cell r="W16161">
            <v>2018</v>
          </cell>
          <cell r="X16161" t="str">
            <v>Jun</v>
          </cell>
        </row>
        <row r="16162">
          <cell r="D16162" t="str">
            <v>House</v>
          </cell>
          <cell r="E16162">
            <v>627000</v>
          </cell>
          <cell r="R16162" t="str">
            <v>Brimbank</v>
          </cell>
          <cell r="W16162">
            <v>2018</v>
          </cell>
          <cell r="X16162" t="str">
            <v>Jun</v>
          </cell>
        </row>
        <row r="16163">
          <cell r="D16163" t="str">
            <v>House</v>
          </cell>
          <cell r="E16163">
            <v>1000000</v>
          </cell>
          <cell r="R16163" t="str">
            <v>Banyule</v>
          </cell>
          <cell r="W16163">
            <v>2018</v>
          </cell>
          <cell r="X16163" t="str">
            <v>Jun</v>
          </cell>
        </row>
        <row r="16164">
          <cell r="D16164" t="str">
            <v>House</v>
          </cell>
          <cell r="E16164">
            <v>605000</v>
          </cell>
          <cell r="R16164" t="str">
            <v>Moreland</v>
          </cell>
          <cell r="W16164">
            <v>2018</v>
          </cell>
          <cell r="X16164" t="str">
            <v>Jun</v>
          </cell>
        </row>
        <row r="16165">
          <cell r="D16165" t="str">
            <v>House</v>
          </cell>
          <cell r="E16165">
            <v>932000</v>
          </cell>
          <cell r="R16165" t="str">
            <v>Moreland</v>
          </cell>
          <cell r="W16165">
            <v>2018</v>
          </cell>
          <cell r="X16165" t="str">
            <v>Jun</v>
          </cell>
        </row>
        <row r="16166">
          <cell r="D16166" t="str">
            <v>House</v>
          </cell>
          <cell r="E16166">
            <v>750000</v>
          </cell>
          <cell r="R16166" t="str">
            <v>Moreland</v>
          </cell>
          <cell r="W16166">
            <v>2018</v>
          </cell>
          <cell r="X16166" t="str">
            <v>Jun</v>
          </cell>
        </row>
        <row r="16167">
          <cell r="D16167" t="str">
            <v>Unit</v>
          </cell>
          <cell r="E16167">
            <v>580000</v>
          </cell>
          <cell r="R16167" t="str">
            <v>Darebin</v>
          </cell>
          <cell r="W16167">
            <v>2018</v>
          </cell>
          <cell r="X16167" t="str">
            <v>Jun</v>
          </cell>
        </row>
        <row r="16168">
          <cell r="D16168" t="str">
            <v>House</v>
          </cell>
          <cell r="E16168">
            <v>750000</v>
          </cell>
          <cell r="R16168" t="str">
            <v>Darebin</v>
          </cell>
          <cell r="W16168">
            <v>2018</v>
          </cell>
          <cell r="X16168" t="str">
            <v>Jun</v>
          </cell>
        </row>
        <row r="16169">
          <cell r="D16169" t="str">
            <v>House</v>
          </cell>
          <cell r="E16169">
            <v>692000</v>
          </cell>
          <cell r="R16169" t="str">
            <v>Banyule</v>
          </cell>
          <cell r="W16169">
            <v>2018</v>
          </cell>
          <cell r="X16169" t="str">
            <v>Jun</v>
          </cell>
        </row>
        <row r="16170">
          <cell r="D16170" t="str">
            <v>Unit</v>
          </cell>
          <cell r="E16170">
            <v>480000</v>
          </cell>
          <cell r="R16170" t="str">
            <v>Moreland</v>
          </cell>
          <cell r="W16170">
            <v>2018</v>
          </cell>
          <cell r="X16170" t="str">
            <v>Jun</v>
          </cell>
        </row>
        <row r="16171">
          <cell r="D16171" t="str">
            <v>House</v>
          </cell>
          <cell r="E16171">
            <v>762000</v>
          </cell>
          <cell r="R16171" t="str">
            <v>Brimbank</v>
          </cell>
          <cell r="W16171">
            <v>2018</v>
          </cell>
          <cell r="X16171" t="str">
            <v>Jun</v>
          </cell>
        </row>
        <row r="16172">
          <cell r="D16172" t="str">
            <v>Unit</v>
          </cell>
          <cell r="E16172">
            <v>540000</v>
          </cell>
          <cell r="R16172" t="str">
            <v>Banyule</v>
          </cell>
          <cell r="W16172">
            <v>2018</v>
          </cell>
          <cell r="X16172" t="str">
            <v>Jun</v>
          </cell>
        </row>
        <row r="16173">
          <cell r="D16173" t="str">
            <v>Unit</v>
          </cell>
          <cell r="E16173">
            <v>545000</v>
          </cell>
          <cell r="R16173" t="str">
            <v>Brimbank</v>
          </cell>
          <cell r="W16173">
            <v>2018</v>
          </cell>
          <cell r="X16173" t="str">
            <v>Jun</v>
          </cell>
        </row>
        <row r="16174">
          <cell r="D16174" t="str">
            <v>House</v>
          </cell>
          <cell r="E16174">
            <v>870000</v>
          </cell>
          <cell r="R16174" t="str">
            <v>Darebin</v>
          </cell>
          <cell r="W16174">
            <v>2018</v>
          </cell>
          <cell r="X16174" t="str">
            <v>Jun</v>
          </cell>
        </row>
        <row r="16175">
          <cell r="D16175" t="str">
            <v>Unit</v>
          </cell>
          <cell r="E16175">
            <v>550000</v>
          </cell>
          <cell r="R16175" t="str">
            <v>Darebin</v>
          </cell>
          <cell r="W16175">
            <v>2018</v>
          </cell>
          <cell r="X16175" t="str">
            <v>Jun</v>
          </cell>
        </row>
        <row r="16176">
          <cell r="D16176" t="str">
            <v>House</v>
          </cell>
          <cell r="E16176">
            <v>720000</v>
          </cell>
          <cell r="R16176" t="str">
            <v>Moreland</v>
          </cell>
          <cell r="W16176">
            <v>2018</v>
          </cell>
          <cell r="X16176" t="str">
            <v>Jun</v>
          </cell>
        </row>
        <row r="16177">
          <cell r="D16177" t="str">
            <v>House</v>
          </cell>
          <cell r="E16177">
            <v>678500</v>
          </cell>
          <cell r="R16177" t="str">
            <v>Brimbank</v>
          </cell>
          <cell r="W16177">
            <v>2018</v>
          </cell>
          <cell r="X16177" t="str">
            <v>Jun</v>
          </cell>
        </row>
        <row r="16178">
          <cell r="D16178" t="str">
            <v>House</v>
          </cell>
          <cell r="E16178">
            <v>970000</v>
          </cell>
          <cell r="R16178" t="str">
            <v>Banyule</v>
          </cell>
          <cell r="W16178">
            <v>2018</v>
          </cell>
          <cell r="X16178" t="str">
            <v>Jun</v>
          </cell>
        </row>
        <row r="16179">
          <cell r="D16179" t="str">
            <v>Unit</v>
          </cell>
          <cell r="E16179">
            <v>566000</v>
          </cell>
          <cell r="R16179" t="str">
            <v>Banyule</v>
          </cell>
          <cell r="W16179">
            <v>2018</v>
          </cell>
          <cell r="X16179" t="str">
            <v>Jun</v>
          </cell>
        </row>
        <row r="16180">
          <cell r="D16180" t="str">
            <v>Unit</v>
          </cell>
          <cell r="E16180">
            <v>475000</v>
          </cell>
          <cell r="R16180" t="str">
            <v>Hume</v>
          </cell>
          <cell r="W16180">
            <v>2018</v>
          </cell>
          <cell r="X16180" t="str">
            <v>Jun</v>
          </cell>
        </row>
        <row r="16181">
          <cell r="D16181" t="str">
            <v>House</v>
          </cell>
          <cell r="E16181">
            <v>967000</v>
          </cell>
          <cell r="R16181" t="str">
            <v>Banyule</v>
          </cell>
          <cell r="W16181">
            <v>2018</v>
          </cell>
          <cell r="X16181" t="str">
            <v>Jun</v>
          </cell>
        </row>
        <row r="16182">
          <cell r="D16182" t="str">
            <v>House</v>
          </cell>
          <cell r="E16182">
            <v>840000</v>
          </cell>
          <cell r="R16182" t="str">
            <v>Melton</v>
          </cell>
          <cell r="W16182">
            <v>2018</v>
          </cell>
          <cell r="X16182" t="str">
            <v>Jun</v>
          </cell>
        </row>
        <row r="16183">
          <cell r="D16183" t="str">
            <v>Unit</v>
          </cell>
          <cell r="E16183">
            <v>583500</v>
          </cell>
          <cell r="R16183" t="str">
            <v>Darebin</v>
          </cell>
          <cell r="W16183">
            <v>2018</v>
          </cell>
          <cell r="X16183" t="str">
            <v>Jun</v>
          </cell>
        </row>
        <row r="16184">
          <cell r="D16184" t="str">
            <v>House</v>
          </cell>
          <cell r="E16184">
            <v>755000</v>
          </cell>
          <cell r="R16184" t="str">
            <v>Darebin</v>
          </cell>
          <cell r="W16184">
            <v>2018</v>
          </cell>
          <cell r="X16184" t="str">
            <v>Jun</v>
          </cell>
        </row>
        <row r="16185">
          <cell r="D16185" t="str">
            <v>House</v>
          </cell>
          <cell r="E16185">
            <v>910000</v>
          </cell>
          <cell r="R16185" t="str">
            <v>Banyule</v>
          </cell>
          <cell r="W16185">
            <v>2018</v>
          </cell>
          <cell r="X16185" t="str">
            <v>Jun</v>
          </cell>
        </row>
        <row r="16186">
          <cell r="D16186" t="str">
            <v>House</v>
          </cell>
          <cell r="E16186">
            <v>720000</v>
          </cell>
          <cell r="R16186" t="str">
            <v>Brimbank</v>
          </cell>
          <cell r="W16186">
            <v>2018</v>
          </cell>
          <cell r="X16186" t="str">
            <v>Jun</v>
          </cell>
        </row>
        <row r="16187">
          <cell r="D16187" t="str">
            <v>House</v>
          </cell>
          <cell r="E16187">
            <v>1064000</v>
          </cell>
          <cell r="R16187" t="str">
            <v>Moonee Valley</v>
          </cell>
          <cell r="W16187">
            <v>2018</v>
          </cell>
          <cell r="X16187" t="str">
            <v>Jun</v>
          </cell>
        </row>
        <row r="16188">
          <cell r="D16188" t="str">
            <v>House</v>
          </cell>
          <cell r="E16188">
            <v>889000</v>
          </cell>
          <cell r="R16188" t="str">
            <v>Darebin</v>
          </cell>
          <cell r="W16188">
            <v>2018</v>
          </cell>
          <cell r="X16188" t="str">
            <v>Jun</v>
          </cell>
        </row>
        <row r="16189">
          <cell r="D16189" t="str">
            <v>House</v>
          </cell>
          <cell r="E16189">
            <v>990000</v>
          </cell>
          <cell r="R16189" t="str">
            <v>Darebin</v>
          </cell>
          <cell r="W16189">
            <v>2018</v>
          </cell>
          <cell r="X16189" t="str">
            <v>Jun</v>
          </cell>
        </row>
        <row r="16190">
          <cell r="D16190" t="str">
            <v>House</v>
          </cell>
          <cell r="E16190">
            <v>680000</v>
          </cell>
          <cell r="R16190" t="str">
            <v>Brimbank</v>
          </cell>
          <cell r="W16190">
            <v>2018</v>
          </cell>
          <cell r="X16190" t="str">
            <v>Jun</v>
          </cell>
        </row>
        <row r="16191">
          <cell r="D16191" t="str">
            <v>House</v>
          </cell>
          <cell r="E16191">
            <v>790000</v>
          </cell>
          <cell r="R16191" t="str">
            <v>Moreland</v>
          </cell>
          <cell r="W16191">
            <v>2018</v>
          </cell>
          <cell r="X16191" t="str">
            <v>Jun</v>
          </cell>
        </row>
        <row r="16192">
          <cell r="D16192" t="str">
            <v>House</v>
          </cell>
          <cell r="E16192">
            <v>902000</v>
          </cell>
          <cell r="R16192" t="str">
            <v>Nillumbik Shire Council</v>
          </cell>
          <cell r="W16192">
            <v>2018</v>
          </cell>
          <cell r="X16192" t="str">
            <v>Jun</v>
          </cell>
        </row>
        <row r="16193">
          <cell r="D16193" t="str">
            <v>Unit</v>
          </cell>
          <cell r="E16193">
            <v>641000</v>
          </cell>
          <cell r="R16193" t="str">
            <v>Moreland</v>
          </cell>
          <cell r="W16193">
            <v>2018</v>
          </cell>
          <cell r="X16193" t="str">
            <v>Jun</v>
          </cell>
        </row>
        <row r="16194">
          <cell r="D16194" t="str">
            <v>House</v>
          </cell>
          <cell r="E16194">
            <v>555000</v>
          </cell>
          <cell r="R16194" t="str">
            <v>Moreland</v>
          </cell>
          <cell r="W16194">
            <v>2018</v>
          </cell>
          <cell r="X16194" t="str">
            <v>Jun</v>
          </cell>
        </row>
        <row r="16195">
          <cell r="D16195" t="str">
            <v>House</v>
          </cell>
          <cell r="E16195">
            <v>1000001</v>
          </cell>
          <cell r="R16195" t="str">
            <v>Moonee Valley</v>
          </cell>
          <cell r="W16195">
            <v>2018</v>
          </cell>
          <cell r="X16195" t="str">
            <v>Jun</v>
          </cell>
        </row>
        <row r="16196">
          <cell r="D16196" t="str">
            <v>Unit</v>
          </cell>
          <cell r="E16196">
            <v>815000</v>
          </cell>
          <cell r="R16196" t="str">
            <v>Moonee Valley</v>
          </cell>
          <cell r="W16196">
            <v>2018</v>
          </cell>
          <cell r="X16196" t="str">
            <v>Jun</v>
          </cell>
        </row>
        <row r="16197">
          <cell r="D16197" t="str">
            <v>House</v>
          </cell>
          <cell r="E16197">
            <v>920000</v>
          </cell>
          <cell r="R16197" t="str">
            <v>Darebin</v>
          </cell>
          <cell r="W16197">
            <v>2018</v>
          </cell>
          <cell r="X16197" t="str">
            <v>Jun</v>
          </cell>
        </row>
        <row r="16198">
          <cell r="D16198" t="str">
            <v>Unit</v>
          </cell>
          <cell r="E16198">
            <v>436000</v>
          </cell>
          <cell r="R16198" t="str">
            <v>Moreland</v>
          </cell>
          <cell r="W16198">
            <v>2018</v>
          </cell>
          <cell r="X16198" t="str">
            <v>Jun</v>
          </cell>
        </row>
        <row r="16199">
          <cell r="D16199" t="str">
            <v>House</v>
          </cell>
          <cell r="E16199">
            <v>850000</v>
          </cell>
          <cell r="R16199" t="str">
            <v>Moreland</v>
          </cell>
          <cell r="W16199">
            <v>2018</v>
          </cell>
          <cell r="X16199" t="str">
            <v>Jun</v>
          </cell>
        </row>
        <row r="16200">
          <cell r="D16200" t="str">
            <v>Unit</v>
          </cell>
          <cell r="E16200">
            <v>540000</v>
          </cell>
          <cell r="R16200" t="str">
            <v>Darebin</v>
          </cell>
          <cell r="W16200">
            <v>2018</v>
          </cell>
          <cell r="X16200" t="str">
            <v>Jun</v>
          </cell>
        </row>
        <row r="16201">
          <cell r="D16201" t="str">
            <v>House</v>
          </cell>
          <cell r="E16201">
            <v>947500</v>
          </cell>
          <cell r="R16201" t="str">
            <v>Darebin</v>
          </cell>
          <cell r="W16201">
            <v>2018</v>
          </cell>
          <cell r="X16201" t="str">
            <v>Jun</v>
          </cell>
        </row>
        <row r="16202">
          <cell r="D16202" t="str">
            <v>House</v>
          </cell>
          <cell r="E16202">
            <v>1031100</v>
          </cell>
          <cell r="R16202" t="str">
            <v>Brimbank</v>
          </cell>
          <cell r="W16202">
            <v>2018</v>
          </cell>
          <cell r="X16202" t="str">
            <v>Jun</v>
          </cell>
        </row>
        <row r="16203">
          <cell r="D16203" t="str">
            <v>House</v>
          </cell>
          <cell r="E16203">
            <v>1072500</v>
          </cell>
          <cell r="R16203" t="str">
            <v>Darebin</v>
          </cell>
          <cell r="W16203">
            <v>2018</v>
          </cell>
          <cell r="X16203" t="str">
            <v>Jun</v>
          </cell>
        </row>
        <row r="16204">
          <cell r="D16204" t="str">
            <v>House</v>
          </cell>
          <cell r="E16204">
            <v>811000</v>
          </cell>
          <cell r="R16204" t="str">
            <v>Banyule</v>
          </cell>
          <cell r="W16204">
            <v>2018</v>
          </cell>
          <cell r="X16204" t="str">
            <v>Jun</v>
          </cell>
        </row>
        <row r="16205">
          <cell r="D16205" t="str">
            <v>House</v>
          </cell>
          <cell r="E16205">
            <v>1076500</v>
          </cell>
          <cell r="R16205" t="str">
            <v>Brimbank</v>
          </cell>
          <cell r="W16205">
            <v>2018</v>
          </cell>
          <cell r="X16205" t="str">
            <v>Jun</v>
          </cell>
        </row>
        <row r="16206">
          <cell r="D16206" t="str">
            <v>Unit</v>
          </cell>
          <cell r="E16206">
            <v>875000</v>
          </cell>
          <cell r="R16206" t="str">
            <v>Darebin</v>
          </cell>
          <cell r="W16206">
            <v>2018</v>
          </cell>
          <cell r="X16206" t="str">
            <v>Jun</v>
          </cell>
        </row>
        <row r="16207">
          <cell r="D16207" t="str">
            <v>House</v>
          </cell>
          <cell r="E16207">
            <v>1370000</v>
          </cell>
          <cell r="R16207" t="str">
            <v>Moonee Valley</v>
          </cell>
          <cell r="W16207">
            <v>2018</v>
          </cell>
          <cell r="X16207" t="str">
            <v>Jun</v>
          </cell>
        </row>
        <row r="16208">
          <cell r="D16208" t="str">
            <v>House</v>
          </cell>
          <cell r="E16208">
            <v>1188000</v>
          </cell>
          <cell r="R16208" t="str">
            <v>Brimbank</v>
          </cell>
          <cell r="W16208">
            <v>2018</v>
          </cell>
          <cell r="X16208" t="str">
            <v>Jun</v>
          </cell>
        </row>
        <row r="16209">
          <cell r="D16209" t="str">
            <v>House</v>
          </cell>
          <cell r="E16209">
            <v>1527500</v>
          </cell>
          <cell r="R16209" t="str">
            <v>Moonee Valley</v>
          </cell>
          <cell r="W16209">
            <v>2018</v>
          </cell>
          <cell r="X16209" t="str">
            <v>Jun</v>
          </cell>
        </row>
        <row r="16210">
          <cell r="D16210" t="str">
            <v>House</v>
          </cell>
          <cell r="E16210">
            <v>1800000</v>
          </cell>
          <cell r="R16210" t="str">
            <v>Banyule</v>
          </cell>
          <cell r="W16210">
            <v>2018</v>
          </cell>
          <cell r="X16210" t="str">
            <v>Jun</v>
          </cell>
        </row>
        <row r="16211">
          <cell r="D16211" t="str">
            <v>House</v>
          </cell>
          <cell r="E16211">
            <v>590000</v>
          </cell>
          <cell r="R16211" t="str">
            <v>Brimbank</v>
          </cell>
          <cell r="W16211">
            <v>2018</v>
          </cell>
          <cell r="X16211" t="str">
            <v>Jun</v>
          </cell>
        </row>
        <row r="16212">
          <cell r="D16212" t="str">
            <v>House</v>
          </cell>
          <cell r="E16212">
            <v>993000</v>
          </cell>
          <cell r="R16212" t="str">
            <v>Moonee Valley</v>
          </cell>
          <cell r="W16212">
            <v>2018</v>
          </cell>
          <cell r="X16212" t="str">
            <v>Jun</v>
          </cell>
        </row>
        <row r="16213">
          <cell r="D16213" t="str">
            <v>House</v>
          </cell>
          <cell r="E16213">
            <v>950000</v>
          </cell>
          <cell r="R16213" t="str">
            <v>Darebin</v>
          </cell>
          <cell r="W16213">
            <v>2018</v>
          </cell>
          <cell r="X16213" t="str">
            <v>Jun</v>
          </cell>
        </row>
        <row r="16214">
          <cell r="D16214" t="str">
            <v>House</v>
          </cell>
          <cell r="E16214">
            <v>670000</v>
          </cell>
          <cell r="R16214" t="str">
            <v>Brimbank</v>
          </cell>
          <cell r="W16214">
            <v>2018</v>
          </cell>
          <cell r="X16214" t="str">
            <v>Jun</v>
          </cell>
        </row>
        <row r="16215">
          <cell r="D16215" t="str">
            <v>House</v>
          </cell>
          <cell r="E16215">
            <v>1010000</v>
          </cell>
          <cell r="R16215" t="str">
            <v>Darebin</v>
          </cell>
          <cell r="W16215">
            <v>2018</v>
          </cell>
          <cell r="X16215" t="str">
            <v>Jun</v>
          </cell>
        </row>
        <row r="16216">
          <cell r="D16216" t="str">
            <v>House</v>
          </cell>
          <cell r="E16216">
            <v>1210000</v>
          </cell>
          <cell r="R16216" t="str">
            <v>Brimbank</v>
          </cell>
          <cell r="W16216">
            <v>2018</v>
          </cell>
          <cell r="X16216" t="str">
            <v>Jun</v>
          </cell>
        </row>
        <row r="16217">
          <cell r="D16217" t="str">
            <v>House</v>
          </cell>
          <cell r="E16217">
            <v>540000</v>
          </cell>
          <cell r="R16217" t="str">
            <v>Brimbank</v>
          </cell>
          <cell r="W16217">
            <v>2018</v>
          </cell>
          <cell r="X16217" t="str">
            <v>Jun</v>
          </cell>
        </row>
        <row r="16218">
          <cell r="D16218" t="str">
            <v>House</v>
          </cell>
          <cell r="E16218">
            <v>1420000</v>
          </cell>
          <cell r="R16218" t="str">
            <v>Banyule</v>
          </cell>
          <cell r="W16218">
            <v>2018</v>
          </cell>
          <cell r="X16218" t="str">
            <v>Jun</v>
          </cell>
        </row>
        <row r="16219">
          <cell r="D16219" t="str">
            <v>House</v>
          </cell>
          <cell r="E16219">
            <v>1530000</v>
          </cell>
          <cell r="R16219" t="str">
            <v>Darebin</v>
          </cell>
          <cell r="W16219">
            <v>2018</v>
          </cell>
          <cell r="X16219" t="str">
            <v>Jun</v>
          </cell>
        </row>
        <row r="16220">
          <cell r="D16220" t="str">
            <v>House</v>
          </cell>
          <cell r="E16220">
            <v>1326000</v>
          </cell>
          <cell r="R16220" t="str">
            <v>Darebin</v>
          </cell>
          <cell r="W16220">
            <v>2018</v>
          </cell>
          <cell r="X16220" t="str">
            <v>Jun</v>
          </cell>
        </row>
        <row r="16221">
          <cell r="D16221" t="str">
            <v>House</v>
          </cell>
          <cell r="E16221">
            <v>1250000</v>
          </cell>
          <cell r="R16221" t="str">
            <v>Moreland</v>
          </cell>
          <cell r="W16221">
            <v>2018</v>
          </cell>
          <cell r="X16221" t="str">
            <v>Jun</v>
          </cell>
        </row>
        <row r="16222">
          <cell r="D16222" t="str">
            <v>Unit</v>
          </cell>
          <cell r="E16222">
            <v>1065000</v>
          </cell>
          <cell r="R16222" t="str">
            <v>Manningham</v>
          </cell>
          <cell r="W16222">
            <v>2018</v>
          </cell>
          <cell r="X16222" t="str">
            <v>Jun</v>
          </cell>
        </row>
        <row r="16223">
          <cell r="D16223" t="str">
            <v>House</v>
          </cell>
          <cell r="E16223">
            <v>800000</v>
          </cell>
          <cell r="R16223" t="str">
            <v>Darebin</v>
          </cell>
          <cell r="W16223">
            <v>2018</v>
          </cell>
          <cell r="X16223" t="str">
            <v>Jun</v>
          </cell>
        </row>
        <row r="16224">
          <cell r="D16224" t="str">
            <v>House</v>
          </cell>
          <cell r="E16224">
            <v>1195000</v>
          </cell>
          <cell r="R16224" t="str">
            <v>Moonee Valley</v>
          </cell>
          <cell r="W16224">
            <v>2018</v>
          </cell>
          <cell r="X16224" t="str">
            <v>Jun</v>
          </cell>
        </row>
        <row r="16225">
          <cell r="D16225" t="str">
            <v>Unit</v>
          </cell>
          <cell r="E16225">
            <v>795000</v>
          </cell>
          <cell r="R16225" t="str">
            <v>Banyule</v>
          </cell>
          <cell r="W16225">
            <v>2018</v>
          </cell>
          <cell r="X16225" t="str">
            <v>Jun</v>
          </cell>
        </row>
        <row r="16226">
          <cell r="D16226" t="str">
            <v>House</v>
          </cell>
          <cell r="E16226">
            <v>950000</v>
          </cell>
          <cell r="R16226" t="str">
            <v>Moonee Valley</v>
          </cell>
          <cell r="W16226">
            <v>2018</v>
          </cell>
          <cell r="X16226" t="str">
            <v>Jun</v>
          </cell>
        </row>
        <row r="16227">
          <cell r="D16227" t="str">
            <v>Unit</v>
          </cell>
          <cell r="E16227">
            <v>870000</v>
          </cell>
          <cell r="R16227" t="str">
            <v>Moreland</v>
          </cell>
          <cell r="W16227">
            <v>2018</v>
          </cell>
          <cell r="X16227" t="str">
            <v>Jun</v>
          </cell>
        </row>
        <row r="16228">
          <cell r="D16228" t="str">
            <v>House</v>
          </cell>
          <cell r="E16228">
            <v>1225000</v>
          </cell>
          <cell r="R16228" t="str">
            <v>Moreland</v>
          </cell>
          <cell r="W16228">
            <v>2018</v>
          </cell>
          <cell r="X16228" t="str">
            <v>Jun</v>
          </cell>
        </row>
        <row r="16229">
          <cell r="D16229" t="str">
            <v>Unit</v>
          </cell>
          <cell r="E16229">
            <v>595000</v>
          </cell>
          <cell r="R16229" t="str">
            <v>Moonee Valley</v>
          </cell>
          <cell r="W16229">
            <v>2018</v>
          </cell>
          <cell r="X16229" t="str">
            <v>Jun</v>
          </cell>
        </row>
        <row r="16230">
          <cell r="D16230" t="str">
            <v>Unit</v>
          </cell>
          <cell r="E16230">
            <v>325000</v>
          </cell>
          <cell r="R16230" t="str">
            <v>Banyule</v>
          </cell>
          <cell r="W16230">
            <v>2018</v>
          </cell>
          <cell r="X16230" t="str">
            <v>Jun</v>
          </cell>
        </row>
        <row r="16231">
          <cell r="D16231" t="str">
            <v>House</v>
          </cell>
          <cell r="E16231">
            <v>1867000</v>
          </cell>
          <cell r="R16231" t="str">
            <v>Banyule</v>
          </cell>
          <cell r="W16231">
            <v>2018</v>
          </cell>
          <cell r="X16231" t="str">
            <v>Jun</v>
          </cell>
        </row>
        <row r="16232">
          <cell r="D16232" t="str">
            <v>House</v>
          </cell>
          <cell r="E16232">
            <v>875000</v>
          </cell>
          <cell r="R16232" t="str">
            <v>Moreland</v>
          </cell>
          <cell r="W16232">
            <v>2018</v>
          </cell>
          <cell r="X16232" t="str">
            <v>Jun</v>
          </cell>
        </row>
        <row r="16233">
          <cell r="D16233" t="str">
            <v>Unit</v>
          </cell>
          <cell r="E16233">
            <v>453650</v>
          </cell>
          <cell r="R16233" t="str">
            <v>Moreland</v>
          </cell>
          <cell r="W16233">
            <v>2018</v>
          </cell>
          <cell r="X16233" t="str">
            <v>Jun</v>
          </cell>
        </row>
        <row r="16234">
          <cell r="D16234" t="str">
            <v>House</v>
          </cell>
          <cell r="E16234">
            <v>1545000</v>
          </cell>
          <cell r="R16234" t="str">
            <v>Darebin</v>
          </cell>
          <cell r="W16234">
            <v>2018</v>
          </cell>
          <cell r="X16234" t="str">
            <v>Jun</v>
          </cell>
        </row>
        <row r="16235">
          <cell r="D16235" t="str">
            <v>House</v>
          </cell>
          <cell r="E16235">
            <v>1240000</v>
          </cell>
          <cell r="R16235" t="str">
            <v>Moonee Valley</v>
          </cell>
          <cell r="W16235">
            <v>2018</v>
          </cell>
          <cell r="X16235" t="str">
            <v>Jun</v>
          </cell>
        </row>
        <row r="16236">
          <cell r="D16236" t="str">
            <v>Unit</v>
          </cell>
          <cell r="E16236">
            <v>315500</v>
          </cell>
          <cell r="R16236" t="str">
            <v>Moreland</v>
          </cell>
          <cell r="W16236">
            <v>2018</v>
          </cell>
          <cell r="X16236" t="str">
            <v>Jun</v>
          </cell>
        </row>
        <row r="16237">
          <cell r="D16237" t="str">
            <v>House</v>
          </cell>
          <cell r="E16237">
            <v>1205000</v>
          </cell>
          <cell r="R16237" t="str">
            <v>Moonee Valley</v>
          </cell>
          <cell r="W16237">
            <v>2018</v>
          </cell>
          <cell r="X16237" t="str">
            <v>Jun</v>
          </cell>
        </row>
        <row r="16238">
          <cell r="D16238" t="str">
            <v>Unit</v>
          </cell>
          <cell r="E16238">
            <v>570000</v>
          </cell>
          <cell r="R16238" t="str">
            <v>Moonee Valley</v>
          </cell>
          <cell r="W16238">
            <v>2018</v>
          </cell>
          <cell r="X16238" t="str">
            <v>Jun</v>
          </cell>
        </row>
        <row r="16239">
          <cell r="D16239" t="str">
            <v>House</v>
          </cell>
          <cell r="E16239">
            <v>589000</v>
          </cell>
          <cell r="R16239" t="str">
            <v>Brimbank</v>
          </cell>
          <cell r="W16239">
            <v>2018</v>
          </cell>
          <cell r="X16239" t="str">
            <v>Jun</v>
          </cell>
        </row>
        <row r="16240">
          <cell r="D16240" t="str">
            <v>House</v>
          </cell>
          <cell r="E16240">
            <v>1600000</v>
          </cell>
          <cell r="R16240" t="str">
            <v>Manningham</v>
          </cell>
          <cell r="W16240">
            <v>2018</v>
          </cell>
          <cell r="X16240" t="str">
            <v>Jun</v>
          </cell>
        </row>
        <row r="16241">
          <cell r="D16241" t="str">
            <v>House</v>
          </cell>
          <cell r="E16241">
            <v>850000</v>
          </cell>
          <cell r="R16241" t="str">
            <v>Moreland</v>
          </cell>
          <cell r="W16241">
            <v>2018</v>
          </cell>
          <cell r="X16241" t="str">
            <v>Jun</v>
          </cell>
        </row>
        <row r="16242">
          <cell r="D16242" t="str">
            <v>House</v>
          </cell>
          <cell r="E16242">
            <v>1685000</v>
          </cell>
          <cell r="R16242" t="str">
            <v>Darebin</v>
          </cell>
          <cell r="W16242">
            <v>2018</v>
          </cell>
          <cell r="X16242" t="str">
            <v>Jun</v>
          </cell>
        </row>
        <row r="16243">
          <cell r="D16243" t="str">
            <v>House</v>
          </cell>
          <cell r="E16243">
            <v>1585000</v>
          </cell>
          <cell r="R16243" t="str">
            <v>Manningham</v>
          </cell>
          <cell r="W16243">
            <v>2018</v>
          </cell>
          <cell r="X16243" t="str">
            <v>Jun</v>
          </cell>
        </row>
        <row r="16244">
          <cell r="D16244" t="str">
            <v>House</v>
          </cell>
          <cell r="E16244">
            <v>1255000</v>
          </cell>
          <cell r="R16244" t="str">
            <v>Manningham</v>
          </cell>
          <cell r="W16244">
            <v>2018</v>
          </cell>
          <cell r="X16244" t="str">
            <v>Jun</v>
          </cell>
        </row>
        <row r="16245">
          <cell r="D16245" t="str">
            <v>House</v>
          </cell>
          <cell r="E16245">
            <v>1450000</v>
          </cell>
          <cell r="R16245" t="str">
            <v>Moonee Valley</v>
          </cell>
          <cell r="W16245">
            <v>2018</v>
          </cell>
          <cell r="X16245" t="str">
            <v>Jun</v>
          </cell>
        </row>
        <row r="16246">
          <cell r="D16246" t="str">
            <v>Unit</v>
          </cell>
          <cell r="E16246">
            <v>463000</v>
          </cell>
          <cell r="R16246" t="str">
            <v>Moreland</v>
          </cell>
          <cell r="W16246">
            <v>2018</v>
          </cell>
          <cell r="X16246" t="str">
            <v>Jun</v>
          </cell>
        </row>
        <row r="16247">
          <cell r="D16247" t="str">
            <v>House</v>
          </cell>
          <cell r="E16247">
            <v>950000</v>
          </cell>
          <cell r="R16247" t="str">
            <v>Moreland</v>
          </cell>
          <cell r="W16247">
            <v>2018</v>
          </cell>
          <cell r="X16247" t="str">
            <v>Jun</v>
          </cell>
        </row>
        <row r="16248">
          <cell r="D16248" t="str">
            <v>Unit</v>
          </cell>
          <cell r="E16248">
            <v>355500</v>
          </cell>
          <cell r="R16248" t="str">
            <v>Moonee Valley</v>
          </cell>
          <cell r="W16248">
            <v>2018</v>
          </cell>
          <cell r="X16248" t="str">
            <v>Jun</v>
          </cell>
        </row>
        <row r="16249">
          <cell r="D16249" t="str">
            <v>House</v>
          </cell>
          <cell r="E16249">
            <v>770000</v>
          </cell>
          <cell r="R16249" t="str">
            <v>Brimbank</v>
          </cell>
          <cell r="W16249">
            <v>2018</v>
          </cell>
          <cell r="X16249" t="str">
            <v>Jun</v>
          </cell>
        </row>
        <row r="16250">
          <cell r="D16250" t="str">
            <v>House</v>
          </cell>
          <cell r="E16250">
            <v>530000</v>
          </cell>
          <cell r="R16250" t="str">
            <v>Brimbank</v>
          </cell>
          <cell r="W16250">
            <v>2018</v>
          </cell>
          <cell r="X16250" t="str">
            <v>Jun</v>
          </cell>
        </row>
        <row r="16251">
          <cell r="D16251" t="str">
            <v>House</v>
          </cell>
          <cell r="E16251">
            <v>1170000</v>
          </cell>
          <cell r="R16251" t="str">
            <v>Darebin</v>
          </cell>
          <cell r="W16251">
            <v>2018</v>
          </cell>
          <cell r="X16251" t="str">
            <v>Jun</v>
          </cell>
        </row>
        <row r="16252">
          <cell r="D16252" t="str">
            <v>House</v>
          </cell>
          <cell r="E16252">
            <v>1535000</v>
          </cell>
          <cell r="R16252" t="str">
            <v>Banyule</v>
          </cell>
          <cell r="W16252">
            <v>2018</v>
          </cell>
          <cell r="X16252" t="str">
            <v>Jun</v>
          </cell>
        </row>
        <row r="16253">
          <cell r="D16253" t="str">
            <v>House</v>
          </cell>
          <cell r="E16253">
            <v>1550000</v>
          </cell>
          <cell r="R16253" t="str">
            <v>Darebin</v>
          </cell>
          <cell r="W16253">
            <v>2018</v>
          </cell>
          <cell r="X16253" t="str">
            <v>Jun</v>
          </cell>
        </row>
        <row r="16254">
          <cell r="D16254" t="str">
            <v>House</v>
          </cell>
          <cell r="E16254">
            <v>1850000</v>
          </cell>
          <cell r="R16254" t="str">
            <v>Moonee Valley</v>
          </cell>
          <cell r="W16254">
            <v>2018</v>
          </cell>
          <cell r="X16254" t="str">
            <v>Jun</v>
          </cell>
        </row>
        <row r="16255">
          <cell r="D16255" t="str">
            <v>Unit</v>
          </cell>
          <cell r="E16255">
            <v>508000</v>
          </cell>
          <cell r="R16255" t="str">
            <v>Darebin</v>
          </cell>
          <cell r="W16255">
            <v>2018</v>
          </cell>
          <cell r="X16255" t="str">
            <v>Jun</v>
          </cell>
        </row>
        <row r="16256">
          <cell r="D16256" t="str">
            <v>House</v>
          </cell>
          <cell r="E16256">
            <v>980000</v>
          </cell>
          <cell r="R16256" t="str">
            <v>Manningham</v>
          </cell>
          <cell r="W16256">
            <v>2018</v>
          </cell>
          <cell r="X16256" t="str">
            <v>Jun</v>
          </cell>
        </row>
        <row r="16257">
          <cell r="D16257" t="str">
            <v>Unit</v>
          </cell>
          <cell r="E16257">
            <v>675000</v>
          </cell>
          <cell r="R16257" t="str">
            <v>Brimbank</v>
          </cell>
          <cell r="W16257">
            <v>2018</v>
          </cell>
          <cell r="X16257" t="str">
            <v>Jun</v>
          </cell>
        </row>
        <row r="16258">
          <cell r="D16258" t="str">
            <v>House</v>
          </cell>
          <cell r="E16258">
            <v>1341500</v>
          </cell>
          <cell r="R16258" t="str">
            <v>Darebin</v>
          </cell>
          <cell r="W16258">
            <v>2018</v>
          </cell>
          <cell r="X16258" t="str">
            <v>Jun</v>
          </cell>
        </row>
        <row r="16259">
          <cell r="D16259" t="str">
            <v>House</v>
          </cell>
          <cell r="E16259">
            <v>1260000</v>
          </cell>
          <cell r="R16259" t="str">
            <v>Darebin</v>
          </cell>
          <cell r="W16259">
            <v>2018</v>
          </cell>
          <cell r="X16259" t="str">
            <v>Jun</v>
          </cell>
        </row>
        <row r="16260">
          <cell r="D16260" t="str">
            <v>House</v>
          </cell>
          <cell r="E16260">
            <v>1540500</v>
          </cell>
          <cell r="R16260" t="str">
            <v>Manningham</v>
          </cell>
          <cell r="W16260">
            <v>2018</v>
          </cell>
          <cell r="X16260" t="str">
            <v>Jun</v>
          </cell>
        </row>
        <row r="16261">
          <cell r="D16261" t="str">
            <v>House</v>
          </cell>
          <cell r="E16261">
            <v>870000</v>
          </cell>
          <cell r="R16261" t="str">
            <v>Moonee Valley</v>
          </cell>
          <cell r="W16261">
            <v>2018</v>
          </cell>
          <cell r="X16261" t="str">
            <v>Jun</v>
          </cell>
        </row>
        <row r="16262">
          <cell r="D16262" t="str">
            <v>House</v>
          </cell>
          <cell r="E16262">
            <v>605000</v>
          </cell>
          <cell r="R16262" t="str">
            <v>Maribyrnong</v>
          </cell>
          <cell r="W16262">
            <v>2018</v>
          </cell>
          <cell r="X16262" t="str">
            <v>Jun</v>
          </cell>
        </row>
        <row r="16263">
          <cell r="D16263" t="str">
            <v>House</v>
          </cell>
          <cell r="E16263">
            <v>2000000</v>
          </cell>
          <cell r="R16263" t="str">
            <v>Moreland</v>
          </cell>
          <cell r="W16263">
            <v>2018</v>
          </cell>
          <cell r="X16263" t="str">
            <v>Jun</v>
          </cell>
        </row>
        <row r="16264">
          <cell r="D16264" t="str">
            <v>Unit</v>
          </cell>
          <cell r="E16264">
            <v>870000</v>
          </cell>
          <cell r="R16264" t="str">
            <v>Moonee Valley</v>
          </cell>
          <cell r="W16264">
            <v>2018</v>
          </cell>
          <cell r="X16264" t="str">
            <v>Jun</v>
          </cell>
        </row>
        <row r="16265">
          <cell r="D16265" t="str">
            <v>House</v>
          </cell>
          <cell r="E16265">
            <v>1225000</v>
          </cell>
          <cell r="R16265" t="str">
            <v>Melbourne</v>
          </cell>
          <cell r="W16265">
            <v>2018</v>
          </cell>
          <cell r="X16265" t="str">
            <v>Jun</v>
          </cell>
        </row>
        <row r="16266">
          <cell r="D16266" t="str">
            <v>House</v>
          </cell>
          <cell r="E16266">
            <v>820000</v>
          </cell>
          <cell r="R16266" t="str">
            <v>Melbourne</v>
          </cell>
          <cell r="W16266">
            <v>2018</v>
          </cell>
          <cell r="X16266" t="str">
            <v>Jun</v>
          </cell>
        </row>
        <row r="16267">
          <cell r="D16267" t="str">
            <v>House</v>
          </cell>
          <cell r="E16267">
            <v>834500</v>
          </cell>
          <cell r="R16267" t="str">
            <v>Maribyrnong</v>
          </cell>
          <cell r="W16267">
            <v>2018</v>
          </cell>
          <cell r="X16267" t="str">
            <v>Jun</v>
          </cell>
        </row>
        <row r="16268">
          <cell r="D16268" t="str">
            <v>House</v>
          </cell>
          <cell r="E16268">
            <v>1209000</v>
          </cell>
          <cell r="R16268" t="str">
            <v>Manningham</v>
          </cell>
          <cell r="W16268">
            <v>2018</v>
          </cell>
          <cell r="X16268" t="str">
            <v>Jun</v>
          </cell>
        </row>
        <row r="16269">
          <cell r="D16269" t="str">
            <v>House</v>
          </cell>
          <cell r="E16269">
            <v>1730000</v>
          </cell>
          <cell r="R16269" t="str">
            <v>Manningham</v>
          </cell>
          <cell r="W16269">
            <v>2018</v>
          </cell>
          <cell r="X16269" t="str">
            <v>Jun</v>
          </cell>
        </row>
        <row r="16270">
          <cell r="D16270" t="str">
            <v>House</v>
          </cell>
          <cell r="E16270">
            <v>1065000</v>
          </cell>
          <cell r="R16270" t="str">
            <v>Melbourne</v>
          </cell>
          <cell r="W16270">
            <v>2018</v>
          </cell>
          <cell r="X16270" t="str">
            <v>Jun</v>
          </cell>
        </row>
        <row r="16271">
          <cell r="D16271" t="str">
            <v>Unit</v>
          </cell>
          <cell r="E16271">
            <v>240000</v>
          </cell>
          <cell r="R16271" t="str">
            <v>Maribyrnong</v>
          </cell>
          <cell r="W16271">
            <v>2018</v>
          </cell>
          <cell r="X16271" t="str">
            <v>Jun</v>
          </cell>
        </row>
        <row r="16272">
          <cell r="D16272" t="str">
            <v>House</v>
          </cell>
          <cell r="E16272">
            <v>1655000</v>
          </cell>
          <cell r="R16272" t="str">
            <v>Boroondara</v>
          </cell>
          <cell r="W16272">
            <v>2018</v>
          </cell>
          <cell r="X16272" t="str">
            <v>Jun</v>
          </cell>
        </row>
        <row r="16273">
          <cell r="D16273" t="str">
            <v>House</v>
          </cell>
          <cell r="E16273">
            <v>1050000</v>
          </cell>
          <cell r="R16273" t="str">
            <v>Manningham</v>
          </cell>
          <cell r="W16273">
            <v>2018</v>
          </cell>
          <cell r="X16273" t="str">
            <v>Jun</v>
          </cell>
        </row>
        <row r="16274">
          <cell r="D16274" t="str">
            <v>House</v>
          </cell>
          <cell r="E16274">
            <v>865000</v>
          </cell>
          <cell r="R16274" t="str">
            <v>Maribyrnong</v>
          </cell>
          <cell r="W16274">
            <v>2018</v>
          </cell>
          <cell r="X16274" t="str">
            <v>Jun</v>
          </cell>
        </row>
        <row r="16275">
          <cell r="D16275" t="str">
            <v>House</v>
          </cell>
          <cell r="E16275">
            <v>2000000</v>
          </cell>
          <cell r="R16275" t="str">
            <v>Boroondara</v>
          </cell>
          <cell r="W16275">
            <v>2018</v>
          </cell>
          <cell r="X16275" t="str">
            <v>Jun</v>
          </cell>
        </row>
        <row r="16276">
          <cell r="D16276" t="str">
            <v>House</v>
          </cell>
          <cell r="E16276">
            <v>950000</v>
          </cell>
          <cell r="R16276" t="str">
            <v>Melbourne</v>
          </cell>
          <cell r="W16276">
            <v>2018</v>
          </cell>
          <cell r="X16276" t="str">
            <v>Jun</v>
          </cell>
        </row>
        <row r="16277">
          <cell r="D16277" t="str">
            <v>House</v>
          </cell>
          <cell r="E16277">
            <v>800000</v>
          </cell>
          <cell r="R16277" t="str">
            <v>Maribyrnong</v>
          </cell>
          <cell r="W16277">
            <v>2018</v>
          </cell>
          <cell r="X16277" t="str">
            <v>Jun</v>
          </cell>
        </row>
        <row r="16278">
          <cell r="D16278" t="str">
            <v>Unit</v>
          </cell>
          <cell r="E16278">
            <v>700000</v>
          </cell>
          <cell r="R16278" t="str">
            <v>Melbourne</v>
          </cell>
          <cell r="W16278">
            <v>2018</v>
          </cell>
          <cell r="X16278" t="str">
            <v>Jun</v>
          </cell>
        </row>
        <row r="16279">
          <cell r="D16279" t="str">
            <v>House</v>
          </cell>
          <cell r="E16279">
            <v>1320000</v>
          </cell>
          <cell r="R16279" t="str">
            <v>Yarra</v>
          </cell>
          <cell r="W16279">
            <v>2018</v>
          </cell>
          <cell r="X16279" t="str">
            <v>Jun</v>
          </cell>
        </row>
        <row r="16280">
          <cell r="D16280" t="str">
            <v>House</v>
          </cell>
          <cell r="E16280">
            <v>1980000</v>
          </cell>
          <cell r="R16280" t="str">
            <v>Boroondara</v>
          </cell>
          <cell r="W16280">
            <v>2018</v>
          </cell>
          <cell r="X16280" t="str">
            <v>Jun</v>
          </cell>
        </row>
        <row r="16281">
          <cell r="D16281" t="str">
            <v>House</v>
          </cell>
          <cell r="E16281">
            <v>1430000</v>
          </cell>
          <cell r="R16281" t="str">
            <v>Manningham</v>
          </cell>
          <cell r="W16281">
            <v>2018</v>
          </cell>
          <cell r="X16281" t="str">
            <v>Jun</v>
          </cell>
        </row>
        <row r="16282">
          <cell r="D16282" t="str">
            <v>House</v>
          </cell>
          <cell r="E16282">
            <v>800000</v>
          </cell>
          <cell r="R16282" t="str">
            <v>Melbourne</v>
          </cell>
          <cell r="W16282">
            <v>2018</v>
          </cell>
          <cell r="X16282" t="str">
            <v>Jun</v>
          </cell>
        </row>
        <row r="16283">
          <cell r="D16283" t="str">
            <v>House</v>
          </cell>
          <cell r="E16283">
            <v>1510000</v>
          </cell>
          <cell r="R16283" t="str">
            <v>Manningham</v>
          </cell>
          <cell r="W16283">
            <v>2018</v>
          </cell>
          <cell r="X16283" t="str">
            <v>Jun</v>
          </cell>
        </row>
        <row r="16284">
          <cell r="D16284" t="str">
            <v>House</v>
          </cell>
          <cell r="E16284">
            <v>2000000</v>
          </cell>
          <cell r="R16284" t="str">
            <v>Boroondara</v>
          </cell>
          <cell r="W16284">
            <v>2018</v>
          </cell>
          <cell r="X16284" t="str">
            <v>Jun</v>
          </cell>
        </row>
        <row r="16285">
          <cell r="D16285" t="str">
            <v>House</v>
          </cell>
          <cell r="E16285">
            <v>1790000</v>
          </cell>
          <cell r="R16285" t="str">
            <v>Boroondara</v>
          </cell>
          <cell r="W16285">
            <v>2018</v>
          </cell>
          <cell r="X16285" t="str">
            <v>Jun</v>
          </cell>
        </row>
        <row r="16286">
          <cell r="D16286" t="str">
            <v>House</v>
          </cell>
          <cell r="E16286">
            <v>1360000</v>
          </cell>
          <cell r="R16286" t="str">
            <v>Melbourne</v>
          </cell>
          <cell r="W16286">
            <v>2018</v>
          </cell>
          <cell r="X16286" t="str">
            <v>Jun</v>
          </cell>
        </row>
        <row r="16287">
          <cell r="D16287" t="str">
            <v>Unit</v>
          </cell>
          <cell r="E16287">
            <v>360000</v>
          </cell>
          <cell r="R16287" t="str">
            <v>Maribyrnong</v>
          </cell>
          <cell r="W16287">
            <v>2018</v>
          </cell>
          <cell r="X16287" t="str">
            <v>Jun</v>
          </cell>
        </row>
        <row r="16288">
          <cell r="D16288" t="str">
            <v>House</v>
          </cell>
          <cell r="E16288">
            <v>1950000</v>
          </cell>
          <cell r="R16288" t="str">
            <v>Boroondara</v>
          </cell>
          <cell r="W16288">
            <v>2018</v>
          </cell>
          <cell r="X16288" t="str">
            <v>Jun</v>
          </cell>
        </row>
        <row r="16289">
          <cell r="D16289" t="str">
            <v>Unit</v>
          </cell>
          <cell r="E16289">
            <v>208000</v>
          </cell>
          <cell r="R16289" t="str">
            <v>Maribyrnong</v>
          </cell>
          <cell r="W16289">
            <v>2018</v>
          </cell>
          <cell r="X16289" t="str">
            <v>Jun</v>
          </cell>
        </row>
        <row r="16290">
          <cell r="D16290" t="str">
            <v>House</v>
          </cell>
          <cell r="E16290">
            <v>1750000</v>
          </cell>
          <cell r="R16290" t="str">
            <v>Yarra</v>
          </cell>
          <cell r="W16290">
            <v>2018</v>
          </cell>
          <cell r="X16290" t="str">
            <v>Jun</v>
          </cell>
        </row>
        <row r="16291">
          <cell r="D16291" t="str">
            <v>House</v>
          </cell>
          <cell r="E16291">
            <v>1263000</v>
          </cell>
          <cell r="R16291" t="str">
            <v>Melbourne</v>
          </cell>
          <cell r="W16291">
            <v>2018</v>
          </cell>
          <cell r="X16291" t="str">
            <v>Jun</v>
          </cell>
        </row>
        <row r="16292">
          <cell r="D16292" t="str">
            <v>House</v>
          </cell>
          <cell r="E16292">
            <v>630000</v>
          </cell>
          <cell r="R16292" t="str">
            <v>Brimbank</v>
          </cell>
          <cell r="W16292">
            <v>2018</v>
          </cell>
          <cell r="X16292" t="str">
            <v>Jun</v>
          </cell>
        </row>
        <row r="16293">
          <cell r="D16293" t="str">
            <v>House</v>
          </cell>
          <cell r="E16293">
            <v>1700000</v>
          </cell>
          <cell r="R16293" t="str">
            <v>Boroondara</v>
          </cell>
          <cell r="W16293">
            <v>2018</v>
          </cell>
          <cell r="X16293" t="str">
            <v>Jun</v>
          </cell>
        </row>
        <row r="16294">
          <cell r="D16294" t="str">
            <v>House</v>
          </cell>
          <cell r="E16294">
            <v>1060000</v>
          </cell>
          <cell r="R16294" t="str">
            <v>Yarra</v>
          </cell>
          <cell r="W16294">
            <v>2018</v>
          </cell>
          <cell r="X16294" t="str">
            <v>Jun</v>
          </cell>
        </row>
        <row r="16295">
          <cell r="D16295" t="str">
            <v>House</v>
          </cell>
          <cell r="E16295">
            <v>1950000</v>
          </cell>
          <cell r="R16295" t="str">
            <v>Boroondara</v>
          </cell>
          <cell r="W16295">
            <v>2018</v>
          </cell>
          <cell r="X16295" t="str">
            <v>Jun</v>
          </cell>
        </row>
        <row r="16296">
          <cell r="D16296" t="str">
            <v>Unit</v>
          </cell>
          <cell r="E16296">
            <v>542000</v>
          </cell>
          <cell r="R16296" t="str">
            <v>Melbourne</v>
          </cell>
          <cell r="W16296">
            <v>2018</v>
          </cell>
          <cell r="X16296" t="str">
            <v>Jun</v>
          </cell>
        </row>
        <row r="16297">
          <cell r="D16297" t="str">
            <v>House</v>
          </cell>
          <cell r="E16297">
            <v>1250000</v>
          </cell>
          <cell r="R16297" t="str">
            <v>Boroondara</v>
          </cell>
          <cell r="W16297">
            <v>2018</v>
          </cell>
          <cell r="X16297" t="str">
            <v>Jun</v>
          </cell>
        </row>
        <row r="16298">
          <cell r="D16298" t="str">
            <v>House</v>
          </cell>
          <cell r="E16298">
            <v>1151000</v>
          </cell>
          <cell r="R16298" t="str">
            <v>Whitehorse</v>
          </cell>
          <cell r="W16298">
            <v>2018</v>
          </cell>
          <cell r="X16298" t="str">
            <v>Jun</v>
          </cell>
        </row>
        <row r="16299">
          <cell r="D16299" t="str">
            <v>House</v>
          </cell>
          <cell r="E16299">
            <v>800000</v>
          </cell>
          <cell r="R16299" t="str">
            <v>Maroondah</v>
          </cell>
          <cell r="W16299">
            <v>2018</v>
          </cell>
          <cell r="X16299" t="str">
            <v>Jun</v>
          </cell>
        </row>
        <row r="16300">
          <cell r="D16300" t="str">
            <v>Unit</v>
          </cell>
          <cell r="E16300">
            <v>1250000</v>
          </cell>
          <cell r="R16300" t="str">
            <v>Yarra</v>
          </cell>
          <cell r="W16300">
            <v>2018</v>
          </cell>
          <cell r="X16300" t="str">
            <v>Jun</v>
          </cell>
        </row>
        <row r="16301">
          <cell r="D16301" t="str">
            <v>House</v>
          </cell>
          <cell r="E16301">
            <v>1315000</v>
          </cell>
          <cell r="R16301" t="str">
            <v>Maroondah</v>
          </cell>
          <cell r="W16301">
            <v>2018</v>
          </cell>
          <cell r="X16301" t="str">
            <v>Jun</v>
          </cell>
        </row>
        <row r="16302">
          <cell r="D16302" t="str">
            <v>Unit</v>
          </cell>
          <cell r="E16302">
            <v>465000</v>
          </cell>
          <cell r="R16302" t="str">
            <v>Maribyrnong</v>
          </cell>
          <cell r="W16302">
            <v>2018</v>
          </cell>
          <cell r="X16302" t="str">
            <v>Jun</v>
          </cell>
        </row>
        <row r="16303">
          <cell r="D16303" t="str">
            <v>Unit</v>
          </cell>
          <cell r="E16303">
            <v>718500</v>
          </cell>
          <cell r="R16303" t="str">
            <v>Manningham</v>
          </cell>
          <cell r="W16303">
            <v>2018</v>
          </cell>
          <cell r="X16303" t="str">
            <v>Jun</v>
          </cell>
        </row>
        <row r="16304">
          <cell r="D16304" t="str">
            <v>House</v>
          </cell>
          <cell r="E16304">
            <v>1405000</v>
          </cell>
          <cell r="R16304" t="str">
            <v>Boroondara</v>
          </cell>
          <cell r="W16304">
            <v>2018</v>
          </cell>
          <cell r="X16304" t="str">
            <v>Jun</v>
          </cell>
        </row>
        <row r="16305">
          <cell r="D16305" t="str">
            <v>House</v>
          </cell>
          <cell r="E16305">
            <v>2750000</v>
          </cell>
          <cell r="R16305" t="str">
            <v>Boroondara</v>
          </cell>
          <cell r="W16305">
            <v>2018</v>
          </cell>
          <cell r="X16305" t="str">
            <v>Jun</v>
          </cell>
        </row>
        <row r="16306">
          <cell r="D16306" t="str">
            <v>House</v>
          </cell>
          <cell r="E16306">
            <v>2430000</v>
          </cell>
          <cell r="R16306" t="str">
            <v>Melbourne</v>
          </cell>
          <cell r="W16306">
            <v>2018</v>
          </cell>
          <cell r="X16306" t="str">
            <v>Jun</v>
          </cell>
        </row>
        <row r="16307">
          <cell r="D16307" t="str">
            <v>House</v>
          </cell>
          <cell r="E16307">
            <v>1228000</v>
          </cell>
          <cell r="R16307" t="str">
            <v>Maribyrnong</v>
          </cell>
          <cell r="W16307">
            <v>2018</v>
          </cell>
          <cell r="X16307" t="str">
            <v>Jun</v>
          </cell>
        </row>
        <row r="16308">
          <cell r="D16308" t="str">
            <v>House</v>
          </cell>
          <cell r="E16308">
            <v>2250000</v>
          </cell>
          <cell r="R16308" t="str">
            <v>Boroondara</v>
          </cell>
          <cell r="W16308">
            <v>2018</v>
          </cell>
          <cell r="X16308" t="str">
            <v>Jun</v>
          </cell>
        </row>
        <row r="16309">
          <cell r="D16309" t="str">
            <v>House</v>
          </cell>
          <cell r="E16309">
            <v>1725000</v>
          </cell>
          <cell r="R16309" t="str">
            <v>Melbourne</v>
          </cell>
          <cell r="W16309">
            <v>2018</v>
          </cell>
          <cell r="X16309" t="str">
            <v>Jun</v>
          </cell>
        </row>
        <row r="16310">
          <cell r="D16310" t="str">
            <v>Unit</v>
          </cell>
          <cell r="E16310">
            <v>712000</v>
          </cell>
          <cell r="R16310" t="str">
            <v>Maribyrnong</v>
          </cell>
          <cell r="W16310">
            <v>2018</v>
          </cell>
          <cell r="X16310" t="str">
            <v>Jun</v>
          </cell>
        </row>
        <row r="16311">
          <cell r="D16311" t="str">
            <v>House</v>
          </cell>
          <cell r="E16311">
            <v>1040000</v>
          </cell>
          <cell r="R16311" t="str">
            <v>Maroondah</v>
          </cell>
          <cell r="W16311">
            <v>2018</v>
          </cell>
          <cell r="X16311" t="str">
            <v>Jun</v>
          </cell>
        </row>
        <row r="16312">
          <cell r="D16312" t="str">
            <v>House</v>
          </cell>
          <cell r="E16312">
            <v>915000</v>
          </cell>
          <cell r="R16312" t="str">
            <v>Maribyrnong</v>
          </cell>
          <cell r="W16312">
            <v>2018</v>
          </cell>
          <cell r="X16312" t="str">
            <v>Jun</v>
          </cell>
        </row>
        <row r="16313">
          <cell r="D16313" t="str">
            <v>House</v>
          </cell>
          <cell r="E16313">
            <v>1237000</v>
          </cell>
          <cell r="R16313" t="str">
            <v>Whitehorse</v>
          </cell>
          <cell r="W16313">
            <v>2018</v>
          </cell>
          <cell r="X16313" t="str">
            <v>Jun</v>
          </cell>
        </row>
        <row r="16314">
          <cell r="D16314" t="str">
            <v>Unit</v>
          </cell>
          <cell r="E16314">
            <v>585000</v>
          </cell>
          <cell r="R16314" t="str">
            <v>Melbourne</v>
          </cell>
          <cell r="W16314">
            <v>2018</v>
          </cell>
          <cell r="X16314" t="str">
            <v>Jun</v>
          </cell>
        </row>
        <row r="16315">
          <cell r="D16315" t="str">
            <v>Unit</v>
          </cell>
          <cell r="E16315">
            <v>1455000</v>
          </cell>
          <cell r="R16315" t="str">
            <v>Boroondara</v>
          </cell>
          <cell r="W16315">
            <v>2018</v>
          </cell>
          <cell r="X16315" t="str">
            <v>Jun</v>
          </cell>
        </row>
        <row r="16316">
          <cell r="D16316" t="str">
            <v>House</v>
          </cell>
          <cell r="E16316">
            <v>1100000</v>
          </cell>
          <cell r="R16316" t="str">
            <v>Maribyrnong</v>
          </cell>
          <cell r="W16316">
            <v>2018</v>
          </cell>
          <cell r="X16316" t="str">
            <v>Jun</v>
          </cell>
        </row>
        <row r="16317">
          <cell r="D16317" t="str">
            <v>House</v>
          </cell>
          <cell r="E16317">
            <v>1390000</v>
          </cell>
          <cell r="R16317" t="str">
            <v>Whitehorse</v>
          </cell>
          <cell r="W16317">
            <v>2018</v>
          </cell>
          <cell r="X16317" t="str">
            <v>Jun</v>
          </cell>
        </row>
        <row r="16318">
          <cell r="D16318" t="str">
            <v>Unit</v>
          </cell>
          <cell r="E16318">
            <v>590000</v>
          </cell>
          <cell r="R16318" t="str">
            <v>Boroondara</v>
          </cell>
          <cell r="W16318">
            <v>2018</v>
          </cell>
          <cell r="X16318" t="str">
            <v>Jun</v>
          </cell>
        </row>
        <row r="16319">
          <cell r="D16319" t="str">
            <v>House</v>
          </cell>
          <cell r="E16319">
            <v>1100000</v>
          </cell>
          <cell r="R16319" t="str">
            <v>Maribyrnong</v>
          </cell>
          <cell r="W16319">
            <v>2018</v>
          </cell>
          <cell r="X16319" t="str">
            <v>Jun</v>
          </cell>
        </row>
        <row r="16320">
          <cell r="D16320" t="str">
            <v>House</v>
          </cell>
          <cell r="E16320">
            <v>1020000</v>
          </cell>
          <cell r="R16320" t="str">
            <v>Maroondah</v>
          </cell>
          <cell r="W16320">
            <v>2018</v>
          </cell>
          <cell r="X16320" t="str">
            <v>Jun</v>
          </cell>
        </row>
        <row r="16321">
          <cell r="D16321" t="str">
            <v>House</v>
          </cell>
          <cell r="E16321">
            <v>1200000</v>
          </cell>
          <cell r="R16321" t="str">
            <v>Whitehorse</v>
          </cell>
          <cell r="W16321">
            <v>2018</v>
          </cell>
          <cell r="X16321" t="str">
            <v>Jun</v>
          </cell>
        </row>
        <row r="16322">
          <cell r="D16322" t="str">
            <v>Unit</v>
          </cell>
          <cell r="E16322">
            <v>1005000</v>
          </cell>
          <cell r="R16322" t="str">
            <v>Boroondara</v>
          </cell>
          <cell r="W16322">
            <v>2018</v>
          </cell>
          <cell r="X16322" t="str">
            <v>Jun</v>
          </cell>
        </row>
        <row r="16323">
          <cell r="D16323" t="str">
            <v>House</v>
          </cell>
          <cell r="E16323">
            <v>1525000</v>
          </cell>
          <cell r="R16323" t="str">
            <v>Yarra</v>
          </cell>
          <cell r="W16323">
            <v>2018</v>
          </cell>
          <cell r="X16323" t="str">
            <v>Jun</v>
          </cell>
        </row>
        <row r="16324">
          <cell r="D16324" t="str">
            <v>Unit</v>
          </cell>
          <cell r="E16324">
            <v>850000</v>
          </cell>
          <cell r="R16324" t="str">
            <v>Boroondara</v>
          </cell>
          <cell r="W16324">
            <v>2018</v>
          </cell>
          <cell r="X16324" t="str">
            <v>Jun</v>
          </cell>
        </row>
        <row r="16325">
          <cell r="D16325" t="str">
            <v>Unit</v>
          </cell>
          <cell r="E16325">
            <v>920000</v>
          </cell>
          <cell r="R16325" t="str">
            <v>Boroondara</v>
          </cell>
          <cell r="W16325">
            <v>2018</v>
          </cell>
          <cell r="X16325" t="str">
            <v>Jun</v>
          </cell>
        </row>
        <row r="16326">
          <cell r="D16326" t="str">
            <v>House</v>
          </cell>
          <cell r="E16326">
            <v>1400000</v>
          </cell>
          <cell r="R16326" t="str">
            <v>Yarra</v>
          </cell>
          <cell r="W16326">
            <v>2018</v>
          </cell>
          <cell r="X16326" t="str">
            <v>Jun</v>
          </cell>
        </row>
        <row r="16327">
          <cell r="D16327" t="str">
            <v>Unit</v>
          </cell>
          <cell r="E16327">
            <v>530000</v>
          </cell>
          <cell r="R16327" t="str">
            <v>Melbourne</v>
          </cell>
          <cell r="W16327">
            <v>2018</v>
          </cell>
          <cell r="X16327" t="str">
            <v>Jun</v>
          </cell>
        </row>
        <row r="16328">
          <cell r="D16328" t="str">
            <v>House</v>
          </cell>
          <cell r="E16328">
            <v>1000000</v>
          </cell>
          <cell r="R16328" t="str">
            <v>Boroondara</v>
          </cell>
          <cell r="W16328">
            <v>2018</v>
          </cell>
          <cell r="X16328" t="str">
            <v>Jun</v>
          </cell>
        </row>
        <row r="16329">
          <cell r="D16329" t="str">
            <v>House</v>
          </cell>
          <cell r="E16329">
            <v>1670000</v>
          </cell>
          <cell r="R16329" t="str">
            <v>Boroondara</v>
          </cell>
          <cell r="W16329">
            <v>2018</v>
          </cell>
          <cell r="X16329" t="str">
            <v>Jun</v>
          </cell>
        </row>
        <row r="16330">
          <cell r="D16330" t="str">
            <v>Unit</v>
          </cell>
          <cell r="E16330">
            <v>592000</v>
          </cell>
          <cell r="R16330" t="str">
            <v>Yarra</v>
          </cell>
          <cell r="W16330">
            <v>2018</v>
          </cell>
          <cell r="X16330" t="str">
            <v>Jun</v>
          </cell>
        </row>
        <row r="16331">
          <cell r="D16331" t="str">
            <v>House</v>
          </cell>
          <cell r="E16331">
            <v>3000000</v>
          </cell>
          <cell r="R16331" t="str">
            <v>Boroondara</v>
          </cell>
          <cell r="W16331">
            <v>2018</v>
          </cell>
          <cell r="X16331" t="str">
            <v>Jun</v>
          </cell>
        </row>
        <row r="16332">
          <cell r="D16332" t="str">
            <v>Unit</v>
          </cell>
          <cell r="E16332">
            <v>1321000</v>
          </cell>
          <cell r="R16332" t="str">
            <v>Yarra</v>
          </cell>
          <cell r="W16332">
            <v>2018</v>
          </cell>
          <cell r="X16332" t="str">
            <v>Jun</v>
          </cell>
        </row>
        <row r="16333">
          <cell r="D16333" t="str">
            <v>House</v>
          </cell>
          <cell r="E16333">
            <v>800000</v>
          </cell>
          <cell r="R16333" t="str">
            <v>Maribyrnong</v>
          </cell>
          <cell r="W16333">
            <v>2018</v>
          </cell>
          <cell r="X16333" t="str">
            <v>Jun</v>
          </cell>
        </row>
        <row r="16334">
          <cell r="D16334" t="str">
            <v>House</v>
          </cell>
          <cell r="E16334">
            <v>1500000</v>
          </cell>
          <cell r="R16334" t="str">
            <v>Boroondara</v>
          </cell>
          <cell r="W16334">
            <v>2018</v>
          </cell>
          <cell r="X16334" t="str">
            <v>Jun</v>
          </cell>
        </row>
        <row r="16335">
          <cell r="D16335" t="str">
            <v>House</v>
          </cell>
          <cell r="E16335">
            <v>3625000</v>
          </cell>
          <cell r="R16335" t="str">
            <v>Boroondara</v>
          </cell>
          <cell r="W16335">
            <v>2018</v>
          </cell>
          <cell r="X16335" t="str">
            <v>Jun</v>
          </cell>
        </row>
        <row r="16336">
          <cell r="D16336" t="str">
            <v>Unit</v>
          </cell>
          <cell r="E16336">
            <v>799100</v>
          </cell>
          <cell r="R16336" t="str">
            <v>Whitehorse</v>
          </cell>
          <cell r="W16336">
            <v>2018</v>
          </cell>
          <cell r="X16336" t="str">
            <v>Jun</v>
          </cell>
        </row>
        <row r="16337">
          <cell r="D16337" t="str">
            <v>House</v>
          </cell>
          <cell r="E16337">
            <v>1815000</v>
          </cell>
          <cell r="R16337" t="str">
            <v>Boroondara</v>
          </cell>
          <cell r="W16337">
            <v>2018</v>
          </cell>
          <cell r="X16337" t="str">
            <v>Jun</v>
          </cell>
        </row>
        <row r="16338">
          <cell r="D16338" t="str">
            <v>House</v>
          </cell>
          <cell r="E16338">
            <v>826000</v>
          </cell>
          <cell r="R16338" t="str">
            <v>Maribyrnong</v>
          </cell>
          <cell r="W16338">
            <v>2018</v>
          </cell>
          <cell r="X16338" t="str">
            <v>Jun</v>
          </cell>
        </row>
        <row r="16339">
          <cell r="D16339" t="str">
            <v>House</v>
          </cell>
          <cell r="E16339">
            <v>2710000</v>
          </cell>
          <cell r="R16339" t="str">
            <v>Boroondara</v>
          </cell>
          <cell r="W16339">
            <v>2018</v>
          </cell>
          <cell r="X16339" t="str">
            <v>Jun</v>
          </cell>
        </row>
        <row r="16340">
          <cell r="D16340" t="str">
            <v>Unit</v>
          </cell>
          <cell r="E16340">
            <v>523500</v>
          </cell>
          <cell r="R16340" t="str">
            <v>Melbourne</v>
          </cell>
          <cell r="W16340">
            <v>2018</v>
          </cell>
          <cell r="X16340" t="str">
            <v>Jun</v>
          </cell>
        </row>
        <row r="16341">
          <cell r="D16341" t="str">
            <v>Unit</v>
          </cell>
          <cell r="E16341">
            <v>492000</v>
          </cell>
          <cell r="R16341" t="str">
            <v>Boroondara</v>
          </cell>
          <cell r="W16341">
            <v>2018</v>
          </cell>
          <cell r="X16341" t="str">
            <v>Jun</v>
          </cell>
        </row>
        <row r="16342">
          <cell r="D16342" t="str">
            <v>Unit</v>
          </cell>
          <cell r="E16342">
            <v>630000</v>
          </cell>
          <cell r="R16342" t="str">
            <v>Boroondara</v>
          </cell>
          <cell r="W16342">
            <v>2018</v>
          </cell>
          <cell r="X16342" t="str">
            <v>Jun</v>
          </cell>
        </row>
        <row r="16343">
          <cell r="D16343" t="str">
            <v>Unit</v>
          </cell>
          <cell r="E16343">
            <v>463000</v>
          </cell>
          <cell r="R16343" t="str">
            <v>Boroondara</v>
          </cell>
          <cell r="W16343">
            <v>2018</v>
          </cell>
          <cell r="X16343" t="str">
            <v>Jun</v>
          </cell>
        </row>
        <row r="16344">
          <cell r="D16344" t="str">
            <v>House</v>
          </cell>
          <cell r="E16344">
            <v>1165000</v>
          </cell>
          <cell r="R16344" t="str">
            <v>Maroondah</v>
          </cell>
          <cell r="W16344">
            <v>2018</v>
          </cell>
          <cell r="X16344" t="str">
            <v>Jun</v>
          </cell>
        </row>
        <row r="16345">
          <cell r="D16345" t="str">
            <v>House</v>
          </cell>
          <cell r="E16345">
            <v>1200000</v>
          </cell>
          <cell r="R16345" t="str">
            <v>Yarra</v>
          </cell>
          <cell r="W16345">
            <v>2018</v>
          </cell>
          <cell r="X16345" t="str">
            <v>Jun</v>
          </cell>
        </row>
        <row r="16346">
          <cell r="D16346" t="str">
            <v>House</v>
          </cell>
          <cell r="E16346">
            <v>1200000</v>
          </cell>
          <cell r="R16346" t="str">
            <v>Yarra</v>
          </cell>
          <cell r="W16346">
            <v>2018</v>
          </cell>
          <cell r="X16346" t="str">
            <v>Jun</v>
          </cell>
        </row>
        <row r="16347">
          <cell r="D16347" t="str">
            <v>Unit</v>
          </cell>
          <cell r="E16347">
            <v>420000</v>
          </cell>
          <cell r="R16347" t="str">
            <v>Melbourne</v>
          </cell>
          <cell r="W16347">
            <v>2018</v>
          </cell>
          <cell r="X16347" t="str">
            <v>Jun</v>
          </cell>
        </row>
        <row r="16348">
          <cell r="D16348" t="str">
            <v>House</v>
          </cell>
          <cell r="E16348">
            <v>900000</v>
          </cell>
          <cell r="R16348" t="str">
            <v>Maroondah</v>
          </cell>
          <cell r="W16348">
            <v>2018</v>
          </cell>
          <cell r="X16348" t="str">
            <v>Jun</v>
          </cell>
        </row>
        <row r="16349">
          <cell r="D16349" t="str">
            <v>Unit</v>
          </cell>
          <cell r="E16349">
            <v>370000</v>
          </cell>
          <cell r="R16349" t="str">
            <v>Yarra</v>
          </cell>
          <cell r="W16349">
            <v>2018</v>
          </cell>
          <cell r="X16349" t="str">
            <v>Jun</v>
          </cell>
        </row>
        <row r="16350">
          <cell r="D16350" t="str">
            <v>House</v>
          </cell>
          <cell r="E16350">
            <v>3130000</v>
          </cell>
          <cell r="R16350" t="str">
            <v>Boroondara</v>
          </cell>
          <cell r="W16350">
            <v>2018</v>
          </cell>
          <cell r="X16350" t="str">
            <v>Jun</v>
          </cell>
        </row>
        <row r="16351">
          <cell r="D16351" t="str">
            <v>House</v>
          </cell>
          <cell r="E16351">
            <v>2650000</v>
          </cell>
          <cell r="R16351" t="str">
            <v>Boroondara</v>
          </cell>
          <cell r="W16351">
            <v>2018</v>
          </cell>
          <cell r="X16351" t="str">
            <v>Jun</v>
          </cell>
        </row>
        <row r="16352">
          <cell r="D16352" t="str">
            <v>House</v>
          </cell>
          <cell r="E16352">
            <v>1490000</v>
          </cell>
          <cell r="R16352" t="str">
            <v>Whitehorse</v>
          </cell>
          <cell r="W16352">
            <v>2018</v>
          </cell>
          <cell r="X16352" t="str">
            <v>Jun</v>
          </cell>
        </row>
        <row r="16353">
          <cell r="D16353" t="str">
            <v>House</v>
          </cell>
          <cell r="E16353">
            <v>1571000</v>
          </cell>
          <cell r="R16353" t="str">
            <v>Boroondara</v>
          </cell>
          <cell r="W16353">
            <v>2018</v>
          </cell>
          <cell r="X16353" t="str">
            <v>Jun</v>
          </cell>
        </row>
        <row r="16354">
          <cell r="D16354" t="str">
            <v>House</v>
          </cell>
          <cell r="E16354">
            <v>1124000</v>
          </cell>
          <cell r="R16354" t="str">
            <v>Hobsons Bay</v>
          </cell>
          <cell r="W16354">
            <v>2018</v>
          </cell>
          <cell r="X16354" t="str">
            <v>Jun</v>
          </cell>
        </row>
        <row r="16355">
          <cell r="D16355" t="str">
            <v>Unit</v>
          </cell>
          <cell r="E16355">
            <v>580000</v>
          </cell>
          <cell r="R16355" t="str">
            <v>Maroondah</v>
          </cell>
          <cell r="W16355">
            <v>2018</v>
          </cell>
          <cell r="X16355" t="str">
            <v>Jun</v>
          </cell>
        </row>
        <row r="16356">
          <cell r="D16356" t="str">
            <v>House</v>
          </cell>
          <cell r="E16356">
            <v>932000</v>
          </cell>
          <cell r="R16356" t="str">
            <v>Maroondah</v>
          </cell>
          <cell r="W16356">
            <v>2018</v>
          </cell>
          <cell r="X16356" t="str">
            <v>Jun</v>
          </cell>
        </row>
        <row r="16357">
          <cell r="D16357" t="str">
            <v>House</v>
          </cell>
          <cell r="E16357">
            <v>1768000</v>
          </cell>
          <cell r="R16357" t="str">
            <v>Boroondara</v>
          </cell>
          <cell r="W16357">
            <v>2018</v>
          </cell>
          <cell r="X16357" t="str">
            <v>Jun</v>
          </cell>
        </row>
        <row r="16358">
          <cell r="D16358" t="str">
            <v>Unit</v>
          </cell>
          <cell r="E16358">
            <v>655000</v>
          </cell>
          <cell r="R16358" t="str">
            <v>Port Phillip</v>
          </cell>
          <cell r="W16358">
            <v>2018</v>
          </cell>
          <cell r="X16358" t="str">
            <v>Jun</v>
          </cell>
        </row>
        <row r="16359">
          <cell r="D16359" t="str">
            <v>House</v>
          </cell>
          <cell r="E16359">
            <v>1355000</v>
          </cell>
          <cell r="R16359" t="str">
            <v>Port Phillip</v>
          </cell>
          <cell r="W16359">
            <v>2018</v>
          </cell>
          <cell r="X16359" t="str">
            <v>Jun</v>
          </cell>
        </row>
        <row r="16360">
          <cell r="D16360" t="str">
            <v>House</v>
          </cell>
          <cell r="E16360">
            <v>1631000</v>
          </cell>
          <cell r="R16360" t="str">
            <v>Melbourne</v>
          </cell>
          <cell r="W16360">
            <v>2018</v>
          </cell>
          <cell r="X16360" t="str">
            <v>Jun</v>
          </cell>
        </row>
        <row r="16361">
          <cell r="D16361" t="str">
            <v>House</v>
          </cell>
          <cell r="E16361">
            <v>1210000</v>
          </cell>
          <cell r="R16361" t="str">
            <v>Port Phillip</v>
          </cell>
          <cell r="W16361">
            <v>2018</v>
          </cell>
          <cell r="X16361" t="str">
            <v>Jun</v>
          </cell>
        </row>
        <row r="16362">
          <cell r="D16362" t="str">
            <v>House</v>
          </cell>
          <cell r="E16362">
            <v>920000</v>
          </cell>
          <cell r="R16362" t="str">
            <v>Maroondah</v>
          </cell>
          <cell r="W16362">
            <v>2018</v>
          </cell>
          <cell r="X16362" t="str">
            <v>Jun</v>
          </cell>
        </row>
        <row r="16363">
          <cell r="D16363" t="str">
            <v>House</v>
          </cell>
          <cell r="E16363">
            <v>1000000</v>
          </cell>
          <cell r="R16363" t="str">
            <v>Melbourne</v>
          </cell>
          <cell r="W16363">
            <v>2018</v>
          </cell>
          <cell r="X16363" t="str">
            <v>Jun</v>
          </cell>
        </row>
        <row r="16364">
          <cell r="D16364" t="str">
            <v>Unit</v>
          </cell>
          <cell r="E16364">
            <v>442000</v>
          </cell>
          <cell r="R16364" t="str">
            <v>Melbourne</v>
          </cell>
          <cell r="W16364">
            <v>2018</v>
          </cell>
          <cell r="X16364" t="str">
            <v>Jun</v>
          </cell>
        </row>
        <row r="16365">
          <cell r="D16365" t="str">
            <v>House</v>
          </cell>
          <cell r="E16365">
            <v>970000</v>
          </cell>
          <cell r="R16365" t="str">
            <v>Port Phillip</v>
          </cell>
          <cell r="W16365">
            <v>2018</v>
          </cell>
          <cell r="X16365" t="str">
            <v>Jun</v>
          </cell>
        </row>
        <row r="16366">
          <cell r="D16366" t="str">
            <v>Unit</v>
          </cell>
          <cell r="E16366">
            <v>1500000</v>
          </cell>
          <cell r="R16366" t="str">
            <v>Port Phillip</v>
          </cell>
          <cell r="W16366">
            <v>2018</v>
          </cell>
          <cell r="X16366" t="str">
            <v>Jun</v>
          </cell>
        </row>
        <row r="16367">
          <cell r="D16367" t="str">
            <v>House</v>
          </cell>
          <cell r="E16367">
            <v>2410000</v>
          </cell>
          <cell r="R16367" t="str">
            <v>Boroondara</v>
          </cell>
          <cell r="W16367">
            <v>2018</v>
          </cell>
          <cell r="X16367" t="str">
            <v>Jun</v>
          </cell>
        </row>
        <row r="16368">
          <cell r="D16368" t="str">
            <v>Unit</v>
          </cell>
          <cell r="E16368">
            <v>370000</v>
          </cell>
          <cell r="R16368" t="str">
            <v>Melbourne</v>
          </cell>
          <cell r="W16368">
            <v>2018</v>
          </cell>
          <cell r="X16368" t="str">
            <v>Jun</v>
          </cell>
        </row>
        <row r="16369">
          <cell r="D16369" t="str">
            <v>House</v>
          </cell>
          <cell r="E16369">
            <v>1190000</v>
          </cell>
          <cell r="R16369" t="str">
            <v>Melbourne</v>
          </cell>
          <cell r="W16369">
            <v>2018</v>
          </cell>
          <cell r="X16369" t="str">
            <v>Jun</v>
          </cell>
        </row>
        <row r="16370">
          <cell r="D16370" t="str">
            <v>House</v>
          </cell>
          <cell r="E16370">
            <v>1180000</v>
          </cell>
          <cell r="R16370" t="str">
            <v>Port Phillip</v>
          </cell>
          <cell r="W16370">
            <v>2018</v>
          </cell>
          <cell r="X16370" t="str">
            <v>Jun</v>
          </cell>
        </row>
        <row r="16371">
          <cell r="D16371" t="str">
            <v>House</v>
          </cell>
          <cell r="E16371">
            <v>1600000</v>
          </cell>
          <cell r="R16371" t="str">
            <v>Melbourne</v>
          </cell>
          <cell r="W16371">
            <v>2018</v>
          </cell>
          <cell r="X16371" t="str">
            <v>Jun</v>
          </cell>
        </row>
        <row r="16372">
          <cell r="D16372" t="str">
            <v>House</v>
          </cell>
          <cell r="E16372">
            <v>3100000</v>
          </cell>
          <cell r="R16372" t="str">
            <v>Boroondara</v>
          </cell>
          <cell r="W16372">
            <v>2018</v>
          </cell>
          <cell r="X16372" t="str">
            <v>Jun</v>
          </cell>
        </row>
        <row r="16373">
          <cell r="D16373" t="str">
            <v>House</v>
          </cell>
          <cell r="E16373">
            <v>832000</v>
          </cell>
          <cell r="R16373" t="str">
            <v>Hobsons Bay</v>
          </cell>
          <cell r="W16373">
            <v>2018</v>
          </cell>
          <cell r="X16373" t="str">
            <v>Jun</v>
          </cell>
        </row>
        <row r="16374">
          <cell r="D16374" t="str">
            <v>House</v>
          </cell>
          <cell r="E16374">
            <v>1845000</v>
          </cell>
          <cell r="R16374" t="str">
            <v>Melbourne</v>
          </cell>
          <cell r="W16374">
            <v>2018</v>
          </cell>
          <cell r="X16374" t="str">
            <v>Jun</v>
          </cell>
        </row>
        <row r="16375">
          <cell r="D16375" t="str">
            <v>Unit</v>
          </cell>
          <cell r="E16375">
            <v>865000</v>
          </cell>
          <cell r="R16375" t="str">
            <v>Hobsons Bay</v>
          </cell>
          <cell r="W16375">
            <v>2018</v>
          </cell>
          <cell r="X16375" t="str">
            <v>Jun</v>
          </cell>
        </row>
        <row r="16376">
          <cell r="D16376" t="str">
            <v>Unit</v>
          </cell>
          <cell r="E16376">
            <v>515000</v>
          </cell>
          <cell r="R16376" t="str">
            <v>Melbourne</v>
          </cell>
          <cell r="W16376">
            <v>2018</v>
          </cell>
          <cell r="X16376" t="str">
            <v>Jun</v>
          </cell>
        </row>
        <row r="16377">
          <cell r="D16377" t="str">
            <v>Unit</v>
          </cell>
          <cell r="E16377">
            <v>425000</v>
          </cell>
          <cell r="R16377" t="str">
            <v>Stonnington</v>
          </cell>
          <cell r="W16377">
            <v>2018</v>
          </cell>
          <cell r="X16377" t="str">
            <v>Jun</v>
          </cell>
        </row>
        <row r="16378">
          <cell r="D16378" t="str">
            <v>Unit</v>
          </cell>
          <cell r="E16378">
            <v>752500</v>
          </cell>
          <cell r="R16378" t="str">
            <v>Boroondara</v>
          </cell>
          <cell r="W16378">
            <v>2018</v>
          </cell>
          <cell r="X16378" t="str">
            <v>Jun</v>
          </cell>
        </row>
        <row r="16379">
          <cell r="D16379" t="str">
            <v>Unit</v>
          </cell>
          <cell r="E16379">
            <v>551000</v>
          </cell>
          <cell r="R16379" t="str">
            <v>Stonnington</v>
          </cell>
          <cell r="W16379">
            <v>2018</v>
          </cell>
          <cell r="X16379" t="str">
            <v>Jun</v>
          </cell>
        </row>
        <row r="16380">
          <cell r="D16380" t="str">
            <v>House</v>
          </cell>
          <cell r="E16380">
            <v>1750000</v>
          </cell>
          <cell r="R16380" t="str">
            <v>Monash</v>
          </cell>
          <cell r="W16380">
            <v>2018</v>
          </cell>
          <cell r="X16380" t="str">
            <v>Jun</v>
          </cell>
        </row>
        <row r="16381">
          <cell r="D16381" t="str">
            <v>Unit</v>
          </cell>
          <cell r="E16381">
            <v>1440000</v>
          </cell>
          <cell r="R16381" t="str">
            <v>Port Phillip</v>
          </cell>
          <cell r="W16381">
            <v>2018</v>
          </cell>
          <cell r="X16381" t="str">
            <v>Jun</v>
          </cell>
        </row>
        <row r="16382">
          <cell r="D16382" t="str">
            <v>House</v>
          </cell>
          <cell r="E16382">
            <v>900000</v>
          </cell>
          <cell r="R16382" t="str">
            <v>Knox</v>
          </cell>
          <cell r="W16382">
            <v>2018</v>
          </cell>
          <cell r="X16382" t="str">
            <v>Jun</v>
          </cell>
        </row>
        <row r="16383">
          <cell r="D16383" t="str">
            <v>House</v>
          </cell>
          <cell r="E16383">
            <v>1360000</v>
          </cell>
          <cell r="R16383" t="str">
            <v>Melbourne</v>
          </cell>
          <cell r="W16383">
            <v>2018</v>
          </cell>
          <cell r="X16383" t="str">
            <v>Jun</v>
          </cell>
        </row>
        <row r="16384">
          <cell r="D16384" t="str">
            <v>House</v>
          </cell>
          <cell r="E16384">
            <v>2720000</v>
          </cell>
          <cell r="R16384" t="str">
            <v>Port Phillip</v>
          </cell>
          <cell r="W16384">
            <v>2018</v>
          </cell>
          <cell r="X16384" t="str">
            <v>Jun</v>
          </cell>
        </row>
        <row r="16385">
          <cell r="D16385" t="str">
            <v>House</v>
          </cell>
          <cell r="E16385">
            <v>1460000</v>
          </cell>
          <cell r="R16385" t="str">
            <v>Melbourne</v>
          </cell>
          <cell r="W16385">
            <v>2018</v>
          </cell>
          <cell r="X16385" t="str">
            <v>Jun</v>
          </cell>
        </row>
        <row r="16386">
          <cell r="D16386" t="str">
            <v>Unit</v>
          </cell>
          <cell r="E16386">
            <v>600000</v>
          </cell>
          <cell r="R16386" t="str">
            <v>Melbourne</v>
          </cell>
          <cell r="W16386">
            <v>2018</v>
          </cell>
          <cell r="X16386" t="str">
            <v>Jun</v>
          </cell>
        </row>
        <row r="16387">
          <cell r="D16387" t="str">
            <v>House</v>
          </cell>
          <cell r="E16387">
            <v>1567000</v>
          </cell>
          <cell r="R16387" t="str">
            <v>Hobsons Bay</v>
          </cell>
          <cell r="W16387">
            <v>2018</v>
          </cell>
          <cell r="X16387" t="str">
            <v>Jun</v>
          </cell>
        </row>
        <row r="16388">
          <cell r="D16388" t="str">
            <v>House</v>
          </cell>
          <cell r="E16388">
            <v>980000</v>
          </cell>
          <cell r="R16388" t="str">
            <v>Hobsons Bay</v>
          </cell>
          <cell r="W16388">
            <v>2018</v>
          </cell>
          <cell r="X16388" t="str">
            <v>Jun</v>
          </cell>
        </row>
        <row r="16389">
          <cell r="D16389" t="str">
            <v>Unit</v>
          </cell>
          <cell r="E16389">
            <v>541000</v>
          </cell>
          <cell r="R16389" t="str">
            <v>Stonnington</v>
          </cell>
          <cell r="W16389">
            <v>2018</v>
          </cell>
          <cell r="X16389" t="str">
            <v>Jun</v>
          </cell>
        </row>
        <row r="16390">
          <cell r="D16390" t="str">
            <v>Unit</v>
          </cell>
          <cell r="E16390">
            <v>652500</v>
          </cell>
          <cell r="R16390" t="str">
            <v>Boroondara</v>
          </cell>
          <cell r="W16390">
            <v>2018</v>
          </cell>
          <cell r="X16390" t="str">
            <v>Jun</v>
          </cell>
        </row>
        <row r="16391">
          <cell r="D16391" t="str">
            <v>House</v>
          </cell>
          <cell r="E16391">
            <v>6400000</v>
          </cell>
          <cell r="R16391" t="str">
            <v>Port Phillip</v>
          </cell>
          <cell r="W16391">
            <v>2018</v>
          </cell>
          <cell r="X16391" t="str">
            <v>Jun</v>
          </cell>
        </row>
        <row r="16392">
          <cell r="D16392" t="str">
            <v>Unit</v>
          </cell>
          <cell r="E16392">
            <v>920000</v>
          </cell>
          <cell r="R16392" t="str">
            <v>Stonnington</v>
          </cell>
          <cell r="W16392">
            <v>2018</v>
          </cell>
          <cell r="X16392" t="str">
            <v>Jun</v>
          </cell>
        </row>
        <row r="16393">
          <cell r="D16393" t="str">
            <v>Unit</v>
          </cell>
          <cell r="E16393">
            <v>537000</v>
          </cell>
          <cell r="R16393" t="str">
            <v>Boroondara</v>
          </cell>
          <cell r="W16393">
            <v>2018</v>
          </cell>
          <cell r="X16393" t="str">
            <v>Jun</v>
          </cell>
        </row>
        <row r="16394">
          <cell r="D16394" t="str">
            <v>Unit</v>
          </cell>
          <cell r="E16394">
            <v>1520000</v>
          </cell>
          <cell r="R16394" t="str">
            <v>Boroondara</v>
          </cell>
          <cell r="W16394">
            <v>2018</v>
          </cell>
          <cell r="X16394" t="str">
            <v>Jun</v>
          </cell>
        </row>
        <row r="16395">
          <cell r="D16395" t="str">
            <v>House</v>
          </cell>
          <cell r="E16395">
            <v>1500000</v>
          </cell>
          <cell r="R16395" t="str">
            <v>Port Phillip</v>
          </cell>
          <cell r="W16395">
            <v>2018</v>
          </cell>
          <cell r="X16395" t="str">
            <v>Jun</v>
          </cell>
        </row>
        <row r="16396">
          <cell r="D16396" t="str">
            <v>House</v>
          </cell>
          <cell r="E16396">
            <v>1470000</v>
          </cell>
          <cell r="R16396" t="str">
            <v>Hobsons Bay</v>
          </cell>
          <cell r="W16396">
            <v>2018</v>
          </cell>
          <cell r="X16396" t="str">
            <v>Jun</v>
          </cell>
        </row>
        <row r="16397">
          <cell r="D16397" t="str">
            <v>House</v>
          </cell>
          <cell r="E16397">
            <v>1080000</v>
          </cell>
          <cell r="R16397" t="str">
            <v>Hobsons Bay</v>
          </cell>
          <cell r="W16397">
            <v>2018</v>
          </cell>
          <cell r="X16397" t="str">
            <v>Jun</v>
          </cell>
        </row>
        <row r="16398">
          <cell r="D16398" t="str">
            <v>House</v>
          </cell>
          <cell r="E16398">
            <v>925000</v>
          </cell>
          <cell r="R16398" t="str">
            <v>Knox</v>
          </cell>
          <cell r="W16398">
            <v>2018</v>
          </cell>
          <cell r="X16398" t="str">
            <v>Jun</v>
          </cell>
        </row>
        <row r="16399">
          <cell r="D16399" t="str">
            <v>House</v>
          </cell>
          <cell r="E16399">
            <v>1400000</v>
          </cell>
          <cell r="R16399" t="str">
            <v>Port Phillip</v>
          </cell>
          <cell r="W16399">
            <v>2018</v>
          </cell>
          <cell r="X16399" t="str">
            <v>Jun</v>
          </cell>
        </row>
        <row r="16400">
          <cell r="D16400" t="str">
            <v>House</v>
          </cell>
          <cell r="E16400">
            <v>1475000</v>
          </cell>
          <cell r="R16400" t="str">
            <v>Stonnington</v>
          </cell>
          <cell r="W16400">
            <v>2018</v>
          </cell>
          <cell r="X16400" t="str">
            <v>Jun</v>
          </cell>
        </row>
        <row r="16401">
          <cell r="D16401" t="str">
            <v>Unit</v>
          </cell>
          <cell r="E16401">
            <v>810000</v>
          </cell>
          <cell r="R16401" t="str">
            <v>Port Phillip</v>
          </cell>
          <cell r="W16401">
            <v>2018</v>
          </cell>
          <cell r="X16401" t="str">
            <v>Jun</v>
          </cell>
        </row>
        <row r="16402">
          <cell r="D16402" t="str">
            <v>House</v>
          </cell>
          <cell r="E16402">
            <v>3200000</v>
          </cell>
          <cell r="R16402" t="str">
            <v>Boroondara</v>
          </cell>
          <cell r="W16402">
            <v>2018</v>
          </cell>
          <cell r="X16402" t="str">
            <v>Jun</v>
          </cell>
        </row>
        <row r="16403">
          <cell r="D16403" t="str">
            <v>Unit</v>
          </cell>
          <cell r="E16403">
            <v>965000</v>
          </cell>
          <cell r="R16403" t="str">
            <v>Boroondara</v>
          </cell>
          <cell r="W16403">
            <v>2018</v>
          </cell>
          <cell r="X16403" t="str">
            <v>Jun</v>
          </cell>
        </row>
        <row r="16404">
          <cell r="D16404" t="str">
            <v>House</v>
          </cell>
          <cell r="E16404">
            <v>1650000</v>
          </cell>
          <cell r="R16404" t="str">
            <v>Stonnington</v>
          </cell>
          <cell r="W16404">
            <v>2018</v>
          </cell>
          <cell r="X16404" t="str">
            <v>Jun</v>
          </cell>
        </row>
        <row r="16405">
          <cell r="D16405" t="str">
            <v>House</v>
          </cell>
          <cell r="E16405">
            <v>1990000</v>
          </cell>
          <cell r="R16405" t="str">
            <v>Stonnington</v>
          </cell>
          <cell r="W16405">
            <v>2018</v>
          </cell>
          <cell r="X16405" t="str">
            <v>Jun</v>
          </cell>
        </row>
        <row r="16406">
          <cell r="D16406" t="str">
            <v>House</v>
          </cell>
          <cell r="E16406">
            <v>3000000</v>
          </cell>
          <cell r="R16406" t="str">
            <v>Boroondara</v>
          </cell>
          <cell r="W16406">
            <v>2018</v>
          </cell>
          <cell r="X16406" t="str">
            <v>Jun</v>
          </cell>
        </row>
        <row r="16407">
          <cell r="D16407" t="str">
            <v>Unit</v>
          </cell>
          <cell r="E16407">
            <v>845000</v>
          </cell>
          <cell r="R16407" t="str">
            <v>Stonnington</v>
          </cell>
          <cell r="W16407">
            <v>2018</v>
          </cell>
          <cell r="X16407" t="str">
            <v>Jun</v>
          </cell>
        </row>
        <row r="16408">
          <cell r="D16408" t="str">
            <v>House</v>
          </cell>
          <cell r="E16408">
            <v>1510000</v>
          </cell>
          <cell r="R16408" t="str">
            <v>Stonnington</v>
          </cell>
          <cell r="W16408">
            <v>2018</v>
          </cell>
          <cell r="X16408" t="str">
            <v>Jun</v>
          </cell>
        </row>
        <row r="16409">
          <cell r="D16409" t="str">
            <v>Unit</v>
          </cell>
          <cell r="E16409">
            <v>630000</v>
          </cell>
          <cell r="R16409" t="str">
            <v>Port Phillip</v>
          </cell>
          <cell r="W16409">
            <v>2018</v>
          </cell>
          <cell r="X16409" t="str">
            <v>Jun</v>
          </cell>
        </row>
        <row r="16410">
          <cell r="D16410" t="str">
            <v>Unit</v>
          </cell>
          <cell r="E16410">
            <v>462500</v>
          </cell>
          <cell r="R16410" t="str">
            <v>Port Phillip</v>
          </cell>
          <cell r="W16410">
            <v>2018</v>
          </cell>
          <cell r="X16410" t="str">
            <v>Jun</v>
          </cell>
        </row>
        <row r="16411">
          <cell r="D16411" t="str">
            <v>Unit</v>
          </cell>
          <cell r="E16411">
            <v>405000</v>
          </cell>
          <cell r="R16411" t="str">
            <v>Wyndham</v>
          </cell>
          <cell r="W16411">
            <v>2018</v>
          </cell>
          <cell r="X16411" t="str">
            <v>Jun</v>
          </cell>
        </row>
        <row r="16412">
          <cell r="D16412" t="str">
            <v>House</v>
          </cell>
          <cell r="E16412">
            <v>2200000</v>
          </cell>
          <cell r="R16412" t="str">
            <v>Boroondara</v>
          </cell>
          <cell r="W16412">
            <v>2018</v>
          </cell>
          <cell r="X16412" t="str">
            <v>Jun</v>
          </cell>
        </row>
        <row r="16413">
          <cell r="D16413" t="str">
            <v>Unit</v>
          </cell>
          <cell r="E16413">
            <v>458000</v>
          </cell>
          <cell r="R16413" t="str">
            <v>Hobsons Bay</v>
          </cell>
          <cell r="W16413">
            <v>2018</v>
          </cell>
          <cell r="X16413" t="str">
            <v>Jun</v>
          </cell>
        </row>
        <row r="16414">
          <cell r="D16414" t="str">
            <v>House</v>
          </cell>
          <cell r="E16414">
            <v>1200000</v>
          </cell>
          <cell r="R16414" t="str">
            <v>Monash</v>
          </cell>
          <cell r="W16414">
            <v>2018</v>
          </cell>
          <cell r="X16414" t="str">
            <v>Jun</v>
          </cell>
        </row>
        <row r="16415">
          <cell r="D16415" t="str">
            <v>House</v>
          </cell>
          <cell r="E16415">
            <v>505000</v>
          </cell>
          <cell r="R16415" t="str">
            <v>Wyndham</v>
          </cell>
          <cell r="W16415">
            <v>2018</v>
          </cell>
          <cell r="X16415" t="str">
            <v>Jun</v>
          </cell>
        </row>
        <row r="16416">
          <cell r="D16416" t="str">
            <v>Unit</v>
          </cell>
          <cell r="E16416">
            <v>1175000</v>
          </cell>
          <cell r="R16416" t="str">
            <v>Monash</v>
          </cell>
          <cell r="W16416">
            <v>2018</v>
          </cell>
          <cell r="X16416" t="str">
            <v>Jun</v>
          </cell>
        </row>
        <row r="16417">
          <cell r="D16417" t="str">
            <v>House</v>
          </cell>
          <cell r="E16417">
            <v>1550000</v>
          </cell>
          <cell r="R16417" t="str">
            <v>Boroondara</v>
          </cell>
          <cell r="W16417">
            <v>2018</v>
          </cell>
          <cell r="X16417" t="str">
            <v>Jun</v>
          </cell>
        </row>
        <row r="16418">
          <cell r="D16418" t="str">
            <v>Unit</v>
          </cell>
          <cell r="E16418">
            <v>711000</v>
          </cell>
          <cell r="R16418" t="str">
            <v>Port Phillip</v>
          </cell>
          <cell r="W16418">
            <v>2018</v>
          </cell>
          <cell r="X16418" t="str">
            <v>Jun</v>
          </cell>
        </row>
        <row r="16419">
          <cell r="D16419" t="str">
            <v>House</v>
          </cell>
          <cell r="E16419">
            <v>2525000</v>
          </cell>
          <cell r="R16419" t="str">
            <v>Stonnington</v>
          </cell>
          <cell r="W16419">
            <v>2018</v>
          </cell>
          <cell r="X16419" t="str">
            <v>Jun</v>
          </cell>
        </row>
        <row r="16420">
          <cell r="D16420" t="str">
            <v>House</v>
          </cell>
          <cell r="E16420">
            <v>1152000</v>
          </cell>
          <cell r="R16420" t="str">
            <v>Monash</v>
          </cell>
          <cell r="W16420">
            <v>2018</v>
          </cell>
          <cell r="X16420" t="str">
            <v>Jun</v>
          </cell>
        </row>
        <row r="16421">
          <cell r="D16421" t="str">
            <v>House</v>
          </cell>
          <cell r="E16421">
            <v>970000</v>
          </cell>
          <cell r="R16421" t="str">
            <v>Monash</v>
          </cell>
          <cell r="W16421">
            <v>2018</v>
          </cell>
          <cell r="X16421" t="str">
            <v>Jun</v>
          </cell>
        </row>
        <row r="16422">
          <cell r="D16422" t="str">
            <v>Unit</v>
          </cell>
          <cell r="E16422">
            <v>930000</v>
          </cell>
          <cell r="R16422" t="str">
            <v>Monash</v>
          </cell>
          <cell r="W16422">
            <v>2018</v>
          </cell>
          <cell r="X16422" t="str">
            <v>Jun</v>
          </cell>
        </row>
        <row r="16423">
          <cell r="D16423" t="str">
            <v>House</v>
          </cell>
          <cell r="E16423">
            <v>1400000</v>
          </cell>
          <cell r="R16423" t="str">
            <v>Port Phillip</v>
          </cell>
          <cell r="W16423">
            <v>2018</v>
          </cell>
          <cell r="X16423" t="str">
            <v>Jun</v>
          </cell>
        </row>
        <row r="16424">
          <cell r="D16424" t="str">
            <v>House</v>
          </cell>
          <cell r="E16424">
            <v>1790000</v>
          </cell>
          <cell r="R16424" t="str">
            <v>Monash</v>
          </cell>
          <cell r="W16424">
            <v>2018</v>
          </cell>
          <cell r="X16424" t="str">
            <v>Jun</v>
          </cell>
        </row>
        <row r="16425">
          <cell r="D16425" t="str">
            <v>House</v>
          </cell>
          <cell r="E16425">
            <v>1902000</v>
          </cell>
          <cell r="R16425" t="str">
            <v>Stonnington</v>
          </cell>
          <cell r="W16425">
            <v>2018</v>
          </cell>
          <cell r="X16425" t="str">
            <v>Jun</v>
          </cell>
        </row>
        <row r="16426">
          <cell r="D16426" t="str">
            <v>House</v>
          </cell>
          <cell r="E16426">
            <v>1450000</v>
          </cell>
          <cell r="R16426" t="str">
            <v>Port Phillip</v>
          </cell>
          <cell r="W16426">
            <v>2018</v>
          </cell>
          <cell r="X16426" t="str">
            <v>Jun</v>
          </cell>
        </row>
        <row r="16427">
          <cell r="D16427" t="str">
            <v>House</v>
          </cell>
          <cell r="E16427">
            <v>1380000</v>
          </cell>
          <cell r="R16427" t="str">
            <v>Stonnington</v>
          </cell>
          <cell r="W16427">
            <v>2018</v>
          </cell>
          <cell r="X16427" t="str">
            <v>Jun</v>
          </cell>
        </row>
        <row r="16428">
          <cell r="D16428" t="str">
            <v>House</v>
          </cell>
          <cell r="E16428">
            <v>1155000</v>
          </cell>
          <cell r="R16428" t="str">
            <v>Knox</v>
          </cell>
          <cell r="W16428">
            <v>2018</v>
          </cell>
          <cell r="X16428" t="str">
            <v>Jun</v>
          </cell>
        </row>
        <row r="16429">
          <cell r="D16429" t="str">
            <v>House</v>
          </cell>
          <cell r="E16429">
            <v>510000</v>
          </cell>
          <cell r="R16429" t="str">
            <v>Wyndham</v>
          </cell>
          <cell r="W16429">
            <v>2018</v>
          </cell>
          <cell r="X16429" t="str">
            <v>Jun</v>
          </cell>
        </row>
        <row r="16430">
          <cell r="D16430" t="str">
            <v>House</v>
          </cell>
          <cell r="E16430">
            <v>820000</v>
          </cell>
          <cell r="R16430" t="str">
            <v>Knox</v>
          </cell>
          <cell r="W16430">
            <v>2018</v>
          </cell>
          <cell r="X16430" t="str">
            <v>Jun</v>
          </cell>
        </row>
        <row r="16431">
          <cell r="D16431" t="str">
            <v>Unit</v>
          </cell>
          <cell r="E16431">
            <v>341000</v>
          </cell>
          <cell r="R16431" t="str">
            <v>Glen Eira</v>
          </cell>
          <cell r="W16431">
            <v>2018</v>
          </cell>
          <cell r="X16431" t="str">
            <v>Jun</v>
          </cell>
        </row>
        <row r="16432">
          <cell r="D16432" t="str">
            <v>Unit</v>
          </cell>
          <cell r="E16432">
            <v>545000</v>
          </cell>
          <cell r="R16432" t="str">
            <v>Glen Eira</v>
          </cell>
          <cell r="W16432">
            <v>2018</v>
          </cell>
          <cell r="X16432" t="str">
            <v>Jun</v>
          </cell>
        </row>
        <row r="16433">
          <cell r="D16433" t="str">
            <v>Unit</v>
          </cell>
          <cell r="E16433">
            <v>851000</v>
          </cell>
          <cell r="R16433" t="str">
            <v>Monash</v>
          </cell>
          <cell r="W16433">
            <v>2018</v>
          </cell>
          <cell r="X16433" t="str">
            <v>Jun</v>
          </cell>
        </row>
        <row r="16434">
          <cell r="D16434" t="str">
            <v>House</v>
          </cell>
          <cell r="E16434">
            <v>1250000</v>
          </cell>
          <cell r="R16434" t="str">
            <v>Monash</v>
          </cell>
          <cell r="W16434">
            <v>2018</v>
          </cell>
          <cell r="X16434" t="str">
            <v>Jun</v>
          </cell>
        </row>
        <row r="16435">
          <cell r="D16435" t="str">
            <v>House</v>
          </cell>
          <cell r="E16435">
            <v>1250000</v>
          </cell>
          <cell r="R16435" t="str">
            <v>Glen Eira</v>
          </cell>
          <cell r="W16435">
            <v>2018</v>
          </cell>
          <cell r="X16435" t="str">
            <v>Jun</v>
          </cell>
        </row>
        <row r="16436">
          <cell r="D16436" t="str">
            <v>House</v>
          </cell>
          <cell r="E16436">
            <v>1030000</v>
          </cell>
          <cell r="R16436" t="str">
            <v>Monash</v>
          </cell>
          <cell r="W16436">
            <v>2018</v>
          </cell>
          <cell r="X16436" t="str">
            <v>Jun</v>
          </cell>
        </row>
        <row r="16437">
          <cell r="D16437" t="str">
            <v>House</v>
          </cell>
          <cell r="E16437">
            <v>1000000</v>
          </cell>
          <cell r="R16437" t="str">
            <v>Monash</v>
          </cell>
          <cell r="W16437">
            <v>2018</v>
          </cell>
          <cell r="X16437" t="str">
            <v>Jun</v>
          </cell>
        </row>
        <row r="16438">
          <cell r="D16438" t="str">
            <v>House</v>
          </cell>
          <cell r="E16438">
            <v>595000</v>
          </cell>
          <cell r="R16438" t="str">
            <v>Wyndham</v>
          </cell>
          <cell r="W16438">
            <v>2018</v>
          </cell>
          <cell r="X16438" t="str">
            <v>Jun</v>
          </cell>
        </row>
        <row r="16439">
          <cell r="D16439" t="str">
            <v>House</v>
          </cell>
          <cell r="E16439">
            <v>471000</v>
          </cell>
          <cell r="R16439" t="str">
            <v>Wyndham</v>
          </cell>
          <cell r="W16439">
            <v>2018</v>
          </cell>
          <cell r="X16439" t="str">
            <v>Jun</v>
          </cell>
        </row>
        <row r="16440">
          <cell r="D16440" t="str">
            <v>House</v>
          </cell>
          <cell r="E16440">
            <v>960000</v>
          </cell>
          <cell r="R16440" t="str">
            <v>Glen Eira</v>
          </cell>
          <cell r="W16440">
            <v>2018</v>
          </cell>
          <cell r="X16440" t="str">
            <v>Jun</v>
          </cell>
        </row>
        <row r="16441">
          <cell r="D16441" t="str">
            <v>House</v>
          </cell>
          <cell r="E16441">
            <v>621000</v>
          </cell>
          <cell r="R16441" t="str">
            <v>Wyndham</v>
          </cell>
          <cell r="W16441">
            <v>2018</v>
          </cell>
          <cell r="X16441" t="str">
            <v>Jun</v>
          </cell>
        </row>
        <row r="16442">
          <cell r="D16442" t="str">
            <v>House</v>
          </cell>
          <cell r="E16442">
            <v>1530000</v>
          </cell>
          <cell r="R16442" t="str">
            <v>Glen Eira</v>
          </cell>
          <cell r="W16442">
            <v>2018</v>
          </cell>
          <cell r="X16442" t="str">
            <v>Jun</v>
          </cell>
        </row>
        <row r="16443">
          <cell r="D16443" t="str">
            <v>House</v>
          </cell>
          <cell r="E16443">
            <v>797000</v>
          </cell>
          <cell r="R16443" t="str">
            <v>Knox</v>
          </cell>
          <cell r="W16443">
            <v>2018</v>
          </cell>
          <cell r="X16443" t="str">
            <v>Jun</v>
          </cell>
        </row>
        <row r="16444">
          <cell r="D16444" t="str">
            <v>Unit</v>
          </cell>
          <cell r="E16444">
            <v>1170000</v>
          </cell>
          <cell r="R16444" t="str">
            <v>Monash</v>
          </cell>
          <cell r="W16444">
            <v>2018</v>
          </cell>
          <cell r="X16444" t="str">
            <v>Jun</v>
          </cell>
        </row>
        <row r="16445">
          <cell r="D16445" t="str">
            <v>House</v>
          </cell>
          <cell r="E16445">
            <v>1320000</v>
          </cell>
          <cell r="R16445" t="str">
            <v>Monash</v>
          </cell>
          <cell r="W16445">
            <v>2018</v>
          </cell>
          <cell r="X16445" t="str">
            <v>Jun</v>
          </cell>
        </row>
        <row r="16446">
          <cell r="D16446" t="str">
            <v>House</v>
          </cell>
          <cell r="E16446">
            <v>1758000</v>
          </cell>
          <cell r="R16446" t="str">
            <v>Glen Eira</v>
          </cell>
          <cell r="W16446">
            <v>2018</v>
          </cell>
          <cell r="X16446" t="str">
            <v>Jun</v>
          </cell>
        </row>
        <row r="16447">
          <cell r="D16447" t="str">
            <v>Unit</v>
          </cell>
          <cell r="E16447">
            <v>585000</v>
          </cell>
          <cell r="R16447" t="str">
            <v>Glen Eira</v>
          </cell>
          <cell r="W16447">
            <v>2018</v>
          </cell>
          <cell r="X16447" t="str">
            <v>Jun</v>
          </cell>
        </row>
        <row r="16448">
          <cell r="D16448" t="str">
            <v>House</v>
          </cell>
          <cell r="E16448">
            <v>1320000</v>
          </cell>
          <cell r="R16448" t="str">
            <v>Monash</v>
          </cell>
          <cell r="W16448">
            <v>2018</v>
          </cell>
          <cell r="X16448" t="str">
            <v>Jun</v>
          </cell>
        </row>
        <row r="16449">
          <cell r="D16449" t="str">
            <v>House</v>
          </cell>
          <cell r="E16449">
            <v>1103000</v>
          </cell>
          <cell r="R16449" t="str">
            <v>Glen Eira</v>
          </cell>
          <cell r="W16449">
            <v>2018</v>
          </cell>
          <cell r="X16449" t="str">
            <v>Jun</v>
          </cell>
        </row>
        <row r="16450">
          <cell r="D16450" t="str">
            <v>Unit</v>
          </cell>
          <cell r="E16450">
            <v>922000</v>
          </cell>
          <cell r="R16450" t="str">
            <v>Glen Eira</v>
          </cell>
          <cell r="W16450">
            <v>2018</v>
          </cell>
          <cell r="X16450" t="str">
            <v>Jun</v>
          </cell>
        </row>
        <row r="16451">
          <cell r="D16451" t="str">
            <v>House</v>
          </cell>
          <cell r="E16451">
            <v>1495000</v>
          </cell>
          <cell r="R16451" t="str">
            <v>Monash</v>
          </cell>
          <cell r="W16451">
            <v>2018</v>
          </cell>
          <cell r="X16451" t="str">
            <v>Jun</v>
          </cell>
        </row>
        <row r="16452">
          <cell r="D16452" t="str">
            <v>House</v>
          </cell>
          <cell r="E16452">
            <v>2280000</v>
          </cell>
          <cell r="R16452" t="str">
            <v>Glen Eira</v>
          </cell>
          <cell r="W16452">
            <v>2018</v>
          </cell>
          <cell r="X16452" t="str">
            <v>Jun</v>
          </cell>
        </row>
        <row r="16453">
          <cell r="D16453" t="str">
            <v>House</v>
          </cell>
          <cell r="E16453">
            <v>1677500</v>
          </cell>
          <cell r="R16453" t="str">
            <v>Glen Eira</v>
          </cell>
          <cell r="W16453">
            <v>2018</v>
          </cell>
          <cell r="X16453" t="str">
            <v>Jun</v>
          </cell>
        </row>
        <row r="16454">
          <cell r="D16454" t="str">
            <v>House</v>
          </cell>
          <cell r="E16454">
            <v>2151000</v>
          </cell>
          <cell r="R16454" t="str">
            <v>Glen Eira</v>
          </cell>
          <cell r="W16454">
            <v>2018</v>
          </cell>
          <cell r="X16454" t="str">
            <v>Jun</v>
          </cell>
        </row>
        <row r="16455">
          <cell r="D16455" t="str">
            <v>House</v>
          </cell>
          <cell r="E16455">
            <v>1175000</v>
          </cell>
          <cell r="R16455" t="str">
            <v>Glen Eira</v>
          </cell>
          <cell r="W16455">
            <v>2018</v>
          </cell>
          <cell r="X16455" t="str">
            <v>Jun</v>
          </cell>
        </row>
        <row r="16456">
          <cell r="D16456" t="str">
            <v>House</v>
          </cell>
          <cell r="E16456">
            <v>1850000</v>
          </cell>
          <cell r="R16456" t="str">
            <v>Bayside</v>
          </cell>
          <cell r="W16456">
            <v>2018</v>
          </cell>
          <cell r="X16456" t="str">
            <v>Jun</v>
          </cell>
        </row>
        <row r="16457">
          <cell r="D16457" t="str">
            <v>House</v>
          </cell>
          <cell r="E16457">
            <v>1111000</v>
          </cell>
          <cell r="R16457" t="str">
            <v>Glen Eira</v>
          </cell>
          <cell r="W16457">
            <v>2018</v>
          </cell>
          <cell r="X16457" t="str">
            <v>Jun</v>
          </cell>
        </row>
        <row r="16458">
          <cell r="D16458" t="str">
            <v>House</v>
          </cell>
          <cell r="E16458">
            <v>1285000</v>
          </cell>
          <cell r="R16458" t="str">
            <v>Glen Eira</v>
          </cell>
          <cell r="W16458">
            <v>2018</v>
          </cell>
          <cell r="X16458" t="str">
            <v>Jun</v>
          </cell>
        </row>
        <row r="16459">
          <cell r="D16459" t="str">
            <v>Unit</v>
          </cell>
          <cell r="E16459">
            <v>2900000</v>
          </cell>
          <cell r="R16459" t="str">
            <v>Bayside</v>
          </cell>
          <cell r="W16459">
            <v>2018</v>
          </cell>
          <cell r="X16459" t="str">
            <v>Jun</v>
          </cell>
        </row>
        <row r="16460">
          <cell r="D16460" t="str">
            <v>House</v>
          </cell>
          <cell r="E16460">
            <v>1532000</v>
          </cell>
          <cell r="R16460" t="str">
            <v>Glen Eira</v>
          </cell>
          <cell r="W16460">
            <v>2018</v>
          </cell>
          <cell r="X16460" t="str">
            <v>Jun</v>
          </cell>
        </row>
        <row r="16461">
          <cell r="D16461" t="str">
            <v>House</v>
          </cell>
          <cell r="E16461">
            <v>3100000</v>
          </cell>
          <cell r="R16461" t="str">
            <v>Bayside</v>
          </cell>
          <cell r="W16461">
            <v>2018</v>
          </cell>
          <cell r="X16461" t="str">
            <v>Jun</v>
          </cell>
        </row>
        <row r="16462">
          <cell r="D16462" t="str">
            <v>House</v>
          </cell>
          <cell r="E16462">
            <v>980000</v>
          </cell>
          <cell r="R16462" t="str">
            <v>Glen Eira</v>
          </cell>
          <cell r="W16462">
            <v>2018</v>
          </cell>
          <cell r="X16462" t="str">
            <v>Jun</v>
          </cell>
        </row>
        <row r="16463">
          <cell r="D16463" t="str">
            <v>House</v>
          </cell>
          <cell r="E16463">
            <v>1150000</v>
          </cell>
          <cell r="R16463" t="str">
            <v>Kingston</v>
          </cell>
          <cell r="W16463">
            <v>2018</v>
          </cell>
          <cell r="X16463" t="str">
            <v>Jun</v>
          </cell>
        </row>
        <row r="16464">
          <cell r="D16464" t="str">
            <v>House</v>
          </cell>
          <cell r="E16464">
            <v>1850000</v>
          </cell>
          <cell r="R16464" t="str">
            <v>Bayside</v>
          </cell>
          <cell r="W16464">
            <v>2018</v>
          </cell>
          <cell r="X16464" t="str">
            <v>Jun</v>
          </cell>
        </row>
        <row r="16465">
          <cell r="D16465" t="str">
            <v>Unit</v>
          </cell>
          <cell r="E16465">
            <v>801000</v>
          </cell>
          <cell r="R16465" t="str">
            <v>Bayside</v>
          </cell>
          <cell r="W16465">
            <v>2018</v>
          </cell>
          <cell r="X16465" t="str">
            <v>Jun</v>
          </cell>
        </row>
        <row r="16466">
          <cell r="D16466" t="str">
            <v>House</v>
          </cell>
          <cell r="E16466">
            <v>2700000</v>
          </cell>
          <cell r="R16466" t="str">
            <v>Bayside</v>
          </cell>
          <cell r="W16466">
            <v>2018</v>
          </cell>
          <cell r="X16466" t="str">
            <v>Jun</v>
          </cell>
        </row>
        <row r="16467">
          <cell r="D16467" t="str">
            <v>House</v>
          </cell>
          <cell r="E16467">
            <v>1725000</v>
          </cell>
          <cell r="R16467" t="str">
            <v>Bayside</v>
          </cell>
          <cell r="W16467">
            <v>2018</v>
          </cell>
          <cell r="X16467" t="str">
            <v>Jun</v>
          </cell>
        </row>
        <row r="16468">
          <cell r="D16468" t="str">
            <v>House</v>
          </cell>
          <cell r="E16468">
            <v>2220000</v>
          </cell>
          <cell r="R16468" t="str">
            <v>Bayside</v>
          </cell>
          <cell r="W16468">
            <v>2018</v>
          </cell>
          <cell r="X16468" t="str">
            <v>Jun</v>
          </cell>
        </row>
        <row r="16469">
          <cell r="D16469" t="str">
            <v>House</v>
          </cell>
          <cell r="E16469">
            <v>1550000</v>
          </cell>
          <cell r="R16469" t="str">
            <v>Bayside</v>
          </cell>
          <cell r="W16469">
            <v>2018</v>
          </cell>
          <cell r="X16469" t="str">
            <v>Jun</v>
          </cell>
        </row>
        <row r="16470">
          <cell r="D16470" t="str">
            <v>House</v>
          </cell>
          <cell r="E16470">
            <v>2290000</v>
          </cell>
          <cell r="R16470" t="str">
            <v>Bayside</v>
          </cell>
          <cell r="W16470">
            <v>2018</v>
          </cell>
          <cell r="X16470" t="str">
            <v>Jun</v>
          </cell>
        </row>
        <row r="16471">
          <cell r="D16471" t="str">
            <v>House</v>
          </cell>
          <cell r="E16471">
            <v>948000</v>
          </cell>
          <cell r="R16471" t="str">
            <v>Bayside</v>
          </cell>
          <cell r="W16471">
            <v>2018</v>
          </cell>
          <cell r="X16471" t="str">
            <v>Jun</v>
          </cell>
        </row>
        <row r="16472">
          <cell r="D16472" t="str">
            <v>House</v>
          </cell>
          <cell r="E16472">
            <v>1354000</v>
          </cell>
          <cell r="R16472" t="str">
            <v>Bayside</v>
          </cell>
          <cell r="W16472">
            <v>2018</v>
          </cell>
          <cell r="X16472" t="str">
            <v>Jun</v>
          </cell>
        </row>
        <row r="16473">
          <cell r="D16473" t="str">
            <v>House</v>
          </cell>
          <cell r="E16473">
            <v>2000000</v>
          </cell>
          <cell r="R16473" t="str">
            <v>Bayside</v>
          </cell>
          <cell r="W16473">
            <v>2018</v>
          </cell>
          <cell r="X16473" t="str">
            <v>Jun</v>
          </cell>
        </row>
        <row r="16474">
          <cell r="D16474" t="str">
            <v>House</v>
          </cell>
          <cell r="E16474">
            <v>1720000</v>
          </cell>
          <cell r="R16474" t="str">
            <v>Bayside</v>
          </cell>
          <cell r="W16474">
            <v>2018</v>
          </cell>
          <cell r="X16474" t="str">
            <v>Jun</v>
          </cell>
        </row>
        <row r="16475">
          <cell r="D16475" t="str">
            <v>House</v>
          </cell>
          <cell r="E16475">
            <v>885000</v>
          </cell>
          <cell r="R16475" t="str">
            <v>Bayside</v>
          </cell>
          <cell r="W16475">
            <v>2018</v>
          </cell>
          <cell r="X16475" t="str">
            <v>Jun</v>
          </cell>
        </row>
        <row r="16476">
          <cell r="D16476" t="str">
            <v>Unit</v>
          </cell>
          <cell r="E16476">
            <v>865000</v>
          </cell>
          <cell r="R16476" t="str">
            <v>Bayside</v>
          </cell>
          <cell r="W16476">
            <v>2018</v>
          </cell>
          <cell r="X16476" t="str">
            <v>Jun</v>
          </cell>
        </row>
        <row r="16477">
          <cell r="D16477" t="str">
            <v>House</v>
          </cell>
          <cell r="E16477">
            <v>1750000</v>
          </cell>
          <cell r="R16477" t="str">
            <v>Bayside</v>
          </cell>
          <cell r="W16477">
            <v>2018</v>
          </cell>
          <cell r="X16477" t="str">
            <v>Jun</v>
          </cell>
        </row>
        <row r="16478">
          <cell r="D16478" t="str">
            <v>House</v>
          </cell>
          <cell r="E16478">
            <v>2936000</v>
          </cell>
          <cell r="R16478" t="str">
            <v>Boroondara</v>
          </cell>
          <cell r="W16478">
            <v>2018</v>
          </cell>
          <cell r="X16478" t="str">
            <v>Jun</v>
          </cell>
        </row>
        <row r="16479">
          <cell r="D16479" t="str">
            <v>House</v>
          </cell>
          <cell r="E16479">
            <v>1720000</v>
          </cell>
          <cell r="R16479" t="str">
            <v>Port Phillip</v>
          </cell>
          <cell r="W16479">
            <v>2018</v>
          </cell>
          <cell r="X16479" t="str">
            <v>Jun</v>
          </cell>
        </row>
        <row r="16480">
          <cell r="D16480" t="str">
            <v>Unit</v>
          </cell>
          <cell r="E16480">
            <v>1380000</v>
          </cell>
          <cell r="R16480" t="str">
            <v>Monash</v>
          </cell>
          <cell r="W16480">
            <v>2018</v>
          </cell>
          <cell r="X16480" t="str">
            <v>Jun</v>
          </cell>
        </row>
        <row r="16481">
          <cell r="D16481" t="str">
            <v>House</v>
          </cell>
          <cell r="E16481">
            <v>1300000</v>
          </cell>
          <cell r="R16481" t="str">
            <v>Manningham</v>
          </cell>
          <cell r="W16481">
            <v>2018</v>
          </cell>
          <cell r="X16481" t="str">
            <v>Jun</v>
          </cell>
        </row>
        <row r="16482">
          <cell r="D16482" t="str">
            <v>Unit</v>
          </cell>
          <cell r="E16482">
            <v>1210000</v>
          </cell>
          <cell r="R16482" t="str">
            <v>Glen Eira</v>
          </cell>
          <cell r="W16482">
            <v>2018</v>
          </cell>
          <cell r="X16482" t="str">
            <v>Jun</v>
          </cell>
        </row>
        <row r="16483">
          <cell r="D16483" t="str">
            <v>Unit</v>
          </cell>
          <cell r="E16483">
            <v>850000</v>
          </cell>
          <cell r="R16483" t="str">
            <v>Moonee Valley</v>
          </cell>
          <cell r="W16483">
            <v>2018</v>
          </cell>
          <cell r="X16483" t="str">
            <v>Jun</v>
          </cell>
        </row>
        <row r="16484">
          <cell r="D16484" t="str">
            <v>Unit</v>
          </cell>
          <cell r="E16484">
            <v>815000</v>
          </cell>
          <cell r="R16484" t="str">
            <v>Melbourne</v>
          </cell>
          <cell r="W16484">
            <v>2018</v>
          </cell>
          <cell r="X16484" t="str">
            <v>Jun</v>
          </cell>
        </row>
        <row r="16485">
          <cell r="D16485" t="str">
            <v>Unit</v>
          </cell>
          <cell r="E16485">
            <v>810000</v>
          </cell>
          <cell r="R16485" t="str">
            <v>Maribyrnong</v>
          </cell>
          <cell r="W16485">
            <v>2018</v>
          </cell>
          <cell r="X16485" t="str">
            <v>Jun</v>
          </cell>
        </row>
        <row r="16486">
          <cell r="D16486" t="str">
            <v>Unit</v>
          </cell>
          <cell r="E16486">
            <v>362000</v>
          </cell>
          <cell r="R16486" t="str">
            <v>Moreland</v>
          </cell>
          <cell r="W16486">
            <v>2018</v>
          </cell>
          <cell r="X16486" t="str">
            <v>Jun</v>
          </cell>
        </row>
        <row r="16487">
          <cell r="D16487" t="str">
            <v>House</v>
          </cell>
          <cell r="E16487">
            <v>1575000</v>
          </cell>
          <cell r="R16487" t="str">
            <v>Darebin</v>
          </cell>
          <cell r="W16487">
            <v>2018</v>
          </cell>
          <cell r="X16487" t="str">
            <v>Jun</v>
          </cell>
        </row>
        <row r="16488">
          <cell r="D16488" t="str">
            <v>House</v>
          </cell>
          <cell r="E16488">
            <v>1362000</v>
          </cell>
          <cell r="R16488" t="str">
            <v>Glen Eira</v>
          </cell>
          <cell r="W16488">
            <v>2018</v>
          </cell>
          <cell r="X16488" t="str">
            <v>Jun</v>
          </cell>
        </row>
        <row r="16489">
          <cell r="D16489" t="str">
            <v>Unit</v>
          </cell>
          <cell r="E16489">
            <v>1150000</v>
          </cell>
          <cell r="R16489" t="str">
            <v>Darebin</v>
          </cell>
          <cell r="W16489">
            <v>2018</v>
          </cell>
          <cell r="X16489" t="str">
            <v>Jun</v>
          </cell>
        </row>
        <row r="16490">
          <cell r="D16490" t="str">
            <v>Unit</v>
          </cell>
          <cell r="E16490">
            <v>1020000</v>
          </cell>
          <cell r="R16490" t="str">
            <v>Monash</v>
          </cell>
          <cell r="W16490">
            <v>2018</v>
          </cell>
          <cell r="X16490" t="str">
            <v>Jun</v>
          </cell>
        </row>
        <row r="16491">
          <cell r="D16491" t="str">
            <v>House</v>
          </cell>
          <cell r="E16491">
            <v>967000</v>
          </cell>
          <cell r="R16491" t="str">
            <v>Banyule</v>
          </cell>
          <cell r="W16491">
            <v>2018</v>
          </cell>
          <cell r="X16491" t="str">
            <v>Jun</v>
          </cell>
        </row>
        <row r="16492">
          <cell r="D16492" t="str">
            <v>Unit</v>
          </cell>
          <cell r="E16492">
            <v>890000</v>
          </cell>
          <cell r="R16492" t="str">
            <v>Whitehorse</v>
          </cell>
          <cell r="W16492">
            <v>2018</v>
          </cell>
          <cell r="X16492" t="str">
            <v>Jun</v>
          </cell>
        </row>
        <row r="16493">
          <cell r="D16493" t="str">
            <v>Unit</v>
          </cell>
          <cell r="E16493">
            <v>818000</v>
          </cell>
          <cell r="R16493" t="str">
            <v>Glen Eira</v>
          </cell>
          <cell r="W16493">
            <v>2018</v>
          </cell>
          <cell r="X16493" t="str">
            <v>Jun</v>
          </cell>
        </row>
        <row r="16494">
          <cell r="D16494" t="str">
            <v>House</v>
          </cell>
          <cell r="E16494">
            <v>760000</v>
          </cell>
          <cell r="R16494" t="str">
            <v>Brimbank</v>
          </cell>
          <cell r="W16494">
            <v>2018</v>
          </cell>
          <cell r="X16494" t="str">
            <v>Jun</v>
          </cell>
        </row>
        <row r="16495">
          <cell r="D16495" t="str">
            <v>House</v>
          </cell>
          <cell r="E16495">
            <v>746000</v>
          </cell>
          <cell r="R16495" t="str">
            <v>Whittlesea</v>
          </cell>
          <cell r="W16495">
            <v>2018</v>
          </cell>
          <cell r="X16495" t="str">
            <v>Jun</v>
          </cell>
        </row>
        <row r="16496">
          <cell r="D16496" t="str">
            <v>Unit</v>
          </cell>
          <cell r="E16496">
            <v>701500</v>
          </cell>
          <cell r="R16496" t="str">
            <v>Maribyrnong</v>
          </cell>
          <cell r="W16496">
            <v>2018</v>
          </cell>
          <cell r="X16496" t="str">
            <v>Jun</v>
          </cell>
        </row>
        <row r="16497">
          <cell r="D16497" t="str">
            <v>House</v>
          </cell>
          <cell r="E16497">
            <v>701000</v>
          </cell>
          <cell r="R16497" t="str">
            <v>Knox</v>
          </cell>
          <cell r="W16497">
            <v>2018</v>
          </cell>
          <cell r="X16497" t="str">
            <v>Jun</v>
          </cell>
        </row>
        <row r="16498">
          <cell r="D16498" t="str">
            <v>Unit</v>
          </cell>
          <cell r="E16498">
            <v>665000</v>
          </cell>
          <cell r="R16498" t="str">
            <v>Banyule</v>
          </cell>
          <cell r="W16498">
            <v>2018</v>
          </cell>
          <cell r="X16498" t="str">
            <v>Jun</v>
          </cell>
        </row>
        <row r="16499">
          <cell r="D16499" t="str">
            <v>Unit</v>
          </cell>
          <cell r="E16499">
            <v>646000</v>
          </cell>
          <cell r="R16499" t="str">
            <v>Moreland</v>
          </cell>
          <cell r="W16499">
            <v>2018</v>
          </cell>
          <cell r="X16499" t="str">
            <v>Jun</v>
          </cell>
        </row>
        <row r="16500">
          <cell r="D16500" t="str">
            <v>Unit</v>
          </cell>
          <cell r="E16500">
            <v>630000</v>
          </cell>
          <cell r="R16500" t="str">
            <v>Darebin</v>
          </cell>
          <cell r="W16500">
            <v>2018</v>
          </cell>
          <cell r="X16500" t="str">
            <v>Jun</v>
          </cell>
        </row>
        <row r="16501">
          <cell r="D16501" t="str">
            <v>House</v>
          </cell>
          <cell r="E16501">
            <v>592000</v>
          </cell>
          <cell r="R16501" t="str">
            <v>Whittlesea</v>
          </cell>
          <cell r="W16501">
            <v>2018</v>
          </cell>
          <cell r="X16501" t="str">
            <v>Jun</v>
          </cell>
        </row>
        <row r="16502">
          <cell r="D16502" t="str">
            <v>Unit</v>
          </cell>
          <cell r="E16502">
            <v>580000</v>
          </cell>
          <cell r="R16502" t="str">
            <v>Banyule</v>
          </cell>
          <cell r="W16502">
            <v>2018</v>
          </cell>
          <cell r="X16502" t="str">
            <v>Jun</v>
          </cell>
        </row>
        <row r="16503">
          <cell r="D16503" t="str">
            <v>Unit</v>
          </cell>
          <cell r="E16503">
            <v>576000</v>
          </cell>
          <cell r="R16503" t="str">
            <v>Moreland</v>
          </cell>
          <cell r="W16503">
            <v>2018</v>
          </cell>
          <cell r="X16503" t="str">
            <v>Jun</v>
          </cell>
        </row>
        <row r="16504">
          <cell r="D16504" t="str">
            <v>Unit</v>
          </cell>
          <cell r="E16504">
            <v>560500</v>
          </cell>
          <cell r="R16504" t="str">
            <v>Hume</v>
          </cell>
          <cell r="W16504">
            <v>2018</v>
          </cell>
          <cell r="X16504" t="str">
            <v>Jun</v>
          </cell>
        </row>
        <row r="16505">
          <cell r="D16505" t="str">
            <v>Unit</v>
          </cell>
          <cell r="E16505">
            <v>515000</v>
          </cell>
          <cell r="R16505" t="str">
            <v>Brimbank</v>
          </cell>
          <cell r="W16505">
            <v>2018</v>
          </cell>
          <cell r="X16505" t="str">
            <v>Jun</v>
          </cell>
        </row>
        <row r="16506">
          <cell r="D16506" t="str">
            <v>House</v>
          </cell>
          <cell r="E16506">
            <v>467000</v>
          </cell>
          <cell r="R16506" t="str">
            <v>Whittlesea</v>
          </cell>
          <cell r="W16506">
            <v>2018</v>
          </cell>
          <cell r="X16506" t="str">
            <v>Jun</v>
          </cell>
        </row>
        <row r="16507">
          <cell r="D16507" t="str">
            <v>Unit</v>
          </cell>
          <cell r="E16507">
            <v>405000</v>
          </cell>
          <cell r="R16507" t="str">
            <v>Darebin</v>
          </cell>
          <cell r="W16507">
            <v>2018</v>
          </cell>
          <cell r="X16507" t="str">
            <v>Jun</v>
          </cell>
        </row>
        <row r="16508">
          <cell r="D16508" t="str">
            <v>Unit</v>
          </cell>
          <cell r="E16508">
            <v>355000</v>
          </cell>
          <cell r="R16508" t="str">
            <v>Brimbank</v>
          </cell>
          <cell r="W16508">
            <v>2018</v>
          </cell>
          <cell r="X16508" t="str">
            <v>Jun</v>
          </cell>
        </row>
        <row r="16509">
          <cell r="D16509" t="str">
            <v>Unit</v>
          </cell>
          <cell r="E16509">
            <v>353000</v>
          </cell>
          <cell r="R16509" t="str">
            <v>Glen Eira</v>
          </cell>
          <cell r="W16509">
            <v>2018</v>
          </cell>
          <cell r="X16509" t="str">
            <v>Jun</v>
          </cell>
        </row>
        <row r="16510">
          <cell r="D16510" t="str">
            <v>Unit</v>
          </cell>
          <cell r="E16510">
            <v>415000</v>
          </cell>
          <cell r="R16510" t="str">
            <v>Yarra</v>
          </cell>
          <cell r="W16510">
            <v>2018</v>
          </cell>
          <cell r="X16510" t="str">
            <v>Jun</v>
          </cell>
        </row>
        <row r="16511">
          <cell r="D16511" t="str">
            <v>Unit</v>
          </cell>
          <cell r="E16511">
            <v>1640000</v>
          </cell>
          <cell r="R16511" t="str">
            <v>Bayside</v>
          </cell>
          <cell r="W16511">
            <v>2018</v>
          </cell>
          <cell r="X16511" t="str">
            <v>Jun</v>
          </cell>
        </row>
        <row r="16512">
          <cell r="D16512" t="str">
            <v>House</v>
          </cell>
          <cell r="E16512">
            <v>1361501</v>
          </cell>
          <cell r="R16512" t="str">
            <v>Monash</v>
          </cell>
          <cell r="W16512">
            <v>2018</v>
          </cell>
          <cell r="X16512" t="str">
            <v>Jun</v>
          </cell>
        </row>
        <row r="16513">
          <cell r="D16513" t="str">
            <v>House</v>
          </cell>
          <cell r="E16513">
            <v>1200000</v>
          </cell>
          <cell r="R16513" t="str">
            <v>Yarra</v>
          </cell>
          <cell r="W16513">
            <v>2018</v>
          </cell>
          <cell r="X16513" t="str">
            <v>Jun</v>
          </cell>
        </row>
        <row r="16514">
          <cell r="D16514" t="str">
            <v>Unit</v>
          </cell>
          <cell r="E16514">
            <v>515000</v>
          </cell>
          <cell r="R16514" t="str">
            <v>Monash</v>
          </cell>
          <cell r="W16514">
            <v>2018</v>
          </cell>
          <cell r="X16514" t="str">
            <v>Jun</v>
          </cell>
        </row>
        <row r="16515">
          <cell r="D16515" t="str">
            <v>Unit</v>
          </cell>
          <cell r="E16515">
            <v>430000</v>
          </cell>
          <cell r="R16515" t="str">
            <v>Hume</v>
          </cell>
          <cell r="W16515">
            <v>2018</v>
          </cell>
          <cell r="X16515" t="str">
            <v>Jun</v>
          </cell>
        </row>
        <row r="16516">
          <cell r="D16516" t="str">
            <v>Unit</v>
          </cell>
          <cell r="E16516">
            <v>1000000</v>
          </cell>
          <cell r="R16516" t="str">
            <v>Boroondara</v>
          </cell>
          <cell r="W16516">
            <v>2018</v>
          </cell>
          <cell r="X16516" t="str">
            <v>Jun</v>
          </cell>
        </row>
        <row r="16517">
          <cell r="D16517" t="str">
            <v>Unit</v>
          </cell>
          <cell r="E16517">
            <v>800000</v>
          </cell>
          <cell r="R16517" t="str">
            <v>Darebin</v>
          </cell>
          <cell r="W16517">
            <v>2018</v>
          </cell>
          <cell r="X16517" t="str">
            <v>Jun</v>
          </cell>
        </row>
        <row r="16518">
          <cell r="D16518" t="str">
            <v>House</v>
          </cell>
          <cell r="E16518">
            <v>680000</v>
          </cell>
          <cell r="R16518" t="str">
            <v>Brimbank</v>
          </cell>
          <cell r="W16518">
            <v>2018</v>
          </cell>
          <cell r="X16518" t="str">
            <v>Jun</v>
          </cell>
        </row>
        <row r="16519">
          <cell r="D16519" t="str">
            <v>House</v>
          </cell>
          <cell r="E16519">
            <v>545000</v>
          </cell>
          <cell r="R16519" t="str">
            <v>Hume</v>
          </cell>
          <cell r="W16519">
            <v>2018</v>
          </cell>
          <cell r="X16519" t="str">
            <v>Jun</v>
          </cell>
        </row>
        <row r="16520">
          <cell r="D16520" t="str">
            <v>House</v>
          </cell>
          <cell r="E16520">
            <v>482000</v>
          </cell>
          <cell r="R16520" t="str">
            <v>Hume</v>
          </cell>
          <cell r="W16520">
            <v>2018</v>
          </cell>
          <cell r="X16520" t="str">
            <v>Jun</v>
          </cell>
        </row>
        <row r="16521">
          <cell r="D16521" t="str">
            <v>House</v>
          </cell>
          <cell r="E16521">
            <v>405000</v>
          </cell>
          <cell r="R16521" t="str">
            <v>Hume</v>
          </cell>
          <cell r="W16521">
            <v>2018</v>
          </cell>
          <cell r="X16521" t="str">
            <v>Jun</v>
          </cell>
        </row>
        <row r="16522">
          <cell r="D16522" t="str">
            <v>House</v>
          </cell>
          <cell r="E16522">
            <v>436000</v>
          </cell>
          <cell r="R16522" t="str">
            <v>Hume</v>
          </cell>
          <cell r="W16522">
            <v>2018</v>
          </cell>
          <cell r="X16522" t="str">
            <v>Jun</v>
          </cell>
        </row>
        <row r="16523">
          <cell r="D16523" t="str">
            <v>House</v>
          </cell>
          <cell r="E16523">
            <v>492000</v>
          </cell>
          <cell r="R16523" t="str">
            <v>Hume</v>
          </cell>
          <cell r="W16523">
            <v>2018</v>
          </cell>
          <cell r="X16523" t="str">
            <v>Jun</v>
          </cell>
        </row>
        <row r="16524">
          <cell r="D16524" t="str">
            <v>House</v>
          </cell>
          <cell r="E16524">
            <v>380000</v>
          </cell>
          <cell r="R16524" t="str">
            <v>Hume</v>
          </cell>
          <cell r="W16524">
            <v>2018</v>
          </cell>
          <cell r="X16524" t="str">
            <v>Jun</v>
          </cell>
        </row>
        <row r="16525">
          <cell r="D16525" t="str">
            <v>House</v>
          </cell>
          <cell r="E16525">
            <v>650000</v>
          </cell>
          <cell r="R16525" t="str">
            <v>Hume</v>
          </cell>
          <cell r="W16525">
            <v>2018</v>
          </cell>
          <cell r="X16525" t="str">
            <v>Jun</v>
          </cell>
        </row>
        <row r="16526">
          <cell r="D16526" t="str">
            <v>House</v>
          </cell>
          <cell r="E16526">
            <v>490000</v>
          </cell>
          <cell r="R16526" t="str">
            <v>Whittlesea</v>
          </cell>
          <cell r="W16526">
            <v>2018</v>
          </cell>
          <cell r="X16526" t="str">
            <v>Jun</v>
          </cell>
        </row>
        <row r="16527">
          <cell r="D16527" t="str">
            <v>House</v>
          </cell>
          <cell r="E16527">
            <v>527000</v>
          </cell>
          <cell r="R16527" t="str">
            <v>Whittlesea</v>
          </cell>
          <cell r="W16527">
            <v>2018</v>
          </cell>
          <cell r="X16527" t="str">
            <v>Jun</v>
          </cell>
        </row>
        <row r="16528">
          <cell r="D16528" t="str">
            <v>House</v>
          </cell>
          <cell r="E16528">
            <v>716500</v>
          </cell>
          <cell r="R16528" t="str">
            <v>Whittlesea</v>
          </cell>
          <cell r="W16528">
            <v>2018</v>
          </cell>
          <cell r="X16528" t="str">
            <v>Jun</v>
          </cell>
        </row>
        <row r="16529">
          <cell r="D16529" t="str">
            <v>House</v>
          </cell>
          <cell r="E16529">
            <v>541000</v>
          </cell>
          <cell r="R16529" t="str">
            <v>Whittlesea</v>
          </cell>
          <cell r="W16529">
            <v>2018</v>
          </cell>
          <cell r="X16529" t="str">
            <v>Jun</v>
          </cell>
        </row>
        <row r="16530">
          <cell r="D16530" t="str">
            <v>House</v>
          </cell>
          <cell r="E16530">
            <v>647000</v>
          </cell>
          <cell r="R16530" t="str">
            <v>Whittlesea</v>
          </cell>
          <cell r="W16530">
            <v>2018</v>
          </cell>
          <cell r="X16530" t="str">
            <v>Jun</v>
          </cell>
        </row>
        <row r="16531">
          <cell r="D16531" t="str">
            <v>House</v>
          </cell>
          <cell r="E16531">
            <v>631500</v>
          </cell>
          <cell r="R16531" t="str">
            <v>Whittlesea</v>
          </cell>
          <cell r="W16531">
            <v>2018</v>
          </cell>
          <cell r="X16531" t="str">
            <v>Jun</v>
          </cell>
        </row>
        <row r="16532">
          <cell r="D16532" t="str">
            <v>House</v>
          </cell>
          <cell r="E16532">
            <v>940000</v>
          </cell>
          <cell r="R16532" t="str">
            <v>Hume</v>
          </cell>
          <cell r="W16532">
            <v>2018</v>
          </cell>
          <cell r="X16532" t="str">
            <v>Jun</v>
          </cell>
        </row>
        <row r="16533">
          <cell r="D16533" t="str">
            <v>House</v>
          </cell>
          <cell r="E16533">
            <v>600000</v>
          </cell>
          <cell r="R16533" t="str">
            <v>Whittlesea</v>
          </cell>
          <cell r="W16533">
            <v>2018</v>
          </cell>
          <cell r="X16533" t="str">
            <v>Jun</v>
          </cell>
        </row>
        <row r="16534">
          <cell r="D16534" t="str">
            <v>House</v>
          </cell>
          <cell r="E16534">
            <v>675000</v>
          </cell>
          <cell r="R16534" t="str">
            <v>Whittlesea</v>
          </cell>
          <cell r="W16534">
            <v>2018</v>
          </cell>
          <cell r="X16534" t="str">
            <v>Jun</v>
          </cell>
        </row>
        <row r="16535">
          <cell r="D16535" t="str">
            <v>Unit</v>
          </cell>
          <cell r="E16535">
            <v>445000</v>
          </cell>
          <cell r="R16535" t="str">
            <v>Whittlesea</v>
          </cell>
          <cell r="W16535">
            <v>2018</v>
          </cell>
          <cell r="X16535" t="str">
            <v>Jun</v>
          </cell>
        </row>
        <row r="16536">
          <cell r="D16536" t="str">
            <v>House</v>
          </cell>
          <cell r="E16536">
            <v>370000</v>
          </cell>
          <cell r="R16536" t="str">
            <v>Hume</v>
          </cell>
          <cell r="W16536">
            <v>2018</v>
          </cell>
          <cell r="X16536" t="str">
            <v>Jun</v>
          </cell>
        </row>
        <row r="16537">
          <cell r="D16537" t="str">
            <v>House</v>
          </cell>
          <cell r="E16537">
            <v>657000</v>
          </cell>
          <cell r="R16537" t="str">
            <v>Whittlesea</v>
          </cell>
          <cell r="W16537">
            <v>2018</v>
          </cell>
          <cell r="X16537" t="str">
            <v>Jun</v>
          </cell>
        </row>
        <row r="16538">
          <cell r="D16538" t="str">
            <v>House</v>
          </cell>
          <cell r="E16538">
            <v>900000</v>
          </cell>
          <cell r="R16538" t="str">
            <v>Whittlesea</v>
          </cell>
          <cell r="W16538">
            <v>2018</v>
          </cell>
          <cell r="X16538" t="str">
            <v>Jun</v>
          </cell>
        </row>
        <row r="16539">
          <cell r="D16539" t="str">
            <v>House</v>
          </cell>
          <cell r="E16539">
            <v>715000</v>
          </cell>
          <cell r="R16539" t="str">
            <v>Whittlesea</v>
          </cell>
          <cell r="W16539">
            <v>2018</v>
          </cell>
          <cell r="X16539" t="str">
            <v>Jun</v>
          </cell>
        </row>
        <row r="16540">
          <cell r="D16540" t="str">
            <v>House</v>
          </cell>
          <cell r="E16540">
            <v>596000</v>
          </cell>
          <cell r="R16540" t="str">
            <v>Whittlesea</v>
          </cell>
          <cell r="W16540">
            <v>2018</v>
          </cell>
          <cell r="X16540" t="str">
            <v>Jun</v>
          </cell>
        </row>
        <row r="16541">
          <cell r="D16541" t="str">
            <v>House</v>
          </cell>
          <cell r="E16541">
            <v>475000</v>
          </cell>
          <cell r="R16541" t="str">
            <v>Whittlesea</v>
          </cell>
          <cell r="W16541">
            <v>2018</v>
          </cell>
          <cell r="X16541" t="str">
            <v>Jun</v>
          </cell>
        </row>
        <row r="16542">
          <cell r="D16542" t="str">
            <v>House</v>
          </cell>
          <cell r="E16542">
            <v>721000</v>
          </cell>
          <cell r="R16542" t="str">
            <v>Whittlesea</v>
          </cell>
          <cell r="W16542">
            <v>2018</v>
          </cell>
          <cell r="X16542" t="str">
            <v>Jun</v>
          </cell>
        </row>
        <row r="16543">
          <cell r="D16543" t="str">
            <v>House</v>
          </cell>
          <cell r="E16543">
            <v>650000</v>
          </cell>
          <cell r="R16543" t="str">
            <v>Whittlesea</v>
          </cell>
          <cell r="W16543">
            <v>2018</v>
          </cell>
          <cell r="X16543" t="str">
            <v>Jun</v>
          </cell>
        </row>
        <row r="16544">
          <cell r="D16544" t="str">
            <v>House</v>
          </cell>
          <cell r="E16544">
            <v>801000</v>
          </cell>
          <cell r="R16544" t="str">
            <v>Whittlesea</v>
          </cell>
          <cell r="W16544">
            <v>2018</v>
          </cell>
          <cell r="X16544" t="str">
            <v>Jun</v>
          </cell>
        </row>
        <row r="16545">
          <cell r="D16545" t="str">
            <v>House</v>
          </cell>
          <cell r="E16545">
            <v>750000</v>
          </cell>
          <cell r="R16545" t="str">
            <v>Whittlesea</v>
          </cell>
          <cell r="W16545">
            <v>2018</v>
          </cell>
          <cell r="X16545" t="str">
            <v>Jun</v>
          </cell>
        </row>
        <row r="16546">
          <cell r="D16546" t="str">
            <v>Unit</v>
          </cell>
          <cell r="E16546">
            <v>492000</v>
          </cell>
          <cell r="R16546" t="str">
            <v>Whittlesea</v>
          </cell>
          <cell r="W16546">
            <v>2018</v>
          </cell>
          <cell r="X16546" t="str">
            <v>Jun</v>
          </cell>
        </row>
        <row r="16547">
          <cell r="D16547" t="str">
            <v>House</v>
          </cell>
          <cell r="E16547">
            <v>702000</v>
          </cell>
          <cell r="R16547" t="str">
            <v>Hume</v>
          </cell>
          <cell r="W16547">
            <v>2018</v>
          </cell>
          <cell r="X16547" t="str">
            <v>Jun</v>
          </cell>
        </row>
        <row r="16548">
          <cell r="D16548" t="str">
            <v>House</v>
          </cell>
          <cell r="E16548">
            <v>640000</v>
          </cell>
          <cell r="R16548" t="str">
            <v>Whittlesea</v>
          </cell>
          <cell r="W16548">
            <v>2018</v>
          </cell>
          <cell r="X16548" t="str">
            <v>Jun</v>
          </cell>
        </row>
        <row r="16549">
          <cell r="D16549" t="str">
            <v>House</v>
          </cell>
          <cell r="E16549">
            <v>600500</v>
          </cell>
          <cell r="R16549" t="str">
            <v>Whittlesea</v>
          </cell>
          <cell r="W16549">
            <v>2018</v>
          </cell>
          <cell r="X16549" t="str">
            <v>Jun</v>
          </cell>
        </row>
        <row r="16550">
          <cell r="D16550" t="str">
            <v>House</v>
          </cell>
          <cell r="E16550">
            <v>922000</v>
          </cell>
          <cell r="R16550" t="str">
            <v>Banyule</v>
          </cell>
          <cell r="W16550">
            <v>2018</v>
          </cell>
          <cell r="X16550" t="str">
            <v>Jun</v>
          </cell>
        </row>
        <row r="16551">
          <cell r="D16551" t="str">
            <v>House</v>
          </cell>
          <cell r="E16551">
            <v>1505000</v>
          </cell>
          <cell r="R16551" t="str">
            <v>Banyule</v>
          </cell>
          <cell r="W16551">
            <v>2018</v>
          </cell>
          <cell r="X16551" t="str">
            <v>Jun</v>
          </cell>
        </row>
        <row r="16552">
          <cell r="D16552" t="str">
            <v>House</v>
          </cell>
          <cell r="E16552">
            <v>927000</v>
          </cell>
          <cell r="R16552" t="str">
            <v>Banyule</v>
          </cell>
          <cell r="W16552">
            <v>2018</v>
          </cell>
          <cell r="X16552" t="str">
            <v>Jun</v>
          </cell>
        </row>
        <row r="16553">
          <cell r="D16553" t="str">
            <v>House</v>
          </cell>
          <cell r="E16553">
            <v>645500</v>
          </cell>
          <cell r="R16553" t="str">
            <v>Brimbank</v>
          </cell>
          <cell r="W16553">
            <v>2018</v>
          </cell>
          <cell r="X16553" t="str">
            <v>Jun</v>
          </cell>
        </row>
        <row r="16554">
          <cell r="D16554" t="str">
            <v>House</v>
          </cell>
          <cell r="E16554">
            <v>626000</v>
          </cell>
          <cell r="R16554" t="str">
            <v>Hume</v>
          </cell>
          <cell r="W16554">
            <v>2018</v>
          </cell>
          <cell r="X16554" t="str">
            <v>Jun</v>
          </cell>
        </row>
        <row r="16555">
          <cell r="D16555" t="str">
            <v>House</v>
          </cell>
          <cell r="E16555">
            <v>865000</v>
          </cell>
          <cell r="R16555" t="str">
            <v>Banyule</v>
          </cell>
          <cell r="W16555">
            <v>2018</v>
          </cell>
          <cell r="X16555" t="str">
            <v>Jun</v>
          </cell>
        </row>
        <row r="16556">
          <cell r="D16556" t="str">
            <v>House</v>
          </cell>
          <cell r="E16556">
            <v>926500</v>
          </cell>
          <cell r="R16556" t="str">
            <v>Banyule</v>
          </cell>
          <cell r="W16556">
            <v>2018</v>
          </cell>
          <cell r="X16556" t="str">
            <v>Jun</v>
          </cell>
        </row>
        <row r="16557">
          <cell r="D16557" t="str">
            <v>House</v>
          </cell>
          <cell r="E16557">
            <v>750000</v>
          </cell>
          <cell r="R16557" t="str">
            <v>Hume</v>
          </cell>
          <cell r="W16557">
            <v>2018</v>
          </cell>
          <cell r="X16557" t="str">
            <v>Jun</v>
          </cell>
        </row>
        <row r="16558">
          <cell r="D16558" t="str">
            <v>House</v>
          </cell>
          <cell r="E16558">
            <v>680000</v>
          </cell>
          <cell r="R16558" t="str">
            <v>Hume</v>
          </cell>
          <cell r="W16558">
            <v>2018</v>
          </cell>
          <cell r="X16558" t="str">
            <v>Jun</v>
          </cell>
        </row>
        <row r="16559">
          <cell r="D16559" t="str">
            <v>House</v>
          </cell>
          <cell r="E16559">
            <v>670000</v>
          </cell>
          <cell r="R16559" t="str">
            <v>Hume</v>
          </cell>
          <cell r="W16559">
            <v>2018</v>
          </cell>
          <cell r="X16559" t="str">
            <v>Jun</v>
          </cell>
        </row>
        <row r="16560">
          <cell r="D16560" t="str">
            <v>House</v>
          </cell>
          <cell r="E16560">
            <v>705000</v>
          </cell>
          <cell r="R16560" t="str">
            <v>Brimbank</v>
          </cell>
          <cell r="W16560">
            <v>2018</v>
          </cell>
          <cell r="X16560" t="str">
            <v>Jun</v>
          </cell>
        </row>
        <row r="16561">
          <cell r="D16561" t="str">
            <v>House</v>
          </cell>
          <cell r="E16561">
            <v>605000</v>
          </cell>
          <cell r="R16561" t="str">
            <v>Moreland</v>
          </cell>
          <cell r="W16561">
            <v>2018</v>
          </cell>
          <cell r="X16561" t="str">
            <v>Jun</v>
          </cell>
        </row>
        <row r="16562">
          <cell r="D16562" t="str">
            <v>Unit</v>
          </cell>
          <cell r="E16562">
            <v>520000</v>
          </cell>
          <cell r="R16562" t="str">
            <v>Brimbank</v>
          </cell>
          <cell r="W16562">
            <v>2018</v>
          </cell>
          <cell r="X16562" t="str">
            <v>Jun</v>
          </cell>
        </row>
        <row r="16563">
          <cell r="D16563" t="str">
            <v>House</v>
          </cell>
          <cell r="E16563">
            <v>730000</v>
          </cell>
          <cell r="R16563" t="str">
            <v>Banyule</v>
          </cell>
          <cell r="W16563">
            <v>2018</v>
          </cell>
          <cell r="X16563" t="str">
            <v>Jun</v>
          </cell>
        </row>
        <row r="16564">
          <cell r="D16564" t="str">
            <v>House</v>
          </cell>
          <cell r="E16564">
            <v>912000</v>
          </cell>
          <cell r="R16564" t="str">
            <v>Darebin</v>
          </cell>
          <cell r="W16564">
            <v>2018</v>
          </cell>
          <cell r="X16564" t="str">
            <v>Jun</v>
          </cell>
        </row>
        <row r="16565">
          <cell r="D16565" t="str">
            <v>House</v>
          </cell>
          <cell r="E16565">
            <v>628000</v>
          </cell>
          <cell r="R16565" t="str">
            <v>Brimbank</v>
          </cell>
          <cell r="W16565">
            <v>2018</v>
          </cell>
          <cell r="X16565" t="str">
            <v>Jun</v>
          </cell>
        </row>
        <row r="16566">
          <cell r="D16566" t="str">
            <v>House</v>
          </cell>
          <cell r="E16566">
            <v>920000</v>
          </cell>
          <cell r="R16566" t="str">
            <v>Banyule</v>
          </cell>
          <cell r="W16566">
            <v>2018</v>
          </cell>
          <cell r="X16566" t="str">
            <v>Jun</v>
          </cell>
        </row>
        <row r="16567">
          <cell r="D16567" t="str">
            <v>House</v>
          </cell>
          <cell r="E16567">
            <v>1085000</v>
          </cell>
          <cell r="R16567" t="str">
            <v>Banyule</v>
          </cell>
          <cell r="W16567">
            <v>2018</v>
          </cell>
          <cell r="X16567" t="str">
            <v>Jun</v>
          </cell>
        </row>
        <row r="16568">
          <cell r="D16568" t="str">
            <v>House</v>
          </cell>
          <cell r="E16568">
            <v>1450000</v>
          </cell>
          <cell r="R16568" t="str">
            <v>Banyule</v>
          </cell>
          <cell r="W16568">
            <v>2018</v>
          </cell>
          <cell r="X16568" t="str">
            <v>Jun</v>
          </cell>
        </row>
        <row r="16569">
          <cell r="D16569" t="str">
            <v>Unit</v>
          </cell>
          <cell r="E16569">
            <v>752000</v>
          </cell>
          <cell r="R16569" t="str">
            <v>Darebin</v>
          </cell>
          <cell r="W16569">
            <v>2018</v>
          </cell>
          <cell r="X16569" t="str">
            <v>Jun</v>
          </cell>
        </row>
        <row r="16570">
          <cell r="D16570" t="str">
            <v>Unit</v>
          </cell>
          <cell r="E16570">
            <v>680000</v>
          </cell>
          <cell r="R16570" t="str">
            <v>Moreland</v>
          </cell>
          <cell r="W16570">
            <v>2018</v>
          </cell>
          <cell r="X16570" t="str">
            <v>Jun</v>
          </cell>
        </row>
        <row r="16571">
          <cell r="D16571" t="str">
            <v>House</v>
          </cell>
          <cell r="E16571">
            <v>850000</v>
          </cell>
          <cell r="R16571" t="str">
            <v>Banyule</v>
          </cell>
          <cell r="W16571">
            <v>2018</v>
          </cell>
          <cell r="X16571" t="str">
            <v>Jun</v>
          </cell>
        </row>
        <row r="16572">
          <cell r="D16572" t="str">
            <v>Unit</v>
          </cell>
          <cell r="E16572">
            <v>423000</v>
          </cell>
          <cell r="R16572" t="str">
            <v>Darebin</v>
          </cell>
          <cell r="W16572">
            <v>2018</v>
          </cell>
          <cell r="X16572" t="str">
            <v>Jun</v>
          </cell>
        </row>
        <row r="16573">
          <cell r="D16573" t="str">
            <v>House</v>
          </cell>
          <cell r="E16573">
            <v>920000</v>
          </cell>
          <cell r="R16573" t="str">
            <v>Banyule</v>
          </cell>
          <cell r="W16573">
            <v>2018</v>
          </cell>
          <cell r="X16573" t="str">
            <v>Jun</v>
          </cell>
        </row>
        <row r="16574">
          <cell r="D16574" t="str">
            <v>Unit</v>
          </cell>
          <cell r="E16574">
            <v>625000</v>
          </cell>
          <cell r="R16574" t="str">
            <v>Darebin</v>
          </cell>
          <cell r="W16574">
            <v>2018</v>
          </cell>
          <cell r="X16574" t="str">
            <v>Jun</v>
          </cell>
        </row>
        <row r="16575">
          <cell r="D16575" t="str">
            <v>House</v>
          </cell>
          <cell r="E16575">
            <v>780000</v>
          </cell>
          <cell r="R16575" t="str">
            <v>Moreland</v>
          </cell>
          <cell r="W16575">
            <v>2018</v>
          </cell>
          <cell r="X16575" t="str">
            <v>Jun</v>
          </cell>
        </row>
        <row r="16576">
          <cell r="D16576" t="str">
            <v>Unit</v>
          </cell>
          <cell r="E16576">
            <v>465000</v>
          </cell>
          <cell r="R16576" t="str">
            <v>Darebin</v>
          </cell>
          <cell r="W16576">
            <v>2018</v>
          </cell>
          <cell r="X16576" t="str">
            <v>Jun</v>
          </cell>
        </row>
        <row r="16577">
          <cell r="D16577" t="str">
            <v>House</v>
          </cell>
          <cell r="E16577">
            <v>1100000</v>
          </cell>
          <cell r="R16577" t="str">
            <v>Banyule</v>
          </cell>
          <cell r="W16577">
            <v>2018</v>
          </cell>
          <cell r="X16577" t="str">
            <v>Jun</v>
          </cell>
        </row>
        <row r="16578">
          <cell r="D16578" t="str">
            <v>House</v>
          </cell>
          <cell r="E16578">
            <v>599500</v>
          </cell>
          <cell r="R16578" t="str">
            <v>Banyule</v>
          </cell>
          <cell r="W16578">
            <v>2018</v>
          </cell>
          <cell r="X16578" t="str">
            <v>Jun</v>
          </cell>
        </row>
        <row r="16579">
          <cell r="D16579" t="str">
            <v>House</v>
          </cell>
          <cell r="E16579">
            <v>955000</v>
          </cell>
          <cell r="R16579" t="str">
            <v>Moreland</v>
          </cell>
          <cell r="W16579">
            <v>2018</v>
          </cell>
          <cell r="X16579" t="str">
            <v>Jun</v>
          </cell>
        </row>
        <row r="16580">
          <cell r="D16580" t="str">
            <v>Unit</v>
          </cell>
          <cell r="E16580">
            <v>519000</v>
          </cell>
          <cell r="R16580" t="str">
            <v>Darebin</v>
          </cell>
          <cell r="W16580">
            <v>2018</v>
          </cell>
          <cell r="X16580" t="str">
            <v>Jun</v>
          </cell>
        </row>
        <row r="16581">
          <cell r="D16581" t="str">
            <v>House</v>
          </cell>
          <cell r="E16581">
            <v>520000</v>
          </cell>
          <cell r="R16581" t="str">
            <v>Darebin</v>
          </cell>
          <cell r="W16581">
            <v>2018</v>
          </cell>
          <cell r="X16581" t="str">
            <v>Jun</v>
          </cell>
        </row>
        <row r="16582">
          <cell r="D16582" t="str">
            <v>House</v>
          </cell>
          <cell r="E16582">
            <v>930000</v>
          </cell>
          <cell r="R16582" t="str">
            <v>Darebin</v>
          </cell>
          <cell r="W16582">
            <v>2018</v>
          </cell>
          <cell r="X16582" t="str">
            <v>Jun</v>
          </cell>
        </row>
        <row r="16583">
          <cell r="D16583" t="str">
            <v>House</v>
          </cell>
          <cell r="E16583">
            <v>792000</v>
          </cell>
          <cell r="R16583" t="str">
            <v>Banyule</v>
          </cell>
          <cell r="W16583">
            <v>2018</v>
          </cell>
          <cell r="X16583" t="str">
            <v>Jun</v>
          </cell>
        </row>
        <row r="16584">
          <cell r="D16584" t="str">
            <v>House</v>
          </cell>
          <cell r="E16584">
            <v>725000</v>
          </cell>
          <cell r="R16584" t="str">
            <v>Moreland</v>
          </cell>
          <cell r="W16584">
            <v>2018</v>
          </cell>
          <cell r="X16584" t="str">
            <v>Jun</v>
          </cell>
        </row>
        <row r="16585">
          <cell r="D16585" t="str">
            <v>Unit</v>
          </cell>
          <cell r="E16585">
            <v>620000</v>
          </cell>
          <cell r="R16585" t="str">
            <v>Banyule</v>
          </cell>
          <cell r="W16585">
            <v>2018</v>
          </cell>
          <cell r="X16585" t="str">
            <v>Jun</v>
          </cell>
        </row>
        <row r="16586">
          <cell r="D16586" t="str">
            <v>Unit</v>
          </cell>
          <cell r="E16586">
            <v>602500</v>
          </cell>
          <cell r="R16586" t="str">
            <v>Darebin</v>
          </cell>
          <cell r="W16586">
            <v>2018</v>
          </cell>
          <cell r="X16586" t="str">
            <v>Jun</v>
          </cell>
        </row>
        <row r="16587">
          <cell r="D16587" t="str">
            <v>House</v>
          </cell>
          <cell r="E16587">
            <v>850000</v>
          </cell>
          <cell r="R16587" t="str">
            <v>Moreland</v>
          </cell>
          <cell r="W16587">
            <v>2018</v>
          </cell>
          <cell r="X16587" t="str">
            <v>Jun</v>
          </cell>
        </row>
        <row r="16588">
          <cell r="D16588" t="str">
            <v>House</v>
          </cell>
          <cell r="E16588">
            <v>510000</v>
          </cell>
          <cell r="R16588" t="str">
            <v>Brimbank</v>
          </cell>
          <cell r="W16588">
            <v>2018</v>
          </cell>
          <cell r="X16588" t="str">
            <v>Jun</v>
          </cell>
        </row>
        <row r="16589">
          <cell r="D16589" t="str">
            <v>House</v>
          </cell>
          <cell r="E16589">
            <v>900000</v>
          </cell>
          <cell r="R16589" t="str">
            <v>Darebin</v>
          </cell>
          <cell r="W16589">
            <v>2018</v>
          </cell>
          <cell r="X16589" t="str">
            <v>Jun</v>
          </cell>
        </row>
        <row r="16590">
          <cell r="D16590" t="str">
            <v>Unit</v>
          </cell>
          <cell r="E16590">
            <v>415000</v>
          </cell>
          <cell r="R16590" t="str">
            <v>Darebin</v>
          </cell>
          <cell r="W16590">
            <v>2018</v>
          </cell>
          <cell r="X16590" t="str">
            <v>Jun</v>
          </cell>
        </row>
        <row r="16591">
          <cell r="D16591" t="str">
            <v>House</v>
          </cell>
          <cell r="E16591">
            <v>1330000</v>
          </cell>
          <cell r="R16591" t="str">
            <v>Darebin</v>
          </cell>
          <cell r="W16591">
            <v>2018</v>
          </cell>
          <cell r="X16591" t="str">
            <v>Jun</v>
          </cell>
        </row>
        <row r="16592">
          <cell r="D16592" t="str">
            <v>House</v>
          </cell>
          <cell r="E16592">
            <v>920000</v>
          </cell>
          <cell r="R16592" t="str">
            <v>Darebin</v>
          </cell>
          <cell r="W16592">
            <v>2018</v>
          </cell>
          <cell r="X16592" t="str">
            <v>Jun</v>
          </cell>
        </row>
        <row r="16593">
          <cell r="D16593" t="str">
            <v>House</v>
          </cell>
          <cell r="E16593">
            <v>935000</v>
          </cell>
          <cell r="R16593" t="str">
            <v>Darebin</v>
          </cell>
          <cell r="W16593">
            <v>2018</v>
          </cell>
          <cell r="X16593" t="str">
            <v>Jun</v>
          </cell>
        </row>
        <row r="16594">
          <cell r="D16594" t="str">
            <v>House</v>
          </cell>
          <cell r="E16594">
            <v>840000</v>
          </cell>
          <cell r="R16594" t="str">
            <v>Brimbank</v>
          </cell>
          <cell r="W16594">
            <v>2018</v>
          </cell>
          <cell r="X16594" t="str">
            <v>Jun</v>
          </cell>
        </row>
        <row r="16595">
          <cell r="D16595" t="str">
            <v>House</v>
          </cell>
          <cell r="E16595">
            <v>915000</v>
          </cell>
          <cell r="R16595" t="str">
            <v>Banyule</v>
          </cell>
          <cell r="W16595">
            <v>2018</v>
          </cell>
          <cell r="X16595" t="str">
            <v>Jun</v>
          </cell>
        </row>
        <row r="16596">
          <cell r="D16596" t="str">
            <v>House</v>
          </cell>
          <cell r="E16596">
            <v>1160000</v>
          </cell>
          <cell r="R16596" t="str">
            <v>Moreland</v>
          </cell>
          <cell r="W16596">
            <v>2018</v>
          </cell>
          <cell r="X16596" t="str">
            <v>Jun</v>
          </cell>
        </row>
        <row r="16597">
          <cell r="D16597" t="str">
            <v>House</v>
          </cell>
          <cell r="E16597">
            <v>1074000</v>
          </cell>
          <cell r="R16597" t="str">
            <v>Darebin</v>
          </cell>
          <cell r="W16597">
            <v>2018</v>
          </cell>
          <cell r="X16597" t="str">
            <v>Jun</v>
          </cell>
        </row>
        <row r="16598">
          <cell r="D16598" t="str">
            <v>House</v>
          </cell>
          <cell r="E16598">
            <v>841000</v>
          </cell>
          <cell r="R16598" t="str">
            <v>Darebin</v>
          </cell>
          <cell r="W16598">
            <v>2018</v>
          </cell>
          <cell r="X16598" t="str">
            <v>Jun</v>
          </cell>
        </row>
        <row r="16599">
          <cell r="D16599" t="str">
            <v>House</v>
          </cell>
          <cell r="E16599">
            <v>940000</v>
          </cell>
          <cell r="R16599" t="str">
            <v>Banyule</v>
          </cell>
          <cell r="W16599">
            <v>2018</v>
          </cell>
          <cell r="X16599" t="str">
            <v>Jun</v>
          </cell>
        </row>
        <row r="16600">
          <cell r="D16600" t="str">
            <v>House</v>
          </cell>
          <cell r="E16600">
            <v>1062000</v>
          </cell>
          <cell r="R16600" t="str">
            <v>Banyule</v>
          </cell>
          <cell r="W16600">
            <v>2018</v>
          </cell>
          <cell r="X16600" t="str">
            <v>Jun</v>
          </cell>
        </row>
        <row r="16601">
          <cell r="D16601" t="str">
            <v>House</v>
          </cell>
          <cell r="E16601">
            <v>796000</v>
          </cell>
          <cell r="R16601" t="str">
            <v>Darebin</v>
          </cell>
          <cell r="W16601">
            <v>2018</v>
          </cell>
          <cell r="X16601" t="str">
            <v>Jun</v>
          </cell>
        </row>
        <row r="16602">
          <cell r="D16602" t="str">
            <v>House</v>
          </cell>
          <cell r="E16602">
            <v>890000</v>
          </cell>
          <cell r="R16602" t="str">
            <v>Banyule</v>
          </cell>
          <cell r="W16602">
            <v>2018</v>
          </cell>
          <cell r="X16602" t="str">
            <v>Jun</v>
          </cell>
        </row>
        <row r="16603">
          <cell r="D16603" t="str">
            <v>House</v>
          </cell>
          <cell r="E16603">
            <v>1160000</v>
          </cell>
          <cell r="R16603" t="str">
            <v>Banyule</v>
          </cell>
          <cell r="W16603">
            <v>2018</v>
          </cell>
          <cell r="X16603" t="str">
            <v>Jun</v>
          </cell>
        </row>
        <row r="16604">
          <cell r="D16604" t="str">
            <v>House</v>
          </cell>
          <cell r="E16604">
            <v>910000</v>
          </cell>
          <cell r="R16604" t="str">
            <v>Moreland</v>
          </cell>
          <cell r="W16604">
            <v>2018</v>
          </cell>
          <cell r="X16604" t="str">
            <v>Jun</v>
          </cell>
        </row>
        <row r="16605">
          <cell r="D16605" t="str">
            <v>House</v>
          </cell>
          <cell r="E16605">
            <v>1365000</v>
          </cell>
          <cell r="R16605" t="str">
            <v>Banyule</v>
          </cell>
          <cell r="W16605">
            <v>2018</v>
          </cell>
          <cell r="X16605" t="str">
            <v>Jun</v>
          </cell>
        </row>
        <row r="16606">
          <cell r="D16606" t="str">
            <v>House</v>
          </cell>
          <cell r="E16606">
            <v>860000</v>
          </cell>
          <cell r="R16606" t="str">
            <v>Darebin</v>
          </cell>
          <cell r="W16606">
            <v>2018</v>
          </cell>
          <cell r="X16606" t="str">
            <v>Jun</v>
          </cell>
        </row>
        <row r="16607">
          <cell r="D16607" t="str">
            <v>House</v>
          </cell>
          <cell r="E16607">
            <v>880000</v>
          </cell>
          <cell r="R16607" t="str">
            <v>Darebin</v>
          </cell>
          <cell r="W16607">
            <v>2018</v>
          </cell>
          <cell r="X16607" t="str">
            <v>Jun</v>
          </cell>
        </row>
        <row r="16608">
          <cell r="D16608" t="str">
            <v>House</v>
          </cell>
          <cell r="E16608">
            <v>933000</v>
          </cell>
          <cell r="R16608" t="str">
            <v>Brimbank</v>
          </cell>
          <cell r="W16608">
            <v>2018</v>
          </cell>
          <cell r="X16608" t="str">
            <v>Jun</v>
          </cell>
        </row>
        <row r="16609">
          <cell r="D16609" t="str">
            <v>House</v>
          </cell>
          <cell r="E16609">
            <v>1186000</v>
          </cell>
          <cell r="R16609" t="str">
            <v>Moonee Valley</v>
          </cell>
          <cell r="W16609">
            <v>2018</v>
          </cell>
          <cell r="X16609" t="str">
            <v>Jun</v>
          </cell>
        </row>
        <row r="16610">
          <cell r="D16610" t="str">
            <v>House</v>
          </cell>
          <cell r="E16610">
            <v>1060000</v>
          </cell>
          <cell r="R16610" t="str">
            <v>Darebin</v>
          </cell>
          <cell r="W16610">
            <v>2018</v>
          </cell>
          <cell r="X16610" t="str">
            <v>Jun</v>
          </cell>
        </row>
        <row r="16611">
          <cell r="D16611" t="str">
            <v>House</v>
          </cell>
          <cell r="E16611">
            <v>975000</v>
          </cell>
          <cell r="R16611" t="str">
            <v>Darebin</v>
          </cell>
          <cell r="W16611">
            <v>2018</v>
          </cell>
          <cell r="X16611" t="str">
            <v>Jun</v>
          </cell>
        </row>
        <row r="16612">
          <cell r="D16612" t="str">
            <v>House</v>
          </cell>
          <cell r="E16612">
            <v>1435000</v>
          </cell>
          <cell r="R16612" t="str">
            <v>Banyule</v>
          </cell>
          <cell r="W16612">
            <v>2018</v>
          </cell>
          <cell r="X16612" t="str">
            <v>Jun</v>
          </cell>
        </row>
        <row r="16613">
          <cell r="D16613" t="str">
            <v>Unit</v>
          </cell>
          <cell r="E16613">
            <v>1170000</v>
          </cell>
          <cell r="R16613" t="str">
            <v>Moonee Valley</v>
          </cell>
          <cell r="W16613">
            <v>2018</v>
          </cell>
          <cell r="X16613" t="str">
            <v>Jun</v>
          </cell>
        </row>
        <row r="16614">
          <cell r="D16614" t="str">
            <v>House</v>
          </cell>
          <cell r="E16614">
            <v>1300000</v>
          </cell>
          <cell r="R16614" t="str">
            <v>Moonee Valley</v>
          </cell>
          <cell r="W16614">
            <v>2018</v>
          </cell>
          <cell r="X16614" t="str">
            <v>Jun</v>
          </cell>
        </row>
        <row r="16615">
          <cell r="D16615" t="str">
            <v>House</v>
          </cell>
          <cell r="E16615">
            <v>1035000</v>
          </cell>
          <cell r="R16615" t="str">
            <v>Darebin</v>
          </cell>
          <cell r="W16615">
            <v>2018</v>
          </cell>
          <cell r="X16615" t="str">
            <v>Jun</v>
          </cell>
        </row>
        <row r="16616">
          <cell r="D16616" t="str">
            <v>House</v>
          </cell>
          <cell r="E16616">
            <v>1415000</v>
          </cell>
          <cell r="R16616" t="str">
            <v>Moonee Valley</v>
          </cell>
          <cell r="W16616">
            <v>2018</v>
          </cell>
          <cell r="X16616" t="str">
            <v>Jun</v>
          </cell>
        </row>
        <row r="16617">
          <cell r="D16617" t="str">
            <v>Unit</v>
          </cell>
          <cell r="E16617">
            <v>620000</v>
          </cell>
          <cell r="R16617" t="str">
            <v>Darebin</v>
          </cell>
          <cell r="W16617">
            <v>2018</v>
          </cell>
          <cell r="X16617" t="str">
            <v>Jun</v>
          </cell>
        </row>
        <row r="16618">
          <cell r="D16618" t="str">
            <v>Unit</v>
          </cell>
          <cell r="E16618">
            <v>480000</v>
          </cell>
          <cell r="R16618" t="str">
            <v>Banyule</v>
          </cell>
          <cell r="W16618">
            <v>2018</v>
          </cell>
          <cell r="X16618" t="str">
            <v>Jun</v>
          </cell>
        </row>
        <row r="16619">
          <cell r="D16619" t="str">
            <v>House</v>
          </cell>
          <cell r="E16619">
            <v>1720000</v>
          </cell>
          <cell r="R16619" t="str">
            <v>Moonee Valley</v>
          </cell>
          <cell r="W16619">
            <v>2018</v>
          </cell>
          <cell r="X16619" t="str">
            <v>Jun</v>
          </cell>
        </row>
        <row r="16620">
          <cell r="D16620" t="str">
            <v>Unit</v>
          </cell>
          <cell r="E16620">
            <v>770000</v>
          </cell>
          <cell r="R16620" t="str">
            <v>Moonee Valley</v>
          </cell>
          <cell r="W16620">
            <v>2018</v>
          </cell>
          <cell r="X16620" t="str">
            <v>Jun</v>
          </cell>
        </row>
        <row r="16621">
          <cell r="D16621" t="str">
            <v>House</v>
          </cell>
          <cell r="E16621">
            <v>1235000</v>
          </cell>
          <cell r="R16621" t="str">
            <v>Moonee Valley</v>
          </cell>
          <cell r="W16621">
            <v>2018</v>
          </cell>
          <cell r="X16621" t="str">
            <v>Jun</v>
          </cell>
        </row>
        <row r="16622">
          <cell r="D16622" t="str">
            <v>House</v>
          </cell>
          <cell r="E16622">
            <v>1775000</v>
          </cell>
          <cell r="R16622" t="str">
            <v>Banyule</v>
          </cell>
          <cell r="W16622">
            <v>2018</v>
          </cell>
          <cell r="X16622" t="str">
            <v>Jun</v>
          </cell>
        </row>
        <row r="16623">
          <cell r="D16623" t="str">
            <v>House</v>
          </cell>
          <cell r="E16623">
            <v>1009000</v>
          </cell>
          <cell r="R16623" t="str">
            <v>Banyule</v>
          </cell>
          <cell r="W16623">
            <v>2018</v>
          </cell>
          <cell r="X16623" t="str">
            <v>Jun</v>
          </cell>
        </row>
        <row r="16624">
          <cell r="D16624" t="str">
            <v>House</v>
          </cell>
          <cell r="E16624">
            <v>960000</v>
          </cell>
          <cell r="R16624" t="str">
            <v>Moonee Valley</v>
          </cell>
          <cell r="W16624">
            <v>2018</v>
          </cell>
          <cell r="X16624" t="str">
            <v>Jun</v>
          </cell>
        </row>
        <row r="16625">
          <cell r="D16625" t="str">
            <v>House</v>
          </cell>
          <cell r="E16625">
            <v>1250000</v>
          </cell>
          <cell r="R16625" t="str">
            <v>Banyule</v>
          </cell>
          <cell r="W16625">
            <v>2018</v>
          </cell>
          <cell r="X16625" t="str">
            <v>Jun</v>
          </cell>
        </row>
        <row r="16626">
          <cell r="D16626" t="str">
            <v>House</v>
          </cell>
          <cell r="E16626">
            <v>1020000</v>
          </cell>
          <cell r="R16626" t="str">
            <v>Brimbank</v>
          </cell>
          <cell r="W16626">
            <v>2018</v>
          </cell>
          <cell r="X16626" t="str">
            <v>Jun</v>
          </cell>
        </row>
        <row r="16627">
          <cell r="D16627" t="str">
            <v>House</v>
          </cell>
          <cell r="E16627">
            <v>846000</v>
          </cell>
          <cell r="R16627" t="str">
            <v>Banyule</v>
          </cell>
          <cell r="W16627">
            <v>2018</v>
          </cell>
          <cell r="X16627" t="str">
            <v>Jun</v>
          </cell>
        </row>
        <row r="16628">
          <cell r="D16628" t="str">
            <v>Unit</v>
          </cell>
          <cell r="E16628">
            <v>880000</v>
          </cell>
          <cell r="R16628" t="str">
            <v>Darebin</v>
          </cell>
          <cell r="W16628">
            <v>2018</v>
          </cell>
          <cell r="X16628" t="str">
            <v>Jun</v>
          </cell>
        </row>
        <row r="16629">
          <cell r="D16629" t="str">
            <v>Unit</v>
          </cell>
          <cell r="E16629">
            <v>638000</v>
          </cell>
          <cell r="R16629" t="str">
            <v>Darebin</v>
          </cell>
          <cell r="W16629">
            <v>2018</v>
          </cell>
          <cell r="X16629" t="str">
            <v>Jun</v>
          </cell>
        </row>
        <row r="16630">
          <cell r="D16630" t="str">
            <v>House</v>
          </cell>
          <cell r="E16630">
            <v>900000</v>
          </cell>
          <cell r="R16630" t="str">
            <v>Banyule</v>
          </cell>
          <cell r="W16630">
            <v>2018</v>
          </cell>
          <cell r="X16630" t="str">
            <v>Jun</v>
          </cell>
        </row>
        <row r="16631">
          <cell r="D16631" t="str">
            <v>House</v>
          </cell>
          <cell r="E16631">
            <v>1230000</v>
          </cell>
          <cell r="R16631" t="str">
            <v>Brimbank</v>
          </cell>
          <cell r="W16631">
            <v>2018</v>
          </cell>
          <cell r="X16631" t="str">
            <v>Jun</v>
          </cell>
        </row>
        <row r="16632">
          <cell r="D16632" t="str">
            <v>House</v>
          </cell>
          <cell r="E16632">
            <v>1295000</v>
          </cell>
          <cell r="R16632" t="str">
            <v>Brimbank</v>
          </cell>
          <cell r="W16632">
            <v>2018</v>
          </cell>
          <cell r="X16632" t="str">
            <v>Jun</v>
          </cell>
        </row>
        <row r="16633">
          <cell r="D16633" t="str">
            <v>House</v>
          </cell>
          <cell r="E16633">
            <v>1150000</v>
          </cell>
          <cell r="R16633" t="str">
            <v>Moonee Valley</v>
          </cell>
          <cell r="W16633">
            <v>2018</v>
          </cell>
          <cell r="X16633" t="str">
            <v>Jun</v>
          </cell>
        </row>
        <row r="16634">
          <cell r="D16634" t="str">
            <v>House</v>
          </cell>
          <cell r="E16634">
            <v>1930000</v>
          </cell>
          <cell r="R16634" t="str">
            <v>Manningham</v>
          </cell>
          <cell r="W16634">
            <v>2018</v>
          </cell>
          <cell r="X16634" t="str">
            <v>Jun</v>
          </cell>
        </row>
        <row r="16635">
          <cell r="D16635" t="str">
            <v>House</v>
          </cell>
          <cell r="E16635">
            <v>711000</v>
          </cell>
          <cell r="R16635" t="str">
            <v>Brimbank</v>
          </cell>
          <cell r="W16635">
            <v>2018</v>
          </cell>
          <cell r="X16635" t="str">
            <v>Jun</v>
          </cell>
        </row>
        <row r="16636">
          <cell r="D16636" t="str">
            <v>House</v>
          </cell>
          <cell r="E16636">
            <v>1300000</v>
          </cell>
          <cell r="R16636" t="str">
            <v>Darebin</v>
          </cell>
          <cell r="W16636">
            <v>2018</v>
          </cell>
          <cell r="X16636" t="str">
            <v>Jun</v>
          </cell>
        </row>
        <row r="16637">
          <cell r="D16637" t="str">
            <v>House</v>
          </cell>
          <cell r="E16637">
            <v>760000</v>
          </cell>
          <cell r="R16637" t="str">
            <v>Darebin</v>
          </cell>
          <cell r="W16637">
            <v>2018</v>
          </cell>
          <cell r="X16637" t="str">
            <v>Jun</v>
          </cell>
        </row>
        <row r="16638">
          <cell r="D16638" t="str">
            <v>House</v>
          </cell>
          <cell r="E16638">
            <v>1055000</v>
          </cell>
          <cell r="R16638" t="str">
            <v>Darebin</v>
          </cell>
          <cell r="W16638">
            <v>2018</v>
          </cell>
          <cell r="X16638" t="str">
            <v>Jun</v>
          </cell>
        </row>
        <row r="16639">
          <cell r="D16639" t="str">
            <v>House</v>
          </cell>
          <cell r="E16639">
            <v>990000</v>
          </cell>
          <cell r="R16639" t="str">
            <v>Moonee Valley</v>
          </cell>
          <cell r="W16639">
            <v>2018</v>
          </cell>
          <cell r="X16639" t="str">
            <v>Jun</v>
          </cell>
        </row>
        <row r="16640">
          <cell r="D16640" t="str">
            <v>House</v>
          </cell>
          <cell r="E16640">
            <v>465000</v>
          </cell>
          <cell r="R16640" t="str">
            <v>Moreland</v>
          </cell>
          <cell r="W16640">
            <v>2018</v>
          </cell>
          <cell r="X16640" t="str">
            <v>Jun</v>
          </cell>
        </row>
        <row r="16641">
          <cell r="D16641" t="str">
            <v>Unit</v>
          </cell>
          <cell r="E16641">
            <v>888000</v>
          </cell>
          <cell r="R16641" t="str">
            <v>Moonee Valley</v>
          </cell>
          <cell r="W16641">
            <v>2018</v>
          </cell>
          <cell r="X16641" t="str">
            <v>Jun</v>
          </cell>
        </row>
        <row r="16642">
          <cell r="D16642" t="str">
            <v>House</v>
          </cell>
          <cell r="E16642">
            <v>629500</v>
          </cell>
          <cell r="R16642" t="str">
            <v>Brimbank</v>
          </cell>
          <cell r="W16642">
            <v>2018</v>
          </cell>
          <cell r="X16642" t="str">
            <v>Jun</v>
          </cell>
        </row>
        <row r="16643">
          <cell r="D16643" t="str">
            <v>House</v>
          </cell>
          <cell r="E16643">
            <v>1205000</v>
          </cell>
          <cell r="R16643" t="str">
            <v>Manningham</v>
          </cell>
          <cell r="W16643">
            <v>2018</v>
          </cell>
          <cell r="X16643" t="str">
            <v>Jun</v>
          </cell>
        </row>
        <row r="16644">
          <cell r="D16644" t="str">
            <v>House</v>
          </cell>
          <cell r="E16644">
            <v>1605000</v>
          </cell>
          <cell r="R16644" t="str">
            <v>Darebin</v>
          </cell>
          <cell r="W16644">
            <v>2018</v>
          </cell>
          <cell r="X16644" t="str">
            <v>Jun</v>
          </cell>
        </row>
        <row r="16645">
          <cell r="D16645" t="str">
            <v>Unit</v>
          </cell>
          <cell r="E16645">
            <v>495000</v>
          </cell>
          <cell r="R16645" t="str">
            <v>Moreland</v>
          </cell>
          <cell r="W16645">
            <v>2018</v>
          </cell>
          <cell r="X16645" t="str">
            <v>Jun</v>
          </cell>
        </row>
        <row r="16646">
          <cell r="D16646" t="str">
            <v>Unit</v>
          </cell>
          <cell r="E16646">
            <v>720000</v>
          </cell>
          <cell r="R16646" t="str">
            <v>Banyule</v>
          </cell>
          <cell r="W16646">
            <v>2018</v>
          </cell>
          <cell r="X16646" t="str">
            <v>Jun</v>
          </cell>
        </row>
        <row r="16647">
          <cell r="D16647" t="str">
            <v>Unit</v>
          </cell>
          <cell r="E16647">
            <v>377000</v>
          </cell>
          <cell r="R16647" t="str">
            <v>Moreland</v>
          </cell>
          <cell r="W16647">
            <v>2018</v>
          </cell>
          <cell r="X16647" t="str">
            <v>Jun</v>
          </cell>
        </row>
        <row r="16648">
          <cell r="D16648" t="str">
            <v>House</v>
          </cell>
          <cell r="E16648">
            <v>1820000</v>
          </cell>
          <cell r="R16648" t="str">
            <v>Moreland</v>
          </cell>
          <cell r="W16648">
            <v>2018</v>
          </cell>
          <cell r="X16648" t="str">
            <v>Jun</v>
          </cell>
        </row>
        <row r="16649">
          <cell r="D16649" t="str">
            <v>Unit</v>
          </cell>
          <cell r="E16649">
            <v>395000</v>
          </cell>
          <cell r="R16649" t="str">
            <v>Moreland</v>
          </cell>
          <cell r="W16649">
            <v>2018</v>
          </cell>
          <cell r="X16649" t="str">
            <v>Jun</v>
          </cell>
        </row>
        <row r="16650">
          <cell r="D16650" t="str">
            <v>House</v>
          </cell>
          <cell r="E16650">
            <v>1300000</v>
          </cell>
          <cell r="R16650" t="str">
            <v>Darebin</v>
          </cell>
          <cell r="W16650">
            <v>2018</v>
          </cell>
          <cell r="X16650" t="str">
            <v>Jun</v>
          </cell>
        </row>
        <row r="16651">
          <cell r="D16651" t="str">
            <v>House</v>
          </cell>
          <cell r="E16651">
            <v>1260000</v>
          </cell>
          <cell r="R16651" t="str">
            <v>Manningham</v>
          </cell>
          <cell r="W16651">
            <v>2018</v>
          </cell>
          <cell r="X16651" t="str">
            <v>Jun</v>
          </cell>
        </row>
        <row r="16652">
          <cell r="D16652" t="str">
            <v>House</v>
          </cell>
          <cell r="E16652">
            <v>950000</v>
          </cell>
          <cell r="R16652" t="str">
            <v>Moreland</v>
          </cell>
          <cell r="W16652">
            <v>2018</v>
          </cell>
          <cell r="X16652" t="str">
            <v>Jun</v>
          </cell>
        </row>
        <row r="16653">
          <cell r="D16653" t="str">
            <v>House</v>
          </cell>
          <cell r="E16653">
            <v>1650000</v>
          </cell>
          <cell r="R16653" t="str">
            <v>Moonee Valley</v>
          </cell>
          <cell r="W16653">
            <v>2018</v>
          </cell>
          <cell r="X16653" t="str">
            <v>Jun</v>
          </cell>
        </row>
        <row r="16654">
          <cell r="D16654" t="str">
            <v>Unit</v>
          </cell>
          <cell r="E16654">
            <v>570000</v>
          </cell>
          <cell r="R16654" t="str">
            <v>Banyule</v>
          </cell>
          <cell r="W16654">
            <v>2018</v>
          </cell>
          <cell r="X16654" t="str">
            <v>Jun</v>
          </cell>
        </row>
        <row r="16655">
          <cell r="D16655" t="str">
            <v>House</v>
          </cell>
          <cell r="E16655">
            <v>1510000</v>
          </cell>
          <cell r="R16655" t="str">
            <v>Moonee Valley</v>
          </cell>
          <cell r="W16655">
            <v>2018</v>
          </cell>
          <cell r="X16655" t="str">
            <v>Jun</v>
          </cell>
        </row>
        <row r="16656">
          <cell r="D16656" t="str">
            <v>House</v>
          </cell>
          <cell r="E16656">
            <v>883500</v>
          </cell>
          <cell r="R16656" t="str">
            <v>Moonee Valley</v>
          </cell>
          <cell r="W16656">
            <v>2018</v>
          </cell>
          <cell r="X16656" t="str">
            <v>Jun</v>
          </cell>
        </row>
        <row r="16657">
          <cell r="D16657" t="str">
            <v>House</v>
          </cell>
          <cell r="E16657">
            <v>1330000</v>
          </cell>
          <cell r="R16657" t="str">
            <v>Manningham</v>
          </cell>
          <cell r="W16657">
            <v>2018</v>
          </cell>
          <cell r="X16657" t="str">
            <v>Jun</v>
          </cell>
        </row>
        <row r="16658">
          <cell r="D16658" t="str">
            <v>House</v>
          </cell>
          <cell r="E16658">
            <v>1007500</v>
          </cell>
          <cell r="R16658" t="str">
            <v>Moonee Valley</v>
          </cell>
          <cell r="W16658">
            <v>2018</v>
          </cell>
          <cell r="X16658" t="str">
            <v>Jun</v>
          </cell>
        </row>
        <row r="16659">
          <cell r="D16659" t="str">
            <v>Unit</v>
          </cell>
          <cell r="E16659">
            <v>569000</v>
          </cell>
          <cell r="R16659" t="str">
            <v>Moreland</v>
          </cell>
          <cell r="W16659">
            <v>2018</v>
          </cell>
          <cell r="X16659" t="str">
            <v>Jun</v>
          </cell>
        </row>
        <row r="16660">
          <cell r="D16660" t="str">
            <v>House</v>
          </cell>
          <cell r="E16660">
            <v>1330000</v>
          </cell>
          <cell r="R16660" t="str">
            <v>Manningham</v>
          </cell>
          <cell r="W16660">
            <v>2018</v>
          </cell>
          <cell r="X16660" t="str">
            <v>Jun</v>
          </cell>
        </row>
        <row r="16661">
          <cell r="D16661" t="str">
            <v>House</v>
          </cell>
          <cell r="E16661">
            <v>665000</v>
          </cell>
          <cell r="R16661" t="str">
            <v>Brimbank</v>
          </cell>
          <cell r="W16661">
            <v>2018</v>
          </cell>
          <cell r="X16661" t="str">
            <v>Jun</v>
          </cell>
        </row>
        <row r="16662">
          <cell r="D16662" t="str">
            <v>House</v>
          </cell>
          <cell r="E16662">
            <v>1325000</v>
          </cell>
          <cell r="R16662" t="str">
            <v>Darebin</v>
          </cell>
          <cell r="W16662">
            <v>2018</v>
          </cell>
          <cell r="X16662" t="str">
            <v>Jun</v>
          </cell>
        </row>
        <row r="16663">
          <cell r="D16663" t="str">
            <v>House</v>
          </cell>
          <cell r="E16663">
            <v>610000</v>
          </cell>
          <cell r="R16663" t="str">
            <v>Brimbank</v>
          </cell>
          <cell r="W16663">
            <v>2018</v>
          </cell>
          <cell r="X16663" t="str">
            <v>Jun</v>
          </cell>
        </row>
        <row r="16664">
          <cell r="D16664" t="str">
            <v>House</v>
          </cell>
          <cell r="E16664">
            <v>560000</v>
          </cell>
          <cell r="R16664" t="str">
            <v>Brimbank</v>
          </cell>
          <cell r="W16664">
            <v>2018</v>
          </cell>
          <cell r="X16664" t="str">
            <v>Jun</v>
          </cell>
        </row>
        <row r="16665">
          <cell r="D16665" t="str">
            <v>House</v>
          </cell>
          <cell r="E16665">
            <v>1265000</v>
          </cell>
          <cell r="R16665" t="str">
            <v>Moreland</v>
          </cell>
          <cell r="W16665">
            <v>2018</v>
          </cell>
          <cell r="X16665" t="str">
            <v>Jun</v>
          </cell>
        </row>
        <row r="16666">
          <cell r="D16666" t="str">
            <v>Unit</v>
          </cell>
          <cell r="E16666">
            <v>620000</v>
          </cell>
          <cell r="R16666" t="str">
            <v>Moonee Valley</v>
          </cell>
          <cell r="W16666">
            <v>2018</v>
          </cell>
          <cell r="X16666" t="str">
            <v>Jun</v>
          </cell>
        </row>
        <row r="16667">
          <cell r="D16667" t="str">
            <v>House</v>
          </cell>
          <cell r="E16667">
            <v>630000</v>
          </cell>
          <cell r="R16667" t="str">
            <v>Brimbank</v>
          </cell>
          <cell r="W16667">
            <v>2018</v>
          </cell>
          <cell r="X16667" t="str">
            <v>Jun</v>
          </cell>
        </row>
        <row r="16668">
          <cell r="D16668" t="str">
            <v>House</v>
          </cell>
          <cell r="E16668">
            <v>1320000</v>
          </cell>
          <cell r="R16668" t="str">
            <v>Moreland</v>
          </cell>
          <cell r="W16668">
            <v>2018</v>
          </cell>
          <cell r="X16668" t="str">
            <v>Jun</v>
          </cell>
        </row>
        <row r="16669">
          <cell r="D16669" t="str">
            <v>House</v>
          </cell>
          <cell r="E16669">
            <v>1200000</v>
          </cell>
          <cell r="R16669" t="str">
            <v>Moonee Valley</v>
          </cell>
          <cell r="W16669">
            <v>2018</v>
          </cell>
          <cell r="X16669" t="str">
            <v>Jun</v>
          </cell>
        </row>
        <row r="16670">
          <cell r="D16670" t="str">
            <v>House</v>
          </cell>
          <cell r="E16670">
            <v>2800000</v>
          </cell>
          <cell r="R16670" t="str">
            <v>Banyule</v>
          </cell>
          <cell r="W16670">
            <v>2018</v>
          </cell>
          <cell r="X16670" t="str">
            <v>Jun</v>
          </cell>
        </row>
        <row r="16671">
          <cell r="D16671" t="str">
            <v>House</v>
          </cell>
          <cell r="E16671">
            <v>911000</v>
          </cell>
          <cell r="R16671" t="str">
            <v>Moreland</v>
          </cell>
          <cell r="W16671">
            <v>2018</v>
          </cell>
          <cell r="X16671" t="str">
            <v>Jun</v>
          </cell>
        </row>
        <row r="16672">
          <cell r="D16672" t="str">
            <v>Unit</v>
          </cell>
          <cell r="E16672">
            <v>372000</v>
          </cell>
          <cell r="R16672" t="str">
            <v>Maribyrnong</v>
          </cell>
          <cell r="W16672">
            <v>2018</v>
          </cell>
          <cell r="X16672" t="str">
            <v>Jun</v>
          </cell>
        </row>
        <row r="16673">
          <cell r="D16673" t="str">
            <v>House</v>
          </cell>
          <cell r="E16673">
            <v>1480000</v>
          </cell>
          <cell r="R16673" t="str">
            <v>Manningham</v>
          </cell>
          <cell r="W16673">
            <v>2018</v>
          </cell>
          <cell r="X16673" t="str">
            <v>Jun</v>
          </cell>
        </row>
        <row r="16674">
          <cell r="D16674" t="str">
            <v>Unit</v>
          </cell>
          <cell r="E16674">
            <v>470000</v>
          </cell>
          <cell r="R16674" t="str">
            <v>Moonee Valley</v>
          </cell>
          <cell r="W16674">
            <v>2018</v>
          </cell>
          <cell r="X16674" t="str">
            <v>Jun</v>
          </cell>
        </row>
        <row r="16675">
          <cell r="D16675" t="str">
            <v>House</v>
          </cell>
          <cell r="E16675">
            <v>590000</v>
          </cell>
          <cell r="R16675" t="str">
            <v>Brimbank</v>
          </cell>
          <cell r="W16675">
            <v>2018</v>
          </cell>
          <cell r="X16675" t="str">
            <v>Jun</v>
          </cell>
        </row>
        <row r="16676">
          <cell r="D16676" t="str">
            <v>House</v>
          </cell>
          <cell r="E16676">
            <v>1255000</v>
          </cell>
          <cell r="R16676" t="str">
            <v>Darebin</v>
          </cell>
          <cell r="W16676">
            <v>2018</v>
          </cell>
          <cell r="X16676" t="str">
            <v>Jun</v>
          </cell>
        </row>
        <row r="16677">
          <cell r="D16677" t="str">
            <v>House</v>
          </cell>
          <cell r="E16677">
            <v>720000</v>
          </cell>
          <cell r="R16677" t="str">
            <v>Brimbank</v>
          </cell>
          <cell r="W16677">
            <v>2018</v>
          </cell>
          <cell r="X16677" t="str">
            <v>Jun</v>
          </cell>
        </row>
        <row r="16678">
          <cell r="D16678" t="str">
            <v>House</v>
          </cell>
          <cell r="E16678">
            <v>1300000</v>
          </cell>
          <cell r="R16678" t="str">
            <v>Darebin</v>
          </cell>
          <cell r="W16678">
            <v>2018</v>
          </cell>
          <cell r="X16678" t="str">
            <v>Jun</v>
          </cell>
        </row>
        <row r="16679">
          <cell r="D16679" t="str">
            <v>Unit</v>
          </cell>
          <cell r="E16679">
            <v>513000</v>
          </cell>
          <cell r="R16679" t="str">
            <v>Moreland</v>
          </cell>
          <cell r="W16679">
            <v>2018</v>
          </cell>
          <cell r="X16679" t="str">
            <v>Jun</v>
          </cell>
        </row>
        <row r="16680">
          <cell r="D16680" t="str">
            <v>House</v>
          </cell>
          <cell r="E16680">
            <v>1320000</v>
          </cell>
          <cell r="R16680" t="str">
            <v>Darebin</v>
          </cell>
          <cell r="W16680">
            <v>2018</v>
          </cell>
          <cell r="X16680" t="str">
            <v>Jun</v>
          </cell>
        </row>
        <row r="16681">
          <cell r="D16681" t="str">
            <v>House</v>
          </cell>
          <cell r="E16681">
            <v>1225000</v>
          </cell>
          <cell r="R16681" t="str">
            <v>Manningham</v>
          </cell>
          <cell r="W16681">
            <v>2018</v>
          </cell>
          <cell r="X16681" t="str">
            <v>Jun</v>
          </cell>
        </row>
        <row r="16682">
          <cell r="D16682" t="str">
            <v>House</v>
          </cell>
          <cell r="E16682">
            <v>1100000</v>
          </cell>
          <cell r="R16682" t="str">
            <v>Darebin</v>
          </cell>
          <cell r="W16682">
            <v>2018</v>
          </cell>
          <cell r="X16682" t="str">
            <v>Jun</v>
          </cell>
        </row>
        <row r="16683">
          <cell r="D16683" t="str">
            <v>Unit</v>
          </cell>
          <cell r="E16683">
            <v>1030000</v>
          </cell>
          <cell r="R16683" t="str">
            <v>Moreland</v>
          </cell>
          <cell r="W16683">
            <v>2018</v>
          </cell>
          <cell r="X16683" t="str">
            <v>Jun</v>
          </cell>
        </row>
        <row r="16684">
          <cell r="D16684" t="str">
            <v>Unit</v>
          </cell>
          <cell r="E16684">
            <v>697000</v>
          </cell>
          <cell r="R16684" t="str">
            <v>Moreland</v>
          </cell>
          <cell r="W16684">
            <v>2018</v>
          </cell>
          <cell r="X16684" t="str">
            <v>Jun</v>
          </cell>
        </row>
        <row r="16685">
          <cell r="D16685" t="str">
            <v>Unit</v>
          </cell>
          <cell r="E16685">
            <v>170000</v>
          </cell>
          <cell r="R16685" t="str">
            <v>Moreland</v>
          </cell>
          <cell r="W16685">
            <v>2018</v>
          </cell>
          <cell r="X16685" t="str">
            <v>Jun</v>
          </cell>
        </row>
        <row r="16686">
          <cell r="D16686" t="str">
            <v>Unit</v>
          </cell>
          <cell r="E16686">
            <v>640000</v>
          </cell>
          <cell r="R16686" t="str">
            <v>Moreland</v>
          </cell>
          <cell r="W16686">
            <v>2018</v>
          </cell>
          <cell r="X16686" t="str">
            <v>Jun</v>
          </cell>
        </row>
        <row r="16687">
          <cell r="D16687" t="str">
            <v>Unit</v>
          </cell>
          <cell r="E16687">
            <v>605000</v>
          </cell>
          <cell r="R16687" t="str">
            <v>Brimbank</v>
          </cell>
          <cell r="W16687">
            <v>2018</v>
          </cell>
          <cell r="X16687" t="str">
            <v>Jun</v>
          </cell>
        </row>
        <row r="16688">
          <cell r="D16688" t="str">
            <v>House</v>
          </cell>
          <cell r="E16688">
            <v>817000</v>
          </cell>
          <cell r="R16688" t="str">
            <v>Moonee Valley</v>
          </cell>
          <cell r="W16688">
            <v>2018</v>
          </cell>
          <cell r="X16688" t="str">
            <v>Jun</v>
          </cell>
        </row>
        <row r="16689">
          <cell r="D16689" t="str">
            <v>Unit</v>
          </cell>
          <cell r="E16689">
            <v>490000</v>
          </cell>
          <cell r="R16689" t="str">
            <v>Moonee Valley</v>
          </cell>
          <cell r="W16689">
            <v>2018</v>
          </cell>
          <cell r="X16689" t="str">
            <v>Jun</v>
          </cell>
        </row>
        <row r="16690">
          <cell r="D16690" t="str">
            <v>Unit</v>
          </cell>
          <cell r="E16690">
            <v>390000</v>
          </cell>
          <cell r="R16690" t="str">
            <v>Moreland</v>
          </cell>
          <cell r="W16690">
            <v>2018</v>
          </cell>
          <cell r="X16690" t="str">
            <v>Jun</v>
          </cell>
        </row>
        <row r="16691">
          <cell r="D16691" t="str">
            <v>House</v>
          </cell>
          <cell r="E16691">
            <v>1100000</v>
          </cell>
          <cell r="R16691" t="str">
            <v>Moonee Valley</v>
          </cell>
          <cell r="W16691">
            <v>2018</v>
          </cell>
          <cell r="X16691" t="str">
            <v>Jun</v>
          </cell>
        </row>
        <row r="16692">
          <cell r="D16692" t="str">
            <v>House</v>
          </cell>
          <cell r="E16692">
            <v>865000</v>
          </cell>
          <cell r="R16692" t="str">
            <v>Maribyrnong</v>
          </cell>
          <cell r="W16692">
            <v>2018</v>
          </cell>
          <cell r="X16692" t="str">
            <v>Jun</v>
          </cell>
        </row>
        <row r="16693">
          <cell r="D16693" t="str">
            <v>House</v>
          </cell>
          <cell r="E16693">
            <v>1400000</v>
          </cell>
          <cell r="R16693" t="str">
            <v>Moreland</v>
          </cell>
          <cell r="W16693">
            <v>2018</v>
          </cell>
          <cell r="X16693" t="str">
            <v>Jun</v>
          </cell>
        </row>
        <row r="16694">
          <cell r="D16694" t="str">
            <v>House</v>
          </cell>
          <cell r="E16694">
            <v>2250000</v>
          </cell>
          <cell r="R16694" t="str">
            <v>Darebin</v>
          </cell>
          <cell r="W16694">
            <v>2018</v>
          </cell>
          <cell r="X16694" t="str">
            <v>Jun</v>
          </cell>
        </row>
        <row r="16695">
          <cell r="D16695" t="str">
            <v>House</v>
          </cell>
          <cell r="E16695">
            <v>830000</v>
          </cell>
          <cell r="R16695" t="str">
            <v>Brimbank</v>
          </cell>
          <cell r="W16695">
            <v>2018</v>
          </cell>
          <cell r="X16695" t="str">
            <v>Jun</v>
          </cell>
        </row>
        <row r="16696">
          <cell r="D16696" t="str">
            <v>Unit</v>
          </cell>
          <cell r="E16696">
            <v>848000</v>
          </cell>
          <cell r="R16696" t="str">
            <v>Moreland</v>
          </cell>
          <cell r="W16696">
            <v>2018</v>
          </cell>
          <cell r="X16696" t="str">
            <v>Jun</v>
          </cell>
        </row>
        <row r="16697">
          <cell r="D16697" t="str">
            <v>House</v>
          </cell>
          <cell r="E16697">
            <v>1625000</v>
          </cell>
          <cell r="R16697" t="str">
            <v>Yarra</v>
          </cell>
          <cell r="W16697">
            <v>2018</v>
          </cell>
          <cell r="X16697" t="str">
            <v>Jun</v>
          </cell>
        </row>
        <row r="16698">
          <cell r="D16698" t="str">
            <v>House</v>
          </cell>
          <cell r="E16698">
            <v>730000</v>
          </cell>
          <cell r="R16698" t="str">
            <v>Darebin</v>
          </cell>
          <cell r="W16698">
            <v>2018</v>
          </cell>
          <cell r="X16698" t="str">
            <v>Jun</v>
          </cell>
        </row>
        <row r="16699">
          <cell r="D16699" t="str">
            <v>House</v>
          </cell>
          <cell r="E16699">
            <v>780000</v>
          </cell>
          <cell r="R16699" t="str">
            <v>Darebin</v>
          </cell>
          <cell r="W16699">
            <v>2018</v>
          </cell>
          <cell r="X16699" t="str">
            <v>Jun</v>
          </cell>
        </row>
        <row r="16700">
          <cell r="D16700" t="str">
            <v>Unit</v>
          </cell>
          <cell r="E16700">
            <v>751000</v>
          </cell>
          <cell r="R16700" t="str">
            <v>Manningham</v>
          </cell>
          <cell r="W16700">
            <v>2018</v>
          </cell>
          <cell r="X16700" t="str">
            <v>Jun</v>
          </cell>
        </row>
        <row r="16701">
          <cell r="D16701" t="str">
            <v>House</v>
          </cell>
          <cell r="E16701">
            <v>840000</v>
          </cell>
          <cell r="R16701" t="str">
            <v>Maribyrnong</v>
          </cell>
          <cell r="W16701">
            <v>2018</v>
          </cell>
          <cell r="X16701" t="str">
            <v>Jun</v>
          </cell>
        </row>
        <row r="16702">
          <cell r="D16702" t="str">
            <v>House</v>
          </cell>
          <cell r="E16702">
            <v>840000</v>
          </cell>
          <cell r="R16702" t="str">
            <v>Maroondah</v>
          </cell>
          <cell r="W16702">
            <v>2018</v>
          </cell>
          <cell r="X16702" t="str">
            <v>Jun</v>
          </cell>
        </row>
        <row r="16703">
          <cell r="D16703" t="str">
            <v>Unit</v>
          </cell>
          <cell r="E16703">
            <v>650000</v>
          </cell>
          <cell r="R16703" t="str">
            <v>Maribyrnong</v>
          </cell>
          <cell r="W16703">
            <v>2018</v>
          </cell>
          <cell r="X16703" t="str">
            <v>Jun</v>
          </cell>
        </row>
        <row r="16704">
          <cell r="D16704" t="str">
            <v>Unit</v>
          </cell>
          <cell r="E16704">
            <v>540000</v>
          </cell>
          <cell r="R16704" t="str">
            <v>Melbourne</v>
          </cell>
          <cell r="W16704">
            <v>2018</v>
          </cell>
          <cell r="X16704" t="str">
            <v>Jun</v>
          </cell>
        </row>
        <row r="16705">
          <cell r="D16705" t="str">
            <v>Unit</v>
          </cell>
          <cell r="E16705">
            <v>590000</v>
          </cell>
          <cell r="R16705" t="str">
            <v>Melbourne</v>
          </cell>
          <cell r="W16705">
            <v>2018</v>
          </cell>
          <cell r="X16705" t="str">
            <v>Jun</v>
          </cell>
        </row>
        <row r="16706">
          <cell r="D16706" t="str">
            <v>Unit</v>
          </cell>
          <cell r="E16706">
            <v>316000</v>
          </cell>
          <cell r="R16706" t="str">
            <v>Maribyrnong</v>
          </cell>
          <cell r="W16706">
            <v>2018</v>
          </cell>
          <cell r="X16706" t="str">
            <v>Jun</v>
          </cell>
        </row>
        <row r="16707">
          <cell r="D16707" t="str">
            <v>House</v>
          </cell>
          <cell r="E16707">
            <v>850000</v>
          </cell>
          <cell r="R16707" t="str">
            <v>Maribyrnong</v>
          </cell>
          <cell r="W16707">
            <v>2018</v>
          </cell>
          <cell r="X16707" t="str">
            <v>Jun</v>
          </cell>
        </row>
        <row r="16708">
          <cell r="D16708" t="str">
            <v>Unit</v>
          </cell>
          <cell r="E16708">
            <v>1300000</v>
          </cell>
          <cell r="R16708" t="str">
            <v>Melbourne</v>
          </cell>
          <cell r="W16708">
            <v>2018</v>
          </cell>
          <cell r="X16708" t="str">
            <v>Jun</v>
          </cell>
        </row>
        <row r="16709">
          <cell r="D16709" t="str">
            <v>House</v>
          </cell>
          <cell r="E16709">
            <v>1650000</v>
          </cell>
          <cell r="R16709" t="str">
            <v>Boroondara</v>
          </cell>
          <cell r="W16709">
            <v>2018</v>
          </cell>
          <cell r="X16709" t="str">
            <v>Jun</v>
          </cell>
        </row>
        <row r="16710">
          <cell r="D16710" t="str">
            <v>House</v>
          </cell>
          <cell r="E16710">
            <v>720000</v>
          </cell>
          <cell r="R16710" t="str">
            <v>Brimbank</v>
          </cell>
          <cell r="W16710">
            <v>2018</v>
          </cell>
          <cell r="X16710" t="str">
            <v>Jun</v>
          </cell>
        </row>
        <row r="16711">
          <cell r="D16711" t="str">
            <v>House</v>
          </cell>
          <cell r="E16711">
            <v>980000</v>
          </cell>
          <cell r="R16711" t="str">
            <v>Yarra</v>
          </cell>
          <cell r="W16711">
            <v>2018</v>
          </cell>
          <cell r="X16711" t="str">
            <v>Jun</v>
          </cell>
        </row>
        <row r="16712">
          <cell r="D16712" t="str">
            <v>House</v>
          </cell>
          <cell r="E16712">
            <v>1010000</v>
          </cell>
          <cell r="R16712" t="str">
            <v>Yarra</v>
          </cell>
          <cell r="W16712">
            <v>2018</v>
          </cell>
          <cell r="X16712" t="str">
            <v>Jun</v>
          </cell>
        </row>
        <row r="16713">
          <cell r="D16713" t="str">
            <v>House</v>
          </cell>
          <cell r="E16713">
            <v>1060000</v>
          </cell>
          <cell r="R16713" t="str">
            <v>Maribyrnong</v>
          </cell>
          <cell r="W16713">
            <v>2018</v>
          </cell>
          <cell r="X16713" t="str">
            <v>Jun</v>
          </cell>
        </row>
        <row r="16714">
          <cell r="D16714" t="str">
            <v>Unit</v>
          </cell>
          <cell r="E16714">
            <v>925000</v>
          </cell>
          <cell r="R16714" t="str">
            <v>Manningham</v>
          </cell>
          <cell r="W16714">
            <v>2018</v>
          </cell>
          <cell r="X16714" t="str">
            <v>Jun</v>
          </cell>
        </row>
        <row r="16715">
          <cell r="D16715" t="str">
            <v>House</v>
          </cell>
          <cell r="E16715">
            <v>2050000</v>
          </cell>
          <cell r="R16715" t="str">
            <v>Boroondara</v>
          </cell>
          <cell r="W16715">
            <v>2018</v>
          </cell>
          <cell r="X16715" t="str">
            <v>Jun</v>
          </cell>
        </row>
        <row r="16716">
          <cell r="D16716" t="str">
            <v>House</v>
          </cell>
          <cell r="E16716">
            <v>3575000</v>
          </cell>
          <cell r="R16716" t="str">
            <v>Yarra</v>
          </cell>
          <cell r="W16716">
            <v>2018</v>
          </cell>
          <cell r="X16716" t="str">
            <v>Jun</v>
          </cell>
        </row>
        <row r="16717">
          <cell r="D16717" t="str">
            <v>House</v>
          </cell>
          <cell r="E16717">
            <v>1075000</v>
          </cell>
          <cell r="R16717" t="str">
            <v>Yarra</v>
          </cell>
          <cell r="W16717">
            <v>2018</v>
          </cell>
          <cell r="X16717" t="str">
            <v>Jun</v>
          </cell>
        </row>
        <row r="16718">
          <cell r="D16718" t="str">
            <v>House</v>
          </cell>
          <cell r="E16718">
            <v>1975000</v>
          </cell>
          <cell r="R16718" t="str">
            <v>Boroondara</v>
          </cell>
          <cell r="W16718">
            <v>2018</v>
          </cell>
          <cell r="X16718" t="str">
            <v>Jun</v>
          </cell>
        </row>
        <row r="16719">
          <cell r="D16719" t="str">
            <v>House</v>
          </cell>
          <cell r="E16719">
            <v>2125000</v>
          </cell>
          <cell r="R16719" t="str">
            <v>Boroondara</v>
          </cell>
          <cell r="W16719">
            <v>2018</v>
          </cell>
          <cell r="X16719" t="str">
            <v>Jun</v>
          </cell>
        </row>
        <row r="16720">
          <cell r="D16720" t="str">
            <v>House</v>
          </cell>
          <cell r="E16720">
            <v>1300000</v>
          </cell>
          <cell r="R16720" t="str">
            <v>Yarra</v>
          </cell>
          <cell r="W16720">
            <v>2018</v>
          </cell>
          <cell r="X16720" t="str">
            <v>Jun</v>
          </cell>
        </row>
        <row r="16721">
          <cell r="D16721" t="str">
            <v>House</v>
          </cell>
          <cell r="E16721">
            <v>1260000</v>
          </cell>
          <cell r="R16721" t="str">
            <v>Yarra</v>
          </cell>
          <cell r="W16721">
            <v>2018</v>
          </cell>
          <cell r="X16721" t="str">
            <v>Jun</v>
          </cell>
        </row>
        <row r="16722">
          <cell r="D16722" t="str">
            <v>House</v>
          </cell>
          <cell r="E16722">
            <v>870000</v>
          </cell>
          <cell r="R16722" t="str">
            <v>Maribyrnong</v>
          </cell>
          <cell r="W16722">
            <v>2018</v>
          </cell>
          <cell r="X16722" t="str">
            <v>Jun</v>
          </cell>
        </row>
        <row r="16723">
          <cell r="D16723" t="str">
            <v>Unit</v>
          </cell>
          <cell r="E16723">
            <v>905000</v>
          </cell>
          <cell r="R16723" t="str">
            <v>Boroondara</v>
          </cell>
          <cell r="W16723">
            <v>2018</v>
          </cell>
          <cell r="X16723" t="str">
            <v>Jun</v>
          </cell>
        </row>
        <row r="16724">
          <cell r="D16724" t="str">
            <v>Unit</v>
          </cell>
          <cell r="E16724">
            <v>648000</v>
          </cell>
          <cell r="R16724" t="str">
            <v>Yarra</v>
          </cell>
          <cell r="W16724">
            <v>2018</v>
          </cell>
          <cell r="X16724" t="str">
            <v>Jun</v>
          </cell>
        </row>
        <row r="16725">
          <cell r="D16725" t="str">
            <v>Unit</v>
          </cell>
          <cell r="E16725">
            <v>931000</v>
          </cell>
          <cell r="R16725" t="str">
            <v>Yarra</v>
          </cell>
          <cell r="W16725">
            <v>2018</v>
          </cell>
          <cell r="X16725" t="str">
            <v>Jun</v>
          </cell>
        </row>
        <row r="16726">
          <cell r="D16726" t="str">
            <v>House</v>
          </cell>
          <cell r="E16726">
            <v>1325000</v>
          </cell>
          <cell r="R16726" t="str">
            <v>Yarra</v>
          </cell>
          <cell r="W16726">
            <v>2018</v>
          </cell>
          <cell r="X16726" t="str">
            <v>Jun</v>
          </cell>
        </row>
        <row r="16727">
          <cell r="D16727" t="str">
            <v>House</v>
          </cell>
          <cell r="E16727">
            <v>1325000</v>
          </cell>
          <cell r="R16727" t="str">
            <v>Boroondara</v>
          </cell>
          <cell r="W16727">
            <v>2018</v>
          </cell>
          <cell r="X16727" t="str">
            <v>Jun</v>
          </cell>
        </row>
        <row r="16728">
          <cell r="D16728" t="str">
            <v>House</v>
          </cell>
          <cell r="E16728">
            <v>1283000</v>
          </cell>
          <cell r="R16728" t="str">
            <v>Manningham</v>
          </cell>
          <cell r="W16728">
            <v>2018</v>
          </cell>
          <cell r="X16728" t="str">
            <v>Jun</v>
          </cell>
        </row>
        <row r="16729">
          <cell r="D16729" t="str">
            <v>House</v>
          </cell>
          <cell r="E16729">
            <v>1830000</v>
          </cell>
          <cell r="R16729" t="str">
            <v>Yarra</v>
          </cell>
          <cell r="W16729">
            <v>2018</v>
          </cell>
          <cell r="X16729" t="str">
            <v>Jun</v>
          </cell>
        </row>
        <row r="16730">
          <cell r="D16730" t="str">
            <v>House</v>
          </cell>
          <cell r="E16730">
            <v>800000</v>
          </cell>
          <cell r="R16730" t="str">
            <v>Maroondah</v>
          </cell>
          <cell r="W16730">
            <v>2018</v>
          </cell>
          <cell r="X16730" t="str">
            <v>Jun</v>
          </cell>
        </row>
        <row r="16731">
          <cell r="D16731" t="str">
            <v>House</v>
          </cell>
          <cell r="E16731">
            <v>858000</v>
          </cell>
          <cell r="R16731" t="str">
            <v>Maroondah</v>
          </cell>
          <cell r="W16731">
            <v>2018</v>
          </cell>
          <cell r="X16731" t="str">
            <v>Jun</v>
          </cell>
        </row>
        <row r="16732">
          <cell r="D16732" t="str">
            <v>House</v>
          </cell>
          <cell r="E16732">
            <v>2350000</v>
          </cell>
          <cell r="R16732" t="str">
            <v>Boroondara</v>
          </cell>
          <cell r="W16732">
            <v>2018</v>
          </cell>
          <cell r="X16732" t="str">
            <v>Jun</v>
          </cell>
        </row>
        <row r="16733">
          <cell r="D16733" t="str">
            <v>House</v>
          </cell>
          <cell r="E16733">
            <v>2220000</v>
          </cell>
          <cell r="R16733" t="str">
            <v>Boroondara</v>
          </cell>
          <cell r="W16733">
            <v>2018</v>
          </cell>
          <cell r="X16733" t="str">
            <v>Jun</v>
          </cell>
        </row>
        <row r="16734">
          <cell r="D16734" t="str">
            <v>Unit</v>
          </cell>
          <cell r="E16734">
            <v>790000</v>
          </cell>
          <cell r="R16734" t="str">
            <v>Melbourne</v>
          </cell>
          <cell r="W16734">
            <v>2018</v>
          </cell>
          <cell r="X16734" t="str">
            <v>Jun</v>
          </cell>
        </row>
        <row r="16735">
          <cell r="D16735" t="str">
            <v>Unit</v>
          </cell>
          <cell r="E16735">
            <v>612500</v>
          </cell>
          <cell r="R16735" t="str">
            <v>Melbourne</v>
          </cell>
          <cell r="W16735">
            <v>2018</v>
          </cell>
          <cell r="X16735" t="str">
            <v>Jun</v>
          </cell>
        </row>
        <row r="16736">
          <cell r="D16736" t="str">
            <v>Unit</v>
          </cell>
          <cell r="E16736">
            <v>920000</v>
          </cell>
          <cell r="R16736" t="str">
            <v>Boroondara</v>
          </cell>
          <cell r="W16736">
            <v>2018</v>
          </cell>
          <cell r="X16736" t="str">
            <v>Jun</v>
          </cell>
        </row>
        <row r="16737">
          <cell r="D16737" t="str">
            <v>House</v>
          </cell>
          <cell r="E16737">
            <v>2430000</v>
          </cell>
          <cell r="R16737" t="str">
            <v>Boroondara</v>
          </cell>
          <cell r="W16737">
            <v>2018</v>
          </cell>
          <cell r="X16737" t="str">
            <v>Jun</v>
          </cell>
        </row>
        <row r="16738">
          <cell r="D16738" t="str">
            <v>House</v>
          </cell>
          <cell r="E16738">
            <v>2730000</v>
          </cell>
          <cell r="R16738" t="str">
            <v>Boroondara</v>
          </cell>
          <cell r="W16738">
            <v>2018</v>
          </cell>
          <cell r="X16738" t="str">
            <v>Jun</v>
          </cell>
        </row>
        <row r="16739">
          <cell r="D16739" t="str">
            <v>House</v>
          </cell>
          <cell r="E16739">
            <v>1000000</v>
          </cell>
          <cell r="R16739" t="str">
            <v>Maribyrnong</v>
          </cell>
          <cell r="W16739">
            <v>2018</v>
          </cell>
          <cell r="X16739" t="str">
            <v>Jun</v>
          </cell>
        </row>
        <row r="16740">
          <cell r="D16740" t="str">
            <v>House</v>
          </cell>
          <cell r="E16740">
            <v>1950000</v>
          </cell>
          <cell r="R16740" t="str">
            <v>Boroondara</v>
          </cell>
          <cell r="W16740">
            <v>2018</v>
          </cell>
          <cell r="X16740" t="str">
            <v>Jun</v>
          </cell>
        </row>
        <row r="16741">
          <cell r="D16741" t="str">
            <v>House</v>
          </cell>
          <cell r="E16741">
            <v>2070000</v>
          </cell>
          <cell r="R16741" t="str">
            <v>Boroondara</v>
          </cell>
          <cell r="W16741">
            <v>2018</v>
          </cell>
          <cell r="X16741" t="str">
            <v>Jun</v>
          </cell>
        </row>
        <row r="16742">
          <cell r="D16742" t="str">
            <v>House</v>
          </cell>
          <cell r="E16742">
            <v>885000</v>
          </cell>
          <cell r="R16742" t="str">
            <v>Maroondah</v>
          </cell>
          <cell r="W16742">
            <v>2018</v>
          </cell>
          <cell r="X16742" t="str">
            <v>Jun</v>
          </cell>
        </row>
        <row r="16743">
          <cell r="D16743" t="str">
            <v>House</v>
          </cell>
          <cell r="E16743">
            <v>5580000</v>
          </cell>
          <cell r="R16743" t="str">
            <v>Boroondara</v>
          </cell>
          <cell r="W16743">
            <v>2018</v>
          </cell>
          <cell r="X16743" t="str">
            <v>Jun</v>
          </cell>
        </row>
        <row r="16744">
          <cell r="D16744" t="str">
            <v>House</v>
          </cell>
          <cell r="E16744">
            <v>1520000</v>
          </cell>
          <cell r="R16744" t="str">
            <v>Boroondara</v>
          </cell>
          <cell r="W16744">
            <v>2018</v>
          </cell>
          <cell r="X16744" t="str">
            <v>Jun</v>
          </cell>
        </row>
        <row r="16745">
          <cell r="D16745" t="str">
            <v>House</v>
          </cell>
          <cell r="E16745">
            <v>1140000</v>
          </cell>
          <cell r="R16745" t="str">
            <v>Maribyrnong</v>
          </cell>
          <cell r="W16745">
            <v>2018</v>
          </cell>
          <cell r="X16745" t="str">
            <v>Jun</v>
          </cell>
        </row>
        <row r="16746">
          <cell r="D16746" t="str">
            <v>Unit</v>
          </cell>
          <cell r="E16746">
            <v>740000</v>
          </cell>
          <cell r="R16746" t="str">
            <v>Maribyrnong</v>
          </cell>
          <cell r="W16746">
            <v>2018</v>
          </cell>
          <cell r="X16746" t="str">
            <v>Jun</v>
          </cell>
        </row>
        <row r="16747">
          <cell r="D16747" t="str">
            <v>Unit</v>
          </cell>
          <cell r="E16747">
            <v>1500000</v>
          </cell>
          <cell r="R16747" t="str">
            <v>Melbourne</v>
          </cell>
          <cell r="W16747">
            <v>2018</v>
          </cell>
          <cell r="X16747" t="str">
            <v>Jun</v>
          </cell>
        </row>
        <row r="16748">
          <cell r="D16748" t="str">
            <v>House</v>
          </cell>
          <cell r="E16748">
            <v>746000</v>
          </cell>
          <cell r="R16748" t="str">
            <v>Maroondah</v>
          </cell>
          <cell r="W16748">
            <v>2018</v>
          </cell>
          <cell r="X16748" t="str">
            <v>Jun</v>
          </cell>
        </row>
        <row r="16749">
          <cell r="D16749" t="str">
            <v>Unit</v>
          </cell>
          <cell r="E16749">
            <v>1251000</v>
          </cell>
          <cell r="R16749" t="str">
            <v>Melbourne</v>
          </cell>
          <cell r="W16749">
            <v>2018</v>
          </cell>
          <cell r="X16749" t="str">
            <v>Jun</v>
          </cell>
        </row>
        <row r="16750">
          <cell r="D16750" t="str">
            <v>House</v>
          </cell>
          <cell r="E16750">
            <v>2375000</v>
          </cell>
          <cell r="R16750" t="str">
            <v>Boroondara</v>
          </cell>
          <cell r="W16750">
            <v>2018</v>
          </cell>
          <cell r="X16750" t="str">
            <v>Jun</v>
          </cell>
        </row>
        <row r="16751">
          <cell r="D16751" t="str">
            <v>House</v>
          </cell>
          <cell r="E16751">
            <v>1380000</v>
          </cell>
          <cell r="R16751" t="str">
            <v>Boroondara</v>
          </cell>
          <cell r="W16751">
            <v>2018</v>
          </cell>
          <cell r="X16751" t="str">
            <v>Jun</v>
          </cell>
        </row>
        <row r="16752">
          <cell r="D16752" t="str">
            <v>House</v>
          </cell>
          <cell r="E16752">
            <v>1335000</v>
          </cell>
          <cell r="R16752" t="str">
            <v>Maroondah</v>
          </cell>
          <cell r="W16752">
            <v>2018</v>
          </cell>
          <cell r="X16752" t="str">
            <v>Jun</v>
          </cell>
        </row>
        <row r="16753">
          <cell r="D16753" t="str">
            <v>House</v>
          </cell>
          <cell r="E16753">
            <v>1120000</v>
          </cell>
          <cell r="R16753" t="str">
            <v>Whitehorse</v>
          </cell>
          <cell r="W16753">
            <v>2018</v>
          </cell>
          <cell r="X16753" t="str">
            <v>Jun</v>
          </cell>
        </row>
        <row r="16754">
          <cell r="D16754" t="str">
            <v>Unit</v>
          </cell>
          <cell r="E16754">
            <v>625000</v>
          </cell>
          <cell r="R16754" t="str">
            <v>Boroondara</v>
          </cell>
          <cell r="W16754">
            <v>2018</v>
          </cell>
          <cell r="X16754" t="str">
            <v>Jun</v>
          </cell>
        </row>
        <row r="16755">
          <cell r="D16755" t="str">
            <v>Unit</v>
          </cell>
          <cell r="E16755">
            <v>660000</v>
          </cell>
          <cell r="R16755" t="str">
            <v>Melbourne</v>
          </cell>
          <cell r="W16755">
            <v>2018</v>
          </cell>
          <cell r="X16755" t="str">
            <v>Jun</v>
          </cell>
        </row>
        <row r="16756">
          <cell r="D16756" t="str">
            <v>House</v>
          </cell>
          <cell r="E16756">
            <v>2500000</v>
          </cell>
          <cell r="R16756" t="str">
            <v>Boroondara</v>
          </cell>
          <cell r="W16756">
            <v>2018</v>
          </cell>
          <cell r="X16756" t="str">
            <v>Jun</v>
          </cell>
        </row>
        <row r="16757">
          <cell r="D16757" t="str">
            <v>Unit</v>
          </cell>
          <cell r="E16757">
            <v>1325000</v>
          </cell>
          <cell r="R16757" t="str">
            <v>Boroondara</v>
          </cell>
          <cell r="W16757">
            <v>2018</v>
          </cell>
          <cell r="X16757" t="str">
            <v>Jun</v>
          </cell>
        </row>
        <row r="16758">
          <cell r="D16758" t="str">
            <v>House</v>
          </cell>
          <cell r="E16758">
            <v>5065000</v>
          </cell>
          <cell r="R16758" t="str">
            <v>Boroondara</v>
          </cell>
          <cell r="W16758">
            <v>2018</v>
          </cell>
          <cell r="X16758" t="str">
            <v>Jun</v>
          </cell>
        </row>
        <row r="16759">
          <cell r="D16759" t="str">
            <v>House</v>
          </cell>
          <cell r="E16759">
            <v>903000</v>
          </cell>
          <cell r="R16759" t="str">
            <v>Manningham</v>
          </cell>
          <cell r="W16759">
            <v>2018</v>
          </cell>
          <cell r="X16759" t="str">
            <v>Jun</v>
          </cell>
        </row>
        <row r="16760">
          <cell r="D16760" t="str">
            <v>House</v>
          </cell>
          <cell r="E16760">
            <v>2200000</v>
          </cell>
          <cell r="R16760" t="str">
            <v>Boroondara</v>
          </cell>
          <cell r="W16760">
            <v>2018</v>
          </cell>
          <cell r="X16760" t="str">
            <v>Jun</v>
          </cell>
        </row>
        <row r="16761">
          <cell r="D16761" t="str">
            <v>House</v>
          </cell>
          <cell r="E16761">
            <v>3851000</v>
          </cell>
          <cell r="R16761" t="str">
            <v>Boroondara</v>
          </cell>
          <cell r="W16761">
            <v>2018</v>
          </cell>
          <cell r="X16761" t="str">
            <v>Jun</v>
          </cell>
        </row>
        <row r="16762">
          <cell r="D16762" t="str">
            <v>House</v>
          </cell>
          <cell r="E16762">
            <v>921000</v>
          </cell>
          <cell r="R16762" t="str">
            <v>Maribyrnong</v>
          </cell>
          <cell r="W16762">
            <v>2018</v>
          </cell>
          <cell r="X16762" t="str">
            <v>Jun</v>
          </cell>
        </row>
        <row r="16763">
          <cell r="D16763" t="str">
            <v>Unit</v>
          </cell>
          <cell r="E16763">
            <v>1500000</v>
          </cell>
          <cell r="R16763" t="str">
            <v>Yarra</v>
          </cell>
          <cell r="W16763">
            <v>2018</v>
          </cell>
          <cell r="X16763" t="str">
            <v>Jun</v>
          </cell>
        </row>
        <row r="16764">
          <cell r="D16764" t="str">
            <v>House</v>
          </cell>
          <cell r="E16764">
            <v>1450000</v>
          </cell>
          <cell r="R16764" t="str">
            <v>Boroondara</v>
          </cell>
          <cell r="W16764">
            <v>2018</v>
          </cell>
          <cell r="X16764" t="str">
            <v>Jun</v>
          </cell>
        </row>
        <row r="16765">
          <cell r="D16765" t="str">
            <v>Unit</v>
          </cell>
          <cell r="E16765">
            <v>1580000</v>
          </cell>
          <cell r="R16765" t="str">
            <v>Boroondara</v>
          </cell>
          <cell r="W16765">
            <v>2018</v>
          </cell>
          <cell r="X16765" t="str">
            <v>Jun</v>
          </cell>
        </row>
        <row r="16766">
          <cell r="D16766" t="str">
            <v>House</v>
          </cell>
          <cell r="E16766">
            <v>1190000</v>
          </cell>
          <cell r="R16766" t="str">
            <v>Maribyrnong</v>
          </cell>
          <cell r="W16766">
            <v>2018</v>
          </cell>
          <cell r="X16766" t="str">
            <v>Jun</v>
          </cell>
        </row>
        <row r="16767">
          <cell r="D16767" t="str">
            <v>House</v>
          </cell>
          <cell r="E16767">
            <v>990000</v>
          </cell>
          <cell r="R16767" t="str">
            <v>Whitehorse</v>
          </cell>
          <cell r="W16767">
            <v>2018</v>
          </cell>
          <cell r="X16767" t="str">
            <v>Jun</v>
          </cell>
        </row>
        <row r="16768">
          <cell r="D16768" t="str">
            <v>Unit</v>
          </cell>
          <cell r="E16768">
            <v>530000</v>
          </cell>
          <cell r="R16768" t="str">
            <v>Yarra</v>
          </cell>
          <cell r="W16768">
            <v>2018</v>
          </cell>
          <cell r="X16768" t="str">
            <v>Jun</v>
          </cell>
        </row>
        <row r="16769">
          <cell r="D16769" t="str">
            <v>House</v>
          </cell>
          <cell r="E16769">
            <v>1725000</v>
          </cell>
          <cell r="R16769" t="str">
            <v>Whitehorse</v>
          </cell>
          <cell r="W16769">
            <v>2018</v>
          </cell>
          <cell r="X16769" t="str">
            <v>Jun</v>
          </cell>
        </row>
        <row r="16770">
          <cell r="D16770" t="str">
            <v>House</v>
          </cell>
          <cell r="E16770">
            <v>1200000</v>
          </cell>
          <cell r="R16770" t="str">
            <v>Yarra</v>
          </cell>
          <cell r="W16770">
            <v>2018</v>
          </cell>
          <cell r="X16770" t="str">
            <v>Jun</v>
          </cell>
        </row>
        <row r="16771">
          <cell r="D16771" t="str">
            <v>House</v>
          </cell>
          <cell r="E16771">
            <v>1276000</v>
          </cell>
          <cell r="R16771" t="str">
            <v>Yarra</v>
          </cell>
          <cell r="W16771">
            <v>2018</v>
          </cell>
          <cell r="X16771" t="str">
            <v>Jun</v>
          </cell>
        </row>
        <row r="16772">
          <cell r="D16772" t="str">
            <v>Unit</v>
          </cell>
          <cell r="E16772">
            <v>499000</v>
          </cell>
          <cell r="R16772" t="str">
            <v>Yarra</v>
          </cell>
          <cell r="W16772">
            <v>2018</v>
          </cell>
          <cell r="X16772" t="str">
            <v>Jun</v>
          </cell>
        </row>
        <row r="16773">
          <cell r="D16773" t="str">
            <v>House</v>
          </cell>
          <cell r="E16773">
            <v>1040000</v>
          </cell>
          <cell r="R16773" t="str">
            <v>Whitehorse</v>
          </cell>
          <cell r="W16773">
            <v>2018</v>
          </cell>
          <cell r="X16773" t="str">
            <v>Jun</v>
          </cell>
        </row>
        <row r="16774">
          <cell r="D16774" t="str">
            <v>Unit</v>
          </cell>
          <cell r="E16774">
            <v>485000</v>
          </cell>
          <cell r="R16774" t="str">
            <v>Yarra</v>
          </cell>
          <cell r="W16774">
            <v>2018</v>
          </cell>
          <cell r="X16774" t="str">
            <v>Jun</v>
          </cell>
        </row>
        <row r="16775">
          <cell r="D16775" t="str">
            <v>House</v>
          </cell>
          <cell r="E16775">
            <v>2750000</v>
          </cell>
          <cell r="R16775" t="str">
            <v>Boroondara</v>
          </cell>
          <cell r="W16775">
            <v>2018</v>
          </cell>
          <cell r="X16775" t="str">
            <v>Jun</v>
          </cell>
        </row>
        <row r="16776">
          <cell r="D16776" t="str">
            <v>House</v>
          </cell>
          <cell r="E16776">
            <v>1900000</v>
          </cell>
          <cell r="R16776" t="str">
            <v>Whitehorse</v>
          </cell>
          <cell r="W16776">
            <v>2018</v>
          </cell>
          <cell r="X16776" t="str">
            <v>Jun</v>
          </cell>
        </row>
        <row r="16777">
          <cell r="D16777" t="str">
            <v>Unit</v>
          </cell>
          <cell r="E16777">
            <v>497000</v>
          </cell>
          <cell r="R16777" t="str">
            <v>Boroondara</v>
          </cell>
          <cell r="W16777">
            <v>2018</v>
          </cell>
          <cell r="X16777" t="str">
            <v>Jun</v>
          </cell>
        </row>
        <row r="16778">
          <cell r="D16778" t="str">
            <v>House</v>
          </cell>
          <cell r="E16778">
            <v>2380000</v>
          </cell>
          <cell r="R16778" t="str">
            <v>Whitehorse</v>
          </cell>
          <cell r="W16778">
            <v>2018</v>
          </cell>
          <cell r="X16778" t="str">
            <v>Jun</v>
          </cell>
        </row>
        <row r="16779">
          <cell r="D16779" t="str">
            <v>House</v>
          </cell>
          <cell r="E16779">
            <v>935000</v>
          </cell>
          <cell r="R16779" t="str">
            <v>Maroondah</v>
          </cell>
          <cell r="W16779">
            <v>2018</v>
          </cell>
          <cell r="X16779" t="str">
            <v>Jun</v>
          </cell>
        </row>
        <row r="16780">
          <cell r="D16780" t="str">
            <v>House</v>
          </cell>
          <cell r="E16780">
            <v>2230000</v>
          </cell>
          <cell r="R16780" t="str">
            <v>Boroondara</v>
          </cell>
          <cell r="W16780">
            <v>2018</v>
          </cell>
          <cell r="X16780" t="str">
            <v>Jun</v>
          </cell>
        </row>
        <row r="16781">
          <cell r="D16781" t="str">
            <v>House</v>
          </cell>
          <cell r="E16781">
            <v>1810000</v>
          </cell>
          <cell r="R16781" t="str">
            <v>Boroondara</v>
          </cell>
          <cell r="W16781">
            <v>2018</v>
          </cell>
          <cell r="X16781" t="str">
            <v>Jun</v>
          </cell>
        </row>
        <row r="16782">
          <cell r="D16782" t="str">
            <v>House</v>
          </cell>
          <cell r="E16782">
            <v>1001000</v>
          </cell>
          <cell r="R16782" t="str">
            <v>Hobsons Bay</v>
          </cell>
          <cell r="W16782">
            <v>2018</v>
          </cell>
          <cell r="X16782" t="str">
            <v>Jun</v>
          </cell>
        </row>
        <row r="16783">
          <cell r="D16783" t="str">
            <v>House</v>
          </cell>
          <cell r="E16783">
            <v>3270000</v>
          </cell>
          <cell r="R16783" t="str">
            <v>Yarra</v>
          </cell>
          <cell r="W16783">
            <v>2018</v>
          </cell>
          <cell r="X16783" t="str">
            <v>Jun</v>
          </cell>
        </row>
        <row r="16784">
          <cell r="D16784" t="str">
            <v>House</v>
          </cell>
          <cell r="E16784">
            <v>1760000</v>
          </cell>
          <cell r="R16784" t="str">
            <v>Whitehorse</v>
          </cell>
          <cell r="W16784">
            <v>2018</v>
          </cell>
          <cell r="X16784" t="str">
            <v>Jun</v>
          </cell>
        </row>
        <row r="16785">
          <cell r="D16785" t="str">
            <v>House</v>
          </cell>
          <cell r="E16785">
            <v>1850000</v>
          </cell>
          <cell r="R16785" t="str">
            <v>Whitehorse</v>
          </cell>
          <cell r="W16785">
            <v>2018</v>
          </cell>
          <cell r="X16785" t="str">
            <v>Jun</v>
          </cell>
        </row>
        <row r="16786">
          <cell r="D16786" t="str">
            <v>House</v>
          </cell>
          <cell r="E16786">
            <v>961000</v>
          </cell>
          <cell r="R16786" t="str">
            <v>Whitehorse</v>
          </cell>
          <cell r="W16786">
            <v>2018</v>
          </cell>
          <cell r="X16786" t="str">
            <v>Jun</v>
          </cell>
        </row>
        <row r="16787">
          <cell r="D16787" t="str">
            <v>House</v>
          </cell>
          <cell r="E16787">
            <v>1225000</v>
          </cell>
          <cell r="R16787" t="str">
            <v>Whitehorse</v>
          </cell>
          <cell r="W16787">
            <v>2018</v>
          </cell>
          <cell r="X16787" t="str">
            <v>Jun</v>
          </cell>
        </row>
        <row r="16788">
          <cell r="D16788" t="str">
            <v>House</v>
          </cell>
          <cell r="E16788">
            <v>2770000</v>
          </cell>
          <cell r="R16788" t="str">
            <v>Boroondara</v>
          </cell>
          <cell r="W16788">
            <v>2018</v>
          </cell>
          <cell r="X16788" t="str">
            <v>Jun</v>
          </cell>
        </row>
        <row r="16789">
          <cell r="D16789" t="str">
            <v>Unit</v>
          </cell>
          <cell r="E16789">
            <v>651000</v>
          </cell>
          <cell r="R16789" t="str">
            <v>Melbourne</v>
          </cell>
          <cell r="W16789">
            <v>2018</v>
          </cell>
          <cell r="X16789" t="str">
            <v>Jun</v>
          </cell>
        </row>
        <row r="16790">
          <cell r="D16790" t="str">
            <v>Unit</v>
          </cell>
          <cell r="E16790">
            <v>710000</v>
          </cell>
          <cell r="R16790" t="str">
            <v>Maroondah</v>
          </cell>
          <cell r="W16790">
            <v>2018</v>
          </cell>
          <cell r="X16790" t="str">
            <v>Jun</v>
          </cell>
        </row>
        <row r="16791">
          <cell r="D16791" t="str">
            <v>House</v>
          </cell>
          <cell r="E16791">
            <v>745000</v>
          </cell>
          <cell r="R16791" t="str">
            <v>Hobsons Bay</v>
          </cell>
          <cell r="W16791">
            <v>2018</v>
          </cell>
          <cell r="X16791" t="str">
            <v>Jun</v>
          </cell>
        </row>
        <row r="16792">
          <cell r="D16792" t="str">
            <v>Unit</v>
          </cell>
          <cell r="E16792">
            <v>1290000</v>
          </cell>
          <cell r="R16792" t="str">
            <v>Boroondara</v>
          </cell>
          <cell r="W16792">
            <v>2018</v>
          </cell>
          <cell r="X16792" t="str">
            <v>Jun</v>
          </cell>
        </row>
        <row r="16793">
          <cell r="D16793" t="str">
            <v>Unit</v>
          </cell>
          <cell r="E16793">
            <v>580000</v>
          </cell>
          <cell r="R16793" t="str">
            <v>Boroondara</v>
          </cell>
          <cell r="W16793">
            <v>2018</v>
          </cell>
          <cell r="X16793" t="str">
            <v>Jun</v>
          </cell>
        </row>
        <row r="16794">
          <cell r="D16794" t="str">
            <v>House</v>
          </cell>
          <cell r="E16794">
            <v>855000</v>
          </cell>
          <cell r="R16794" t="str">
            <v>Port Phillip</v>
          </cell>
          <cell r="W16794">
            <v>2018</v>
          </cell>
          <cell r="X16794" t="str">
            <v>Jun</v>
          </cell>
        </row>
        <row r="16795">
          <cell r="D16795" t="str">
            <v>House</v>
          </cell>
          <cell r="E16795">
            <v>2325000</v>
          </cell>
          <cell r="R16795" t="str">
            <v>Boroondara</v>
          </cell>
          <cell r="W16795">
            <v>2018</v>
          </cell>
          <cell r="X16795" t="str">
            <v>Jun</v>
          </cell>
        </row>
        <row r="16796">
          <cell r="D16796" t="str">
            <v>Unit</v>
          </cell>
          <cell r="E16796">
            <v>862500</v>
          </cell>
          <cell r="R16796" t="str">
            <v>Whitehorse</v>
          </cell>
          <cell r="W16796">
            <v>2018</v>
          </cell>
          <cell r="X16796" t="str">
            <v>Jun</v>
          </cell>
        </row>
        <row r="16797">
          <cell r="D16797" t="str">
            <v>House</v>
          </cell>
          <cell r="E16797">
            <v>1960000</v>
          </cell>
          <cell r="R16797" t="str">
            <v>Melbourne</v>
          </cell>
          <cell r="W16797">
            <v>2018</v>
          </cell>
          <cell r="X16797" t="str">
            <v>Jun</v>
          </cell>
        </row>
        <row r="16798">
          <cell r="D16798" t="str">
            <v>Unit</v>
          </cell>
          <cell r="E16798">
            <v>787500</v>
          </cell>
          <cell r="R16798" t="str">
            <v>Melbourne</v>
          </cell>
          <cell r="W16798">
            <v>2018</v>
          </cell>
          <cell r="X16798" t="str">
            <v>Jun</v>
          </cell>
        </row>
        <row r="16799">
          <cell r="D16799" t="str">
            <v>Unit</v>
          </cell>
          <cell r="E16799">
            <v>724000</v>
          </cell>
          <cell r="R16799" t="str">
            <v>Boroondara</v>
          </cell>
          <cell r="W16799">
            <v>2018</v>
          </cell>
          <cell r="X16799" t="str">
            <v>Jun</v>
          </cell>
        </row>
        <row r="16800">
          <cell r="D16800" t="str">
            <v>House</v>
          </cell>
          <cell r="E16800">
            <v>1260000</v>
          </cell>
          <cell r="R16800" t="str">
            <v>Melbourne</v>
          </cell>
          <cell r="W16800">
            <v>2018</v>
          </cell>
          <cell r="X16800" t="str">
            <v>Jun</v>
          </cell>
        </row>
        <row r="16801">
          <cell r="D16801" t="str">
            <v>House</v>
          </cell>
          <cell r="E16801">
            <v>2650000</v>
          </cell>
          <cell r="R16801" t="str">
            <v>Boroondara</v>
          </cell>
          <cell r="W16801">
            <v>2018</v>
          </cell>
          <cell r="X16801" t="str">
            <v>Jun</v>
          </cell>
        </row>
        <row r="16802">
          <cell r="D16802" t="str">
            <v>Unit</v>
          </cell>
          <cell r="E16802">
            <v>2611000</v>
          </cell>
          <cell r="R16802" t="str">
            <v>Melbourne</v>
          </cell>
          <cell r="W16802">
            <v>2018</v>
          </cell>
          <cell r="X16802" t="str">
            <v>Jun</v>
          </cell>
        </row>
        <row r="16803">
          <cell r="D16803" t="str">
            <v>Unit</v>
          </cell>
          <cell r="E16803">
            <v>570000</v>
          </cell>
          <cell r="R16803" t="str">
            <v>Melbourne</v>
          </cell>
          <cell r="W16803">
            <v>2018</v>
          </cell>
          <cell r="X16803" t="str">
            <v>Jun</v>
          </cell>
        </row>
        <row r="16804">
          <cell r="D16804" t="str">
            <v>Unit</v>
          </cell>
          <cell r="E16804">
            <v>1220000</v>
          </cell>
          <cell r="R16804" t="str">
            <v>Boroondara</v>
          </cell>
          <cell r="W16804">
            <v>2018</v>
          </cell>
          <cell r="X16804" t="str">
            <v>Jun</v>
          </cell>
        </row>
        <row r="16805">
          <cell r="D16805" t="str">
            <v>Unit</v>
          </cell>
          <cell r="E16805">
            <v>685000</v>
          </cell>
          <cell r="R16805" t="str">
            <v>Melbourne</v>
          </cell>
          <cell r="W16805">
            <v>2018</v>
          </cell>
          <cell r="X16805" t="str">
            <v>Jun</v>
          </cell>
        </row>
        <row r="16806">
          <cell r="D16806" t="str">
            <v>House</v>
          </cell>
          <cell r="E16806">
            <v>2450000</v>
          </cell>
          <cell r="R16806" t="str">
            <v>Boroondara</v>
          </cell>
          <cell r="W16806">
            <v>2018</v>
          </cell>
          <cell r="X16806" t="str">
            <v>Jun</v>
          </cell>
        </row>
        <row r="16807">
          <cell r="D16807" t="str">
            <v>House</v>
          </cell>
          <cell r="E16807">
            <v>950000</v>
          </cell>
          <cell r="R16807" t="str">
            <v>Whitehorse</v>
          </cell>
          <cell r="W16807">
            <v>2018</v>
          </cell>
          <cell r="X16807" t="str">
            <v>Jun</v>
          </cell>
        </row>
        <row r="16808">
          <cell r="D16808" t="str">
            <v>House</v>
          </cell>
          <cell r="E16808">
            <v>1150000</v>
          </cell>
          <cell r="R16808" t="str">
            <v>Maroondah</v>
          </cell>
          <cell r="W16808">
            <v>2018</v>
          </cell>
          <cell r="X16808" t="str">
            <v>Jun</v>
          </cell>
        </row>
        <row r="16809">
          <cell r="D16809" t="str">
            <v>House</v>
          </cell>
          <cell r="E16809">
            <v>1702000</v>
          </cell>
          <cell r="R16809" t="str">
            <v>Monash</v>
          </cell>
          <cell r="W16809">
            <v>2018</v>
          </cell>
          <cell r="X16809" t="str">
            <v>Jun</v>
          </cell>
        </row>
        <row r="16810">
          <cell r="D16810" t="str">
            <v>House</v>
          </cell>
          <cell r="E16810">
            <v>2076000</v>
          </cell>
          <cell r="R16810" t="str">
            <v>Stonnington</v>
          </cell>
          <cell r="W16810">
            <v>2018</v>
          </cell>
          <cell r="X16810" t="str">
            <v>Jun</v>
          </cell>
        </row>
        <row r="16811">
          <cell r="D16811" t="str">
            <v>House</v>
          </cell>
          <cell r="E16811">
            <v>1100000</v>
          </cell>
          <cell r="R16811" t="str">
            <v>Whitehorse</v>
          </cell>
          <cell r="W16811">
            <v>2018</v>
          </cell>
          <cell r="X16811" t="str">
            <v>Jun</v>
          </cell>
        </row>
        <row r="16812">
          <cell r="D16812" t="str">
            <v>House</v>
          </cell>
          <cell r="E16812">
            <v>2835000</v>
          </cell>
          <cell r="R16812" t="str">
            <v>Boroondara</v>
          </cell>
          <cell r="W16812">
            <v>2018</v>
          </cell>
          <cell r="X16812" t="str">
            <v>Jun</v>
          </cell>
        </row>
        <row r="16813">
          <cell r="D16813" t="str">
            <v>House</v>
          </cell>
          <cell r="E16813">
            <v>1775000</v>
          </cell>
          <cell r="R16813" t="str">
            <v>Monash</v>
          </cell>
          <cell r="W16813">
            <v>2018</v>
          </cell>
          <cell r="X16813" t="str">
            <v>Jun</v>
          </cell>
        </row>
        <row r="16814">
          <cell r="D16814" t="str">
            <v>House</v>
          </cell>
          <cell r="E16814">
            <v>1210000</v>
          </cell>
          <cell r="R16814" t="str">
            <v>Hobsons Bay</v>
          </cell>
          <cell r="W16814">
            <v>2018</v>
          </cell>
          <cell r="X16814" t="str">
            <v>Jun</v>
          </cell>
        </row>
        <row r="16815">
          <cell r="D16815" t="str">
            <v>House</v>
          </cell>
          <cell r="E16815">
            <v>1262000</v>
          </cell>
          <cell r="R16815" t="str">
            <v>Hobsons Bay</v>
          </cell>
          <cell r="W16815">
            <v>2018</v>
          </cell>
          <cell r="X16815" t="str">
            <v>Jun</v>
          </cell>
        </row>
        <row r="16816">
          <cell r="D16816" t="str">
            <v>House</v>
          </cell>
          <cell r="E16816">
            <v>770000</v>
          </cell>
          <cell r="R16816" t="str">
            <v>Hobsons Bay</v>
          </cell>
          <cell r="W16816">
            <v>2018</v>
          </cell>
          <cell r="X16816" t="str">
            <v>Jun</v>
          </cell>
        </row>
        <row r="16817">
          <cell r="D16817" t="str">
            <v>House</v>
          </cell>
          <cell r="E16817">
            <v>1305000</v>
          </cell>
          <cell r="R16817" t="str">
            <v>Melbourne</v>
          </cell>
          <cell r="W16817">
            <v>2018</v>
          </cell>
          <cell r="X16817" t="str">
            <v>Jun</v>
          </cell>
        </row>
        <row r="16818">
          <cell r="D16818" t="str">
            <v>House</v>
          </cell>
          <cell r="E16818">
            <v>1960000</v>
          </cell>
          <cell r="R16818" t="str">
            <v>Port Phillip</v>
          </cell>
          <cell r="W16818">
            <v>2018</v>
          </cell>
          <cell r="X16818" t="str">
            <v>Jun</v>
          </cell>
        </row>
        <row r="16819">
          <cell r="D16819" t="str">
            <v>Unit</v>
          </cell>
          <cell r="E16819">
            <v>2750000</v>
          </cell>
          <cell r="R16819" t="str">
            <v>Stonnington</v>
          </cell>
          <cell r="W16819">
            <v>2018</v>
          </cell>
          <cell r="X16819" t="str">
            <v>Jun</v>
          </cell>
        </row>
        <row r="16820">
          <cell r="D16820" t="str">
            <v>House</v>
          </cell>
          <cell r="E16820">
            <v>1771000</v>
          </cell>
          <cell r="R16820" t="str">
            <v>Stonnington</v>
          </cell>
          <cell r="W16820">
            <v>2018</v>
          </cell>
          <cell r="X16820" t="str">
            <v>Jun</v>
          </cell>
        </row>
        <row r="16821">
          <cell r="D16821" t="str">
            <v>Unit</v>
          </cell>
          <cell r="E16821">
            <v>901000</v>
          </cell>
          <cell r="R16821" t="str">
            <v>Monash</v>
          </cell>
          <cell r="W16821">
            <v>2018</v>
          </cell>
          <cell r="X16821" t="str">
            <v>Jun</v>
          </cell>
        </row>
        <row r="16822">
          <cell r="D16822" t="str">
            <v>Unit</v>
          </cell>
          <cell r="E16822">
            <v>860000</v>
          </cell>
          <cell r="R16822" t="str">
            <v>Stonnington</v>
          </cell>
          <cell r="W16822">
            <v>2018</v>
          </cell>
          <cell r="X16822" t="str">
            <v>Jun</v>
          </cell>
        </row>
        <row r="16823">
          <cell r="D16823" t="str">
            <v>Unit</v>
          </cell>
          <cell r="E16823">
            <v>932000</v>
          </cell>
          <cell r="R16823" t="str">
            <v>Stonnington</v>
          </cell>
          <cell r="W16823">
            <v>2018</v>
          </cell>
          <cell r="X16823" t="str">
            <v>Jun</v>
          </cell>
        </row>
        <row r="16824">
          <cell r="D16824" t="str">
            <v>Unit</v>
          </cell>
          <cell r="E16824">
            <v>515000</v>
          </cell>
          <cell r="R16824" t="str">
            <v>Stonnington</v>
          </cell>
          <cell r="W16824">
            <v>2018</v>
          </cell>
          <cell r="X16824" t="str">
            <v>Jun</v>
          </cell>
        </row>
        <row r="16825">
          <cell r="D16825" t="str">
            <v>House</v>
          </cell>
          <cell r="E16825">
            <v>980000</v>
          </cell>
          <cell r="R16825" t="str">
            <v>Whitehorse</v>
          </cell>
          <cell r="W16825">
            <v>2018</v>
          </cell>
          <cell r="X16825" t="str">
            <v>Jun</v>
          </cell>
        </row>
        <row r="16826">
          <cell r="D16826" t="str">
            <v>House</v>
          </cell>
          <cell r="E16826">
            <v>1802000</v>
          </cell>
          <cell r="R16826" t="str">
            <v>Boroondara</v>
          </cell>
          <cell r="W16826">
            <v>2018</v>
          </cell>
          <cell r="X16826" t="str">
            <v>Jun</v>
          </cell>
        </row>
        <row r="16827">
          <cell r="D16827" t="str">
            <v>Unit</v>
          </cell>
          <cell r="E16827">
            <v>812000</v>
          </cell>
          <cell r="R16827" t="str">
            <v>Boroondara</v>
          </cell>
          <cell r="W16827">
            <v>2018</v>
          </cell>
          <cell r="X16827" t="str">
            <v>Jun</v>
          </cell>
        </row>
        <row r="16828">
          <cell r="D16828" t="str">
            <v>House</v>
          </cell>
          <cell r="E16828">
            <v>1669000</v>
          </cell>
          <cell r="R16828" t="str">
            <v>Stonnington</v>
          </cell>
          <cell r="W16828">
            <v>2018</v>
          </cell>
          <cell r="X16828" t="str">
            <v>Jun</v>
          </cell>
        </row>
        <row r="16829">
          <cell r="D16829" t="str">
            <v>House</v>
          </cell>
          <cell r="E16829">
            <v>1610000</v>
          </cell>
          <cell r="R16829" t="str">
            <v>Stonnington</v>
          </cell>
          <cell r="W16829">
            <v>2018</v>
          </cell>
          <cell r="X16829" t="str">
            <v>Jun</v>
          </cell>
        </row>
        <row r="16830">
          <cell r="D16830" t="str">
            <v>Unit</v>
          </cell>
          <cell r="E16830">
            <v>550000</v>
          </cell>
          <cell r="R16830" t="str">
            <v>Stonnington</v>
          </cell>
          <cell r="W16830">
            <v>2018</v>
          </cell>
          <cell r="X16830" t="str">
            <v>Jun</v>
          </cell>
        </row>
        <row r="16831">
          <cell r="D16831" t="str">
            <v>House</v>
          </cell>
          <cell r="E16831">
            <v>1425000</v>
          </cell>
          <cell r="R16831" t="str">
            <v>Port Phillip</v>
          </cell>
          <cell r="W16831">
            <v>2018</v>
          </cell>
          <cell r="X16831" t="str">
            <v>Jun</v>
          </cell>
        </row>
        <row r="16832">
          <cell r="D16832" t="str">
            <v>House</v>
          </cell>
          <cell r="E16832">
            <v>2085000</v>
          </cell>
          <cell r="R16832" t="str">
            <v>Stonnington</v>
          </cell>
          <cell r="W16832">
            <v>2018</v>
          </cell>
          <cell r="X16832" t="str">
            <v>Jun</v>
          </cell>
        </row>
        <row r="16833">
          <cell r="D16833" t="str">
            <v>Unit</v>
          </cell>
          <cell r="E16833">
            <v>1333000</v>
          </cell>
          <cell r="R16833" t="str">
            <v>Boroondara</v>
          </cell>
          <cell r="W16833">
            <v>2018</v>
          </cell>
          <cell r="X16833" t="str">
            <v>Jun</v>
          </cell>
        </row>
        <row r="16834">
          <cell r="D16834" t="str">
            <v>House</v>
          </cell>
          <cell r="E16834">
            <v>1970000</v>
          </cell>
          <cell r="R16834" t="str">
            <v>Port Phillip</v>
          </cell>
          <cell r="W16834">
            <v>2018</v>
          </cell>
          <cell r="X16834" t="str">
            <v>Jun</v>
          </cell>
        </row>
        <row r="16835">
          <cell r="D16835" t="str">
            <v>House</v>
          </cell>
          <cell r="E16835">
            <v>1450000</v>
          </cell>
          <cell r="R16835" t="str">
            <v>Stonnington</v>
          </cell>
          <cell r="W16835">
            <v>2018</v>
          </cell>
          <cell r="X16835" t="str">
            <v>Jun</v>
          </cell>
        </row>
        <row r="16836">
          <cell r="D16836" t="str">
            <v>House</v>
          </cell>
          <cell r="E16836">
            <v>1450000</v>
          </cell>
          <cell r="R16836" t="str">
            <v>Stonnington</v>
          </cell>
          <cell r="W16836">
            <v>2018</v>
          </cell>
          <cell r="X16836" t="str">
            <v>Jun</v>
          </cell>
        </row>
        <row r="16837">
          <cell r="D16837" t="str">
            <v>House</v>
          </cell>
          <cell r="E16837">
            <v>555000</v>
          </cell>
          <cell r="R16837" t="str">
            <v>Wyndham</v>
          </cell>
          <cell r="W16837">
            <v>2018</v>
          </cell>
          <cell r="X16837" t="str">
            <v>Jun</v>
          </cell>
        </row>
        <row r="16838">
          <cell r="D16838" t="str">
            <v>House</v>
          </cell>
          <cell r="E16838">
            <v>2056000</v>
          </cell>
          <cell r="R16838" t="str">
            <v>Port Phillip</v>
          </cell>
          <cell r="W16838">
            <v>2018</v>
          </cell>
          <cell r="X16838" t="str">
            <v>Jun</v>
          </cell>
        </row>
        <row r="16839">
          <cell r="D16839" t="str">
            <v>House</v>
          </cell>
          <cell r="E16839">
            <v>1190000</v>
          </cell>
          <cell r="R16839" t="str">
            <v>Hobsons Bay</v>
          </cell>
          <cell r="W16839">
            <v>2018</v>
          </cell>
          <cell r="X16839" t="str">
            <v>Jun</v>
          </cell>
        </row>
        <row r="16840">
          <cell r="D16840" t="str">
            <v>House</v>
          </cell>
          <cell r="E16840">
            <v>1700000</v>
          </cell>
          <cell r="R16840" t="str">
            <v>Stonnington</v>
          </cell>
          <cell r="W16840">
            <v>2018</v>
          </cell>
          <cell r="X16840" t="str">
            <v>Jun</v>
          </cell>
        </row>
        <row r="16841">
          <cell r="D16841" t="str">
            <v>Unit</v>
          </cell>
          <cell r="E16841">
            <v>660000</v>
          </cell>
          <cell r="R16841" t="str">
            <v>Port Phillip</v>
          </cell>
          <cell r="W16841">
            <v>2018</v>
          </cell>
          <cell r="X16841" t="str">
            <v>Jun</v>
          </cell>
        </row>
        <row r="16842">
          <cell r="D16842" t="str">
            <v>House</v>
          </cell>
          <cell r="E16842">
            <v>1300000</v>
          </cell>
          <cell r="R16842" t="str">
            <v>Port Phillip</v>
          </cell>
          <cell r="W16842">
            <v>2018</v>
          </cell>
          <cell r="X16842" t="str">
            <v>Jun</v>
          </cell>
        </row>
        <row r="16843">
          <cell r="D16843" t="str">
            <v>House</v>
          </cell>
          <cell r="E16843">
            <v>1738000</v>
          </cell>
          <cell r="R16843" t="str">
            <v>Boroondara</v>
          </cell>
          <cell r="W16843">
            <v>2018</v>
          </cell>
          <cell r="X16843" t="str">
            <v>Jun</v>
          </cell>
        </row>
        <row r="16844">
          <cell r="D16844" t="str">
            <v>Unit</v>
          </cell>
          <cell r="E16844">
            <v>965000</v>
          </cell>
          <cell r="R16844" t="str">
            <v>Boroondara</v>
          </cell>
          <cell r="W16844">
            <v>2018</v>
          </cell>
          <cell r="X16844" t="str">
            <v>Jun</v>
          </cell>
        </row>
        <row r="16845">
          <cell r="D16845" t="str">
            <v>House</v>
          </cell>
          <cell r="E16845">
            <v>1060000</v>
          </cell>
          <cell r="R16845" t="str">
            <v>Knox</v>
          </cell>
          <cell r="W16845">
            <v>2018</v>
          </cell>
          <cell r="X16845" t="str">
            <v>Jun</v>
          </cell>
        </row>
        <row r="16846">
          <cell r="D16846" t="str">
            <v>House</v>
          </cell>
          <cell r="E16846">
            <v>2000000</v>
          </cell>
          <cell r="R16846" t="str">
            <v>Stonnington</v>
          </cell>
          <cell r="W16846">
            <v>2018</v>
          </cell>
          <cell r="X16846" t="str">
            <v>Jun</v>
          </cell>
        </row>
        <row r="16847">
          <cell r="D16847" t="str">
            <v>House</v>
          </cell>
          <cell r="E16847">
            <v>6800000</v>
          </cell>
          <cell r="R16847" t="str">
            <v>Stonnington</v>
          </cell>
          <cell r="W16847">
            <v>2018</v>
          </cell>
          <cell r="X16847" t="str">
            <v>Jun</v>
          </cell>
        </row>
        <row r="16848">
          <cell r="D16848" t="str">
            <v>House</v>
          </cell>
          <cell r="E16848">
            <v>1900000</v>
          </cell>
          <cell r="R16848" t="str">
            <v>Port Phillip</v>
          </cell>
          <cell r="W16848">
            <v>2018</v>
          </cell>
          <cell r="X16848" t="str">
            <v>Jun</v>
          </cell>
        </row>
        <row r="16849">
          <cell r="D16849" t="str">
            <v>Unit</v>
          </cell>
          <cell r="E16849">
            <v>450000</v>
          </cell>
          <cell r="R16849" t="str">
            <v>Boroondara</v>
          </cell>
          <cell r="W16849">
            <v>2018</v>
          </cell>
          <cell r="X16849" t="str">
            <v>Jun</v>
          </cell>
        </row>
        <row r="16850">
          <cell r="D16850" t="str">
            <v>House</v>
          </cell>
          <cell r="E16850">
            <v>1220000</v>
          </cell>
          <cell r="R16850" t="str">
            <v>Boroondara</v>
          </cell>
          <cell r="W16850">
            <v>2018</v>
          </cell>
          <cell r="X16850" t="str">
            <v>Jun</v>
          </cell>
        </row>
        <row r="16851">
          <cell r="D16851" t="str">
            <v>Unit</v>
          </cell>
          <cell r="E16851">
            <v>1000000</v>
          </cell>
          <cell r="R16851" t="str">
            <v>Stonnington</v>
          </cell>
          <cell r="W16851">
            <v>2018</v>
          </cell>
          <cell r="X16851" t="str">
            <v>Jun</v>
          </cell>
        </row>
        <row r="16852">
          <cell r="D16852" t="str">
            <v>Unit</v>
          </cell>
          <cell r="E16852">
            <v>1715000</v>
          </cell>
          <cell r="R16852" t="str">
            <v>Stonnington</v>
          </cell>
          <cell r="W16852">
            <v>2018</v>
          </cell>
          <cell r="X16852" t="str">
            <v>Jun</v>
          </cell>
        </row>
        <row r="16853">
          <cell r="D16853" t="str">
            <v>House</v>
          </cell>
          <cell r="E16853">
            <v>1335000</v>
          </cell>
          <cell r="R16853" t="str">
            <v>Monash</v>
          </cell>
          <cell r="W16853">
            <v>2018</v>
          </cell>
          <cell r="X16853" t="str">
            <v>Jun</v>
          </cell>
        </row>
        <row r="16854">
          <cell r="D16854" t="str">
            <v>House</v>
          </cell>
          <cell r="E16854">
            <v>1480000</v>
          </cell>
          <cell r="R16854" t="str">
            <v>Monash</v>
          </cell>
          <cell r="W16854">
            <v>2018</v>
          </cell>
          <cell r="X16854" t="str">
            <v>Jun</v>
          </cell>
        </row>
        <row r="16855">
          <cell r="D16855" t="str">
            <v>Unit</v>
          </cell>
          <cell r="E16855">
            <v>504000</v>
          </cell>
          <cell r="R16855" t="str">
            <v>Boroondara</v>
          </cell>
          <cell r="W16855">
            <v>2018</v>
          </cell>
          <cell r="X16855" t="str">
            <v>Jun</v>
          </cell>
        </row>
        <row r="16856">
          <cell r="D16856" t="str">
            <v>House</v>
          </cell>
          <cell r="E16856">
            <v>700000</v>
          </cell>
          <cell r="R16856" t="str">
            <v>Knox</v>
          </cell>
          <cell r="W16856">
            <v>2018</v>
          </cell>
          <cell r="X16856" t="str">
            <v>Jun</v>
          </cell>
        </row>
        <row r="16857">
          <cell r="D16857" t="str">
            <v>Unit</v>
          </cell>
          <cell r="E16857">
            <v>461500</v>
          </cell>
          <cell r="R16857" t="str">
            <v>Port Phillip</v>
          </cell>
          <cell r="W16857">
            <v>2018</v>
          </cell>
          <cell r="X16857" t="str">
            <v>Jun</v>
          </cell>
        </row>
        <row r="16858">
          <cell r="D16858" t="str">
            <v>House</v>
          </cell>
          <cell r="E16858">
            <v>1366000</v>
          </cell>
          <cell r="R16858" t="str">
            <v>Boroondara</v>
          </cell>
          <cell r="W16858">
            <v>2018</v>
          </cell>
          <cell r="X16858" t="str">
            <v>Jun</v>
          </cell>
        </row>
        <row r="16859">
          <cell r="D16859" t="str">
            <v>Unit</v>
          </cell>
          <cell r="E16859">
            <v>408000</v>
          </cell>
          <cell r="R16859" t="str">
            <v>Port Phillip</v>
          </cell>
          <cell r="W16859">
            <v>2018</v>
          </cell>
          <cell r="X16859" t="str">
            <v>Jun</v>
          </cell>
        </row>
        <row r="16860">
          <cell r="D16860" t="str">
            <v>House</v>
          </cell>
          <cell r="E16860">
            <v>1386000</v>
          </cell>
          <cell r="R16860" t="str">
            <v>Monash</v>
          </cell>
          <cell r="W16860">
            <v>2018</v>
          </cell>
          <cell r="X16860" t="str">
            <v>Jun</v>
          </cell>
        </row>
        <row r="16861">
          <cell r="D16861" t="str">
            <v>House</v>
          </cell>
          <cell r="E16861">
            <v>1070000</v>
          </cell>
          <cell r="R16861" t="str">
            <v>Knox</v>
          </cell>
          <cell r="W16861">
            <v>2018</v>
          </cell>
          <cell r="X16861" t="str">
            <v>Jun</v>
          </cell>
        </row>
        <row r="16862">
          <cell r="D16862" t="str">
            <v>Unit</v>
          </cell>
          <cell r="E16862">
            <v>1500000</v>
          </cell>
          <cell r="R16862" t="str">
            <v>Stonnington</v>
          </cell>
          <cell r="W16862">
            <v>2018</v>
          </cell>
          <cell r="X16862" t="str">
            <v>Jun</v>
          </cell>
        </row>
        <row r="16863">
          <cell r="D16863" t="str">
            <v>House</v>
          </cell>
          <cell r="E16863">
            <v>3400000</v>
          </cell>
          <cell r="R16863" t="str">
            <v>Stonnington</v>
          </cell>
          <cell r="W16863">
            <v>2018</v>
          </cell>
          <cell r="X16863" t="str">
            <v>Jun</v>
          </cell>
        </row>
        <row r="16864">
          <cell r="D16864" t="str">
            <v>Unit</v>
          </cell>
          <cell r="E16864">
            <v>621500</v>
          </cell>
          <cell r="R16864" t="str">
            <v>Port Phillip</v>
          </cell>
          <cell r="W16864">
            <v>2018</v>
          </cell>
          <cell r="X16864" t="str">
            <v>Jun</v>
          </cell>
        </row>
        <row r="16865">
          <cell r="D16865" t="str">
            <v>Unit</v>
          </cell>
          <cell r="E16865">
            <v>1200000</v>
          </cell>
          <cell r="R16865" t="str">
            <v>Monash</v>
          </cell>
          <cell r="W16865">
            <v>2018</v>
          </cell>
          <cell r="X16865" t="str">
            <v>Jun</v>
          </cell>
        </row>
        <row r="16866">
          <cell r="D16866" t="str">
            <v>Unit</v>
          </cell>
          <cell r="E16866">
            <v>760000</v>
          </cell>
          <cell r="R16866" t="str">
            <v>Port Phillip</v>
          </cell>
          <cell r="W16866">
            <v>2018</v>
          </cell>
          <cell r="X16866" t="str">
            <v>Jun</v>
          </cell>
        </row>
        <row r="16867">
          <cell r="D16867" t="str">
            <v>Unit</v>
          </cell>
          <cell r="E16867">
            <v>725000</v>
          </cell>
          <cell r="R16867" t="str">
            <v>Stonnington</v>
          </cell>
          <cell r="W16867">
            <v>2018</v>
          </cell>
          <cell r="X16867" t="str">
            <v>Jun</v>
          </cell>
        </row>
        <row r="16868">
          <cell r="D16868" t="str">
            <v>Unit</v>
          </cell>
          <cell r="E16868">
            <v>1230000</v>
          </cell>
          <cell r="R16868" t="str">
            <v>Boroondara</v>
          </cell>
          <cell r="W16868">
            <v>2018</v>
          </cell>
          <cell r="X16868" t="str">
            <v>Jun</v>
          </cell>
        </row>
        <row r="16869">
          <cell r="D16869" t="str">
            <v>House</v>
          </cell>
          <cell r="E16869">
            <v>1555000</v>
          </cell>
          <cell r="R16869" t="str">
            <v>Boroondara</v>
          </cell>
          <cell r="W16869">
            <v>2018</v>
          </cell>
          <cell r="X16869" t="str">
            <v>Jun</v>
          </cell>
        </row>
        <row r="16870">
          <cell r="D16870" t="str">
            <v>House</v>
          </cell>
          <cell r="E16870">
            <v>800000</v>
          </cell>
          <cell r="R16870" t="str">
            <v>Knox</v>
          </cell>
          <cell r="W16870">
            <v>2018</v>
          </cell>
          <cell r="X16870" t="str">
            <v>Jun</v>
          </cell>
        </row>
        <row r="16871">
          <cell r="D16871" t="str">
            <v>House</v>
          </cell>
          <cell r="E16871">
            <v>835000</v>
          </cell>
          <cell r="R16871" t="str">
            <v>Hobsons Bay</v>
          </cell>
          <cell r="W16871">
            <v>2018</v>
          </cell>
          <cell r="X16871" t="str">
            <v>Jun</v>
          </cell>
        </row>
        <row r="16872">
          <cell r="D16872" t="str">
            <v>House</v>
          </cell>
          <cell r="E16872">
            <v>1412000</v>
          </cell>
          <cell r="R16872" t="str">
            <v>Monash</v>
          </cell>
          <cell r="W16872">
            <v>2018</v>
          </cell>
          <cell r="X16872" t="str">
            <v>Jun</v>
          </cell>
        </row>
        <row r="16873">
          <cell r="D16873" t="str">
            <v>Unit</v>
          </cell>
          <cell r="E16873">
            <v>572500</v>
          </cell>
          <cell r="R16873" t="str">
            <v>Port Phillip</v>
          </cell>
          <cell r="W16873">
            <v>2018</v>
          </cell>
          <cell r="X16873" t="str">
            <v>Jun</v>
          </cell>
        </row>
        <row r="16874">
          <cell r="D16874" t="str">
            <v>House</v>
          </cell>
          <cell r="E16874">
            <v>1250000</v>
          </cell>
          <cell r="R16874" t="str">
            <v>Stonnington</v>
          </cell>
          <cell r="W16874">
            <v>2018</v>
          </cell>
          <cell r="X16874" t="str">
            <v>Jun</v>
          </cell>
        </row>
        <row r="16875">
          <cell r="D16875" t="str">
            <v>House</v>
          </cell>
          <cell r="E16875">
            <v>1248500</v>
          </cell>
          <cell r="R16875" t="str">
            <v>Hobsons Bay</v>
          </cell>
          <cell r="W16875">
            <v>2018</v>
          </cell>
          <cell r="X16875" t="str">
            <v>Jun</v>
          </cell>
        </row>
        <row r="16876">
          <cell r="D16876" t="str">
            <v>House</v>
          </cell>
          <cell r="E16876">
            <v>723000</v>
          </cell>
          <cell r="R16876" t="str">
            <v>Wyndham</v>
          </cell>
          <cell r="W16876">
            <v>2018</v>
          </cell>
          <cell r="X16876" t="str">
            <v>Jun</v>
          </cell>
        </row>
        <row r="16877">
          <cell r="D16877" t="str">
            <v>Unit</v>
          </cell>
          <cell r="E16877">
            <v>520000</v>
          </cell>
          <cell r="R16877" t="str">
            <v>Glen Eira</v>
          </cell>
          <cell r="W16877">
            <v>2018</v>
          </cell>
          <cell r="X16877" t="str">
            <v>Jun</v>
          </cell>
        </row>
        <row r="16878">
          <cell r="D16878" t="str">
            <v>House</v>
          </cell>
          <cell r="E16878">
            <v>1150000</v>
          </cell>
          <cell r="R16878" t="str">
            <v>Monash</v>
          </cell>
          <cell r="W16878">
            <v>2018</v>
          </cell>
          <cell r="X16878" t="str">
            <v>Jun</v>
          </cell>
        </row>
        <row r="16879">
          <cell r="D16879" t="str">
            <v>House</v>
          </cell>
          <cell r="E16879">
            <v>1750000</v>
          </cell>
          <cell r="R16879" t="str">
            <v>Port Phillip</v>
          </cell>
          <cell r="W16879">
            <v>2018</v>
          </cell>
          <cell r="X16879" t="str">
            <v>Jun</v>
          </cell>
        </row>
        <row r="16880">
          <cell r="D16880" t="str">
            <v>House</v>
          </cell>
          <cell r="E16880">
            <v>525000</v>
          </cell>
          <cell r="R16880" t="str">
            <v>Wyndham</v>
          </cell>
          <cell r="W16880">
            <v>2018</v>
          </cell>
          <cell r="X16880" t="str">
            <v>Jun</v>
          </cell>
        </row>
        <row r="16881">
          <cell r="D16881" t="str">
            <v>House</v>
          </cell>
          <cell r="E16881">
            <v>1750000</v>
          </cell>
          <cell r="R16881" t="str">
            <v>Monash</v>
          </cell>
          <cell r="W16881">
            <v>2018</v>
          </cell>
          <cell r="X16881" t="str">
            <v>Jun</v>
          </cell>
        </row>
        <row r="16882">
          <cell r="D16882" t="str">
            <v>House</v>
          </cell>
          <cell r="E16882">
            <v>1890000</v>
          </cell>
          <cell r="R16882" t="str">
            <v>Port Phillip</v>
          </cell>
          <cell r="W16882">
            <v>2018</v>
          </cell>
          <cell r="X16882" t="str">
            <v>Jun</v>
          </cell>
        </row>
        <row r="16883">
          <cell r="D16883" t="str">
            <v>House</v>
          </cell>
          <cell r="E16883">
            <v>1015000</v>
          </cell>
          <cell r="R16883" t="str">
            <v>Stonnington</v>
          </cell>
          <cell r="W16883">
            <v>2018</v>
          </cell>
          <cell r="X16883" t="str">
            <v>Jun</v>
          </cell>
        </row>
        <row r="16884">
          <cell r="D16884" t="str">
            <v>House</v>
          </cell>
          <cell r="E16884">
            <v>1440000</v>
          </cell>
          <cell r="R16884" t="str">
            <v>Knox</v>
          </cell>
          <cell r="W16884">
            <v>2018</v>
          </cell>
          <cell r="X16884" t="str">
            <v>Jun</v>
          </cell>
        </row>
        <row r="16885">
          <cell r="D16885" t="str">
            <v>House</v>
          </cell>
          <cell r="E16885">
            <v>1835000</v>
          </cell>
          <cell r="R16885" t="str">
            <v>Glen Eira</v>
          </cell>
          <cell r="W16885">
            <v>2018</v>
          </cell>
          <cell r="X16885" t="str">
            <v>Jun</v>
          </cell>
        </row>
        <row r="16886">
          <cell r="D16886" t="str">
            <v>House</v>
          </cell>
          <cell r="E16886">
            <v>575000</v>
          </cell>
          <cell r="R16886" t="str">
            <v>Wyndham</v>
          </cell>
          <cell r="W16886">
            <v>2018</v>
          </cell>
          <cell r="X16886" t="str">
            <v>Jun</v>
          </cell>
        </row>
        <row r="16887">
          <cell r="D16887" t="str">
            <v>House</v>
          </cell>
          <cell r="E16887">
            <v>765000</v>
          </cell>
          <cell r="R16887" t="str">
            <v>Wyndham</v>
          </cell>
          <cell r="W16887">
            <v>2018</v>
          </cell>
          <cell r="X16887" t="str">
            <v>Jun</v>
          </cell>
        </row>
        <row r="16888">
          <cell r="D16888" t="str">
            <v>House</v>
          </cell>
          <cell r="E16888">
            <v>1416000</v>
          </cell>
          <cell r="R16888" t="str">
            <v>Monash</v>
          </cell>
          <cell r="W16888">
            <v>2018</v>
          </cell>
          <cell r="X16888" t="str">
            <v>Jun</v>
          </cell>
        </row>
        <row r="16889">
          <cell r="D16889" t="str">
            <v>House</v>
          </cell>
          <cell r="E16889">
            <v>1150000</v>
          </cell>
          <cell r="R16889" t="str">
            <v>Monash</v>
          </cell>
          <cell r="W16889">
            <v>2018</v>
          </cell>
          <cell r="X16889" t="str">
            <v>Jun</v>
          </cell>
        </row>
        <row r="16890">
          <cell r="D16890" t="str">
            <v>House</v>
          </cell>
          <cell r="E16890">
            <v>1451000</v>
          </cell>
          <cell r="R16890" t="str">
            <v>Monash</v>
          </cell>
          <cell r="W16890">
            <v>2018</v>
          </cell>
          <cell r="X16890" t="str">
            <v>Jun</v>
          </cell>
        </row>
        <row r="16891">
          <cell r="D16891" t="str">
            <v>House</v>
          </cell>
          <cell r="E16891">
            <v>470000</v>
          </cell>
          <cell r="R16891" t="str">
            <v>Wyndham</v>
          </cell>
          <cell r="W16891">
            <v>2018</v>
          </cell>
          <cell r="X16891" t="str">
            <v>Jun</v>
          </cell>
        </row>
        <row r="16892">
          <cell r="D16892" t="str">
            <v>Unit</v>
          </cell>
          <cell r="E16892">
            <v>1100000</v>
          </cell>
          <cell r="R16892" t="str">
            <v>Glen Eira</v>
          </cell>
          <cell r="W16892">
            <v>2018</v>
          </cell>
          <cell r="X16892" t="str">
            <v>Jun</v>
          </cell>
        </row>
        <row r="16893">
          <cell r="D16893" t="str">
            <v>House</v>
          </cell>
          <cell r="E16893">
            <v>678000</v>
          </cell>
          <cell r="R16893" t="str">
            <v>Wyndham</v>
          </cell>
          <cell r="W16893">
            <v>2018</v>
          </cell>
          <cell r="X16893" t="str">
            <v>Jun</v>
          </cell>
        </row>
        <row r="16894">
          <cell r="D16894" t="str">
            <v>Unit</v>
          </cell>
          <cell r="E16894">
            <v>850000</v>
          </cell>
          <cell r="R16894" t="str">
            <v>Glen Eira</v>
          </cell>
          <cell r="W16894">
            <v>2018</v>
          </cell>
          <cell r="X16894" t="str">
            <v>Jun</v>
          </cell>
        </row>
        <row r="16895">
          <cell r="D16895" t="str">
            <v>Unit</v>
          </cell>
          <cell r="E16895">
            <v>735000</v>
          </cell>
          <cell r="R16895" t="str">
            <v>Port Phillip</v>
          </cell>
          <cell r="W16895">
            <v>2018</v>
          </cell>
          <cell r="X16895" t="str">
            <v>Jun</v>
          </cell>
        </row>
        <row r="16896">
          <cell r="D16896" t="str">
            <v>House</v>
          </cell>
          <cell r="E16896">
            <v>2420000</v>
          </cell>
          <cell r="R16896" t="str">
            <v>Monash</v>
          </cell>
          <cell r="W16896">
            <v>2018</v>
          </cell>
          <cell r="X16896" t="str">
            <v>Jun</v>
          </cell>
        </row>
        <row r="16897">
          <cell r="D16897" t="str">
            <v>House</v>
          </cell>
          <cell r="E16897">
            <v>1275000</v>
          </cell>
          <cell r="R16897" t="str">
            <v>Monash</v>
          </cell>
          <cell r="W16897">
            <v>2018</v>
          </cell>
          <cell r="X16897" t="str">
            <v>Jun</v>
          </cell>
        </row>
        <row r="16898">
          <cell r="D16898" t="str">
            <v>House</v>
          </cell>
          <cell r="E16898">
            <v>950000</v>
          </cell>
          <cell r="R16898" t="str">
            <v>Knox</v>
          </cell>
          <cell r="W16898">
            <v>2018</v>
          </cell>
          <cell r="X16898" t="str">
            <v>Jun</v>
          </cell>
        </row>
        <row r="16899">
          <cell r="D16899" t="str">
            <v>House</v>
          </cell>
          <cell r="E16899">
            <v>1342000</v>
          </cell>
          <cell r="R16899" t="str">
            <v>Bayside</v>
          </cell>
          <cell r="W16899">
            <v>2018</v>
          </cell>
          <cell r="X16899" t="str">
            <v>Jun</v>
          </cell>
        </row>
        <row r="16900">
          <cell r="D16900" t="str">
            <v>House</v>
          </cell>
          <cell r="E16900">
            <v>1480000</v>
          </cell>
          <cell r="R16900" t="str">
            <v>Monash</v>
          </cell>
          <cell r="W16900">
            <v>2018</v>
          </cell>
          <cell r="X16900" t="str">
            <v>Jun</v>
          </cell>
        </row>
        <row r="16901">
          <cell r="D16901" t="str">
            <v>Unit</v>
          </cell>
          <cell r="E16901">
            <v>985000</v>
          </cell>
          <cell r="R16901" t="str">
            <v>Glen Eira</v>
          </cell>
          <cell r="W16901">
            <v>2018</v>
          </cell>
          <cell r="X16901" t="str">
            <v>Jun</v>
          </cell>
        </row>
        <row r="16902">
          <cell r="D16902" t="str">
            <v>House</v>
          </cell>
          <cell r="E16902">
            <v>962000</v>
          </cell>
          <cell r="R16902" t="str">
            <v>Knox</v>
          </cell>
          <cell r="W16902">
            <v>2018</v>
          </cell>
          <cell r="X16902" t="str">
            <v>Jun</v>
          </cell>
        </row>
        <row r="16903">
          <cell r="D16903" t="str">
            <v>House</v>
          </cell>
          <cell r="E16903">
            <v>1800000</v>
          </cell>
          <cell r="R16903" t="str">
            <v>Port Phillip</v>
          </cell>
          <cell r="W16903">
            <v>2018</v>
          </cell>
          <cell r="X16903" t="str">
            <v>Jun</v>
          </cell>
        </row>
        <row r="16904">
          <cell r="D16904" t="str">
            <v>House</v>
          </cell>
          <cell r="E16904">
            <v>1323000</v>
          </cell>
          <cell r="R16904" t="str">
            <v>Monash</v>
          </cell>
          <cell r="W16904">
            <v>2018</v>
          </cell>
          <cell r="X16904" t="str">
            <v>Jun</v>
          </cell>
        </row>
        <row r="16905">
          <cell r="D16905" t="str">
            <v>Unit</v>
          </cell>
          <cell r="E16905">
            <v>540000</v>
          </cell>
          <cell r="R16905" t="str">
            <v>Glen Eira</v>
          </cell>
          <cell r="W16905">
            <v>2018</v>
          </cell>
          <cell r="X16905" t="str">
            <v>Jun</v>
          </cell>
        </row>
        <row r="16906">
          <cell r="D16906" t="str">
            <v>House</v>
          </cell>
          <cell r="E16906">
            <v>1508000</v>
          </cell>
          <cell r="R16906" t="str">
            <v>Glen Eira</v>
          </cell>
          <cell r="W16906">
            <v>2018</v>
          </cell>
          <cell r="X16906" t="str">
            <v>Jun</v>
          </cell>
        </row>
        <row r="16907">
          <cell r="D16907" t="str">
            <v>House</v>
          </cell>
          <cell r="E16907">
            <v>600000</v>
          </cell>
          <cell r="R16907" t="str">
            <v>Wyndham</v>
          </cell>
          <cell r="W16907">
            <v>2018</v>
          </cell>
          <cell r="X16907" t="str">
            <v>Jun</v>
          </cell>
        </row>
        <row r="16908">
          <cell r="D16908" t="str">
            <v>House</v>
          </cell>
          <cell r="E16908">
            <v>1441000</v>
          </cell>
          <cell r="R16908" t="str">
            <v>Glen Eira</v>
          </cell>
          <cell r="W16908">
            <v>2018</v>
          </cell>
          <cell r="X16908" t="str">
            <v>Jun</v>
          </cell>
        </row>
        <row r="16909">
          <cell r="D16909" t="str">
            <v>House</v>
          </cell>
          <cell r="E16909">
            <v>1510000</v>
          </cell>
          <cell r="R16909" t="str">
            <v>Glen Eira</v>
          </cell>
          <cell r="W16909">
            <v>2018</v>
          </cell>
          <cell r="X16909" t="str">
            <v>Jun</v>
          </cell>
        </row>
        <row r="16910">
          <cell r="D16910" t="str">
            <v>House</v>
          </cell>
          <cell r="E16910">
            <v>615000</v>
          </cell>
          <cell r="R16910" t="str">
            <v>Wyndham</v>
          </cell>
          <cell r="W16910">
            <v>2018</v>
          </cell>
          <cell r="X16910" t="str">
            <v>Jun</v>
          </cell>
        </row>
        <row r="16911">
          <cell r="D16911" t="str">
            <v>House</v>
          </cell>
          <cell r="E16911">
            <v>760000</v>
          </cell>
          <cell r="R16911" t="str">
            <v>Wyndham</v>
          </cell>
          <cell r="W16911">
            <v>2018</v>
          </cell>
          <cell r="X16911" t="str">
            <v>Jun</v>
          </cell>
        </row>
        <row r="16912">
          <cell r="D16912" t="str">
            <v>House</v>
          </cell>
          <cell r="E16912">
            <v>711000</v>
          </cell>
          <cell r="R16912" t="str">
            <v>Wyndham</v>
          </cell>
          <cell r="W16912">
            <v>2018</v>
          </cell>
          <cell r="X16912" t="str">
            <v>Jun</v>
          </cell>
        </row>
        <row r="16913">
          <cell r="D16913" t="str">
            <v>Unit</v>
          </cell>
          <cell r="E16913">
            <v>507000</v>
          </cell>
          <cell r="R16913" t="str">
            <v>Glen Eira</v>
          </cell>
          <cell r="W16913">
            <v>2018</v>
          </cell>
          <cell r="X16913" t="str">
            <v>Jun</v>
          </cell>
        </row>
        <row r="16914">
          <cell r="D16914" t="str">
            <v>House</v>
          </cell>
          <cell r="E16914">
            <v>2410000</v>
          </cell>
          <cell r="R16914" t="str">
            <v>Bayside</v>
          </cell>
          <cell r="W16914">
            <v>2018</v>
          </cell>
          <cell r="X16914" t="str">
            <v>Jun</v>
          </cell>
        </row>
        <row r="16915">
          <cell r="D16915" t="str">
            <v>House</v>
          </cell>
          <cell r="E16915">
            <v>1500000</v>
          </cell>
          <cell r="R16915" t="str">
            <v>Glen Eira</v>
          </cell>
          <cell r="W16915">
            <v>2018</v>
          </cell>
          <cell r="X16915" t="str">
            <v>Jun</v>
          </cell>
        </row>
        <row r="16916">
          <cell r="D16916" t="str">
            <v>Unit</v>
          </cell>
          <cell r="E16916">
            <v>1364000</v>
          </cell>
          <cell r="R16916" t="str">
            <v>Glen Eira</v>
          </cell>
          <cell r="W16916">
            <v>2018</v>
          </cell>
          <cell r="X16916" t="str">
            <v>Jun</v>
          </cell>
        </row>
        <row r="16917">
          <cell r="D16917" t="str">
            <v>House</v>
          </cell>
          <cell r="E16917">
            <v>603500</v>
          </cell>
          <cell r="R16917" t="str">
            <v>Wyndham</v>
          </cell>
          <cell r="W16917">
            <v>2018</v>
          </cell>
          <cell r="X16917" t="str">
            <v>Jun</v>
          </cell>
        </row>
        <row r="16918">
          <cell r="D16918" t="str">
            <v>House</v>
          </cell>
          <cell r="E16918">
            <v>635000</v>
          </cell>
          <cell r="R16918" t="str">
            <v>Wyndham</v>
          </cell>
          <cell r="W16918">
            <v>2018</v>
          </cell>
          <cell r="X16918" t="str">
            <v>Jun</v>
          </cell>
        </row>
        <row r="16919">
          <cell r="D16919" t="str">
            <v>House</v>
          </cell>
          <cell r="E16919">
            <v>1520000</v>
          </cell>
          <cell r="R16919" t="str">
            <v>Glen Eira</v>
          </cell>
          <cell r="W16919">
            <v>2018</v>
          </cell>
          <cell r="X16919" t="str">
            <v>Jun</v>
          </cell>
        </row>
        <row r="16920">
          <cell r="D16920" t="str">
            <v>Unit</v>
          </cell>
          <cell r="E16920">
            <v>820000</v>
          </cell>
          <cell r="R16920" t="str">
            <v>Glen Eira</v>
          </cell>
          <cell r="W16920">
            <v>2018</v>
          </cell>
          <cell r="X16920" t="str">
            <v>Jun</v>
          </cell>
        </row>
        <row r="16921">
          <cell r="D16921" t="str">
            <v>House</v>
          </cell>
          <cell r="E16921">
            <v>1790000</v>
          </cell>
          <cell r="R16921" t="str">
            <v>Glen Eira</v>
          </cell>
          <cell r="W16921">
            <v>2018</v>
          </cell>
          <cell r="X16921" t="str">
            <v>Jun</v>
          </cell>
        </row>
        <row r="16922">
          <cell r="D16922" t="str">
            <v>Unit</v>
          </cell>
          <cell r="E16922">
            <v>917000</v>
          </cell>
          <cell r="R16922" t="str">
            <v>Monash</v>
          </cell>
          <cell r="W16922">
            <v>2018</v>
          </cell>
          <cell r="X16922" t="str">
            <v>Jun</v>
          </cell>
        </row>
        <row r="16923">
          <cell r="D16923" t="str">
            <v>Unit</v>
          </cell>
          <cell r="E16923">
            <v>1800000</v>
          </cell>
          <cell r="R16923" t="str">
            <v>Bayside</v>
          </cell>
          <cell r="W16923">
            <v>2018</v>
          </cell>
          <cell r="X16923" t="str">
            <v>Jun</v>
          </cell>
        </row>
        <row r="16924">
          <cell r="D16924" t="str">
            <v>Unit</v>
          </cell>
          <cell r="E16924">
            <v>1250000</v>
          </cell>
          <cell r="R16924" t="str">
            <v>Bayside</v>
          </cell>
          <cell r="W16924">
            <v>2018</v>
          </cell>
          <cell r="X16924" t="str">
            <v>Jun</v>
          </cell>
        </row>
        <row r="16925">
          <cell r="D16925" t="str">
            <v>House</v>
          </cell>
          <cell r="E16925">
            <v>515000</v>
          </cell>
          <cell r="R16925" t="str">
            <v>Wyndham</v>
          </cell>
          <cell r="W16925">
            <v>2018</v>
          </cell>
          <cell r="X16925" t="str">
            <v>Jun</v>
          </cell>
        </row>
        <row r="16926">
          <cell r="D16926" t="str">
            <v>Unit</v>
          </cell>
          <cell r="E16926">
            <v>1475000</v>
          </cell>
          <cell r="R16926" t="str">
            <v>Bayside</v>
          </cell>
          <cell r="W16926">
            <v>2018</v>
          </cell>
          <cell r="X16926" t="str">
            <v>Jun</v>
          </cell>
        </row>
        <row r="16927">
          <cell r="D16927" t="str">
            <v>Unit</v>
          </cell>
          <cell r="E16927">
            <v>1665000</v>
          </cell>
          <cell r="R16927" t="str">
            <v>Glen Eira</v>
          </cell>
          <cell r="W16927">
            <v>2018</v>
          </cell>
          <cell r="X16927" t="str">
            <v>Jun</v>
          </cell>
        </row>
        <row r="16928">
          <cell r="D16928" t="str">
            <v>House</v>
          </cell>
          <cell r="E16928">
            <v>551000</v>
          </cell>
          <cell r="R16928" t="str">
            <v>Wyndham</v>
          </cell>
          <cell r="W16928">
            <v>2018</v>
          </cell>
          <cell r="X16928" t="str">
            <v>Jun</v>
          </cell>
        </row>
        <row r="16929">
          <cell r="D16929" t="str">
            <v>Unit</v>
          </cell>
          <cell r="E16929">
            <v>1960000</v>
          </cell>
          <cell r="R16929" t="str">
            <v>Bayside</v>
          </cell>
          <cell r="W16929">
            <v>2018</v>
          </cell>
          <cell r="X16929" t="str">
            <v>Jun</v>
          </cell>
        </row>
        <row r="16930">
          <cell r="D16930" t="str">
            <v>Unit</v>
          </cell>
          <cell r="E16930">
            <v>1105000</v>
          </cell>
          <cell r="R16930" t="str">
            <v>Bayside</v>
          </cell>
          <cell r="W16930">
            <v>2018</v>
          </cell>
          <cell r="X16930" t="str">
            <v>Jun</v>
          </cell>
        </row>
        <row r="16931">
          <cell r="D16931" t="str">
            <v>House</v>
          </cell>
          <cell r="E16931">
            <v>1070000</v>
          </cell>
          <cell r="R16931" t="str">
            <v>Glen Eira</v>
          </cell>
          <cell r="W16931">
            <v>2018</v>
          </cell>
          <cell r="X16931" t="str">
            <v>Jun</v>
          </cell>
        </row>
        <row r="16932">
          <cell r="D16932" t="str">
            <v>House</v>
          </cell>
          <cell r="E16932">
            <v>2210000</v>
          </cell>
          <cell r="R16932" t="str">
            <v>Glen Eira</v>
          </cell>
          <cell r="W16932">
            <v>2018</v>
          </cell>
          <cell r="X16932" t="str">
            <v>Jun</v>
          </cell>
        </row>
        <row r="16933">
          <cell r="D16933" t="str">
            <v>House</v>
          </cell>
          <cell r="E16933">
            <v>1150000</v>
          </cell>
          <cell r="R16933" t="str">
            <v>Glen Eira</v>
          </cell>
          <cell r="W16933">
            <v>2018</v>
          </cell>
          <cell r="X16933" t="str">
            <v>Jun</v>
          </cell>
        </row>
        <row r="16934">
          <cell r="D16934" t="str">
            <v>House</v>
          </cell>
          <cell r="E16934">
            <v>876000</v>
          </cell>
          <cell r="R16934" t="str">
            <v>Glen Eira</v>
          </cell>
          <cell r="W16934">
            <v>2018</v>
          </cell>
          <cell r="X16934" t="str">
            <v>Jun</v>
          </cell>
        </row>
        <row r="16935">
          <cell r="D16935" t="str">
            <v>House</v>
          </cell>
          <cell r="E16935">
            <v>1250000</v>
          </cell>
          <cell r="R16935" t="str">
            <v>Glen Eira</v>
          </cell>
          <cell r="W16935">
            <v>2018</v>
          </cell>
          <cell r="X16935" t="str">
            <v>Jun</v>
          </cell>
        </row>
        <row r="16936">
          <cell r="D16936" t="str">
            <v>House</v>
          </cell>
          <cell r="E16936">
            <v>1450000</v>
          </cell>
          <cell r="R16936" t="str">
            <v>Glen Eira</v>
          </cell>
          <cell r="W16936">
            <v>2018</v>
          </cell>
          <cell r="X16936" t="str">
            <v>Jun</v>
          </cell>
        </row>
        <row r="16937">
          <cell r="D16937" t="str">
            <v>House</v>
          </cell>
          <cell r="E16937">
            <v>1505000</v>
          </cell>
          <cell r="R16937" t="str">
            <v>Glen Eira</v>
          </cell>
          <cell r="W16937">
            <v>2018</v>
          </cell>
          <cell r="X16937" t="str">
            <v>Jun</v>
          </cell>
        </row>
        <row r="16938">
          <cell r="D16938" t="str">
            <v>House</v>
          </cell>
          <cell r="E16938">
            <v>2515000</v>
          </cell>
          <cell r="R16938" t="str">
            <v>Bayside</v>
          </cell>
          <cell r="W16938">
            <v>2018</v>
          </cell>
          <cell r="X16938" t="str">
            <v>Jun</v>
          </cell>
        </row>
        <row r="16939">
          <cell r="D16939" t="str">
            <v>Unit</v>
          </cell>
          <cell r="E16939">
            <v>462250</v>
          </cell>
          <cell r="R16939" t="str">
            <v>Glen Eira</v>
          </cell>
          <cell r="W16939">
            <v>2018</v>
          </cell>
          <cell r="X16939" t="str">
            <v>Jun</v>
          </cell>
        </row>
        <row r="16940">
          <cell r="D16940" t="str">
            <v>House</v>
          </cell>
          <cell r="E16940">
            <v>2135000</v>
          </cell>
          <cell r="R16940" t="str">
            <v>Bayside</v>
          </cell>
          <cell r="W16940">
            <v>2018</v>
          </cell>
          <cell r="X16940" t="str">
            <v>Jun</v>
          </cell>
        </row>
        <row r="16941">
          <cell r="D16941" t="str">
            <v>House</v>
          </cell>
          <cell r="E16941">
            <v>2550000</v>
          </cell>
          <cell r="R16941" t="str">
            <v>Bayside</v>
          </cell>
          <cell r="W16941">
            <v>2018</v>
          </cell>
          <cell r="X16941" t="str">
            <v>Jun</v>
          </cell>
        </row>
        <row r="16942">
          <cell r="D16942" t="str">
            <v>Unit</v>
          </cell>
          <cell r="E16942">
            <v>875000</v>
          </cell>
          <cell r="R16942" t="str">
            <v>Bayside</v>
          </cell>
          <cell r="W16942">
            <v>2018</v>
          </cell>
          <cell r="X16942" t="str">
            <v>Jun</v>
          </cell>
        </row>
        <row r="16943">
          <cell r="D16943" t="str">
            <v>House</v>
          </cell>
          <cell r="E16943">
            <v>1060000</v>
          </cell>
          <cell r="R16943" t="str">
            <v>Bayside</v>
          </cell>
          <cell r="W16943">
            <v>2018</v>
          </cell>
          <cell r="X16943" t="str">
            <v>Jun</v>
          </cell>
        </row>
        <row r="16944">
          <cell r="D16944" t="str">
            <v>Unit</v>
          </cell>
          <cell r="E16944">
            <v>1205000</v>
          </cell>
          <cell r="R16944" t="str">
            <v>Bayside</v>
          </cell>
          <cell r="W16944">
            <v>2018</v>
          </cell>
          <cell r="X16944" t="str">
            <v>Jun</v>
          </cell>
        </row>
        <row r="16945">
          <cell r="D16945" t="str">
            <v>House</v>
          </cell>
          <cell r="E16945">
            <v>1820000</v>
          </cell>
          <cell r="R16945" t="str">
            <v>Bayside</v>
          </cell>
          <cell r="W16945">
            <v>2018</v>
          </cell>
          <cell r="X16945" t="str">
            <v>Jun</v>
          </cell>
        </row>
        <row r="16946">
          <cell r="D16946" t="str">
            <v>Unit</v>
          </cell>
          <cell r="E16946">
            <v>758000</v>
          </cell>
          <cell r="R16946" t="str">
            <v>Bayside</v>
          </cell>
          <cell r="W16946">
            <v>2018</v>
          </cell>
          <cell r="X16946" t="str">
            <v>Jun</v>
          </cell>
        </row>
        <row r="16947">
          <cell r="D16947" t="str">
            <v>House</v>
          </cell>
          <cell r="E16947">
            <v>1450000</v>
          </cell>
          <cell r="R16947" t="str">
            <v>Bayside</v>
          </cell>
          <cell r="W16947">
            <v>2018</v>
          </cell>
          <cell r="X16947" t="str">
            <v>Jun</v>
          </cell>
        </row>
        <row r="16948">
          <cell r="D16948" t="str">
            <v>Unit</v>
          </cell>
          <cell r="E16948">
            <v>1011500</v>
          </cell>
          <cell r="R16948" t="str">
            <v>Kingston</v>
          </cell>
          <cell r="W16948">
            <v>2018</v>
          </cell>
          <cell r="X16948" t="str">
            <v>Jun</v>
          </cell>
        </row>
        <row r="16949">
          <cell r="D16949" t="str">
            <v>Unit</v>
          </cell>
          <cell r="E16949">
            <v>828000</v>
          </cell>
          <cell r="R16949" t="str">
            <v>Kingston</v>
          </cell>
          <cell r="W16949">
            <v>2018</v>
          </cell>
          <cell r="X16949" t="str">
            <v>Jun</v>
          </cell>
        </row>
        <row r="16950">
          <cell r="D16950" t="str">
            <v>House</v>
          </cell>
          <cell r="E16950">
            <v>1520000</v>
          </cell>
          <cell r="R16950" t="str">
            <v>Bayside</v>
          </cell>
          <cell r="W16950">
            <v>2018</v>
          </cell>
          <cell r="X16950" t="str">
            <v>Jun</v>
          </cell>
        </row>
        <row r="16951">
          <cell r="D16951" t="str">
            <v>Unit</v>
          </cell>
          <cell r="E16951">
            <v>1010000</v>
          </cell>
          <cell r="R16951" t="str">
            <v>Bayside</v>
          </cell>
          <cell r="W16951">
            <v>2018</v>
          </cell>
          <cell r="X16951" t="str">
            <v>Jun</v>
          </cell>
        </row>
        <row r="16952">
          <cell r="D16952" t="str">
            <v>House</v>
          </cell>
          <cell r="E16952">
            <v>1610000</v>
          </cell>
          <cell r="R16952" t="str">
            <v>Bayside</v>
          </cell>
          <cell r="W16952">
            <v>2018</v>
          </cell>
          <cell r="X16952" t="str">
            <v>Jun</v>
          </cell>
        </row>
        <row r="16953">
          <cell r="D16953" t="str">
            <v>House</v>
          </cell>
          <cell r="E16953">
            <v>1060000</v>
          </cell>
          <cell r="R16953" t="str">
            <v>Bayside</v>
          </cell>
          <cell r="W16953">
            <v>2018</v>
          </cell>
          <cell r="X16953" t="str">
            <v>Jun</v>
          </cell>
        </row>
        <row r="16954">
          <cell r="D16954" t="str">
            <v>House</v>
          </cell>
          <cell r="E16954">
            <v>1201000</v>
          </cell>
          <cell r="R16954" t="str">
            <v>Bayside</v>
          </cell>
          <cell r="W16954">
            <v>2018</v>
          </cell>
          <cell r="X16954" t="str">
            <v>Jun</v>
          </cell>
        </row>
        <row r="16955">
          <cell r="D16955" t="str">
            <v>House</v>
          </cell>
          <cell r="E16955">
            <v>1915000</v>
          </cell>
          <cell r="R16955" t="str">
            <v>Bayside</v>
          </cell>
          <cell r="W16955">
            <v>2018</v>
          </cell>
          <cell r="X16955" t="str">
            <v>Jun</v>
          </cell>
        </row>
        <row r="16956">
          <cell r="D16956" t="str">
            <v>House</v>
          </cell>
          <cell r="E16956">
            <v>1665000</v>
          </cell>
          <cell r="R16956" t="str">
            <v>Bayside</v>
          </cell>
          <cell r="W16956">
            <v>2018</v>
          </cell>
          <cell r="X16956" t="str">
            <v>Jun</v>
          </cell>
        </row>
        <row r="16957">
          <cell r="D16957" t="str">
            <v>House</v>
          </cell>
          <cell r="E16957">
            <v>1568500</v>
          </cell>
          <cell r="R16957" t="str">
            <v>Bayside</v>
          </cell>
          <cell r="W16957">
            <v>2018</v>
          </cell>
          <cell r="X16957" t="str">
            <v>Jun</v>
          </cell>
        </row>
        <row r="16958">
          <cell r="D16958" t="str">
            <v>House</v>
          </cell>
          <cell r="E16958">
            <v>910000</v>
          </cell>
          <cell r="R16958" t="str">
            <v>Bayside</v>
          </cell>
          <cell r="W16958">
            <v>2018</v>
          </cell>
          <cell r="X16958" t="str">
            <v>Jun</v>
          </cell>
        </row>
        <row r="16959">
          <cell r="D16959" t="str">
            <v>House</v>
          </cell>
          <cell r="E16959">
            <v>920000</v>
          </cell>
          <cell r="R16959" t="str">
            <v>Bayside</v>
          </cell>
          <cell r="W16959">
            <v>2018</v>
          </cell>
          <cell r="X16959" t="str">
            <v>Jun</v>
          </cell>
        </row>
        <row r="16960">
          <cell r="D16960" t="str">
            <v>Unit</v>
          </cell>
          <cell r="E16960">
            <v>460000</v>
          </cell>
          <cell r="R16960" t="str">
            <v>Bayside</v>
          </cell>
          <cell r="W16960">
            <v>2018</v>
          </cell>
          <cell r="X16960" t="str">
            <v>Jun</v>
          </cell>
        </row>
        <row r="16961">
          <cell r="D16961" t="str">
            <v>Unit</v>
          </cell>
          <cell r="E16961">
            <v>822000</v>
          </cell>
          <cell r="R16961" t="str">
            <v>Bayside</v>
          </cell>
          <cell r="W16961">
            <v>2018</v>
          </cell>
          <cell r="X16961" t="str">
            <v>Jun</v>
          </cell>
        </row>
        <row r="16962">
          <cell r="D16962" t="str">
            <v>House</v>
          </cell>
          <cell r="E16962">
            <v>1165000</v>
          </cell>
          <cell r="R16962" t="str">
            <v>Bayside</v>
          </cell>
          <cell r="W16962">
            <v>2018</v>
          </cell>
          <cell r="X16962" t="str">
            <v>Jun</v>
          </cell>
        </row>
        <row r="16963">
          <cell r="D16963" t="str">
            <v>House</v>
          </cell>
          <cell r="E16963">
            <v>1200000</v>
          </cell>
          <cell r="R16963" t="str">
            <v>Bayside</v>
          </cell>
          <cell r="W16963">
            <v>2018</v>
          </cell>
          <cell r="X16963" t="str">
            <v>Jun</v>
          </cell>
        </row>
        <row r="16964">
          <cell r="D16964" t="str">
            <v>House</v>
          </cell>
          <cell r="E16964">
            <v>3778000</v>
          </cell>
          <cell r="R16964" t="str">
            <v>Bayside</v>
          </cell>
          <cell r="W16964">
            <v>2018</v>
          </cell>
          <cell r="X16964" t="str">
            <v>Jun</v>
          </cell>
        </row>
        <row r="16965">
          <cell r="D16965" t="str">
            <v>Unit</v>
          </cell>
          <cell r="E16965">
            <v>2030000</v>
          </cell>
          <cell r="R16965" t="str">
            <v>Bayside</v>
          </cell>
          <cell r="W16965">
            <v>2018</v>
          </cell>
          <cell r="X16965" t="str">
            <v>Jun</v>
          </cell>
        </row>
        <row r="16966">
          <cell r="D16966" t="str">
            <v>Unit</v>
          </cell>
          <cell r="E16966">
            <v>1210000</v>
          </cell>
          <cell r="R16966" t="str">
            <v>Glen Eira</v>
          </cell>
          <cell r="W16966">
            <v>2018</v>
          </cell>
          <cell r="X16966" t="str">
            <v>Jun</v>
          </cell>
        </row>
        <row r="16967">
          <cell r="D16967" t="str">
            <v>Unit</v>
          </cell>
          <cell r="E16967">
            <v>1050000</v>
          </cell>
          <cell r="R16967" t="str">
            <v>Moonee Valley</v>
          </cell>
          <cell r="W16967">
            <v>2018</v>
          </cell>
          <cell r="X16967" t="str">
            <v>Jun</v>
          </cell>
        </row>
        <row r="16968">
          <cell r="D16968" t="str">
            <v>Unit</v>
          </cell>
          <cell r="E16968">
            <v>900000</v>
          </cell>
          <cell r="R16968" t="str">
            <v>Glen Eira</v>
          </cell>
          <cell r="W16968">
            <v>2018</v>
          </cell>
          <cell r="X16968" t="str">
            <v>Jun</v>
          </cell>
        </row>
        <row r="16969">
          <cell r="D16969" t="str">
            <v>Unit</v>
          </cell>
          <cell r="E16969">
            <v>640000</v>
          </cell>
          <cell r="R16969" t="str">
            <v>Banyule</v>
          </cell>
          <cell r="W16969">
            <v>2018</v>
          </cell>
          <cell r="X16969" t="str">
            <v>Jun</v>
          </cell>
        </row>
        <row r="16970">
          <cell r="D16970" t="str">
            <v>Unit</v>
          </cell>
          <cell r="E16970">
            <v>630000</v>
          </cell>
          <cell r="R16970" t="str">
            <v>Darebin</v>
          </cell>
          <cell r="W16970">
            <v>2018</v>
          </cell>
          <cell r="X16970" t="str">
            <v>Jun</v>
          </cell>
        </row>
        <row r="16971">
          <cell r="D16971" t="str">
            <v>Unit</v>
          </cell>
          <cell r="E16971">
            <v>1815000</v>
          </cell>
          <cell r="R16971" t="str">
            <v>Bayside</v>
          </cell>
          <cell r="W16971">
            <v>2018</v>
          </cell>
          <cell r="X16971" t="str">
            <v>Jun</v>
          </cell>
        </row>
        <row r="16972">
          <cell r="D16972" t="str">
            <v>Unit</v>
          </cell>
          <cell r="E16972">
            <v>1710000</v>
          </cell>
          <cell r="R16972" t="str">
            <v>Melbourne</v>
          </cell>
          <cell r="W16972">
            <v>2018</v>
          </cell>
          <cell r="X16972" t="str">
            <v>Jun</v>
          </cell>
        </row>
        <row r="16973">
          <cell r="D16973" t="str">
            <v>Unit</v>
          </cell>
          <cell r="E16973">
            <v>1700000</v>
          </cell>
          <cell r="R16973" t="str">
            <v>Monash</v>
          </cell>
          <cell r="W16973">
            <v>2018</v>
          </cell>
          <cell r="X16973" t="str">
            <v>Jun</v>
          </cell>
        </row>
        <row r="16974">
          <cell r="D16974" t="str">
            <v>Unit</v>
          </cell>
          <cell r="E16974">
            <v>1350000</v>
          </cell>
          <cell r="R16974" t="str">
            <v>Glen Eira</v>
          </cell>
          <cell r="W16974">
            <v>2018</v>
          </cell>
          <cell r="X16974" t="str">
            <v>Jun</v>
          </cell>
        </row>
        <row r="16975">
          <cell r="D16975" t="str">
            <v>Unit</v>
          </cell>
          <cell r="E16975">
            <v>1340000</v>
          </cell>
          <cell r="R16975" t="str">
            <v>Monash</v>
          </cell>
          <cell r="W16975">
            <v>2018</v>
          </cell>
          <cell r="X16975" t="str">
            <v>Jun</v>
          </cell>
        </row>
        <row r="16976">
          <cell r="D16976" t="str">
            <v>Unit</v>
          </cell>
          <cell r="E16976">
            <v>1330000</v>
          </cell>
          <cell r="R16976" t="str">
            <v>Hobsons Bay</v>
          </cell>
          <cell r="W16976">
            <v>2018</v>
          </cell>
          <cell r="X16976" t="str">
            <v>Jun</v>
          </cell>
        </row>
        <row r="16977">
          <cell r="D16977" t="str">
            <v>Unit</v>
          </cell>
          <cell r="E16977">
            <v>1220000</v>
          </cell>
          <cell r="R16977" t="str">
            <v>Glen Eira</v>
          </cell>
          <cell r="W16977">
            <v>2018</v>
          </cell>
          <cell r="X16977" t="str">
            <v>Jun</v>
          </cell>
        </row>
        <row r="16978">
          <cell r="D16978" t="str">
            <v>Unit</v>
          </cell>
          <cell r="E16978">
            <v>940000</v>
          </cell>
          <cell r="R16978" t="str">
            <v>Moonee Valley</v>
          </cell>
          <cell r="W16978">
            <v>2018</v>
          </cell>
          <cell r="X16978" t="str">
            <v>Jun</v>
          </cell>
        </row>
        <row r="16979">
          <cell r="D16979" t="str">
            <v>House</v>
          </cell>
          <cell r="E16979">
            <v>910000</v>
          </cell>
          <cell r="R16979" t="str">
            <v>Whitehorse</v>
          </cell>
          <cell r="W16979">
            <v>2018</v>
          </cell>
          <cell r="X16979" t="str">
            <v>Jun</v>
          </cell>
        </row>
        <row r="16980">
          <cell r="D16980" t="str">
            <v>House</v>
          </cell>
          <cell r="E16980">
            <v>850000</v>
          </cell>
          <cell r="R16980" t="str">
            <v>Maroondah</v>
          </cell>
          <cell r="W16980">
            <v>2018</v>
          </cell>
          <cell r="X16980" t="str">
            <v>Jun</v>
          </cell>
        </row>
        <row r="16981">
          <cell r="D16981" t="str">
            <v>Unit</v>
          </cell>
          <cell r="E16981">
            <v>815000</v>
          </cell>
          <cell r="R16981" t="str">
            <v>Maribyrnong</v>
          </cell>
          <cell r="W16981">
            <v>2018</v>
          </cell>
          <cell r="X16981" t="str">
            <v>Jun</v>
          </cell>
        </row>
        <row r="16982">
          <cell r="D16982" t="str">
            <v>Unit</v>
          </cell>
          <cell r="E16982">
            <v>800000</v>
          </cell>
          <cell r="R16982" t="str">
            <v>Darebin</v>
          </cell>
          <cell r="W16982">
            <v>2018</v>
          </cell>
          <cell r="X16982" t="str">
            <v>Jun</v>
          </cell>
        </row>
        <row r="16983">
          <cell r="D16983" t="str">
            <v>Unit</v>
          </cell>
          <cell r="E16983">
            <v>798000</v>
          </cell>
          <cell r="R16983" t="str">
            <v>Glen Eira</v>
          </cell>
          <cell r="W16983">
            <v>2018</v>
          </cell>
          <cell r="X16983" t="str">
            <v>Jun</v>
          </cell>
        </row>
        <row r="16984">
          <cell r="D16984" t="str">
            <v>House</v>
          </cell>
          <cell r="E16984">
            <v>780000</v>
          </cell>
          <cell r="R16984" t="str">
            <v>Hume</v>
          </cell>
          <cell r="W16984">
            <v>2018</v>
          </cell>
          <cell r="X16984" t="str">
            <v>Jun</v>
          </cell>
        </row>
        <row r="16985">
          <cell r="D16985" t="str">
            <v>House</v>
          </cell>
          <cell r="E16985">
            <v>760000</v>
          </cell>
          <cell r="R16985" t="str">
            <v>Brimbank</v>
          </cell>
          <cell r="W16985">
            <v>2018</v>
          </cell>
          <cell r="X16985" t="str">
            <v>Jun</v>
          </cell>
        </row>
        <row r="16986">
          <cell r="D16986" t="str">
            <v>Unit</v>
          </cell>
          <cell r="E16986">
            <v>730000</v>
          </cell>
          <cell r="R16986" t="str">
            <v>Brimbank</v>
          </cell>
          <cell r="W16986">
            <v>2018</v>
          </cell>
          <cell r="X16986" t="str">
            <v>Jun</v>
          </cell>
        </row>
        <row r="16987">
          <cell r="D16987" t="str">
            <v>House</v>
          </cell>
          <cell r="E16987">
            <v>710000</v>
          </cell>
          <cell r="R16987" t="str">
            <v>Glen Eira</v>
          </cell>
          <cell r="W16987">
            <v>2018</v>
          </cell>
          <cell r="X16987" t="str">
            <v>Jun</v>
          </cell>
        </row>
        <row r="16988">
          <cell r="D16988" t="str">
            <v>Unit</v>
          </cell>
          <cell r="E16988">
            <v>687500</v>
          </cell>
          <cell r="R16988" t="str">
            <v>Moreland</v>
          </cell>
          <cell r="W16988">
            <v>2018</v>
          </cell>
          <cell r="X16988" t="str">
            <v>Jun</v>
          </cell>
        </row>
        <row r="16989">
          <cell r="D16989" t="str">
            <v>Unit</v>
          </cell>
          <cell r="E16989">
            <v>650000</v>
          </cell>
          <cell r="R16989" t="str">
            <v>Moonee Valley</v>
          </cell>
          <cell r="W16989">
            <v>2018</v>
          </cell>
          <cell r="X16989" t="str">
            <v>Jun</v>
          </cell>
        </row>
        <row r="16990">
          <cell r="D16990" t="str">
            <v>Unit</v>
          </cell>
          <cell r="E16990">
            <v>640000</v>
          </cell>
          <cell r="R16990" t="str">
            <v>Glen Eira</v>
          </cell>
          <cell r="W16990">
            <v>2018</v>
          </cell>
          <cell r="X16990" t="str">
            <v>Jun</v>
          </cell>
        </row>
        <row r="16991">
          <cell r="D16991" t="str">
            <v>House</v>
          </cell>
          <cell r="E16991">
            <v>640000</v>
          </cell>
          <cell r="R16991" t="str">
            <v>Wyndham</v>
          </cell>
          <cell r="W16991">
            <v>2018</v>
          </cell>
          <cell r="X16991" t="str">
            <v>Jun</v>
          </cell>
        </row>
        <row r="16992">
          <cell r="D16992" t="str">
            <v>Unit</v>
          </cell>
          <cell r="E16992">
            <v>640000</v>
          </cell>
          <cell r="R16992" t="str">
            <v>Darebin</v>
          </cell>
          <cell r="W16992">
            <v>2018</v>
          </cell>
          <cell r="X16992" t="str">
            <v>Jun</v>
          </cell>
        </row>
        <row r="16993">
          <cell r="D16993" t="str">
            <v>House</v>
          </cell>
          <cell r="E16993">
            <v>635000</v>
          </cell>
          <cell r="R16993" t="str">
            <v>Melton</v>
          </cell>
          <cell r="W16993">
            <v>2018</v>
          </cell>
          <cell r="X16993" t="str">
            <v>Jun</v>
          </cell>
        </row>
        <row r="16994">
          <cell r="D16994" t="str">
            <v>Unit</v>
          </cell>
          <cell r="E16994">
            <v>620000</v>
          </cell>
          <cell r="R16994" t="str">
            <v>Moreland</v>
          </cell>
          <cell r="W16994">
            <v>2018</v>
          </cell>
          <cell r="X16994" t="str">
            <v>Jun</v>
          </cell>
        </row>
        <row r="16995">
          <cell r="D16995" t="str">
            <v>House</v>
          </cell>
          <cell r="E16995">
            <v>560000</v>
          </cell>
          <cell r="R16995" t="str">
            <v>Brimbank</v>
          </cell>
          <cell r="W16995">
            <v>2018</v>
          </cell>
          <cell r="X16995" t="str">
            <v>Jun</v>
          </cell>
        </row>
        <row r="16996">
          <cell r="D16996" t="str">
            <v>Unit</v>
          </cell>
          <cell r="E16996">
            <v>555000</v>
          </cell>
          <cell r="R16996" t="str">
            <v>Melbourne</v>
          </cell>
          <cell r="W16996">
            <v>2018</v>
          </cell>
          <cell r="X16996" t="str">
            <v>Jun</v>
          </cell>
        </row>
        <row r="16997">
          <cell r="D16997" t="str">
            <v>House</v>
          </cell>
          <cell r="E16997">
            <v>547500</v>
          </cell>
          <cell r="R16997" t="str">
            <v>Wyndham</v>
          </cell>
          <cell r="W16997">
            <v>2018</v>
          </cell>
          <cell r="X16997" t="str">
            <v>Jun</v>
          </cell>
        </row>
        <row r="16998">
          <cell r="D16998" t="str">
            <v>House</v>
          </cell>
          <cell r="E16998">
            <v>546000</v>
          </cell>
          <cell r="R16998" t="str">
            <v>Whittlesea</v>
          </cell>
          <cell r="W16998">
            <v>2018</v>
          </cell>
          <cell r="X16998" t="str">
            <v>Jun</v>
          </cell>
        </row>
        <row r="16999">
          <cell r="D16999" t="str">
            <v>House</v>
          </cell>
          <cell r="E16999">
            <v>460000</v>
          </cell>
          <cell r="R16999" t="str">
            <v>Hume</v>
          </cell>
          <cell r="W16999">
            <v>2018</v>
          </cell>
          <cell r="X16999" t="str">
            <v>Jun</v>
          </cell>
        </row>
        <row r="17000">
          <cell r="D17000" t="str">
            <v>Unit</v>
          </cell>
          <cell r="E17000">
            <v>380000</v>
          </cell>
          <cell r="R17000" t="str">
            <v>Hume</v>
          </cell>
          <cell r="W17000">
            <v>2018</v>
          </cell>
          <cell r="X17000" t="str">
            <v>Jun</v>
          </cell>
        </row>
        <row r="17001">
          <cell r="D17001" t="str">
            <v>Unit</v>
          </cell>
          <cell r="E17001">
            <v>982500</v>
          </cell>
          <cell r="R17001" t="str">
            <v>Bayside</v>
          </cell>
          <cell r="W17001">
            <v>2018</v>
          </cell>
          <cell r="X17001" t="str">
            <v>Jun</v>
          </cell>
        </row>
        <row r="17002">
          <cell r="D17002" t="str">
            <v>Unit</v>
          </cell>
          <cell r="E17002">
            <v>910000</v>
          </cell>
          <cell r="R17002" t="str">
            <v>Bayside</v>
          </cell>
          <cell r="W17002">
            <v>2018</v>
          </cell>
          <cell r="X17002" t="str">
            <v>Jun</v>
          </cell>
        </row>
        <row r="17003">
          <cell r="D17003" t="str">
            <v>Unit</v>
          </cell>
          <cell r="E17003">
            <v>772000</v>
          </cell>
          <cell r="R17003" t="str">
            <v>Maribyrnong</v>
          </cell>
          <cell r="W17003">
            <v>2018</v>
          </cell>
          <cell r="X17003" t="str">
            <v>Jun</v>
          </cell>
        </row>
        <row r="17004">
          <cell r="D17004" t="str">
            <v>House</v>
          </cell>
          <cell r="E17004">
            <v>730000</v>
          </cell>
          <cell r="R17004" t="str">
            <v>Maribyrnong</v>
          </cell>
          <cell r="W17004">
            <v>2018</v>
          </cell>
          <cell r="X17004" t="str">
            <v>Jun</v>
          </cell>
        </row>
        <row r="17005">
          <cell r="D17005" t="str">
            <v>Unit</v>
          </cell>
          <cell r="E17005">
            <v>550000</v>
          </cell>
          <cell r="R17005" t="str">
            <v>Melbourne</v>
          </cell>
          <cell r="W17005">
            <v>2018</v>
          </cell>
          <cell r="X17005" t="str">
            <v>Jun</v>
          </cell>
        </row>
        <row r="17006">
          <cell r="D17006" t="str">
            <v>Unit</v>
          </cell>
          <cell r="E17006">
            <v>450000</v>
          </cell>
          <cell r="R17006" t="str">
            <v>Port Phillip</v>
          </cell>
          <cell r="W17006">
            <v>2018</v>
          </cell>
          <cell r="X17006" t="str">
            <v>Jun</v>
          </cell>
        </row>
        <row r="17007">
          <cell r="D17007" t="str">
            <v>Unit</v>
          </cell>
          <cell r="E17007">
            <v>435000</v>
          </cell>
          <cell r="R17007" t="str">
            <v>Moreland</v>
          </cell>
          <cell r="W17007">
            <v>2018</v>
          </cell>
          <cell r="X17007" t="str">
            <v>Jun</v>
          </cell>
        </row>
        <row r="17008">
          <cell r="D17008" t="str">
            <v>Unit</v>
          </cell>
          <cell r="E17008">
            <v>1250000</v>
          </cell>
          <cell r="R17008" t="str">
            <v>Glen Eira</v>
          </cell>
          <cell r="W17008">
            <v>2018</v>
          </cell>
          <cell r="X17008" t="str">
            <v>Jun</v>
          </cell>
        </row>
        <row r="17009">
          <cell r="D17009" t="str">
            <v>Unit</v>
          </cell>
          <cell r="E17009">
            <v>600000</v>
          </cell>
          <cell r="R17009" t="str">
            <v>Melbourne</v>
          </cell>
          <cell r="W17009">
            <v>2018</v>
          </cell>
          <cell r="X17009" t="str">
            <v>Jun</v>
          </cell>
        </row>
        <row r="17010">
          <cell r="D17010" t="str">
            <v>House</v>
          </cell>
          <cell r="E17010">
            <v>600000</v>
          </cell>
          <cell r="R17010" t="str">
            <v>Hume</v>
          </cell>
          <cell r="W17010">
            <v>2018</v>
          </cell>
          <cell r="X17010" t="str">
            <v>Jul</v>
          </cell>
        </row>
        <row r="17011">
          <cell r="D17011" t="str">
            <v>House</v>
          </cell>
          <cell r="E17011">
            <v>735000</v>
          </cell>
          <cell r="R17011" t="str">
            <v>Hume</v>
          </cell>
          <cell r="W17011">
            <v>2018</v>
          </cell>
          <cell r="X17011" t="str">
            <v>Jul</v>
          </cell>
        </row>
        <row r="17012">
          <cell r="D17012" t="str">
            <v>House</v>
          </cell>
          <cell r="E17012">
            <v>640000</v>
          </cell>
          <cell r="R17012" t="str">
            <v>Hume</v>
          </cell>
          <cell r="W17012">
            <v>2018</v>
          </cell>
          <cell r="X17012" t="str">
            <v>Jul</v>
          </cell>
        </row>
        <row r="17013">
          <cell r="D17013" t="str">
            <v>House</v>
          </cell>
          <cell r="E17013">
            <v>778000</v>
          </cell>
          <cell r="R17013" t="str">
            <v>Hume</v>
          </cell>
          <cell r="W17013">
            <v>2018</v>
          </cell>
          <cell r="X17013" t="str">
            <v>Jul</v>
          </cell>
        </row>
        <row r="17014">
          <cell r="D17014" t="str">
            <v>House</v>
          </cell>
          <cell r="E17014">
            <v>552000</v>
          </cell>
          <cell r="R17014" t="str">
            <v>Hume</v>
          </cell>
          <cell r="W17014">
            <v>2018</v>
          </cell>
          <cell r="X17014" t="str">
            <v>Jul</v>
          </cell>
        </row>
        <row r="17015">
          <cell r="D17015" t="str">
            <v>House</v>
          </cell>
          <cell r="E17015">
            <v>505000</v>
          </cell>
          <cell r="R17015" t="str">
            <v>Hume</v>
          </cell>
          <cell r="W17015">
            <v>2018</v>
          </cell>
          <cell r="X17015" t="str">
            <v>Jul</v>
          </cell>
        </row>
        <row r="17016">
          <cell r="D17016" t="str">
            <v>House</v>
          </cell>
          <cell r="E17016">
            <v>475000</v>
          </cell>
          <cell r="R17016" t="str">
            <v>Hume</v>
          </cell>
          <cell r="W17016">
            <v>2018</v>
          </cell>
          <cell r="X17016" t="str">
            <v>Jul</v>
          </cell>
        </row>
        <row r="17017">
          <cell r="D17017" t="str">
            <v>House</v>
          </cell>
          <cell r="E17017">
            <v>605000</v>
          </cell>
          <cell r="R17017" t="str">
            <v>Hume</v>
          </cell>
          <cell r="W17017">
            <v>2018</v>
          </cell>
          <cell r="X17017" t="str">
            <v>Jul</v>
          </cell>
        </row>
        <row r="17018">
          <cell r="D17018" t="str">
            <v>House</v>
          </cell>
          <cell r="E17018">
            <v>657500</v>
          </cell>
          <cell r="R17018" t="str">
            <v>Hume</v>
          </cell>
          <cell r="W17018">
            <v>2018</v>
          </cell>
          <cell r="X17018" t="str">
            <v>Jul</v>
          </cell>
        </row>
        <row r="17019">
          <cell r="D17019" t="str">
            <v>House</v>
          </cell>
          <cell r="E17019">
            <v>600000</v>
          </cell>
          <cell r="R17019" t="str">
            <v>Hume</v>
          </cell>
          <cell r="W17019">
            <v>2018</v>
          </cell>
          <cell r="X17019" t="str">
            <v>Jul</v>
          </cell>
        </row>
        <row r="17020">
          <cell r="D17020" t="str">
            <v>House</v>
          </cell>
          <cell r="E17020">
            <v>675000</v>
          </cell>
          <cell r="R17020" t="str">
            <v>Hume</v>
          </cell>
          <cell r="W17020">
            <v>2018</v>
          </cell>
          <cell r="X17020" t="str">
            <v>Jul</v>
          </cell>
        </row>
        <row r="17021">
          <cell r="D17021" t="str">
            <v>House</v>
          </cell>
          <cell r="E17021">
            <v>470000</v>
          </cell>
          <cell r="R17021" t="str">
            <v>Whittlesea</v>
          </cell>
          <cell r="W17021">
            <v>2018</v>
          </cell>
          <cell r="X17021" t="str">
            <v>Jul</v>
          </cell>
        </row>
        <row r="17022">
          <cell r="D17022" t="str">
            <v>House</v>
          </cell>
          <cell r="E17022">
            <v>517000</v>
          </cell>
          <cell r="R17022" t="str">
            <v>Hume</v>
          </cell>
          <cell r="W17022">
            <v>2018</v>
          </cell>
          <cell r="X17022" t="str">
            <v>Jul</v>
          </cell>
        </row>
        <row r="17023">
          <cell r="D17023" t="str">
            <v>House</v>
          </cell>
          <cell r="E17023">
            <v>555000</v>
          </cell>
          <cell r="R17023" t="str">
            <v>Hume</v>
          </cell>
          <cell r="W17023">
            <v>2018</v>
          </cell>
          <cell r="X17023" t="str">
            <v>Jul</v>
          </cell>
        </row>
        <row r="17024">
          <cell r="D17024" t="str">
            <v>House</v>
          </cell>
          <cell r="E17024">
            <v>532000</v>
          </cell>
          <cell r="R17024" t="str">
            <v>Hume</v>
          </cell>
          <cell r="W17024">
            <v>2018</v>
          </cell>
          <cell r="X17024" t="str">
            <v>Jul</v>
          </cell>
        </row>
        <row r="17025">
          <cell r="D17025" t="str">
            <v>House</v>
          </cell>
          <cell r="E17025">
            <v>600000</v>
          </cell>
          <cell r="R17025" t="str">
            <v>Hume</v>
          </cell>
          <cell r="W17025">
            <v>2018</v>
          </cell>
          <cell r="X17025" t="str">
            <v>Jul</v>
          </cell>
        </row>
        <row r="17026">
          <cell r="D17026" t="str">
            <v>Unit</v>
          </cell>
          <cell r="E17026">
            <v>401000</v>
          </cell>
          <cell r="R17026" t="str">
            <v>Whittlesea</v>
          </cell>
          <cell r="W17026">
            <v>2018</v>
          </cell>
          <cell r="X17026" t="str">
            <v>Jul</v>
          </cell>
        </row>
        <row r="17027">
          <cell r="D17027" t="str">
            <v>House</v>
          </cell>
          <cell r="E17027">
            <v>426000</v>
          </cell>
          <cell r="R17027" t="str">
            <v>Hume</v>
          </cell>
          <cell r="W17027">
            <v>2018</v>
          </cell>
          <cell r="X17027" t="str">
            <v>Jul</v>
          </cell>
        </row>
        <row r="17028">
          <cell r="D17028" t="str">
            <v>House</v>
          </cell>
          <cell r="E17028">
            <v>535000</v>
          </cell>
          <cell r="R17028" t="str">
            <v>Hume</v>
          </cell>
          <cell r="W17028">
            <v>2018</v>
          </cell>
          <cell r="X17028" t="str">
            <v>Jul</v>
          </cell>
        </row>
        <row r="17029">
          <cell r="D17029" t="str">
            <v>House</v>
          </cell>
          <cell r="E17029">
            <v>658500</v>
          </cell>
          <cell r="R17029" t="str">
            <v>Whittlesea</v>
          </cell>
          <cell r="W17029">
            <v>2018</v>
          </cell>
          <cell r="X17029" t="str">
            <v>Jul</v>
          </cell>
        </row>
        <row r="17030">
          <cell r="D17030" t="str">
            <v>House</v>
          </cell>
          <cell r="E17030">
            <v>552500</v>
          </cell>
          <cell r="R17030" t="str">
            <v>Whittlesea</v>
          </cell>
          <cell r="W17030">
            <v>2018</v>
          </cell>
          <cell r="X17030" t="str">
            <v>Jul</v>
          </cell>
        </row>
        <row r="17031">
          <cell r="D17031" t="str">
            <v>House</v>
          </cell>
          <cell r="E17031">
            <v>646000</v>
          </cell>
          <cell r="R17031" t="str">
            <v>Whittlesea</v>
          </cell>
          <cell r="W17031">
            <v>2018</v>
          </cell>
          <cell r="X17031" t="str">
            <v>Jul</v>
          </cell>
        </row>
        <row r="17032">
          <cell r="D17032" t="str">
            <v>House</v>
          </cell>
          <cell r="E17032">
            <v>601000</v>
          </cell>
          <cell r="R17032" t="str">
            <v>Whittlesea</v>
          </cell>
          <cell r="W17032">
            <v>2018</v>
          </cell>
          <cell r="X17032" t="str">
            <v>Jul</v>
          </cell>
        </row>
        <row r="17033">
          <cell r="D17033" t="str">
            <v>House</v>
          </cell>
          <cell r="E17033">
            <v>575000</v>
          </cell>
          <cell r="R17033" t="str">
            <v>Hume</v>
          </cell>
          <cell r="W17033">
            <v>2018</v>
          </cell>
          <cell r="X17033" t="str">
            <v>Jul</v>
          </cell>
        </row>
        <row r="17034">
          <cell r="D17034" t="str">
            <v>House</v>
          </cell>
          <cell r="E17034">
            <v>741000</v>
          </cell>
          <cell r="R17034" t="str">
            <v>Hume</v>
          </cell>
          <cell r="W17034">
            <v>2018</v>
          </cell>
          <cell r="X17034" t="str">
            <v>Jul</v>
          </cell>
        </row>
        <row r="17035">
          <cell r="D17035" t="str">
            <v>House</v>
          </cell>
          <cell r="E17035">
            <v>625000</v>
          </cell>
          <cell r="R17035" t="str">
            <v>Whittlesea</v>
          </cell>
          <cell r="W17035">
            <v>2018</v>
          </cell>
          <cell r="X17035" t="str">
            <v>Jul</v>
          </cell>
        </row>
        <row r="17036">
          <cell r="D17036" t="str">
            <v>House</v>
          </cell>
          <cell r="E17036">
            <v>531000</v>
          </cell>
          <cell r="R17036" t="str">
            <v>Whittlesea</v>
          </cell>
          <cell r="W17036">
            <v>2018</v>
          </cell>
          <cell r="X17036" t="str">
            <v>Jul</v>
          </cell>
        </row>
        <row r="17037">
          <cell r="D17037" t="str">
            <v>House</v>
          </cell>
          <cell r="E17037">
            <v>652000</v>
          </cell>
          <cell r="R17037" t="str">
            <v>Whittlesea</v>
          </cell>
          <cell r="W17037">
            <v>2018</v>
          </cell>
          <cell r="X17037" t="str">
            <v>Jul</v>
          </cell>
        </row>
        <row r="17038">
          <cell r="D17038" t="str">
            <v>House</v>
          </cell>
          <cell r="E17038">
            <v>630000</v>
          </cell>
          <cell r="R17038" t="str">
            <v>Whittlesea</v>
          </cell>
          <cell r="W17038">
            <v>2018</v>
          </cell>
          <cell r="X17038" t="str">
            <v>Jul</v>
          </cell>
        </row>
        <row r="17039">
          <cell r="D17039" t="str">
            <v>House</v>
          </cell>
          <cell r="E17039">
            <v>766000</v>
          </cell>
          <cell r="R17039" t="str">
            <v>Whittlesea</v>
          </cell>
          <cell r="W17039">
            <v>2018</v>
          </cell>
          <cell r="X17039" t="str">
            <v>Jul</v>
          </cell>
        </row>
        <row r="17040">
          <cell r="D17040" t="str">
            <v>House</v>
          </cell>
          <cell r="E17040">
            <v>685000</v>
          </cell>
          <cell r="R17040" t="str">
            <v>Whittlesea</v>
          </cell>
          <cell r="W17040">
            <v>2018</v>
          </cell>
          <cell r="X17040" t="str">
            <v>Jul</v>
          </cell>
        </row>
        <row r="17041">
          <cell r="D17041" t="str">
            <v>House</v>
          </cell>
          <cell r="E17041">
            <v>500000</v>
          </cell>
          <cell r="R17041" t="str">
            <v>Hume</v>
          </cell>
          <cell r="W17041">
            <v>2018</v>
          </cell>
          <cell r="X17041" t="str">
            <v>Jul</v>
          </cell>
        </row>
        <row r="17042">
          <cell r="D17042" t="str">
            <v>House</v>
          </cell>
          <cell r="E17042">
            <v>665000</v>
          </cell>
          <cell r="R17042" t="str">
            <v>Whittlesea</v>
          </cell>
          <cell r="W17042">
            <v>2018</v>
          </cell>
          <cell r="X17042" t="str">
            <v>Jul</v>
          </cell>
        </row>
        <row r="17043">
          <cell r="D17043" t="str">
            <v>House</v>
          </cell>
          <cell r="E17043">
            <v>830000</v>
          </cell>
          <cell r="R17043" t="str">
            <v>Hume</v>
          </cell>
          <cell r="W17043">
            <v>2018</v>
          </cell>
          <cell r="X17043" t="str">
            <v>Jul</v>
          </cell>
        </row>
        <row r="17044">
          <cell r="D17044" t="str">
            <v>House</v>
          </cell>
          <cell r="E17044">
            <v>665000</v>
          </cell>
          <cell r="R17044" t="str">
            <v>Whittlesea</v>
          </cell>
          <cell r="W17044">
            <v>2018</v>
          </cell>
          <cell r="X17044" t="str">
            <v>Jul</v>
          </cell>
        </row>
        <row r="17045">
          <cell r="D17045" t="str">
            <v>House</v>
          </cell>
          <cell r="E17045">
            <v>850000</v>
          </cell>
          <cell r="R17045" t="str">
            <v>Hume</v>
          </cell>
          <cell r="W17045">
            <v>2018</v>
          </cell>
          <cell r="X17045" t="str">
            <v>Jul</v>
          </cell>
        </row>
        <row r="17046">
          <cell r="D17046" t="str">
            <v>House</v>
          </cell>
          <cell r="E17046">
            <v>582500</v>
          </cell>
          <cell r="R17046" t="str">
            <v>Whittlesea</v>
          </cell>
          <cell r="W17046">
            <v>2018</v>
          </cell>
          <cell r="X17046" t="str">
            <v>Jul</v>
          </cell>
        </row>
        <row r="17047">
          <cell r="D17047" t="str">
            <v>Unit</v>
          </cell>
          <cell r="E17047">
            <v>448000</v>
          </cell>
          <cell r="R17047" t="str">
            <v>Banyule</v>
          </cell>
          <cell r="W17047">
            <v>2018</v>
          </cell>
          <cell r="X17047" t="str">
            <v>Jul</v>
          </cell>
        </row>
        <row r="17048">
          <cell r="D17048" t="str">
            <v>House</v>
          </cell>
          <cell r="E17048">
            <v>560000</v>
          </cell>
          <cell r="R17048" t="str">
            <v>Hume</v>
          </cell>
          <cell r="W17048">
            <v>2018</v>
          </cell>
          <cell r="X17048" t="str">
            <v>Jul</v>
          </cell>
        </row>
        <row r="17049">
          <cell r="D17049" t="str">
            <v>House</v>
          </cell>
          <cell r="E17049">
            <v>720000</v>
          </cell>
          <cell r="R17049" t="str">
            <v>Whittlesea</v>
          </cell>
          <cell r="W17049">
            <v>2018</v>
          </cell>
          <cell r="X17049" t="str">
            <v>Jul</v>
          </cell>
        </row>
        <row r="17050">
          <cell r="D17050" t="str">
            <v>House</v>
          </cell>
          <cell r="E17050">
            <v>575500</v>
          </cell>
          <cell r="R17050" t="str">
            <v>Hume</v>
          </cell>
          <cell r="W17050">
            <v>2018</v>
          </cell>
          <cell r="X17050" t="str">
            <v>Jul</v>
          </cell>
        </row>
        <row r="17051">
          <cell r="D17051" t="str">
            <v>House</v>
          </cell>
          <cell r="E17051">
            <v>637000</v>
          </cell>
          <cell r="R17051" t="str">
            <v>Brimbank</v>
          </cell>
          <cell r="W17051">
            <v>2018</v>
          </cell>
          <cell r="X17051" t="str">
            <v>Jul</v>
          </cell>
        </row>
        <row r="17052">
          <cell r="D17052" t="str">
            <v>House</v>
          </cell>
          <cell r="E17052">
            <v>735000</v>
          </cell>
          <cell r="R17052" t="str">
            <v>Brimbank</v>
          </cell>
          <cell r="W17052">
            <v>2018</v>
          </cell>
          <cell r="X17052" t="str">
            <v>Jul</v>
          </cell>
        </row>
        <row r="17053">
          <cell r="D17053" t="str">
            <v>House</v>
          </cell>
          <cell r="E17053">
            <v>430000</v>
          </cell>
          <cell r="R17053" t="str">
            <v>Hume</v>
          </cell>
          <cell r="W17053">
            <v>2018</v>
          </cell>
          <cell r="X17053" t="str">
            <v>Jul</v>
          </cell>
        </row>
        <row r="17054">
          <cell r="D17054" t="str">
            <v>House</v>
          </cell>
          <cell r="E17054">
            <v>586000</v>
          </cell>
          <cell r="R17054" t="str">
            <v>Hume</v>
          </cell>
          <cell r="W17054">
            <v>2018</v>
          </cell>
          <cell r="X17054" t="str">
            <v>Jul</v>
          </cell>
        </row>
        <row r="17055">
          <cell r="D17055" t="str">
            <v>House</v>
          </cell>
          <cell r="E17055">
            <v>751000</v>
          </cell>
          <cell r="R17055" t="str">
            <v>Brimbank</v>
          </cell>
          <cell r="W17055">
            <v>2018</v>
          </cell>
          <cell r="X17055" t="str">
            <v>Jul</v>
          </cell>
        </row>
        <row r="17056">
          <cell r="D17056" t="str">
            <v>House</v>
          </cell>
          <cell r="E17056">
            <v>605000</v>
          </cell>
          <cell r="R17056" t="str">
            <v>Hume</v>
          </cell>
          <cell r="W17056">
            <v>2018</v>
          </cell>
          <cell r="X17056" t="str">
            <v>Jul</v>
          </cell>
        </row>
        <row r="17057">
          <cell r="D17057" t="str">
            <v>House</v>
          </cell>
          <cell r="E17057">
            <v>525000</v>
          </cell>
          <cell r="R17057" t="str">
            <v>Hume</v>
          </cell>
          <cell r="W17057">
            <v>2018</v>
          </cell>
          <cell r="X17057" t="str">
            <v>Jul</v>
          </cell>
        </row>
        <row r="17058">
          <cell r="D17058" t="str">
            <v>House</v>
          </cell>
          <cell r="E17058">
            <v>897000</v>
          </cell>
          <cell r="R17058" t="str">
            <v>Banyule</v>
          </cell>
          <cell r="W17058">
            <v>2018</v>
          </cell>
          <cell r="X17058" t="str">
            <v>Jul</v>
          </cell>
        </row>
        <row r="17059">
          <cell r="D17059" t="str">
            <v>House</v>
          </cell>
          <cell r="E17059">
            <v>785000</v>
          </cell>
          <cell r="R17059" t="str">
            <v>Banyule</v>
          </cell>
          <cell r="W17059">
            <v>2018</v>
          </cell>
          <cell r="X17059" t="str">
            <v>Jul</v>
          </cell>
        </row>
        <row r="17060">
          <cell r="D17060" t="str">
            <v>Unit</v>
          </cell>
          <cell r="E17060">
            <v>475000</v>
          </cell>
          <cell r="R17060" t="str">
            <v>Brimbank</v>
          </cell>
          <cell r="W17060">
            <v>2018</v>
          </cell>
          <cell r="X17060" t="str">
            <v>Jul</v>
          </cell>
        </row>
        <row r="17061">
          <cell r="D17061" t="str">
            <v>House</v>
          </cell>
          <cell r="E17061">
            <v>785000</v>
          </cell>
          <cell r="R17061" t="str">
            <v>Darebin</v>
          </cell>
          <cell r="W17061">
            <v>2018</v>
          </cell>
          <cell r="X17061" t="str">
            <v>Jul</v>
          </cell>
        </row>
        <row r="17062">
          <cell r="D17062" t="str">
            <v>House</v>
          </cell>
          <cell r="E17062">
            <v>746000</v>
          </cell>
          <cell r="R17062" t="str">
            <v>Brimbank</v>
          </cell>
          <cell r="W17062">
            <v>2018</v>
          </cell>
          <cell r="X17062" t="str">
            <v>Jul</v>
          </cell>
        </row>
        <row r="17063">
          <cell r="D17063" t="str">
            <v>House</v>
          </cell>
          <cell r="E17063">
            <v>901000</v>
          </cell>
          <cell r="R17063" t="str">
            <v>Darebin</v>
          </cell>
          <cell r="W17063">
            <v>2018</v>
          </cell>
          <cell r="X17063" t="str">
            <v>Jul</v>
          </cell>
        </row>
        <row r="17064">
          <cell r="D17064" t="str">
            <v>House</v>
          </cell>
          <cell r="E17064">
            <v>485000</v>
          </cell>
          <cell r="R17064" t="str">
            <v>Moreland</v>
          </cell>
          <cell r="W17064">
            <v>2018</v>
          </cell>
          <cell r="X17064" t="str">
            <v>Jul</v>
          </cell>
        </row>
        <row r="17065">
          <cell r="D17065" t="str">
            <v>House</v>
          </cell>
          <cell r="E17065">
            <v>863000</v>
          </cell>
          <cell r="R17065" t="str">
            <v>Banyule</v>
          </cell>
          <cell r="W17065">
            <v>2018</v>
          </cell>
          <cell r="X17065" t="str">
            <v>Jul</v>
          </cell>
        </row>
        <row r="17066">
          <cell r="D17066" t="str">
            <v>House</v>
          </cell>
          <cell r="E17066">
            <v>915000</v>
          </cell>
          <cell r="R17066" t="str">
            <v>Banyule</v>
          </cell>
          <cell r="W17066">
            <v>2018</v>
          </cell>
          <cell r="X17066" t="str">
            <v>Jul</v>
          </cell>
        </row>
        <row r="17067">
          <cell r="D17067" t="str">
            <v>Unit</v>
          </cell>
          <cell r="E17067">
            <v>563250</v>
          </cell>
          <cell r="R17067" t="str">
            <v>Moreland</v>
          </cell>
          <cell r="W17067">
            <v>2018</v>
          </cell>
          <cell r="X17067" t="str">
            <v>Jul</v>
          </cell>
        </row>
        <row r="17068">
          <cell r="D17068" t="str">
            <v>House</v>
          </cell>
          <cell r="E17068">
            <v>1051000</v>
          </cell>
          <cell r="R17068" t="str">
            <v>Moreland</v>
          </cell>
          <cell r="W17068">
            <v>2018</v>
          </cell>
          <cell r="X17068" t="str">
            <v>Jul</v>
          </cell>
        </row>
        <row r="17069">
          <cell r="D17069" t="str">
            <v>House</v>
          </cell>
          <cell r="E17069">
            <v>845000</v>
          </cell>
          <cell r="R17069" t="str">
            <v>Moreland</v>
          </cell>
          <cell r="W17069">
            <v>2018</v>
          </cell>
          <cell r="X17069" t="str">
            <v>Jul</v>
          </cell>
        </row>
        <row r="17070">
          <cell r="D17070" t="str">
            <v>House</v>
          </cell>
          <cell r="E17070">
            <v>781500</v>
          </cell>
          <cell r="R17070" t="str">
            <v>Brimbank</v>
          </cell>
          <cell r="W17070">
            <v>2018</v>
          </cell>
          <cell r="X17070" t="str">
            <v>Jul</v>
          </cell>
        </row>
        <row r="17071">
          <cell r="D17071" t="str">
            <v>House</v>
          </cell>
          <cell r="E17071">
            <v>1000000</v>
          </cell>
          <cell r="R17071" t="str">
            <v>Darebin</v>
          </cell>
          <cell r="W17071">
            <v>2018</v>
          </cell>
          <cell r="X17071" t="str">
            <v>Jul</v>
          </cell>
        </row>
        <row r="17072">
          <cell r="D17072" t="str">
            <v>Unit</v>
          </cell>
          <cell r="E17072">
            <v>655000</v>
          </cell>
          <cell r="R17072" t="str">
            <v>Darebin</v>
          </cell>
          <cell r="W17072">
            <v>2018</v>
          </cell>
          <cell r="X17072" t="str">
            <v>Jul</v>
          </cell>
        </row>
        <row r="17073">
          <cell r="D17073" t="str">
            <v>House</v>
          </cell>
          <cell r="E17073">
            <v>850000</v>
          </cell>
          <cell r="R17073" t="str">
            <v>Moreland</v>
          </cell>
          <cell r="W17073">
            <v>2018</v>
          </cell>
          <cell r="X17073" t="str">
            <v>Jul</v>
          </cell>
        </row>
        <row r="17074">
          <cell r="D17074" t="str">
            <v>House</v>
          </cell>
          <cell r="E17074">
            <v>745000</v>
          </cell>
          <cell r="R17074" t="str">
            <v>Banyule</v>
          </cell>
          <cell r="W17074">
            <v>2018</v>
          </cell>
          <cell r="X17074" t="str">
            <v>Jul</v>
          </cell>
        </row>
        <row r="17075">
          <cell r="D17075" t="str">
            <v>Unit</v>
          </cell>
          <cell r="E17075">
            <v>705000</v>
          </cell>
          <cell r="R17075" t="str">
            <v>Banyule</v>
          </cell>
          <cell r="W17075">
            <v>2018</v>
          </cell>
          <cell r="X17075" t="str">
            <v>Jul</v>
          </cell>
        </row>
        <row r="17076">
          <cell r="D17076" t="str">
            <v>House</v>
          </cell>
          <cell r="E17076">
            <v>850000</v>
          </cell>
          <cell r="R17076" t="str">
            <v>Moreland</v>
          </cell>
          <cell r="W17076">
            <v>2018</v>
          </cell>
          <cell r="X17076" t="str">
            <v>Jul</v>
          </cell>
        </row>
        <row r="17077">
          <cell r="D17077" t="str">
            <v>Unit</v>
          </cell>
          <cell r="E17077">
            <v>590000</v>
          </cell>
          <cell r="R17077" t="str">
            <v>Banyule</v>
          </cell>
          <cell r="W17077">
            <v>2018</v>
          </cell>
          <cell r="X17077" t="str">
            <v>Jul</v>
          </cell>
        </row>
        <row r="17078">
          <cell r="D17078" t="str">
            <v>House</v>
          </cell>
          <cell r="E17078">
            <v>680000</v>
          </cell>
          <cell r="R17078" t="str">
            <v>Darebin</v>
          </cell>
          <cell r="W17078">
            <v>2018</v>
          </cell>
          <cell r="X17078" t="str">
            <v>Jul</v>
          </cell>
        </row>
        <row r="17079">
          <cell r="D17079" t="str">
            <v>House</v>
          </cell>
          <cell r="E17079">
            <v>760000</v>
          </cell>
          <cell r="R17079" t="str">
            <v>Moreland</v>
          </cell>
          <cell r="W17079">
            <v>2018</v>
          </cell>
          <cell r="X17079" t="str">
            <v>Jul</v>
          </cell>
        </row>
        <row r="17080">
          <cell r="D17080" t="str">
            <v>House</v>
          </cell>
          <cell r="E17080">
            <v>607500</v>
          </cell>
          <cell r="R17080" t="str">
            <v>Brimbank</v>
          </cell>
          <cell r="W17080">
            <v>2018</v>
          </cell>
          <cell r="X17080" t="str">
            <v>Jul</v>
          </cell>
        </row>
        <row r="17081">
          <cell r="D17081" t="str">
            <v>House</v>
          </cell>
          <cell r="E17081">
            <v>600000</v>
          </cell>
          <cell r="R17081" t="str">
            <v>Brimbank</v>
          </cell>
          <cell r="W17081">
            <v>2018</v>
          </cell>
          <cell r="X17081" t="str">
            <v>Jul</v>
          </cell>
        </row>
        <row r="17082">
          <cell r="D17082" t="str">
            <v>House</v>
          </cell>
          <cell r="E17082">
            <v>910000</v>
          </cell>
          <cell r="R17082" t="str">
            <v>Moreland</v>
          </cell>
          <cell r="W17082">
            <v>2018</v>
          </cell>
          <cell r="X17082" t="str">
            <v>Jul</v>
          </cell>
        </row>
        <row r="17083">
          <cell r="D17083" t="str">
            <v>House</v>
          </cell>
          <cell r="E17083">
            <v>625500</v>
          </cell>
          <cell r="R17083" t="str">
            <v>Melton</v>
          </cell>
          <cell r="W17083">
            <v>2018</v>
          </cell>
          <cell r="X17083" t="str">
            <v>Jul</v>
          </cell>
        </row>
        <row r="17084">
          <cell r="D17084" t="str">
            <v>Unit</v>
          </cell>
          <cell r="E17084">
            <v>763000</v>
          </cell>
          <cell r="R17084" t="str">
            <v>Moreland</v>
          </cell>
          <cell r="W17084">
            <v>2018</v>
          </cell>
          <cell r="X17084" t="str">
            <v>Jul</v>
          </cell>
        </row>
        <row r="17085">
          <cell r="D17085" t="str">
            <v>House</v>
          </cell>
          <cell r="E17085">
            <v>575000</v>
          </cell>
          <cell r="R17085" t="str">
            <v>Brimbank</v>
          </cell>
          <cell r="W17085">
            <v>2018</v>
          </cell>
          <cell r="X17085" t="str">
            <v>Jul</v>
          </cell>
        </row>
        <row r="17086">
          <cell r="D17086" t="str">
            <v>House</v>
          </cell>
          <cell r="E17086">
            <v>1190000</v>
          </cell>
          <cell r="R17086" t="str">
            <v>Darebin</v>
          </cell>
          <cell r="W17086">
            <v>2018</v>
          </cell>
          <cell r="X17086" t="str">
            <v>Jul</v>
          </cell>
        </row>
        <row r="17087">
          <cell r="D17087" t="str">
            <v>House</v>
          </cell>
          <cell r="E17087">
            <v>800000</v>
          </cell>
          <cell r="R17087" t="str">
            <v>Hume</v>
          </cell>
          <cell r="W17087">
            <v>2018</v>
          </cell>
          <cell r="X17087" t="str">
            <v>Jul</v>
          </cell>
        </row>
        <row r="17088">
          <cell r="D17088" t="str">
            <v>Unit</v>
          </cell>
          <cell r="E17088">
            <v>565000</v>
          </cell>
          <cell r="R17088" t="str">
            <v>Darebin</v>
          </cell>
          <cell r="W17088">
            <v>2018</v>
          </cell>
          <cell r="X17088" t="str">
            <v>Jul</v>
          </cell>
        </row>
        <row r="17089">
          <cell r="D17089" t="str">
            <v>House</v>
          </cell>
          <cell r="E17089">
            <v>710000</v>
          </cell>
          <cell r="R17089" t="str">
            <v>Melton</v>
          </cell>
          <cell r="W17089">
            <v>2018</v>
          </cell>
          <cell r="X17089" t="str">
            <v>Jul</v>
          </cell>
        </row>
        <row r="17090">
          <cell r="D17090" t="str">
            <v>House</v>
          </cell>
          <cell r="E17090">
            <v>925000</v>
          </cell>
          <cell r="R17090" t="str">
            <v>Moreland</v>
          </cell>
          <cell r="W17090">
            <v>2018</v>
          </cell>
          <cell r="X17090" t="str">
            <v>Jul</v>
          </cell>
        </row>
        <row r="17091">
          <cell r="D17091" t="str">
            <v>House</v>
          </cell>
          <cell r="E17091">
            <v>890000</v>
          </cell>
          <cell r="R17091" t="str">
            <v>Darebin</v>
          </cell>
          <cell r="W17091">
            <v>2018</v>
          </cell>
          <cell r="X17091" t="str">
            <v>Jul</v>
          </cell>
        </row>
        <row r="17092">
          <cell r="D17092" t="str">
            <v>House</v>
          </cell>
          <cell r="E17092">
            <v>800000</v>
          </cell>
          <cell r="R17092" t="str">
            <v>Darebin</v>
          </cell>
          <cell r="W17092">
            <v>2018</v>
          </cell>
          <cell r="X17092" t="str">
            <v>Jul</v>
          </cell>
        </row>
        <row r="17093">
          <cell r="D17093" t="str">
            <v>House</v>
          </cell>
          <cell r="E17093">
            <v>680000</v>
          </cell>
          <cell r="R17093" t="str">
            <v>Brimbank</v>
          </cell>
          <cell r="W17093">
            <v>2018</v>
          </cell>
          <cell r="X17093" t="str">
            <v>Jul</v>
          </cell>
        </row>
        <row r="17094">
          <cell r="D17094" t="str">
            <v>House</v>
          </cell>
          <cell r="E17094">
            <v>860000</v>
          </cell>
          <cell r="R17094" t="str">
            <v>Moonee Valley</v>
          </cell>
          <cell r="W17094">
            <v>2018</v>
          </cell>
          <cell r="X17094" t="str">
            <v>Jul</v>
          </cell>
        </row>
        <row r="17095">
          <cell r="D17095" t="str">
            <v>House</v>
          </cell>
          <cell r="E17095">
            <v>600000</v>
          </cell>
          <cell r="R17095" t="str">
            <v>Darebin</v>
          </cell>
          <cell r="W17095">
            <v>2018</v>
          </cell>
          <cell r="X17095" t="str">
            <v>Jul</v>
          </cell>
        </row>
        <row r="17096">
          <cell r="D17096" t="str">
            <v>House</v>
          </cell>
          <cell r="E17096">
            <v>1000000</v>
          </cell>
          <cell r="R17096" t="str">
            <v>Moreland</v>
          </cell>
          <cell r="W17096">
            <v>2018</v>
          </cell>
          <cell r="X17096" t="str">
            <v>Jul</v>
          </cell>
        </row>
        <row r="17097">
          <cell r="D17097" t="str">
            <v>House</v>
          </cell>
          <cell r="E17097">
            <v>796000</v>
          </cell>
          <cell r="R17097" t="str">
            <v>Moonee Valley</v>
          </cell>
          <cell r="W17097">
            <v>2018</v>
          </cell>
          <cell r="X17097" t="str">
            <v>Jul</v>
          </cell>
        </row>
        <row r="17098">
          <cell r="D17098" t="str">
            <v>House</v>
          </cell>
          <cell r="E17098">
            <v>680000</v>
          </cell>
          <cell r="R17098" t="str">
            <v>Brimbank</v>
          </cell>
          <cell r="W17098">
            <v>2018</v>
          </cell>
          <cell r="X17098" t="str">
            <v>Jul</v>
          </cell>
        </row>
        <row r="17099">
          <cell r="D17099" t="str">
            <v>House</v>
          </cell>
          <cell r="E17099">
            <v>855000</v>
          </cell>
          <cell r="R17099" t="str">
            <v>Darebin</v>
          </cell>
          <cell r="W17099">
            <v>2018</v>
          </cell>
          <cell r="X17099" t="str">
            <v>Jul</v>
          </cell>
        </row>
        <row r="17100">
          <cell r="D17100" t="str">
            <v>Unit</v>
          </cell>
          <cell r="E17100">
            <v>810000</v>
          </cell>
          <cell r="R17100" t="str">
            <v>Banyule</v>
          </cell>
          <cell r="W17100">
            <v>2018</v>
          </cell>
          <cell r="X17100" t="str">
            <v>Jul</v>
          </cell>
        </row>
        <row r="17101">
          <cell r="D17101" t="str">
            <v>House</v>
          </cell>
          <cell r="E17101">
            <v>563000</v>
          </cell>
          <cell r="R17101" t="str">
            <v>Brimbank</v>
          </cell>
          <cell r="W17101">
            <v>2018</v>
          </cell>
          <cell r="X17101" t="str">
            <v>Jul</v>
          </cell>
        </row>
        <row r="17102">
          <cell r="D17102" t="str">
            <v>Unit</v>
          </cell>
          <cell r="E17102">
            <v>492500</v>
          </cell>
          <cell r="R17102" t="str">
            <v>Darebin</v>
          </cell>
          <cell r="W17102">
            <v>2018</v>
          </cell>
          <cell r="X17102" t="str">
            <v>Jul</v>
          </cell>
        </row>
        <row r="17103">
          <cell r="D17103" t="str">
            <v>House</v>
          </cell>
          <cell r="E17103">
            <v>850000</v>
          </cell>
          <cell r="R17103" t="str">
            <v>Moonee Valley</v>
          </cell>
          <cell r="W17103">
            <v>2018</v>
          </cell>
          <cell r="X17103" t="str">
            <v>Jul</v>
          </cell>
        </row>
        <row r="17104">
          <cell r="D17104" t="str">
            <v>House</v>
          </cell>
          <cell r="E17104">
            <v>1400000</v>
          </cell>
          <cell r="R17104" t="str">
            <v>Darebin</v>
          </cell>
          <cell r="W17104">
            <v>2018</v>
          </cell>
          <cell r="X17104" t="str">
            <v>Jul</v>
          </cell>
        </row>
        <row r="17105">
          <cell r="D17105" t="str">
            <v>House</v>
          </cell>
          <cell r="E17105">
            <v>857000</v>
          </cell>
          <cell r="R17105" t="str">
            <v>Banyule</v>
          </cell>
          <cell r="W17105">
            <v>2018</v>
          </cell>
          <cell r="X17105" t="str">
            <v>Jul</v>
          </cell>
        </row>
        <row r="17106">
          <cell r="D17106" t="str">
            <v>House</v>
          </cell>
          <cell r="E17106">
            <v>865000</v>
          </cell>
          <cell r="R17106" t="str">
            <v>Darebin</v>
          </cell>
          <cell r="W17106">
            <v>2018</v>
          </cell>
          <cell r="X17106" t="str">
            <v>Jul</v>
          </cell>
        </row>
        <row r="17107">
          <cell r="D17107" t="str">
            <v>House</v>
          </cell>
          <cell r="E17107">
            <v>850000</v>
          </cell>
          <cell r="R17107" t="str">
            <v>Banyule</v>
          </cell>
          <cell r="W17107">
            <v>2018</v>
          </cell>
          <cell r="X17107" t="str">
            <v>Jul</v>
          </cell>
        </row>
        <row r="17108">
          <cell r="D17108" t="str">
            <v>House</v>
          </cell>
          <cell r="E17108">
            <v>810000</v>
          </cell>
          <cell r="R17108" t="str">
            <v>Moonee Valley</v>
          </cell>
          <cell r="W17108">
            <v>2018</v>
          </cell>
          <cell r="X17108" t="str">
            <v>Jul</v>
          </cell>
        </row>
        <row r="17109">
          <cell r="D17109" t="str">
            <v>House</v>
          </cell>
          <cell r="E17109">
            <v>915000</v>
          </cell>
          <cell r="R17109" t="str">
            <v>Banyule</v>
          </cell>
          <cell r="W17109">
            <v>2018</v>
          </cell>
          <cell r="X17109" t="str">
            <v>Jul</v>
          </cell>
        </row>
        <row r="17110">
          <cell r="D17110" t="str">
            <v>House</v>
          </cell>
          <cell r="E17110">
            <v>655000</v>
          </cell>
          <cell r="R17110" t="str">
            <v>Melton</v>
          </cell>
          <cell r="W17110">
            <v>2018</v>
          </cell>
          <cell r="X17110" t="str">
            <v>Jul</v>
          </cell>
        </row>
        <row r="17111">
          <cell r="D17111" t="str">
            <v>Unit</v>
          </cell>
          <cell r="E17111">
            <v>870000</v>
          </cell>
          <cell r="R17111" t="str">
            <v>Banyule</v>
          </cell>
          <cell r="W17111">
            <v>2018</v>
          </cell>
          <cell r="X17111" t="str">
            <v>Jul</v>
          </cell>
        </row>
        <row r="17112">
          <cell r="D17112" t="str">
            <v>House</v>
          </cell>
          <cell r="E17112">
            <v>662000</v>
          </cell>
          <cell r="R17112" t="str">
            <v>Darebin</v>
          </cell>
          <cell r="W17112">
            <v>2018</v>
          </cell>
          <cell r="X17112" t="str">
            <v>Jul</v>
          </cell>
        </row>
        <row r="17113">
          <cell r="D17113" t="str">
            <v>House</v>
          </cell>
          <cell r="E17113">
            <v>572000</v>
          </cell>
          <cell r="R17113" t="str">
            <v>Brimbank</v>
          </cell>
          <cell r="W17113">
            <v>2018</v>
          </cell>
          <cell r="X17113" t="str">
            <v>Jul</v>
          </cell>
        </row>
        <row r="17114">
          <cell r="D17114" t="str">
            <v>House</v>
          </cell>
          <cell r="E17114">
            <v>1625000</v>
          </cell>
          <cell r="R17114" t="str">
            <v>Moonee Valley</v>
          </cell>
          <cell r="W17114">
            <v>2018</v>
          </cell>
          <cell r="X17114" t="str">
            <v>Jul</v>
          </cell>
        </row>
        <row r="17115">
          <cell r="D17115" t="str">
            <v>House</v>
          </cell>
          <cell r="E17115">
            <v>790000</v>
          </cell>
          <cell r="R17115" t="str">
            <v>Brimbank</v>
          </cell>
          <cell r="W17115">
            <v>2018</v>
          </cell>
          <cell r="X17115" t="str">
            <v>Jul</v>
          </cell>
        </row>
        <row r="17116">
          <cell r="D17116" t="str">
            <v>House</v>
          </cell>
          <cell r="E17116">
            <v>800000</v>
          </cell>
          <cell r="R17116" t="str">
            <v>Moonee Valley</v>
          </cell>
          <cell r="W17116">
            <v>2018</v>
          </cell>
          <cell r="X17116" t="str">
            <v>Jul</v>
          </cell>
        </row>
        <row r="17117">
          <cell r="D17117" t="str">
            <v>House</v>
          </cell>
          <cell r="E17117">
            <v>790000</v>
          </cell>
          <cell r="R17117" t="str">
            <v>Banyule</v>
          </cell>
          <cell r="W17117">
            <v>2018</v>
          </cell>
          <cell r="X17117" t="str">
            <v>Jul</v>
          </cell>
        </row>
        <row r="17118">
          <cell r="D17118" t="str">
            <v>House</v>
          </cell>
          <cell r="E17118">
            <v>960000</v>
          </cell>
          <cell r="R17118" t="str">
            <v>Darebin</v>
          </cell>
          <cell r="W17118">
            <v>2018</v>
          </cell>
          <cell r="X17118" t="str">
            <v>Jul</v>
          </cell>
        </row>
        <row r="17119">
          <cell r="D17119" t="str">
            <v>House</v>
          </cell>
          <cell r="E17119">
            <v>646000</v>
          </cell>
          <cell r="R17119" t="str">
            <v>Melton</v>
          </cell>
          <cell r="W17119">
            <v>2018</v>
          </cell>
          <cell r="X17119" t="str">
            <v>Jul</v>
          </cell>
        </row>
        <row r="17120">
          <cell r="D17120" t="str">
            <v>House</v>
          </cell>
          <cell r="E17120">
            <v>580500</v>
          </cell>
          <cell r="R17120" t="str">
            <v>Moonee Valley</v>
          </cell>
          <cell r="W17120">
            <v>2018</v>
          </cell>
          <cell r="X17120" t="str">
            <v>Jul</v>
          </cell>
        </row>
        <row r="17121">
          <cell r="D17121" t="str">
            <v>House</v>
          </cell>
          <cell r="E17121">
            <v>900000</v>
          </cell>
          <cell r="R17121" t="str">
            <v>Banyule</v>
          </cell>
          <cell r="W17121">
            <v>2018</v>
          </cell>
          <cell r="X17121" t="str">
            <v>Jul</v>
          </cell>
        </row>
        <row r="17122">
          <cell r="D17122" t="str">
            <v>House</v>
          </cell>
          <cell r="E17122">
            <v>1150000</v>
          </cell>
          <cell r="R17122" t="str">
            <v>Darebin</v>
          </cell>
          <cell r="W17122">
            <v>2018</v>
          </cell>
          <cell r="X17122" t="str">
            <v>Jul</v>
          </cell>
        </row>
        <row r="17123">
          <cell r="D17123" t="str">
            <v>House</v>
          </cell>
          <cell r="E17123">
            <v>1340000</v>
          </cell>
          <cell r="R17123" t="str">
            <v>Moonee Valley</v>
          </cell>
          <cell r="W17123">
            <v>2018</v>
          </cell>
          <cell r="X17123" t="str">
            <v>Jul</v>
          </cell>
        </row>
        <row r="17124">
          <cell r="D17124" t="str">
            <v>House</v>
          </cell>
          <cell r="E17124">
            <v>1000000</v>
          </cell>
          <cell r="R17124" t="str">
            <v>Darebin</v>
          </cell>
          <cell r="W17124">
            <v>2018</v>
          </cell>
          <cell r="X17124" t="str">
            <v>Jul</v>
          </cell>
        </row>
        <row r="17125">
          <cell r="D17125" t="str">
            <v>House</v>
          </cell>
          <cell r="E17125">
            <v>950000</v>
          </cell>
          <cell r="R17125" t="str">
            <v>Darebin</v>
          </cell>
          <cell r="W17125">
            <v>2018</v>
          </cell>
          <cell r="X17125" t="str">
            <v>Jul</v>
          </cell>
        </row>
        <row r="17126">
          <cell r="D17126" t="str">
            <v>House</v>
          </cell>
          <cell r="E17126">
            <v>645000</v>
          </cell>
          <cell r="R17126" t="str">
            <v>Brimbank</v>
          </cell>
          <cell r="W17126">
            <v>2018</v>
          </cell>
          <cell r="X17126" t="str">
            <v>Jul</v>
          </cell>
        </row>
        <row r="17127">
          <cell r="D17127" t="str">
            <v>House</v>
          </cell>
          <cell r="E17127">
            <v>820000</v>
          </cell>
          <cell r="R17127" t="str">
            <v>Darebin</v>
          </cell>
          <cell r="W17127">
            <v>2018</v>
          </cell>
          <cell r="X17127" t="str">
            <v>Jul</v>
          </cell>
        </row>
        <row r="17128">
          <cell r="D17128" t="str">
            <v>Unit</v>
          </cell>
          <cell r="E17128">
            <v>370000</v>
          </cell>
          <cell r="R17128" t="str">
            <v>Moonee Valley</v>
          </cell>
          <cell r="W17128">
            <v>2018</v>
          </cell>
          <cell r="X17128" t="str">
            <v>Jul</v>
          </cell>
        </row>
        <row r="17129">
          <cell r="D17129" t="str">
            <v>House</v>
          </cell>
          <cell r="E17129">
            <v>565000</v>
          </cell>
          <cell r="R17129" t="str">
            <v>Brimbank</v>
          </cell>
          <cell r="W17129">
            <v>2018</v>
          </cell>
          <cell r="X17129" t="str">
            <v>Jul</v>
          </cell>
        </row>
        <row r="17130">
          <cell r="D17130" t="str">
            <v>House</v>
          </cell>
          <cell r="E17130">
            <v>880000</v>
          </cell>
          <cell r="R17130" t="str">
            <v>Manningham</v>
          </cell>
          <cell r="W17130">
            <v>2018</v>
          </cell>
          <cell r="X17130" t="str">
            <v>Jul</v>
          </cell>
        </row>
        <row r="17131">
          <cell r="D17131" t="str">
            <v>Unit</v>
          </cell>
          <cell r="E17131">
            <v>600000</v>
          </cell>
          <cell r="R17131" t="str">
            <v>Brimbank</v>
          </cell>
          <cell r="W17131">
            <v>2018</v>
          </cell>
          <cell r="X17131" t="str">
            <v>Jul</v>
          </cell>
        </row>
        <row r="17132">
          <cell r="D17132" t="str">
            <v>House</v>
          </cell>
          <cell r="E17132">
            <v>1100000</v>
          </cell>
          <cell r="R17132" t="str">
            <v>Banyule</v>
          </cell>
          <cell r="W17132">
            <v>2018</v>
          </cell>
          <cell r="X17132" t="str">
            <v>Jul</v>
          </cell>
        </row>
        <row r="17133">
          <cell r="D17133" t="str">
            <v>House</v>
          </cell>
          <cell r="E17133">
            <v>630000</v>
          </cell>
          <cell r="R17133" t="str">
            <v>Brimbank</v>
          </cell>
          <cell r="W17133">
            <v>2018</v>
          </cell>
          <cell r="X17133" t="str">
            <v>Jul</v>
          </cell>
        </row>
        <row r="17134">
          <cell r="D17134" t="str">
            <v>House</v>
          </cell>
          <cell r="E17134">
            <v>985000</v>
          </cell>
          <cell r="R17134" t="str">
            <v>Banyule</v>
          </cell>
          <cell r="W17134">
            <v>2018</v>
          </cell>
          <cell r="X17134" t="str">
            <v>Jul</v>
          </cell>
        </row>
        <row r="17135">
          <cell r="D17135" t="str">
            <v>House</v>
          </cell>
          <cell r="E17135">
            <v>784000</v>
          </cell>
          <cell r="R17135" t="str">
            <v>Brimbank</v>
          </cell>
          <cell r="W17135">
            <v>2018</v>
          </cell>
          <cell r="X17135" t="str">
            <v>Jul</v>
          </cell>
        </row>
        <row r="17136">
          <cell r="D17136" t="str">
            <v>House</v>
          </cell>
          <cell r="E17136">
            <v>601000</v>
          </cell>
          <cell r="R17136" t="str">
            <v>Brimbank</v>
          </cell>
          <cell r="W17136">
            <v>2018</v>
          </cell>
          <cell r="X17136" t="str">
            <v>Jul</v>
          </cell>
        </row>
        <row r="17137">
          <cell r="D17137" t="str">
            <v>House</v>
          </cell>
          <cell r="E17137">
            <v>1710000</v>
          </cell>
          <cell r="R17137" t="str">
            <v>Moonee Valley</v>
          </cell>
          <cell r="W17137">
            <v>2018</v>
          </cell>
          <cell r="X17137" t="str">
            <v>Jul</v>
          </cell>
        </row>
        <row r="17138">
          <cell r="D17138" t="str">
            <v>House</v>
          </cell>
          <cell r="E17138">
            <v>562000</v>
          </cell>
          <cell r="R17138" t="str">
            <v>Moonee Valley</v>
          </cell>
          <cell r="W17138">
            <v>2018</v>
          </cell>
          <cell r="X17138" t="str">
            <v>Jul</v>
          </cell>
        </row>
        <row r="17139">
          <cell r="D17139" t="str">
            <v>House</v>
          </cell>
          <cell r="E17139">
            <v>549500</v>
          </cell>
          <cell r="R17139" t="str">
            <v>Brimbank</v>
          </cell>
          <cell r="W17139">
            <v>2018</v>
          </cell>
          <cell r="X17139" t="str">
            <v>Jul</v>
          </cell>
        </row>
        <row r="17140">
          <cell r="D17140" t="str">
            <v>House</v>
          </cell>
          <cell r="E17140">
            <v>1290000</v>
          </cell>
          <cell r="R17140" t="str">
            <v>Moonee Valley</v>
          </cell>
          <cell r="W17140">
            <v>2018</v>
          </cell>
          <cell r="X17140" t="str">
            <v>Jul</v>
          </cell>
        </row>
        <row r="17141">
          <cell r="D17141" t="str">
            <v>House</v>
          </cell>
          <cell r="E17141">
            <v>900000</v>
          </cell>
          <cell r="R17141" t="str">
            <v>Brimbank</v>
          </cell>
          <cell r="W17141">
            <v>2018</v>
          </cell>
          <cell r="X17141" t="str">
            <v>Jul</v>
          </cell>
        </row>
        <row r="17142">
          <cell r="D17142" t="str">
            <v>House</v>
          </cell>
          <cell r="E17142">
            <v>735000</v>
          </cell>
          <cell r="R17142" t="str">
            <v>Moonee Valley</v>
          </cell>
          <cell r="W17142">
            <v>2018</v>
          </cell>
          <cell r="X17142" t="str">
            <v>Jul</v>
          </cell>
        </row>
        <row r="17143">
          <cell r="D17143" t="str">
            <v>House</v>
          </cell>
          <cell r="E17143">
            <v>1071000</v>
          </cell>
          <cell r="R17143" t="str">
            <v>Banyule</v>
          </cell>
          <cell r="W17143">
            <v>2018</v>
          </cell>
          <cell r="X17143" t="str">
            <v>Jul</v>
          </cell>
        </row>
        <row r="17144">
          <cell r="D17144" t="str">
            <v>House</v>
          </cell>
          <cell r="E17144">
            <v>900000</v>
          </cell>
          <cell r="R17144" t="str">
            <v>Banyule</v>
          </cell>
          <cell r="W17144">
            <v>2018</v>
          </cell>
          <cell r="X17144" t="str">
            <v>Jul</v>
          </cell>
        </row>
        <row r="17145">
          <cell r="D17145" t="str">
            <v>House</v>
          </cell>
          <cell r="E17145">
            <v>1150000</v>
          </cell>
          <cell r="R17145" t="str">
            <v>Darebin</v>
          </cell>
          <cell r="W17145">
            <v>2018</v>
          </cell>
          <cell r="X17145" t="str">
            <v>Jul</v>
          </cell>
        </row>
        <row r="17146">
          <cell r="D17146" t="str">
            <v>Unit</v>
          </cell>
          <cell r="E17146">
            <v>660000</v>
          </cell>
          <cell r="R17146" t="str">
            <v>Banyule</v>
          </cell>
          <cell r="W17146">
            <v>2018</v>
          </cell>
          <cell r="X17146" t="str">
            <v>Jul</v>
          </cell>
        </row>
        <row r="17147">
          <cell r="D17147" t="str">
            <v>Unit</v>
          </cell>
          <cell r="E17147">
            <v>540000</v>
          </cell>
          <cell r="R17147" t="str">
            <v>Darebin</v>
          </cell>
          <cell r="W17147">
            <v>2018</v>
          </cell>
          <cell r="X17147" t="str">
            <v>Jul</v>
          </cell>
        </row>
        <row r="17148">
          <cell r="D17148" t="str">
            <v>House</v>
          </cell>
          <cell r="E17148">
            <v>1325000</v>
          </cell>
          <cell r="R17148" t="str">
            <v>Banyule</v>
          </cell>
          <cell r="W17148">
            <v>2018</v>
          </cell>
          <cell r="X17148" t="str">
            <v>Jul</v>
          </cell>
        </row>
        <row r="17149">
          <cell r="D17149" t="str">
            <v>House</v>
          </cell>
          <cell r="E17149">
            <v>1600000</v>
          </cell>
          <cell r="R17149" t="str">
            <v>Darebin</v>
          </cell>
          <cell r="W17149">
            <v>2018</v>
          </cell>
          <cell r="X17149" t="str">
            <v>Jul</v>
          </cell>
        </row>
        <row r="17150">
          <cell r="D17150" t="str">
            <v>Unit</v>
          </cell>
          <cell r="E17150">
            <v>650000</v>
          </cell>
          <cell r="R17150" t="str">
            <v>Darebin</v>
          </cell>
          <cell r="W17150">
            <v>2018</v>
          </cell>
          <cell r="X17150" t="str">
            <v>Jul</v>
          </cell>
        </row>
        <row r="17151">
          <cell r="D17151" t="str">
            <v>House</v>
          </cell>
          <cell r="E17151">
            <v>910000</v>
          </cell>
          <cell r="R17151" t="str">
            <v>Manningham</v>
          </cell>
          <cell r="W17151">
            <v>2018</v>
          </cell>
          <cell r="X17151" t="str">
            <v>Jul</v>
          </cell>
        </row>
        <row r="17152">
          <cell r="D17152" t="str">
            <v>House</v>
          </cell>
          <cell r="E17152">
            <v>1286000</v>
          </cell>
          <cell r="R17152" t="str">
            <v>Darebin</v>
          </cell>
          <cell r="W17152">
            <v>2018</v>
          </cell>
          <cell r="X17152" t="str">
            <v>Jul</v>
          </cell>
        </row>
        <row r="17153">
          <cell r="D17153" t="str">
            <v>Unit</v>
          </cell>
          <cell r="E17153">
            <v>495000</v>
          </cell>
          <cell r="R17153" t="str">
            <v>Moreland</v>
          </cell>
          <cell r="W17153">
            <v>2018</v>
          </cell>
          <cell r="X17153" t="str">
            <v>Jul</v>
          </cell>
        </row>
        <row r="17154">
          <cell r="D17154" t="str">
            <v>House</v>
          </cell>
          <cell r="E17154">
            <v>1360000</v>
          </cell>
          <cell r="R17154" t="str">
            <v>Moreland</v>
          </cell>
          <cell r="W17154">
            <v>2018</v>
          </cell>
          <cell r="X17154" t="str">
            <v>Jul</v>
          </cell>
        </row>
        <row r="17155">
          <cell r="D17155" t="str">
            <v>House</v>
          </cell>
          <cell r="E17155">
            <v>1000000</v>
          </cell>
          <cell r="R17155" t="str">
            <v>Moreland</v>
          </cell>
          <cell r="W17155">
            <v>2018</v>
          </cell>
          <cell r="X17155" t="str">
            <v>Jul</v>
          </cell>
        </row>
        <row r="17156">
          <cell r="D17156" t="str">
            <v>Unit</v>
          </cell>
          <cell r="E17156">
            <v>250000</v>
          </cell>
          <cell r="R17156" t="str">
            <v>Moreland</v>
          </cell>
          <cell r="W17156">
            <v>2018</v>
          </cell>
          <cell r="X17156" t="str">
            <v>Jul</v>
          </cell>
        </row>
        <row r="17157">
          <cell r="D17157" t="str">
            <v>House</v>
          </cell>
          <cell r="E17157">
            <v>1515000</v>
          </cell>
          <cell r="R17157" t="str">
            <v>Manningham</v>
          </cell>
          <cell r="W17157">
            <v>2018</v>
          </cell>
          <cell r="X17157" t="str">
            <v>Jul</v>
          </cell>
        </row>
        <row r="17158">
          <cell r="D17158" t="str">
            <v>House</v>
          </cell>
          <cell r="E17158">
            <v>1032000</v>
          </cell>
          <cell r="R17158" t="str">
            <v>Moonee Valley</v>
          </cell>
          <cell r="W17158">
            <v>2018</v>
          </cell>
          <cell r="X17158" t="str">
            <v>Jul</v>
          </cell>
        </row>
        <row r="17159">
          <cell r="D17159" t="str">
            <v>House</v>
          </cell>
          <cell r="E17159">
            <v>1325000</v>
          </cell>
          <cell r="R17159" t="str">
            <v>Moreland</v>
          </cell>
          <cell r="W17159">
            <v>2018</v>
          </cell>
          <cell r="X17159" t="str">
            <v>Jul</v>
          </cell>
        </row>
        <row r="17160">
          <cell r="D17160" t="str">
            <v>Unit</v>
          </cell>
          <cell r="E17160">
            <v>315000</v>
          </cell>
          <cell r="R17160" t="str">
            <v>Moonee Valley</v>
          </cell>
          <cell r="W17160">
            <v>2018</v>
          </cell>
          <cell r="X17160" t="str">
            <v>Jul</v>
          </cell>
        </row>
        <row r="17161">
          <cell r="D17161" t="str">
            <v>House</v>
          </cell>
          <cell r="E17161">
            <v>1275000</v>
          </cell>
          <cell r="R17161" t="str">
            <v>Moreland</v>
          </cell>
          <cell r="W17161">
            <v>2018</v>
          </cell>
          <cell r="X17161" t="str">
            <v>Jul</v>
          </cell>
        </row>
        <row r="17162">
          <cell r="D17162" t="str">
            <v>House</v>
          </cell>
          <cell r="E17162">
            <v>605000</v>
          </cell>
          <cell r="R17162" t="str">
            <v>Moreland</v>
          </cell>
          <cell r="W17162">
            <v>2018</v>
          </cell>
          <cell r="X17162" t="str">
            <v>Jul</v>
          </cell>
        </row>
        <row r="17163">
          <cell r="D17163" t="str">
            <v>Unit</v>
          </cell>
          <cell r="E17163">
            <v>960000</v>
          </cell>
          <cell r="R17163" t="str">
            <v>Banyule</v>
          </cell>
          <cell r="W17163">
            <v>2018</v>
          </cell>
          <cell r="X17163" t="str">
            <v>Jul</v>
          </cell>
        </row>
        <row r="17164">
          <cell r="D17164" t="str">
            <v>House</v>
          </cell>
          <cell r="E17164">
            <v>1830000</v>
          </cell>
          <cell r="R17164" t="str">
            <v>Moonee Valley</v>
          </cell>
          <cell r="W17164">
            <v>2018</v>
          </cell>
          <cell r="X17164" t="str">
            <v>Jul</v>
          </cell>
        </row>
        <row r="17165">
          <cell r="D17165" t="str">
            <v>House</v>
          </cell>
          <cell r="E17165">
            <v>1230000</v>
          </cell>
          <cell r="R17165" t="str">
            <v>Banyule</v>
          </cell>
          <cell r="W17165">
            <v>2018</v>
          </cell>
          <cell r="X17165" t="str">
            <v>Jul</v>
          </cell>
        </row>
        <row r="17166">
          <cell r="D17166" t="str">
            <v>House</v>
          </cell>
          <cell r="E17166">
            <v>1150000</v>
          </cell>
          <cell r="R17166" t="str">
            <v>Moreland</v>
          </cell>
          <cell r="W17166">
            <v>2018</v>
          </cell>
          <cell r="X17166" t="str">
            <v>Jul</v>
          </cell>
        </row>
        <row r="17167">
          <cell r="D17167" t="str">
            <v>Unit</v>
          </cell>
          <cell r="E17167">
            <v>522000</v>
          </cell>
          <cell r="R17167" t="str">
            <v>Moreland</v>
          </cell>
          <cell r="W17167">
            <v>2018</v>
          </cell>
          <cell r="X17167" t="str">
            <v>Jul</v>
          </cell>
        </row>
        <row r="17168">
          <cell r="D17168" t="str">
            <v>House</v>
          </cell>
          <cell r="E17168">
            <v>1770000</v>
          </cell>
          <cell r="R17168" t="str">
            <v>Moreland</v>
          </cell>
          <cell r="W17168">
            <v>2018</v>
          </cell>
          <cell r="X17168" t="str">
            <v>Jul</v>
          </cell>
        </row>
        <row r="17169">
          <cell r="D17169" t="str">
            <v>House</v>
          </cell>
          <cell r="E17169">
            <v>1065000</v>
          </cell>
          <cell r="R17169" t="str">
            <v>Moreland</v>
          </cell>
          <cell r="W17169">
            <v>2018</v>
          </cell>
          <cell r="X17169" t="str">
            <v>Jul</v>
          </cell>
        </row>
        <row r="17170">
          <cell r="D17170" t="str">
            <v>House</v>
          </cell>
          <cell r="E17170">
            <v>840000</v>
          </cell>
          <cell r="R17170" t="str">
            <v>Banyule</v>
          </cell>
          <cell r="W17170">
            <v>2018</v>
          </cell>
          <cell r="X17170" t="str">
            <v>Jul</v>
          </cell>
        </row>
        <row r="17171">
          <cell r="D17171" t="str">
            <v>Unit</v>
          </cell>
          <cell r="E17171">
            <v>330000</v>
          </cell>
          <cell r="R17171" t="str">
            <v>Darebin</v>
          </cell>
          <cell r="W17171">
            <v>2018</v>
          </cell>
          <cell r="X17171" t="str">
            <v>Jul</v>
          </cell>
        </row>
        <row r="17172">
          <cell r="D17172" t="str">
            <v>Unit</v>
          </cell>
          <cell r="E17172">
            <v>760000</v>
          </cell>
          <cell r="R17172" t="str">
            <v>Banyule</v>
          </cell>
          <cell r="W17172">
            <v>2018</v>
          </cell>
          <cell r="X17172" t="str">
            <v>Jul</v>
          </cell>
        </row>
        <row r="17173">
          <cell r="D17173" t="str">
            <v>House</v>
          </cell>
          <cell r="E17173">
            <v>1561000</v>
          </cell>
          <cell r="R17173" t="str">
            <v>Manningham</v>
          </cell>
          <cell r="W17173">
            <v>2018</v>
          </cell>
          <cell r="X17173" t="str">
            <v>Jul</v>
          </cell>
        </row>
        <row r="17174">
          <cell r="D17174" t="str">
            <v>House</v>
          </cell>
          <cell r="E17174">
            <v>1350000</v>
          </cell>
          <cell r="R17174" t="str">
            <v>Moonee Valley</v>
          </cell>
          <cell r="W17174">
            <v>2018</v>
          </cell>
          <cell r="X17174" t="str">
            <v>Jul</v>
          </cell>
        </row>
        <row r="17175">
          <cell r="D17175" t="str">
            <v>House</v>
          </cell>
          <cell r="E17175">
            <v>1080000</v>
          </cell>
          <cell r="R17175" t="str">
            <v>Moreland</v>
          </cell>
          <cell r="W17175">
            <v>2018</v>
          </cell>
          <cell r="X17175" t="str">
            <v>Jul</v>
          </cell>
        </row>
        <row r="17176">
          <cell r="D17176" t="str">
            <v>House</v>
          </cell>
          <cell r="E17176">
            <v>895000</v>
          </cell>
          <cell r="R17176" t="str">
            <v>Brimbank</v>
          </cell>
          <cell r="W17176">
            <v>2018</v>
          </cell>
          <cell r="X17176" t="str">
            <v>Jul</v>
          </cell>
        </row>
        <row r="17177">
          <cell r="D17177" t="str">
            <v>Unit</v>
          </cell>
          <cell r="E17177">
            <v>561000</v>
          </cell>
          <cell r="R17177" t="str">
            <v>Moonee Valley</v>
          </cell>
          <cell r="W17177">
            <v>2018</v>
          </cell>
          <cell r="X17177" t="str">
            <v>Jul</v>
          </cell>
        </row>
        <row r="17178">
          <cell r="D17178" t="str">
            <v>House</v>
          </cell>
          <cell r="E17178">
            <v>1250000</v>
          </cell>
          <cell r="R17178" t="str">
            <v>Manningham</v>
          </cell>
          <cell r="W17178">
            <v>2018</v>
          </cell>
          <cell r="X17178" t="str">
            <v>Jul</v>
          </cell>
        </row>
        <row r="17179">
          <cell r="D17179" t="str">
            <v>House</v>
          </cell>
          <cell r="E17179">
            <v>1247000</v>
          </cell>
          <cell r="R17179" t="str">
            <v>Moreland</v>
          </cell>
          <cell r="W17179">
            <v>2018</v>
          </cell>
          <cell r="X17179" t="str">
            <v>Jul</v>
          </cell>
        </row>
        <row r="17180">
          <cell r="D17180" t="str">
            <v>Unit</v>
          </cell>
          <cell r="E17180">
            <v>438000</v>
          </cell>
          <cell r="R17180" t="str">
            <v>Moreland</v>
          </cell>
          <cell r="W17180">
            <v>2018</v>
          </cell>
          <cell r="X17180" t="str">
            <v>Jul</v>
          </cell>
        </row>
        <row r="17181">
          <cell r="D17181" t="str">
            <v>House</v>
          </cell>
          <cell r="E17181">
            <v>1331000</v>
          </cell>
          <cell r="R17181" t="str">
            <v>Manningham</v>
          </cell>
          <cell r="W17181">
            <v>2018</v>
          </cell>
          <cell r="X17181" t="str">
            <v>Jul</v>
          </cell>
        </row>
        <row r="17182">
          <cell r="D17182" t="str">
            <v>Unit</v>
          </cell>
          <cell r="E17182">
            <v>481000</v>
          </cell>
          <cell r="R17182" t="str">
            <v>Maribyrnong</v>
          </cell>
          <cell r="W17182">
            <v>2018</v>
          </cell>
          <cell r="X17182" t="str">
            <v>Jul</v>
          </cell>
        </row>
        <row r="17183">
          <cell r="D17183" t="str">
            <v>House</v>
          </cell>
          <cell r="E17183">
            <v>1350000</v>
          </cell>
          <cell r="R17183" t="str">
            <v>Darebin</v>
          </cell>
          <cell r="W17183">
            <v>2018</v>
          </cell>
          <cell r="X17183" t="str">
            <v>Jul</v>
          </cell>
        </row>
        <row r="17184">
          <cell r="D17184" t="str">
            <v>Unit</v>
          </cell>
          <cell r="E17184">
            <v>960000</v>
          </cell>
          <cell r="R17184" t="str">
            <v>Banyule</v>
          </cell>
          <cell r="W17184">
            <v>2018</v>
          </cell>
          <cell r="X17184" t="str">
            <v>Jul</v>
          </cell>
        </row>
        <row r="17185">
          <cell r="D17185" t="str">
            <v>House</v>
          </cell>
          <cell r="E17185">
            <v>1162000</v>
          </cell>
          <cell r="R17185" t="str">
            <v>Moonee Valley</v>
          </cell>
          <cell r="W17185">
            <v>2018</v>
          </cell>
          <cell r="X17185" t="str">
            <v>Jul</v>
          </cell>
        </row>
        <row r="17186">
          <cell r="D17186" t="str">
            <v>House</v>
          </cell>
          <cell r="E17186">
            <v>1155000</v>
          </cell>
          <cell r="R17186" t="str">
            <v>Darebin</v>
          </cell>
          <cell r="W17186">
            <v>2018</v>
          </cell>
          <cell r="X17186" t="str">
            <v>Jul</v>
          </cell>
        </row>
        <row r="17187">
          <cell r="D17187" t="str">
            <v>House</v>
          </cell>
          <cell r="E17187">
            <v>736000</v>
          </cell>
          <cell r="R17187" t="str">
            <v>Brimbank</v>
          </cell>
          <cell r="W17187">
            <v>2018</v>
          </cell>
          <cell r="X17187" t="str">
            <v>Jul</v>
          </cell>
        </row>
        <row r="17188">
          <cell r="D17188" t="str">
            <v>Unit</v>
          </cell>
          <cell r="E17188">
            <v>572500</v>
          </cell>
          <cell r="R17188" t="str">
            <v>Banyule</v>
          </cell>
          <cell r="W17188">
            <v>2018</v>
          </cell>
          <cell r="X17188" t="str">
            <v>Jul</v>
          </cell>
        </row>
        <row r="17189">
          <cell r="D17189" t="str">
            <v>House</v>
          </cell>
          <cell r="E17189">
            <v>1630000</v>
          </cell>
          <cell r="R17189" t="str">
            <v>Moreland</v>
          </cell>
          <cell r="W17189">
            <v>2018</v>
          </cell>
          <cell r="X17189" t="str">
            <v>Jul</v>
          </cell>
        </row>
        <row r="17190">
          <cell r="D17190" t="str">
            <v>House</v>
          </cell>
          <cell r="E17190">
            <v>2040000</v>
          </cell>
          <cell r="R17190" t="str">
            <v>Banyule</v>
          </cell>
          <cell r="W17190">
            <v>2018</v>
          </cell>
          <cell r="X17190" t="str">
            <v>Jul</v>
          </cell>
        </row>
        <row r="17191">
          <cell r="D17191" t="str">
            <v>House</v>
          </cell>
          <cell r="E17191">
            <v>928000</v>
          </cell>
          <cell r="R17191" t="str">
            <v>Moonee Valley</v>
          </cell>
          <cell r="W17191">
            <v>2018</v>
          </cell>
          <cell r="X17191" t="str">
            <v>Jul</v>
          </cell>
        </row>
        <row r="17192">
          <cell r="D17192" t="str">
            <v>House</v>
          </cell>
          <cell r="E17192">
            <v>1385000</v>
          </cell>
          <cell r="R17192" t="str">
            <v>Manningham</v>
          </cell>
          <cell r="W17192">
            <v>2018</v>
          </cell>
          <cell r="X17192" t="str">
            <v>Jul</v>
          </cell>
        </row>
        <row r="17193">
          <cell r="D17193" t="str">
            <v>House</v>
          </cell>
          <cell r="E17193">
            <v>950000</v>
          </cell>
          <cell r="R17193" t="str">
            <v>Moonee Valley</v>
          </cell>
          <cell r="W17193">
            <v>2018</v>
          </cell>
          <cell r="X17193" t="str">
            <v>Jul</v>
          </cell>
        </row>
        <row r="17194">
          <cell r="D17194" t="str">
            <v>House</v>
          </cell>
          <cell r="E17194">
            <v>1550000</v>
          </cell>
          <cell r="R17194" t="str">
            <v>Darebin</v>
          </cell>
          <cell r="W17194">
            <v>2018</v>
          </cell>
          <cell r="X17194" t="str">
            <v>Jul</v>
          </cell>
        </row>
        <row r="17195">
          <cell r="D17195" t="str">
            <v>Unit</v>
          </cell>
          <cell r="E17195">
            <v>807500</v>
          </cell>
          <cell r="R17195" t="str">
            <v>Darebin</v>
          </cell>
          <cell r="W17195">
            <v>2018</v>
          </cell>
          <cell r="X17195" t="str">
            <v>Jul</v>
          </cell>
        </row>
        <row r="17196">
          <cell r="D17196" t="str">
            <v>House</v>
          </cell>
          <cell r="E17196">
            <v>632000</v>
          </cell>
          <cell r="R17196" t="str">
            <v>Brimbank</v>
          </cell>
          <cell r="W17196">
            <v>2018</v>
          </cell>
          <cell r="X17196" t="str">
            <v>Jul</v>
          </cell>
        </row>
        <row r="17197">
          <cell r="D17197" t="str">
            <v>House</v>
          </cell>
          <cell r="E17197">
            <v>1280000</v>
          </cell>
          <cell r="R17197" t="str">
            <v>Darebin</v>
          </cell>
          <cell r="W17197">
            <v>2018</v>
          </cell>
          <cell r="X17197" t="str">
            <v>Jul</v>
          </cell>
        </row>
        <row r="17198">
          <cell r="D17198" t="str">
            <v>House</v>
          </cell>
          <cell r="E17198">
            <v>1250000</v>
          </cell>
          <cell r="R17198" t="str">
            <v>Darebin</v>
          </cell>
          <cell r="W17198">
            <v>2018</v>
          </cell>
          <cell r="X17198" t="str">
            <v>Jul</v>
          </cell>
        </row>
        <row r="17199">
          <cell r="D17199" t="str">
            <v>House</v>
          </cell>
          <cell r="E17199">
            <v>1300000</v>
          </cell>
          <cell r="R17199" t="str">
            <v>Darebin</v>
          </cell>
          <cell r="W17199">
            <v>2018</v>
          </cell>
          <cell r="X17199" t="str">
            <v>Jul</v>
          </cell>
        </row>
        <row r="17200">
          <cell r="D17200" t="str">
            <v>Unit</v>
          </cell>
          <cell r="E17200">
            <v>522000</v>
          </cell>
          <cell r="R17200" t="str">
            <v>Moreland</v>
          </cell>
          <cell r="W17200">
            <v>2018</v>
          </cell>
          <cell r="X17200" t="str">
            <v>Jul</v>
          </cell>
        </row>
        <row r="17201">
          <cell r="D17201" t="str">
            <v>House</v>
          </cell>
          <cell r="E17201">
            <v>2000000</v>
          </cell>
          <cell r="R17201" t="str">
            <v>Darebin</v>
          </cell>
          <cell r="W17201">
            <v>2018</v>
          </cell>
          <cell r="X17201" t="str">
            <v>Jul</v>
          </cell>
        </row>
        <row r="17202">
          <cell r="D17202" t="str">
            <v>House</v>
          </cell>
          <cell r="E17202">
            <v>2800000</v>
          </cell>
          <cell r="R17202" t="str">
            <v>Darebin</v>
          </cell>
          <cell r="W17202">
            <v>2018</v>
          </cell>
          <cell r="X17202" t="str">
            <v>Jul</v>
          </cell>
        </row>
        <row r="17203">
          <cell r="D17203" t="str">
            <v>House</v>
          </cell>
          <cell r="E17203">
            <v>1300000</v>
          </cell>
          <cell r="R17203" t="str">
            <v>Manningham</v>
          </cell>
          <cell r="W17203">
            <v>2018</v>
          </cell>
          <cell r="X17203" t="str">
            <v>Jul</v>
          </cell>
        </row>
        <row r="17204">
          <cell r="D17204" t="str">
            <v>Unit</v>
          </cell>
          <cell r="E17204">
            <v>1130000</v>
          </cell>
          <cell r="R17204" t="str">
            <v>Moonee Valley</v>
          </cell>
          <cell r="W17204">
            <v>2018</v>
          </cell>
          <cell r="X17204" t="str">
            <v>Jul</v>
          </cell>
        </row>
        <row r="17205">
          <cell r="D17205" t="str">
            <v>House</v>
          </cell>
          <cell r="E17205">
            <v>677000</v>
          </cell>
          <cell r="R17205" t="str">
            <v>Maroondah</v>
          </cell>
          <cell r="W17205">
            <v>2018</v>
          </cell>
          <cell r="X17205" t="str">
            <v>Jul</v>
          </cell>
        </row>
        <row r="17206">
          <cell r="D17206" t="str">
            <v>Unit</v>
          </cell>
          <cell r="E17206">
            <v>860000</v>
          </cell>
          <cell r="R17206" t="str">
            <v>Banyule</v>
          </cell>
          <cell r="W17206">
            <v>2018</v>
          </cell>
          <cell r="X17206" t="str">
            <v>Jul</v>
          </cell>
        </row>
        <row r="17207">
          <cell r="D17207" t="str">
            <v>House</v>
          </cell>
          <cell r="E17207">
            <v>1310000</v>
          </cell>
          <cell r="R17207" t="str">
            <v>Manningham</v>
          </cell>
          <cell r="W17207">
            <v>2018</v>
          </cell>
          <cell r="X17207" t="str">
            <v>Jul</v>
          </cell>
        </row>
        <row r="17208">
          <cell r="D17208" t="str">
            <v>House</v>
          </cell>
          <cell r="E17208">
            <v>1015000</v>
          </cell>
          <cell r="R17208" t="str">
            <v>Darebin</v>
          </cell>
          <cell r="W17208">
            <v>2018</v>
          </cell>
          <cell r="X17208" t="str">
            <v>Jul</v>
          </cell>
        </row>
        <row r="17209">
          <cell r="D17209" t="str">
            <v>Unit</v>
          </cell>
          <cell r="E17209">
            <v>800000</v>
          </cell>
          <cell r="R17209" t="str">
            <v>Moonee Valley</v>
          </cell>
          <cell r="W17209">
            <v>2018</v>
          </cell>
          <cell r="X17209" t="str">
            <v>Jul</v>
          </cell>
        </row>
        <row r="17210">
          <cell r="D17210" t="str">
            <v>House</v>
          </cell>
          <cell r="E17210">
            <v>1360000</v>
          </cell>
          <cell r="R17210" t="str">
            <v>Darebin</v>
          </cell>
          <cell r="W17210">
            <v>2018</v>
          </cell>
          <cell r="X17210" t="str">
            <v>Jul</v>
          </cell>
        </row>
        <row r="17211">
          <cell r="D17211" t="str">
            <v>House</v>
          </cell>
          <cell r="E17211">
            <v>818000</v>
          </cell>
          <cell r="R17211" t="str">
            <v>Maribyrnong</v>
          </cell>
          <cell r="W17211">
            <v>2018</v>
          </cell>
          <cell r="X17211" t="str">
            <v>Jul</v>
          </cell>
        </row>
        <row r="17212">
          <cell r="D17212" t="str">
            <v>House</v>
          </cell>
          <cell r="E17212">
            <v>1280000</v>
          </cell>
          <cell r="R17212" t="str">
            <v>Moreland</v>
          </cell>
          <cell r="W17212">
            <v>2018</v>
          </cell>
          <cell r="X17212" t="str">
            <v>Jul</v>
          </cell>
        </row>
        <row r="17213">
          <cell r="D17213" t="str">
            <v>Unit</v>
          </cell>
          <cell r="E17213">
            <v>385000</v>
          </cell>
          <cell r="R17213" t="str">
            <v>Darebin</v>
          </cell>
          <cell r="W17213">
            <v>2018</v>
          </cell>
          <cell r="X17213" t="str">
            <v>Jul</v>
          </cell>
        </row>
        <row r="17214">
          <cell r="D17214" t="str">
            <v>Unit</v>
          </cell>
          <cell r="E17214">
            <v>402000</v>
          </cell>
          <cell r="R17214" t="str">
            <v>Moreland</v>
          </cell>
          <cell r="W17214">
            <v>2018</v>
          </cell>
          <cell r="X17214" t="str">
            <v>Jul</v>
          </cell>
        </row>
        <row r="17215">
          <cell r="D17215" t="str">
            <v>House</v>
          </cell>
          <cell r="E17215">
            <v>1260000</v>
          </cell>
          <cell r="R17215" t="str">
            <v>Manningham</v>
          </cell>
          <cell r="W17215">
            <v>2018</v>
          </cell>
          <cell r="X17215" t="str">
            <v>Jul</v>
          </cell>
        </row>
        <row r="17216">
          <cell r="D17216" t="str">
            <v>House</v>
          </cell>
          <cell r="E17216">
            <v>760000</v>
          </cell>
          <cell r="R17216" t="str">
            <v>Brimbank</v>
          </cell>
          <cell r="W17216">
            <v>2018</v>
          </cell>
          <cell r="X17216" t="str">
            <v>Jul</v>
          </cell>
        </row>
        <row r="17217">
          <cell r="D17217" t="str">
            <v>House</v>
          </cell>
          <cell r="E17217">
            <v>1620000</v>
          </cell>
          <cell r="R17217" t="str">
            <v>Darebin</v>
          </cell>
          <cell r="W17217">
            <v>2018</v>
          </cell>
          <cell r="X17217" t="str">
            <v>Jul</v>
          </cell>
        </row>
        <row r="17218">
          <cell r="D17218" t="str">
            <v>House</v>
          </cell>
          <cell r="E17218">
            <v>810000</v>
          </cell>
          <cell r="R17218" t="str">
            <v>Brimbank</v>
          </cell>
          <cell r="W17218">
            <v>2018</v>
          </cell>
          <cell r="X17218" t="str">
            <v>Jul</v>
          </cell>
        </row>
        <row r="17219">
          <cell r="D17219" t="str">
            <v>House</v>
          </cell>
          <cell r="E17219">
            <v>2800000</v>
          </cell>
          <cell r="R17219" t="str">
            <v>Banyule</v>
          </cell>
          <cell r="W17219">
            <v>2018</v>
          </cell>
          <cell r="X17219" t="str">
            <v>Jul</v>
          </cell>
        </row>
        <row r="17220">
          <cell r="D17220" t="str">
            <v>House</v>
          </cell>
          <cell r="E17220">
            <v>710500</v>
          </cell>
          <cell r="R17220" t="str">
            <v>Brimbank</v>
          </cell>
          <cell r="W17220">
            <v>2018</v>
          </cell>
          <cell r="X17220" t="str">
            <v>Jul</v>
          </cell>
        </row>
        <row r="17221">
          <cell r="D17221" t="str">
            <v>House</v>
          </cell>
          <cell r="E17221">
            <v>840500</v>
          </cell>
          <cell r="R17221" t="str">
            <v>Maroondah</v>
          </cell>
          <cell r="W17221">
            <v>2018</v>
          </cell>
          <cell r="X17221" t="str">
            <v>Jul</v>
          </cell>
        </row>
        <row r="17222">
          <cell r="D17222" t="str">
            <v>Unit</v>
          </cell>
          <cell r="E17222">
            <v>452500</v>
          </cell>
          <cell r="R17222" t="str">
            <v>Melbourne</v>
          </cell>
          <cell r="W17222">
            <v>2018</v>
          </cell>
          <cell r="X17222" t="str">
            <v>Jul</v>
          </cell>
        </row>
        <row r="17223">
          <cell r="D17223" t="str">
            <v>House</v>
          </cell>
          <cell r="E17223">
            <v>1730000</v>
          </cell>
          <cell r="R17223" t="str">
            <v>Moreland</v>
          </cell>
          <cell r="W17223">
            <v>2018</v>
          </cell>
          <cell r="X17223" t="str">
            <v>Jul</v>
          </cell>
        </row>
        <row r="17224">
          <cell r="D17224" t="str">
            <v>House</v>
          </cell>
          <cell r="E17224">
            <v>1300000</v>
          </cell>
          <cell r="R17224" t="str">
            <v>Darebin</v>
          </cell>
          <cell r="W17224">
            <v>2018</v>
          </cell>
          <cell r="X17224" t="str">
            <v>Jul</v>
          </cell>
        </row>
        <row r="17225">
          <cell r="D17225" t="str">
            <v>Unit</v>
          </cell>
          <cell r="E17225">
            <v>620000</v>
          </cell>
          <cell r="R17225" t="str">
            <v>Darebin</v>
          </cell>
          <cell r="W17225">
            <v>2018</v>
          </cell>
          <cell r="X17225" t="str">
            <v>Jul</v>
          </cell>
        </row>
        <row r="17226">
          <cell r="D17226" t="str">
            <v>House</v>
          </cell>
          <cell r="E17226">
            <v>818000</v>
          </cell>
          <cell r="R17226" t="str">
            <v>Maribyrnong</v>
          </cell>
          <cell r="W17226">
            <v>2018</v>
          </cell>
          <cell r="X17226" t="str">
            <v>Jul</v>
          </cell>
        </row>
        <row r="17227">
          <cell r="D17227" t="str">
            <v>House</v>
          </cell>
          <cell r="E17227">
            <v>752500</v>
          </cell>
          <cell r="R17227" t="str">
            <v>Maribyrnong</v>
          </cell>
          <cell r="W17227">
            <v>2018</v>
          </cell>
          <cell r="X17227" t="str">
            <v>Jul</v>
          </cell>
        </row>
        <row r="17228">
          <cell r="D17228" t="str">
            <v>House</v>
          </cell>
          <cell r="E17228">
            <v>2123500</v>
          </cell>
          <cell r="R17228" t="str">
            <v>Manningham</v>
          </cell>
          <cell r="W17228">
            <v>2018</v>
          </cell>
          <cell r="X17228" t="str">
            <v>Jul</v>
          </cell>
        </row>
        <row r="17229">
          <cell r="D17229" t="str">
            <v>House</v>
          </cell>
          <cell r="E17229">
            <v>1460000</v>
          </cell>
          <cell r="R17229" t="str">
            <v>Moreland</v>
          </cell>
          <cell r="W17229">
            <v>2018</v>
          </cell>
          <cell r="X17229" t="str">
            <v>Jul</v>
          </cell>
        </row>
        <row r="17230">
          <cell r="D17230" t="str">
            <v>House</v>
          </cell>
          <cell r="E17230">
            <v>999000</v>
          </cell>
          <cell r="R17230" t="str">
            <v>Maribyrnong</v>
          </cell>
          <cell r="W17230">
            <v>2018</v>
          </cell>
          <cell r="X17230" t="str">
            <v>Jul</v>
          </cell>
        </row>
        <row r="17231">
          <cell r="D17231" t="str">
            <v>House</v>
          </cell>
          <cell r="E17231">
            <v>1890000</v>
          </cell>
          <cell r="R17231" t="str">
            <v>Manningham</v>
          </cell>
          <cell r="W17231">
            <v>2018</v>
          </cell>
          <cell r="X17231" t="str">
            <v>Jul</v>
          </cell>
        </row>
        <row r="17232">
          <cell r="D17232" t="str">
            <v>House</v>
          </cell>
          <cell r="E17232">
            <v>840000</v>
          </cell>
          <cell r="R17232" t="str">
            <v>Brimbank</v>
          </cell>
          <cell r="W17232">
            <v>2018</v>
          </cell>
          <cell r="X17232" t="str">
            <v>Jul</v>
          </cell>
        </row>
        <row r="17233">
          <cell r="D17233" t="str">
            <v>House</v>
          </cell>
          <cell r="E17233">
            <v>1100000</v>
          </cell>
          <cell r="R17233" t="str">
            <v>Melbourne</v>
          </cell>
          <cell r="W17233">
            <v>2018</v>
          </cell>
          <cell r="X17233" t="str">
            <v>Jul</v>
          </cell>
        </row>
        <row r="17234">
          <cell r="D17234" t="str">
            <v>House</v>
          </cell>
          <cell r="E17234">
            <v>695000</v>
          </cell>
          <cell r="R17234" t="str">
            <v>Brimbank</v>
          </cell>
          <cell r="W17234">
            <v>2018</v>
          </cell>
          <cell r="X17234" t="str">
            <v>Jul</v>
          </cell>
        </row>
        <row r="17235">
          <cell r="D17235" t="str">
            <v>House</v>
          </cell>
          <cell r="E17235">
            <v>1100000</v>
          </cell>
          <cell r="R17235" t="str">
            <v>Manningham</v>
          </cell>
          <cell r="W17235">
            <v>2018</v>
          </cell>
          <cell r="X17235" t="str">
            <v>Jul</v>
          </cell>
        </row>
        <row r="17236">
          <cell r="D17236" t="str">
            <v>Unit</v>
          </cell>
          <cell r="E17236">
            <v>411500</v>
          </cell>
          <cell r="R17236" t="str">
            <v>Melbourne</v>
          </cell>
          <cell r="W17236">
            <v>2018</v>
          </cell>
          <cell r="X17236" t="str">
            <v>Jul</v>
          </cell>
        </row>
        <row r="17237">
          <cell r="D17237" t="str">
            <v>House</v>
          </cell>
          <cell r="E17237">
            <v>770000</v>
          </cell>
          <cell r="R17237" t="str">
            <v>Brimbank</v>
          </cell>
          <cell r="W17237">
            <v>2018</v>
          </cell>
          <cell r="X17237" t="str">
            <v>Jul</v>
          </cell>
        </row>
        <row r="17238">
          <cell r="D17238" t="str">
            <v>House</v>
          </cell>
          <cell r="E17238">
            <v>1875000</v>
          </cell>
          <cell r="R17238" t="str">
            <v>Boroondara</v>
          </cell>
          <cell r="W17238">
            <v>2018</v>
          </cell>
          <cell r="X17238" t="str">
            <v>Jul</v>
          </cell>
        </row>
        <row r="17239">
          <cell r="D17239" t="str">
            <v>House</v>
          </cell>
          <cell r="E17239">
            <v>999999</v>
          </cell>
          <cell r="R17239" t="str">
            <v>Maroondah</v>
          </cell>
          <cell r="W17239">
            <v>2018</v>
          </cell>
          <cell r="X17239" t="str">
            <v>Jul</v>
          </cell>
        </row>
        <row r="17240">
          <cell r="D17240" t="str">
            <v>House</v>
          </cell>
          <cell r="E17240">
            <v>1400000</v>
          </cell>
          <cell r="R17240" t="str">
            <v>Boroondara</v>
          </cell>
          <cell r="W17240">
            <v>2018</v>
          </cell>
          <cell r="X17240" t="str">
            <v>Jul</v>
          </cell>
        </row>
        <row r="17241">
          <cell r="D17241" t="str">
            <v>House</v>
          </cell>
          <cell r="E17241">
            <v>2400000</v>
          </cell>
          <cell r="R17241" t="str">
            <v>Maroondah</v>
          </cell>
          <cell r="W17241">
            <v>2018</v>
          </cell>
          <cell r="X17241" t="str">
            <v>Jul</v>
          </cell>
        </row>
        <row r="17242">
          <cell r="D17242" t="str">
            <v>House</v>
          </cell>
          <cell r="E17242">
            <v>879000</v>
          </cell>
          <cell r="R17242" t="str">
            <v>Maribyrnong</v>
          </cell>
          <cell r="W17242">
            <v>2018</v>
          </cell>
          <cell r="X17242" t="str">
            <v>Jul</v>
          </cell>
        </row>
        <row r="17243">
          <cell r="D17243" t="str">
            <v>House</v>
          </cell>
          <cell r="E17243">
            <v>1035000</v>
          </cell>
          <cell r="R17243" t="str">
            <v>Melbourne</v>
          </cell>
          <cell r="W17243">
            <v>2018</v>
          </cell>
          <cell r="X17243" t="str">
            <v>Jul</v>
          </cell>
        </row>
        <row r="17244">
          <cell r="D17244" t="str">
            <v>House</v>
          </cell>
          <cell r="E17244">
            <v>1385000</v>
          </cell>
          <cell r="R17244" t="str">
            <v>Yarra</v>
          </cell>
          <cell r="W17244">
            <v>2018</v>
          </cell>
          <cell r="X17244" t="str">
            <v>Jul</v>
          </cell>
        </row>
        <row r="17245">
          <cell r="D17245" t="str">
            <v>House</v>
          </cell>
          <cell r="E17245">
            <v>1300000</v>
          </cell>
          <cell r="R17245" t="str">
            <v>Yarra</v>
          </cell>
          <cell r="W17245">
            <v>2018</v>
          </cell>
          <cell r="X17245" t="str">
            <v>Jul</v>
          </cell>
        </row>
        <row r="17246">
          <cell r="D17246" t="str">
            <v>House</v>
          </cell>
          <cell r="E17246">
            <v>1210000</v>
          </cell>
          <cell r="R17246" t="str">
            <v>Yarra</v>
          </cell>
          <cell r="W17246">
            <v>2018</v>
          </cell>
          <cell r="X17246" t="str">
            <v>Jul</v>
          </cell>
        </row>
        <row r="17247">
          <cell r="D17247" t="str">
            <v>House</v>
          </cell>
          <cell r="E17247">
            <v>555000</v>
          </cell>
          <cell r="R17247" t="str">
            <v>Brimbank</v>
          </cell>
          <cell r="W17247">
            <v>2018</v>
          </cell>
          <cell r="X17247" t="str">
            <v>Jul</v>
          </cell>
        </row>
        <row r="17248">
          <cell r="D17248" t="str">
            <v>House</v>
          </cell>
          <cell r="E17248">
            <v>1023000</v>
          </cell>
          <cell r="R17248" t="str">
            <v>Melbourne</v>
          </cell>
          <cell r="W17248">
            <v>2018</v>
          </cell>
          <cell r="X17248" t="str">
            <v>Jul</v>
          </cell>
        </row>
        <row r="17249">
          <cell r="D17249" t="str">
            <v>House</v>
          </cell>
          <cell r="E17249">
            <v>1010000</v>
          </cell>
          <cell r="R17249" t="str">
            <v>Melbourne</v>
          </cell>
          <cell r="W17249">
            <v>2018</v>
          </cell>
          <cell r="X17249" t="str">
            <v>Jul</v>
          </cell>
        </row>
        <row r="17250">
          <cell r="D17250" t="str">
            <v>House</v>
          </cell>
          <cell r="E17250">
            <v>840000</v>
          </cell>
          <cell r="R17250" t="str">
            <v>Maribyrnong</v>
          </cell>
          <cell r="W17250">
            <v>2018</v>
          </cell>
          <cell r="X17250" t="str">
            <v>Jul</v>
          </cell>
        </row>
        <row r="17251">
          <cell r="D17251" t="str">
            <v>House</v>
          </cell>
          <cell r="E17251">
            <v>1180000</v>
          </cell>
          <cell r="R17251" t="str">
            <v>Maroondah</v>
          </cell>
          <cell r="W17251">
            <v>2018</v>
          </cell>
          <cell r="X17251" t="str">
            <v>Jul</v>
          </cell>
        </row>
        <row r="17252">
          <cell r="D17252" t="str">
            <v>Unit</v>
          </cell>
          <cell r="E17252">
            <v>683000</v>
          </cell>
          <cell r="R17252" t="str">
            <v>Yarra</v>
          </cell>
          <cell r="W17252">
            <v>2018</v>
          </cell>
          <cell r="X17252" t="str">
            <v>Jul</v>
          </cell>
        </row>
        <row r="17253">
          <cell r="D17253" t="str">
            <v>House</v>
          </cell>
          <cell r="E17253">
            <v>516000</v>
          </cell>
          <cell r="R17253" t="str">
            <v>Melbourne</v>
          </cell>
          <cell r="W17253">
            <v>2018</v>
          </cell>
          <cell r="X17253" t="str">
            <v>Jul</v>
          </cell>
        </row>
        <row r="17254">
          <cell r="D17254" t="str">
            <v>Unit</v>
          </cell>
          <cell r="E17254">
            <v>775000</v>
          </cell>
          <cell r="R17254" t="str">
            <v>Manningham</v>
          </cell>
          <cell r="W17254">
            <v>2018</v>
          </cell>
          <cell r="X17254" t="str">
            <v>Jul</v>
          </cell>
        </row>
        <row r="17255">
          <cell r="D17255" t="str">
            <v>Unit</v>
          </cell>
          <cell r="E17255">
            <v>373000</v>
          </cell>
          <cell r="R17255" t="str">
            <v>Maribyrnong</v>
          </cell>
          <cell r="W17255">
            <v>2018</v>
          </cell>
          <cell r="X17255" t="str">
            <v>Jul</v>
          </cell>
        </row>
        <row r="17256">
          <cell r="D17256" t="str">
            <v>House</v>
          </cell>
          <cell r="E17256">
            <v>630000</v>
          </cell>
          <cell r="R17256" t="str">
            <v>Maroondah</v>
          </cell>
          <cell r="W17256">
            <v>2018</v>
          </cell>
          <cell r="X17256" t="str">
            <v>Jul</v>
          </cell>
        </row>
        <row r="17257">
          <cell r="D17257" t="str">
            <v>Unit</v>
          </cell>
          <cell r="E17257">
            <v>590000</v>
          </cell>
          <cell r="R17257" t="str">
            <v>Whitehorse</v>
          </cell>
          <cell r="W17257">
            <v>2018</v>
          </cell>
          <cell r="X17257" t="str">
            <v>Jul</v>
          </cell>
        </row>
        <row r="17258">
          <cell r="D17258" t="str">
            <v>House</v>
          </cell>
          <cell r="E17258">
            <v>2580000</v>
          </cell>
          <cell r="R17258" t="str">
            <v>Boroondara</v>
          </cell>
          <cell r="W17258">
            <v>2018</v>
          </cell>
          <cell r="X17258" t="str">
            <v>Jul</v>
          </cell>
        </row>
        <row r="17259">
          <cell r="D17259" t="str">
            <v>House</v>
          </cell>
          <cell r="E17259">
            <v>1255000</v>
          </cell>
          <cell r="R17259" t="str">
            <v>Yarra</v>
          </cell>
          <cell r="W17259">
            <v>2018</v>
          </cell>
          <cell r="X17259" t="str">
            <v>Jul</v>
          </cell>
        </row>
        <row r="17260">
          <cell r="D17260" t="str">
            <v>House</v>
          </cell>
          <cell r="E17260">
            <v>680000</v>
          </cell>
          <cell r="R17260" t="str">
            <v>Maribyrnong</v>
          </cell>
          <cell r="W17260">
            <v>2018</v>
          </cell>
          <cell r="X17260" t="str">
            <v>Jul</v>
          </cell>
        </row>
        <row r="17261">
          <cell r="D17261" t="str">
            <v>House</v>
          </cell>
          <cell r="E17261">
            <v>782000</v>
          </cell>
          <cell r="R17261" t="str">
            <v>Maribyrnong</v>
          </cell>
          <cell r="W17261">
            <v>2018</v>
          </cell>
          <cell r="X17261" t="str">
            <v>Jul</v>
          </cell>
        </row>
        <row r="17262">
          <cell r="D17262" t="str">
            <v>Unit</v>
          </cell>
          <cell r="E17262">
            <v>870000</v>
          </cell>
          <cell r="R17262" t="str">
            <v>Manningham</v>
          </cell>
          <cell r="W17262">
            <v>2018</v>
          </cell>
          <cell r="X17262" t="str">
            <v>Jul</v>
          </cell>
        </row>
        <row r="17263">
          <cell r="D17263" t="str">
            <v>House</v>
          </cell>
          <cell r="E17263">
            <v>1225000</v>
          </cell>
          <cell r="R17263" t="str">
            <v>Maribyrnong</v>
          </cell>
          <cell r="W17263">
            <v>2018</v>
          </cell>
          <cell r="X17263" t="str">
            <v>Jul</v>
          </cell>
        </row>
        <row r="17264">
          <cell r="D17264" t="str">
            <v>House</v>
          </cell>
          <cell r="E17264">
            <v>1222000</v>
          </cell>
          <cell r="R17264" t="str">
            <v>Maroondah</v>
          </cell>
          <cell r="W17264">
            <v>2018</v>
          </cell>
          <cell r="X17264" t="str">
            <v>Jul</v>
          </cell>
        </row>
        <row r="17265">
          <cell r="D17265" t="str">
            <v>House</v>
          </cell>
          <cell r="E17265">
            <v>1555000</v>
          </cell>
          <cell r="R17265" t="str">
            <v>Whitehorse</v>
          </cell>
          <cell r="W17265">
            <v>2018</v>
          </cell>
          <cell r="X17265" t="str">
            <v>Jul</v>
          </cell>
        </row>
        <row r="17266">
          <cell r="D17266" t="str">
            <v>House</v>
          </cell>
          <cell r="E17266">
            <v>1350000</v>
          </cell>
          <cell r="R17266" t="str">
            <v>Boroondara</v>
          </cell>
          <cell r="W17266">
            <v>2018</v>
          </cell>
          <cell r="X17266" t="str">
            <v>Jul</v>
          </cell>
        </row>
        <row r="17267">
          <cell r="D17267" t="str">
            <v>House</v>
          </cell>
          <cell r="E17267">
            <v>1000000</v>
          </cell>
          <cell r="R17267" t="str">
            <v>Maribyrnong</v>
          </cell>
          <cell r="W17267">
            <v>2018</v>
          </cell>
          <cell r="X17267" t="str">
            <v>Jul</v>
          </cell>
        </row>
        <row r="17268">
          <cell r="D17268" t="str">
            <v>House</v>
          </cell>
          <cell r="E17268">
            <v>800000</v>
          </cell>
          <cell r="R17268" t="str">
            <v>Whitehorse</v>
          </cell>
          <cell r="W17268">
            <v>2018</v>
          </cell>
          <cell r="X17268" t="str">
            <v>Jul</v>
          </cell>
        </row>
        <row r="17269">
          <cell r="D17269" t="str">
            <v>House</v>
          </cell>
          <cell r="E17269">
            <v>1475000</v>
          </cell>
          <cell r="R17269" t="str">
            <v>Whitehorse</v>
          </cell>
          <cell r="W17269">
            <v>2018</v>
          </cell>
          <cell r="X17269" t="str">
            <v>Jul</v>
          </cell>
        </row>
        <row r="17270">
          <cell r="D17270" t="str">
            <v>House</v>
          </cell>
          <cell r="E17270">
            <v>1420000</v>
          </cell>
          <cell r="R17270" t="str">
            <v>Boroondara</v>
          </cell>
          <cell r="W17270">
            <v>2018</v>
          </cell>
          <cell r="X17270" t="str">
            <v>Jul</v>
          </cell>
        </row>
        <row r="17271">
          <cell r="D17271" t="str">
            <v>House</v>
          </cell>
          <cell r="E17271">
            <v>2450000</v>
          </cell>
          <cell r="R17271" t="str">
            <v>Boroondara</v>
          </cell>
          <cell r="W17271">
            <v>2018</v>
          </cell>
          <cell r="X17271" t="str">
            <v>Jul</v>
          </cell>
        </row>
        <row r="17272">
          <cell r="D17272" t="str">
            <v>Unit</v>
          </cell>
          <cell r="E17272">
            <v>1287500</v>
          </cell>
          <cell r="R17272" t="str">
            <v>Melbourne</v>
          </cell>
          <cell r="W17272">
            <v>2018</v>
          </cell>
          <cell r="X17272" t="str">
            <v>Jul</v>
          </cell>
        </row>
        <row r="17273">
          <cell r="D17273" t="str">
            <v>Unit</v>
          </cell>
          <cell r="E17273">
            <v>830000</v>
          </cell>
          <cell r="R17273" t="str">
            <v>Melbourne</v>
          </cell>
          <cell r="W17273">
            <v>2018</v>
          </cell>
          <cell r="X17273" t="str">
            <v>Jul</v>
          </cell>
        </row>
        <row r="17274">
          <cell r="D17274" t="str">
            <v>House</v>
          </cell>
          <cell r="E17274">
            <v>1356000</v>
          </cell>
          <cell r="R17274" t="str">
            <v>Whitehorse</v>
          </cell>
          <cell r="W17274">
            <v>2018</v>
          </cell>
          <cell r="X17274" t="str">
            <v>Jul</v>
          </cell>
        </row>
        <row r="17275">
          <cell r="D17275" t="str">
            <v>Unit</v>
          </cell>
          <cell r="E17275">
            <v>490000</v>
          </cell>
          <cell r="R17275" t="str">
            <v>Maribyrnong</v>
          </cell>
          <cell r="W17275">
            <v>2018</v>
          </cell>
          <cell r="X17275" t="str">
            <v>Jul</v>
          </cell>
        </row>
        <row r="17276">
          <cell r="D17276" t="str">
            <v>Unit</v>
          </cell>
          <cell r="E17276">
            <v>565000</v>
          </cell>
          <cell r="R17276" t="str">
            <v>Yarra</v>
          </cell>
          <cell r="W17276">
            <v>2018</v>
          </cell>
          <cell r="X17276" t="str">
            <v>Jul</v>
          </cell>
        </row>
        <row r="17277">
          <cell r="D17277" t="str">
            <v>House</v>
          </cell>
          <cell r="E17277">
            <v>890000</v>
          </cell>
          <cell r="R17277" t="str">
            <v>Whitehorse</v>
          </cell>
          <cell r="W17277">
            <v>2018</v>
          </cell>
          <cell r="X17277" t="str">
            <v>Jul</v>
          </cell>
        </row>
        <row r="17278">
          <cell r="D17278" t="str">
            <v>House</v>
          </cell>
          <cell r="E17278">
            <v>2600000</v>
          </cell>
          <cell r="R17278" t="str">
            <v>Boroondara</v>
          </cell>
          <cell r="W17278">
            <v>2018</v>
          </cell>
          <cell r="X17278" t="str">
            <v>Jul</v>
          </cell>
        </row>
        <row r="17279">
          <cell r="D17279" t="str">
            <v>House</v>
          </cell>
          <cell r="E17279">
            <v>1306000</v>
          </cell>
          <cell r="R17279" t="str">
            <v>Whitehorse</v>
          </cell>
          <cell r="W17279">
            <v>2018</v>
          </cell>
          <cell r="X17279" t="str">
            <v>Jul</v>
          </cell>
        </row>
        <row r="17280">
          <cell r="D17280" t="str">
            <v>House</v>
          </cell>
          <cell r="E17280">
            <v>2855000</v>
          </cell>
          <cell r="R17280" t="str">
            <v>Boroondara</v>
          </cell>
          <cell r="W17280">
            <v>2018</v>
          </cell>
          <cell r="X17280" t="str">
            <v>Jul</v>
          </cell>
        </row>
        <row r="17281">
          <cell r="D17281" t="str">
            <v>House</v>
          </cell>
          <cell r="E17281">
            <v>1455000</v>
          </cell>
          <cell r="R17281" t="str">
            <v>Maribyrnong</v>
          </cell>
          <cell r="W17281">
            <v>2018</v>
          </cell>
          <cell r="X17281" t="str">
            <v>Jul</v>
          </cell>
        </row>
        <row r="17282">
          <cell r="D17282" t="str">
            <v>House</v>
          </cell>
          <cell r="E17282">
            <v>1150000</v>
          </cell>
          <cell r="R17282" t="str">
            <v>Whitehorse</v>
          </cell>
          <cell r="W17282">
            <v>2018</v>
          </cell>
          <cell r="X17282" t="str">
            <v>Jul</v>
          </cell>
        </row>
        <row r="17283">
          <cell r="D17283" t="str">
            <v>House</v>
          </cell>
          <cell r="E17283">
            <v>2325000</v>
          </cell>
          <cell r="R17283" t="str">
            <v>Boroondara</v>
          </cell>
          <cell r="W17283">
            <v>2018</v>
          </cell>
          <cell r="X17283" t="str">
            <v>Jul</v>
          </cell>
        </row>
        <row r="17284">
          <cell r="D17284" t="str">
            <v>Unit</v>
          </cell>
          <cell r="E17284">
            <v>415000</v>
          </cell>
          <cell r="R17284" t="str">
            <v>Yarra</v>
          </cell>
          <cell r="W17284">
            <v>2018</v>
          </cell>
          <cell r="X17284" t="str">
            <v>Jul</v>
          </cell>
        </row>
        <row r="17285">
          <cell r="D17285" t="str">
            <v>Unit</v>
          </cell>
          <cell r="E17285">
            <v>742000</v>
          </cell>
          <cell r="R17285" t="str">
            <v>Melbourne</v>
          </cell>
          <cell r="W17285">
            <v>2018</v>
          </cell>
          <cell r="X17285" t="str">
            <v>Jul</v>
          </cell>
        </row>
        <row r="17286">
          <cell r="D17286" t="str">
            <v>House</v>
          </cell>
          <cell r="E17286">
            <v>1630000</v>
          </cell>
          <cell r="R17286" t="str">
            <v>Boroondara</v>
          </cell>
          <cell r="W17286">
            <v>2018</v>
          </cell>
          <cell r="X17286" t="str">
            <v>Jul</v>
          </cell>
        </row>
        <row r="17287">
          <cell r="D17287" t="str">
            <v>House</v>
          </cell>
          <cell r="E17287">
            <v>1360000</v>
          </cell>
          <cell r="R17287" t="str">
            <v>Maribyrnong</v>
          </cell>
          <cell r="W17287">
            <v>2018</v>
          </cell>
          <cell r="X17287" t="str">
            <v>Jul</v>
          </cell>
        </row>
        <row r="17288">
          <cell r="D17288" t="str">
            <v>Unit</v>
          </cell>
          <cell r="E17288">
            <v>1130000</v>
          </cell>
          <cell r="R17288" t="str">
            <v>Boroondara</v>
          </cell>
          <cell r="W17288">
            <v>2018</v>
          </cell>
          <cell r="X17288" t="str">
            <v>Jul</v>
          </cell>
        </row>
        <row r="17289">
          <cell r="D17289" t="str">
            <v>House</v>
          </cell>
          <cell r="E17289">
            <v>2470000</v>
          </cell>
          <cell r="R17289" t="str">
            <v>Boroondara</v>
          </cell>
          <cell r="W17289">
            <v>2018</v>
          </cell>
          <cell r="X17289" t="str">
            <v>Jul</v>
          </cell>
        </row>
        <row r="17290">
          <cell r="D17290" t="str">
            <v>House</v>
          </cell>
          <cell r="E17290">
            <v>1600000</v>
          </cell>
          <cell r="R17290" t="str">
            <v>Yarra</v>
          </cell>
          <cell r="W17290">
            <v>2018</v>
          </cell>
          <cell r="X17290" t="str">
            <v>Jul</v>
          </cell>
        </row>
        <row r="17291">
          <cell r="D17291" t="str">
            <v>Unit</v>
          </cell>
          <cell r="E17291">
            <v>955000</v>
          </cell>
          <cell r="R17291" t="str">
            <v>Boroondara</v>
          </cell>
          <cell r="W17291">
            <v>2018</v>
          </cell>
          <cell r="X17291" t="str">
            <v>Jul</v>
          </cell>
        </row>
        <row r="17292">
          <cell r="D17292" t="str">
            <v>House</v>
          </cell>
          <cell r="E17292">
            <v>1300000</v>
          </cell>
          <cell r="R17292" t="str">
            <v>Maribyrnong</v>
          </cell>
          <cell r="W17292">
            <v>2018</v>
          </cell>
          <cell r="X17292" t="str">
            <v>Jul</v>
          </cell>
        </row>
        <row r="17293">
          <cell r="D17293" t="str">
            <v>Unit</v>
          </cell>
          <cell r="E17293">
            <v>653000</v>
          </cell>
          <cell r="R17293" t="str">
            <v>Whitehorse</v>
          </cell>
          <cell r="W17293">
            <v>2018</v>
          </cell>
          <cell r="X17293" t="str">
            <v>Jul</v>
          </cell>
        </row>
        <row r="17294">
          <cell r="D17294" t="str">
            <v>House</v>
          </cell>
          <cell r="E17294">
            <v>1315000</v>
          </cell>
          <cell r="R17294" t="str">
            <v>Boroondara</v>
          </cell>
          <cell r="W17294">
            <v>2018</v>
          </cell>
          <cell r="X17294" t="str">
            <v>Jul</v>
          </cell>
        </row>
        <row r="17295">
          <cell r="D17295" t="str">
            <v>House</v>
          </cell>
          <cell r="E17295">
            <v>1900000</v>
          </cell>
          <cell r="R17295" t="str">
            <v>Yarra</v>
          </cell>
          <cell r="W17295">
            <v>2018</v>
          </cell>
          <cell r="X17295" t="str">
            <v>Jul</v>
          </cell>
        </row>
        <row r="17296">
          <cell r="D17296" t="str">
            <v>Unit</v>
          </cell>
          <cell r="E17296">
            <v>400000</v>
          </cell>
          <cell r="R17296" t="str">
            <v>Yarra</v>
          </cell>
          <cell r="W17296">
            <v>2018</v>
          </cell>
          <cell r="X17296" t="str">
            <v>Jul</v>
          </cell>
        </row>
        <row r="17297">
          <cell r="D17297" t="str">
            <v>Unit</v>
          </cell>
          <cell r="E17297">
            <v>740000</v>
          </cell>
          <cell r="R17297" t="str">
            <v>Maribyrnong</v>
          </cell>
          <cell r="W17297">
            <v>2018</v>
          </cell>
          <cell r="X17297" t="str">
            <v>Jul</v>
          </cell>
        </row>
        <row r="17298">
          <cell r="D17298" t="str">
            <v>House</v>
          </cell>
          <cell r="E17298">
            <v>1720000</v>
          </cell>
          <cell r="R17298" t="str">
            <v>Yarra</v>
          </cell>
          <cell r="W17298">
            <v>2018</v>
          </cell>
          <cell r="X17298" t="str">
            <v>Jul</v>
          </cell>
        </row>
        <row r="17299">
          <cell r="D17299" t="str">
            <v>Unit</v>
          </cell>
          <cell r="E17299">
            <v>880000</v>
          </cell>
          <cell r="R17299" t="str">
            <v>Boroondara</v>
          </cell>
          <cell r="W17299">
            <v>2018</v>
          </cell>
          <cell r="X17299" t="str">
            <v>Jul</v>
          </cell>
        </row>
        <row r="17300">
          <cell r="D17300" t="str">
            <v>Unit</v>
          </cell>
          <cell r="E17300">
            <v>1600000</v>
          </cell>
          <cell r="R17300" t="str">
            <v>Yarra</v>
          </cell>
          <cell r="W17300">
            <v>2018</v>
          </cell>
          <cell r="X17300" t="str">
            <v>Jul</v>
          </cell>
        </row>
        <row r="17301">
          <cell r="D17301" t="str">
            <v>House</v>
          </cell>
          <cell r="E17301">
            <v>786000</v>
          </cell>
          <cell r="R17301" t="str">
            <v>Whitehorse</v>
          </cell>
          <cell r="W17301">
            <v>2018</v>
          </cell>
          <cell r="X17301" t="str">
            <v>Jul</v>
          </cell>
        </row>
        <row r="17302">
          <cell r="D17302" t="str">
            <v>House</v>
          </cell>
          <cell r="E17302">
            <v>2350000</v>
          </cell>
          <cell r="R17302" t="str">
            <v>Boroondara</v>
          </cell>
          <cell r="W17302">
            <v>2018</v>
          </cell>
          <cell r="X17302" t="str">
            <v>Jul</v>
          </cell>
        </row>
        <row r="17303">
          <cell r="D17303" t="str">
            <v>House</v>
          </cell>
          <cell r="E17303">
            <v>1520000</v>
          </cell>
          <cell r="R17303" t="str">
            <v>Yarra</v>
          </cell>
          <cell r="W17303">
            <v>2018</v>
          </cell>
          <cell r="X17303" t="str">
            <v>Jul</v>
          </cell>
        </row>
        <row r="17304">
          <cell r="D17304" t="str">
            <v>Unit</v>
          </cell>
          <cell r="E17304">
            <v>800000</v>
          </cell>
          <cell r="R17304" t="str">
            <v>Boroondara</v>
          </cell>
          <cell r="W17304">
            <v>2018</v>
          </cell>
          <cell r="X17304" t="str">
            <v>Jul</v>
          </cell>
        </row>
        <row r="17305">
          <cell r="D17305" t="str">
            <v>House</v>
          </cell>
          <cell r="E17305">
            <v>748000</v>
          </cell>
          <cell r="R17305" t="str">
            <v>Maroondah</v>
          </cell>
          <cell r="W17305">
            <v>2018</v>
          </cell>
          <cell r="X17305" t="str">
            <v>Jul</v>
          </cell>
        </row>
        <row r="17306">
          <cell r="D17306" t="str">
            <v>Unit</v>
          </cell>
          <cell r="E17306">
            <v>647000</v>
          </cell>
          <cell r="R17306" t="str">
            <v>Boroondara</v>
          </cell>
          <cell r="W17306">
            <v>2018</v>
          </cell>
          <cell r="X17306" t="str">
            <v>Jul</v>
          </cell>
        </row>
        <row r="17307">
          <cell r="D17307" t="str">
            <v>House</v>
          </cell>
          <cell r="E17307">
            <v>901000</v>
          </cell>
          <cell r="R17307" t="str">
            <v>Brimbank</v>
          </cell>
          <cell r="W17307">
            <v>2018</v>
          </cell>
          <cell r="X17307" t="str">
            <v>Jul</v>
          </cell>
        </row>
        <row r="17308">
          <cell r="D17308" t="str">
            <v>Unit</v>
          </cell>
          <cell r="E17308">
            <v>490000</v>
          </cell>
          <cell r="R17308" t="str">
            <v>Yarra</v>
          </cell>
          <cell r="W17308">
            <v>2018</v>
          </cell>
          <cell r="X17308" t="str">
            <v>Jul</v>
          </cell>
        </row>
        <row r="17309">
          <cell r="D17309" t="str">
            <v>Unit</v>
          </cell>
          <cell r="E17309">
            <v>567500</v>
          </cell>
          <cell r="R17309" t="str">
            <v>Melbourne</v>
          </cell>
          <cell r="W17309">
            <v>2018</v>
          </cell>
          <cell r="X17309" t="str">
            <v>Jul</v>
          </cell>
        </row>
        <row r="17310">
          <cell r="D17310" t="str">
            <v>Unit</v>
          </cell>
          <cell r="E17310">
            <v>985000</v>
          </cell>
          <cell r="R17310" t="str">
            <v>Boroondara</v>
          </cell>
          <cell r="W17310">
            <v>2018</v>
          </cell>
          <cell r="X17310" t="str">
            <v>Jul</v>
          </cell>
        </row>
        <row r="17311">
          <cell r="D17311" t="str">
            <v>Unit</v>
          </cell>
          <cell r="E17311">
            <v>1200000</v>
          </cell>
          <cell r="R17311" t="str">
            <v>Yarra</v>
          </cell>
          <cell r="W17311">
            <v>2018</v>
          </cell>
          <cell r="X17311" t="str">
            <v>Jul</v>
          </cell>
        </row>
        <row r="17312">
          <cell r="D17312" t="str">
            <v>Unit</v>
          </cell>
          <cell r="E17312">
            <v>515000</v>
          </cell>
          <cell r="R17312" t="str">
            <v>Maribyrnong</v>
          </cell>
          <cell r="W17312">
            <v>2018</v>
          </cell>
          <cell r="X17312" t="str">
            <v>Jul</v>
          </cell>
        </row>
        <row r="17313">
          <cell r="D17313" t="str">
            <v>Unit</v>
          </cell>
          <cell r="E17313">
            <v>440000</v>
          </cell>
          <cell r="R17313" t="str">
            <v>Melbourne</v>
          </cell>
          <cell r="W17313">
            <v>2018</v>
          </cell>
          <cell r="X17313" t="str">
            <v>Jul</v>
          </cell>
        </row>
        <row r="17314">
          <cell r="D17314" t="str">
            <v>House</v>
          </cell>
          <cell r="E17314">
            <v>724000</v>
          </cell>
          <cell r="R17314" t="str">
            <v>Maroondah</v>
          </cell>
          <cell r="W17314">
            <v>2018</v>
          </cell>
          <cell r="X17314" t="str">
            <v>Jul</v>
          </cell>
        </row>
        <row r="17315">
          <cell r="D17315" t="str">
            <v>Unit</v>
          </cell>
          <cell r="E17315">
            <v>702000</v>
          </cell>
          <cell r="R17315" t="str">
            <v>Yarra</v>
          </cell>
          <cell r="W17315">
            <v>2018</v>
          </cell>
          <cell r="X17315" t="str">
            <v>Jul</v>
          </cell>
        </row>
        <row r="17316">
          <cell r="D17316" t="str">
            <v>Unit</v>
          </cell>
          <cell r="E17316">
            <v>466000</v>
          </cell>
          <cell r="R17316" t="str">
            <v>Whitehorse</v>
          </cell>
          <cell r="W17316">
            <v>2018</v>
          </cell>
          <cell r="X17316" t="str">
            <v>Jul</v>
          </cell>
        </row>
        <row r="17317">
          <cell r="D17317" t="str">
            <v>House</v>
          </cell>
          <cell r="E17317">
            <v>800000</v>
          </cell>
          <cell r="R17317" t="str">
            <v>Maroondah</v>
          </cell>
          <cell r="W17317">
            <v>2018</v>
          </cell>
          <cell r="X17317" t="str">
            <v>Jul</v>
          </cell>
        </row>
        <row r="17318">
          <cell r="D17318" t="str">
            <v>House</v>
          </cell>
          <cell r="E17318">
            <v>945000</v>
          </cell>
          <cell r="R17318" t="str">
            <v>Manningham</v>
          </cell>
          <cell r="W17318">
            <v>2018</v>
          </cell>
          <cell r="X17318" t="str">
            <v>Jul</v>
          </cell>
        </row>
        <row r="17319">
          <cell r="D17319" t="str">
            <v>House</v>
          </cell>
          <cell r="E17319">
            <v>1465000</v>
          </cell>
          <cell r="R17319" t="str">
            <v>Boroondara</v>
          </cell>
          <cell r="W17319">
            <v>2018</v>
          </cell>
          <cell r="X17319" t="str">
            <v>Jul</v>
          </cell>
        </row>
        <row r="17320">
          <cell r="D17320" t="str">
            <v>Unit</v>
          </cell>
          <cell r="E17320">
            <v>609000</v>
          </cell>
          <cell r="R17320" t="str">
            <v>Boroondara</v>
          </cell>
          <cell r="W17320">
            <v>2018</v>
          </cell>
          <cell r="X17320" t="str">
            <v>Jul</v>
          </cell>
        </row>
        <row r="17321">
          <cell r="D17321" t="str">
            <v>House</v>
          </cell>
          <cell r="E17321">
            <v>855000</v>
          </cell>
          <cell r="R17321" t="str">
            <v>Boroondara</v>
          </cell>
          <cell r="W17321">
            <v>2018</v>
          </cell>
          <cell r="X17321" t="str">
            <v>Jul</v>
          </cell>
        </row>
        <row r="17322">
          <cell r="D17322" t="str">
            <v>House</v>
          </cell>
          <cell r="E17322">
            <v>1910000</v>
          </cell>
          <cell r="R17322" t="str">
            <v>Boroondara</v>
          </cell>
          <cell r="W17322">
            <v>2018</v>
          </cell>
          <cell r="X17322" t="str">
            <v>Jul</v>
          </cell>
        </row>
        <row r="17323">
          <cell r="D17323" t="str">
            <v>House</v>
          </cell>
          <cell r="E17323">
            <v>980000</v>
          </cell>
          <cell r="R17323" t="str">
            <v>Hobsons Bay</v>
          </cell>
          <cell r="W17323">
            <v>2018</v>
          </cell>
          <cell r="X17323" t="str">
            <v>Jul</v>
          </cell>
        </row>
        <row r="17324">
          <cell r="D17324" t="str">
            <v>House</v>
          </cell>
          <cell r="E17324">
            <v>902000</v>
          </cell>
          <cell r="R17324" t="str">
            <v>Whitehorse</v>
          </cell>
          <cell r="W17324">
            <v>2018</v>
          </cell>
          <cell r="X17324" t="str">
            <v>Jul</v>
          </cell>
        </row>
        <row r="17325">
          <cell r="D17325" t="str">
            <v>Unit</v>
          </cell>
          <cell r="E17325">
            <v>732500</v>
          </cell>
          <cell r="R17325" t="str">
            <v>Boroondara</v>
          </cell>
          <cell r="W17325">
            <v>2018</v>
          </cell>
          <cell r="X17325" t="str">
            <v>Jul</v>
          </cell>
        </row>
        <row r="17326">
          <cell r="D17326" t="str">
            <v>Unit</v>
          </cell>
          <cell r="E17326">
            <v>445000</v>
          </cell>
          <cell r="R17326" t="str">
            <v>Boroondara</v>
          </cell>
          <cell r="W17326">
            <v>2018</v>
          </cell>
          <cell r="X17326" t="str">
            <v>Jul</v>
          </cell>
        </row>
        <row r="17327">
          <cell r="D17327" t="str">
            <v>House</v>
          </cell>
          <cell r="E17327">
            <v>970000</v>
          </cell>
          <cell r="R17327" t="str">
            <v>Hobsons Bay</v>
          </cell>
          <cell r="W17327">
            <v>2018</v>
          </cell>
          <cell r="X17327" t="str">
            <v>Jul</v>
          </cell>
        </row>
        <row r="17328">
          <cell r="D17328" t="str">
            <v>House</v>
          </cell>
          <cell r="E17328">
            <v>900000</v>
          </cell>
          <cell r="R17328" t="str">
            <v>Melbourne</v>
          </cell>
          <cell r="W17328">
            <v>2018</v>
          </cell>
          <cell r="X17328" t="str">
            <v>Jul</v>
          </cell>
        </row>
        <row r="17329">
          <cell r="D17329" t="str">
            <v>House</v>
          </cell>
          <cell r="E17329">
            <v>1151000</v>
          </cell>
          <cell r="R17329" t="str">
            <v>Port Phillip</v>
          </cell>
          <cell r="W17329">
            <v>2018</v>
          </cell>
          <cell r="X17329" t="str">
            <v>Jul</v>
          </cell>
        </row>
        <row r="17330">
          <cell r="D17330" t="str">
            <v>House</v>
          </cell>
          <cell r="E17330">
            <v>799000</v>
          </cell>
          <cell r="R17330" t="str">
            <v>Whitehorse</v>
          </cell>
          <cell r="W17330">
            <v>2018</v>
          </cell>
          <cell r="X17330" t="str">
            <v>Jul</v>
          </cell>
        </row>
        <row r="17331">
          <cell r="D17331" t="str">
            <v>Unit</v>
          </cell>
          <cell r="E17331">
            <v>648000</v>
          </cell>
          <cell r="R17331" t="str">
            <v>Melbourne</v>
          </cell>
          <cell r="W17331">
            <v>2018</v>
          </cell>
          <cell r="X17331" t="str">
            <v>Jul</v>
          </cell>
        </row>
        <row r="17332">
          <cell r="D17332" t="str">
            <v>House</v>
          </cell>
          <cell r="E17332">
            <v>952000</v>
          </cell>
          <cell r="R17332" t="str">
            <v>Maroondah</v>
          </cell>
          <cell r="W17332">
            <v>2018</v>
          </cell>
          <cell r="X17332" t="str">
            <v>Jul</v>
          </cell>
        </row>
        <row r="17333">
          <cell r="D17333" t="str">
            <v>Unit</v>
          </cell>
          <cell r="E17333">
            <v>817000</v>
          </cell>
          <cell r="R17333" t="str">
            <v>Port Phillip</v>
          </cell>
          <cell r="W17333">
            <v>2018</v>
          </cell>
          <cell r="X17333" t="str">
            <v>Jul</v>
          </cell>
        </row>
        <row r="17334">
          <cell r="D17334" t="str">
            <v>House</v>
          </cell>
          <cell r="E17334">
            <v>597500</v>
          </cell>
          <cell r="R17334" t="str">
            <v>Maroondah</v>
          </cell>
          <cell r="W17334">
            <v>2018</v>
          </cell>
          <cell r="X17334" t="str">
            <v>Jul</v>
          </cell>
        </row>
        <row r="17335">
          <cell r="D17335" t="str">
            <v>House</v>
          </cell>
          <cell r="E17335">
            <v>1725000</v>
          </cell>
          <cell r="R17335" t="str">
            <v>Melbourne</v>
          </cell>
          <cell r="W17335">
            <v>2018</v>
          </cell>
          <cell r="X17335" t="str">
            <v>Jul</v>
          </cell>
        </row>
        <row r="17336">
          <cell r="D17336" t="str">
            <v>Unit</v>
          </cell>
          <cell r="E17336">
            <v>520000</v>
          </cell>
          <cell r="R17336" t="str">
            <v>Melbourne</v>
          </cell>
          <cell r="W17336">
            <v>2018</v>
          </cell>
          <cell r="X17336" t="str">
            <v>Jul</v>
          </cell>
        </row>
        <row r="17337">
          <cell r="D17337" t="str">
            <v>Unit</v>
          </cell>
          <cell r="E17337">
            <v>2175000</v>
          </cell>
          <cell r="R17337" t="str">
            <v>Melbourne</v>
          </cell>
          <cell r="W17337">
            <v>2018</v>
          </cell>
          <cell r="X17337" t="str">
            <v>Jul</v>
          </cell>
        </row>
        <row r="17338">
          <cell r="D17338" t="str">
            <v>Unit</v>
          </cell>
          <cell r="E17338">
            <v>1330000</v>
          </cell>
          <cell r="R17338" t="str">
            <v>Melbourne</v>
          </cell>
          <cell r="W17338">
            <v>2018</v>
          </cell>
          <cell r="X17338" t="str">
            <v>Jul</v>
          </cell>
        </row>
        <row r="17339">
          <cell r="D17339" t="str">
            <v>House</v>
          </cell>
          <cell r="E17339">
            <v>1635000</v>
          </cell>
          <cell r="R17339" t="str">
            <v>Melbourne</v>
          </cell>
          <cell r="W17339">
            <v>2018</v>
          </cell>
          <cell r="X17339" t="str">
            <v>Jul</v>
          </cell>
        </row>
        <row r="17340">
          <cell r="D17340" t="str">
            <v>House</v>
          </cell>
          <cell r="E17340">
            <v>3600000</v>
          </cell>
          <cell r="R17340" t="str">
            <v>Boroondara</v>
          </cell>
          <cell r="W17340">
            <v>2018</v>
          </cell>
          <cell r="X17340" t="str">
            <v>Jul</v>
          </cell>
        </row>
        <row r="17341">
          <cell r="D17341" t="str">
            <v>Unit</v>
          </cell>
          <cell r="E17341">
            <v>451000</v>
          </cell>
          <cell r="R17341" t="str">
            <v>Melbourne</v>
          </cell>
          <cell r="W17341">
            <v>2018</v>
          </cell>
          <cell r="X17341" t="str">
            <v>Jul</v>
          </cell>
        </row>
        <row r="17342">
          <cell r="D17342" t="str">
            <v>House</v>
          </cell>
          <cell r="E17342">
            <v>1050000</v>
          </cell>
          <cell r="R17342" t="str">
            <v>Port Phillip</v>
          </cell>
          <cell r="W17342">
            <v>2018</v>
          </cell>
          <cell r="X17342" t="str">
            <v>Jul</v>
          </cell>
        </row>
        <row r="17343">
          <cell r="D17343" t="str">
            <v>House</v>
          </cell>
          <cell r="E17343">
            <v>1400000</v>
          </cell>
          <cell r="R17343" t="str">
            <v>Melbourne</v>
          </cell>
          <cell r="W17343">
            <v>2018</v>
          </cell>
          <cell r="X17343" t="str">
            <v>Jul</v>
          </cell>
        </row>
        <row r="17344">
          <cell r="D17344" t="str">
            <v>House</v>
          </cell>
          <cell r="E17344">
            <v>1800000</v>
          </cell>
          <cell r="R17344" t="str">
            <v>Melbourne</v>
          </cell>
          <cell r="W17344">
            <v>2018</v>
          </cell>
          <cell r="X17344" t="str">
            <v>Jul</v>
          </cell>
        </row>
        <row r="17345">
          <cell r="D17345" t="str">
            <v>Unit</v>
          </cell>
          <cell r="E17345">
            <v>500000</v>
          </cell>
          <cell r="R17345" t="str">
            <v>Port Phillip</v>
          </cell>
          <cell r="W17345">
            <v>2018</v>
          </cell>
          <cell r="X17345" t="str">
            <v>Jul</v>
          </cell>
        </row>
        <row r="17346">
          <cell r="D17346" t="str">
            <v>Unit</v>
          </cell>
          <cell r="E17346">
            <v>760000</v>
          </cell>
          <cell r="R17346" t="str">
            <v>Melbourne</v>
          </cell>
          <cell r="W17346">
            <v>2018</v>
          </cell>
          <cell r="X17346" t="str">
            <v>Jul</v>
          </cell>
        </row>
        <row r="17347">
          <cell r="D17347" t="str">
            <v>House</v>
          </cell>
          <cell r="E17347">
            <v>2800000</v>
          </cell>
          <cell r="R17347" t="str">
            <v>Boroondara</v>
          </cell>
          <cell r="W17347">
            <v>2018</v>
          </cell>
          <cell r="X17347" t="str">
            <v>Jul</v>
          </cell>
        </row>
        <row r="17348">
          <cell r="D17348" t="str">
            <v>House</v>
          </cell>
          <cell r="E17348">
            <v>882500</v>
          </cell>
          <cell r="R17348" t="str">
            <v>Knox</v>
          </cell>
          <cell r="W17348">
            <v>2018</v>
          </cell>
          <cell r="X17348" t="str">
            <v>Jul</v>
          </cell>
        </row>
        <row r="17349">
          <cell r="D17349" t="str">
            <v>Unit</v>
          </cell>
          <cell r="E17349">
            <v>3155000</v>
          </cell>
          <cell r="R17349" t="str">
            <v>Stonnington</v>
          </cell>
          <cell r="W17349">
            <v>2018</v>
          </cell>
          <cell r="X17349" t="str">
            <v>Jul</v>
          </cell>
        </row>
        <row r="17350">
          <cell r="D17350" t="str">
            <v>Unit</v>
          </cell>
          <cell r="E17350">
            <v>380000</v>
          </cell>
          <cell r="R17350" t="str">
            <v>Melbourne</v>
          </cell>
          <cell r="W17350">
            <v>2018</v>
          </cell>
          <cell r="X17350" t="str">
            <v>Jul</v>
          </cell>
        </row>
        <row r="17351">
          <cell r="D17351" t="str">
            <v>Unit</v>
          </cell>
          <cell r="E17351">
            <v>1800000</v>
          </cell>
          <cell r="R17351" t="str">
            <v>Port Phillip</v>
          </cell>
          <cell r="W17351">
            <v>2018</v>
          </cell>
          <cell r="X17351" t="str">
            <v>Jul</v>
          </cell>
        </row>
        <row r="17352">
          <cell r="D17352" t="str">
            <v>Unit</v>
          </cell>
          <cell r="E17352">
            <v>495000</v>
          </cell>
          <cell r="R17352" t="str">
            <v>Melbourne</v>
          </cell>
          <cell r="W17352">
            <v>2018</v>
          </cell>
          <cell r="X17352" t="str">
            <v>Jul</v>
          </cell>
        </row>
        <row r="17353">
          <cell r="D17353" t="str">
            <v>Unit</v>
          </cell>
          <cell r="E17353">
            <v>720000</v>
          </cell>
          <cell r="R17353" t="str">
            <v>Melbourne</v>
          </cell>
          <cell r="W17353">
            <v>2018</v>
          </cell>
          <cell r="X17353" t="str">
            <v>Jul</v>
          </cell>
        </row>
        <row r="17354">
          <cell r="D17354" t="str">
            <v>House</v>
          </cell>
          <cell r="E17354">
            <v>950000</v>
          </cell>
          <cell r="R17354" t="str">
            <v>Whitehorse</v>
          </cell>
          <cell r="W17354">
            <v>2018</v>
          </cell>
          <cell r="X17354" t="str">
            <v>Jul</v>
          </cell>
        </row>
        <row r="17355">
          <cell r="D17355" t="str">
            <v>House</v>
          </cell>
          <cell r="E17355">
            <v>915000</v>
          </cell>
          <cell r="R17355" t="str">
            <v>Knox</v>
          </cell>
          <cell r="W17355">
            <v>2018</v>
          </cell>
          <cell r="X17355" t="str">
            <v>Jul</v>
          </cell>
        </row>
        <row r="17356">
          <cell r="D17356" t="str">
            <v>Unit</v>
          </cell>
          <cell r="E17356">
            <v>810000</v>
          </cell>
          <cell r="R17356" t="str">
            <v>Hobsons Bay</v>
          </cell>
          <cell r="W17356">
            <v>2018</v>
          </cell>
          <cell r="X17356" t="str">
            <v>Jul</v>
          </cell>
        </row>
        <row r="17357">
          <cell r="D17357" t="str">
            <v>House</v>
          </cell>
          <cell r="E17357">
            <v>950000</v>
          </cell>
          <cell r="R17357" t="str">
            <v>Hobsons Bay</v>
          </cell>
          <cell r="W17357">
            <v>2018</v>
          </cell>
          <cell r="X17357" t="str">
            <v>Jul</v>
          </cell>
        </row>
        <row r="17358">
          <cell r="D17358" t="str">
            <v>House</v>
          </cell>
          <cell r="E17358">
            <v>3200000</v>
          </cell>
          <cell r="R17358" t="str">
            <v>Stonnington</v>
          </cell>
          <cell r="W17358">
            <v>2018</v>
          </cell>
          <cell r="X17358" t="str">
            <v>Jul</v>
          </cell>
        </row>
        <row r="17359">
          <cell r="D17359" t="str">
            <v>Unit</v>
          </cell>
          <cell r="E17359">
            <v>666000</v>
          </cell>
          <cell r="R17359" t="str">
            <v>Melbourne</v>
          </cell>
          <cell r="W17359">
            <v>2018</v>
          </cell>
          <cell r="X17359" t="str">
            <v>Jul</v>
          </cell>
        </row>
        <row r="17360">
          <cell r="D17360" t="str">
            <v>House</v>
          </cell>
          <cell r="E17360">
            <v>1130000</v>
          </cell>
          <cell r="R17360" t="str">
            <v>Hobsons Bay</v>
          </cell>
          <cell r="W17360">
            <v>2018</v>
          </cell>
          <cell r="X17360" t="str">
            <v>Jul</v>
          </cell>
        </row>
        <row r="17361">
          <cell r="D17361" t="str">
            <v>House</v>
          </cell>
          <cell r="E17361">
            <v>1100000</v>
          </cell>
          <cell r="R17361" t="str">
            <v>Whitehorse</v>
          </cell>
          <cell r="W17361">
            <v>2018</v>
          </cell>
          <cell r="X17361" t="str">
            <v>Jul</v>
          </cell>
        </row>
        <row r="17362">
          <cell r="D17362" t="str">
            <v>House</v>
          </cell>
          <cell r="E17362">
            <v>1350000</v>
          </cell>
          <cell r="R17362" t="str">
            <v>Whitehorse</v>
          </cell>
          <cell r="W17362">
            <v>2018</v>
          </cell>
          <cell r="X17362" t="str">
            <v>Jul</v>
          </cell>
        </row>
        <row r="17363">
          <cell r="D17363" t="str">
            <v>House</v>
          </cell>
          <cell r="E17363">
            <v>1229000</v>
          </cell>
          <cell r="R17363" t="str">
            <v>Whitehorse</v>
          </cell>
          <cell r="W17363">
            <v>2018</v>
          </cell>
          <cell r="X17363" t="str">
            <v>Jul</v>
          </cell>
        </row>
        <row r="17364">
          <cell r="D17364" t="str">
            <v>House</v>
          </cell>
          <cell r="E17364">
            <v>2100000</v>
          </cell>
          <cell r="R17364" t="str">
            <v>Port Phillip</v>
          </cell>
          <cell r="W17364">
            <v>2018</v>
          </cell>
          <cell r="X17364" t="str">
            <v>Jul</v>
          </cell>
        </row>
        <row r="17365">
          <cell r="D17365" t="str">
            <v>House</v>
          </cell>
          <cell r="E17365">
            <v>1260000</v>
          </cell>
          <cell r="R17365" t="str">
            <v>Maroondah</v>
          </cell>
          <cell r="W17365">
            <v>2018</v>
          </cell>
          <cell r="X17365" t="str">
            <v>Jul</v>
          </cell>
        </row>
        <row r="17366">
          <cell r="D17366" t="str">
            <v>Unit</v>
          </cell>
          <cell r="E17366">
            <v>617000</v>
          </cell>
          <cell r="R17366" t="str">
            <v>Melbourne</v>
          </cell>
          <cell r="W17366">
            <v>2018</v>
          </cell>
          <cell r="X17366" t="str">
            <v>Jul</v>
          </cell>
        </row>
        <row r="17367">
          <cell r="D17367" t="str">
            <v>House</v>
          </cell>
          <cell r="E17367">
            <v>2850000</v>
          </cell>
          <cell r="R17367" t="str">
            <v>Boroondara</v>
          </cell>
          <cell r="W17367">
            <v>2018</v>
          </cell>
          <cell r="X17367" t="str">
            <v>Jul</v>
          </cell>
        </row>
        <row r="17368">
          <cell r="D17368" t="str">
            <v>Unit</v>
          </cell>
          <cell r="E17368">
            <v>600000</v>
          </cell>
          <cell r="R17368" t="str">
            <v>Stonnington</v>
          </cell>
          <cell r="W17368">
            <v>2018</v>
          </cell>
          <cell r="X17368" t="str">
            <v>Jul</v>
          </cell>
        </row>
        <row r="17369">
          <cell r="D17369" t="str">
            <v>House</v>
          </cell>
          <cell r="E17369">
            <v>1202000</v>
          </cell>
          <cell r="R17369" t="str">
            <v>Whitehorse</v>
          </cell>
          <cell r="W17369">
            <v>2018</v>
          </cell>
          <cell r="X17369" t="str">
            <v>Jul</v>
          </cell>
        </row>
        <row r="17370">
          <cell r="D17370" t="str">
            <v>House</v>
          </cell>
          <cell r="E17370">
            <v>1285000</v>
          </cell>
          <cell r="R17370" t="str">
            <v>Boroondara</v>
          </cell>
          <cell r="W17370">
            <v>2018</v>
          </cell>
          <cell r="X17370" t="str">
            <v>Jul</v>
          </cell>
        </row>
        <row r="17371">
          <cell r="D17371" t="str">
            <v>Unit</v>
          </cell>
          <cell r="E17371">
            <v>1463000</v>
          </cell>
          <cell r="R17371" t="str">
            <v>Stonnington</v>
          </cell>
          <cell r="W17371">
            <v>2018</v>
          </cell>
          <cell r="X17371" t="str">
            <v>Jul</v>
          </cell>
        </row>
        <row r="17372">
          <cell r="D17372" t="str">
            <v>House</v>
          </cell>
          <cell r="E17372">
            <v>755000</v>
          </cell>
          <cell r="R17372" t="str">
            <v>Knox</v>
          </cell>
          <cell r="W17372">
            <v>2018</v>
          </cell>
          <cell r="X17372" t="str">
            <v>Jul</v>
          </cell>
        </row>
        <row r="17373">
          <cell r="D17373" t="str">
            <v>House</v>
          </cell>
          <cell r="E17373">
            <v>650000</v>
          </cell>
          <cell r="R17373" t="str">
            <v>Wyndham</v>
          </cell>
          <cell r="W17373">
            <v>2018</v>
          </cell>
          <cell r="X17373" t="str">
            <v>Jul</v>
          </cell>
        </row>
        <row r="17374">
          <cell r="D17374" t="str">
            <v>House</v>
          </cell>
          <cell r="E17374">
            <v>2800000</v>
          </cell>
          <cell r="R17374" t="str">
            <v>Port Phillip</v>
          </cell>
          <cell r="W17374">
            <v>2018</v>
          </cell>
          <cell r="X17374" t="str">
            <v>Jul</v>
          </cell>
        </row>
        <row r="17375">
          <cell r="D17375" t="str">
            <v>House</v>
          </cell>
          <cell r="E17375">
            <v>700000</v>
          </cell>
          <cell r="R17375" t="str">
            <v>Knox</v>
          </cell>
          <cell r="W17375">
            <v>2018</v>
          </cell>
          <cell r="X17375" t="str">
            <v>Jul</v>
          </cell>
        </row>
        <row r="17376">
          <cell r="D17376" t="str">
            <v>House</v>
          </cell>
          <cell r="E17376">
            <v>900000</v>
          </cell>
          <cell r="R17376" t="str">
            <v>Hobsons Bay</v>
          </cell>
          <cell r="W17376">
            <v>2018</v>
          </cell>
          <cell r="X17376" t="str">
            <v>Jul</v>
          </cell>
        </row>
        <row r="17377">
          <cell r="D17377" t="str">
            <v>Unit</v>
          </cell>
          <cell r="E17377">
            <v>678000</v>
          </cell>
          <cell r="R17377" t="str">
            <v>Boroondara</v>
          </cell>
          <cell r="W17377">
            <v>2018</v>
          </cell>
          <cell r="X17377" t="str">
            <v>Jul</v>
          </cell>
        </row>
        <row r="17378">
          <cell r="D17378" t="str">
            <v>Unit</v>
          </cell>
          <cell r="E17378">
            <v>620000</v>
          </cell>
          <cell r="R17378" t="str">
            <v>Port Phillip</v>
          </cell>
          <cell r="W17378">
            <v>2018</v>
          </cell>
          <cell r="X17378" t="str">
            <v>Jul</v>
          </cell>
        </row>
        <row r="17379">
          <cell r="D17379" t="str">
            <v>House</v>
          </cell>
          <cell r="E17379">
            <v>1312000</v>
          </cell>
          <cell r="R17379" t="str">
            <v>Stonnington</v>
          </cell>
          <cell r="W17379">
            <v>2018</v>
          </cell>
          <cell r="X17379" t="str">
            <v>Jul</v>
          </cell>
        </row>
        <row r="17380">
          <cell r="D17380" t="str">
            <v>House</v>
          </cell>
          <cell r="E17380">
            <v>680000</v>
          </cell>
          <cell r="R17380" t="str">
            <v>Whitehorse</v>
          </cell>
          <cell r="W17380">
            <v>2018</v>
          </cell>
          <cell r="X17380" t="str">
            <v>Jul</v>
          </cell>
        </row>
        <row r="17381">
          <cell r="D17381" t="str">
            <v>House</v>
          </cell>
          <cell r="E17381">
            <v>1010800</v>
          </cell>
          <cell r="R17381" t="str">
            <v>Whitehorse</v>
          </cell>
          <cell r="W17381">
            <v>2018</v>
          </cell>
          <cell r="X17381" t="str">
            <v>Jul</v>
          </cell>
        </row>
        <row r="17382">
          <cell r="D17382" t="str">
            <v>Unit</v>
          </cell>
          <cell r="E17382">
            <v>617000</v>
          </cell>
          <cell r="R17382" t="str">
            <v>Port Phillip</v>
          </cell>
          <cell r="W17382">
            <v>2018</v>
          </cell>
          <cell r="X17382" t="str">
            <v>Jul</v>
          </cell>
        </row>
        <row r="17383">
          <cell r="D17383" t="str">
            <v>House</v>
          </cell>
          <cell r="E17383">
            <v>832000</v>
          </cell>
          <cell r="R17383" t="str">
            <v>Hobsons Bay</v>
          </cell>
          <cell r="W17383">
            <v>2018</v>
          </cell>
          <cell r="X17383" t="str">
            <v>Jul</v>
          </cell>
        </row>
        <row r="17384">
          <cell r="D17384" t="str">
            <v>House</v>
          </cell>
          <cell r="E17384">
            <v>2500000</v>
          </cell>
          <cell r="R17384" t="str">
            <v>Stonnington</v>
          </cell>
          <cell r="W17384">
            <v>2018</v>
          </cell>
          <cell r="X17384" t="str">
            <v>Jul</v>
          </cell>
        </row>
        <row r="17385">
          <cell r="D17385" t="str">
            <v>Unit</v>
          </cell>
          <cell r="E17385">
            <v>440000</v>
          </cell>
          <cell r="R17385" t="str">
            <v>Hobsons Bay</v>
          </cell>
          <cell r="W17385">
            <v>2018</v>
          </cell>
          <cell r="X17385" t="str">
            <v>Jul</v>
          </cell>
        </row>
        <row r="17386">
          <cell r="D17386" t="str">
            <v>House</v>
          </cell>
          <cell r="E17386">
            <v>1840000</v>
          </cell>
          <cell r="R17386" t="str">
            <v>Boroondara</v>
          </cell>
          <cell r="W17386">
            <v>2018</v>
          </cell>
          <cell r="X17386" t="str">
            <v>Jul</v>
          </cell>
        </row>
        <row r="17387">
          <cell r="D17387" t="str">
            <v>House</v>
          </cell>
          <cell r="E17387">
            <v>1200000</v>
          </cell>
          <cell r="R17387" t="str">
            <v>Port Phillip</v>
          </cell>
          <cell r="W17387">
            <v>2018</v>
          </cell>
          <cell r="X17387" t="str">
            <v>Jul</v>
          </cell>
        </row>
        <row r="17388">
          <cell r="D17388" t="str">
            <v>House</v>
          </cell>
          <cell r="E17388">
            <v>1000000</v>
          </cell>
          <cell r="R17388" t="str">
            <v>Port Phillip</v>
          </cell>
          <cell r="W17388">
            <v>2018</v>
          </cell>
          <cell r="X17388" t="str">
            <v>Jul</v>
          </cell>
        </row>
        <row r="17389">
          <cell r="D17389" t="str">
            <v>House</v>
          </cell>
          <cell r="E17389">
            <v>920000</v>
          </cell>
          <cell r="R17389" t="str">
            <v>Knox</v>
          </cell>
          <cell r="W17389">
            <v>2018</v>
          </cell>
          <cell r="X17389" t="str">
            <v>Jul</v>
          </cell>
        </row>
        <row r="17390">
          <cell r="D17390" t="str">
            <v>House</v>
          </cell>
          <cell r="E17390">
            <v>1500000</v>
          </cell>
          <cell r="R17390" t="str">
            <v>Stonnington</v>
          </cell>
          <cell r="W17390">
            <v>2018</v>
          </cell>
          <cell r="X17390" t="str">
            <v>Jul</v>
          </cell>
        </row>
        <row r="17391">
          <cell r="D17391" t="str">
            <v>House</v>
          </cell>
          <cell r="E17391">
            <v>1400000</v>
          </cell>
          <cell r="R17391" t="str">
            <v>Monash</v>
          </cell>
          <cell r="W17391">
            <v>2018</v>
          </cell>
          <cell r="X17391" t="str">
            <v>Jul</v>
          </cell>
        </row>
        <row r="17392">
          <cell r="D17392" t="str">
            <v>House</v>
          </cell>
          <cell r="E17392">
            <v>1180000</v>
          </cell>
          <cell r="R17392" t="str">
            <v>Knox</v>
          </cell>
          <cell r="W17392">
            <v>2018</v>
          </cell>
          <cell r="X17392" t="str">
            <v>Jul</v>
          </cell>
        </row>
        <row r="17393">
          <cell r="D17393" t="str">
            <v>House</v>
          </cell>
          <cell r="E17393">
            <v>3000000</v>
          </cell>
          <cell r="R17393" t="str">
            <v>Stonnington</v>
          </cell>
          <cell r="W17393">
            <v>2018</v>
          </cell>
          <cell r="X17393" t="str">
            <v>Jul</v>
          </cell>
        </row>
        <row r="17394">
          <cell r="D17394" t="str">
            <v>House</v>
          </cell>
          <cell r="E17394">
            <v>1408000</v>
          </cell>
          <cell r="R17394" t="str">
            <v>Monash</v>
          </cell>
          <cell r="W17394">
            <v>2018</v>
          </cell>
          <cell r="X17394" t="str">
            <v>Jul</v>
          </cell>
        </row>
        <row r="17395">
          <cell r="D17395" t="str">
            <v>Unit</v>
          </cell>
          <cell r="E17395">
            <v>585000</v>
          </cell>
          <cell r="R17395" t="str">
            <v>Hobsons Bay</v>
          </cell>
          <cell r="W17395">
            <v>2018</v>
          </cell>
          <cell r="X17395" t="str">
            <v>Jul</v>
          </cell>
        </row>
        <row r="17396">
          <cell r="D17396" t="str">
            <v>House</v>
          </cell>
          <cell r="E17396">
            <v>2680000</v>
          </cell>
          <cell r="R17396" t="str">
            <v>Port Phillip</v>
          </cell>
          <cell r="W17396">
            <v>2018</v>
          </cell>
          <cell r="X17396" t="str">
            <v>Jul</v>
          </cell>
        </row>
        <row r="17397">
          <cell r="D17397" t="str">
            <v>House</v>
          </cell>
          <cell r="E17397">
            <v>553500</v>
          </cell>
          <cell r="R17397" t="str">
            <v>Wyndham</v>
          </cell>
          <cell r="W17397">
            <v>2018</v>
          </cell>
          <cell r="X17397" t="str">
            <v>Jul</v>
          </cell>
        </row>
        <row r="17398">
          <cell r="D17398" t="str">
            <v>Unit</v>
          </cell>
          <cell r="E17398">
            <v>873000</v>
          </cell>
          <cell r="R17398" t="str">
            <v>Monash</v>
          </cell>
          <cell r="W17398">
            <v>2018</v>
          </cell>
          <cell r="X17398" t="str">
            <v>Jul</v>
          </cell>
        </row>
        <row r="17399">
          <cell r="D17399" t="str">
            <v>Unit</v>
          </cell>
          <cell r="E17399">
            <v>730500</v>
          </cell>
          <cell r="R17399" t="str">
            <v>Hobsons Bay</v>
          </cell>
          <cell r="W17399">
            <v>2018</v>
          </cell>
          <cell r="X17399" t="str">
            <v>Jul</v>
          </cell>
        </row>
        <row r="17400">
          <cell r="D17400" t="str">
            <v>Unit</v>
          </cell>
          <cell r="E17400">
            <v>640000</v>
          </cell>
          <cell r="R17400" t="str">
            <v>Port Phillip</v>
          </cell>
          <cell r="W17400">
            <v>2018</v>
          </cell>
          <cell r="X17400" t="str">
            <v>Jul</v>
          </cell>
        </row>
        <row r="17401">
          <cell r="D17401" t="str">
            <v>House</v>
          </cell>
          <cell r="E17401">
            <v>550000</v>
          </cell>
          <cell r="R17401" t="str">
            <v>Wyndham</v>
          </cell>
          <cell r="W17401">
            <v>2018</v>
          </cell>
          <cell r="X17401" t="str">
            <v>Jul</v>
          </cell>
        </row>
        <row r="17402">
          <cell r="D17402" t="str">
            <v>House</v>
          </cell>
          <cell r="E17402">
            <v>890500</v>
          </cell>
          <cell r="R17402" t="str">
            <v>Boroondara</v>
          </cell>
          <cell r="W17402">
            <v>2018</v>
          </cell>
          <cell r="X17402" t="str">
            <v>Jul</v>
          </cell>
        </row>
        <row r="17403">
          <cell r="D17403" t="str">
            <v>House</v>
          </cell>
          <cell r="E17403">
            <v>540000</v>
          </cell>
          <cell r="R17403" t="str">
            <v>Wyndham</v>
          </cell>
          <cell r="W17403">
            <v>2018</v>
          </cell>
          <cell r="X17403" t="str">
            <v>Jul</v>
          </cell>
        </row>
        <row r="17404">
          <cell r="D17404" t="str">
            <v>House</v>
          </cell>
          <cell r="E17404">
            <v>1210000</v>
          </cell>
          <cell r="R17404" t="str">
            <v>Boroondara</v>
          </cell>
          <cell r="W17404">
            <v>2018</v>
          </cell>
          <cell r="X17404" t="str">
            <v>Jul</v>
          </cell>
        </row>
        <row r="17405">
          <cell r="D17405" t="str">
            <v>House</v>
          </cell>
          <cell r="E17405">
            <v>1400000</v>
          </cell>
          <cell r="R17405" t="str">
            <v>Knox</v>
          </cell>
          <cell r="W17405">
            <v>2018</v>
          </cell>
          <cell r="X17405" t="str">
            <v>Jul</v>
          </cell>
        </row>
        <row r="17406">
          <cell r="D17406" t="str">
            <v>House</v>
          </cell>
          <cell r="E17406">
            <v>775000</v>
          </cell>
          <cell r="R17406" t="str">
            <v>Knox</v>
          </cell>
          <cell r="W17406">
            <v>2018</v>
          </cell>
          <cell r="X17406" t="str">
            <v>Jul</v>
          </cell>
        </row>
        <row r="17407">
          <cell r="D17407" t="str">
            <v>Unit</v>
          </cell>
          <cell r="E17407">
            <v>3610000</v>
          </cell>
          <cell r="R17407" t="str">
            <v>Port Phillip</v>
          </cell>
          <cell r="W17407">
            <v>2018</v>
          </cell>
          <cell r="X17407" t="str">
            <v>Jul</v>
          </cell>
        </row>
        <row r="17408">
          <cell r="D17408" t="str">
            <v>Unit</v>
          </cell>
          <cell r="E17408">
            <v>962500</v>
          </cell>
          <cell r="R17408" t="str">
            <v>Port Phillip</v>
          </cell>
          <cell r="W17408">
            <v>2018</v>
          </cell>
          <cell r="X17408" t="str">
            <v>Jul</v>
          </cell>
        </row>
        <row r="17409">
          <cell r="D17409" t="str">
            <v>Unit</v>
          </cell>
          <cell r="E17409">
            <v>853000</v>
          </cell>
          <cell r="R17409" t="str">
            <v>Monash</v>
          </cell>
          <cell r="W17409">
            <v>2018</v>
          </cell>
          <cell r="X17409" t="str">
            <v>Jul</v>
          </cell>
        </row>
        <row r="17410">
          <cell r="D17410" t="str">
            <v>House</v>
          </cell>
          <cell r="E17410">
            <v>1311750</v>
          </cell>
          <cell r="R17410" t="str">
            <v>Monash</v>
          </cell>
          <cell r="W17410">
            <v>2018</v>
          </cell>
          <cell r="X17410" t="str">
            <v>Jul</v>
          </cell>
        </row>
        <row r="17411">
          <cell r="D17411" t="str">
            <v>House</v>
          </cell>
          <cell r="E17411">
            <v>525000</v>
          </cell>
          <cell r="R17411" t="str">
            <v>Wyndham</v>
          </cell>
          <cell r="W17411">
            <v>2018</v>
          </cell>
          <cell r="X17411" t="str">
            <v>Jul</v>
          </cell>
        </row>
        <row r="17412">
          <cell r="D17412" t="str">
            <v>House</v>
          </cell>
          <cell r="E17412">
            <v>537000</v>
          </cell>
          <cell r="R17412" t="str">
            <v>Wyndham</v>
          </cell>
          <cell r="W17412">
            <v>2018</v>
          </cell>
          <cell r="X17412" t="str">
            <v>Jul</v>
          </cell>
        </row>
        <row r="17413">
          <cell r="D17413" t="str">
            <v>House</v>
          </cell>
          <cell r="E17413">
            <v>2450000</v>
          </cell>
          <cell r="R17413" t="str">
            <v>Monash</v>
          </cell>
          <cell r="W17413">
            <v>2018</v>
          </cell>
          <cell r="X17413" t="str">
            <v>Jul</v>
          </cell>
        </row>
        <row r="17414">
          <cell r="D17414" t="str">
            <v>House</v>
          </cell>
          <cell r="E17414">
            <v>1560000</v>
          </cell>
          <cell r="R17414" t="str">
            <v>Monash</v>
          </cell>
          <cell r="W17414">
            <v>2018</v>
          </cell>
          <cell r="X17414" t="str">
            <v>Jul</v>
          </cell>
        </row>
        <row r="17415">
          <cell r="D17415" t="str">
            <v>Unit</v>
          </cell>
          <cell r="E17415">
            <v>525500</v>
          </cell>
          <cell r="R17415" t="str">
            <v>Port Phillip</v>
          </cell>
          <cell r="W17415">
            <v>2018</v>
          </cell>
          <cell r="X17415" t="str">
            <v>Jul</v>
          </cell>
        </row>
        <row r="17416">
          <cell r="D17416" t="str">
            <v>House</v>
          </cell>
          <cell r="E17416">
            <v>568000</v>
          </cell>
          <cell r="R17416" t="str">
            <v>Wyndham</v>
          </cell>
          <cell r="W17416">
            <v>2018</v>
          </cell>
          <cell r="X17416" t="str">
            <v>Jul</v>
          </cell>
        </row>
        <row r="17417">
          <cell r="D17417" t="str">
            <v>House</v>
          </cell>
          <cell r="E17417">
            <v>2200000</v>
          </cell>
          <cell r="R17417" t="str">
            <v>Port Phillip</v>
          </cell>
          <cell r="W17417">
            <v>2018</v>
          </cell>
          <cell r="X17417" t="str">
            <v>Jul</v>
          </cell>
        </row>
        <row r="17418">
          <cell r="D17418" t="str">
            <v>House</v>
          </cell>
          <cell r="E17418">
            <v>1800000</v>
          </cell>
          <cell r="R17418" t="str">
            <v>Monash</v>
          </cell>
          <cell r="W17418">
            <v>2018</v>
          </cell>
          <cell r="X17418" t="str">
            <v>Jul</v>
          </cell>
        </row>
        <row r="17419">
          <cell r="D17419" t="str">
            <v>Unit</v>
          </cell>
          <cell r="E17419">
            <v>645000</v>
          </cell>
          <cell r="R17419" t="str">
            <v>Port Phillip</v>
          </cell>
          <cell r="W17419">
            <v>2018</v>
          </cell>
          <cell r="X17419" t="str">
            <v>Jul</v>
          </cell>
        </row>
        <row r="17420">
          <cell r="D17420" t="str">
            <v>Unit</v>
          </cell>
          <cell r="E17420">
            <v>325000</v>
          </cell>
          <cell r="R17420" t="str">
            <v>Wyndham</v>
          </cell>
          <cell r="W17420">
            <v>2018</v>
          </cell>
          <cell r="X17420" t="str">
            <v>Jul</v>
          </cell>
        </row>
        <row r="17421">
          <cell r="D17421" t="str">
            <v>House</v>
          </cell>
          <cell r="E17421">
            <v>750000</v>
          </cell>
          <cell r="R17421" t="str">
            <v>Hobsons Bay</v>
          </cell>
          <cell r="W17421">
            <v>2018</v>
          </cell>
          <cell r="X17421" t="str">
            <v>Jul</v>
          </cell>
        </row>
        <row r="17422">
          <cell r="D17422" t="str">
            <v>Unit</v>
          </cell>
          <cell r="E17422">
            <v>770000</v>
          </cell>
          <cell r="R17422" t="str">
            <v>Port Phillip</v>
          </cell>
          <cell r="W17422">
            <v>2018</v>
          </cell>
          <cell r="X17422" t="str">
            <v>Jul</v>
          </cell>
        </row>
        <row r="17423">
          <cell r="D17423" t="str">
            <v>House</v>
          </cell>
          <cell r="E17423">
            <v>1000000</v>
          </cell>
          <cell r="R17423" t="str">
            <v>Knox</v>
          </cell>
          <cell r="W17423">
            <v>2018</v>
          </cell>
          <cell r="X17423" t="str">
            <v>Jul</v>
          </cell>
        </row>
        <row r="17424">
          <cell r="D17424" t="str">
            <v>House</v>
          </cell>
          <cell r="E17424">
            <v>1586000</v>
          </cell>
          <cell r="R17424" t="str">
            <v>Monash</v>
          </cell>
          <cell r="W17424">
            <v>2018</v>
          </cell>
          <cell r="X17424" t="str">
            <v>Jul</v>
          </cell>
        </row>
        <row r="17425">
          <cell r="D17425" t="str">
            <v>Unit</v>
          </cell>
          <cell r="E17425">
            <v>1200000</v>
          </cell>
          <cell r="R17425" t="str">
            <v>Port Phillip</v>
          </cell>
          <cell r="W17425">
            <v>2018</v>
          </cell>
          <cell r="X17425" t="str">
            <v>Jul</v>
          </cell>
        </row>
        <row r="17426">
          <cell r="D17426" t="str">
            <v>House</v>
          </cell>
          <cell r="E17426">
            <v>686000</v>
          </cell>
          <cell r="R17426" t="str">
            <v>Monash</v>
          </cell>
          <cell r="W17426">
            <v>2018</v>
          </cell>
          <cell r="X17426" t="str">
            <v>Jul</v>
          </cell>
        </row>
        <row r="17427">
          <cell r="D17427" t="str">
            <v>House</v>
          </cell>
          <cell r="E17427">
            <v>430000</v>
          </cell>
          <cell r="R17427" t="str">
            <v>Wyndham</v>
          </cell>
          <cell r="W17427">
            <v>2018</v>
          </cell>
          <cell r="X17427" t="str">
            <v>Jul</v>
          </cell>
        </row>
        <row r="17428">
          <cell r="D17428" t="str">
            <v>House</v>
          </cell>
          <cell r="E17428">
            <v>712000</v>
          </cell>
          <cell r="R17428" t="str">
            <v>Wyndham</v>
          </cell>
          <cell r="W17428">
            <v>2018</v>
          </cell>
          <cell r="X17428" t="str">
            <v>Jul</v>
          </cell>
        </row>
        <row r="17429">
          <cell r="D17429" t="str">
            <v>House</v>
          </cell>
          <cell r="E17429">
            <v>1425000</v>
          </cell>
          <cell r="R17429" t="str">
            <v>Monash</v>
          </cell>
          <cell r="W17429">
            <v>2018</v>
          </cell>
          <cell r="X17429" t="str">
            <v>Jul</v>
          </cell>
        </row>
        <row r="17430">
          <cell r="D17430" t="str">
            <v>House</v>
          </cell>
          <cell r="E17430">
            <v>1631888</v>
          </cell>
          <cell r="R17430" t="str">
            <v>Monash</v>
          </cell>
          <cell r="W17430">
            <v>2018</v>
          </cell>
          <cell r="X17430" t="str">
            <v>Jul</v>
          </cell>
        </row>
        <row r="17431">
          <cell r="D17431" t="str">
            <v>Unit</v>
          </cell>
          <cell r="E17431">
            <v>490000</v>
          </cell>
          <cell r="R17431" t="str">
            <v>Glen Eira</v>
          </cell>
          <cell r="W17431">
            <v>2018</v>
          </cell>
          <cell r="X17431" t="str">
            <v>Jul</v>
          </cell>
        </row>
        <row r="17432">
          <cell r="D17432" t="str">
            <v>Unit</v>
          </cell>
          <cell r="E17432">
            <v>381000</v>
          </cell>
          <cell r="R17432" t="str">
            <v>Glen Eira</v>
          </cell>
          <cell r="W17432">
            <v>2018</v>
          </cell>
          <cell r="X17432" t="str">
            <v>Jul</v>
          </cell>
        </row>
        <row r="17433">
          <cell r="D17433" t="str">
            <v>Unit</v>
          </cell>
          <cell r="E17433">
            <v>541000</v>
          </cell>
          <cell r="R17433" t="str">
            <v>Glen Eira</v>
          </cell>
          <cell r="W17433">
            <v>2018</v>
          </cell>
          <cell r="X17433" t="str">
            <v>Jul</v>
          </cell>
        </row>
        <row r="17434">
          <cell r="D17434" t="str">
            <v>House</v>
          </cell>
          <cell r="E17434">
            <v>1214000</v>
          </cell>
          <cell r="R17434" t="str">
            <v>Monash</v>
          </cell>
          <cell r="W17434">
            <v>2018</v>
          </cell>
          <cell r="X17434" t="str">
            <v>Jul</v>
          </cell>
        </row>
        <row r="17435">
          <cell r="D17435" t="str">
            <v>Unit</v>
          </cell>
          <cell r="E17435">
            <v>392500</v>
          </cell>
          <cell r="R17435" t="str">
            <v>Glen Eira</v>
          </cell>
          <cell r="W17435">
            <v>2018</v>
          </cell>
          <cell r="X17435" t="str">
            <v>Jul</v>
          </cell>
        </row>
        <row r="17436">
          <cell r="D17436" t="str">
            <v>Unit</v>
          </cell>
          <cell r="E17436">
            <v>275000</v>
          </cell>
          <cell r="R17436" t="str">
            <v>Glen Eira</v>
          </cell>
          <cell r="W17436">
            <v>2018</v>
          </cell>
          <cell r="X17436" t="str">
            <v>Jul</v>
          </cell>
        </row>
        <row r="17437">
          <cell r="D17437" t="str">
            <v>Unit</v>
          </cell>
          <cell r="E17437">
            <v>403000</v>
          </cell>
          <cell r="R17437" t="str">
            <v>Glen Eira</v>
          </cell>
          <cell r="W17437">
            <v>2018</v>
          </cell>
          <cell r="X17437" t="str">
            <v>Jul</v>
          </cell>
        </row>
        <row r="17438">
          <cell r="D17438" t="str">
            <v>Unit</v>
          </cell>
          <cell r="E17438">
            <v>600000</v>
          </cell>
          <cell r="R17438" t="str">
            <v>Glen Eira</v>
          </cell>
          <cell r="W17438">
            <v>2018</v>
          </cell>
          <cell r="X17438" t="str">
            <v>Jul</v>
          </cell>
        </row>
        <row r="17439">
          <cell r="D17439" t="str">
            <v>House</v>
          </cell>
          <cell r="E17439">
            <v>1966000</v>
          </cell>
          <cell r="R17439" t="str">
            <v>Glen Eira</v>
          </cell>
          <cell r="W17439">
            <v>2018</v>
          </cell>
          <cell r="X17439" t="str">
            <v>Jul</v>
          </cell>
        </row>
        <row r="17440">
          <cell r="D17440" t="str">
            <v>House</v>
          </cell>
          <cell r="E17440">
            <v>1190000</v>
          </cell>
          <cell r="R17440" t="str">
            <v>Monash</v>
          </cell>
          <cell r="W17440">
            <v>2018</v>
          </cell>
          <cell r="X17440" t="str">
            <v>Jul</v>
          </cell>
        </row>
        <row r="17441">
          <cell r="D17441" t="str">
            <v>House</v>
          </cell>
          <cell r="E17441">
            <v>791100</v>
          </cell>
          <cell r="R17441" t="str">
            <v>Knox</v>
          </cell>
          <cell r="W17441">
            <v>2018</v>
          </cell>
          <cell r="X17441" t="str">
            <v>Jul</v>
          </cell>
        </row>
        <row r="17442">
          <cell r="D17442" t="str">
            <v>Unit</v>
          </cell>
          <cell r="E17442">
            <v>974250</v>
          </cell>
          <cell r="R17442" t="str">
            <v>Bayside</v>
          </cell>
          <cell r="W17442">
            <v>2018</v>
          </cell>
          <cell r="X17442" t="str">
            <v>Jul</v>
          </cell>
        </row>
        <row r="17443">
          <cell r="D17443" t="str">
            <v>House</v>
          </cell>
          <cell r="E17443">
            <v>769000</v>
          </cell>
          <cell r="R17443" t="str">
            <v>Wyndham</v>
          </cell>
          <cell r="W17443">
            <v>2018</v>
          </cell>
          <cell r="X17443" t="str">
            <v>Jul</v>
          </cell>
        </row>
        <row r="17444">
          <cell r="D17444" t="str">
            <v>House</v>
          </cell>
          <cell r="E17444">
            <v>515000</v>
          </cell>
          <cell r="R17444" t="str">
            <v>Wyndham</v>
          </cell>
          <cell r="W17444">
            <v>2018</v>
          </cell>
          <cell r="X17444" t="str">
            <v>Jul</v>
          </cell>
        </row>
        <row r="17445">
          <cell r="D17445" t="str">
            <v>House</v>
          </cell>
          <cell r="E17445">
            <v>1600000</v>
          </cell>
          <cell r="R17445" t="str">
            <v>Glen Eira</v>
          </cell>
          <cell r="W17445">
            <v>2018</v>
          </cell>
          <cell r="X17445" t="str">
            <v>Jul</v>
          </cell>
        </row>
        <row r="17446">
          <cell r="D17446" t="str">
            <v>Unit</v>
          </cell>
          <cell r="E17446">
            <v>533000</v>
          </cell>
          <cell r="R17446" t="str">
            <v>Glen Eira</v>
          </cell>
          <cell r="W17446">
            <v>2018</v>
          </cell>
          <cell r="X17446" t="str">
            <v>Jul</v>
          </cell>
        </row>
        <row r="17447">
          <cell r="D17447" t="str">
            <v>House</v>
          </cell>
          <cell r="E17447">
            <v>1360000</v>
          </cell>
          <cell r="R17447" t="str">
            <v>Monash</v>
          </cell>
          <cell r="W17447">
            <v>2018</v>
          </cell>
          <cell r="X17447" t="str">
            <v>Jul</v>
          </cell>
        </row>
        <row r="17448">
          <cell r="D17448" t="str">
            <v>Unit</v>
          </cell>
          <cell r="E17448">
            <v>743000</v>
          </cell>
          <cell r="R17448" t="str">
            <v>Monash</v>
          </cell>
          <cell r="W17448">
            <v>2018</v>
          </cell>
          <cell r="X17448" t="str">
            <v>Jul</v>
          </cell>
        </row>
        <row r="17449">
          <cell r="D17449" t="str">
            <v>House</v>
          </cell>
          <cell r="E17449">
            <v>1540000</v>
          </cell>
          <cell r="R17449" t="str">
            <v>Glen Eira</v>
          </cell>
          <cell r="W17449">
            <v>2018</v>
          </cell>
          <cell r="X17449" t="str">
            <v>Jul</v>
          </cell>
        </row>
        <row r="17450">
          <cell r="D17450" t="str">
            <v>Unit</v>
          </cell>
          <cell r="E17450">
            <v>630500</v>
          </cell>
          <cell r="R17450" t="str">
            <v>Bayside</v>
          </cell>
          <cell r="W17450">
            <v>2018</v>
          </cell>
          <cell r="X17450" t="str">
            <v>Jul</v>
          </cell>
        </row>
        <row r="17451">
          <cell r="D17451" t="str">
            <v>House</v>
          </cell>
          <cell r="E17451">
            <v>1250000</v>
          </cell>
          <cell r="R17451" t="str">
            <v>Glen Eira</v>
          </cell>
          <cell r="W17451">
            <v>2018</v>
          </cell>
          <cell r="X17451" t="str">
            <v>Jul</v>
          </cell>
        </row>
        <row r="17452">
          <cell r="D17452" t="str">
            <v>Unit</v>
          </cell>
          <cell r="E17452">
            <v>1060000</v>
          </cell>
          <cell r="R17452" t="str">
            <v>Glen Eira</v>
          </cell>
          <cell r="W17452">
            <v>2018</v>
          </cell>
          <cell r="X17452" t="str">
            <v>Jul</v>
          </cell>
        </row>
        <row r="17453">
          <cell r="D17453" t="str">
            <v>House</v>
          </cell>
          <cell r="E17453">
            <v>1450000</v>
          </cell>
          <cell r="R17453" t="str">
            <v>Glen Eira</v>
          </cell>
          <cell r="W17453">
            <v>2018</v>
          </cell>
          <cell r="X17453" t="str">
            <v>Jul</v>
          </cell>
        </row>
        <row r="17454">
          <cell r="D17454" t="str">
            <v>House</v>
          </cell>
          <cell r="E17454">
            <v>1075000</v>
          </cell>
          <cell r="R17454" t="str">
            <v>Monash</v>
          </cell>
          <cell r="W17454">
            <v>2018</v>
          </cell>
          <cell r="X17454" t="str">
            <v>Jul</v>
          </cell>
        </row>
        <row r="17455">
          <cell r="D17455" t="str">
            <v>House</v>
          </cell>
          <cell r="E17455">
            <v>760000</v>
          </cell>
          <cell r="R17455" t="str">
            <v>Monash</v>
          </cell>
          <cell r="W17455">
            <v>2018</v>
          </cell>
          <cell r="X17455" t="str">
            <v>Jul</v>
          </cell>
        </row>
        <row r="17456">
          <cell r="D17456" t="str">
            <v>House</v>
          </cell>
          <cell r="E17456">
            <v>1321188</v>
          </cell>
          <cell r="R17456" t="str">
            <v>Glen Eira</v>
          </cell>
          <cell r="W17456">
            <v>2018</v>
          </cell>
          <cell r="X17456" t="str">
            <v>Jul</v>
          </cell>
        </row>
        <row r="17457">
          <cell r="D17457" t="str">
            <v>House</v>
          </cell>
          <cell r="E17457">
            <v>1382000</v>
          </cell>
          <cell r="R17457" t="str">
            <v>Monash</v>
          </cell>
          <cell r="W17457">
            <v>2018</v>
          </cell>
          <cell r="X17457" t="str">
            <v>Jul</v>
          </cell>
        </row>
        <row r="17458">
          <cell r="D17458" t="str">
            <v>House</v>
          </cell>
          <cell r="E17458">
            <v>1205000</v>
          </cell>
          <cell r="R17458" t="str">
            <v>Monash</v>
          </cell>
          <cell r="W17458">
            <v>2018</v>
          </cell>
          <cell r="X17458" t="str">
            <v>Jul</v>
          </cell>
        </row>
        <row r="17459">
          <cell r="D17459" t="str">
            <v>House</v>
          </cell>
          <cell r="E17459">
            <v>930000</v>
          </cell>
          <cell r="R17459" t="str">
            <v>Glen Eira</v>
          </cell>
          <cell r="W17459">
            <v>2018</v>
          </cell>
          <cell r="X17459" t="str">
            <v>Jul</v>
          </cell>
        </row>
        <row r="17460">
          <cell r="D17460" t="str">
            <v>House</v>
          </cell>
          <cell r="E17460">
            <v>1900000</v>
          </cell>
          <cell r="R17460" t="str">
            <v>Bayside</v>
          </cell>
          <cell r="W17460">
            <v>2018</v>
          </cell>
          <cell r="X17460" t="str">
            <v>Jul</v>
          </cell>
        </row>
        <row r="17461">
          <cell r="D17461" t="str">
            <v>Unit</v>
          </cell>
          <cell r="E17461">
            <v>1051000</v>
          </cell>
          <cell r="R17461" t="str">
            <v>Bayside</v>
          </cell>
          <cell r="W17461">
            <v>2018</v>
          </cell>
          <cell r="X17461" t="str">
            <v>Jul</v>
          </cell>
        </row>
        <row r="17462">
          <cell r="D17462" t="str">
            <v>House</v>
          </cell>
          <cell r="E17462">
            <v>1675000</v>
          </cell>
          <cell r="R17462" t="str">
            <v>Glen Eira</v>
          </cell>
          <cell r="W17462">
            <v>2018</v>
          </cell>
          <cell r="X17462" t="str">
            <v>Jul</v>
          </cell>
        </row>
        <row r="17463">
          <cell r="D17463" t="str">
            <v>House</v>
          </cell>
          <cell r="E17463">
            <v>1335000</v>
          </cell>
          <cell r="R17463" t="str">
            <v>Glen Eira</v>
          </cell>
          <cell r="W17463">
            <v>2018</v>
          </cell>
          <cell r="X17463" t="str">
            <v>Jul</v>
          </cell>
        </row>
        <row r="17464">
          <cell r="D17464" t="str">
            <v>Unit</v>
          </cell>
          <cell r="E17464">
            <v>815000</v>
          </cell>
          <cell r="R17464" t="str">
            <v>Glen Eira</v>
          </cell>
          <cell r="W17464">
            <v>2018</v>
          </cell>
          <cell r="X17464" t="str">
            <v>Jul</v>
          </cell>
        </row>
        <row r="17465">
          <cell r="D17465" t="str">
            <v>House</v>
          </cell>
          <cell r="E17465">
            <v>2750000</v>
          </cell>
          <cell r="R17465" t="str">
            <v>Bayside</v>
          </cell>
          <cell r="W17465">
            <v>2018</v>
          </cell>
          <cell r="X17465" t="str">
            <v>Jul</v>
          </cell>
        </row>
        <row r="17466">
          <cell r="D17466" t="str">
            <v>House</v>
          </cell>
          <cell r="E17466">
            <v>1232500</v>
          </cell>
          <cell r="R17466" t="str">
            <v>Glen Eira</v>
          </cell>
          <cell r="W17466">
            <v>2018</v>
          </cell>
          <cell r="X17466" t="str">
            <v>Jul</v>
          </cell>
        </row>
        <row r="17467">
          <cell r="D17467" t="str">
            <v>House</v>
          </cell>
          <cell r="E17467">
            <v>1915000</v>
          </cell>
          <cell r="R17467" t="str">
            <v>Glen Eira</v>
          </cell>
          <cell r="W17467">
            <v>2018</v>
          </cell>
          <cell r="X17467" t="str">
            <v>Jul</v>
          </cell>
        </row>
        <row r="17468">
          <cell r="D17468" t="str">
            <v>House</v>
          </cell>
          <cell r="E17468">
            <v>1410000</v>
          </cell>
          <cell r="R17468" t="str">
            <v>Glen Eira</v>
          </cell>
          <cell r="W17468">
            <v>2018</v>
          </cell>
          <cell r="X17468" t="str">
            <v>Jul</v>
          </cell>
        </row>
        <row r="17469">
          <cell r="D17469" t="str">
            <v>House</v>
          </cell>
          <cell r="E17469">
            <v>2500000</v>
          </cell>
          <cell r="R17469" t="str">
            <v>Bayside</v>
          </cell>
          <cell r="W17469">
            <v>2018</v>
          </cell>
          <cell r="X17469" t="str">
            <v>Jul</v>
          </cell>
        </row>
        <row r="17470">
          <cell r="D17470" t="str">
            <v>House</v>
          </cell>
          <cell r="E17470">
            <v>1330000</v>
          </cell>
          <cell r="R17470" t="str">
            <v>Glen Eira</v>
          </cell>
          <cell r="W17470">
            <v>2018</v>
          </cell>
          <cell r="X17470" t="str">
            <v>Jul</v>
          </cell>
        </row>
        <row r="17471">
          <cell r="D17471" t="str">
            <v>House</v>
          </cell>
          <cell r="E17471">
            <v>1800000</v>
          </cell>
          <cell r="R17471" t="str">
            <v>Bayside</v>
          </cell>
          <cell r="W17471">
            <v>2018</v>
          </cell>
          <cell r="X17471" t="str">
            <v>Jul</v>
          </cell>
        </row>
        <row r="17472">
          <cell r="D17472" t="str">
            <v>House</v>
          </cell>
          <cell r="E17472">
            <v>1020000</v>
          </cell>
          <cell r="R17472" t="str">
            <v>Glen Eira</v>
          </cell>
          <cell r="W17472">
            <v>2018</v>
          </cell>
          <cell r="X17472" t="str">
            <v>Jul</v>
          </cell>
        </row>
        <row r="17473">
          <cell r="D17473" t="str">
            <v>Unit</v>
          </cell>
          <cell r="E17473">
            <v>2000000</v>
          </cell>
          <cell r="R17473" t="str">
            <v>Bayside</v>
          </cell>
          <cell r="W17473">
            <v>2018</v>
          </cell>
          <cell r="X17473" t="str">
            <v>Jul</v>
          </cell>
        </row>
        <row r="17474">
          <cell r="D17474" t="str">
            <v>House</v>
          </cell>
          <cell r="E17474">
            <v>1125000</v>
          </cell>
          <cell r="R17474" t="str">
            <v>Bayside</v>
          </cell>
          <cell r="W17474">
            <v>2018</v>
          </cell>
          <cell r="X17474" t="str">
            <v>Jul</v>
          </cell>
        </row>
        <row r="17475">
          <cell r="D17475" t="str">
            <v>Unit</v>
          </cell>
          <cell r="E17475">
            <v>1050000</v>
          </cell>
          <cell r="R17475" t="str">
            <v>Bayside</v>
          </cell>
          <cell r="W17475">
            <v>2018</v>
          </cell>
          <cell r="X17475" t="str">
            <v>Jul</v>
          </cell>
        </row>
        <row r="17476">
          <cell r="D17476" t="str">
            <v>House</v>
          </cell>
          <cell r="E17476">
            <v>1911000</v>
          </cell>
          <cell r="R17476" t="str">
            <v>Bayside</v>
          </cell>
          <cell r="W17476">
            <v>2018</v>
          </cell>
          <cell r="X17476" t="str">
            <v>Jul</v>
          </cell>
        </row>
        <row r="17477">
          <cell r="D17477" t="str">
            <v>Unit</v>
          </cell>
          <cell r="E17477">
            <v>770000</v>
          </cell>
          <cell r="R17477" t="str">
            <v>Bayside</v>
          </cell>
          <cell r="W17477">
            <v>2018</v>
          </cell>
          <cell r="X17477" t="str">
            <v>Jul</v>
          </cell>
        </row>
        <row r="17478">
          <cell r="D17478" t="str">
            <v>House</v>
          </cell>
          <cell r="E17478">
            <v>1160000</v>
          </cell>
          <cell r="R17478" t="str">
            <v>Bayside</v>
          </cell>
          <cell r="W17478">
            <v>2018</v>
          </cell>
          <cell r="X17478" t="str">
            <v>Jul</v>
          </cell>
        </row>
        <row r="17479">
          <cell r="D17479" t="str">
            <v>Unit</v>
          </cell>
          <cell r="E17479">
            <v>795000</v>
          </cell>
          <cell r="R17479" t="str">
            <v>Bayside</v>
          </cell>
          <cell r="W17479">
            <v>2018</v>
          </cell>
          <cell r="X17479" t="str">
            <v>Jul</v>
          </cell>
        </row>
        <row r="17480">
          <cell r="D17480" t="str">
            <v>House</v>
          </cell>
          <cell r="E17480">
            <v>1160000</v>
          </cell>
          <cell r="R17480" t="str">
            <v>Bayside</v>
          </cell>
          <cell r="W17480">
            <v>2018</v>
          </cell>
          <cell r="X17480" t="str">
            <v>Jul</v>
          </cell>
        </row>
        <row r="17481">
          <cell r="D17481" t="str">
            <v>House</v>
          </cell>
          <cell r="E17481">
            <v>1015000</v>
          </cell>
          <cell r="R17481" t="str">
            <v>Bayside</v>
          </cell>
          <cell r="W17481">
            <v>2018</v>
          </cell>
          <cell r="X17481" t="str">
            <v>Jul</v>
          </cell>
        </row>
        <row r="17482">
          <cell r="D17482" t="str">
            <v>Unit</v>
          </cell>
          <cell r="E17482">
            <v>851000</v>
          </cell>
          <cell r="R17482" t="str">
            <v>Bayside</v>
          </cell>
          <cell r="W17482">
            <v>2018</v>
          </cell>
          <cell r="X17482" t="str">
            <v>Jul</v>
          </cell>
        </row>
        <row r="17483">
          <cell r="D17483" t="str">
            <v>House</v>
          </cell>
          <cell r="E17483">
            <v>1150000</v>
          </cell>
          <cell r="R17483" t="str">
            <v>Bayside</v>
          </cell>
          <cell r="W17483">
            <v>2018</v>
          </cell>
          <cell r="X17483" t="str">
            <v>Jul</v>
          </cell>
        </row>
        <row r="17484">
          <cell r="D17484" t="str">
            <v>House</v>
          </cell>
          <cell r="E17484">
            <v>1100000</v>
          </cell>
          <cell r="R17484" t="str">
            <v>Bayside</v>
          </cell>
          <cell r="W17484">
            <v>2018</v>
          </cell>
          <cell r="X17484" t="str">
            <v>Jul</v>
          </cell>
        </row>
        <row r="17485">
          <cell r="D17485" t="str">
            <v>Unit</v>
          </cell>
          <cell r="E17485">
            <v>945000</v>
          </cell>
          <cell r="R17485" t="str">
            <v>Bayside</v>
          </cell>
          <cell r="W17485">
            <v>2018</v>
          </cell>
          <cell r="X17485" t="str">
            <v>Jul</v>
          </cell>
        </row>
        <row r="17486">
          <cell r="D17486" t="str">
            <v>House</v>
          </cell>
          <cell r="E17486">
            <v>2525000</v>
          </cell>
          <cell r="R17486" t="str">
            <v>Bayside</v>
          </cell>
          <cell r="W17486">
            <v>2018</v>
          </cell>
          <cell r="X17486" t="str">
            <v>Jul</v>
          </cell>
        </row>
        <row r="17487">
          <cell r="D17487" t="str">
            <v>Unit</v>
          </cell>
          <cell r="E17487">
            <v>291500</v>
          </cell>
          <cell r="R17487" t="str">
            <v>Bayside</v>
          </cell>
          <cell r="W17487">
            <v>2018</v>
          </cell>
          <cell r="X17487" t="str">
            <v>Jul</v>
          </cell>
        </row>
        <row r="17488">
          <cell r="D17488" t="str">
            <v>House</v>
          </cell>
          <cell r="E17488">
            <v>1920000</v>
          </cell>
          <cell r="R17488" t="str">
            <v>Manningham</v>
          </cell>
          <cell r="W17488">
            <v>2018</v>
          </cell>
          <cell r="X17488" t="str">
            <v>Jul</v>
          </cell>
        </row>
        <row r="17489">
          <cell r="D17489" t="str">
            <v>Unit</v>
          </cell>
          <cell r="E17489">
            <v>1475000</v>
          </cell>
          <cell r="R17489" t="str">
            <v>Glen Eira</v>
          </cell>
          <cell r="W17489">
            <v>2018</v>
          </cell>
          <cell r="X17489" t="str">
            <v>Jul</v>
          </cell>
        </row>
        <row r="17490">
          <cell r="D17490" t="str">
            <v>House</v>
          </cell>
          <cell r="E17490">
            <v>880000</v>
          </cell>
          <cell r="R17490" t="str">
            <v>Banyule</v>
          </cell>
          <cell r="W17490">
            <v>2018</v>
          </cell>
          <cell r="X17490" t="str">
            <v>Jul</v>
          </cell>
        </row>
        <row r="17491">
          <cell r="D17491" t="str">
            <v>Unit</v>
          </cell>
          <cell r="E17491">
            <v>830000</v>
          </cell>
          <cell r="R17491" t="str">
            <v>Port Phillip</v>
          </cell>
          <cell r="W17491">
            <v>2018</v>
          </cell>
          <cell r="X17491" t="str">
            <v>Jul</v>
          </cell>
        </row>
        <row r="17492">
          <cell r="D17492" t="str">
            <v>Unit</v>
          </cell>
          <cell r="E17492">
            <v>770000</v>
          </cell>
          <cell r="R17492" t="str">
            <v>Moreland</v>
          </cell>
          <cell r="W17492">
            <v>2018</v>
          </cell>
          <cell r="X17492" t="str">
            <v>Jul</v>
          </cell>
        </row>
        <row r="17493">
          <cell r="D17493" t="str">
            <v>Unit</v>
          </cell>
          <cell r="E17493">
            <v>710000</v>
          </cell>
          <cell r="R17493" t="str">
            <v>Darebin</v>
          </cell>
          <cell r="W17493">
            <v>2018</v>
          </cell>
          <cell r="X17493" t="str">
            <v>Jul</v>
          </cell>
        </row>
        <row r="17494">
          <cell r="D17494" t="str">
            <v>Unit</v>
          </cell>
          <cell r="E17494">
            <v>680000</v>
          </cell>
          <cell r="R17494" t="str">
            <v>Boroondara</v>
          </cell>
          <cell r="W17494">
            <v>2018</v>
          </cell>
          <cell r="X17494" t="str">
            <v>Jul</v>
          </cell>
        </row>
        <row r="17495">
          <cell r="D17495" t="str">
            <v>Unit</v>
          </cell>
          <cell r="E17495">
            <v>475000</v>
          </cell>
          <cell r="R17495" t="str">
            <v>Hobsons Bay</v>
          </cell>
          <cell r="W17495">
            <v>2018</v>
          </cell>
          <cell r="X17495" t="str">
            <v>Jul</v>
          </cell>
        </row>
        <row r="17496">
          <cell r="D17496" t="str">
            <v>House</v>
          </cell>
          <cell r="E17496">
            <v>450000</v>
          </cell>
          <cell r="R17496" t="str">
            <v>Hume</v>
          </cell>
          <cell r="W17496">
            <v>2018</v>
          </cell>
          <cell r="X17496" t="str">
            <v>Jul</v>
          </cell>
        </row>
        <row r="17497">
          <cell r="D17497" t="str">
            <v>Unit</v>
          </cell>
          <cell r="E17497">
            <v>390000</v>
          </cell>
          <cell r="R17497" t="str">
            <v>Melbourne</v>
          </cell>
          <cell r="W17497">
            <v>2018</v>
          </cell>
          <cell r="X17497" t="str">
            <v>Jul</v>
          </cell>
        </row>
        <row r="17498">
          <cell r="D17498" t="str">
            <v>House</v>
          </cell>
          <cell r="E17498">
            <v>320000</v>
          </cell>
          <cell r="R17498" t="str">
            <v>Hume</v>
          </cell>
          <cell r="W17498">
            <v>2018</v>
          </cell>
          <cell r="X17498" t="str">
            <v>Jul</v>
          </cell>
        </row>
        <row r="17499">
          <cell r="D17499" t="str">
            <v>House</v>
          </cell>
          <cell r="E17499">
            <v>2290000</v>
          </cell>
          <cell r="R17499" t="str">
            <v>Boroondara</v>
          </cell>
          <cell r="W17499">
            <v>2018</v>
          </cell>
          <cell r="X17499" t="str">
            <v>Jul</v>
          </cell>
        </row>
        <row r="17500">
          <cell r="D17500" t="str">
            <v>Unit</v>
          </cell>
          <cell r="E17500">
            <v>1840000</v>
          </cell>
          <cell r="R17500" t="str">
            <v>Boroondara</v>
          </cell>
          <cell r="W17500">
            <v>2018</v>
          </cell>
          <cell r="X17500" t="str">
            <v>Jul</v>
          </cell>
        </row>
        <row r="17501">
          <cell r="D17501" t="str">
            <v>Unit</v>
          </cell>
          <cell r="E17501">
            <v>1560000</v>
          </cell>
          <cell r="R17501" t="str">
            <v>Bayside</v>
          </cell>
          <cell r="W17501">
            <v>2018</v>
          </cell>
          <cell r="X17501" t="str">
            <v>Jul</v>
          </cell>
        </row>
        <row r="17502">
          <cell r="D17502" t="str">
            <v>Unit</v>
          </cell>
          <cell r="E17502">
            <v>1312000</v>
          </cell>
          <cell r="R17502" t="str">
            <v>Glen Eira</v>
          </cell>
          <cell r="W17502">
            <v>2018</v>
          </cell>
          <cell r="X17502" t="str">
            <v>Jul</v>
          </cell>
        </row>
        <row r="17503">
          <cell r="D17503" t="str">
            <v>House</v>
          </cell>
          <cell r="E17503">
            <v>1300000</v>
          </cell>
          <cell r="R17503" t="str">
            <v>Bayside</v>
          </cell>
          <cell r="W17503">
            <v>2018</v>
          </cell>
          <cell r="X17503" t="str">
            <v>Jul</v>
          </cell>
        </row>
        <row r="17504">
          <cell r="D17504" t="str">
            <v>House</v>
          </cell>
          <cell r="E17504">
            <v>1235000</v>
          </cell>
          <cell r="R17504" t="str">
            <v>Maroondah</v>
          </cell>
          <cell r="W17504">
            <v>2018</v>
          </cell>
          <cell r="X17504" t="str">
            <v>Jul</v>
          </cell>
        </row>
        <row r="17505">
          <cell r="D17505" t="str">
            <v>House</v>
          </cell>
          <cell r="E17505">
            <v>1232500</v>
          </cell>
          <cell r="R17505" t="str">
            <v>Manningham</v>
          </cell>
          <cell r="W17505">
            <v>2018</v>
          </cell>
          <cell r="X17505" t="str">
            <v>Jul</v>
          </cell>
        </row>
        <row r="17506">
          <cell r="D17506" t="str">
            <v>Unit</v>
          </cell>
          <cell r="E17506">
            <v>1142000</v>
          </cell>
          <cell r="R17506" t="str">
            <v>Glen Eira</v>
          </cell>
          <cell r="W17506">
            <v>2018</v>
          </cell>
          <cell r="X17506" t="str">
            <v>Jul</v>
          </cell>
        </row>
        <row r="17507">
          <cell r="D17507" t="str">
            <v>House</v>
          </cell>
          <cell r="E17507">
            <v>1010000</v>
          </cell>
          <cell r="R17507" t="str">
            <v>Banyule</v>
          </cell>
          <cell r="W17507">
            <v>2018</v>
          </cell>
          <cell r="X17507" t="str">
            <v>Jul</v>
          </cell>
        </row>
        <row r="17508">
          <cell r="D17508" t="str">
            <v>Unit</v>
          </cell>
          <cell r="E17508">
            <v>917500</v>
          </cell>
          <cell r="R17508" t="str">
            <v>Monash</v>
          </cell>
          <cell r="W17508">
            <v>2018</v>
          </cell>
          <cell r="X17508" t="str">
            <v>Jul</v>
          </cell>
        </row>
        <row r="17509">
          <cell r="D17509" t="str">
            <v>Unit</v>
          </cell>
          <cell r="E17509">
            <v>903000</v>
          </cell>
          <cell r="R17509" t="str">
            <v>Darebin</v>
          </cell>
          <cell r="W17509">
            <v>2018</v>
          </cell>
          <cell r="X17509" t="str">
            <v>Jul</v>
          </cell>
        </row>
        <row r="17510">
          <cell r="D17510" t="str">
            <v>House</v>
          </cell>
          <cell r="E17510">
            <v>892000</v>
          </cell>
          <cell r="R17510" t="str">
            <v>Banyule</v>
          </cell>
          <cell r="W17510">
            <v>2018</v>
          </cell>
          <cell r="X17510" t="str">
            <v>Jul</v>
          </cell>
        </row>
        <row r="17511">
          <cell r="D17511" t="str">
            <v>Unit</v>
          </cell>
          <cell r="E17511">
            <v>815000</v>
          </cell>
          <cell r="R17511" t="str">
            <v>Banyule</v>
          </cell>
          <cell r="W17511">
            <v>2018</v>
          </cell>
          <cell r="X17511" t="str">
            <v>Jul</v>
          </cell>
        </row>
        <row r="17512">
          <cell r="D17512" t="str">
            <v>Unit</v>
          </cell>
          <cell r="E17512">
            <v>780000</v>
          </cell>
          <cell r="R17512" t="str">
            <v>Monash</v>
          </cell>
          <cell r="W17512">
            <v>2018</v>
          </cell>
          <cell r="X17512" t="str">
            <v>Jul</v>
          </cell>
        </row>
        <row r="17513">
          <cell r="D17513" t="str">
            <v>House</v>
          </cell>
          <cell r="E17513">
            <v>753000</v>
          </cell>
          <cell r="R17513" t="str">
            <v>Banyule</v>
          </cell>
          <cell r="W17513">
            <v>2018</v>
          </cell>
          <cell r="X17513" t="str">
            <v>Jul</v>
          </cell>
        </row>
        <row r="17514">
          <cell r="D17514" t="str">
            <v>Unit</v>
          </cell>
          <cell r="E17514">
            <v>740000</v>
          </cell>
          <cell r="R17514" t="str">
            <v>Melbourne</v>
          </cell>
          <cell r="W17514">
            <v>2018</v>
          </cell>
          <cell r="X17514" t="str">
            <v>Jul</v>
          </cell>
        </row>
        <row r="17515">
          <cell r="D17515" t="str">
            <v>Unit</v>
          </cell>
          <cell r="E17515">
            <v>660000</v>
          </cell>
          <cell r="R17515" t="str">
            <v>Darebin</v>
          </cell>
          <cell r="W17515">
            <v>2018</v>
          </cell>
          <cell r="X17515" t="str">
            <v>Jul</v>
          </cell>
        </row>
        <row r="17516">
          <cell r="D17516" t="str">
            <v>Unit</v>
          </cell>
          <cell r="E17516">
            <v>607000</v>
          </cell>
          <cell r="R17516" t="str">
            <v>Banyule</v>
          </cell>
          <cell r="W17516">
            <v>2018</v>
          </cell>
          <cell r="X17516" t="str">
            <v>Jul</v>
          </cell>
        </row>
        <row r="17517">
          <cell r="D17517" t="str">
            <v>Unit</v>
          </cell>
          <cell r="E17517">
            <v>600000</v>
          </cell>
          <cell r="R17517" t="str">
            <v>Bayside</v>
          </cell>
          <cell r="W17517">
            <v>2018</v>
          </cell>
          <cell r="X17517" t="str">
            <v>Jul</v>
          </cell>
        </row>
        <row r="17518">
          <cell r="D17518" t="str">
            <v>Unit</v>
          </cell>
          <cell r="E17518">
            <v>585000</v>
          </cell>
          <cell r="R17518" t="str">
            <v>Brimbank</v>
          </cell>
          <cell r="W17518">
            <v>2018</v>
          </cell>
          <cell r="X17518" t="str">
            <v>Jul</v>
          </cell>
        </row>
        <row r="17519">
          <cell r="D17519" t="str">
            <v>Unit</v>
          </cell>
          <cell r="E17519">
            <v>575000</v>
          </cell>
          <cell r="R17519" t="str">
            <v>Moonee Valley</v>
          </cell>
          <cell r="W17519">
            <v>2018</v>
          </cell>
          <cell r="X17519" t="str">
            <v>Jul</v>
          </cell>
        </row>
        <row r="17520">
          <cell r="D17520" t="str">
            <v>House</v>
          </cell>
          <cell r="E17520">
            <v>540000</v>
          </cell>
          <cell r="R17520" t="str">
            <v>Wyndham</v>
          </cell>
          <cell r="W17520">
            <v>2018</v>
          </cell>
          <cell r="X17520" t="str">
            <v>Jul</v>
          </cell>
        </row>
        <row r="17521">
          <cell r="D17521" t="str">
            <v>House</v>
          </cell>
          <cell r="E17521">
            <v>525000</v>
          </cell>
          <cell r="R17521" t="str">
            <v>Hume</v>
          </cell>
          <cell r="W17521">
            <v>2018</v>
          </cell>
          <cell r="X17521" t="str">
            <v>Jul</v>
          </cell>
        </row>
        <row r="17522">
          <cell r="D17522" t="str">
            <v>Unit</v>
          </cell>
          <cell r="E17522">
            <v>487000</v>
          </cell>
          <cell r="R17522" t="str">
            <v>Whittlesea</v>
          </cell>
          <cell r="W17522">
            <v>2018</v>
          </cell>
          <cell r="X17522" t="str">
            <v>Jul</v>
          </cell>
        </row>
        <row r="17523">
          <cell r="D17523" t="str">
            <v>Unit</v>
          </cell>
          <cell r="E17523">
            <v>485000</v>
          </cell>
          <cell r="R17523" t="str">
            <v>Glen Eira</v>
          </cell>
          <cell r="W17523">
            <v>2018</v>
          </cell>
          <cell r="X17523" t="str">
            <v>Jul</v>
          </cell>
        </row>
        <row r="17524">
          <cell r="D17524" t="str">
            <v>Unit</v>
          </cell>
          <cell r="E17524">
            <v>420000</v>
          </cell>
          <cell r="R17524" t="str">
            <v>Port Phillip</v>
          </cell>
          <cell r="W17524">
            <v>2018</v>
          </cell>
          <cell r="X17524" t="str">
            <v>Jul</v>
          </cell>
        </row>
        <row r="17525">
          <cell r="D17525" t="str">
            <v>Unit</v>
          </cell>
          <cell r="E17525">
            <v>455000</v>
          </cell>
          <cell r="R17525" t="str">
            <v>Hume</v>
          </cell>
          <cell r="W17525">
            <v>2018</v>
          </cell>
          <cell r="X17525" t="str">
            <v>Jul</v>
          </cell>
        </row>
        <row r="17526">
          <cell r="D17526" t="str">
            <v>House</v>
          </cell>
          <cell r="E17526">
            <v>1520000</v>
          </cell>
          <cell r="R17526" t="str">
            <v>Darebin</v>
          </cell>
          <cell r="W17526">
            <v>2018</v>
          </cell>
          <cell r="X17526" t="str">
            <v>Jul</v>
          </cell>
        </row>
        <row r="17527">
          <cell r="D17527" t="str">
            <v>Unit</v>
          </cell>
          <cell r="E17527">
            <v>869000</v>
          </cell>
          <cell r="R17527" t="str">
            <v>Maribyrnong</v>
          </cell>
          <cell r="W17527">
            <v>2018</v>
          </cell>
          <cell r="X17527" t="str">
            <v>Jul</v>
          </cell>
        </row>
        <row r="17528">
          <cell r="D17528" t="str">
            <v>House</v>
          </cell>
          <cell r="E17528">
            <v>610000</v>
          </cell>
          <cell r="R17528" t="str">
            <v>Hume</v>
          </cell>
          <cell r="W17528">
            <v>2018</v>
          </cell>
          <cell r="X17528" t="str">
            <v>Jul</v>
          </cell>
        </row>
        <row r="17529">
          <cell r="D17529" t="str">
            <v>House</v>
          </cell>
          <cell r="E17529">
            <v>570000</v>
          </cell>
          <cell r="R17529" t="str">
            <v>Brimbank</v>
          </cell>
          <cell r="W17529">
            <v>2018</v>
          </cell>
          <cell r="X17529" t="str">
            <v>Jul</v>
          </cell>
        </row>
        <row r="17530">
          <cell r="D17530" t="str">
            <v>House</v>
          </cell>
          <cell r="E17530">
            <v>536250</v>
          </cell>
          <cell r="R17530" t="str">
            <v>Wyndham</v>
          </cell>
          <cell r="W17530">
            <v>2018</v>
          </cell>
          <cell r="X17530" t="str">
            <v>Jul</v>
          </cell>
        </row>
        <row r="17531">
          <cell r="D17531" t="str">
            <v>House</v>
          </cell>
          <cell r="E17531">
            <v>2500000</v>
          </cell>
          <cell r="R17531" t="str">
            <v>Boroondara</v>
          </cell>
          <cell r="W17531">
            <v>2018</v>
          </cell>
          <cell r="X17531" t="str">
            <v>Jul</v>
          </cell>
        </row>
        <row r="17532">
          <cell r="D17532" t="str">
            <v>Unit</v>
          </cell>
          <cell r="E17532">
            <v>2300000</v>
          </cell>
          <cell r="R17532" t="str">
            <v>Melbourne</v>
          </cell>
          <cell r="W17532">
            <v>2018</v>
          </cell>
          <cell r="X17532" t="str">
            <v>Jul</v>
          </cell>
        </row>
        <row r="17533">
          <cell r="D17533" t="str">
            <v>House</v>
          </cell>
          <cell r="E17533">
            <v>1600000</v>
          </cell>
          <cell r="R17533" t="str">
            <v>Boroondara</v>
          </cell>
          <cell r="W17533">
            <v>2018</v>
          </cell>
          <cell r="X17533" t="str">
            <v>Jul</v>
          </cell>
        </row>
        <row r="17534">
          <cell r="D17534" t="str">
            <v>Unit</v>
          </cell>
          <cell r="E17534">
            <v>530000</v>
          </cell>
          <cell r="R17534" t="str">
            <v>Darebin</v>
          </cell>
          <cell r="W17534">
            <v>2018</v>
          </cell>
          <cell r="X17534" t="str">
            <v>Jul</v>
          </cell>
        </row>
        <row r="17535">
          <cell r="D17535" t="str">
            <v>Unit</v>
          </cell>
          <cell r="E17535">
            <v>520000</v>
          </cell>
          <cell r="R17535" t="str">
            <v>Moonee Valley</v>
          </cell>
          <cell r="W17535">
            <v>2018</v>
          </cell>
          <cell r="X17535" t="str">
            <v>Jul</v>
          </cell>
        </row>
        <row r="17536">
          <cell r="D17536" t="str">
            <v>House</v>
          </cell>
          <cell r="E17536">
            <v>591000</v>
          </cell>
          <cell r="R17536" t="str">
            <v>Hume</v>
          </cell>
          <cell r="W17536">
            <v>2018</v>
          </cell>
          <cell r="X17536" t="str">
            <v>Jul</v>
          </cell>
        </row>
        <row r="17537">
          <cell r="D17537" t="str">
            <v>House</v>
          </cell>
          <cell r="E17537">
            <v>791000</v>
          </cell>
          <cell r="R17537" t="str">
            <v>Hume</v>
          </cell>
          <cell r="W17537">
            <v>2018</v>
          </cell>
          <cell r="X17537" t="str">
            <v>Jul</v>
          </cell>
        </row>
        <row r="17538">
          <cell r="D17538" t="str">
            <v>Unit</v>
          </cell>
          <cell r="E17538">
            <v>475000</v>
          </cell>
          <cell r="R17538" t="str">
            <v>Darebin</v>
          </cell>
          <cell r="W17538">
            <v>2018</v>
          </cell>
          <cell r="X17538" t="str">
            <v>Jul</v>
          </cell>
        </row>
        <row r="17539">
          <cell r="D17539" t="str">
            <v>House</v>
          </cell>
          <cell r="E17539">
            <v>560000</v>
          </cell>
          <cell r="R17539" t="str">
            <v>Melton</v>
          </cell>
          <cell r="W17539">
            <v>2018</v>
          </cell>
          <cell r="X17539" t="str">
            <v>Jul</v>
          </cell>
        </row>
        <row r="17540">
          <cell r="D17540" t="str">
            <v>House</v>
          </cell>
          <cell r="E17540">
            <v>611500</v>
          </cell>
          <cell r="R17540" t="str">
            <v>Maribyrnong</v>
          </cell>
          <cell r="W17540">
            <v>2018</v>
          </cell>
          <cell r="X17540" t="str">
            <v>Jul</v>
          </cell>
        </row>
        <row r="17541">
          <cell r="D17541" t="str">
            <v>House</v>
          </cell>
          <cell r="E17541">
            <v>505000</v>
          </cell>
          <cell r="R17541" t="str">
            <v>Wyndham</v>
          </cell>
          <cell r="W17541">
            <v>2018</v>
          </cell>
          <cell r="X17541" t="str">
            <v>Jul</v>
          </cell>
        </row>
        <row r="17542">
          <cell r="D17542" t="str">
            <v>House</v>
          </cell>
          <cell r="E17542">
            <v>2400000</v>
          </cell>
          <cell r="R17542" t="str">
            <v>Glen Eira</v>
          </cell>
          <cell r="W17542">
            <v>2018</v>
          </cell>
          <cell r="X17542" t="str">
            <v>Jul</v>
          </cell>
        </row>
        <row r="17543">
          <cell r="D17543" t="str">
            <v>Unit</v>
          </cell>
          <cell r="E17543">
            <v>1450000</v>
          </cell>
          <cell r="R17543" t="str">
            <v>Manningham</v>
          </cell>
          <cell r="W17543">
            <v>2018</v>
          </cell>
          <cell r="X17543" t="str">
            <v>Jul</v>
          </cell>
        </row>
        <row r="17544">
          <cell r="D17544" t="str">
            <v>Unit</v>
          </cell>
          <cell r="E17544">
            <v>1100000</v>
          </cell>
          <cell r="R17544" t="str">
            <v>Monash</v>
          </cell>
          <cell r="W17544">
            <v>2018</v>
          </cell>
          <cell r="X17544" t="str">
            <v>Jul</v>
          </cell>
        </row>
        <row r="17545">
          <cell r="D17545" t="str">
            <v>House</v>
          </cell>
          <cell r="E17545">
            <v>800000</v>
          </cell>
          <cell r="R17545" t="str">
            <v>Whitehorse</v>
          </cell>
          <cell r="W17545">
            <v>2018</v>
          </cell>
          <cell r="X17545" t="str">
            <v>Jul</v>
          </cell>
        </row>
        <row r="17546">
          <cell r="D17546" t="str">
            <v>Unit</v>
          </cell>
          <cell r="E17546">
            <v>455500</v>
          </cell>
          <cell r="R17546" t="str">
            <v>Maribyrnong</v>
          </cell>
          <cell r="W17546">
            <v>2018</v>
          </cell>
          <cell r="X17546" t="str">
            <v>Jul</v>
          </cell>
        </row>
        <row r="17547">
          <cell r="D17547" t="str">
            <v>House</v>
          </cell>
          <cell r="E17547">
            <v>762000</v>
          </cell>
          <cell r="R17547" t="str">
            <v>Whitehorse</v>
          </cell>
          <cell r="W17547">
            <v>2018</v>
          </cell>
          <cell r="X17547" t="str">
            <v>Jul</v>
          </cell>
        </row>
        <row r="17548">
          <cell r="D17548" t="str">
            <v>Unit</v>
          </cell>
          <cell r="E17548">
            <v>512000</v>
          </cell>
          <cell r="R17548" t="str">
            <v>Darebin</v>
          </cell>
          <cell r="W17548">
            <v>2018</v>
          </cell>
          <cell r="X17548" t="str">
            <v>Jul</v>
          </cell>
        </row>
        <row r="17549">
          <cell r="D17549" t="str">
            <v>House</v>
          </cell>
          <cell r="E17549">
            <v>520000</v>
          </cell>
          <cell r="R17549" t="str">
            <v>Hume</v>
          </cell>
          <cell r="W17549">
            <v>2018</v>
          </cell>
          <cell r="X17549" t="str">
            <v>Jul</v>
          </cell>
        </row>
        <row r="17550">
          <cell r="D17550" t="str">
            <v>House</v>
          </cell>
          <cell r="E17550">
            <v>515000</v>
          </cell>
          <cell r="R17550" t="str">
            <v>Hume</v>
          </cell>
          <cell r="W17550">
            <v>2018</v>
          </cell>
          <cell r="X17550" t="str">
            <v>Jul</v>
          </cell>
        </row>
        <row r="17551">
          <cell r="D17551" t="str">
            <v>House</v>
          </cell>
          <cell r="E17551">
            <v>434000</v>
          </cell>
          <cell r="R17551" t="str">
            <v>Hume</v>
          </cell>
          <cell r="W17551">
            <v>2018</v>
          </cell>
          <cell r="X17551" t="str">
            <v>Jul</v>
          </cell>
        </row>
        <row r="17552">
          <cell r="D17552" t="str">
            <v>House</v>
          </cell>
          <cell r="E17552">
            <v>677000</v>
          </cell>
          <cell r="R17552" t="str">
            <v>Hume</v>
          </cell>
          <cell r="W17552">
            <v>2018</v>
          </cell>
          <cell r="X17552" t="str">
            <v>Jul</v>
          </cell>
        </row>
        <row r="17553">
          <cell r="D17553" t="str">
            <v>House</v>
          </cell>
          <cell r="E17553">
            <v>515000</v>
          </cell>
          <cell r="R17553" t="str">
            <v>Hume</v>
          </cell>
          <cell r="W17553">
            <v>2018</v>
          </cell>
          <cell r="X17553" t="str">
            <v>Jul</v>
          </cell>
        </row>
        <row r="17554">
          <cell r="D17554" t="str">
            <v>House</v>
          </cell>
          <cell r="E17554">
            <v>548000</v>
          </cell>
          <cell r="R17554" t="str">
            <v>Hume</v>
          </cell>
          <cell r="W17554">
            <v>2018</v>
          </cell>
          <cell r="X17554" t="str">
            <v>Jul</v>
          </cell>
        </row>
        <row r="17555">
          <cell r="D17555" t="str">
            <v>House</v>
          </cell>
          <cell r="E17555">
            <v>565000</v>
          </cell>
          <cell r="R17555" t="str">
            <v>Hume</v>
          </cell>
          <cell r="W17555">
            <v>2018</v>
          </cell>
          <cell r="X17555" t="str">
            <v>Jul</v>
          </cell>
        </row>
        <row r="17556">
          <cell r="D17556" t="str">
            <v>House</v>
          </cell>
          <cell r="E17556">
            <v>605000</v>
          </cell>
          <cell r="R17556" t="str">
            <v>Hume</v>
          </cell>
          <cell r="W17556">
            <v>2018</v>
          </cell>
          <cell r="X17556" t="str">
            <v>Jul</v>
          </cell>
        </row>
        <row r="17557">
          <cell r="D17557" t="str">
            <v>House</v>
          </cell>
          <cell r="E17557">
            <v>500000</v>
          </cell>
          <cell r="R17557" t="str">
            <v>Hume</v>
          </cell>
          <cell r="W17557">
            <v>2018</v>
          </cell>
          <cell r="X17557" t="str">
            <v>Jul</v>
          </cell>
        </row>
        <row r="17558">
          <cell r="D17558" t="str">
            <v>House</v>
          </cell>
          <cell r="E17558">
            <v>625000</v>
          </cell>
          <cell r="R17558" t="str">
            <v>Hume</v>
          </cell>
          <cell r="W17558">
            <v>2018</v>
          </cell>
          <cell r="X17558" t="str">
            <v>Jul</v>
          </cell>
        </row>
        <row r="17559">
          <cell r="D17559" t="str">
            <v>House</v>
          </cell>
          <cell r="E17559">
            <v>530000</v>
          </cell>
          <cell r="R17559" t="str">
            <v>Hume</v>
          </cell>
          <cell r="W17559">
            <v>2018</v>
          </cell>
          <cell r="X17559" t="str">
            <v>Jul</v>
          </cell>
        </row>
        <row r="17560">
          <cell r="D17560" t="str">
            <v>House</v>
          </cell>
          <cell r="E17560">
            <v>535000</v>
          </cell>
          <cell r="R17560" t="str">
            <v>Whittlesea</v>
          </cell>
          <cell r="W17560">
            <v>2018</v>
          </cell>
          <cell r="X17560" t="str">
            <v>Jul</v>
          </cell>
        </row>
        <row r="17561">
          <cell r="D17561" t="str">
            <v>House</v>
          </cell>
          <cell r="E17561">
            <v>715000</v>
          </cell>
          <cell r="R17561" t="str">
            <v>Hume</v>
          </cell>
          <cell r="W17561">
            <v>2018</v>
          </cell>
          <cell r="X17561" t="str">
            <v>Jul</v>
          </cell>
        </row>
        <row r="17562">
          <cell r="D17562" t="str">
            <v>House</v>
          </cell>
          <cell r="E17562">
            <v>550500</v>
          </cell>
          <cell r="R17562" t="str">
            <v>Whittlesea</v>
          </cell>
          <cell r="W17562">
            <v>2018</v>
          </cell>
          <cell r="X17562" t="str">
            <v>Jul</v>
          </cell>
        </row>
        <row r="17563">
          <cell r="D17563" t="str">
            <v>House</v>
          </cell>
          <cell r="E17563">
            <v>505000</v>
          </cell>
          <cell r="R17563" t="str">
            <v>Hume</v>
          </cell>
          <cell r="W17563">
            <v>2018</v>
          </cell>
          <cell r="X17563" t="str">
            <v>Jul</v>
          </cell>
        </row>
        <row r="17564">
          <cell r="D17564" t="str">
            <v>House</v>
          </cell>
          <cell r="E17564">
            <v>590000</v>
          </cell>
          <cell r="R17564" t="str">
            <v>Hume</v>
          </cell>
          <cell r="W17564">
            <v>2018</v>
          </cell>
          <cell r="X17564" t="str">
            <v>Jul</v>
          </cell>
        </row>
        <row r="17565">
          <cell r="D17565" t="str">
            <v>House</v>
          </cell>
          <cell r="E17565">
            <v>641000</v>
          </cell>
          <cell r="R17565" t="str">
            <v>Whittlesea</v>
          </cell>
          <cell r="W17565">
            <v>2018</v>
          </cell>
          <cell r="X17565" t="str">
            <v>Jul</v>
          </cell>
        </row>
        <row r="17566">
          <cell r="D17566" t="str">
            <v>House</v>
          </cell>
          <cell r="E17566">
            <v>810000</v>
          </cell>
          <cell r="R17566" t="str">
            <v>Whittlesea</v>
          </cell>
          <cell r="W17566">
            <v>2018</v>
          </cell>
          <cell r="X17566" t="str">
            <v>Jul</v>
          </cell>
        </row>
        <row r="17567">
          <cell r="D17567" t="str">
            <v>Unit</v>
          </cell>
          <cell r="E17567">
            <v>478000</v>
          </cell>
          <cell r="R17567" t="str">
            <v>Whittlesea</v>
          </cell>
          <cell r="W17567">
            <v>2018</v>
          </cell>
          <cell r="X17567" t="str">
            <v>Jul</v>
          </cell>
        </row>
        <row r="17568">
          <cell r="D17568" t="str">
            <v>House</v>
          </cell>
          <cell r="E17568">
            <v>766000</v>
          </cell>
          <cell r="R17568" t="str">
            <v>Whittlesea</v>
          </cell>
          <cell r="W17568">
            <v>2018</v>
          </cell>
          <cell r="X17568" t="str">
            <v>Jul</v>
          </cell>
        </row>
        <row r="17569">
          <cell r="D17569" t="str">
            <v>House</v>
          </cell>
          <cell r="E17569">
            <v>500000</v>
          </cell>
          <cell r="R17569" t="str">
            <v>Hume</v>
          </cell>
          <cell r="W17569">
            <v>2018</v>
          </cell>
          <cell r="X17569" t="str">
            <v>Jul</v>
          </cell>
        </row>
        <row r="17570">
          <cell r="D17570" t="str">
            <v>House</v>
          </cell>
          <cell r="E17570">
            <v>805000</v>
          </cell>
          <cell r="R17570" t="str">
            <v>Hume</v>
          </cell>
          <cell r="W17570">
            <v>2018</v>
          </cell>
          <cell r="X17570" t="str">
            <v>Jul</v>
          </cell>
        </row>
        <row r="17571">
          <cell r="D17571" t="str">
            <v>House</v>
          </cell>
          <cell r="E17571">
            <v>880000</v>
          </cell>
          <cell r="R17571" t="str">
            <v>Whittlesea</v>
          </cell>
          <cell r="W17571">
            <v>2018</v>
          </cell>
          <cell r="X17571" t="str">
            <v>Jul</v>
          </cell>
        </row>
        <row r="17572">
          <cell r="D17572" t="str">
            <v>House</v>
          </cell>
          <cell r="E17572">
            <v>600000</v>
          </cell>
          <cell r="R17572" t="str">
            <v>Hume</v>
          </cell>
          <cell r="W17572">
            <v>2018</v>
          </cell>
          <cell r="X17572" t="str">
            <v>Jul</v>
          </cell>
        </row>
        <row r="17573">
          <cell r="D17573" t="str">
            <v>House</v>
          </cell>
          <cell r="E17573">
            <v>688500</v>
          </cell>
          <cell r="R17573" t="str">
            <v>Hume</v>
          </cell>
          <cell r="W17573">
            <v>2018</v>
          </cell>
          <cell r="X17573" t="str">
            <v>Jul</v>
          </cell>
        </row>
        <row r="17574">
          <cell r="D17574" t="str">
            <v>House</v>
          </cell>
          <cell r="E17574">
            <v>696000</v>
          </cell>
          <cell r="R17574" t="str">
            <v>Hume</v>
          </cell>
          <cell r="W17574">
            <v>2018</v>
          </cell>
          <cell r="X17574" t="str">
            <v>Jul</v>
          </cell>
        </row>
        <row r="17575">
          <cell r="D17575" t="str">
            <v>House</v>
          </cell>
          <cell r="E17575">
            <v>621000</v>
          </cell>
          <cell r="R17575" t="str">
            <v>Whittlesea</v>
          </cell>
          <cell r="W17575">
            <v>2018</v>
          </cell>
          <cell r="X17575" t="str">
            <v>Jul</v>
          </cell>
        </row>
        <row r="17576">
          <cell r="D17576" t="str">
            <v>House</v>
          </cell>
          <cell r="E17576">
            <v>570000</v>
          </cell>
          <cell r="R17576" t="str">
            <v>Whittlesea</v>
          </cell>
          <cell r="W17576">
            <v>2018</v>
          </cell>
          <cell r="X17576" t="str">
            <v>Jul</v>
          </cell>
        </row>
        <row r="17577">
          <cell r="D17577" t="str">
            <v>House</v>
          </cell>
          <cell r="E17577">
            <v>525000</v>
          </cell>
          <cell r="R17577" t="str">
            <v>Hume</v>
          </cell>
          <cell r="W17577">
            <v>2018</v>
          </cell>
          <cell r="X17577" t="str">
            <v>Jul</v>
          </cell>
        </row>
        <row r="17578">
          <cell r="D17578" t="str">
            <v>House</v>
          </cell>
          <cell r="E17578">
            <v>660000</v>
          </cell>
          <cell r="R17578" t="str">
            <v>Whittlesea</v>
          </cell>
          <cell r="W17578">
            <v>2018</v>
          </cell>
          <cell r="X17578" t="str">
            <v>Jul</v>
          </cell>
        </row>
        <row r="17579">
          <cell r="D17579" t="str">
            <v>House</v>
          </cell>
          <cell r="E17579">
            <v>630000</v>
          </cell>
          <cell r="R17579" t="str">
            <v>Whittlesea</v>
          </cell>
          <cell r="W17579">
            <v>2018</v>
          </cell>
          <cell r="X17579" t="str">
            <v>Jul</v>
          </cell>
        </row>
        <row r="17580">
          <cell r="D17580" t="str">
            <v>House</v>
          </cell>
          <cell r="E17580">
            <v>1260000</v>
          </cell>
          <cell r="R17580" t="str">
            <v>Hume</v>
          </cell>
          <cell r="W17580">
            <v>2018</v>
          </cell>
          <cell r="X17580" t="str">
            <v>Jul</v>
          </cell>
        </row>
        <row r="17581">
          <cell r="D17581" t="str">
            <v>House</v>
          </cell>
          <cell r="E17581">
            <v>594000</v>
          </cell>
          <cell r="R17581" t="str">
            <v>Whittlesea</v>
          </cell>
          <cell r="W17581">
            <v>2018</v>
          </cell>
          <cell r="X17581" t="str">
            <v>Jul</v>
          </cell>
        </row>
        <row r="17582">
          <cell r="D17582" t="str">
            <v>House</v>
          </cell>
          <cell r="E17582">
            <v>485500</v>
          </cell>
          <cell r="R17582" t="str">
            <v>Hume</v>
          </cell>
          <cell r="W17582">
            <v>2018</v>
          </cell>
          <cell r="X17582" t="str">
            <v>Jul</v>
          </cell>
        </row>
        <row r="17583">
          <cell r="D17583" t="str">
            <v>Unit</v>
          </cell>
          <cell r="E17583">
            <v>457000</v>
          </cell>
          <cell r="R17583" t="str">
            <v>Whittlesea</v>
          </cell>
          <cell r="W17583">
            <v>2018</v>
          </cell>
          <cell r="X17583" t="str">
            <v>Jul</v>
          </cell>
        </row>
        <row r="17584">
          <cell r="D17584" t="str">
            <v>House</v>
          </cell>
          <cell r="E17584">
            <v>666000</v>
          </cell>
          <cell r="R17584" t="str">
            <v>Whittlesea</v>
          </cell>
          <cell r="W17584">
            <v>2018</v>
          </cell>
          <cell r="X17584" t="str">
            <v>Jul</v>
          </cell>
        </row>
        <row r="17585">
          <cell r="D17585" t="str">
            <v>House</v>
          </cell>
          <cell r="E17585">
            <v>779000</v>
          </cell>
          <cell r="R17585" t="str">
            <v>Whittlesea</v>
          </cell>
          <cell r="W17585">
            <v>2018</v>
          </cell>
          <cell r="X17585" t="str">
            <v>Jul</v>
          </cell>
        </row>
        <row r="17586">
          <cell r="D17586" t="str">
            <v>House</v>
          </cell>
          <cell r="E17586">
            <v>432000</v>
          </cell>
          <cell r="R17586" t="str">
            <v>Hume</v>
          </cell>
          <cell r="W17586">
            <v>2018</v>
          </cell>
          <cell r="X17586" t="str">
            <v>Jul</v>
          </cell>
        </row>
        <row r="17587">
          <cell r="D17587" t="str">
            <v>House</v>
          </cell>
          <cell r="E17587">
            <v>548000</v>
          </cell>
          <cell r="R17587" t="str">
            <v>Hume</v>
          </cell>
          <cell r="W17587">
            <v>2018</v>
          </cell>
          <cell r="X17587" t="str">
            <v>Jul</v>
          </cell>
        </row>
        <row r="17588">
          <cell r="D17588" t="str">
            <v>House</v>
          </cell>
          <cell r="E17588">
            <v>600000</v>
          </cell>
          <cell r="R17588" t="str">
            <v>Hume</v>
          </cell>
          <cell r="W17588">
            <v>2018</v>
          </cell>
          <cell r="X17588" t="str">
            <v>Jul</v>
          </cell>
        </row>
        <row r="17589">
          <cell r="D17589" t="str">
            <v>House</v>
          </cell>
          <cell r="E17589">
            <v>755000</v>
          </cell>
          <cell r="R17589" t="str">
            <v>Whittlesea</v>
          </cell>
          <cell r="W17589">
            <v>2018</v>
          </cell>
          <cell r="X17589" t="str">
            <v>Jul</v>
          </cell>
        </row>
        <row r="17590">
          <cell r="D17590" t="str">
            <v>House</v>
          </cell>
          <cell r="E17590">
            <v>668000</v>
          </cell>
          <cell r="R17590" t="str">
            <v>Whittlesea</v>
          </cell>
          <cell r="W17590">
            <v>2018</v>
          </cell>
          <cell r="X17590" t="str">
            <v>Jul</v>
          </cell>
        </row>
        <row r="17591">
          <cell r="D17591" t="str">
            <v>House</v>
          </cell>
          <cell r="E17591">
            <v>565000</v>
          </cell>
          <cell r="R17591" t="str">
            <v>Whittlesea</v>
          </cell>
          <cell r="W17591">
            <v>2018</v>
          </cell>
          <cell r="X17591" t="str">
            <v>Jul</v>
          </cell>
        </row>
        <row r="17592">
          <cell r="D17592" t="str">
            <v>House</v>
          </cell>
          <cell r="E17592">
            <v>907500</v>
          </cell>
          <cell r="R17592" t="str">
            <v>Whittlesea</v>
          </cell>
          <cell r="W17592">
            <v>2018</v>
          </cell>
          <cell r="X17592" t="str">
            <v>Jul</v>
          </cell>
        </row>
        <row r="17593">
          <cell r="D17593" t="str">
            <v>Unit</v>
          </cell>
          <cell r="E17593">
            <v>438000</v>
          </cell>
          <cell r="R17593" t="str">
            <v>Banyule</v>
          </cell>
          <cell r="W17593">
            <v>2018</v>
          </cell>
          <cell r="X17593" t="str">
            <v>Jul</v>
          </cell>
        </row>
        <row r="17594">
          <cell r="D17594" t="str">
            <v>House</v>
          </cell>
          <cell r="E17594">
            <v>577000</v>
          </cell>
          <cell r="R17594" t="str">
            <v>Hume</v>
          </cell>
          <cell r="W17594">
            <v>2018</v>
          </cell>
          <cell r="X17594" t="str">
            <v>Jul</v>
          </cell>
        </row>
        <row r="17595">
          <cell r="D17595" t="str">
            <v>House</v>
          </cell>
          <cell r="E17595">
            <v>670000</v>
          </cell>
          <cell r="R17595" t="str">
            <v>Hume</v>
          </cell>
          <cell r="W17595">
            <v>2018</v>
          </cell>
          <cell r="X17595" t="str">
            <v>Jul</v>
          </cell>
        </row>
        <row r="17596">
          <cell r="D17596" t="str">
            <v>House</v>
          </cell>
          <cell r="E17596">
            <v>770000</v>
          </cell>
          <cell r="R17596" t="str">
            <v>Hume</v>
          </cell>
          <cell r="W17596">
            <v>2018</v>
          </cell>
          <cell r="X17596" t="str">
            <v>Jul</v>
          </cell>
        </row>
        <row r="17597">
          <cell r="D17597" t="str">
            <v>House</v>
          </cell>
          <cell r="E17597">
            <v>1230000</v>
          </cell>
          <cell r="R17597" t="str">
            <v>Banyule</v>
          </cell>
          <cell r="W17597">
            <v>2018</v>
          </cell>
          <cell r="X17597" t="str">
            <v>Jul</v>
          </cell>
        </row>
        <row r="17598">
          <cell r="D17598" t="str">
            <v>House</v>
          </cell>
          <cell r="E17598">
            <v>642500</v>
          </cell>
          <cell r="R17598" t="str">
            <v>Hume</v>
          </cell>
          <cell r="W17598">
            <v>2018</v>
          </cell>
          <cell r="X17598" t="str">
            <v>Jul</v>
          </cell>
        </row>
        <row r="17599">
          <cell r="D17599" t="str">
            <v>House</v>
          </cell>
          <cell r="E17599">
            <v>707500</v>
          </cell>
          <cell r="R17599" t="str">
            <v>Brimbank</v>
          </cell>
          <cell r="W17599">
            <v>2018</v>
          </cell>
          <cell r="X17599" t="str">
            <v>Jul</v>
          </cell>
        </row>
        <row r="17600">
          <cell r="D17600" t="str">
            <v>House</v>
          </cell>
          <cell r="E17600">
            <v>727000</v>
          </cell>
          <cell r="R17600" t="str">
            <v>Brimbank</v>
          </cell>
          <cell r="W17600">
            <v>2018</v>
          </cell>
          <cell r="X17600" t="str">
            <v>Jul</v>
          </cell>
        </row>
        <row r="17601">
          <cell r="D17601" t="str">
            <v>House</v>
          </cell>
          <cell r="E17601">
            <v>1100000</v>
          </cell>
          <cell r="R17601" t="str">
            <v>Banyule</v>
          </cell>
          <cell r="W17601">
            <v>2018</v>
          </cell>
          <cell r="X17601" t="str">
            <v>Jul</v>
          </cell>
        </row>
        <row r="17602">
          <cell r="D17602" t="str">
            <v>House</v>
          </cell>
          <cell r="E17602">
            <v>806000</v>
          </cell>
          <cell r="R17602" t="str">
            <v>Banyule</v>
          </cell>
          <cell r="W17602">
            <v>2018</v>
          </cell>
          <cell r="X17602" t="str">
            <v>Jul</v>
          </cell>
        </row>
        <row r="17603">
          <cell r="D17603" t="str">
            <v>House</v>
          </cell>
          <cell r="E17603">
            <v>612000</v>
          </cell>
          <cell r="R17603" t="str">
            <v>Moreland</v>
          </cell>
          <cell r="W17603">
            <v>2018</v>
          </cell>
          <cell r="X17603" t="str">
            <v>Jul</v>
          </cell>
        </row>
        <row r="17604">
          <cell r="D17604" t="str">
            <v>House</v>
          </cell>
          <cell r="E17604">
            <v>770000</v>
          </cell>
          <cell r="R17604" t="str">
            <v>Banyule</v>
          </cell>
          <cell r="W17604">
            <v>2018</v>
          </cell>
          <cell r="X17604" t="str">
            <v>Jul</v>
          </cell>
        </row>
        <row r="17605">
          <cell r="D17605" t="str">
            <v>House</v>
          </cell>
          <cell r="E17605">
            <v>780000</v>
          </cell>
          <cell r="R17605" t="str">
            <v>Moreland</v>
          </cell>
          <cell r="W17605">
            <v>2018</v>
          </cell>
          <cell r="X17605" t="str">
            <v>Jul</v>
          </cell>
        </row>
        <row r="17606">
          <cell r="D17606" t="str">
            <v>House</v>
          </cell>
          <cell r="E17606">
            <v>647000</v>
          </cell>
          <cell r="R17606" t="str">
            <v>Brimbank</v>
          </cell>
          <cell r="W17606">
            <v>2018</v>
          </cell>
          <cell r="X17606" t="str">
            <v>Jul</v>
          </cell>
        </row>
        <row r="17607">
          <cell r="D17607" t="str">
            <v>House</v>
          </cell>
          <cell r="E17607">
            <v>825000</v>
          </cell>
          <cell r="R17607" t="str">
            <v>Hume</v>
          </cell>
          <cell r="W17607">
            <v>2018</v>
          </cell>
          <cell r="X17607" t="str">
            <v>Jul</v>
          </cell>
        </row>
        <row r="17608">
          <cell r="D17608" t="str">
            <v>House</v>
          </cell>
          <cell r="E17608">
            <v>980000</v>
          </cell>
          <cell r="R17608" t="str">
            <v>Moreland</v>
          </cell>
          <cell r="W17608">
            <v>2018</v>
          </cell>
          <cell r="X17608" t="str">
            <v>Jul</v>
          </cell>
        </row>
        <row r="17609">
          <cell r="D17609" t="str">
            <v>House</v>
          </cell>
          <cell r="E17609">
            <v>900000</v>
          </cell>
          <cell r="R17609" t="str">
            <v>Moreland</v>
          </cell>
          <cell r="W17609">
            <v>2018</v>
          </cell>
          <cell r="X17609" t="str">
            <v>Jul</v>
          </cell>
        </row>
        <row r="17610">
          <cell r="D17610" t="str">
            <v>House</v>
          </cell>
          <cell r="E17610">
            <v>820000</v>
          </cell>
          <cell r="R17610" t="str">
            <v>Moreland</v>
          </cell>
          <cell r="W17610">
            <v>2018</v>
          </cell>
          <cell r="X17610" t="str">
            <v>Jul</v>
          </cell>
        </row>
        <row r="17611">
          <cell r="D17611" t="str">
            <v>Unit</v>
          </cell>
          <cell r="E17611">
            <v>680000</v>
          </cell>
          <cell r="R17611" t="str">
            <v>Darebin</v>
          </cell>
          <cell r="W17611">
            <v>2018</v>
          </cell>
          <cell r="X17611" t="str">
            <v>Jul</v>
          </cell>
        </row>
        <row r="17612">
          <cell r="D17612" t="str">
            <v>House</v>
          </cell>
          <cell r="E17612">
            <v>1035000</v>
          </cell>
          <cell r="R17612" t="str">
            <v>Banyule</v>
          </cell>
          <cell r="W17612">
            <v>2018</v>
          </cell>
          <cell r="X17612" t="str">
            <v>Jul</v>
          </cell>
        </row>
        <row r="17613">
          <cell r="D17613" t="str">
            <v>House</v>
          </cell>
          <cell r="E17613">
            <v>925000</v>
          </cell>
          <cell r="R17613" t="str">
            <v>Moreland</v>
          </cell>
          <cell r="W17613">
            <v>2018</v>
          </cell>
          <cell r="X17613" t="str">
            <v>Jul</v>
          </cell>
        </row>
        <row r="17614">
          <cell r="D17614" t="str">
            <v>House</v>
          </cell>
          <cell r="E17614">
            <v>706000</v>
          </cell>
          <cell r="R17614" t="str">
            <v>Hume</v>
          </cell>
          <cell r="W17614">
            <v>2018</v>
          </cell>
          <cell r="X17614" t="str">
            <v>Jul</v>
          </cell>
        </row>
        <row r="17615">
          <cell r="D17615" t="str">
            <v>House</v>
          </cell>
          <cell r="E17615">
            <v>905000</v>
          </cell>
          <cell r="R17615" t="str">
            <v>Brimbank</v>
          </cell>
          <cell r="W17615">
            <v>2018</v>
          </cell>
          <cell r="X17615" t="str">
            <v>Jul</v>
          </cell>
        </row>
        <row r="17616">
          <cell r="D17616" t="str">
            <v>House</v>
          </cell>
          <cell r="E17616">
            <v>875000</v>
          </cell>
          <cell r="R17616" t="str">
            <v>Moreland</v>
          </cell>
          <cell r="W17616">
            <v>2018</v>
          </cell>
          <cell r="X17616" t="str">
            <v>Jul</v>
          </cell>
        </row>
        <row r="17617">
          <cell r="D17617" t="str">
            <v>House</v>
          </cell>
          <cell r="E17617">
            <v>780000</v>
          </cell>
          <cell r="R17617" t="str">
            <v>Darebin</v>
          </cell>
          <cell r="W17617">
            <v>2018</v>
          </cell>
          <cell r="X17617" t="str">
            <v>Jul</v>
          </cell>
        </row>
        <row r="17618">
          <cell r="D17618" t="str">
            <v>House</v>
          </cell>
          <cell r="E17618">
            <v>695000</v>
          </cell>
          <cell r="R17618" t="str">
            <v>Melton</v>
          </cell>
          <cell r="W17618">
            <v>2018</v>
          </cell>
          <cell r="X17618" t="str">
            <v>Jul</v>
          </cell>
        </row>
        <row r="17619">
          <cell r="D17619" t="str">
            <v>House</v>
          </cell>
          <cell r="E17619">
            <v>960000</v>
          </cell>
          <cell r="R17619" t="str">
            <v>Banyule</v>
          </cell>
          <cell r="W17619">
            <v>2018</v>
          </cell>
          <cell r="X17619" t="str">
            <v>Jul</v>
          </cell>
        </row>
        <row r="17620">
          <cell r="D17620" t="str">
            <v>House</v>
          </cell>
          <cell r="E17620">
            <v>700000</v>
          </cell>
          <cell r="R17620" t="str">
            <v>Darebin</v>
          </cell>
          <cell r="W17620">
            <v>2018</v>
          </cell>
          <cell r="X17620" t="str">
            <v>Jul</v>
          </cell>
        </row>
        <row r="17621">
          <cell r="D17621" t="str">
            <v>House</v>
          </cell>
          <cell r="E17621">
            <v>810000</v>
          </cell>
          <cell r="R17621" t="str">
            <v>Darebin</v>
          </cell>
          <cell r="W17621">
            <v>2018</v>
          </cell>
          <cell r="X17621" t="str">
            <v>Jul</v>
          </cell>
        </row>
        <row r="17622">
          <cell r="D17622" t="str">
            <v>House</v>
          </cell>
          <cell r="E17622">
            <v>788000</v>
          </cell>
          <cell r="R17622" t="str">
            <v>Moreland</v>
          </cell>
          <cell r="W17622">
            <v>2018</v>
          </cell>
          <cell r="X17622" t="str">
            <v>Jul</v>
          </cell>
        </row>
        <row r="17623">
          <cell r="D17623" t="str">
            <v>House</v>
          </cell>
          <cell r="E17623">
            <v>1200000</v>
          </cell>
          <cell r="R17623" t="str">
            <v>Moreland</v>
          </cell>
          <cell r="W17623">
            <v>2018</v>
          </cell>
          <cell r="X17623" t="str">
            <v>Jul</v>
          </cell>
        </row>
        <row r="17624">
          <cell r="D17624" t="str">
            <v>House</v>
          </cell>
          <cell r="E17624">
            <v>920000</v>
          </cell>
          <cell r="R17624" t="str">
            <v>Banyule</v>
          </cell>
          <cell r="W17624">
            <v>2018</v>
          </cell>
          <cell r="X17624" t="str">
            <v>Jul</v>
          </cell>
        </row>
        <row r="17625">
          <cell r="D17625" t="str">
            <v>House</v>
          </cell>
          <cell r="E17625">
            <v>490000</v>
          </cell>
          <cell r="R17625" t="str">
            <v>Melton</v>
          </cell>
          <cell r="W17625">
            <v>2018</v>
          </cell>
          <cell r="X17625" t="str">
            <v>Jul</v>
          </cell>
        </row>
        <row r="17626">
          <cell r="D17626" t="str">
            <v>House</v>
          </cell>
          <cell r="E17626">
            <v>1091000</v>
          </cell>
          <cell r="R17626" t="str">
            <v>Moreland</v>
          </cell>
          <cell r="W17626">
            <v>2018</v>
          </cell>
          <cell r="X17626" t="str">
            <v>Jul</v>
          </cell>
        </row>
        <row r="17627">
          <cell r="D17627" t="str">
            <v>House</v>
          </cell>
          <cell r="E17627">
            <v>945000</v>
          </cell>
          <cell r="R17627" t="str">
            <v>Darebin</v>
          </cell>
          <cell r="W17627">
            <v>2018</v>
          </cell>
          <cell r="X17627" t="str">
            <v>Jul</v>
          </cell>
        </row>
        <row r="17628">
          <cell r="D17628" t="str">
            <v>House</v>
          </cell>
          <cell r="E17628">
            <v>720000</v>
          </cell>
          <cell r="R17628" t="str">
            <v>Banyule</v>
          </cell>
          <cell r="W17628">
            <v>2018</v>
          </cell>
          <cell r="X17628" t="str">
            <v>Jul</v>
          </cell>
        </row>
        <row r="17629">
          <cell r="D17629" t="str">
            <v>House</v>
          </cell>
          <cell r="E17629">
            <v>1100000</v>
          </cell>
          <cell r="R17629" t="str">
            <v>Banyule</v>
          </cell>
          <cell r="W17629">
            <v>2018</v>
          </cell>
          <cell r="X17629" t="str">
            <v>Jul</v>
          </cell>
        </row>
        <row r="17630">
          <cell r="D17630" t="str">
            <v>House</v>
          </cell>
          <cell r="E17630">
            <v>690000</v>
          </cell>
          <cell r="R17630" t="str">
            <v>Melton</v>
          </cell>
          <cell r="W17630">
            <v>2018</v>
          </cell>
          <cell r="X17630" t="str">
            <v>Jul</v>
          </cell>
        </row>
        <row r="17631">
          <cell r="D17631" t="str">
            <v>House</v>
          </cell>
          <cell r="E17631">
            <v>920000</v>
          </cell>
          <cell r="R17631" t="str">
            <v>Banyule</v>
          </cell>
          <cell r="W17631">
            <v>2018</v>
          </cell>
          <cell r="X17631" t="str">
            <v>Jul</v>
          </cell>
        </row>
        <row r="17632">
          <cell r="D17632" t="str">
            <v>House</v>
          </cell>
          <cell r="E17632">
            <v>717500</v>
          </cell>
          <cell r="R17632" t="str">
            <v>Banyule</v>
          </cell>
          <cell r="W17632">
            <v>2018</v>
          </cell>
          <cell r="X17632" t="str">
            <v>Jul</v>
          </cell>
        </row>
        <row r="17633">
          <cell r="D17633" t="str">
            <v>House</v>
          </cell>
          <cell r="E17633">
            <v>576000</v>
          </cell>
          <cell r="R17633" t="str">
            <v>Moonee Valley</v>
          </cell>
          <cell r="W17633">
            <v>2018</v>
          </cell>
          <cell r="X17633" t="str">
            <v>Jul</v>
          </cell>
        </row>
        <row r="17634">
          <cell r="D17634" t="str">
            <v>House</v>
          </cell>
          <cell r="E17634">
            <v>950000</v>
          </cell>
          <cell r="R17634" t="str">
            <v>Moonee Valley</v>
          </cell>
          <cell r="W17634">
            <v>2018</v>
          </cell>
          <cell r="X17634" t="str">
            <v>Jul</v>
          </cell>
        </row>
        <row r="17635">
          <cell r="D17635" t="str">
            <v>House</v>
          </cell>
          <cell r="E17635">
            <v>1560000</v>
          </cell>
          <cell r="R17635" t="str">
            <v>Banyule</v>
          </cell>
          <cell r="W17635">
            <v>2018</v>
          </cell>
          <cell r="X17635" t="str">
            <v>Jul</v>
          </cell>
        </row>
        <row r="17636">
          <cell r="D17636" t="str">
            <v>House</v>
          </cell>
          <cell r="E17636">
            <v>790000</v>
          </cell>
          <cell r="R17636" t="str">
            <v>Melton</v>
          </cell>
          <cell r="W17636">
            <v>2018</v>
          </cell>
          <cell r="X17636" t="str">
            <v>Jul</v>
          </cell>
        </row>
        <row r="17637">
          <cell r="D17637" t="str">
            <v>House</v>
          </cell>
          <cell r="E17637">
            <v>740000</v>
          </cell>
          <cell r="R17637" t="str">
            <v>Darebin</v>
          </cell>
          <cell r="W17637">
            <v>2018</v>
          </cell>
          <cell r="X17637" t="str">
            <v>Jul</v>
          </cell>
        </row>
        <row r="17638">
          <cell r="D17638" t="str">
            <v>House</v>
          </cell>
          <cell r="E17638">
            <v>585000</v>
          </cell>
          <cell r="R17638" t="str">
            <v>Brimbank</v>
          </cell>
          <cell r="W17638">
            <v>2018</v>
          </cell>
          <cell r="X17638" t="str">
            <v>Jul</v>
          </cell>
        </row>
        <row r="17639">
          <cell r="D17639" t="str">
            <v>House</v>
          </cell>
          <cell r="E17639">
            <v>860000</v>
          </cell>
          <cell r="R17639" t="str">
            <v>Banyule</v>
          </cell>
          <cell r="W17639">
            <v>2018</v>
          </cell>
          <cell r="X17639" t="str">
            <v>Jul</v>
          </cell>
        </row>
        <row r="17640">
          <cell r="D17640" t="str">
            <v>House</v>
          </cell>
          <cell r="E17640">
            <v>850000</v>
          </cell>
          <cell r="R17640" t="str">
            <v>Banyule</v>
          </cell>
          <cell r="W17640">
            <v>2018</v>
          </cell>
          <cell r="X17640" t="str">
            <v>Jul</v>
          </cell>
        </row>
        <row r="17641">
          <cell r="D17641" t="str">
            <v>House</v>
          </cell>
          <cell r="E17641">
            <v>498000</v>
          </cell>
          <cell r="R17641" t="str">
            <v>Brimbank</v>
          </cell>
          <cell r="W17641">
            <v>2018</v>
          </cell>
          <cell r="X17641" t="str">
            <v>Jul</v>
          </cell>
        </row>
        <row r="17642">
          <cell r="D17642" t="str">
            <v>House</v>
          </cell>
          <cell r="E17642">
            <v>680000</v>
          </cell>
          <cell r="R17642" t="str">
            <v>Brimbank</v>
          </cell>
          <cell r="W17642">
            <v>2018</v>
          </cell>
          <cell r="X17642" t="str">
            <v>Jul</v>
          </cell>
        </row>
        <row r="17643">
          <cell r="D17643" t="str">
            <v>House</v>
          </cell>
          <cell r="E17643">
            <v>752000</v>
          </cell>
          <cell r="R17643" t="str">
            <v>Brimbank</v>
          </cell>
          <cell r="W17643">
            <v>2018</v>
          </cell>
          <cell r="X17643" t="str">
            <v>Jul</v>
          </cell>
        </row>
        <row r="17644">
          <cell r="D17644" t="str">
            <v>House</v>
          </cell>
          <cell r="E17644">
            <v>830000</v>
          </cell>
          <cell r="R17644" t="str">
            <v>Darebin</v>
          </cell>
          <cell r="W17644">
            <v>2018</v>
          </cell>
          <cell r="X17644" t="str">
            <v>Jul</v>
          </cell>
        </row>
        <row r="17645">
          <cell r="D17645" t="str">
            <v>House</v>
          </cell>
          <cell r="E17645">
            <v>790000</v>
          </cell>
          <cell r="R17645" t="str">
            <v>Moonee Valley</v>
          </cell>
          <cell r="W17645">
            <v>2018</v>
          </cell>
          <cell r="X17645" t="str">
            <v>Jul</v>
          </cell>
        </row>
        <row r="17646">
          <cell r="D17646" t="str">
            <v>House</v>
          </cell>
          <cell r="E17646">
            <v>750000</v>
          </cell>
          <cell r="R17646" t="str">
            <v>Brimbank</v>
          </cell>
          <cell r="W17646">
            <v>2018</v>
          </cell>
          <cell r="X17646" t="str">
            <v>Jul</v>
          </cell>
        </row>
        <row r="17647">
          <cell r="D17647" t="str">
            <v>House</v>
          </cell>
          <cell r="E17647">
            <v>945000</v>
          </cell>
          <cell r="R17647" t="str">
            <v>Darebin</v>
          </cell>
          <cell r="W17647">
            <v>2018</v>
          </cell>
          <cell r="X17647" t="str">
            <v>Jul</v>
          </cell>
        </row>
        <row r="17648">
          <cell r="D17648" t="str">
            <v>Unit</v>
          </cell>
          <cell r="E17648">
            <v>320000</v>
          </cell>
          <cell r="R17648" t="str">
            <v>Moreland</v>
          </cell>
          <cell r="W17648">
            <v>2018</v>
          </cell>
          <cell r="X17648" t="str">
            <v>Jul</v>
          </cell>
        </row>
        <row r="17649">
          <cell r="D17649" t="str">
            <v>House</v>
          </cell>
          <cell r="E17649">
            <v>825000</v>
          </cell>
          <cell r="R17649" t="str">
            <v>Darebin</v>
          </cell>
          <cell r="W17649">
            <v>2018</v>
          </cell>
          <cell r="X17649" t="str">
            <v>Jul</v>
          </cell>
        </row>
        <row r="17650">
          <cell r="D17650" t="str">
            <v>House</v>
          </cell>
          <cell r="E17650">
            <v>1090000</v>
          </cell>
          <cell r="R17650" t="str">
            <v>Darebin</v>
          </cell>
          <cell r="W17650">
            <v>2018</v>
          </cell>
          <cell r="X17650" t="str">
            <v>Jul</v>
          </cell>
        </row>
        <row r="17651">
          <cell r="D17651" t="str">
            <v>House</v>
          </cell>
          <cell r="E17651">
            <v>825000</v>
          </cell>
          <cell r="R17651" t="str">
            <v>Darebin</v>
          </cell>
          <cell r="W17651">
            <v>2018</v>
          </cell>
          <cell r="X17651" t="str">
            <v>Jul</v>
          </cell>
        </row>
        <row r="17652">
          <cell r="D17652" t="str">
            <v>House</v>
          </cell>
          <cell r="E17652">
            <v>1070000</v>
          </cell>
          <cell r="R17652" t="str">
            <v>Darebin</v>
          </cell>
          <cell r="W17652">
            <v>2018</v>
          </cell>
          <cell r="X17652" t="str">
            <v>Jul</v>
          </cell>
        </row>
        <row r="17653">
          <cell r="D17653" t="str">
            <v>House</v>
          </cell>
          <cell r="E17653">
            <v>667000</v>
          </cell>
          <cell r="R17653" t="str">
            <v>Brimbank</v>
          </cell>
          <cell r="W17653">
            <v>2018</v>
          </cell>
          <cell r="X17653" t="str">
            <v>Jul</v>
          </cell>
        </row>
        <row r="17654">
          <cell r="D17654" t="str">
            <v>House</v>
          </cell>
          <cell r="E17654">
            <v>640000</v>
          </cell>
          <cell r="R17654" t="str">
            <v>Brimbank</v>
          </cell>
          <cell r="W17654">
            <v>2018</v>
          </cell>
          <cell r="X17654" t="str">
            <v>Jul</v>
          </cell>
        </row>
        <row r="17655">
          <cell r="D17655" t="str">
            <v>House</v>
          </cell>
          <cell r="E17655">
            <v>818000</v>
          </cell>
          <cell r="R17655" t="str">
            <v>Moreland</v>
          </cell>
          <cell r="W17655">
            <v>2018</v>
          </cell>
          <cell r="X17655" t="str">
            <v>Jul</v>
          </cell>
        </row>
        <row r="17656">
          <cell r="D17656" t="str">
            <v>Unit</v>
          </cell>
          <cell r="E17656">
            <v>700000</v>
          </cell>
          <cell r="R17656" t="str">
            <v>Moonee Valley</v>
          </cell>
          <cell r="W17656">
            <v>2018</v>
          </cell>
          <cell r="X17656" t="str">
            <v>Jul</v>
          </cell>
        </row>
        <row r="17657">
          <cell r="D17657" t="str">
            <v>House</v>
          </cell>
          <cell r="E17657">
            <v>650000</v>
          </cell>
          <cell r="R17657" t="str">
            <v>Brimbank</v>
          </cell>
          <cell r="W17657">
            <v>2018</v>
          </cell>
          <cell r="X17657" t="str">
            <v>Jul</v>
          </cell>
        </row>
        <row r="17658">
          <cell r="D17658" t="str">
            <v>House</v>
          </cell>
          <cell r="E17658">
            <v>861000</v>
          </cell>
          <cell r="R17658" t="str">
            <v>Moonee Valley</v>
          </cell>
          <cell r="W17658">
            <v>2018</v>
          </cell>
          <cell r="X17658" t="str">
            <v>Jul</v>
          </cell>
        </row>
        <row r="17659">
          <cell r="D17659" t="str">
            <v>House</v>
          </cell>
          <cell r="E17659">
            <v>2287500</v>
          </cell>
          <cell r="R17659" t="str">
            <v>Banyule</v>
          </cell>
          <cell r="W17659">
            <v>2018</v>
          </cell>
          <cell r="X17659" t="str">
            <v>Jul</v>
          </cell>
        </row>
        <row r="17660">
          <cell r="D17660" t="str">
            <v>House</v>
          </cell>
          <cell r="E17660">
            <v>1331000</v>
          </cell>
          <cell r="R17660" t="str">
            <v>Darebin</v>
          </cell>
          <cell r="W17660">
            <v>2018</v>
          </cell>
          <cell r="X17660" t="str">
            <v>Jul</v>
          </cell>
        </row>
        <row r="17661">
          <cell r="D17661" t="str">
            <v>House</v>
          </cell>
          <cell r="E17661">
            <v>800000</v>
          </cell>
          <cell r="R17661" t="str">
            <v>Darebin</v>
          </cell>
          <cell r="W17661">
            <v>2018</v>
          </cell>
          <cell r="X17661" t="str">
            <v>Jul</v>
          </cell>
        </row>
        <row r="17662">
          <cell r="D17662" t="str">
            <v>Unit</v>
          </cell>
          <cell r="E17662">
            <v>730000</v>
          </cell>
          <cell r="R17662" t="str">
            <v>Darebin</v>
          </cell>
          <cell r="W17662">
            <v>2018</v>
          </cell>
          <cell r="X17662" t="str">
            <v>Jul</v>
          </cell>
        </row>
        <row r="17663">
          <cell r="D17663" t="str">
            <v>House</v>
          </cell>
          <cell r="E17663">
            <v>760000</v>
          </cell>
          <cell r="R17663" t="str">
            <v>Banyule</v>
          </cell>
          <cell r="W17663">
            <v>2018</v>
          </cell>
          <cell r="X17663" t="str">
            <v>Jul</v>
          </cell>
        </row>
        <row r="17664">
          <cell r="D17664" t="str">
            <v>House</v>
          </cell>
          <cell r="E17664">
            <v>1609000</v>
          </cell>
          <cell r="R17664" t="str">
            <v>Banyule</v>
          </cell>
          <cell r="W17664">
            <v>2018</v>
          </cell>
          <cell r="X17664" t="str">
            <v>Jul</v>
          </cell>
        </row>
        <row r="17665">
          <cell r="D17665" t="str">
            <v>House</v>
          </cell>
          <cell r="E17665">
            <v>945000</v>
          </cell>
          <cell r="R17665" t="str">
            <v>Banyule</v>
          </cell>
          <cell r="W17665">
            <v>2018</v>
          </cell>
          <cell r="X17665" t="str">
            <v>Jul</v>
          </cell>
        </row>
        <row r="17666">
          <cell r="D17666" t="str">
            <v>House</v>
          </cell>
          <cell r="E17666">
            <v>1020000</v>
          </cell>
          <cell r="R17666" t="str">
            <v>Darebin</v>
          </cell>
          <cell r="W17666">
            <v>2018</v>
          </cell>
          <cell r="X17666" t="str">
            <v>Jul</v>
          </cell>
        </row>
        <row r="17667">
          <cell r="D17667" t="str">
            <v>House</v>
          </cell>
          <cell r="E17667">
            <v>790000</v>
          </cell>
          <cell r="R17667" t="str">
            <v>Brimbank</v>
          </cell>
          <cell r="W17667">
            <v>2018</v>
          </cell>
          <cell r="X17667" t="str">
            <v>Jul</v>
          </cell>
        </row>
        <row r="17668">
          <cell r="D17668" t="str">
            <v>House</v>
          </cell>
          <cell r="E17668">
            <v>1450000</v>
          </cell>
          <cell r="R17668" t="str">
            <v>Brimbank</v>
          </cell>
          <cell r="W17668">
            <v>2018</v>
          </cell>
          <cell r="X17668" t="str">
            <v>Jul</v>
          </cell>
        </row>
        <row r="17669">
          <cell r="D17669" t="str">
            <v>House</v>
          </cell>
          <cell r="E17669">
            <v>1410000</v>
          </cell>
          <cell r="R17669" t="str">
            <v>Moonee Valley</v>
          </cell>
          <cell r="W17669">
            <v>2018</v>
          </cell>
          <cell r="X17669" t="str">
            <v>Jul</v>
          </cell>
        </row>
        <row r="17670">
          <cell r="D17670" t="str">
            <v>House</v>
          </cell>
          <cell r="E17670">
            <v>593000</v>
          </cell>
          <cell r="R17670" t="str">
            <v>Banyule</v>
          </cell>
          <cell r="W17670">
            <v>2018</v>
          </cell>
          <cell r="X17670" t="str">
            <v>Jul</v>
          </cell>
        </row>
        <row r="17671">
          <cell r="D17671" t="str">
            <v>House</v>
          </cell>
          <cell r="E17671">
            <v>1265000</v>
          </cell>
          <cell r="R17671" t="str">
            <v>Banyule</v>
          </cell>
          <cell r="W17671">
            <v>2018</v>
          </cell>
          <cell r="X17671" t="str">
            <v>Jul</v>
          </cell>
        </row>
        <row r="17672">
          <cell r="D17672" t="str">
            <v>House</v>
          </cell>
          <cell r="E17672">
            <v>800000</v>
          </cell>
          <cell r="R17672" t="str">
            <v>Brimbank</v>
          </cell>
          <cell r="W17672">
            <v>2018</v>
          </cell>
          <cell r="X17672" t="str">
            <v>Jul</v>
          </cell>
        </row>
        <row r="17673">
          <cell r="D17673" t="str">
            <v>House</v>
          </cell>
          <cell r="E17673">
            <v>805000</v>
          </cell>
          <cell r="R17673" t="str">
            <v>Banyule</v>
          </cell>
          <cell r="W17673">
            <v>2018</v>
          </cell>
          <cell r="X17673" t="str">
            <v>Jul</v>
          </cell>
        </row>
        <row r="17674">
          <cell r="D17674" t="str">
            <v>House</v>
          </cell>
          <cell r="E17674">
            <v>823000</v>
          </cell>
          <cell r="R17674" t="str">
            <v>Banyule</v>
          </cell>
          <cell r="W17674">
            <v>2018</v>
          </cell>
          <cell r="X17674" t="str">
            <v>Jul</v>
          </cell>
        </row>
        <row r="17675">
          <cell r="D17675" t="str">
            <v>House</v>
          </cell>
          <cell r="E17675">
            <v>920000</v>
          </cell>
          <cell r="R17675" t="str">
            <v>Darebin</v>
          </cell>
          <cell r="W17675">
            <v>2018</v>
          </cell>
          <cell r="X17675" t="str">
            <v>Jul</v>
          </cell>
        </row>
        <row r="17676">
          <cell r="D17676" t="str">
            <v>House</v>
          </cell>
          <cell r="E17676">
            <v>820000</v>
          </cell>
          <cell r="R17676" t="str">
            <v>Brimbank</v>
          </cell>
          <cell r="W17676">
            <v>2018</v>
          </cell>
          <cell r="X17676" t="str">
            <v>Jul</v>
          </cell>
        </row>
        <row r="17677">
          <cell r="D17677" t="str">
            <v>House</v>
          </cell>
          <cell r="E17677">
            <v>1450000</v>
          </cell>
          <cell r="R17677" t="str">
            <v>Banyule</v>
          </cell>
          <cell r="W17677">
            <v>2018</v>
          </cell>
          <cell r="X17677" t="str">
            <v>Jul</v>
          </cell>
        </row>
        <row r="17678">
          <cell r="D17678" t="str">
            <v>House</v>
          </cell>
          <cell r="E17678">
            <v>1022000</v>
          </cell>
          <cell r="R17678" t="str">
            <v>Brimbank</v>
          </cell>
          <cell r="W17678">
            <v>2018</v>
          </cell>
          <cell r="X17678" t="str">
            <v>Jul</v>
          </cell>
        </row>
        <row r="17679">
          <cell r="D17679" t="str">
            <v>House</v>
          </cell>
          <cell r="E17679">
            <v>1150000</v>
          </cell>
          <cell r="R17679" t="str">
            <v>Brimbank</v>
          </cell>
          <cell r="W17679">
            <v>2018</v>
          </cell>
          <cell r="X17679" t="str">
            <v>Jul</v>
          </cell>
        </row>
        <row r="17680">
          <cell r="D17680" t="str">
            <v>House</v>
          </cell>
          <cell r="E17680">
            <v>610000</v>
          </cell>
          <cell r="R17680" t="str">
            <v>Brimbank</v>
          </cell>
          <cell r="W17680">
            <v>2018</v>
          </cell>
          <cell r="X17680" t="str">
            <v>Jul</v>
          </cell>
        </row>
        <row r="17681">
          <cell r="D17681" t="str">
            <v>House</v>
          </cell>
          <cell r="E17681">
            <v>1100000</v>
          </cell>
          <cell r="R17681" t="str">
            <v>Moonee Valley</v>
          </cell>
          <cell r="W17681">
            <v>2018</v>
          </cell>
          <cell r="X17681" t="str">
            <v>Jul</v>
          </cell>
        </row>
        <row r="17682">
          <cell r="D17682" t="str">
            <v>House</v>
          </cell>
          <cell r="E17682">
            <v>795000</v>
          </cell>
          <cell r="R17682" t="str">
            <v>Banyule</v>
          </cell>
          <cell r="W17682">
            <v>2018</v>
          </cell>
          <cell r="X17682" t="str">
            <v>Jul</v>
          </cell>
        </row>
        <row r="17683">
          <cell r="D17683" t="str">
            <v>House</v>
          </cell>
          <cell r="E17683">
            <v>1850000</v>
          </cell>
          <cell r="R17683" t="str">
            <v>Moonee Valley</v>
          </cell>
          <cell r="W17683">
            <v>2018</v>
          </cell>
          <cell r="X17683" t="str">
            <v>Jul</v>
          </cell>
        </row>
        <row r="17684">
          <cell r="D17684" t="str">
            <v>House</v>
          </cell>
          <cell r="E17684">
            <v>800000</v>
          </cell>
          <cell r="R17684" t="str">
            <v>Moonee Valley</v>
          </cell>
          <cell r="W17684">
            <v>2018</v>
          </cell>
          <cell r="X17684" t="str">
            <v>Jul</v>
          </cell>
        </row>
        <row r="17685">
          <cell r="D17685" t="str">
            <v>House</v>
          </cell>
          <cell r="E17685">
            <v>1266000</v>
          </cell>
          <cell r="R17685" t="str">
            <v>Darebin</v>
          </cell>
          <cell r="W17685">
            <v>2018</v>
          </cell>
          <cell r="X17685" t="str">
            <v>Jul</v>
          </cell>
        </row>
        <row r="17686">
          <cell r="D17686" t="str">
            <v>House</v>
          </cell>
          <cell r="E17686">
            <v>790000</v>
          </cell>
          <cell r="R17686" t="str">
            <v>Moreland</v>
          </cell>
          <cell r="W17686">
            <v>2018</v>
          </cell>
          <cell r="X17686" t="str">
            <v>Jul</v>
          </cell>
        </row>
        <row r="17687">
          <cell r="D17687" t="str">
            <v>House</v>
          </cell>
          <cell r="E17687">
            <v>596000</v>
          </cell>
          <cell r="R17687" t="str">
            <v>Brimbank</v>
          </cell>
          <cell r="W17687">
            <v>2018</v>
          </cell>
          <cell r="X17687" t="str">
            <v>Jul</v>
          </cell>
        </row>
        <row r="17688">
          <cell r="D17688" t="str">
            <v>House</v>
          </cell>
          <cell r="E17688">
            <v>1500000</v>
          </cell>
          <cell r="R17688" t="str">
            <v>Darebin</v>
          </cell>
          <cell r="W17688">
            <v>2018</v>
          </cell>
          <cell r="X17688" t="str">
            <v>Jul</v>
          </cell>
        </row>
        <row r="17689">
          <cell r="D17689" t="str">
            <v>Unit</v>
          </cell>
          <cell r="E17689">
            <v>710000</v>
          </cell>
          <cell r="R17689" t="str">
            <v>Darebin</v>
          </cell>
          <cell r="W17689">
            <v>2018</v>
          </cell>
          <cell r="X17689" t="str">
            <v>Jul</v>
          </cell>
        </row>
        <row r="17690">
          <cell r="D17690" t="str">
            <v>House</v>
          </cell>
          <cell r="E17690">
            <v>1365000</v>
          </cell>
          <cell r="R17690" t="str">
            <v>Moonee Valley</v>
          </cell>
          <cell r="W17690">
            <v>2018</v>
          </cell>
          <cell r="X17690" t="str">
            <v>Jul</v>
          </cell>
        </row>
        <row r="17691">
          <cell r="D17691" t="str">
            <v>Unit</v>
          </cell>
          <cell r="E17691">
            <v>1210000</v>
          </cell>
          <cell r="R17691" t="str">
            <v>Moonee Valley</v>
          </cell>
          <cell r="W17691">
            <v>2018</v>
          </cell>
          <cell r="X17691" t="str">
            <v>Jul</v>
          </cell>
        </row>
        <row r="17692">
          <cell r="D17692" t="str">
            <v>House</v>
          </cell>
          <cell r="E17692">
            <v>1135000</v>
          </cell>
          <cell r="R17692" t="str">
            <v>Darebin</v>
          </cell>
          <cell r="W17692">
            <v>2018</v>
          </cell>
          <cell r="X17692" t="str">
            <v>Jul</v>
          </cell>
        </row>
        <row r="17693">
          <cell r="D17693" t="str">
            <v>House</v>
          </cell>
          <cell r="E17693">
            <v>555000</v>
          </cell>
          <cell r="R17693" t="str">
            <v>Brimbank</v>
          </cell>
          <cell r="W17693">
            <v>2018</v>
          </cell>
          <cell r="X17693" t="str">
            <v>Jul</v>
          </cell>
        </row>
        <row r="17694">
          <cell r="D17694" t="str">
            <v>House</v>
          </cell>
          <cell r="E17694">
            <v>1010000</v>
          </cell>
          <cell r="R17694" t="str">
            <v>Moonee Valley</v>
          </cell>
          <cell r="W17694">
            <v>2018</v>
          </cell>
          <cell r="X17694" t="str">
            <v>Jul</v>
          </cell>
        </row>
        <row r="17695">
          <cell r="D17695" t="str">
            <v>House</v>
          </cell>
          <cell r="E17695">
            <v>1260000</v>
          </cell>
          <cell r="R17695" t="str">
            <v>Moreland</v>
          </cell>
          <cell r="W17695">
            <v>2018</v>
          </cell>
          <cell r="X17695" t="str">
            <v>Jul</v>
          </cell>
        </row>
        <row r="17696">
          <cell r="D17696" t="str">
            <v>House</v>
          </cell>
          <cell r="E17696">
            <v>965000</v>
          </cell>
          <cell r="R17696" t="str">
            <v>Moonee Valley</v>
          </cell>
          <cell r="W17696">
            <v>2018</v>
          </cell>
          <cell r="X17696" t="str">
            <v>Jul</v>
          </cell>
        </row>
        <row r="17697">
          <cell r="D17697" t="str">
            <v>Unit</v>
          </cell>
          <cell r="E17697">
            <v>521500</v>
          </cell>
          <cell r="R17697" t="str">
            <v>Brimbank</v>
          </cell>
          <cell r="W17697">
            <v>2018</v>
          </cell>
          <cell r="X17697" t="str">
            <v>Jul</v>
          </cell>
        </row>
        <row r="17698">
          <cell r="D17698" t="str">
            <v>House</v>
          </cell>
          <cell r="E17698">
            <v>2220000</v>
          </cell>
          <cell r="R17698" t="str">
            <v>Moonee Valley</v>
          </cell>
          <cell r="W17698">
            <v>2018</v>
          </cell>
          <cell r="X17698" t="str">
            <v>Jul</v>
          </cell>
        </row>
        <row r="17699">
          <cell r="D17699" t="str">
            <v>House</v>
          </cell>
          <cell r="E17699">
            <v>2460000</v>
          </cell>
          <cell r="R17699" t="str">
            <v>Darebin</v>
          </cell>
          <cell r="W17699">
            <v>2018</v>
          </cell>
          <cell r="X17699" t="str">
            <v>Jul</v>
          </cell>
        </row>
        <row r="17700">
          <cell r="D17700" t="str">
            <v>House</v>
          </cell>
          <cell r="E17700">
            <v>1110000</v>
          </cell>
          <cell r="R17700" t="str">
            <v>Moreland</v>
          </cell>
          <cell r="W17700">
            <v>2018</v>
          </cell>
          <cell r="X17700" t="str">
            <v>Jul</v>
          </cell>
        </row>
        <row r="17701">
          <cell r="D17701" t="str">
            <v>House</v>
          </cell>
          <cell r="E17701">
            <v>1200000</v>
          </cell>
          <cell r="R17701" t="str">
            <v>Moreland</v>
          </cell>
          <cell r="W17701">
            <v>2018</v>
          </cell>
          <cell r="X17701" t="str">
            <v>Jul</v>
          </cell>
        </row>
        <row r="17702">
          <cell r="D17702" t="str">
            <v>House</v>
          </cell>
          <cell r="E17702">
            <v>950000</v>
          </cell>
          <cell r="R17702" t="str">
            <v>Moonee Valley</v>
          </cell>
          <cell r="W17702">
            <v>2018</v>
          </cell>
          <cell r="X17702" t="str">
            <v>Jul</v>
          </cell>
        </row>
        <row r="17703">
          <cell r="D17703" t="str">
            <v>House</v>
          </cell>
          <cell r="E17703">
            <v>1000000</v>
          </cell>
          <cell r="R17703" t="str">
            <v>Moonee Valley</v>
          </cell>
          <cell r="W17703">
            <v>2018</v>
          </cell>
          <cell r="X17703" t="str">
            <v>Jul</v>
          </cell>
        </row>
        <row r="17704">
          <cell r="D17704" t="str">
            <v>House</v>
          </cell>
          <cell r="E17704">
            <v>940000</v>
          </cell>
          <cell r="R17704" t="str">
            <v>Brimbank</v>
          </cell>
          <cell r="W17704">
            <v>2018</v>
          </cell>
          <cell r="X17704" t="str">
            <v>Jul</v>
          </cell>
        </row>
        <row r="17705">
          <cell r="D17705" t="str">
            <v>House</v>
          </cell>
          <cell r="E17705">
            <v>1015000</v>
          </cell>
          <cell r="R17705" t="str">
            <v>Maroondah</v>
          </cell>
          <cell r="W17705">
            <v>2018</v>
          </cell>
          <cell r="X17705" t="str">
            <v>Jul</v>
          </cell>
        </row>
        <row r="17706">
          <cell r="D17706" t="str">
            <v>House</v>
          </cell>
          <cell r="E17706">
            <v>905000</v>
          </cell>
          <cell r="R17706" t="str">
            <v>Moonee Valley</v>
          </cell>
          <cell r="W17706">
            <v>2018</v>
          </cell>
          <cell r="X17706" t="str">
            <v>Jul</v>
          </cell>
        </row>
        <row r="17707">
          <cell r="D17707" t="str">
            <v>House</v>
          </cell>
          <cell r="E17707">
            <v>902000</v>
          </cell>
          <cell r="R17707" t="str">
            <v>Maribyrnong</v>
          </cell>
          <cell r="W17707">
            <v>2018</v>
          </cell>
          <cell r="X17707" t="str">
            <v>Jul</v>
          </cell>
        </row>
        <row r="17708">
          <cell r="D17708" t="str">
            <v>House</v>
          </cell>
          <cell r="E17708">
            <v>1100000</v>
          </cell>
          <cell r="R17708" t="str">
            <v>Darebin</v>
          </cell>
          <cell r="W17708">
            <v>2018</v>
          </cell>
          <cell r="X17708" t="str">
            <v>Jul</v>
          </cell>
        </row>
        <row r="17709">
          <cell r="D17709" t="str">
            <v>House</v>
          </cell>
          <cell r="E17709">
            <v>1380000</v>
          </cell>
          <cell r="R17709" t="str">
            <v>Manningham</v>
          </cell>
          <cell r="W17709">
            <v>2018</v>
          </cell>
          <cell r="X17709" t="str">
            <v>Jul</v>
          </cell>
        </row>
        <row r="17710">
          <cell r="D17710" t="str">
            <v>House</v>
          </cell>
          <cell r="E17710">
            <v>730000</v>
          </cell>
          <cell r="R17710" t="str">
            <v>Brimbank</v>
          </cell>
          <cell r="W17710">
            <v>2018</v>
          </cell>
          <cell r="X17710" t="str">
            <v>Jul</v>
          </cell>
        </row>
        <row r="17711">
          <cell r="D17711" t="str">
            <v>House</v>
          </cell>
          <cell r="E17711">
            <v>710000</v>
          </cell>
          <cell r="R17711" t="str">
            <v>Brimbank</v>
          </cell>
          <cell r="W17711">
            <v>2018</v>
          </cell>
          <cell r="X17711" t="str">
            <v>Jul</v>
          </cell>
        </row>
        <row r="17712">
          <cell r="D17712" t="str">
            <v>House</v>
          </cell>
          <cell r="E17712">
            <v>1266000</v>
          </cell>
          <cell r="R17712" t="str">
            <v>Darebin</v>
          </cell>
          <cell r="W17712">
            <v>2018</v>
          </cell>
          <cell r="X17712" t="str">
            <v>Jul</v>
          </cell>
        </row>
        <row r="17713">
          <cell r="D17713" t="str">
            <v>House</v>
          </cell>
          <cell r="E17713">
            <v>945000</v>
          </cell>
          <cell r="R17713" t="str">
            <v>Manningham</v>
          </cell>
          <cell r="W17713">
            <v>2018</v>
          </cell>
          <cell r="X17713" t="str">
            <v>Jul</v>
          </cell>
        </row>
        <row r="17714">
          <cell r="D17714" t="str">
            <v>House</v>
          </cell>
          <cell r="E17714">
            <v>700000</v>
          </cell>
          <cell r="R17714" t="str">
            <v>Brimbank</v>
          </cell>
          <cell r="W17714">
            <v>2018</v>
          </cell>
          <cell r="X17714" t="str">
            <v>Jul</v>
          </cell>
        </row>
        <row r="17715">
          <cell r="D17715" t="str">
            <v>House</v>
          </cell>
          <cell r="E17715">
            <v>1746000</v>
          </cell>
          <cell r="R17715" t="str">
            <v>Yarra</v>
          </cell>
          <cell r="W17715">
            <v>2018</v>
          </cell>
          <cell r="X17715" t="str">
            <v>Jul</v>
          </cell>
        </row>
        <row r="17716">
          <cell r="D17716" t="str">
            <v>House</v>
          </cell>
          <cell r="E17716">
            <v>920000</v>
          </cell>
          <cell r="R17716" t="str">
            <v>Moreland</v>
          </cell>
          <cell r="W17716">
            <v>2018</v>
          </cell>
          <cell r="X17716" t="str">
            <v>Jul</v>
          </cell>
        </row>
        <row r="17717">
          <cell r="D17717" t="str">
            <v>House</v>
          </cell>
          <cell r="E17717">
            <v>1595000</v>
          </cell>
          <cell r="R17717" t="str">
            <v>Boroondara</v>
          </cell>
          <cell r="W17717">
            <v>2018</v>
          </cell>
          <cell r="X17717" t="str">
            <v>Jul</v>
          </cell>
        </row>
        <row r="17718">
          <cell r="D17718" t="str">
            <v>House</v>
          </cell>
          <cell r="E17718">
            <v>3870000</v>
          </cell>
          <cell r="R17718" t="str">
            <v>Boroondara</v>
          </cell>
          <cell r="W17718">
            <v>2018</v>
          </cell>
          <cell r="X17718" t="str">
            <v>Jul</v>
          </cell>
        </row>
        <row r="17719">
          <cell r="D17719" t="str">
            <v>Unit</v>
          </cell>
          <cell r="E17719">
            <v>685000</v>
          </cell>
          <cell r="R17719" t="str">
            <v>Maribyrnong</v>
          </cell>
          <cell r="W17719">
            <v>2018</v>
          </cell>
          <cell r="X17719" t="str">
            <v>Jul</v>
          </cell>
        </row>
        <row r="17720">
          <cell r="D17720" t="str">
            <v>House</v>
          </cell>
          <cell r="E17720">
            <v>1000000</v>
          </cell>
          <cell r="R17720" t="str">
            <v>Maroondah</v>
          </cell>
          <cell r="W17720">
            <v>2018</v>
          </cell>
          <cell r="X17720" t="str">
            <v>Jul</v>
          </cell>
        </row>
        <row r="17721">
          <cell r="D17721" t="str">
            <v>House</v>
          </cell>
          <cell r="E17721">
            <v>942000</v>
          </cell>
          <cell r="R17721" t="str">
            <v>Manningham</v>
          </cell>
          <cell r="W17721">
            <v>2018</v>
          </cell>
          <cell r="X17721" t="str">
            <v>Jul</v>
          </cell>
        </row>
        <row r="17722">
          <cell r="D17722" t="str">
            <v>House</v>
          </cell>
          <cell r="E17722">
            <v>1310000</v>
          </cell>
          <cell r="R17722" t="str">
            <v>Maribyrnong</v>
          </cell>
          <cell r="W17722">
            <v>2018</v>
          </cell>
          <cell r="X17722" t="str">
            <v>Jul</v>
          </cell>
        </row>
        <row r="17723">
          <cell r="D17723" t="str">
            <v>House</v>
          </cell>
          <cell r="E17723">
            <v>881000</v>
          </cell>
          <cell r="R17723" t="str">
            <v>Melbourne</v>
          </cell>
          <cell r="W17723">
            <v>2018</v>
          </cell>
          <cell r="X17723" t="str">
            <v>Jul</v>
          </cell>
        </row>
        <row r="17724">
          <cell r="D17724" t="str">
            <v>House</v>
          </cell>
          <cell r="E17724">
            <v>705000</v>
          </cell>
          <cell r="R17724" t="str">
            <v>Brimbank</v>
          </cell>
          <cell r="W17724">
            <v>2018</v>
          </cell>
          <cell r="X17724" t="str">
            <v>Jul</v>
          </cell>
        </row>
        <row r="17725">
          <cell r="D17725" t="str">
            <v>House</v>
          </cell>
          <cell r="E17725">
            <v>2061000</v>
          </cell>
          <cell r="R17725" t="str">
            <v>Melbourne</v>
          </cell>
          <cell r="W17725">
            <v>2018</v>
          </cell>
          <cell r="X17725" t="str">
            <v>Jul</v>
          </cell>
        </row>
        <row r="17726">
          <cell r="D17726" t="str">
            <v>House</v>
          </cell>
          <cell r="E17726">
            <v>657000</v>
          </cell>
          <cell r="R17726" t="str">
            <v>Maroondah</v>
          </cell>
          <cell r="W17726">
            <v>2018</v>
          </cell>
          <cell r="X17726" t="str">
            <v>Jul</v>
          </cell>
        </row>
        <row r="17727">
          <cell r="D17727" t="str">
            <v>House</v>
          </cell>
          <cell r="E17727">
            <v>1909000</v>
          </cell>
          <cell r="R17727" t="str">
            <v>Boroondara</v>
          </cell>
          <cell r="W17727">
            <v>2018</v>
          </cell>
          <cell r="X17727" t="str">
            <v>Jul</v>
          </cell>
        </row>
        <row r="17728">
          <cell r="D17728" t="str">
            <v>House</v>
          </cell>
          <cell r="E17728">
            <v>950000</v>
          </cell>
          <cell r="R17728" t="str">
            <v>Brimbank</v>
          </cell>
          <cell r="W17728">
            <v>2018</v>
          </cell>
          <cell r="X17728" t="str">
            <v>Jul</v>
          </cell>
        </row>
        <row r="17729">
          <cell r="D17729" t="str">
            <v>House</v>
          </cell>
          <cell r="E17729">
            <v>645000</v>
          </cell>
          <cell r="R17729" t="str">
            <v>Brimbank</v>
          </cell>
          <cell r="W17729">
            <v>2018</v>
          </cell>
          <cell r="X17729" t="str">
            <v>Jul</v>
          </cell>
        </row>
        <row r="17730">
          <cell r="D17730" t="str">
            <v>Unit</v>
          </cell>
          <cell r="E17730">
            <v>1350000</v>
          </cell>
          <cell r="R17730" t="str">
            <v>Yarra</v>
          </cell>
          <cell r="W17730">
            <v>2018</v>
          </cell>
          <cell r="X17730" t="str">
            <v>Jul</v>
          </cell>
        </row>
        <row r="17731">
          <cell r="D17731" t="str">
            <v>House</v>
          </cell>
          <cell r="E17731">
            <v>1400000</v>
          </cell>
          <cell r="R17731" t="str">
            <v>Melbourne</v>
          </cell>
          <cell r="W17731">
            <v>2018</v>
          </cell>
          <cell r="X17731" t="str">
            <v>Jul</v>
          </cell>
        </row>
        <row r="17732">
          <cell r="D17732" t="str">
            <v>House</v>
          </cell>
          <cell r="E17732">
            <v>825000</v>
          </cell>
          <cell r="R17732" t="str">
            <v>Maroondah</v>
          </cell>
          <cell r="W17732">
            <v>2018</v>
          </cell>
          <cell r="X17732" t="str">
            <v>Jul</v>
          </cell>
        </row>
        <row r="17733">
          <cell r="D17733" t="str">
            <v>House</v>
          </cell>
          <cell r="E17733">
            <v>702500</v>
          </cell>
          <cell r="R17733" t="str">
            <v>Brimbank</v>
          </cell>
          <cell r="W17733">
            <v>2018</v>
          </cell>
          <cell r="X17733" t="str">
            <v>Jul</v>
          </cell>
        </row>
        <row r="17734">
          <cell r="D17734" t="str">
            <v>House</v>
          </cell>
          <cell r="E17734">
            <v>1025000</v>
          </cell>
          <cell r="R17734" t="str">
            <v>Manningham</v>
          </cell>
          <cell r="W17734">
            <v>2018</v>
          </cell>
          <cell r="X17734" t="str">
            <v>Jul</v>
          </cell>
        </row>
        <row r="17735">
          <cell r="D17735" t="str">
            <v>House</v>
          </cell>
          <cell r="E17735">
            <v>1240000</v>
          </cell>
          <cell r="R17735" t="str">
            <v>Yarra</v>
          </cell>
          <cell r="W17735">
            <v>2018</v>
          </cell>
          <cell r="X17735" t="str">
            <v>Jul</v>
          </cell>
        </row>
        <row r="17736">
          <cell r="D17736" t="str">
            <v>House</v>
          </cell>
          <cell r="E17736">
            <v>720000</v>
          </cell>
          <cell r="R17736" t="str">
            <v>Maribyrnong</v>
          </cell>
          <cell r="W17736">
            <v>2018</v>
          </cell>
          <cell r="X17736" t="str">
            <v>Jul</v>
          </cell>
        </row>
        <row r="17737">
          <cell r="D17737" t="str">
            <v>House</v>
          </cell>
          <cell r="E17737">
            <v>969000</v>
          </cell>
          <cell r="R17737" t="str">
            <v>Manningham</v>
          </cell>
          <cell r="W17737">
            <v>2018</v>
          </cell>
          <cell r="X17737" t="str">
            <v>Jul</v>
          </cell>
        </row>
        <row r="17738">
          <cell r="D17738" t="str">
            <v>House</v>
          </cell>
          <cell r="E17738">
            <v>817000</v>
          </cell>
          <cell r="R17738" t="str">
            <v>Maribyrnong</v>
          </cell>
          <cell r="W17738">
            <v>2018</v>
          </cell>
          <cell r="X17738" t="str">
            <v>Jul</v>
          </cell>
        </row>
        <row r="17739">
          <cell r="D17739" t="str">
            <v>House</v>
          </cell>
          <cell r="E17739">
            <v>1035000</v>
          </cell>
          <cell r="R17739" t="str">
            <v>Maribyrnong</v>
          </cell>
          <cell r="W17739">
            <v>2018</v>
          </cell>
          <cell r="X17739" t="str">
            <v>Jul</v>
          </cell>
        </row>
        <row r="17740">
          <cell r="D17740" t="str">
            <v>House</v>
          </cell>
          <cell r="E17740">
            <v>1654000</v>
          </cell>
          <cell r="R17740" t="str">
            <v>Melbourne</v>
          </cell>
          <cell r="W17740">
            <v>2018</v>
          </cell>
          <cell r="X17740" t="str">
            <v>Jul</v>
          </cell>
        </row>
        <row r="17741">
          <cell r="D17741" t="str">
            <v>House</v>
          </cell>
          <cell r="E17741">
            <v>1280000</v>
          </cell>
          <cell r="R17741" t="str">
            <v>Whitehorse</v>
          </cell>
          <cell r="W17741">
            <v>2018</v>
          </cell>
          <cell r="X17741" t="str">
            <v>Jul</v>
          </cell>
        </row>
        <row r="17742">
          <cell r="D17742" t="str">
            <v>Unit</v>
          </cell>
          <cell r="E17742">
            <v>750000</v>
          </cell>
          <cell r="R17742" t="str">
            <v>Yarra</v>
          </cell>
          <cell r="W17742">
            <v>2018</v>
          </cell>
          <cell r="X17742" t="str">
            <v>Jul</v>
          </cell>
        </row>
        <row r="17743">
          <cell r="D17743" t="str">
            <v>House</v>
          </cell>
          <cell r="E17743">
            <v>1055000</v>
          </cell>
          <cell r="R17743" t="str">
            <v>Manningham</v>
          </cell>
          <cell r="W17743">
            <v>2018</v>
          </cell>
          <cell r="X17743" t="str">
            <v>Jul</v>
          </cell>
        </row>
        <row r="17744">
          <cell r="D17744" t="str">
            <v>House</v>
          </cell>
          <cell r="E17744">
            <v>1160000</v>
          </cell>
          <cell r="R17744" t="str">
            <v>Maribyrnong</v>
          </cell>
          <cell r="W17744">
            <v>2018</v>
          </cell>
          <cell r="X17744" t="str">
            <v>Jul</v>
          </cell>
        </row>
        <row r="17745">
          <cell r="D17745" t="str">
            <v>House</v>
          </cell>
          <cell r="E17745">
            <v>1370000</v>
          </cell>
          <cell r="R17745" t="str">
            <v>Yarra</v>
          </cell>
          <cell r="W17745">
            <v>2018</v>
          </cell>
          <cell r="X17745" t="str">
            <v>Jul</v>
          </cell>
        </row>
        <row r="17746">
          <cell r="D17746" t="str">
            <v>House</v>
          </cell>
          <cell r="E17746">
            <v>1275000</v>
          </cell>
          <cell r="R17746" t="str">
            <v>Whitehorse</v>
          </cell>
          <cell r="W17746">
            <v>2018</v>
          </cell>
          <cell r="X17746" t="str">
            <v>Jul</v>
          </cell>
        </row>
        <row r="17747">
          <cell r="D17747" t="str">
            <v>House</v>
          </cell>
          <cell r="E17747">
            <v>701500</v>
          </cell>
          <cell r="R17747" t="str">
            <v>Maroondah</v>
          </cell>
          <cell r="W17747">
            <v>2018</v>
          </cell>
          <cell r="X17747" t="str">
            <v>Jul</v>
          </cell>
        </row>
        <row r="17748">
          <cell r="D17748" t="str">
            <v>House</v>
          </cell>
          <cell r="E17748">
            <v>1056000</v>
          </cell>
          <cell r="R17748" t="str">
            <v>Manningham</v>
          </cell>
          <cell r="W17748">
            <v>2018</v>
          </cell>
          <cell r="X17748" t="str">
            <v>Jul</v>
          </cell>
        </row>
        <row r="17749">
          <cell r="D17749" t="str">
            <v>House</v>
          </cell>
          <cell r="E17749">
            <v>2025000</v>
          </cell>
          <cell r="R17749" t="str">
            <v>Maribyrnong</v>
          </cell>
          <cell r="W17749">
            <v>2018</v>
          </cell>
          <cell r="X17749" t="str">
            <v>Jul</v>
          </cell>
        </row>
        <row r="17750">
          <cell r="D17750" t="str">
            <v>House</v>
          </cell>
          <cell r="E17750">
            <v>850000</v>
          </cell>
          <cell r="R17750" t="str">
            <v>Yarra</v>
          </cell>
          <cell r="W17750">
            <v>2018</v>
          </cell>
          <cell r="X17750" t="str">
            <v>Jul</v>
          </cell>
        </row>
        <row r="17751">
          <cell r="D17751" t="str">
            <v>House</v>
          </cell>
          <cell r="E17751">
            <v>1561000</v>
          </cell>
          <cell r="R17751" t="str">
            <v>Maribyrnong</v>
          </cell>
          <cell r="W17751">
            <v>2018</v>
          </cell>
          <cell r="X17751" t="str">
            <v>Jul</v>
          </cell>
        </row>
        <row r="17752">
          <cell r="D17752" t="str">
            <v>House</v>
          </cell>
          <cell r="E17752">
            <v>910000</v>
          </cell>
          <cell r="R17752" t="str">
            <v>Maribyrnong</v>
          </cell>
          <cell r="W17752">
            <v>2018</v>
          </cell>
          <cell r="X17752" t="str">
            <v>Jul</v>
          </cell>
        </row>
        <row r="17753">
          <cell r="D17753" t="str">
            <v>House</v>
          </cell>
          <cell r="E17753">
            <v>3220000</v>
          </cell>
          <cell r="R17753" t="str">
            <v>Boroondara</v>
          </cell>
          <cell r="W17753">
            <v>2018</v>
          </cell>
          <cell r="X17753" t="str">
            <v>Jul</v>
          </cell>
        </row>
        <row r="17754">
          <cell r="D17754" t="str">
            <v>House</v>
          </cell>
          <cell r="E17754">
            <v>945000</v>
          </cell>
          <cell r="R17754" t="str">
            <v>Maribyrnong</v>
          </cell>
          <cell r="W17754">
            <v>2018</v>
          </cell>
          <cell r="X17754" t="str">
            <v>Jul</v>
          </cell>
        </row>
        <row r="17755">
          <cell r="D17755" t="str">
            <v>Unit</v>
          </cell>
          <cell r="E17755">
            <v>850000</v>
          </cell>
          <cell r="R17755" t="str">
            <v>Whitehorse</v>
          </cell>
          <cell r="W17755">
            <v>2018</v>
          </cell>
          <cell r="X17755" t="str">
            <v>Jul</v>
          </cell>
        </row>
        <row r="17756">
          <cell r="D17756" t="str">
            <v>House</v>
          </cell>
          <cell r="E17756">
            <v>931000</v>
          </cell>
          <cell r="R17756" t="str">
            <v>Yarra</v>
          </cell>
          <cell r="W17756">
            <v>2018</v>
          </cell>
          <cell r="X17756" t="str">
            <v>Jul</v>
          </cell>
        </row>
        <row r="17757">
          <cell r="D17757" t="str">
            <v>House</v>
          </cell>
          <cell r="E17757">
            <v>1600000</v>
          </cell>
          <cell r="R17757" t="str">
            <v>Yarra</v>
          </cell>
          <cell r="W17757">
            <v>2018</v>
          </cell>
          <cell r="X17757" t="str">
            <v>Jul</v>
          </cell>
        </row>
        <row r="17758">
          <cell r="D17758" t="str">
            <v>House</v>
          </cell>
          <cell r="E17758">
            <v>1901000</v>
          </cell>
          <cell r="R17758" t="str">
            <v>Boroondara</v>
          </cell>
          <cell r="W17758">
            <v>2018</v>
          </cell>
          <cell r="X17758" t="str">
            <v>Jul</v>
          </cell>
        </row>
        <row r="17759">
          <cell r="D17759" t="str">
            <v>House</v>
          </cell>
          <cell r="E17759">
            <v>1030000</v>
          </cell>
          <cell r="R17759" t="str">
            <v>Maroondah</v>
          </cell>
          <cell r="W17759">
            <v>2018</v>
          </cell>
          <cell r="X17759" t="str">
            <v>Jul</v>
          </cell>
        </row>
        <row r="17760">
          <cell r="D17760" t="str">
            <v>House</v>
          </cell>
          <cell r="E17760">
            <v>1055000</v>
          </cell>
          <cell r="R17760" t="str">
            <v>Yarra</v>
          </cell>
          <cell r="W17760">
            <v>2018</v>
          </cell>
          <cell r="X17760" t="str">
            <v>Jul</v>
          </cell>
        </row>
        <row r="17761">
          <cell r="D17761" t="str">
            <v>House</v>
          </cell>
          <cell r="E17761">
            <v>1055000</v>
          </cell>
          <cell r="R17761" t="str">
            <v>Boroondara</v>
          </cell>
          <cell r="W17761">
            <v>2018</v>
          </cell>
          <cell r="X17761" t="str">
            <v>Jul</v>
          </cell>
        </row>
        <row r="17762">
          <cell r="D17762" t="str">
            <v>House</v>
          </cell>
          <cell r="E17762">
            <v>1310000</v>
          </cell>
          <cell r="R17762" t="str">
            <v>Yarra</v>
          </cell>
          <cell r="W17762">
            <v>2018</v>
          </cell>
          <cell r="X17762" t="str">
            <v>Jul</v>
          </cell>
        </row>
        <row r="17763">
          <cell r="D17763" t="str">
            <v>House</v>
          </cell>
          <cell r="E17763">
            <v>2100000</v>
          </cell>
          <cell r="R17763" t="str">
            <v>Melbourne</v>
          </cell>
          <cell r="W17763">
            <v>2018</v>
          </cell>
          <cell r="X17763" t="str">
            <v>Jul</v>
          </cell>
        </row>
        <row r="17764">
          <cell r="D17764" t="str">
            <v>House</v>
          </cell>
          <cell r="E17764">
            <v>1870000</v>
          </cell>
          <cell r="R17764" t="str">
            <v>Boroondara</v>
          </cell>
          <cell r="W17764">
            <v>2018</v>
          </cell>
          <cell r="X17764" t="str">
            <v>Jul</v>
          </cell>
        </row>
        <row r="17765">
          <cell r="D17765" t="str">
            <v>House</v>
          </cell>
          <cell r="E17765">
            <v>1040000</v>
          </cell>
          <cell r="R17765" t="str">
            <v>Hobsons Bay</v>
          </cell>
          <cell r="W17765">
            <v>2018</v>
          </cell>
          <cell r="X17765" t="str">
            <v>Jul</v>
          </cell>
        </row>
        <row r="17766">
          <cell r="D17766" t="str">
            <v>House</v>
          </cell>
          <cell r="E17766">
            <v>1000000</v>
          </cell>
          <cell r="R17766" t="str">
            <v>Melbourne</v>
          </cell>
          <cell r="W17766">
            <v>2018</v>
          </cell>
          <cell r="X17766" t="str">
            <v>Jul</v>
          </cell>
        </row>
        <row r="17767">
          <cell r="D17767" t="str">
            <v>House</v>
          </cell>
          <cell r="E17767">
            <v>960000</v>
          </cell>
          <cell r="R17767" t="str">
            <v>Port Phillip</v>
          </cell>
          <cell r="W17767">
            <v>2018</v>
          </cell>
          <cell r="X17767" t="str">
            <v>Jul</v>
          </cell>
        </row>
        <row r="17768">
          <cell r="D17768" t="str">
            <v>House</v>
          </cell>
          <cell r="E17768">
            <v>1378000</v>
          </cell>
          <cell r="R17768" t="str">
            <v>Hobsons Bay</v>
          </cell>
          <cell r="W17768">
            <v>2018</v>
          </cell>
          <cell r="X17768" t="str">
            <v>Jul</v>
          </cell>
        </row>
        <row r="17769">
          <cell r="D17769" t="str">
            <v>House</v>
          </cell>
          <cell r="E17769">
            <v>975000</v>
          </cell>
          <cell r="R17769" t="str">
            <v>Knox</v>
          </cell>
          <cell r="W17769">
            <v>2018</v>
          </cell>
          <cell r="X17769" t="str">
            <v>Jul</v>
          </cell>
        </row>
        <row r="17770">
          <cell r="D17770" t="str">
            <v>House</v>
          </cell>
          <cell r="E17770">
            <v>667000</v>
          </cell>
          <cell r="R17770" t="str">
            <v>Melton</v>
          </cell>
          <cell r="W17770">
            <v>2018</v>
          </cell>
          <cell r="X17770" t="str">
            <v>Jul</v>
          </cell>
        </row>
        <row r="17771">
          <cell r="D17771" t="str">
            <v>House</v>
          </cell>
          <cell r="E17771">
            <v>2235000</v>
          </cell>
          <cell r="R17771" t="str">
            <v>Boroondara</v>
          </cell>
          <cell r="W17771">
            <v>2018</v>
          </cell>
          <cell r="X17771" t="str">
            <v>Jul</v>
          </cell>
        </row>
        <row r="17772">
          <cell r="D17772" t="str">
            <v>House</v>
          </cell>
          <cell r="E17772">
            <v>1405000</v>
          </cell>
          <cell r="R17772" t="str">
            <v>Hobsons Bay</v>
          </cell>
          <cell r="W17772">
            <v>2018</v>
          </cell>
          <cell r="X17772" t="str">
            <v>Jul</v>
          </cell>
        </row>
        <row r="17773">
          <cell r="D17773" t="str">
            <v>House</v>
          </cell>
          <cell r="E17773">
            <v>1570000</v>
          </cell>
          <cell r="R17773" t="str">
            <v>Hobsons Bay</v>
          </cell>
          <cell r="W17773">
            <v>2018</v>
          </cell>
          <cell r="X17773" t="str">
            <v>Jul</v>
          </cell>
        </row>
        <row r="17774">
          <cell r="D17774" t="str">
            <v>House</v>
          </cell>
          <cell r="E17774">
            <v>1300000</v>
          </cell>
          <cell r="R17774" t="str">
            <v>Hobsons Bay</v>
          </cell>
          <cell r="W17774">
            <v>2018</v>
          </cell>
          <cell r="X17774" t="str">
            <v>Jul</v>
          </cell>
        </row>
        <row r="17775">
          <cell r="D17775" t="str">
            <v>House</v>
          </cell>
          <cell r="E17775">
            <v>720500</v>
          </cell>
          <cell r="R17775" t="str">
            <v>Knox</v>
          </cell>
          <cell r="W17775">
            <v>2018</v>
          </cell>
          <cell r="X17775" t="str">
            <v>Jul</v>
          </cell>
        </row>
        <row r="17776">
          <cell r="D17776" t="str">
            <v>House</v>
          </cell>
          <cell r="E17776">
            <v>485000</v>
          </cell>
          <cell r="R17776" t="str">
            <v>Melton</v>
          </cell>
          <cell r="W17776">
            <v>2018</v>
          </cell>
          <cell r="X17776" t="str">
            <v>Jul</v>
          </cell>
        </row>
        <row r="17777">
          <cell r="D17777" t="str">
            <v>House</v>
          </cell>
          <cell r="E17777">
            <v>980000</v>
          </cell>
          <cell r="R17777" t="str">
            <v>Hobsons Bay</v>
          </cell>
          <cell r="W17777">
            <v>2018</v>
          </cell>
          <cell r="X17777" t="str">
            <v>Jul</v>
          </cell>
        </row>
        <row r="17778">
          <cell r="D17778" t="str">
            <v>House</v>
          </cell>
          <cell r="E17778">
            <v>736500</v>
          </cell>
          <cell r="R17778" t="str">
            <v>Hobsons Bay</v>
          </cell>
          <cell r="W17778">
            <v>2018</v>
          </cell>
          <cell r="X17778" t="str">
            <v>Jul</v>
          </cell>
        </row>
        <row r="17779">
          <cell r="D17779" t="str">
            <v>House</v>
          </cell>
          <cell r="E17779">
            <v>1020000</v>
          </cell>
          <cell r="R17779" t="str">
            <v>Whitehorse</v>
          </cell>
          <cell r="W17779">
            <v>2018</v>
          </cell>
          <cell r="X17779" t="str">
            <v>Jul</v>
          </cell>
        </row>
        <row r="17780">
          <cell r="D17780" t="str">
            <v>House</v>
          </cell>
          <cell r="E17780">
            <v>1200000</v>
          </cell>
          <cell r="R17780" t="str">
            <v>Monash</v>
          </cell>
          <cell r="W17780">
            <v>2018</v>
          </cell>
          <cell r="X17780" t="str">
            <v>Jul</v>
          </cell>
        </row>
        <row r="17781">
          <cell r="D17781" t="str">
            <v>House</v>
          </cell>
          <cell r="E17781">
            <v>557500</v>
          </cell>
          <cell r="R17781" t="str">
            <v>Hobsons Bay</v>
          </cell>
          <cell r="W17781">
            <v>2018</v>
          </cell>
          <cell r="X17781" t="str">
            <v>Jul</v>
          </cell>
        </row>
        <row r="17782">
          <cell r="D17782" t="str">
            <v>House</v>
          </cell>
          <cell r="E17782">
            <v>940000</v>
          </cell>
          <cell r="R17782" t="str">
            <v>Hobsons Bay</v>
          </cell>
          <cell r="W17782">
            <v>2018</v>
          </cell>
          <cell r="X17782" t="str">
            <v>Jul</v>
          </cell>
        </row>
        <row r="17783">
          <cell r="D17783" t="str">
            <v>Unit</v>
          </cell>
          <cell r="E17783">
            <v>600000</v>
          </cell>
          <cell r="R17783" t="str">
            <v>Port Phillip</v>
          </cell>
          <cell r="W17783">
            <v>2018</v>
          </cell>
          <cell r="X17783" t="str">
            <v>Jul</v>
          </cell>
        </row>
        <row r="17784">
          <cell r="D17784" t="str">
            <v>House</v>
          </cell>
          <cell r="E17784">
            <v>1760000</v>
          </cell>
          <cell r="R17784" t="str">
            <v>Hobsons Bay</v>
          </cell>
          <cell r="W17784">
            <v>2018</v>
          </cell>
          <cell r="X17784" t="str">
            <v>Jul</v>
          </cell>
        </row>
        <row r="17785">
          <cell r="D17785" t="str">
            <v>House</v>
          </cell>
          <cell r="E17785">
            <v>1350000</v>
          </cell>
          <cell r="R17785" t="str">
            <v>Boroondara</v>
          </cell>
          <cell r="W17785">
            <v>2018</v>
          </cell>
          <cell r="X17785" t="str">
            <v>Jul</v>
          </cell>
        </row>
        <row r="17786">
          <cell r="D17786" t="str">
            <v>House</v>
          </cell>
          <cell r="E17786">
            <v>1065800</v>
          </cell>
          <cell r="R17786" t="str">
            <v>Knox</v>
          </cell>
          <cell r="W17786">
            <v>2018</v>
          </cell>
          <cell r="X17786" t="str">
            <v>Jul</v>
          </cell>
        </row>
        <row r="17787">
          <cell r="D17787" t="str">
            <v>House</v>
          </cell>
          <cell r="E17787">
            <v>540500</v>
          </cell>
          <cell r="R17787" t="str">
            <v>Wyndham</v>
          </cell>
          <cell r="W17787">
            <v>2018</v>
          </cell>
          <cell r="X17787" t="str">
            <v>Jul</v>
          </cell>
        </row>
        <row r="17788">
          <cell r="D17788" t="str">
            <v>House</v>
          </cell>
          <cell r="E17788">
            <v>1360000</v>
          </cell>
          <cell r="R17788" t="str">
            <v>Monash</v>
          </cell>
          <cell r="W17788">
            <v>2018</v>
          </cell>
          <cell r="X17788" t="str">
            <v>Jul</v>
          </cell>
        </row>
        <row r="17789">
          <cell r="D17789" t="str">
            <v>House</v>
          </cell>
          <cell r="E17789">
            <v>1300000</v>
          </cell>
          <cell r="R17789" t="str">
            <v>Monash</v>
          </cell>
          <cell r="W17789">
            <v>2018</v>
          </cell>
          <cell r="X17789" t="str">
            <v>Jul</v>
          </cell>
        </row>
        <row r="17790">
          <cell r="D17790" t="str">
            <v>House</v>
          </cell>
          <cell r="E17790">
            <v>1296000</v>
          </cell>
          <cell r="R17790" t="str">
            <v>Monash</v>
          </cell>
          <cell r="W17790">
            <v>2018</v>
          </cell>
          <cell r="X17790" t="str">
            <v>Jul</v>
          </cell>
        </row>
        <row r="17791">
          <cell r="D17791" t="str">
            <v>House</v>
          </cell>
          <cell r="E17791">
            <v>575000</v>
          </cell>
          <cell r="R17791" t="str">
            <v>Wyndham</v>
          </cell>
          <cell r="W17791">
            <v>2018</v>
          </cell>
          <cell r="X17791" t="str">
            <v>Jul</v>
          </cell>
        </row>
        <row r="17792">
          <cell r="D17792" t="str">
            <v>House</v>
          </cell>
          <cell r="E17792">
            <v>1008000</v>
          </cell>
          <cell r="R17792" t="str">
            <v>Port Phillip</v>
          </cell>
          <cell r="W17792">
            <v>2018</v>
          </cell>
          <cell r="X17792" t="str">
            <v>Jul</v>
          </cell>
        </row>
        <row r="17793">
          <cell r="D17793" t="str">
            <v>House</v>
          </cell>
          <cell r="E17793">
            <v>735000</v>
          </cell>
          <cell r="R17793" t="str">
            <v>Knox</v>
          </cell>
          <cell r="W17793">
            <v>2018</v>
          </cell>
          <cell r="X17793" t="str">
            <v>Jul</v>
          </cell>
        </row>
        <row r="17794">
          <cell r="D17794" t="str">
            <v>House</v>
          </cell>
          <cell r="E17794">
            <v>1470000</v>
          </cell>
          <cell r="R17794" t="str">
            <v>Monash</v>
          </cell>
          <cell r="W17794">
            <v>2018</v>
          </cell>
          <cell r="X17794" t="str">
            <v>Jul</v>
          </cell>
        </row>
        <row r="17795">
          <cell r="D17795" t="str">
            <v>House</v>
          </cell>
          <cell r="E17795">
            <v>581000</v>
          </cell>
          <cell r="R17795" t="str">
            <v>Wyndham</v>
          </cell>
          <cell r="W17795">
            <v>2018</v>
          </cell>
          <cell r="X17795" t="str">
            <v>Jul</v>
          </cell>
        </row>
        <row r="17796">
          <cell r="D17796" t="str">
            <v>House</v>
          </cell>
          <cell r="E17796">
            <v>570000</v>
          </cell>
          <cell r="R17796" t="str">
            <v>Hobsons Bay</v>
          </cell>
          <cell r="W17796">
            <v>2018</v>
          </cell>
          <cell r="X17796" t="str">
            <v>Jul</v>
          </cell>
        </row>
        <row r="17797">
          <cell r="D17797" t="str">
            <v>House</v>
          </cell>
          <cell r="E17797">
            <v>1400000</v>
          </cell>
          <cell r="R17797" t="str">
            <v>Monash</v>
          </cell>
          <cell r="W17797">
            <v>2018</v>
          </cell>
          <cell r="X17797" t="str">
            <v>Jul</v>
          </cell>
        </row>
        <row r="17798">
          <cell r="D17798" t="str">
            <v>House</v>
          </cell>
          <cell r="E17798">
            <v>882000</v>
          </cell>
          <cell r="R17798" t="str">
            <v>Monash</v>
          </cell>
          <cell r="W17798">
            <v>2018</v>
          </cell>
          <cell r="X17798" t="str">
            <v>Jul</v>
          </cell>
        </row>
        <row r="17799">
          <cell r="D17799" t="str">
            <v>House</v>
          </cell>
          <cell r="E17799">
            <v>935000</v>
          </cell>
          <cell r="R17799" t="str">
            <v>Knox</v>
          </cell>
          <cell r="W17799">
            <v>2018</v>
          </cell>
          <cell r="X17799" t="str">
            <v>Jul</v>
          </cell>
        </row>
        <row r="17800">
          <cell r="D17800" t="str">
            <v>House</v>
          </cell>
          <cell r="E17800">
            <v>750000</v>
          </cell>
          <cell r="R17800" t="str">
            <v>Wyndham</v>
          </cell>
          <cell r="W17800">
            <v>2018</v>
          </cell>
          <cell r="X17800" t="str">
            <v>Jul</v>
          </cell>
        </row>
        <row r="17801">
          <cell r="D17801" t="str">
            <v>Unit</v>
          </cell>
          <cell r="E17801">
            <v>1170000</v>
          </cell>
          <cell r="R17801" t="str">
            <v>Monash</v>
          </cell>
          <cell r="W17801">
            <v>2018</v>
          </cell>
          <cell r="X17801" t="str">
            <v>Jul</v>
          </cell>
        </row>
        <row r="17802">
          <cell r="D17802" t="str">
            <v>House</v>
          </cell>
          <cell r="E17802">
            <v>675000</v>
          </cell>
          <cell r="R17802" t="str">
            <v>Knox</v>
          </cell>
          <cell r="W17802">
            <v>2018</v>
          </cell>
          <cell r="X17802" t="str">
            <v>Jul</v>
          </cell>
        </row>
        <row r="17803">
          <cell r="D17803" t="str">
            <v>House</v>
          </cell>
          <cell r="E17803">
            <v>795000</v>
          </cell>
          <cell r="R17803" t="str">
            <v>Knox</v>
          </cell>
          <cell r="W17803">
            <v>2018</v>
          </cell>
          <cell r="X17803" t="str">
            <v>Jul</v>
          </cell>
        </row>
        <row r="17804">
          <cell r="D17804" t="str">
            <v>House</v>
          </cell>
          <cell r="E17804">
            <v>1060000</v>
          </cell>
          <cell r="R17804" t="str">
            <v>Wyndham</v>
          </cell>
          <cell r="W17804">
            <v>2018</v>
          </cell>
          <cell r="X17804" t="str">
            <v>Jul</v>
          </cell>
        </row>
        <row r="17805">
          <cell r="D17805" t="str">
            <v>House</v>
          </cell>
          <cell r="E17805">
            <v>457000</v>
          </cell>
          <cell r="R17805" t="str">
            <v>Wyndham</v>
          </cell>
          <cell r="W17805">
            <v>2018</v>
          </cell>
          <cell r="X17805" t="str">
            <v>Jul</v>
          </cell>
        </row>
        <row r="17806">
          <cell r="D17806" t="str">
            <v>House</v>
          </cell>
          <cell r="E17806">
            <v>860000</v>
          </cell>
          <cell r="R17806" t="str">
            <v>Knox</v>
          </cell>
          <cell r="W17806">
            <v>2018</v>
          </cell>
          <cell r="X17806" t="str">
            <v>Jul</v>
          </cell>
        </row>
        <row r="17807">
          <cell r="D17807" t="str">
            <v>House</v>
          </cell>
          <cell r="E17807">
            <v>439500</v>
          </cell>
          <cell r="R17807" t="str">
            <v>Wyndham</v>
          </cell>
          <cell r="W17807">
            <v>2018</v>
          </cell>
          <cell r="X17807" t="str">
            <v>Jul</v>
          </cell>
        </row>
        <row r="17808">
          <cell r="D17808" t="str">
            <v>House</v>
          </cell>
          <cell r="E17808">
            <v>1075000</v>
          </cell>
          <cell r="R17808" t="str">
            <v>Monash</v>
          </cell>
          <cell r="W17808">
            <v>2018</v>
          </cell>
          <cell r="X17808" t="str">
            <v>Jul</v>
          </cell>
        </row>
        <row r="17809">
          <cell r="D17809" t="str">
            <v>House</v>
          </cell>
          <cell r="E17809">
            <v>1100000</v>
          </cell>
          <cell r="R17809" t="str">
            <v>Monash</v>
          </cell>
          <cell r="W17809">
            <v>2018</v>
          </cell>
          <cell r="X17809" t="str">
            <v>Jul</v>
          </cell>
        </row>
        <row r="17810">
          <cell r="D17810" t="str">
            <v>House</v>
          </cell>
          <cell r="E17810">
            <v>582000</v>
          </cell>
          <cell r="R17810" t="str">
            <v>Wyndham</v>
          </cell>
          <cell r="W17810">
            <v>2018</v>
          </cell>
          <cell r="X17810" t="str">
            <v>Jul</v>
          </cell>
        </row>
        <row r="17811">
          <cell r="D17811" t="str">
            <v>House</v>
          </cell>
          <cell r="E17811">
            <v>550000</v>
          </cell>
          <cell r="R17811" t="str">
            <v>Wyndham</v>
          </cell>
          <cell r="W17811">
            <v>2018</v>
          </cell>
          <cell r="X17811" t="str">
            <v>Jul</v>
          </cell>
        </row>
        <row r="17812">
          <cell r="D17812" t="str">
            <v>House</v>
          </cell>
          <cell r="E17812">
            <v>458000</v>
          </cell>
          <cell r="R17812" t="str">
            <v>Wyndham</v>
          </cell>
          <cell r="W17812">
            <v>2018</v>
          </cell>
          <cell r="X17812" t="str">
            <v>Jul</v>
          </cell>
        </row>
        <row r="17813">
          <cell r="D17813" t="str">
            <v>House</v>
          </cell>
          <cell r="E17813">
            <v>1600000</v>
          </cell>
          <cell r="R17813" t="str">
            <v>Bayside</v>
          </cell>
          <cell r="W17813">
            <v>2018</v>
          </cell>
          <cell r="X17813" t="str">
            <v>Jul</v>
          </cell>
        </row>
        <row r="17814">
          <cell r="D17814" t="str">
            <v>House</v>
          </cell>
          <cell r="E17814">
            <v>1210000</v>
          </cell>
          <cell r="R17814" t="str">
            <v>Monash</v>
          </cell>
          <cell r="W17814">
            <v>2018</v>
          </cell>
          <cell r="X17814" t="str">
            <v>Jul</v>
          </cell>
        </row>
        <row r="17815">
          <cell r="D17815" t="str">
            <v>House</v>
          </cell>
          <cell r="E17815">
            <v>940000</v>
          </cell>
          <cell r="R17815" t="str">
            <v>Wyndham</v>
          </cell>
          <cell r="W17815">
            <v>2018</v>
          </cell>
          <cell r="X17815" t="str">
            <v>Jul</v>
          </cell>
        </row>
        <row r="17816">
          <cell r="D17816" t="str">
            <v>House</v>
          </cell>
          <cell r="E17816">
            <v>1100000</v>
          </cell>
          <cell r="R17816" t="str">
            <v>Monash</v>
          </cell>
          <cell r="W17816">
            <v>2018</v>
          </cell>
          <cell r="X17816" t="str">
            <v>Jul</v>
          </cell>
        </row>
        <row r="17817">
          <cell r="D17817" t="str">
            <v>House</v>
          </cell>
          <cell r="E17817">
            <v>2010000</v>
          </cell>
          <cell r="R17817" t="str">
            <v>Glen Eira</v>
          </cell>
          <cell r="W17817">
            <v>2018</v>
          </cell>
          <cell r="X17817" t="str">
            <v>Jul</v>
          </cell>
        </row>
        <row r="17818">
          <cell r="D17818" t="str">
            <v>House</v>
          </cell>
          <cell r="E17818">
            <v>500500</v>
          </cell>
          <cell r="R17818" t="str">
            <v>Wyndham</v>
          </cell>
          <cell r="W17818">
            <v>2018</v>
          </cell>
          <cell r="X17818" t="str">
            <v>Jul</v>
          </cell>
        </row>
        <row r="17819">
          <cell r="D17819" t="str">
            <v>House</v>
          </cell>
          <cell r="E17819">
            <v>1275000</v>
          </cell>
          <cell r="R17819" t="str">
            <v>Glen Eira</v>
          </cell>
          <cell r="W17819">
            <v>2018</v>
          </cell>
          <cell r="X17819" t="str">
            <v>Jul</v>
          </cell>
        </row>
        <row r="17820">
          <cell r="D17820" t="str">
            <v>House</v>
          </cell>
          <cell r="E17820">
            <v>1600000</v>
          </cell>
          <cell r="R17820" t="str">
            <v>Glen Eira</v>
          </cell>
          <cell r="W17820">
            <v>2018</v>
          </cell>
          <cell r="X17820" t="str">
            <v>Jul</v>
          </cell>
        </row>
        <row r="17821">
          <cell r="D17821" t="str">
            <v>Unit</v>
          </cell>
          <cell r="E17821">
            <v>1042000</v>
          </cell>
          <cell r="R17821" t="str">
            <v>Glen Eira</v>
          </cell>
          <cell r="W17821">
            <v>2018</v>
          </cell>
          <cell r="X17821" t="str">
            <v>Jul</v>
          </cell>
        </row>
        <row r="17822">
          <cell r="D17822" t="str">
            <v>House</v>
          </cell>
          <cell r="E17822">
            <v>1210000</v>
          </cell>
          <cell r="R17822" t="str">
            <v>Glen Eira</v>
          </cell>
          <cell r="W17822">
            <v>2018</v>
          </cell>
          <cell r="X17822" t="str">
            <v>Jul</v>
          </cell>
        </row>
        <row r="17823">
          <cell r="D17823" t="str">
            <v>Unit</v>
          </cell>
          <cell r="E17823">
            <v>1050000</v>
          </cell>
          <cell r="R17823" t="str">
            <v>Glen Eira</v>
          </cell>
          <cell r="W17823">
            <v>2018</v>
          </cell>
          <cell r="X17823" t="str">
            <v>Jul</v>
          </cell>
        </row>
        <row r="17824">
          <cell r="D17824" t="str">
            <v>House</v>
          </cell>
          <cell r="E17824">
            <v>2000000</v>
          </cell>
          <cell r="R17824" t="str">
            <v>Bayside</v>
          </cell>
          <cell r="W17824">
            <v>2018</v>
          </cell>
          <cell r="X17824" t="str">
            <v>Jul</v>
          </cell>
        </row>
        <row r="17825">
          <cell r="D17825" t="str">
            <v>House</v>
          </cell>
          <cell r="E17825">
            <v>1288000</v>
          </cell>
          <cell r="R17825" t="str">
            <v>Bayside</v>
          </cell>
          <cell r="W17825">
            <v>2018</v>
          </cell>
          <cell r="X17825" t="str">
            <v>Jul</v>
          </cell>
        </row>
        <row r="17826">
          <cell r="D17826" t="str">
            <v>House</v>
          </cell>
          <cell r="E17826">
            <v>975000</v>
          </cell>
          <cell r="R17826" t="str">
            <v>Bayside</v>
          </cell>
          <cell r="W17826">
            <v>2018</v>
          </cell>
          <cell r="X17826" t="str">
            <v>Jul</v>
          </cell>
        </row>
        <row r="17827">
          <cell r="D17827" t="str">
            <v>House</v>
          </cell>
          <cell r="E17827">
            <v>1323000</v>
          </cell>
          <cell r="R17827" t="str">
            <v>Bayside</v>
          </cell>
          <cell r="W17827">
            <v>2018</v>
          </cell>
          <cell r="X17827" t="str">
            <v>Jul</v>
          </cell>
        </row>
        <row r="17828">
          <cell r="D17828" t="str">
            <v>Unit</v>
          </cell>
          <cell r="E17828">
            <v>990000</v>
          </cell>
          <cell r="R17828" t="str">
            <v>Bayside</v>
          </cell>
          <cell r="W17828">
            <v>2018</v>
          </cell>
          <cell r="X17828" t="str">
            <v>Jul</v>
          </cell>
        </row>
        <row r="17829">
          <cell r="D17829" t="str">
            <v>House</v>
          </cell>
          <cell r="E17829">
            <v>1270000</v>
          </cell>
          <cell r="R17829" t="str">
            <v>Bayside</v>
          </cell>
          <cell r="W17829">
            <v>2018</v>
          </cell>
          <cell r="X17829" t="str">
            <v>Jul</v>
          </cell>
        </row>
        <row r="17830">
          <cell r="D17830" t="str">
            <v>House</v>
          </cell>
          <cell r="E17830">
            <v>1500000</v>
          </cell>
          <cell r="R17830" t="str">
            <v>Bayside</v>
          </cell>
          <cell r="W17830">
            <v>2018</v>
          </cell>
          <cell r="X17830" t="str">
            <v>Jul</v>
          </cell>
        </row>
        <row r="17831">
          <cell r="D17831" t="str">
            <v>Unit</v>
          </cell>
          <cell r="E17831">
            <v>1110000</v>
          </cell>
          <cell r="R17831" t="str">
            <v>Stonnington</v>
          </cell>
          <cell r="W17831">
            <v>2018</v>
          </cell>
          <cell r="X17831" t="str">
            <v>Jul</v>
          </cell>
        </row>
        <row r="17832">
          <cell r="D17832" t="str">
            <v>House</v>
          </cell>
          <cell r="E17832">
            <v>930000</v>
          </cell>
          <cell r="R17832" t="str">
            <v>Brimbank</v>
          </cell>
          <cell r="W17832">
            <v>2018</v>
          </cell>
          <cell r="X17832" t="str">
            <v>Jul</v>
          </cell>
        </row>
        <row r="17833">
          <cell r="D17833" t="str">
            <v>Unit</v>
          </cell>
          <cell r="E17833">
            <v>865000</v>
          </cell>
          <cell r="R17833" t="str">
            <v>Bayside</v>
          </cell>
          <cell r="W17833">
            <v>2018</v>
          </cell>
          <cell r="X17833" t="str">
            <v>Jul</v>
          </cell>
        </row>
        <row r="17834">
          <cell r="D17834" t="str">
            <v>Unit</v>
          </cell>
          <cell r="E17834">
            <v>835000</v>
          </cell>
          <cell r="R17834" t="str">
            <v>Banyule</v>
          </cell>
          <cell r="W17834">
            <v>2018</v>
          </cell>
          <cell r="X17834" t="str">
            <v>Jul</v>
          </cell>
        </row>
        <row r="17835">
          <cell r="D17835" t="str">
            <v>Unit</v>
          </cell>
          <cell r="E17835">
            <v>705000</v>
          </cell>
          <cell r="R17835" t="str">
            <v>Banyule</v>
          </cell>
          <cell r="W17835">
            <v>2018</v>
          </cell>
          <cell r="X17835" t="str">
            <v>Jul</v>
          </cell>
        </row>
        <row r="17836">
          <cell r="D17836" t="str">
            <v>Unit</v>
          </cell>
          <cell r="E17836">
            <v>610000</v>
          </cell>
          <cell r="R17836" t="str">
            <v>Melbourne</v>
          </cell>
          <cell r="W17836">
            <v>2018</v>
          </cell>
          <cell r="X17836" t="str">
            <v>Jul</v>
          </cell>
        </row>
        <row r="17837">
          <cell r="D17837" t="str">
            <v>Unit</v>
          </cell>
          <cell r="E17837">
            <v>600000</v>
          </cell>
          <cell r="R17837" t="str">
            <v>Darebin</v>
          </cell>
          <cell r="W17837">
            <v>2018</v>
          </cell>
          <cell r="X17837" t="str">
            <v>Jul</v>
          </cell>
        </row>
        <row r="17838">
          <cell r="D17838" t="str">
            <v>Unit</v>
          </cell>
          <cell r="E17838">
            <v>550000</v>
          </cell>
          <cell r="R17838" t="str">
            <v>Stonnington</v>
          </cell>
          <cell r="W17838">
            <v>2018</v>
          </cell>
          <cell r="X17838" t="str">
            <v>Jul</v>
          </cell>
        </row>
        <row r="17839">
          <cell r="D17839" t="str">
            <v>Unit</v>
          </cell>
          <cell r="E17839">
            <v>465000</v>
          </cell>
          <cell r="R17839" t="str">
            <v>Melbourne</v>
          </cell>
          <cell r="W17839">
            <v>2018</v>
          </cell>
          <cell r="X17839" t="str">
            <v>Jul</v>
          </cell>
        </row>
        <row r="17840">
          <cell r="D17840" t="str">
            <v>Unit</v>
          </cell>
          <cell r="E17840">
            <v>430000</v>
          </cell>
          <cell r="R17840" t="str">
            <v>Boroondara</v>
          </cell>
          <cell r="W17840">
            <v>2018</v>
          </cell>
          <cell r="X17840" t="str">
            <v>Jul</v>
          </cell>
        </row>
        <row r="17841">
          <cell r="D17841" t="str">
            <v>Unit</v>
          </cell>
          <cell r="E17841">
            <v>390000</v>
          </cell>
          <cell r="R17841" t="str">
            <v>Moreland</v>
          </cell>
          <cell r="W17841">
            <v>2018</v>
          </cell>
          <cell r="X17841" t="str">
            <v>Jul</v>
          </cell>
        </row>
        <row r="17842">
          <cell r="D17842" t="str">
            <v>Unit</v>
          </cell>
          <cell r="E17842">
            <v>240000</v>
          </cell>
          <cell r="R17842" t="str">
            <v>Maribyrnong</v>
          </cell>
          <cell r="W17842">
            <v>2018</v>
          </cell>
          <cell r="X17842" t="str">
            <v>Jul</v>
          </cell>
        </row>
        <row r="17843">
          <cell r="D17843" t="str">
            <v>Unit</v>
          </cell>
          <cell r="E17843">
            <v>2825000</v>
          </cell>
          <cell r="R17843" t="str">
            <v>Boroondara</v>
          </cell>
          <cell r="W17843">
            <v>2018</v>
          </cell>
          <cell r="X17843" t="str">
            <v>Jul</v>
          </cell>
        </row>
        <row r="17844">
          <cell r="D17844" t="str">
            <v>Unit</v>
          </cell>
          <cell r="E17844">
            <v>1860000</v>
          </cell>
          <cell r="R17844" t="str">
            <v>Bayside</v>
          </cell>
          <cell r="W17844">
            <v>2018</v>
          </cell>
          <cell r="X17844" t="str">
            <v>Jul</v>
          </cell>
        </row>
        <row r="17845">
          <cell r="D17845" t="str">
            <v>Unit</v>
          </cell>
          <cell r="E17845">
            <v>1727500</v>
          </cell>
          <cell r="R17845" t="str">
            <v>Stonnington</v>
          </cell>
          <cell r="W17845">
            <v>2018</v>
          </cell>
          <cell r="X17845" t="str">
            <v>Jul</v>
          </cell>
        </row>
        <row r="17846">
          <cell r="D17846" t="str">
            <v>House</v>
          </cell>
          <cell r="E17846">
            <v>1702000</v>
          </cell>
          <cell r="R17846" t="str">
            <v>Melbourne</v>
          </cell>
          <cell r="W17846">
            <v>2018</v>
          </cell>
          <cell r="X17846" t="str">
            <v>Jul</v>
          </cell>
        </row>
        <row r="17847">
          <cell r="D17847" t="str">
            <v>Unit</v>
          </cell>
          <cell r="E17847">
            <v>1405000</v>
          </cell>
          <cell r="R17847" t="str">
            <v>Monash</v>
          </cell>
          <cell r="W17847">
            <v>2018</v>
          </cell>
          <cell r="X17847" t="str">
            <v>Jul</v>
          </cell>
        </row>
        <row r="17848">
          <cell r="D17848" t="str">
            <v>House</v>
          </cell>
          <cell r="E17848">
            <v>1300000</v>
          </cell>
          <cell r="R17848" t="str">
            <v>Banyule</v>
          </cell>
          <cell r="W17848">
            <v>2018</v>
          </cell>
          <cell r="X17848" t="str">
            <v>Jul</v>
          </cell>
        </row>
        <row r="17849">
          <cell r="D17849" t="str">
            <v>House</v>
          </cell>
          <cell r="E17849">
            <v>1235000</v>
          </cell>
          <cell r="R17849" t="str">
            <v>Hobsons Bay</v>
          </cell>
          <cell r="W17849">
            <v>2018</v>
          </cell>
          <cell r="X17849" t="str">
            <v>Jul</v>
          </cell>
        </row>
        <row r="17850">
          <cell r="D17850" t="str">
            <v>House</v>
          </cell>
          <cell r="E17850">
            <v>1230000</v>
          </cell>
          <cell r="R17850" t="str">
            <v>Yarra</v>
          </cell>
          <cell r="W17850">
            <v>2018</v>
          </cell>
          <cell r="X17850" t="str">
            <v>Jul</v>
          </cell>
        </row>
        <row r="17851">
          <cell r="D17851" t="str">
            <v>Unit</v>
          </cell>
          <cell r="E17851">
            <v>1230000</v>
          </cell>
          <cell r="R17851" t="str">
            <v>Boroondara</v>
          </cell>
          <cell r="W17851">
            <v>2018</v>
          </cell>
          <cell r="X17851" t="str">
            <v>Jul</v>
          </cell>
        </row>
        <row r="17852">
          <cell r="D17852" t="str">
            <v>Unit</v>
          </cell>
          <cell r="E17852">
            <v>1200000</v>
          </cell>
          <cell r="R17852" t="str">
            <v>Boroondara</v>
          </cell>
          <cell r="W17852">
            <v>2018</v>
          </cell>
          <cell r="X17852" t="str">
            <v>Jul</v>
          </cell>
        </row>
        <row r="17853">
          <cell r="D17853" t="str">
            <v>Unit</v>
          </cell>
          <cell r="E17853">
            <v>1150000</v>
          </cell>
          <cell r="R17853" t="str">
            <v>Yarra</v>
          </cell>
          <cell r="W17853">
            <v>2018</v>
          </cell>
          <cell r="X17853" t="str">
            <v>Jul</v>
          </cell>
        </row>
        <row r="17854">
          <cell r="D17854" t="str">
            <v>House</v>
          </cell>
          <cell r="E17854">
            <v>1055000</v>
          </cell>
          <cell r="R17854" t="str">
            <v>Manningham</v>
          </cell>
          <cell r="W17854">
            <v>2018</v>
          </cell>
          <cell r="X17854" t="str">
            <v>Jul</v>
          </cell>
        </row>
        <row r="17855">
          <cell r="D17855" t="str">
            <v>Unit</v>
          </cell>
          <cell r="E17855">
            <v>1020000</v>
          </cell>
          <cell r="R17855" t="str">
            <v>Moonee Valley</v>
          </cell>
          <cell r="W17855">
            <v>2018</v>
          </cell>
          <cell r="X17855" t="str">
            <v>Jul</v>
          </cell>
        </row>
        <row r="17856">
          <cell r="D17856" t="str">
            <v>Unit</v>
          </cell>
          <cell r="E17856">
            <v>1002000</v>
          </cell>
          <cell r="R17856" t="str">
            <v>Monash</v>
          </cell>
          <cell r="W17856">
            <v>2018</v>
          </cell>
          <cell r="X17856" t="str">
            <v>Jul</v>
          </cell>
        </row>
        <row r="17857">
          <cell r="D17857" t="str">
            <v>Unit</v>
          </cell>
          <cell r="E17857">
            <v>940000</v>
          </cell>
          <cell r="R17857" t="str">
            <v>Bayside</v>
          </cell>
          <cell r="W17857">
            <v>2018</v>
          </cell>
          <cell r="X17857" t="str">
            <v>Jul</v>
          </cell>
        </row>
        <row r="17858">
          <cell r="D17858" t="str">
            <v>House</v>
          </cell>
          <cell r="E17858">
            <v>932000</v>
          </cell>
          <cell r="R17858" t="str">
            <v>Monash</v>
          </cell>
          <cell r="W17858">
            <v>2018</v>
          </cell>
          <cell r="X17858" t="str">
            <v>Jul</v>
          </cell>
        </row>
        <row r="17859">
          <cell r="D17859" t="str">
            <v>Unit</v>
          </cell>
          <cell r="E17859">
            <v>876500</v>
          </cell>
          <cell r="R17859" t="str">
            <v>Monash</v>
          </cell>
          <cell r="W17859">
            <v>2018</v>
          </cell>
          <cell r="X17859" t="str">
            <v>Jul</v>
          </cell>
        </row>
        <row r="17860">
          <cell r="D17860" t="str">
            <v>Unit</v>
          </cell>
          <cell r="E17860">
            <v>855000</v>
          </cell>
          <cell r="R17860" t="str">
            <v>Boroondara</v>
          </cell>
          <cell r="W17860">
            <v>2018</v>
          </cell>
          <cell r="X17860" t="str">
            <v>Jul</v>
          </cell>
        </row>
        <row r="17861">
          <cell r="D17861" t="str">
            <v>Unit</v>
          </cell>
          <cell r="E17861">
            <v>850000</v>
          </cell>
          <cell r="R17861" t="str">
            <v>Melbourne</v>
          </cell>
          <cell r="W17861">
            <v>2018</v>
          </cell>
          <cell r="X17861" t="str">
            <v>Jul</v>
          </cell>
        </row>
        <row r="17862">
          <cell r="D17862" t="str">
            <v>Unit</v>
          </cell>
          <cell r="E17862">
            <v>815250</v>
          </cell>
          <cell r="R17862" t="str">
            <v>Bayside</v>
          </cell>
          <cell r="W17862">
            <v>2018</v>
          </cell>
          <cell r="X17862" t="str">
            <v>Jul</v>
          </cell>
        </row>
        <row r="17863">
          <cell r="D17863" t="str">
            <v>House</v>
          </cell>
          <cell r="E17863">
            <v>800000</v>
          </cell>
          <cell r="R17863" t="str">
            <v>Moreland</v>
          </cell>
          <cell r="W17863">
            <v>2018</v>
          </cell>
          <cell r="X17863" t="str">
            <v>Jul</v>
          </cell>
        </row>
        <row r="17864">
          <cell r="D17864" t="str">
            <v>Unit</v>
          </cell>
          <cell r="E17864">
            <v>790000</v>
          </cell>
          <cell r="R17864" t="str">
            <v>Melbourne</v>
          </cell>
          <cell r="W17864">
            <v>2018</v>
          </cell>
          <cell r="X17864" t="str">
            <v>Jul</v>
          </cell>
        </row>
        <row r="17865">
          <cell r="D17865" t="str">
            <v>Unit</v>
          </cell>
          <cell r="E17865">
            <v>786000</v>
          </cell>
          <cell r="R17865" t="str">
            <v>Monash</v>
          </cell>
          <cell r="W17865">
            <v>2018</v>
          </cell>
          <cell r="X17865" t="str">
            <v>Jul</v>
          </cell>
        </row>
        <row r="17866">
          <cell r="D17866" t="str">
            <v>Unit</v>
          </cell>
          <cell r="E17866">
            <v>771000</v>
          </cell>
          <cell r="R17866" t="str">
            <v>Monash</v>
          </cell>
          <cell r="W17866">
            <v>2018</v>
          </cell>
          <cell r="X17866" t="str">
            <v>Jul</v>
          </cell>
        </row>
        <row r="17867">
          <cell r="D17867" t="str">
            <v>Unit</v>
          </cell>
          <cell r="E17867">
            <v>771000</v>
          </cell>
          <cell r="R17867" t="str">
            <v>Maribyrnong</v>
          </cell>
          <cell r="W17867">
            <v>2018</v>
          </cell>
          <cell r="X17867" t="str">
            <v>Jul</v>
          </cell>
        </row>
        <row r="17868">
          <cell r="D17868" t="str">
            <v>Unit</v>
          </cell>
          <cell r="E17868">
            <v>770000</v>
          </cell>
          <cell r="R17868" t="str">
            <v>Port Phillip</v>
          </cell>
          <cell r="W17868">
            <v>2018</v>
          </cell>
          <cell r="X17868" t="str">
            <v>Jul</v>
          </cell>
        </row>
        <row r="17869">
          <cell r="D17869" t="str">
            <v>House</v>
          </cell>
          <cell r="E17869">
            <v>770000</v>
          </cell>
          <cell r="R17869" t="str">
            <v>Banyule</v>
          </cell>
          <cell r="W17869">
            <v>2018</v>
          </cell>
          <cell r="X17869" t="str">
            <v>Jul</v>
          </cell>
        </row>
        <row r="17870">
          <cell r="D17870" t="str">
            <v>House</v>
          </cell>
          <cell r="E17870">
            <v>770000</v>
          </cell>
          <cell r="R17870" t="str">
            <v>Banyule</v>
          </cell>
          <cell r="W17870">
            <v>2018</v>
          </cell>
          <cell r="X17870" t="str">
            <v>Jul</v>
          </cell>
        </row>
        <row r="17871">
          <cell r="D17871" t="str">
            <v>Unit</v>
          </cell>
          <cell r="E17871">
            <v>770000</v>
          </cell>
          <cell r="R17871" t="str">
            <v>Whittlesea</v>
          </cell>
          <cell r="W17871">
            <v>2018</v>
          </cell>
          <cell r="X17871" t="str">
            <v>Jul</v>
          </cell>
        </row>
        <row r="17872">
          <cell r="D17872" t="str">
            <v>House</v>
          </cell>
          <cell r="E17872">
            <v>762000</v>
          </cell>
          <cell r="R17872" t="str">
            <v>Darebin</v>
          </cell>
          <cell r="W17872">
            <v>2018</v>
          </cell>
          <cell r="X17872" t="str">
            <v>Jul</v>
          </cell>
        </row>
        <row r="17873">
          <cell r="D17873" t="str">
            <v>Unit</v>
          </cell>
          <cell r="E17873">
            <v>761000</v>
          </cell>
          <cell r="R17873" t="str">
            <v>Whitehorse</v>
          </cell>
          <cell r="W17873">
            <v>2018</v>
          </cell>
          <cell r="X17873" t="str">
            <v>Jul</v>
          </cell>
        </row>
        <row r="17874">
          <cell r="D17874" t="str">
            <v>Unit</v>
          </cell>
          <cell r="E17874">
            <v>747000</v>
          </cell>
          <cell r="R17874" t="str">
            <v>Whitehorse</v>
          </cell>
          <cell r="W17874">
            <v>2018</v>
          </cell>
          <cell r="X17874" t="str">
            <v>Jul</v>
          </cell>
        </row>
        <row r="17875">
          <cell r="D17875" t="str">
            <v>Unit</v>
          </cell>
          <cell r="E17875">
            <v>740000</v>
          </cell>
          <cell r="R17875" t="str">
            <v>Moonee Valley</v>
          </cell>
          <cell r="W17875">
            <v>2018</v>
          </cell>
          <cell r="X17875" t="str">
            <v>Jul</v>
          </cell>
        </row>
        <row r="17876">
          <cell r="D17876" t="str">
            <v>Unit</v>
          </cell>
          <cell r="E17876">
            <v>735000</v>
          </cell>
          <cell r="R17876" t="str">
            <v>Whitehorse</v>
          </cell>
          <cell r="W17876">
            <v>2018</v>
          </cell>
          <cell r="X17876" t="str">
            <v>Jul</v>
          </cell>
        </row>
        <row r="17877">
          <cell r="D17877" t="str">
            <v>Unit</v>
          </cell>
          <cell r="E17877">
            <v>730000</v>
          </cell>
          <cell r="R17877" t="str">
            <v>Moonee Valley</v>
          </cell>
          <cell r="W17877">
            <v>2018</v>
          </cell>
          <cell r="X17877" t="str">
            <v>Jul</v>
          </cell>
        </row>
        <row r="17878">
          <cell r="D17878" t="str">
            <v>Unit</v>
          </cell>
          <cell r="E17878">
            <v>717000</v>
          </cell>
          <cell r="R17878" t="str">
            <v>Banyule</v>
          </cell>
          <cell r="W17878">
            <v>2018</v>
          </cell>
          <cell r="X17878" t="str">
            <v>Jul</v>
          </cell>
        </row>
        <row r="17879">
          <cell r="D17879" t="str">
            <v>Unit</v>
          </cell>
          <cell r="E17879">
            <v>710000</v>
          </cell>
          <cell r="R17879" t="str">
            <v>Moreland</v>
          </cell>
          <cell r="W17879">
            <v>2018</v>
          </cell>
          <cell r="X17879" t="str">
            <v>Jul</v>
          </cell>
        </row>
        <row r="17880">
          <cell r="D17880" t="str">
            <v>House</v>
          </cell>
          <cell r="E17880">
            <v>691000</v>
          </cell>
          <cell r="R17880" t="str">
            <v>Maroondah</v>
          </cell>
          <cell r="W17880">
            <v>2018</v>
          </cell>
          <cell r="X17880" t="str">
            <v>Jul</v>
          </cell>
        </row>
        <row r="17881">
          <cell r="D17881" t="str">
            <v>Unit</v>
          </cell>
          <cell r="E17881">
            <v>681000</v>
          </cell>
          <cell r="R17881" t="str">
            <v>Bayside</v>
          </cell>
          <cell r="W17881">
            <v>2018</v>
          </cell>
          <cell r="X17881" t="str">
            <v>Jul</v>
          </cell>
        </row>
        <row r="17882">
          <cell r="D17882" t="str">
            <v>House</v>
          </cell>
          <cell r="E17882">
            <v>675000</v>
          </cell>
          <cell r="R17882" t="str">
            <v>Monash</v>
          </cell>
          <cell r="W17882">
            <v>2018</v>
          </cell>
          <cell r="X17882" t="str">
            <v>Jul</v>
          </cell>
        </row>
        <row r="17883">
          <cell r="D17883" t="str">
            <v>Unit</v>
          </cell>
          <cell r="E17883">
            <v>666500</v>
          </cell>
          <cell r="R17883" t="str">
            <v>Darebin</v>
          </cell>
          <cell r="W17883">
            <v>2018</v>
          </cell>
          <cell r="X17883" t="str">
            <v>Jul</v>
          </cell>
        </row>
        <row r="17884">
          <cell r="D17884" t="str">
            <v>Unit</v>
          </cell>
          <cell r="E17884">
            <v>650000</v>
          </cell>
          <cell r="R17884" t="str">
            <v>Melbourne</v>
          </cell>
          <cell r="W17884">
            <v>2018</v>
          </cell>
          <cell r="X17884" t="str">
            <v>Jul</v>
          </cell>
        </row>
        <row r="17885">
          <cell r="D17885" t="str">
            <v>Unit</v>
          </cell>
          <cell r="E17885">
            <v>646000</v>
          </cell>
          <cell r="R17885" t="str">
            <v>Brimbank</v>
          </cell>
          <cell r="W17885">
            <v>2018</v>
          </cell>
          <cell r="X17885" t="str">
            <v>Jul</v>
          </cell>
        </row>
        <row r="17886">
          <cell r="D17886" t="str">
            <v>Unit</v>
          </cell>
          <cell r="E17886">
            <v>630000</v>
          </cell>
          <cell r="R17886" t="str">
            <v>Moreland</v>
          </cell>
          <cell r="W17886">
            <v>2018</v>
          </cell>
          <cell r="X17886" t="str">
            <v>Jul</v>
          </cell>
        </row>
        <row r="17887">
          <cell r="D17887" t="str">
            <v>Unit</v>
          </cell>
          <cell r="E17887">
            <v>622000</v>
          </cell>
          <cell r="R17887" t="str">
            <v>Port Phillip</v>
          </cell>
          <cell r="W17887">
            <v>2018</v>
          </cell>
          <cell r="X17887" t="str">
            <v>Jul</v>
          </cell>
        </row>
        <row r="17888">
          <cell r="D17888" t="str">
            <v>Unit</v>
          </cell>
          <cell r="E17888">
            <v>620000</v>
          </cell>
          <cell r="R17888" t="str">
            <v>Hume</v>
          </cell>
          <cell r="W17888">
            <v>2018</v>
          </cell>
          <cell r="X17888" t="str">
            <v>Jul</v>
          </cell>
        </row>
        <row r="17889">
          <cell r="D17889" t="str">
            <v>Unit</v>
          </cell>
          <cell r="E17889">
            <v>602000</v>
          </cell>
          <cell r="R17889" t="str">
            <v>Brimbank</v>
          </cell>
          <cell r="W17889">
            <v>2018</v>
          </cell>
          <cell r="X17889" t="str">
            <v>Jul</v>
          </cell>
        </row>
        <row r="17890">
          <cell r="D17890" t="str">
            <v>House</v>
          </cell>
          <cell r="E17890">
            <v>585000</v>
          </cell>
          <cell r="R17890" t="str">
            <v>Monash</v>
          </cell>
          <cell r="W17890">
            <v>2018</v>
          </cell>
          <cell r="X17890" t="str">
            <v>Jul</v>
          </cell>
        </row>
        <row r="17891">
          <cell r="D17891" t="str">
            <v>Unit</v>
          </cell>
          <cell r="E17891">
            <v>569500</v>
          </cell>
          <cell r="R17891" t="str">
            <v>Melbourne</v>
          </cell>
          <cell r="W17891">
            <v>2018</v>
          </cell>
          <cell r="X17891" t="str">
            <v>Jul</v>
          </cell>
        </row>
        <row r="17892">
          <cell r="D17892" t="str">
            <v>House</v>
          </cell>
          <cell r="E17892">
            <v>567000</v>
          </cell>
          <cell r="R17892" t="str">
            <v>Whittlesea</v>
          </cell>
          <cell r="W17892">
            <v>2018</v>
          </cell>
          <cell r="X17892" t="str">
            <v>Jul</v>
          </cell>
        </row>
        <row r="17893">
          <cell r="D17893" t="str">
            <v>Unit</v>
          </cell>
          <cell r="E17893">
            <v>565000</v>
          </cell>
          <cell r="R17893" t="str">
            <v>Glen Eira</v>
          </cell>
          <cell r="W17893">
            <v>2018</v>
          </cell>
          <cell r="X17893" t="str">
            <v>Jul</v>
          </cell>
        </row>
        <row r="17894">
          <cell r="D17894" t="str">
            <v>Unit</v>
          </cell>
          <cell r="E17894">
            <v>557500</v>
          </cell>
          <cell r="R17894" t="str">
            <v>Moreland</v>
          </cell>
          <cell r="W17894">
            <v>2018</v>
          </cell>
          <cell r="X17894" t="str">
            <v>Jul</v>
          </cell>
        </row>
        <row r="17895">
          <cell r="D17895" t="str">
            <v>House</v>
          </cell>
          <cell r="E17895">
            <v>544000</v>
          </cell>
          <cell r="R17895" t="str">
            <v>Hobsons Bay</v>
          </cell>
          <cell r="W17895">
            <v>2018</v>
          </cell>
          <cell r="X17895" t="str">
            <v>Jul</v>
          </cell>
        </row>
        <row r="17896">
          <cell r="D17896" t="str">
            <v>Unit</v>
          </cell>
          <cell r="E17896">
            <v>537500</v>
          </cell>
          <cell r="R17896" t="str">
            <v>Glen Eira</v>
          </cell>
          <cell r="W17896">
            <v>2018</v>
          </cell>
          <cell r="X17896" t="str">
            <v>Jul</v>
          </cell>
        </row>
        <row r="17897">
          <cell r="D17897" t="str">
            <v>House</v>
          </cell>
          <cell r="E17897">
            <v>530000</v>
          </cell>
          <cell r="R17897" t="str">
            <v>Moreland</v>
          </cell>
          <cell r="W17897">
            <v>2018</v>
          </cell>
          <cell r="X17897" t="str">
            <v>Jul</v>
          </cell>
        </row>
        <row r="17898">
          <cell r="D17898" t="str">
            <v>Unit</v>
          </cell>
          <cell r="E17898">
            <v>525000</v>
          </cell>
          <cell r="R17898" t="str">
            <v>Port Phillip</v>
          </cell>
          <cell r="W17898">
            <v>2018</v>
          </cell>
          <cell r="X17898" t="str">
            <v>Jul</v>
          </cell>
        </row>
        <row r="17899">
          <cell r="D17899" t="str">
            <v>Unit</v>
          </cell>
          <cell r="E17899">
            <v>525000</v>
          </cell>
          <cell r="R17899" t="str">
            <v>Stonnington</v>
          </cell>
          <cell r="W17899">
            <v>2018</v>
          </cell>
          <cell r="X17899" t="str">
            <v>Jul</v>
          </cell>
        </row>
        <row r="17900">
          <cell r="D17900" t="str">
            <v>Unit</v>
          </cell>
          <cell r="E17900">
            <v>518000</v>
          </cell>
          <cell r="R17900" t="str">
            <v>Melbourne</v>
          </cell>
          <cell r="W17900">
            <v>2018</v>
          </cell>
          <cell r="X17900" t="str">
            <v>Jul</v>
          </cell>
        </row>
        <row r="17901">
          <cell r="D17901" t="str">
            <v>Unit</v>
          </cell>
          <cell r="E17901">
            <v>515000</v>
          </cell>
          <cell r="R17901" t="str">
            <v>Melbourne</v>
          </cell>
          <cell r="W17901">
            <v>2018</v>
          </cell>
          <cell r="X17901" t="str">
            <v>Jul</v>
          </cell>
        </row>
        <row r="17902">
          <cell r="D17902" t="str">
            <v>Unit</v>
          </cell>
          <cell r="E17902">
            <v>511500</v>
          </cell>
          <cell r="R17902" t="str">
            <v>Yarra</v>
          </cell>
          <cell r="W17902">
            <v>2018</v>
          </cell>
          <cell r="X17902" t="str">
            <v>Jul</v>
          </cell>
        </row>
        <row r="17903">
          <cell r="D17903" t="str">
            <v>Unit</v>
          </cell>
          <cell r="E17903">
            <v>510000</v>
          </cell>
          <cell r="R17903" t="str">
            <v>Port Phillip</v>
          </cell>
          <cell r="W17903">
            <v>2018</v>
          </cell>
          <cell r="X17903" t="str">
            <v>Jul</v>
          </cell>
        </row>
        <row r="17904">
          <cell r="D17904" t="str">
            <v>House</v>
          </cell>
          <cell r="E17904">
            <v>503000</v>
          </cell>
          <cell r="R17904" t="str">
            <v>Whittlesea</v>
          </cell>
          <cell r="W17904">
            <v>2018</v>
          </cell>
          <cell r="X17904" t="str">
            <v>Jul</v>
          </cell>
        </row>
        <row r="17905">
          <cell r="D17905" t="str">
            <v>Unit</v>
          </cell>
          <cell r="E17905">
            <v>502000</v>
          </cell>
          <cell r="R17905" t="str">
            <v>Brimbank</v>
          </cell>
          <cell r="W17905">
            <v>2018</v>
          </cell>
          <cell r="X17905" t="str">
            <v>Jul</v>
          </cell>
        </row>
        <row r="17906">
          <cell r="D17906" t="str">
            <v>Unit</v>
          </cell>
          <cell r="E17906">
            <v>490000</v>
          </cell>
          <cell r="R17906" t="str">
            <v>Boroondara</v>
          </cell>
          <cell r="W17906">
            <v>2018</v>
          </cell>
          <cell r="X17906" t="str">
            <v>Jul</v>
          </cell>
        </row>
        <row r="17907">
          <cell r="D17907" t="str">
            <v>House</v>
          </cell>
          <cell r="E17907">
            <v>485000</v>
          </cell>
          <cell r="R17907" t="str">
            <v>Hume</v>
          </cell>
          <cell r="W17907">
            <v>2018</v>
          </cell>
          <cell r="X17907" t="str">
            <v>Jul</v>
          </cell>
        </row>
        <row r="17908">
          <cell r="D17908" t="str">
            <v>Unit</v>
          </cell>
          <cell r="E17908">
            <v>481000</v>
          </cell>
          <cell r="R17908" t="str">
            <v>Darebin</v>
          </cell>
          <cell r="W17908">
            <v>2018</v>
          </cell>
          <cell r="X17908" t="str">
            <v>Jul</v>
          </cell>
        </row>
        <row r="17909">
          <cell r="D17909" t="str">
            <v>Unit</v>
          </cell>
          <cell r="E17909">
            <v>450000</v>
          </cell>
          <cell r="R17909" t="str">
            <v>Banyule</v>
          </cell>
          <cell r="W17909">
            <v>2018</v>
          </cell>
          <cell r="X17909" t="str">
            <v>Jul</v>
          </cell>
        </row>
        <row r="17910">
          <cell r="D17910" t="str">
            <v>Unit</v>
          </cell>
          <cell r="E17910">
            <v>444000</v>
          </cell>
          <cell r="R17910" t="str">
            <v>Banyule</v>
          </cell>
          <cell r="W17910">
            <v>2018</v>
          </cell>
          <cell r="X17910" t="str">
            <v>Jul</v>
          </cell>
        </row>
        <row r="17911">
          <cell r="D17911" t="str">
            <v>House</v>
          </cell>
          <cell r="E17911">
            <v>440000</v>
          </cell>
          <cell r="R17911" t="str">
            <v>Melton</v>
          </cell>
          <cell r="W17911">
            <v>2018</v>
          </cell>
          <cell r="X17911" t="str">
            <v>Jul</v>
          </cell>
        </row>
        <row r="17912">
          <cell r="D17912" t="str">
            <v>House</v>
          </cell>
          <cell r="E17912">
            <v>435000</v>
          </cell>
          <cell r="R17912" t="str">
            <v>Wyndham</v>
          </cell>
          <cell r="W17912">
            <v>2018</v>
          </cell>
          <cell r="X17912" t="str">
            <v>Jul</v>
          </cell>
        </row>
        <row r="17913">
          <cell r="D17913" t="str">
            <v>Unit</v>
          </cell>
          <cell r="E17913">
            <v>410000</v>
          </cell>
          <cell r="R17913" t="str">
            <v>Yarra</v>
          </cell>
          <cell r="W17913">
            <v>2018</v>
          </cell>
          <cell r="X17913" t="str">
            <v>Jul</v>
          </cell>
        </row>
        <row r="17914">
          <cell r="D17914" t="str">
            <v>Unit</v>
          </cell>
          <cell r="E17914">
            <v>409000</v>
          </cell>
          <cell r="R17914" t="str">
            <v>Darebin</v>
          </cell>
          <cell r="W17914">
            <v>2018</v>
          </cell>
          <cell r="X17914" t="str">
            <v>Jul</v>
          </cell>
        </row>
        <row r="17915">
          <cell r="D17915" t="str">
            <v>Unit</v>
          </cell>
          <cell r="E17915">
            <v>405000</v>
          </cell>
          <cell r="R17915" t="str">
            <v>Glen Eira</v>
          </cell>
          <cell r="W17915">
            <v>2018</v>
          </cell>
          <cell r="X17915" t="str">
            <v>Jul</v>
          </cell>
        </row>
        <row r="17916">
          <cell r="D17916" t="str">
            <v>Unit</v>
          </cell>
          <cell r="E17916">
            <v>385000</v>
          </cell>
          <cell r="R17916" t="str">
            <v>Glen Eira</v>
          </cell>
          <cell r="W17916">
            <v>2018</v>
          </cell>
          <cell r="X17916" t="str">
            <v>Jul</v>
          </cell>
        </row>
        <row r="17917">
          <cell r="D17917" t="str">
            <v>Unit</v>
          </cell>
          <cell r="E17917">
            <v>385000</v>
          </cell>
          <cell r="R17917" t="str">
            <v>Maribyrnong</v>
          </cell>
          <cell r="W17917">
            <v>2018</v>
          </cell>
          <cell r="X17917" t="str">
            <v>Jul</v>
          </cell>
        </row>
        <row r="17918">
          <cell r="D17918" t="str">
            <v>Unit</v>
          </cell>
          <cell r="E17918">
            <v>372000</v>
          </cell>
          <cell r="R17918" t="str">
            <v>Wyndham</v>
          </cell>
          <cell r="W17918">
            <v>2018</v>
          </cell>
          <cell r="X17918" t="str">
            <v>Jul</v>
          </cell>
        </row>
        <row r="17919">
          <cell r="D17919" t="str">
            <v>Unit</v>
          </cell>
          <cell r="E17919">
            <v>363000</v>
          </cell>
          <cell r="R17919" t="str">
            <v>Glen Eira</v>
          </cell>
          <cell r="W17919">
            <v>2018</v>
          </cell>
          <cell r="X17919" t="str">
            <v>Jul</v>
          </cell>
        </row>
        <row r="17920">
          <cell r="D17920" t="str">
            <v>Unit</v>
          </cell>
          <cell r="E17920">
            <v>350000</v>
          </cell>
          <cell r="R17920" t="str">
            <v>Whittlesea</v>
          </cell>
          <cell r="W17920">
            <v>2018</v>
          </cell>
          <cell r="X17920" t="str">
            <v>Jul</v>
          </cell>
        </row>
        <row r="17921">
          <cell r="D17921" t="str">
            <v>Unit</v>
          </cell>
          <cell r="E17921">
            <v>330500</v>
          </cell>
          <cell r="R17921" t="str">
            <v>Moonee Valley</v>
          </cell>
          <cell r="W17921">
            <v>2018</v>
          </cell>
          <cell r="X17921" t="str">
            <v>Jul</v>
          </cell>
        </row>
        <row r="17922">
          <cell r="D17922" t="str">
            <v>Unit</v>
          </cell>
          <cell r="E17922">
            <v>316000</v>
          </cell>
          <cell r="R17922" t="str">
            <v>Whittlesea</v>
          </cell>
          <cell r="W17922">
            <v>2018</v>
          </cell>
          <cell r="X17922" t="str">
            <v>Jul</v>
          </cell>
        </row>
        <row r="17923">
          <cell r="D17923" t="str">
            <v>Unit</v>
          </cell>
          <cell r="E17923">
            <v>312000</v>
          </cell>
          <cell r="R17923" t="str">
            <v>Whittlesea</v>
          </cell>
          <cell r="W17923">
            <v>2018</v>
          </cell>
          <cell r="X17923" t="str">
            <v>Jul</v>
          </cell>
        </row>
        <row r="17924">
          <cell r="D17924" t="str">
            <v>Unit</v>
          </cell>
          <cell r="E17924">
            <v>290000</v>
          </cell>
          <cell r="R17924" t="str">
            <v>Moreland</v>
          </cell>
          <cell r="W17924">
            <v>2018</v>
          </cell>
          <cell r="X17924" t="str">
            <v>Jul</v>
          </cell>
        </row>
        <row r="17925">
          <cell r="D17925" t="str">
            <v>Unit</v>
          </cell>
          <cell r="E17925">
            <v>1100000</v>
          </cell>
          <cell r="R17925" t="str">
            <v>Bayside</v>
          </cell>
          <cell r="W17925">
            <v>2018</v>
          </cell>
          <cell r="X17925" t="str">
            <v>Jul</v>
          </cell>
        </row>
        <row r="17926">
          <cell r="D17926" t="str">
            <v>Unit</v>
          </cell>
          <cell r="E17926">
            <v>985000</v>
          </cell>
          <cell r="R17926" t="str">
            <v>Boroondara</v>
          </cell>
          <cell r="W17926">
            <v>2018</v>
          </cell>
          <cell r="X17926" t="str">
            <v>Jul</v>
          </cell>
        </row>
        <row r="17927">
          <cell r="D17927" t="str">
            <v>House</v>
          </cell>
          <cell r="E17927">
            <v>782000</v>
          </cell>
          <cell r="R17927" t="str">
            <v>Whittlesea</v>
          </cell>
          <cell r="W17927">
            <v>2018</v>
          </cell>
          <cell r="X17927" t="str">
            <v>Jul</v>
          </cell>
        </row>
        <row r="17928">
          <cell r="D17928" t="str">
            <v>Unit</v>
          </cell>
          <cell r="E17928">
            <v>725000</v>
          </cell>
          <cell r="R17928" t="str">
            <v>Stonnington</v>
          </cell>
          <cell r="W17928">
            <v>2018</v>
          </cell>
          <cell r="X17928" t="str">
            <v>Jul</v>
          </cell>
        </row>
        <row r="17929">
          <cell r="D17929" t="str">
            <v>Unit</v>
          </cell>
          <cell r="E17929">
            <v>711000</v>
          </cell>
          <cell r="R17929" t="str">
            <v>Glen Eira</v>
          </cell>
          <cell r="W17929">
            <v>2018</v>
          </cell>
          <cell r="X17929" t="str">
            <v>Jul</v>
          </cell>
        </row>
        <row r="17930">
          <cell r="D17930" t="str">
            <v>Unit</v>
          </cell>
          <cell r="E17930">
            <v>710000</v>
          </cell>
          <cell r="R17930" t="str">
            <v>Hobsons Bay</v>
          </cell>
          <cell r="W17930">
            <v>2018</v>
          </cell>
          <cell r="X17930" t="str">
            <v>Jul</v>
          </cell>
        </row>
        <row r="17931">
          <cell r="D17931" t="str">
            <v>House</v>
          </cell>
          <cell r="E17931">
            <v>669000</v>
          </cell>
          <cell r="R17931" t="str">
            <v>Wyndham</v>
          </cell>
          <cell r="W17931">
            <v>2018</v>
          </cell>
          <cell r="X17931" t="str">
            <v>Jul</v>
          </cell>
        </row>
        <row r="17932">
          <cell r="D17932" t="str">
            <v>Unit</v>
          </cell>
          <cell r="E17932">
            <v>657000</v>
          </cell>
          <cell r="R17932" t="str">
            <v>Melbourne</v>
          </cell>
          <cell r="W17932">
            <v>2018</v>
          </cell>
          <cell r="X17932" t="str">
            <v>Jul</v>
          </cell>
        </row>
        <row r="17933">
          <cell r="D17933" t="str">
            <v>Unit</v>
          </cell>
          <cell r="E17933">
            <v>608500</v>
          </cell>
          <cell r="R17933" t="str">
            <v>Yarra</v>
          </cell>
          <cell r="W17933">
            <v>2018</v>
          </cell>
          <cell r="X17933" t="str">
            <v>Jul</v>
          </cell>
        </row>
        <row r="17934">
          <cell r="D17934" t="str">
            <v>Unit</v>
          </cell>
          <cell r="E17934">
            <v>585000</v>
          </cell>
          <cell r="R17934" t="str">
            <v>Darebin</v>
          </cell>
          <cell r="W17934">
            <v>2018</v>
          </cell>
          <cell r="X17934" t="str">
            <v>Jul</v>
          </cell>
        </row>
        <row r="17935">
          <cell r="D17935" t="str">
            <v>Unit</v>
          </cell>
          <cell r="E17935">
            <v>570000</v>
          </cell>
          <cell r="R17935" t="str">
            <v>Melbourne</v>
          </cell>
          <cell r="W17935">
            <v>2018</v>
          </cell>
          <cell r="X17935" t="str">
            <v>Jul</v>
          </cell>
        </row>
        <row r="17936">
          <cell r="D17936" t="str">
            <v>Unit</v>
          </cell>
          <cell r="E17936">
            <v>540000</v>
          </cell>
          <cell r="R17936" t="str">
            <v>Melbourne</v>
          </cell>
          <cell r="W17936">
            <v>2018</v>
          </cell>
          <cell r="X17936" t="str">
            <v>Jul</v>
          </cell>
        </row>
        <row r="17937">
          <cell r="D17937" t="str">
            <v>Unit</v>
          </cell>
          <cell r="E17937">
            <v>510000</v>
          </cell>
          <cell r="R17937" t="str">
            <v>Melbourne</v>
          </cell>
          <cell r="W17937">
            <v>2018</v>
          </cell>
          <cell r="X17937" t="str">
            <v>Jul</v>
          </cell>
        </row>
        <row r="17938">
          <cell r="D17938" t="str">
            <v>Unit</v>
          </cell>
          <cell r="E17938">
            <v>480000</v>
          </cell>
          <cell r="R17938" t="str">
            <v>Darebin</v>
          </cell>
          <cell r="W17938">
            <v>2018</v>
          </cell>
          <cell r="X17938" t="str">
            <v>Jul</v>
          </cell>
        </row>
        <row r="17939">
          <cell r="D17939" t="str">
            <v>Unit</v>
          </cell>
          <cell r="E17939">
            <v>468000</v>
          </cell>
          <cell r="R17939" t="str">
            <v>Melbourne</v>
          </cell>
          <cell r="W17939">
            <v>2018</v>
          </cell>
          <cell r="X17939" t="str">
            <v>Jul</v>
          </cell>
        </row>
        <row r="17940">
          <cell r="D17940" t="str">
            <v>Unit</v>
          </cell>
          <cell r="E17940">
            <v>405000</v>
          </cell>
          <cell r="R17940" t="str">
            <v>Darebin</v>
          </cell>
          <cell r="W17940">
            <v>2018</v>
          </cell>
          <cell r="X17940" t="str">
            <v>Jul</v>
          </cell>
        </row>
        <row r="17941">
          <cell r="D17941" t="str">
            <v>Unit</v>
          </cell>
          <cell r="E17941">
            <v>360000</v>
          </cell>
          <cell r="R17941" t="str">
            <v>Moreland</v>
          </cell>
          <cell r="W17941">
            <v>2018</v>
          </cell>
          <cell r="X17941" t="str">
            <v>Jul</v>
          </cell>
        </row>
        <row r="17942">
          <cell r="D17942" t="str">
            <v>Unit</v>
          </cell>
          <cell r="E17942">
            <v>347000</v>
          </cell>
          <cell r="R17942" t="str">
            <v>Moreland</v>
          </cell>
          <cell r="W17942">
            <v>2018</v>
          </cell>
          <cell r="X17942" t="str">
            <v>Jul</v>
          </cell>
        </row>
        <row r="17943">
          <cell r="D17943" t="str">
            <v>House</v>
          </cell>
          <cell r="E17943">
            <v>1890000</v>
          </cell>
          <cell r="R17943" t="str">
            <v>Melbourne</v>
          </cell>
          <cell r="W17943">
            <v>2018</v>
          </cell>
          <cell r="X17943" t="str">
            <v>Jul</v>
          </cell>
        </row>
        <row r="17944">
          <cell r="D17944" t="str">
            <v>House</v>
          </cell>
          <cell r="E17944">
            <v>1720000</v>
          </cell>
          <cell r="R17944" t="str">
            <v>Bayside</v>
          </cell>
          <cell r="W17944">
            <v>2018</v>
          </cell>
          <cell r="X17944" t="str">
            <v>Jul</v>
          </cell>
        </row>
        <row r="17945">
          <cell r="D17945" t="str">
            <v>House</v>
          </cell>
          <cell r="E17945">
            <v>1650000</v>
          </cell>
          <cell r="R17945" t="str">
            <v>Boroondara</v>
          </cell>
          <cell r="W17945">
            <v>2018</v>
          </cell>
          <cell r="X17945" t="str">
            <v>Jul</v>
          </cell>
        </row>
        <row r="17946">
          <cell r="D17946" t="str">
            <v>House</v>
          </cell>
          <cell r="E17946">
            <v>1050000</v>
          </cell>
          <cell r="R17946" t="str">
            <v>Glen Eira</v>
          </cell>
          <cell r="W17946">
            <v>2018</v>
          </cell>
          <cell r="X17946" t="str">
            <v>Jul</v>
          </cell>
        </row>
        <row r="17947">
          <cell r="D17947" t="str">
            <v>Unit</v>
          </cell>
          <cell r="E17947">
            <v>850000</v>
          </cell>
          <cell r="R17947" t="str">
            <v>Moonee Valley</v>
          </cell>
          <cell r="W17947">
            <v>2018</v>
          </cell>
          <cell r="X17947" t="str">
            <v>Jul</v>
          </cell>
        </row>
        <row r="17948">
          <cell r="D17948" t="str">
            <v>Unit</v>
          </cell>
          <cell r="E17948">
            <v>830000</v>
          </cell>
          <cell r="R17948" t="str">
            <v>Maribyrnong</v>
          </cell>
          <cell r="W17948">
            <v>2018</v>
          </cell>
          <cell r="X17948" t="str">
            <v>Jul</v>
          </cell>
        </row>
        <row r="17949">
          <cell r="D17949" t="str">
            <v>Unit</v>
          </cell>
          <cell r="E17949">
            <v>795000</v>
          </cell>
          <cell r="R17949" t="str">
            <v>Melbourne</v>
          </cell>
          <cell r="W17949">
            <v>2018</v>
          </cell>
          <cell r="X17949" t="str">
            <v>Jul</v>
          </cell>
        </row>
        <row r="17950">
          <cell r="D17950" t="str">
            <v>Unit</v>
          </cell>
          <cell r="E17950">
            <v>700000</v>
          </cell>
          <cell r="R17950" t="str">
            <v>Boroondara</v>
          </cell>
          <cell r="W17950">
            <v>2018</v>
          </cell>
          <cell r="X17950" t="str">
            <v>Jul</v>
          </cell>
        </row>
        <row r="17951">
          <cell r="D17951" t="str">
            <v>Unit</v>
          </cell>
          <cell r="E17951">
            <v>650000</v>
          </cell>
          <cell r="R17951" t="str">
            <v>Melbourne</v>
          </cell>
          <cell r="W17951">
            <v>2018</v>
          </cell>
          <cell r="X17951" t="str">
            <v>Jul</v>
          </cell>
        </row>
        <row r="17952">
          <cell r="D17952" t="str">
            <v>Unit</v>
          </cell>
          <cell r="E17952">
            <v>600000</v>
          </cell>
          <cell r="R17952" t="str">
            <v>Moreland</v>
          </cell>
          <cell r="W17952">
            <v>2018</v>
          </cell>
          <cell r="X17952" t="str">
            <v>Jul</v>
          </cell>
        </row>
        <row r="17953">
          <cell r="D17953" t="str">
            <v>Unit</v>
          </cell>
          <cell r="E17953">
            <v>600000</v>
          </cell>
          <cell r="R17953" t="str">
            <v>Yarra</v>
          </cell>
          <cell r="W17953">
            <v>2018</v>
          </cell>
          <cell r="X17953" t="str">
            <v>Jul</v>
          </cell>
        </row>
        <row r="17954">
          <cell r="D17954" t="str">
            <v>Unit</v>
          </cell>
          <cell r="E17954">
            <v>580000</v>
          </cell>
          <cell r="R17954" t="str">
            <v>Moreland</v>
          </cell>
          <cell r="W17954">
            <v>2018</v>
          </cell>
          <cell r="X17954" t="str">
            <v>Jul</v>
          </cell>
        </row>
        <row r="17955">
          <cell r="D17955" t="str">
            <v>Unit</v>
          </cell>
          <cell r="E17955">
            <v>390000</v>
          </cell>
          <cell r="R17955" t="str">
            <v>Boroondara</v>
          </cell>
          <cell r="W17955">
            <v>2018</v>
          </cell>
          <cell r="X17955" t="str">
            <v>Jul</v>
          </cell>
        </row>
        <row r="17956">
          <cell r="D17956" t="str">
            <v>Unit</v>
          </cell>
          <cell r="E17956">
            <v>360000</v>
          </cell>
          <cell r="R17956" t="str">
            <v>Glen Eira</v>
          </cell>
          <cell r="W17956">
            <v>2018</v>
          </cell>
          <cell r="X17956" t="str">
            <v>Jul</v>
          </cell>
        </row>
        <row r="17957">
          <cell r="D17957" t="str">
            <v>Unit</v>
          </cell>
          <cell r="E17957">
            <v>350000</v>
          </cell>
          <cell r="R17957" t="str">
            <v>Darebin</v>
          </cell>
          <cell r="W17957">
            <v>2018</v>
          </cell>
          <cell r="X17957" t="str">
            <v>Jul</v>
          </cell>
        </row>
        <row r="17958">
          <cell r="D17958" t="str">
            <v>House</v>
          </cell>
          <cell r="E17958">
            <v>650000</v>
          </cell>
          <cell r="R17958" t="str">
            <v>Hume</v>
          </cell>
          <cell r="W17958">
            <v>2018</v>
          </cell>
          <cell r="X17958" t="str">
            <v>Jul</v>
          </cell>
        </row>
        <row r="17959">
          <cell r="D17959" t="str">
            <v>House</v>
          </cell>
          <cell r="E17959">
            <v>555000</v>
          </cell>
          <cell r="R17959" t="str">
            <v>Hume</v>
          </cell>
          <cell r="W17959">
            <v>2018</v>
          </cell>
          <cell r="X17959" t="str">
            <v>Jul</v>
          </cell>
        </row>
        <row r="17960">
          <cell r="D17960" t="str">
            <v>House</v>
          </cell>
          <cell r="E17960">
            <v>720000</v>
          </cell>
          <cell r="R17960" t="str">
            <v>Hume</v>
          </cell>
          <cell r="W17960">
            <v>2018</v>
          </cell>
          <cell r="X17960" t="str">
            <v>Jul</v>
          </cell>
        </row>
        <row r="17961">
          <cell r="D17961" t="str">
            <v>House</v>
          </cell>
          <cell r="E17961">
            <v>513000</v>
          </cell>
          <cell r="R17961" t="str">
            <v>Hume</v>
          </cell>
          <cell r="W17961">
            <v>2018</v>
          </cell>
          <cell r="X17961" t="str">
            <v>Jul</v>
          </cell>
        </row>
        <row r="17962">
          <cell r="D17962" t="str">
            <v>House</v>
          </cell>
          <cell r="E17962">
            <v>473000</v>
          </cell>
          <cell r="R17962" t="str">
            <v>Hume</v>
          </cell>
          <cell r="W17962">
            <v>2018</v>
          </cell>
          <cell r="X17962" t="str">
            <v>Jul</v>
          </cell>
        </row>
        <row r="17963">
          <cell r="D17963" t="str">
            <v>House</v>
          </cell>
          <cell r="E17963">
            <v>568000</v>
          </cell>
          <cell r="R17963" t="str">
            <v>Hume</v>
          </cell>
          <cell r="W17963">
            <v>2018</v>
          </cell>
          <cell r="X17963" t="str">
            <v>Jul</v>
          </cell>
        </row>
        <row r="17964">
          <cell r="D17964" t="str">
            <v>House</v>
          </cell>
          <cell r="E17964">
            <v>462000</v>
          </cell>
          <cell r="R17964" t="str">
            <v>Hume</v>
          </cell>
          <cell r="W17964">
            <v>2018</v>
          </cell>
          <cell r="X17964" t="str">
            <v>Jul</v>
          </cell>
        </row>
        <row r="17965">
          <cell r="D17965" t="str">
            <v>House</v>
          </cell>
          <cell r="E17965">
            <v>480000</v>
          </cell>
          <cell r="R17965" t="str">
            <v>Hume</v>
          </cell>
          <cell r="W17965">
            <v>2018</v>
          </cell>
          <cell r="X17965" t="str">
            <v>Jul</v>
          </cell>
        </row>
        <row r="17966">
          <cell r="D17966" t="str">
            <v>House</v>
          </cell>
          <cell r="E17966">
            <v>470000</v>
          </cell>
          <cell r="R17966" t="str">
            <v>Hume</v>
          </cell>
          <cell r="W17966">
            <v>2018</v>
          </cell>
          <cell r="X17966" t="str">
            <v>Jul</v>
          </cell>
        </row>
        <row r="17967">
          <cell r="D17967" t="str">
            <v>House</v>
          </cell>
          <cell r="E17967">
            <v>460000</v>
          </cell>
          <cell r="R17967" t="str">
            <v>Whittlesea</v>
          </cell>
          <cell r="W17967">
            <v>2018</v>
          </cell>
          <cell r="X17967" t="str">
            <v>Jul</v>
          </cell>
        </row>
        <row r="17968">
          <cell r="D17968" t="str">
            <v>House</v>
          </cell>
          <cell r="E17968">
            <v>517500</v>
          </cell>
          <cell r="R17968" t="str">
            <v>Whittlesea</v>
          </cell>
          <cell r="W17968">
            <v>2018</v>
          </cell>
          <cell r="X17968" t="str">
            <v>Jul</v>
          </cell>
        </row>
        <row r="17969">
          <cell r="D17969" t="str">
            <v>House</v>
          </cell>
          <cell r="E17969">
            <v>1030000</v>
          </cell>
          <cell r="R17969" t="str">
            <v>Hume</v>
          </cell>
          <cell r="W17969">
            <v>2018</v>
          </cell>
          <cell r="X17969" t="str">
            <v>Jul</v>
          </cell>
        </row>
        <row r="17970">
          <cell r="D17970" t="str">
            <v>House</v>
          </cell>
          <cell r="E17970">
            <v>590000</v>
          </cell>
          <cell r="R17970" t="str">
            <v>Whittlesea</v>
          </cell>
          <cell r="W17970">
            <v>2018</v>
          </cell>
          <cell r="X17970" t="str">
            <v>Jul</v>
          </cell>
        </row>
        <row r="17971">
          <cell r="D17971" t="str">
            <v>House</v>
          </cell>
          <cell r="E17971">
            <v>335000</v>
          </cell>
          <cell r="R17971" t="str">
            <v>Whittlesea</v>
          </cell>
          <cell r="W17971">
            <v>2018</v>
          </cell>
          <cell r="X17971" t="str">
            <v>Jul</v>
          </cell>
        </row>
        <row r="17972">
          <cell r="D17972" t="str">
            <v>House</v>
          </cell>
          <cell r="E17972">
            <v>1170000</v>
          </cell>
          <cell r="R17972" t="str">
            <v>Whittlesea</v>
          </cell>
          <cell r="W17972">
            <v>2018</v>
          </cell>
          <cell r="X17972" t="str">
            <v>Jul</v>
          </cell>
        </row>
        <row r="17973">
          <cell r="D17973" t="str">
            <v>House</v>
          </cell>
          <cell r="E17973">
            <v>825000</v>
          </cell>
          <cell r="R17973" t="str">
            <v>Whittlesea</v>
          </cell>
          <cell r="W17973">
            <v>2018</v>
          </cell>
          <cell r="X17973" t="str">
            <v>Jul</v>
          </cell>
        </row>
        <row r="17974">
          <cell r="D17974" t="str">
            <v>House</v>
          </cell>
          <cell r="E17974">
            <v>566000</v>
          </cell>
          <cell r="R17974" t="str">
            <v>Hume</v>
          </cell>
          <cell r="W17974">
            <v>2018</v>
          </cell>
          <cell r="X17974" t="str">
            <v>Jul</v>
          </cell>
        </row>
        <row r="17975">
          <cell r="D17975" t="str">
            <v>House</v>
          </cell>
          <cell r="E17975">
            <v>710000</v>
          </cell>
          <cell r="R17975" t="str">
            <v>Whittlesea</v>
          </cell>
          <cell r="W17975">
            <v>2018</v>
          </cell>
          <cell r="X17975" t="str">
            <v>Jul</v>
          </cell>
        </row>
        <row r="17976">
          <cell r="D17976" t="str">
            <v>House</v>
          </cell>
          <cell r="E17976">
            <v>621000</v>
          </cell>
          <cell r="R17976" t="str">
            <v>Whittlesea</v>
          </cell>
          <cell r="W17976">
            <v>2018</v>
          </cell>
          <cell r="X17976" t="str">
            <v>Jul</v>
          </cell>
        </row>
        <row r="17977">
          <cell r="D17977" t="str">
            <v>House</v>
          </cell>
          <cell r="E17977">
            <v>610000</v>
          </cell>
          <cell r="R17977" t="str">
            <v>Hume</v>
          </cell>
          <cell r="W17977">
            <v>2018</v>
          </cell>
          <cell r="X17977" t="str">
            <v>Jul</v>
          </cell>
        </row>
        <row r="17978">
          <cell r="D17978" t="str">
            <v>House</v>
          </cell>
          <cell r="E17978">
            <v>797500</v>
          </cell>
          <cell r="R17978" t="str">
            <v>Hume</v>
          </cell>
          <cell r="W17978">
            <v>2018</v>
          </cell>
          <cell r="X17978" t="str">
            <v>Jul</v>
          </cell>
        </row>
        <row r="17979">
          <cell r="D17979" t="str">
            <v>House</v>
          </cell>
          <cell r="E17979">
            <v>520000</v>
          </cell>
          <cell r="R17979" t="str">
            <v>Whittlesea</v>
          </cell>
          <cell r="W17979">
            <v>2018</v>
          </cell>
          <cell r="X17979" t="str">
            <v>Jul</v>
          </cell>
        </row>
        <row r="17980">
          <cell r="D17980" t="str">
            <v>House</v>
          </cell>
          <cell r="E17980">
            <v>675000</v>
          </cell>
          <cell r="R17980" t="str">
            <v>Hume</v>
          </cell>
          <cell r="W17980">
            <v>2018</v>
          </cell>
          <cell r="X17980" t="str">
            <v>Jul</v>
          </cell>
        </row>
        <row r="17981">
          <cell r="D17981" t="str">
            <v>House</v>
          </cell>
          <cell r="E17981">
            <v>631000</v>
          </cell>
          <cell r="R17981" t="str">
            <v>Whittlesea</v>
          </cell>
          <cell r="W17981">
            <v>2018</v>
          </cell>
          <cell r="X17981" t="str">
            <v>Jul</v>
          </cell>
        </row>
        <row r="17982">
          <cell r="D17982" t="str">
            <v>House</v>
          </cell>
          <cell r="E17982">
            <v>636000</v>
          </cell>
          <cell r="R17982" t="str">
            <v>Whittlesea</v>
          </cell>
          <cell r="W17982">
            <v>2018</v>
          </cell>
          <cell r="X17982" t="str">
            <v>Jul</v>
          </cell>
        </row>
        <row r="17983">
          <cell r="D17983" t="str">
            <v>House</v>
          </cell>
          <cell r="E17983">
            <v>666000</v>
          </cell>
          <cell r="R17983" t="str">
            <v>Whittlesea</v>
          </cell>
          <cell r="W17983">
            <v>2018</v>
          </cell>
          <cell r="X17983" t="str">
            <v>Jul</v>
          </cell>
        </row>
        <row r="17984">
          <cell r="D17984" t="str">
            <v>House</v>
          </cell>
          <cell r="E17984">
            <v>555000</v>
          </cell>
          <cell r="R17984" t="str">
            <v>Hume</v>
          </cell>
          <cell r="W17984">
            <v>2018</v>
          </cell>
          <cell r="X17984" t="str">
            <v>Jul</v>
          </cell>
        </row>
        <row r="17985">
          <cell r="D17985" t="str">
            <v>House</v>
          </cell>
          <cell r="E17985">
            <v>755000</v>
          </cell>
          <cell r="R17985" t="str">
            <v>Whittlesea</v>
          </cell>
          <cell r="W17985">
            <v>2018</v>
          </cell>
          <cell r="X17985" t="str">
            <v>Jul</v>
          </cell>
        </row>
        <row r="17986">
          <cell r="D17986" t="str">
            <v>House</v>
          </cell>
          <cell r="E17986">
            <v>560000</v>
          </cell>
          <cell r="R17986" t="str">
            <v>Whittlesea</v>
          </cell>
          <cell r="W17986">
            <v>2018</v>
          </cell>
          <cell r="X17986" t="str">
            <v>Jul</v>
          </cell>
        </row>
        <row r="17987">
          <cell r="D17987" t="str">
            <v>House</v>
          </cell>
          <cell r="E17987">
            <v>685500</v>
          </cell>
          <cell r="R17987" t="str">
            <v>Whittlesea</v>
          </cell>
          <cell r="W17987">
            <v>2018</v>
          </cell>
          <cell r="X17987" t="str">
            <v>Jul</v>
          </cell>
        </row>
        <row r="17988">
          <cell r="D17988" t="str">
            <v>House</v>
          </cell>
          <cell r="E17988">
            <v>771000</v>
          </cell>
          <cell r="R17988" t="str">
            <v>Whittlesea</v>
          </cell>
          <cell r="W17988">
            <v>2018</v>
          </cell>
          <cell r="X17988" t="str">
            <v>Jul</v>
          </cell>
        </row>
        <row r="17989">
          <cell r="D17989" t="str">
            <v>House</v>
          </cell>
          <cell r="E17989">
            <v>451000</v>
          </cell>
          <cell r="R17989" t="str">
            <v>Hume</v>
          </cell>
          <cell r="W17989">
            <v>2018</v>
          </cell>
          <cell r="X17989" t="str">
            <v>Jul</v>
          </cell>
        </row>
        <row r="17990">
          <cell r="D17990" t="str">
            <v>House</v>
          </cell>
          <cell r="E17990">
            <v>665000</v>
          </cell>
          <cell r="R17990" t="str">
            <v>Hume</v>
          </cell>
          <cell r="W17990">
            <v>2018</v>
          </cell>
          <cell r="X17990" t="str">
            <v>Jul</v>
          </cell>
        </row>
        <row r="17991">
          <cell r="D17991" t="str">
            <v>House</v>
          </cell>
          <cell r="E17991">
            <v>660000</v>
          </cell>
          <cell r="R17991" t="str">
            <v>Whittlesea</v>
          </cell>
          <cell r="W17991">
            <v>2018</v>
          </cell>
          <cell r="X17991" t="str">
            <v>Jul</v>
          </cell>
        </row>
        <row r="17992">
          <cell r="D17992" t="str">
            <v>House</v>
          </cell>
          <cell r="E17992">
            <v>770000</v>
          </cell>
          <cell r="R17992" t="str">
            <v>Whittlesea</v>
          </cell>
          <cell r="W17992">
            <v>2018</v>
          </cell>
          <cell r="X17992" t="str">
            <v>Jul</v>
          </cell>
        </row>
        <row r="17993">
          <cell r="D17993" t="str">
            <v>House</v>
          </cell>
          <cell r="E17993">
            <v>760000</v>
          </cell>
          <cell r="R17993" t="str">
            <v>Whittlesea</v>
          </cell>
          <cell r="W17993">
            <v>2018</v>
          </cell>
          <cell r="X17993" t="str">
            <v>Jul</v>
          </cell>
        </row>
        <row r="17994">
          <cell r="D17994" t="str">
            <v>House</v>
          </cell>
          <cell r="E17994">
            <v>440000</v>
          </cell>
          <cell r="R17994" t="str">
            <v>Hume</v>
          </cell>
          <cell r="W17994">
            <v>2018</v>
          </cell>
          <cell r="X17994" t="str">
            <v>Jul</v>
          </cell>
        </row>
        <row r="17995">
          <cell r="D17995" t="str">
            <v>House</v>
          </cell>
          <cell r="E17995">
            <v>750000</v>
          </cell>
          <cell r="R17995" t="str">
            <v>Whittlesea</v>
          </cell>
          <cell r="W17995">
            <v>2018</v>
          </cell>
          <cell r="X17995" t="str">
            <v>Jul</v>
          </cell>
        </row>
        <row r="17996">
          <cell r="D17996" t="str">
            <v>House</v>
          </cell>
          <cell r="E17996">
            <v>850000</v>
          </cell>
          <cell r="R17996" t="str">
            <v>Whittlesea</v>
          </cell>
          <cell r="W17996">
            <v>2018</v>
          </cell>
          <cell r="X17996" t="str">
            <v>Jul</v>
          </cell>
        </row>
        <row r="17997">
          <cell r="D17997" t="str">
            <v>House</v>
          </cell>
          <cell r="E17997">
            <v>506000</v>
          </cell>
          <cell r="R17997" t="str">
            <v>Hume</v>
          </cell>
          <cell r="W17997">
            <v>2018</v>
          </cell>
          <cell r="X17997" t="str">
            <v>Jul</v>
          </cell>
        </row>
        <row r="17998">
          <cell r="D17998" t="str">
            <v>House</v>
          </cell>
          <cell r="E17998">
            <v>892250</v>
          </cell>
          <cell r="R17998" t="str">
            <v>Hume</v>
          </cell>
          <cell r="W17998">
            <v>2018</v>
          </cell>
          <cell r="X17998" t="str">
            <v>Jul</v>
          </cell>
        </row>
        <row r="17999">
          <cell r="D17999" t="str">
            <v>House</v>
          </cell>
          <cell r="E17999">
            <v>522500</v>
          </cell>
          <cell r="R17999" t="str">
            <v>Hume</v>
          </cell>
          <cell r="W17999">
            <v>2018</v>
          </cell>
          <cell r="X17999" t="str">
            <v>Jul</v>
          </cell>
        </row>
        <row r="18000">
          <cell r="D18000" t="str">
            <v>House</v>
          </cell>
          <cell r="E18000">
            <v>680000</v>
          </cell>
          <cell r="R18000" t="str">
            <v>Hume</v>
          </cell>
          <cell r="W18000">
            <v>2018</v>
          </cell>
          <cell r="X18000" t="str">
            <v>Jul</v>
          </cell>
        </row>
        <row r="18001">
          <cell r="D18001" t="str">
            <v>House</v>
          </cell>
          <cell r="E18001">
            <v>620000</v>
          </cell>
          <cell r="R18001" t="str">
            <v>Hume</v>
          </cell>
          <cell r="W18001">
            <v>2018</v>
          </cell>
          <cell r="X18001" t="str">
            <v>Jul</v>
          </cell>
        </row>
        <row r="18002">
          <cell r="D18002" t="str">
            <v>House</v>
          </cell>
          <cell r="E18002">
            <v>655000</v>
          </cell>
          <cell r="R18002" t="str">
            <v>Whittlesea</v>
          </cell>
          <cell r="W18002">
            <v>2018</v>
          </cell>
          <cell r="X18002" t="str">
            <v>Jul</v>
          </cell>
        </row>
        <row r="18003">
          <cell r="D18003" t="str">
            <v>House</v>
          </cell>
          <cell r="E18003">
            <v>740000</v>
          </cell>
          <cell r="R18003" t="str">
            <v>Hume</v>
          </cell>
          <cell r="W18003">
            <v>2018</v>
          </cell>
          <cell r="X18003" t="str">
            <v>Jul</v>
          </cell>
        </row>
        <row r="18004">
          <cell r="D18004" t="str">
            <v>House</v>
          </cell>
          <cell r="E18004">
            <v>720000</v>
          </cell>
          <cell r="R18004" t="str">
            <v>Whittlesea</v>
          </cell>
          <cell r="W18004">
            <v>2018</v>
          </cell>
          <cell r="X18004" t="str">
            <v>Jul</v>
          </cell>
        </row>
        <row r="18005">
          <cell r="D18005" t="str">
            <v>House</v>
          </cell>
          <cell r="E18005">
            <v>588000</v>
          </cell>
          <cell r="R18005" t="str">
            <v>Hume</v>
          </cell>
          <cell r="W18005">
            <v>2018</v>
          </cell>
          <cell r="X18005" t="str">
            <v>Jul</v>
          </cell>
        </row>
        <row r="18006">
          <cell r="D18006" t="str">
            <v>House</v>
          </cell>
          <cell r="E18006">
            <v>925000</v>
          </cell>
          <cell r="R18006" t="str">
            <v>Banyule</v>
          </cell>
          <cell r="W18006">
            <v>2018</v>
          </cell>
          <cell r="X18006" t="str">
            <v>Jul</v>
          </cell>
        </row>
        <row r="18007">
          <cell r="D18007" t="str">
            <v>House</v>
          </cell>
          <cell r="E18007">
            <v>570000</v>
          </cell>
          <cell r="R18007" t="str">
            <v>Hume</v>
          </cell>
          <cell r="W18007">
            <v>2018</v>
          </cell>
          <cell r="X18007" t="str">
            <v>Jul</v>
          </cell>
        </row>
        <row r="18008">
          <cell r="D18008" t="str">
            <v>House</v>
          </cell>
          <cell r="E18008">
            <v>819000</v>
          </cell>
          <cell r="R18008" t="str">
            <v>Banyule</v>
          </cell>
          <cell r="W18008">
            <v>2018</v>
          </cell>
          <cell r="X18008" t="str">
            <v>Jul</v>
          </cell>
        </row>
        <row r="18009">
          <cell r="D18009" t="str">
            <v>House</v>
          </cell>
          <cell r="E18009">
            <v>600000</v>
          </cell>
          <cell r="R18009" t="str">
            <v>Hume</v>
          </cell>
          <cell r="W18009">
            <v>2018</v>
          </cell>
          <cell r="X18009" t="str">
            <v>Jul</v>
          </cell>
        </row>
        <row r="18010">
          <cell r="D18010" t="str">
            <v>House</v>
          </cell>
          <cell r="E18010">
            <v>780000</v>
          </cell>
          <cell r="R18010" t="str">
            <v>Brimbank</v>
          </cell>
          <cell r="W18010">
            <v>2018</v>
          </cell>
          <cell r="X18010" t="str">
            <v>Jul</v>
          </cell>
        </row>
        <row r="18011">
          <cell r="D18011" t="str">
            <v>House</v>
          </cell>
          <cell r="E18011">
            <v>910000</v>
          </cell>
          <cell r="R18011" t="str">
            <v>Banyule</v>
          </cell>
          <cell r="W18011">
            <v>2018</v>
          </cell>
          <cell r="X18011" t="str">
            <v>Jul</v>
          </cell>
        </row>
        <row r="18012">
          <cell r="D18012" t="str">
            <v>House</v>
          </cell>
          <cell r="E18012">
            <v>775000</v>
          </cell>
          <cell r="R18012" t="str">
            <v>Hume</v>
          </cell>
          <cell r="W18012">
            <v>2018</v>
          </cell>
          <cell r="X18012" t="str">
            <v>Jul</v>
          </cell>
        </row>
        <row r="18013">
          <cell r="D18013" t="str">
            <v>House</v>
          </cell>
          <cell r="E18013">
            <v>715000</v>
          </cell>
          <cell r="R18013" t="str">
            <v>Darebin</v>
          </cell>
          <cell r="W18013">
            <v>2018</v>
          </cell>
          <cell r="X18013" t="str">
            <v>Jul</v>
          </cell>
        </row>
        <row r="18014">
          <cell r="D18014" t="str">
            <v>House</v>
          </cell>
          <cell r="E18014">
            <v>735000</v>
          </cell>
          <cell r="R18014" t="str">
            <v>Brimbank</v>
          </cell>
          <cell r="W18014">
            <v>2018</v>
          </cell>
          <cell r="X18014" t="str">
            <v>Jul</v>
          </cell>
        </row>
        <row r="18015">
          <cell r="D18015" t="str">
            <v>House</v>
          </cell>
          <cell r="E18015">
            <v>930000</v>
          </cell>
          <cell r="R18015" t="str">
            <v>Banyule</v>
          </cell>
          <cell r="W18015">
            <v>2018</v>
          </cell>
          <cell r="X18015" t="str">
            <v>Jul</v>
          </cell>
        </row>
        <row r="18016">
          <cell r="D18016" t="str">
            <v>House</v>
          </cell>
          <cell r="E18016">
            <v>960000</v>
          </cell>
          <cell r="R18016" t="str">
            <v>Darebin</v>
          </cell>
          <cell r="W18016">
            <v>2018</v>
          </cell>
          <cell r="X18016" t="str">
            <v>Jul</v>
          </cell>
        </row>
        <row r="18017">
          <cell r="D18017" t="str">
            <v>House</v>
          </cell>
          <cell r="E18017">
            <v>525500</v>
          </cell>
          <cell r="R18017" t="str">
            <v>Hume</v>
          </cell>
          <cell r="W18017">
            <v>2018</v>
          </cell>
          <cell r="X18017" t="str">
            <v>Jul</v>
          </cell>
        </row>
        <row r="18018">
          <cell r="D18018" t="str">
            <v>House</v>
          </cell>
          <cell r="E18018">
            <v>525000</v>
          </cell>
          <cell r="R18018" t="str">
            <v>Brimbank</v>
          </cell>
          <cell r="W18018">
            <v>2018</v>
          </cell>
          <cell r="X18018" t="str">
            <v>Jul</v>
          </cell>
        </row>
        <row r="18019">
          <cell r="D18019" t="str">
            <v>House</v>
          </cell>
          <cell r="E18019">
            <v>685500</v>
          </cell>
          <cell r="R18019" t="str">
            <v>Moreland</v>
          </cell>
          <cell r="W18019">
            <v>2018</v>
          </cell>
          <cell r="X18019" t="str">
            <v>Jul</v>
          </cell>
        </row>
        <row r="18020">
          <cell r="D18020" t="str">
            <v>House</v>
          </cell>
          <cell r="E18020">
            <v>752000</v>
          </cell>
          <cell r="R18020" t="str">
            <v>Moreland</v>
          </cell>
          <cell r="W18020">
            <v>2018</v>
          </cell>
          <cell r="X18020" t="str">
            <v>Jul</v>
          </cell>
        </row>
        <row r="18021">
          <cell r="D18021" t="str">
            <v>House</v>
          </cell>
          <cell r="E18021">
            <v>610000</v>
          </cell>
          <cell r="R18021" t="str">
            <v>Hume</v>
          </cell>
          <cell r="W18021">
            <v>2018</v>
          </cell>
          <cell r="X18021" t="str">
            <v>Jul</v>
          </cell>
        </row>
        <row r="18022">
          <cell r="D18022" t="str">
            <v>House</v>
          </cell>
          <cell r="E18022">
            <v>652000</v>
          </cell>
          <cell r="R18022" t="str">
            <v>Banyule</v>
          </cell>
          <cell r="W18022">
            <v>2018</v>
          </cell>
          <cell r="X18022" t="str">
            <v>Jul</v>
          </cell>
        </row>
        <row r="18023">
          <cell r="D18023" t="str">
            <v>House</v>
          </cell>
          <cell r="E18023">
            <v>915000</v>
          </cell>
          <cell r="R18023" t="str">
            <v>Banyule</v>
          </cell>
          <cell r="W18023">
            <v>2018</v>
          </cell>
          <cell r="X18023" t="str">
            <v>Jul</v>
          </cell>
        </row>
        <row r="18024">
          <cell r="D18024" t="str">
            <v>House</v>
          </cell>
          <cell r="E18024">
            <v>531000</v>
          </cell>
          <cell r="R18024" t="str">
            <v>Brimbank</v>
          </cell>
          <cell r="W18024">
            <v>2018</v>
          </cell>
          <cell r="X18024" t="str">
            <v>Jul</v>
          </cell>
        </row>
        <row r="18025">
          <cell r="D18025" t="str">
            <v>House</v>
          </cell>
          <cell r="E18025">
            <v>785000</v>
          </cell>
          <cell r="R18025" t="str">
            <v>Banyule</v>
          </cell>
          <cell r="W18025">
            <v>2018</v>
          </cell>
          <cell r="X18025" t="str">
            <v>Jul</v>
          </cell>
        </row>
        <row r="18026">
          <cell r="D18026" t="str">
            <v>House</v>
          </cell>
          <cell r="E18026">
            <v>921000</v>
          </cell>
          <cell r="R18026" t="str">
            <v>Darebin</v>
          </cell>
          <cell r="W18026">
            <v>2018</v>
          </cell>
          <cell r="X18026" t="str">
            <v>Jul</v>
          </cell>
        </row>
        <row r="18027">
          <cell r="D18027" t="str">
            <v>House</v>
          </cell>
          <cell r="E18027">
            <v>740000</v>
          </cell>
          <cell r="R18027" t="str">
            <v>Banyule</v>
          </cell>
          <cell r="W18027">
            <v>2018</v>
          </cell>
          <cell r="X18027" t="str">
            <v>Jul</v>
          </cell>
        </row>
        <row r="18028">
          <cell r="D18028" t="str">
            <v>House</v>
          </cell>
          <cell r="E18028">
            <v>795000</v>
          </cell>
          <cell r="R18028" t="str">
            <v>Moreland</v>
          </cell>
          <cell r="W18028">
            <v>2018</v>
          </cell>
          <cell r="X18028" t="str">
            <v>Jul</v>
          </cell>
        </row>
        <row r="18029">
          <cell r="D18029" t="str">
            <v>House</v>
          </cell>
          <cell r="E18029">
            <v>746000</v>
          </cell>
          <cell r="R18029" t="str">
            <v>Brimbank</v>
          </cell>
          <cell r="W18029">
            <v>2018</v>
          </cell>
          <cell r="X18029" t="str">
            <v>Jul</v>
          </cell>
        </row>
        <row r="18030">
          <cell r="D18030" t="str">
            <v>House</v>
          </cell>
          <cell r="E18030">
            <v>930000</v>
          </cell>
          <cell r="R18030" t="str">
            <v>Darebin</v>
          </cell>
          <cell r="W18030">
            <v>2018</v>
          </cell>
          <cell r="X18030" t="str">
            <v>Jul</v>
          </cell>
        </row>
        <row r="18031">
          <cell r="D18031" t="str">
            <v>House</v>
          </cell>
          <cell r="E18031">
            <v>840000</v>
          </cell>
          <cell r="R18031" t="str">
            <v>Hume</v>
          </cell>
          <cell r="W18031">
            <v>2018</v>
          </cell>
          <cell r="X18031" t="str">
            <v>Jul</v>
          </cell>
        </row>
        <row r="18032">
          <cell r="D18032" t="str">
            <v>House</v>
          </cell>
          <cell r="E18032">
            <v>770000</v>
          </cell>
          <cell r="R18032" t="str">
            <v>Moreland</v>
          </cell>
          <cell r="W18032">
            <v>2018</v>
          </cell>
          <cell r="X18032" t="str">
            <v>Jul</v>
          </cell>
        </row>
        <row r="18033">
          <cell r="D18033" t="str">
            <v>House</v>
          </cell>
          <cell r="E18033">
            <v>800000</v>
          </cell>
          <cell r="R18033" t="str">
            <v>Banyule</v>
          </cell>
          <cell r="W18033">
            <v>2018</v>
          </cell>
          <cell r="X18033" t="str">
            <v>Jul</v>
          </cell>
        </row>
        <row r="18034">
          <cell r="D18034" t="str">
            <v>House</v>
          </cell>
          <cell r="E18034">
            <v>700000</v>
          </cell>
          <cell r="R18034" t="str">
            <v>Banyule</v>
          </cell>
          <cell r="W18034">
            <v>2018</v>
          </cell>
          <cell r="X18034" t="str">
            <v>Jul</v>
          </cell>
        </row>
        <row r="18035">
          <cell r="D18035" t="str">
            <v>House</v>
          </cell>
          <cell r="E18035">
            <v>725000</v>
          </cell>
          <cell r="R18035" t="str">
            <v>Darebin</v>
          </cell>
          <cell r="W18035">
            <v>2018</v>
          </cell>
          <cell r="X18035" t="str">
            <v>Jul</v>
          </cell>
        </row>
        <row r="18036">
          <cell r="D18036" t="str">
            <v>House</v>
          </cell>
          <cell r="E18036">
            <v>892500</v>
          </cell>
          <cell r="R18036" t="str">
            <v>Banyule</v>
          </cell>
          <cell r="W18036">
            <v>2018</v>
          </cell>
          <cell r="X18036" t="str">
            <v>Jul</v>
          </cell>
        </row>
        <row r="18037">
          <cell r="D18037" t="str">
            <v>House</v>
          </cell>
          <cell r="E18037">
            <v>895000</v>
          </cell>
          <cell r="R18037" t="str">
            <v>Banyule</v>
          </cell>
          <cell r="W18037">
            <v>2018</v>
          </cell>
          <cell r="X18037" t="str">
            <v>Jul</v>
          </cell>
        </row>
        <row r="18038">
          <cell r="D18038" t="str">
            <v>Unit</v>
          </cell>
          <cell r="E18038">
            <v>878168</v>
          </cell>
          <cell r="R18038" t="str">
            <v>Moreland</v>
          </cell>
          <cell r="W18038">
            <v>2018</v>
          </cell>
          <cell r="X18038" t="str">
            <v>Jul</v>
          </cell>
        </row>
        <row r="18039">
          <cell r="D18039" t="str">
            <v>House</v>
          </cell>
          <cell r="E18039">
            <v>930000</v>
          </cell>
          <cell r="R18039" t="str">
            <v>Banyule</v>
          </cell>
          <cell r="W18039">
            <v>2018</v>
          </cell>
          <cell r="X18039" t="str">
            <v>Jul</v>
          </cell>
        </row>
        <row r="18040">
          <cell r="D18040" t="str">
            <v>Unit</v>
          </cell>
          <cell r="E18040">
            <v>916000</v>
          </cell>
          <cell r="R18040" t="str">
            <v>Moreland</v>
          </cell>
          <cell r="W18040">
            <v>2018</v>
          </cell>
          <cell r="X18040" t="str">
            <v>Jul</v>
          </cell>
        </row>
        <row r="18041">
          <cell r="D18041" t="str">
            <v>House</v>
          </cell>
          <cell r="E18041">
            <v>780000</v>
          </cell>
          <cell r="R18041" t="str">
            <v>Moreland</v>
          </cell>
          <cell r="W18041">
            <v>2018</v>
          </cell>
          <cell r="X18041" t="str">
            <v>Jul</v>
          </cell>
        </row>
        <row r="18042">
          <cell r="D18042" t="str">
            <v>House</v>
          </cell>
          <cell r="E18042">
            <v>855000</v>
          </cell>
          <cell r="R18042" t="str">
            <v>Banyule</v>
          </cell>
          <cell r="W18042">
            <v>2018</v>
          </cell>
          <cell r="X18042" t="str">
            <v>Jul</v>
          </cell>
        </row>
        <row r="18043">
          <cell r="D18043" t="str">
            <v>Unit</v>
          </cell>
          <cell r="E18043">
            <v>710000</v>
          </cell>
          <cell r="R18043" t="str">
            <v>Moreland</v>
          </cell>
          <cell r="W18043">
            <v>2018</v>
          </cell>
          <cell r="X18043" t="str">
            <v>Jul</v>
          </cell>
        </row>
        <row r="18044">
          <cell r="D18044" t="str">
            <v>House</v>
          </cell>
          <cell r="E18044">
            <v>750000</v>
          </cell>
          <cell r="R18044" t="str">
            <v>Darebin</v>
          </cell>
          <cell r="W18044">
            <v>2018</v>
          </cell>
          <cell r="X18044" t="str">
            <v>Jul</v>
          </cell>
        </row>
        <row r="18045">
          <cell r="D18045" t="str">
            <v>House</v>
          </cell>
          <cell r="E18045">
            <v>770000</v>
          </cell>
          <cell r="R18045" t="str">
            <v>Hume</v>
          </cell>
          <cell r="W18045">
            <v>2018</v>
          </cell>
          <cell r="X18045" t="str">
            <v>Jul</v>
          </cell>
        </row>
        <row r="18046">
          <cell r="D18046" t="str">
            <v>House</v>
          </cell>
          <cell r="E18046">
            <v>700000</v>
          </cell>
          <cell r="R18046" t="str">
            <v>Brimbank</v>
          </cell>
          <cell r="W18046">
            <v>2018</v>
          </cell>
          <cell r="X18046" t="str">
            <v>Jul</v>
          </cell>
        </row>
        <row r="18047">
          <cell r="D18047" t="str">
            <v>House</v>
          </cell>
          <cell r="E18047">
            <v>950000</v>
          </cell>
          <cell r="R18047" t="str">
            <v>Darebin</v>
          </cell>
          <cell r="W18047">
            <v>2018</v>
          </cell>
          <cell r="X18047" t="str">
            <v>Jul</v>
          </cell>
        </row>
        <row r="18048">
          <cell r="D18048" t="str">
            <v>House</v>
          </cell>
          <cell r="E18048">
            <v>770000</v>
          </cell>
          <cell r="R18048" t="str">
            <v>Moonee Valley</v>
          </cell>
          <cell r="W18048">
            <v>2018</v>
          </cell>
          <cell r="X18048" t="str">
            <v>Jul</v>
          </cell>
        </row>
        <row r="18049">
          <cell r="D18049" t="str">
            <v>House</v>
          </cell>
          <cell r="E18049">
            <v>805000</v>
          </cell>
          <cell r="R18049" t="str">
            <v>Moonee Valley</v>
          </cell>
          <cell r="W18049">
            <v>2018</v>
          </cell>
          <cell r="X18049" t="str">
            <v>Jul</v>
          </cell>
        </row>
        <row r="18050">
          <cell r="D18050" t="str">
            <v>House</v>
          </cell>
          <cell r="E18050">
            <v>780000</v>
          </cell>
          <cell r="R18050" t="str">
            <v>Moreland</v>
          </cell>
          <cell r="W18050">
            <v>2018</v>
          </cell>
          <cell r="X18050" t="str">
            <v>Jul</v>
          </cell>
        </row>
        <row r="18051">
          <cell r="D18051" t="str">
            <v>House</v>
          </cell>
          <cell r="E18051">
            <v>585000</v>
          </cell>
          <cell r="R18051" t="str">
            <v>Melton</v>
          </cell>
          <cell r="W18051">
            <v>2018</v>
          </cell>
          <cell r="X18051" t="str">
            <v>Jul</v>
          </cell>
        </row>
        <row r="18052">
          <cell r="D18052" t="str">
            <v>House</v>
          </cell>
          <cell r="E18052">
            <v>730000</v>
          </cell>
          <cell r="R18052" t="str">
            <v>Moonee Valley</v>
          </cell>
          <cell r="W18052">
            <v>2018</v>
          </cell>
          <cell r="X18052" t="str">
            <v>Jul</v>
          </cell>
        </row>
        <row r="18053">
          <cell r="D18053" t="str">
            <v>House</v>
          </cell>
          <cell r="E18053">
            <v>841000</v>
          </cell>
          <cell r="R18053" t="str">
            <v>Banyule</v>
          </cell>
          <cell r="W18053">
            <v>2018</v>
          </cell>
          <cell r="X18053" t="str">
            <v>Jul</v>
          </cell>
        </row>
        <row r="18054">
          <cell r="D18054" t="str">
            <v>Unit</v>
          </cell>
          <cell r="E18054">
            <v>610000</v>
          </cell>
          <cell r="R18054" t="str">
            <v>Darebin</v>
          </cell>
          <cell r="W18054">
            <v>2018</v>
          </cell>
          <cell r="X18054" t="str">
            <v>Jul</v>
          </cell>
        </row>
        <row r="18055">
          <cell r="D18055" t="str">
            <v>House</v>
          </cell>
          <cell r="E18055">
            <v>1310000</v>
          </cell>
          <cell r="R18055" t="str">
            <v>Moonee Valley</v>
          </cell>
          <cell r="W18055">
            <v>2018</v>
          </cell>
          <cell r="X18055" t="str">
            <v>Jul</v>
          </cell>
        </row>
        <row r="18056">
          <cell r="D18056" t="str">
            <v>House</v>
          </cell>
          <cell r="E18056">
            <v>1012000</v>
          </cell>
          <cell r="R18056" t="str">
            <v>Darebin</v>
          </cell>
          <cell r="W18056">
            <v>2018</v>
          </cell>
          <cell r="X18056" t="str">
            <v>Jul</v>
          </cell>
        </row>
        <row r="18057">
          <cell r="D18057" t="str">
            <v>House</v>
          </cell>
          <cell r="E18057">
            <v>1120000</v>
          </cell>
          <cell r="R18057" t="str">
            <v>Banyule</v>
          </cell>
          <cell r="W18057">
            <v>2018</v>
          </cell>
          <cell r="X18057" t="str">
            <v>Jul</v>
          </cell>
        </row>
        <row r="18058">
          <cell r="D18058" t="str">
            <v>House</v>
          </cell>
          <cell r="E18058">
            <v>700000</v>
          </cell>
          <cell r="R18058" t="str">
            <v>Brimbank</v>
          </cell>
          <cell r="W18058">
            <v>2018</v>
          </cell>
          <cell r="X18058" t="str">
            <v>Jul</v>
          </cell>
        </row>
        <row r="18059">
          <cell r="D18059" t="str">
            <v>House</v>
          </cell>
          <cell r="E18059">
            <v>850000</v>
          </cell>
          <cell r="R18059" t="str">
            <v>Darebin</v>
          </cell>
          <cell r="W18059">
            <v>2018</v>
          </cell>
          <cell r="X18059" t="str">
            <v>Jul</v>
          </cell>
        </row>
        <row r="18060">
          <cell r="D18060" t="str">
            <v>House</v>
          </cell>
          <cell r="E18060">
            <v>930000</v>
          </cell>
          <cell r="R18060" t="str">
            <v>Banyule</v>
          </cell>
          <cell r="W18060">
            <v>2018</v>
          </cell>
          <cell r="X18060" t="str">
            <v>Jul</v>
          </cell>
        </row>
        <row r="18061">
          <cell r="D18061" t="str">
            <v>House</v>
          </cell>
          <cell r="E18061">
            <v>715000</v>
          </cell>
          <cell r="R18061" t="str">
            <v>Brimbank</v>
          </cell>
          <cell r="W18061">
            <v>2018</v>
          </cell>
          <cell r="X18061" t="str">
            <v>Jul</v>
          </cell>
        </row>
        <row r="18062">
          <cell r="D18062" t="str">
            <v>Unit</v>
          </cell>
          <cell r="E18062">
            <v>800000</v>
          </cell>
          <cell r="R18062" t="str">
            <v>Moreland</v>
          </cell>
          <cell r="W18062">
            <v>2018</v>
          </cell>
          <cell r="X18062" t="str">
            <v>Jul</v>
          </cell>
        </row>
        <row r="18063">
          <cell r="D18063" t="str">
            <v>House</v>
          </cell>
          <cell r="E18063">
            <v>1215000</v>
          </cell>
          <cell r="R18063" t="str">
            <v>Moreland</v>
          </cell>
          <cell r="W18063">
            <v>2018</v>
          </cell>
          <cell r="X18063" t="str">
            <v>Jul</v>
          </cell>
        </row>
        <row r="18064">
          <cell r="D18064" t="str">
            <v>House</v>
          </cell>
          <cell r="E18064">
            <v>1380000</v>
          </cell>
          <cell r="R18064" t="str">
            <v>Moonee Valley</v>
          </cell>
          <cell r="W18064">
            <v>2018</v>
          </cell>
          <cell r="X18064" t="str">
            <v>Jul</v>
          </cell>
        </row>
        <row r="18065">
          <cell r="D18065" t="str">
            <v>House</v>
          </cell>
          <cell r="E18065">
            <v>1310000</v>
          </cell>
          <cell r="R18065" t="str">
            <v>Moonee Valley</v>
          </cell>
          <cell r="W18065">
            <v>2018</v>
          </cell>
          <cell r="X18065" t="str">
            <v>Jul</v>
          </cell>
        </row>
        <row r="18066">
          <cell r="D18066" t="str">
            <v>House</v>
          </cell>
          <cell r="E18066">
            <v>950000</v>
          </cell>
          <cell r="R18066" t="str">
            <v>Brimbank</v>
          </cell>
          <cell r="W18066">
            <v>2018</v>
          </cell>
          <cell r="X18066" t="str">
            <v>Jul</v>
          </cell>
        </row>
        <row r="18067">
          <cell r="D18067" t="str">
            <v>House</v>
          </cell>
          <cell r="E18067">
            <v>1080000</v>
          </cell>
          <cell r="R18067" t="str">
            <v>Banyule</v>
          </cell>
          <cell r="W18067">
            <v>2018</v>
          </cell>
          <cell r="X18067" t="str">
            <v>Jul</v>
          </cell>
        </row>
        <row r="18068">
          <cell r="D18068" t="str">
            <v>House</v>
          </cell>
          <cell r="E18068">
            <v>950000</v>
          </cell>
          <cell r="R18068" t="str">
            <v>Banyule</v>
          </cell>
          <cell r="W18068">
            <v>2018</v>
          </cell>
          <cell r="X18068" t="str">
            <v>Jul</v>
          </cell>
        </row>
        <row r="18069">
          <cell r="D18069" t="str">
            <v>House</v>
          </cell>
          <cell r="E18069">
            <v>992500</v>
          </cell>
          <cell r="R18069" t="str">
            <v>Moonee Valley</v>
          </cell>
          <cell r="W18069">
            <v>2018</v>
          </cell>
          <cell r="X18069" t="str">
            <v>Jul</v>
          </cell>
        </row>
        <row r="18070">
          <cell r="D18070" t="str">
            <v>House</v>
          </cell>
          <cell r="E18070">
            <v>1240000</v>
          </cell>
          <cell r="R18070" t="str">
            <v>Banyule</v>
          </cell>
          <cell r="W18070">
            <v>2018</v>
          </cell>
          <cell r="X18070" t="str">
            <v>Jul</v>
          </cell>
        </row>
        <row r="18071">
          <cell r="D18071" t="str">
            <v>House</v>
          </cell>
          <cell r="E18071">
            <v>1485000</v>
          </cell>
          <cell r="R18071" t="str">
            <v>Moonee Valley</v>
          </cell>
          <cell r="W18071">
            <v>2018</v>
          </cell>
          <cell r="X18071" t="str">
            <v>Jul</v>
          </cell>
        </row>
        <row r="18072">
          <cell r="D18072" t="str">
            <v>Unit</v>
          </cell>
          <cell r="E18072">
            <v>1269000</v>
          </cell>
          <cell r="R18072" t="str">
            <v>Moonee Valley</v>
          </cell>
          <cell r="W18072">
            <v>2018</v>
          </cell>
          <cell r="X18072" t="str">
            <v>Jul</v>
          </cell>
        </row>
        <row r="18073">
          <cell r="D18073" t="str">
            <v>House</v>
          </cell>
          <cell r="E18073">
            <v>1355000</v>
          </cell>
          <cell r="R18073" t="str">
            <v>Moonee Valley</v>
          </cell>
          <cell r="W18073">
            <v>2018</v>
          </cell>
          <cell r="X18073" t="str">
            <v>Jul</v>
          </cell>
        </row>
        <row r="18074">
          <cell r="D18074" t="str">
            <v>House</v>
          </cell>
          <cell r="E18074">
            <v>675000</v>
          </cell>
          <cell r="R18074" t="str">
            <v>Brimbank</v>
          </cell>
          <cell r="W18074">
            <v>2018</v>
          </cell>
          <cell r="X18074" t="str">
            <v>Jul</v>
          </cell>
        </row>
        <row r="18075">
          <cell r="D18075" t="str">
            <v>House</v>
          </cell>
          <cell r="E18075">
            <v>530000</v>
          </cell>
          <cell r="R18075" t="str">
            <v>Brimbank</v>
          </cell>
          <cell r="W18075">
            <v>2018</v>
          </cell>
          <cell r="X18075" t="str">
            <v>Jul</v>
          </cell>
        </row>
        <row r="18076">
          <cell r="D18076" t="str">
            <v>House</v>
          </cell>
          <cell r="E18076">
            <v>850000</v>
          </cell>
          <cell r="R18076" t="str">
            <v>Brimbank</v>
          </cell>
          <cell r="W18076">
            <v>2018</v>
          </cell>
          <cell r="X18076" t="str">
            <v>Jul</v>
          </cell>
        </row>
        <row r="18077">
          <cell r="D18077" t="str">
            <v>House</v>
          </cell>
          <cell r="E18077">
            <v>1150000</v>
          </cell>
          <cell r="R18077" t="str">
            <v>Moonee Valley</v>
          </cell>
          <cell r="W18077">
            <v>2018</v>
          </cell>
          <cell r="X18077" t="str">
            <v>Jul</v>
          </cell>
        </row>
        <row r="18078">
          <cell r="D18078" t="str">
            <v>House</v>
          </cell>
          <cell r="E18078">
            <v>1205000</v>
          </cell>
          <cell r="R18078" t="str">
            <v>Darebin</v>
          </cell>
          <cell r="W18078">
            <v>2018</v>
          </cell>
          <cell r="X18078" t="str">
            <v>Jul</v>
          </cell>
        </row>
        <row r="18079">
          <cell r="D18079" t="str">
            <v>House</v>
          </cell>
          <cell r="E18079">
            <v>915000</v>
          </cell>
          <cell r="R18079" t="str">
            <v>Brimbank</v>
          </cell>
          <cell r="W18079">
            <v>2018</v>
          </cell>
          <cell r="X18079" t="str">
            <v>Jul</v>
          </cell>
        </row>
        <row r="18080">
          <cell r="D18080" t="str">
            <v>Unit</v>
          </cell>
          <cell r="E18080">
            <v>900000</v>
          </cell>
          <cell r="R18080" t="str">
            <v>Moonee Valley</v>
          </cell>
          <cell r="W18080">
            <v>2018</v>
          </cell>
          <cell r="X18080" t="str">
            <v>Jul</v>
          </cell>
        </row>
        <row r="18081">
          <cell r="D18081" t="str">
            <v>House</v>
          </cell>
          <cell r="E18081">
            <v>930000</v>
          </cell>
          <cell r="R18081" t="str">
            <v>Brimbank</v>
          </cell>
          <cell r="W18081">
            <v>2018</v>
          </cell>
          <cell r="X18081" t="str">
            <v>Jul</v>
          </cell>
        </row>
        <row r="18082">
          <cell r="D18082" t="str">
            <v>House</v>
          </cell>
          <cell r="E18082">
            <v>990000</v>
          </cell>
          <cell r="R18082" t="str">
            <v>Brimbank</v>
          </cell>
          <cell r="W18082">
            <v>2018</v>
          </cell>
          <cell r="X18082" t="str">
            <v>Jul</v>
          </cell>
        </row>
        <row r="18083">
          <cell r="D18083" t="str">
            <v>House</v>
          </cell>
          <cell r="E18083">
            <v>1900000</v>
          </cell>
          <cell r="R18083" t="str">
            <v>Moonee Valley</v>
          </cell>
          <cell r="W18083">
            <v>2018</v>
          </cell>
          <cell r="X18083" t="str">
            <v>Jul</v>
          </cell>
        </row>
        <row r="18084">
          <cell r="D18084" t="str">
            <v>House</v>
          </cell>
          <cell r="E18084">
            <v>990000</v>
          </cell>
          <cell r="R18084" t="str">
            <v>Darebin</v>
          </cell>
          <cell r="W18084">
            <v>2018</v>
          </cell>
          <cell r="X18084" t="str">
            <v>Jul</v>
          </cell>
        </row>
        <row r="18085">
          <cell r="D18085" t="str">
            <v>House</v>
          </cell>
          <cell r="E18085">
            <v>799000</v>
          </cell>
          <cell r="R18085" t="str">
            <v>Moonee Valley</v>
          </cell>
          <cell r="W18085">
            <v>2018</v>
          </cell>
          <cell r="X18085" t="str">
            <v>Jul</v>
          </cell>
        </row>
        <row r="18086">
          <cell r="D18086" t="str">
            <v>House</v>
          </cell>
          <cell r="E18086">
            <v>861500</v>
          </cell>
          <cell r="R18086" t="str">
            <v>Darebin</v>
          </cell>
          <cell r="W18086">
            <v>2018</v>
          </cell>
          <cell r="X18086" t="str">
            <v>Jul</v>
          </cell>
        </row>
        <row r="18087">
          <cell r="D18087" t="str">
            <v>House</v>
          </cell>
          <cell r="E18087">
            <v>669000</v>
          </cell>
          <cell r="R18087" t="str">
            <v>Brimbank</v>
          </cell>
          <cell r="W18087">
            <v>2018</v>
          </cell>
          <cell r="X18087" t="str">
            <v>Jul</v>
          </cell>
        </row>
        <row r="18088">
          <cell r="D18088" t="str">
            <v>House</v>
          </cell>
          <cell r="E18088">
            <v>1113000</v>
          </cell>
          <cell r="R18088" t="str">
            <v>Banyule</v>
          </cell>
          <cell r="W18088">
            <v>2018</v>
          </cell>
          <cell r="X18088" t="str">
            <v>Jul</v>
          </cell>
        </row>
        <row r="18089">
          <cell r="D18089" t="str">
            <v>House</v>
          </cell>
          <cell r="E18089">
            <v>1222000</v>
          </cell>
          <cell r="R18089" t="str">
            <v>Darebin</v>
          </cell>
          <cell r="W18089">
            <v>2018</v>
          </cell>
          <cell r="X18089" t="str">
            <v>Jul</v>
          </cell>
        </row>
        <row r="18090">
          <cell r="D18090" t="str">
            <v>House</v>
          </cell>
          <cell r="E18090">
            <v>1150000</v>
          </cell>
          <cell r="R18090" t="str">
            <v>Moreland</v>
          </cell>
          <cell r="W18090">
            <v>2018</v>
          </cell>
          <cell r="X18090" t="str">
            <v>Jul</v>
          </cell>
        </row>
        <row r="18091">
          <cell r="D18091" t="str">
            <v>House</v>
          </cell>
          <cell r="E18091">
            <v>1050000</v>
          </cell>
          <cell r="R18091" t="str">
            <v>Moreland</v>
          </cell>
          <cell r="W18091">
            <v>2018</v>
          </cell>
          <cell r="X18091" t="str">
            <v>Jul</v>
          </cell>
        </row>
        <row r="18092">
          <cell r="D18092" t="str">
            <v>Unit</v>
          </cell>
          <cell r="E18092">
            <v>750000</v>
          </cell>
          <cell r="R18092" t="str">
            <v>Darebin</v>
          </cell>
          <cell r="W18092">
            <v>2018</v>
          </cell>
          <cell r="X18092" t="str">
            <v>Jul</v>
          </cell>
        </row>
        <row r="18093">
          <cell r="D18093" t="str">
            <v>Unit</v>
          </cell>
          <cell r="E18093">
            <v>750000</v>
          </cell>
          <cell r="R18093" t="str">
            <v>Darebin</v>
          </cell>
          <cell r="W18093">
            <v>2018</v>
          </cell>
          <cell r="X18093" t="str">
            <v>Jul</v>
          </cell>
        </row>
        <row r="18094">
          <cell r="D18094" t="str">
            <v>House</v>
          </cell>
          <cell r="E18094">
            <v>2560000</v>
          </cell>
          <cell r="R18094" t="str">
            <v>Moonee Valley</v>
          </cell>
          <cell r="W18094">
            <v>2018</v>
          </cell>
          <cell r="X18094" t="str">
            <v>Jul</v>
          </cell>
        </row>
        <row r="18095">
          <cell r="D18095" t="str">
            <v>House</v>
          </cell>
          <cell r="E18095">
            <v>1370000</v>
          </cell>
          <cell r="R18095" t="str">
            <v>Darebin</v>
          </cell>
          <cell r="W18095">
            <v>2018</v>
          </cell>
          <cell r="X18095" t="str">
            <v>Jul</v>
          </cell>
        </row>
        <row r="18096">
          <cell r="D18096" t="str">
            <v>House</v>
          </cell>
          <cell r="E18096">
            <v>850000</v>
          </cell>
          <cell r="R18096" t="str">
            <v>Moonee Valley</v>
          </cell>
          <cell r="W18096">
            <v>2018</v>
          </cell>
          <cell r="X18096" t="str">
            <v>Jul</v>
          </cell>
        </row>
        <row r="18097">
          <cell r="D18097" t="str">
            <v>House</v>
          </cell>
          <cell r="E18097">
            <v>1000000</v>
          </cell>
          <cell r="R18097" t="str">
            <v>Moonee Valley</v>
          </cell>
          <cell r="W18097">
            <v>2018</v>
          </cell>
          <cell r="X18097" t="str">
            <v>Jul</v>
          </cell>
        </row>
        <row r="18098">
          <cell r="D18098" t="str">
            <v>Unit</v>
          </cell>
          <cell r="E18098">
            <v>885000</v>
          </cell>
          <cell r="R18098" t="str">
            <v>Darebin</v>
          </cell>
          <cell r="W18098">
            <v>2018</v>
          </cell>
          <cell r="X18098" t="str">
            <v>Jul</v>
          </cell>
        </row>
        <row r="18099">
          <cell r="D18099" t="str">
            <v>House</v>
          </cell>
          <cell r="E18099">
            <v>1550000</v>
          </cell>
          <cell r="R18099" t="str">
            <v>Banyule</v>
          </cell>
          <cell r="W18099">
            <v>2018</v>
          </cell>
          <cell r="X18099" t="str">
            <v>Jul</v>
          </cell>
        </row>
        <row r="18100">
          <cell r="D18100" t="str">
            <v>House</v>
          </cell>
          <cell r="E18100">
            <v>1756000</v>
          </cell>
          <cell r="R18100" t="str">
            <v>Banyule</v>
          </cell>
          <cell r="W18100">
            <v>2018</v>
          </cell>
          <cell r="X18100" t="str">
            <v>Jul</v>
          </cell>
        </row>
        <row r="18101">
          <cell r="D18101" t="str">
            <v>House</v>
          </cell>
          <cell r="E18101">
            <v>1105000</v>
          </cell>
          <cell r="R18101" t="str">
            <v>Darebin</v>
          </cell>
          <cell r="W18101">
            <v>2018</v>
          </cell>
          <cell r="X18101" t="str">
            <v>Jul</v>
          </cell>
        </row>
        <row r="18102">
          <cell r="D18102" t="str">
            <v>House</v>
          </cell>
          <cell r="E18102">
            <v>1250000</v>
          </cell>
          <cell r="R18102" t="str">
            <v>Banyule</v>
          </cell>
          <cell r="W18102">
            <v>2018</v>
          </cell>
          <cell r="X18102" t="str">
            <v>Jul</v>
          </cell>
        </row>
        <row r="18103">
          <cell r="D18103" t="str">
            <v>House</v>
          </cell>
          <cell r="E18103">
            <v>785000</v>
          </cell>
          <cell r="R18103" t="str">
            <v>Moonee Valley</v>
          </cell>
          <cell r="W18103">
            <v>2018</v>
          </cell>
          <cell r="X18103" t="str">
            <v>Jul</v>
          </cell>
        </row>
        <row r="18104">
          <cell r="D18104" t="str">
            <v>House</v>
          </cell>
          <cell r="E18104">
            <v>900000</v>
          </cell>
          <cell r="R18104" t="str">
            <v>Moonee Valley</v>
          </cell>
          <cell r="W18104">
            <v>2018</v>
          </cell>
          <cell r="X18104" t="str">
            <v>Jul</v>
          </cell>
        </row>
        <row r="18105">
          <cell r="D18105" t="str">
            <v>House</v>
          </cell>
          <cell r="E18105">
            <v>1175000</v>
          </cell>
          <cell r="R18105" t="str">
            <v>Maroondah</v>
          </cell>
          <cell r="W18105">
            <v>2018</v>
          </cell>
          <cell r="X18105" t="str">
            <v>Jul</v>
          </cell>
        </row>
        <row r="18106">
          <cell r="D18106" t="str">
            <v>House</v>
          </cell>
          <cell r="E18106">
            <v>1190000</v>
          </cell>
          <cell r="R18106" t="str">
            <v>Maribyrnong</v>
          </cell>
          <cell r="W18106">
            <v>2018</v>
          </cell>
          <cell r="X18106" t="str">
            <v>Jul</v>
          </cell>
        </row>
        <row r="18107">
          <cell r="D18107" t="str">
            <v>House</v>
          </cell>
          <cell r="E18107">
            <v>1050000</v>
          </cell>
          <cell r="R18107" t="str">
            <v>Brimbank</v>
          </cell>
          <cell r="W18107">
            <v>2018</v>
          </cell>
          <cell r="X18107" t="str">
            <v>Jul</v>
          </cell>
        </row>
        <row r="18108">
          <cell r="D18108" t="str">
            <v>House</v>
          </cell>
          <cell r="E18108">
            <v>1150000</v>
          </cell>
          <cell r="R18108" t="str">
            <v>Darebin</v>
          </cell>
          <cell r="W18108">
            <v>2018</v>
          </cell>
          <cell r="X18108" t="str">
            <v>Jul</v>
          </cell>
        </row>
        <row r="18109">
          <cell r="D18109" t="str">
            <v>House</v>
          </cell>
          <cell r="E18109">
            <v>1050000</v>
          </cell>
          <cell r="R18109" t="str">
            <v>Darebin</v>
          </cell>
          <cell r="W18109">
            <v>2018</v>
          </cell>
          <cell r="X18109" t="str">
            <v>Jul</v>
          </cell>
        </row>
        <row r="18110">
          <cell r="D18110" t="str">
            <v>House</v>
          </cell>
          <cell r="E18110">
            <v>1210000</v>
          </cell>
          <cell r="R18110" t="str">
            <v>Manningham</v>
          </cell>
          <cell r="W18110">
            <v>2018</v>
          </cell>
          <cell r="X18110" t="str">
            <v>Jul</v>
          </cell>
        </row>
        <row r="18111">
          <cell r="D18111" t="str">
            <v>House</v>
          </cell>
          <cell r="E18111">
            <v>1450000</v>
          </cell>
          <cell r="R18111" t="str">
            <v>Manningham</v>
          </cell>
          <cell r="W18111">
            <v>2018</v>
          </cell>
          <cell r="X18111" t="str">
            <v>Jul</v>
          </cell>
        </row>
        <row r="18112">
          <cell r="D18112" t="str">
            <v>House</v>
          </cell>
          <cell r="E18112">
            <v>1350000</v>
          </cell>
          <cell r="R18112" t="str">
            <v>Manningham</v>
          </cell>
          <cell r="W18112">
            <v>2018</v>
          </cell>
          <cell r="X18112" t="str">
            <v>Jul</v>
          </cell>
        </row>
        <row r="18113">
          <cell r="D18113" t="str">
            <v>House</v>
          </cell>
          <cell r="E18113">
            <v>1351000</v>
          </cell>
          <cell r="R18113" t="str">
            <v>Manningham</v>
          </cell>
          <cell r="W18113">
            <v>2018</v>
          </cell>
          <cell r="X18113" t="str">
            <v>Jul</v>
          </cell>
        </row>
        <row r="18114">
          <cell r="D18114" t="str">
            <v>House</v>
          </cell>
          <cell r="E18114">
            <v>2000000</v>
          </cell>
          <cell r="R18114" t="str">
            <v>Darebin</v>
          </cell>
          <cell r="W18114">
            <v>2018</v>
          </cell>
          <cell r="X18114" t="str">
            <v>Jul</v>
          </cell>
        </row>
        <row r="18115">
          <cell r="D18115" t="str">
            <v>House</v>
          </cell>
          <cell r="E18115">
            <v>792000</v>
          </cell>
          <cell r="R18115" t="str">
            <v>Moonee Valley</v>
          </cell>
          <cell r="W18115">
            <v>2018</v>
          </cell>
          <cell r="X18115" t="str">
            <v>Jul</v>
          </cell>
        </row>
        <row r="18116">
          <cell r="D18116" t="str">
            <v>House</v>
          </cell>
          <cell r="E18116">
            <v>1550000</v>
          </cell>
          <cell r="R18116" t="str">
            <v>Darebin</v>
          </cell>
          <cell r="W18116">
            <v>2018</v>
          </cell>
          <cell r="X18116" t="str">
            <v>Jul</v>
          </cell>
        </row>
        <row r="18117">
          <cell r="D18117" t="str">
            <v>House</v>
          </cell>
          <cell r="E18117">
            <v>976000</v>
          </cell>
          <cell r="R18117" t="str">
            <v>Moonee Valley</v>
          </cell>
          <cell r="W18117">
            <v>2018</v>
          </cell>
          <cell r="X18117" t="str">
            <v>Jul</v>
          </cell>
        </row>
        <row r="18118">
          <cell r="D18118" t="str">
            <v>House</v>
          </cell>
          <cell r="E18118">
            <v>1620000</v>
          </cell>
          <cell r="R18118" t="str">
            <v>Darebin</v>
          </cell>
          <cell r="W18118">
            <v>2018</v>
          </cell>
          <cell r="X18118" t="str">
            <v>Jul</v>
          </cell>
        </row>
        <row r="18119">
          <cell r="D18119" t="str">
            <v>House</v>
          </cell>
          <cell r="E18119">
            <v>615000</v>
          </cell>
          <cell r="R18119" t="str">
            <v>Brimbank</v>
          </cell>
          <cell r="W18119">
            <v>2018</v>
          </cell>
          <cell r="X18119" t="str">
            <v>Jul</v>
          </cell>
        </row>
        <row r="18120">
          <cell r="D18120" t="str">
            <v>House</v>
          </cell>
          <cell r="E18120">
            <v>1635000</v>
          </cell>
          <cell r="R18120" t="str">
            <v>Moonee Valley</v>
          </cell>
          <cell r="W18120">
            <v>2018</v>
          </cell>
          <cell r="X18120" t="str">
            <v>Jul</v>
          </cell>
        </row>
        <row r="18121">
          <cell r="D18121" t="str">
            <v>House</v>
          </cell>
          <cell r="E18121">
            <v>2750000</v>
          </cell>
          <cell r="R18121" t="str">
            <v>Darebin</v>
          </cell>
          <cell r="W18121">
            <v>2018</v>
          </cell>
          <cell r="X18121" t="str">
            <v>Jul</v>
          </cell>
        </row>
        <row r="18122">
          <cell r="D18122" t="str">
            <v>House</v>
          </cell>
          <cell r="E18122">
            <v>1175000</v>
          </cell>
          <cell r="R18122" t="str">
            <v>Moonee Valley</v>
          </cell>
          <cell r="W18122">
            <v>2018</v>
          </cell>
          <cell r="X18122" t="str">
            <v>Jul</v>
          </cell>
        </row>
        <row r="18123">
          <cell r="D18123" t="str">
            <v>House</v>
          </cell>
          <cell r="E18123">
            <v>1350000</v>
          </cell>
          <cell r="R18123" t="str">
            <v>Manningham</v>
          </cell>
          <cell r="W18123">
            <v>2018</v>
          </cell>
          <cell r="X18123" t="str">
            <v>Jul</v>
          </cell>
        </row>
        <row r="18124">
          <cell r="D18124" t="str">
            <v>House</v>
          </cell>
          <cell r="E18124">
            <v>1350000</v>
          </cell>
          <cell r="R18124" t="str">
            <v>Moreland</v>
          </cell>
          <cell r="W18124">
            <v>2018</v>
          </cell>
          <cell r="X18124" t="str">
            <v>Jul</v>
          </cell>
        </row>
        <row r="18125">
          <cell r="D18125" t="str">
            <v>House</v>
          </cell>
          <cell r="E18125">
            <v>1000000</v>
          </cell>
          <cell r="R18125" t="str">
            <v>Brimbank</v>
          </cell>
          <cell r="W18125">
            <v>2018</v>
          </cell>
          <cell r="X18125" t="str">
            <v>Jul</v>
          </cell>
        </row>
        <row r="18126">
          <cell r="D18126" t="str">
            <v>House</v>
          </cell>
          <cell r="E18126">
            <v>750000</v>
          </cell>
          <cell r="R18126" t="str">
            <v>Brimbank</v>
          </cell>
          <cell r="W18126">
            <v>2018</v>
          </cell>
          <cell r="X18126" t="str">
            <v>Jul</v>
          </cell>
        </row>
        <row r="18127">
          <cell r="D18127" t="str">
            <v>House</v>
          </cell>
          <cell r="E18127">
            <v>1330000</v>
          </cell>
          <cell r="R18127" t="str">
            <v>Manningham</v>
          </cell>
          <cell r="W18127">
            <v>2018</v>
          </cell>
          <cell r="X18127" t="str">
            <v>Jul</v>
          </cell>
        </row>
        <row r="18128">
          <cell r="D18128" t="str">
            <v>House</v>
          </cell>
          <cell r="E18128">
            <v>1250000</v>
          </cell>
          <cell r="R18128" t="str">
            <v>Moreland</v>
          </cell>
          <cell r="W18128">
            <v>2018</v>
          </cell>
          <cell r="X18128" t="str">
            <v>Jul</v>
          </cell>
        </row>
        <row r="18129">
          <cell r="D18129" t="str">
            <v>House</v>
          </cell>
          <cell r="E18129">
            <v>1076000</v>
          </cell>
          <cell r="R18129" t="str">
            <v>Maroondah</v>
          </cell>
          <cell r="W18129">
            <v>2018</v>
          </cell>
          <cell r="X18129" t="str">
            <v>Jul</v>
          </cell>
        </row>
        <row r="18130">
          <cell r="D18130" t="str">
            <v>House</v>
          </cell>
          <cell r="E18130">
            <v>790000</v>
          </cell>
          <cell r="R18130" t="str">
            <v>Brimbank</v>
          </cell>
          <cell r="W18130">
            <v>2018</v>
          </cell>
          <cell r="X18130" t="str">
            <v>Jul</v>
          </cell>
        </row>
        <row r="18131">
          <cell r="D18131" t="str">
            <v>House</v>
          </cell>
          <cell r="E18131">
            <v>1650000</v>
          </cell>
          <cell r="R18131" t="str">
            <v>Moonee Valley</v>
          </cell>
          <cell r="W18131">
            <v>2018</v>
          </cell>
          <cell r="X18131" t="str">
            <v>Jul</v>
          </cell>
        </row>
        <row r="18132">
          <cell r="D18132" t="str">
            <v>House</v>
          </cell>
          <cell r="E18132">
            <v>1500000</v>
          </cell>
          <cell r="R18132" t="str">
            <v>Boroondara</v>
          </cell>
          <cell r="W18132">
            <v>2018</v>
          </cell>
          <cell r="X18132" t="str">
            <v>Jul</v>
          </cell>
        </row>
        <row r="18133">
          <cell r="D18133" t="str">
            <v>House</v>
          </cell>
          <cell r="E18133">
            <v>970000</v>
          </cell>
          <cell r="R18133" t="str">
            <v>Maroondah</v>
          </cell>
          <cell r="W18133">
            <v>2018</v>
          </cell>
          <cell r="X18133" t="str">
            <v>Jul</v>
          </cell>
        </row>
        <row r="18134">
          <cell r="D18134" t="str">
            <v>House</v>
          </cell>
          <cell r="E18134">
            <v>1500000</v>
          </cell>
          <cell r="R18134" t="str">
            <v>Boroondara</v>
          </cell>
          <cell r="W18134">
            <v>2018</v>
          </cell>
          <cell r="X18134" t="str">
            <v>Jul</v>
          </cell>
        </row>
        <row r="18135">
          <cell r="D18135" t="str">
            <v>House</v>
          </cell>
          <cell r="E18135">
            <v>855000</v>
          </cell>
          <cell r="R18135" t="str">
            <v>Maroondah</v>
          </cell>
          <cell r="W18135">
            <v>2018</v>
          </cell>
          <cell r="X18135" t="str">
            <v>Jul</v>
          </cell>
        </row>
        <row r="18136">
          <cell r="D18136" t="str">
            <v>House</v>
          </cell>
          <cell r="E18136">
            <v>1650000</v>
          </cell>
          <cell r="R18136" t="str">
            <v>Melbourne</v>
          </cell>
          <cell r="W18136">
            <v>2018</v>
          </cell>
          <cell r="X18136" t="str">
            <v>Jul</v>
          </cell>
        </row>
        <row r="18137">
          <cell r="D18137" t="str">
            <v>Unit</v>
          </cell>
          <cell r="E18137">
            <v>715000</v>
          </cell>
          <cell r="R18137" t="str">
            <v>Maribyrnong</v>
          </cell>
          <cell r="W18137">
            <v>2018</v>
          </cell>
          <cell r="X18137" t="str">
            <v>Jul</v>
          </cell>
        </row>
        <row r="18138">
          <cell r="D18138" t="str">
            <v>House</v>
          </cell>
          <cell r="E18138">
            <v>1380000</v>
          </cell>
          <cell r="R18138" t="str">
            <v>Yarra</v>
          </cell>
          <cell r="W18138">
            <v>2018</v>
          </cell>
          <cell r="X18138" t="str">
            <v>Jul</v>
          </cell>
        </row>
        <row r="18139">
          <cell r="D18139" t="str">
            <v>House</v>
          </cell>
          <cell r="E18139">
            <v>1620000</v>
          </cell>
          <cell r="R18139" t="str">
            <v>Melbourne</v>
          </cell>
          <cell r="W18139">
            <v>2018</v>
          </cell>
          <cell r="X18139" t="str">
            <v>Jul</v>
          </cell>
        </row>
        <row r="18140">
          <cell r="D18140" t="str">
            <v>House</v>
          </cell>
          <cell r="E18140">
            <v>1830000</v>
          </cell>
          <cell r="R18140" t="str">
            <v>Yarra</v>
          </cell>
          <cell r="W18140">
            <v>2018</v>
          </cell>
          <cell r="X18140" t="str">
            <v>Jul</v>
          </cell>
        </row>
        <row r="18141">
          <cell r="D18141" t="str">
            <v>House</v>
          </cell>
          <cell r="E18141">
            <v>1655000</v>
          </cell>
          <cell r="R18141" t="str">
            <v>Boroondara</v>
          </cell>
          <cell r="W18141">
            <v>2018</v>
          </cell>
          <cell r="X18141" t="str">
            <v>Jul</v>
          </cell>
        </row>
        <row r="18142">
          <cell r="D18142" t="str">
            <v>House</v>
          </cell>
          <cell r="E18142">
            <v>1327000</v>
          </cell>
          <cell r="R18142" t="str">
            <v>Manningham</v>
          </cell>
          <cell r="W18142">
            <v>2018</v>
          </cell>
          <cell r="X18142" t="str">
            <v>Jul</v>
          </cell>
        </row>
        <row r="18143">
          <cell r="D18143" t="str">
            <v>Unit</v>
          </cell>
          <cell r="E18143">
            <v>385000</v>
          </cell>
          <cell r="R18143" t="str">
            <v>Brimbank</v>
          </cell>
          <cell r="W18143">
            <v>2018</v>
          </cell>
          <cell r="X18143" t="str">
            <v>Jul</v>
          </cell>
        </row>
        <row r="18144">
          <cell r="D18144" t="str">
            <v>House</v>
          </cell>
          <cell r="E18144">
            <v>765000</v>
          </cell>
          <cell r="R18144" t="str">
            <v>Brimbank</v>
          </cell>
          <cell r="W18144">
            <v>2018</v>
          </cell>
          <cell r="X18144" t="str">
            <v>Jul</v>
          </cell>
        </row>
        <row r="18145">
          <cell r="D18145" t="str">
            <v>House</v>
          </cell>
          <cell r="E18145">
            <v>958000</v>
          </cell>
          <cell r="R18145" t="str">
            <v>Maroondah</v>
          </cell>
          <cell r="W18145">
            <v>2018</v>
          </cell>
          <cell r="X18145" t="str">
            <v>Jul</v>
          </cell>
        </row>
        <row r="18146">
          <cell r="D18146" t="str">
            <v>House</v>
          </cell>
          <cell r="E18146">
            <v>2000000</v>
          </cell>
          <cell r="R18146" t="str">
            <v>Boroondara</v>
          </cell>
          <cell r="W18146">
            <v>2018</v>
          </cell>
          <cell r="X18146" t="str">
            <v>Jul</v>
          </cell>
        </row>
        <row r="18147">
          <cell r="D18147" t="str">
            <v>House</v>
          </cell>
          <cell r="E18147">
            <v>880000</v>
          </cell>
          <cell r="R18147" t="str">
            <v>Maroondah</v>
          </cell>
          <cell r="W18147">
            <v>2018</v>
          </cell>
          <cell r="X18147" t="str">
            <v>Jul</v>
          </cell>
        </row>
        <row r="18148">
          <cell r="D18148" t="str">
            <v>House</v>
          </cell>
          <cell r="E18148">
            <v>1560000</v>
          </cell>
          <cell r="R18148" t="str">
            <v>Moreland</v>
          </cell>
          <cell r="W18148">
            <v>2018</v>
          </cell>
          <cell r="X18148" t="str">
            <v>Jul</v>
          </cell>
        </row>
        <row r="18149">
          <cell r="D18149" t="str">
            <v>Unit</v>
          </cell>
          <cell r="E18149">
            <v>1380000</v>
          </cell>
          <cell r="R18149" t="str">
            <v>Manningham</v>
          </cell>
          <cell r="W18149">
            <v>2018</v>
          </cell>
          <cell r="X18149" t="str">
            <v>Jul</v>
          </cell>
        </row>
        <row r="18150">
          <cell r="D18150" t="str">
            <v>House</v>
          </cell>
          <cell r="E18150">
            <v>1450000</v>
          </cell>
          <cell r="R18150" t="str">
            <v>Maribyrnong</v>
          </cell>
          <cell r="W18150">
            <v>2018</v>
          </cell>
          <cell r="X18150" t="str">
            <v>Jul</v>
          </cell>
        </row>
        <row r="18151">
          <cell r="D18151" t="str">
            <v>House</v>
          </cell>
          <cell r="E18151">
            <v>942500</v>
          </cell>
          <cell r="R18151" t="str">
            <v>Maribyrnong</v>
          </cell>
          <cell r="W18151">
            <v>2018</v>
          </cell>
          <cell r="X18151" t="str">
            <v>Jul</v>
          </cell>
        </row>
        <row r="18152">
          <cell r="D18152" t="str">
            <v>House</v>
          </cell>
          <cell r="E18152">
            <v>1500000</v>
          </cell>
          <cell r="R18152" t="str">
            <v>Yarra</v>
          </cell>
          <cell r="W18152">
            <v>2018</v>
          </cell>
          <cell r="X18152" t="str">
            <v>Jul</v>
          </cell>
        </row>
        <row r="18153">
          <cell r="D18153" t="str">
            <v>House</v>
          </cell>
          <cell r="E18153">
            <v>1850000</v>
          </cell>
          <cell r="R18153" t="str">
            <v>Boroondara</v>
          </cell>
          <cell r="W18153">
            <v>2018</v>
          </cell>
          <cell r="X18153" t="str">
            <v>Jul</v>
          </cell>
        </row>
        <row r="18154">
          <cell r="D18154" t="str">
            <v>House</v>
          </cell>
          <cell r="E18154">
            <v>1300000</v>
          </cell>
          <cell r="R18154" t="str">
            <v>Maribyrnong</v>
          </cell>
          <cell r="W18154">
            <v>2018</v>
          </cell>
          <cell r="X18154" t="str">
            <v>Jul</v>
          </cell>
        </row>
        <row r="18155">
          <cell r="D18155" t="str">
            <v>Unit</v>
          </cell>
          <cell r="E18155">
            <v>764000</v>
          </cell>
          <cell r="R18155" t="str">
            <v>Brimbank</v>
          </cell>
          <cell r="W18155">
            <v>2018</v>
          </cell>
          <cell r="X18155" t="str">
            <v>Jul</v>
          </cell>
        </row>
        <row r="18156">
          <cell r="D18156" t="str">
            <v>House</v>
          </cell>
          <cell r="E18156">
            <v>840000</v>
          </cell>
          <cell r="R18156" t="str">
            <v>Melbourne</v>
          </cell>
          <cell r="W18156">
            <v>2018</v>
          </cell>
          <cell r="X18156" t="str">
            <v>Jul</v>
          </cell>
        </row>
        <row r="18157">
          <cell r="D18157" t="str">
            <v>House</v>
          </cell>
          <cell r="E18157">
            <v>1560000</v>
          </cell>
          <cell r="R18157" t="str">
            <v>Boroondara</v>
          </cell>
          <cell r="W18157">
            <v>2018</v>
          </cell>
          <cell r="X18157" t="str">
            <v>Jul</v>
          </cell>
        </row>
        <row r="18158">
          <cell r="D18158" t="str">
            <v>House</v>
          </cell>
          <cell r="E18158">
            <v>868000</v>
          </cell>
          <cell r="R18158" t="str">
            <v>Maribyrnong</v>
          </cell>
          <cell r="W18158">
            <v>2018</v>
          </cell>
          <cell r="X18158" t="str">
            <v>Jul</v>
          </cell>
        </row>
        <row r="18159">
          <cell r="D18159" t="str">
            <v>House</v>
          </cell>
          <cell r="E18159">
            <v>690000</v>
          </cell>
          <cell r="R18159" t="str">
            <v>Maroondah</v>
          </cell>
          <cell r="W18159">
            <v>2018</v>
          </cell>
          <cell r="X18159" t="str">
            <v>Jul</v>
          </cell>
        </row>
        <row r="18160">
          <cell r="D18160" t="str">
            <v>House</v>
          </cell>
          <cell r="E18160">
            <v>2112000</v>
          </cell>
          <cell r="R18160" t="str">
            <v>Melbourne</v>
          </cell>
          <cell r="W18160">
            <v>2018</v>
          </cell>
          <cell r="X18160" t="str">
            <v>Jul</v>
          </cell>
        </row>
        <row r="18161">
          <cell r="D18161" t="str">
            <v>House</v>
          </cell>
          <cell r="E18161">
            <v>1720000</v>
          </cell>
          <cell r="R18161" t="str">
            <v>Boroondara</v>
          </cell>
          <cell r="W18161">
            <v>2018</v>
          </cell>
          <cell r="X18161" t="str">
            <v>Jul</v>
          </cell>
        </row>
        <row r="18162">
          <cell r="D18162" t="str">
            <v>House</v>
          </cell>
          <cell r="E18162">
            <v>1306000</v>
          </cell>
          <cell r="R18162" t="str">
            <v>Manningham</v>
          </cell>
          <cell r="W18162">
            <v>2018</v>
          </cell>
          <cell r="X18162" t="str">
            <v>Jul</v>
          </cell>
        </row>
        <row r="18163">
          <cell r="D18163" t="str">
            <v>House</v>
          </cell>
          <cell r="E18163">
            <v>700000</v>
          </cell>
          <cell r="R18163" t="str">
            <v>Maribyrnong</v>
          </cell>
          <cell r="W18163">
            <v>2018</v>
          </cell>
          <cell r="X18163" t="str">
            <v>Jul</v>
          </cell>
        </row>
        <row r="18164">
          <cell r="D18164" t="str">
            <v>House</v>
          </cell>
          <cell r="E18164">
            <v>1070000</v>
          </cell>
          <cell r="R18164" t="str">
            <v>Manningham</v>
          </cell>
          <cell r="W18164">
            <v>2018</v>
          </cell>
          <cell r="X18164" t="str">
            <v>Jul</v>
          </cell>
        </row>
        <row r="18165">
          <cell r="D18165" t="str">
            <v>House</v>
          </cell>
          <cell r="E18165">
            <v>1398000</v>
          </cell>
          <cell r="R18165" t="str">
            <v>Melbourne</v>
          </cell>
          <cell r="W18165">
            <v>2018</v>
          </cell>
          <cell r="X18165" t="str">
            <v>Jul</v>
          </cell>
        </row>
        <row r="18166">
          <cell r="D18166" t="str">
            <v>House</v>
          </cell>
          <cell r="E18166">
            <v>860000</v>
          </cell>
          <cell r="R18166" t="str">
            <v>Maribyrnong</v>
          </cell>
          <cell r="W18166">
            <v>2018</v>
          </cell>
          <cell r="X18166" t="str">
            <v>Jul</v>
          </cell>
        </row>
        <row r="18167">
          <cell r="D18167" t="str">
            <v>House</v>
          </cell>
          <cell r="E18167">
            <v>1300000</v>
          </cell>
          <cell r="R18167" t="str">
            <v>Yarra</v>
          </cell>
          <cell r="W18167">
            <v>2018</v>
          </cell>
          <cell r="X18167" t="str">
            <v>Jul</v>
          </cell>
        </row>
        <row r="18168">
          <cell r="D18168" t="str">
            <v>House</v>
          </cell>
          <cell r="E18168">
            <v>2110000</v>
          </cell>
          <cell r="R18168" t="str">
            <v>Boroondara</v>
          </cell>
          <cell r="W18168">
            <v>2018</v>
          </cell>
          <cell r="X18168" t="str">
            <v>Jul</v>
          </cell>
        </row>
        <row r="18169">
          <cell r="D18169" t="str">
            <v>House</v>
          </cell>
          <cell r="E18169">
            <v>852000</v>
          </cell>
          <cell r="R18169" t="str">
            <v>Maroondah</v>
          </cell>
          <cell r="W18169">
            <v>2018</v>
          </cell>
          <cell r="X18169" t="str">
            <v>Jul</v>
          </cell>
        </row>
        <row r="18170">
          <cell r="D18170" t="str">
            <v>House</v>
          </cell>
          <cell r="E18170">
            <v>590000</v>
          </cell>
          <cell r="R18170" t="str">
            <v>Brimbank</v>
          </cell>
          <cell r="W18170">
            <v>2018</v>
          </cell>
          <cell r="X18170" t="str">
            <v>Jul</v>
          </cell>
        </row>
        <row r="18171">
          <cell r="D18171" t="str">
            <v>House</v>
          </cell>
          <cell r="E18171">
            <v>1200000</v>
          </cell>
          <cell r="R18171" t="str">
            <v>Yarra</v>
          </cell>
          <cell r="W18171">
            <v>2018</v>
          </cell>
          <cell r="X18171" t="str">
            <v>Jul</v>
          </cell>
        </row>
        <row r="18172">
          <cell r="D18172" t="str">
            <v>House</v>
          </cell>
          <cell r="E18172">
            <v>1075000</v>
          </cell>
          <cell r="R18172" t="str">
            <v>Yarra</v>
          </cell>
          <cell r="W18172">
            <v>2018</v>
          </cell>
          <cell r="X18172" t="str">
            <v>Jul</v>
          </cell>
        </row>
        <row r="18173">
          <cell r="D18173" t="str">
            <v>House</v>
          </cell>
          <cell r="E18173">
            <v>1160000</v>
          </cell>
          <cell r="R18173" t="str">
            <v>Manningham</v>
          </cell>
          <cell r="W18173">
            <v>2018</v>
          </cell>
          <cell r="X18173" t="str">
            <v>Jul</v>
          </cell>
        </row>
        <row r="18174">
          <cell r="D18174" t="str">
            <v>House</v>
          </cell>
          <cell r="E18174">
            <v>2200000</v>
          </cell>
          <cell r="R18174" t="str">
            <v>Boroondara</v>
          </cell>
          <cell r="W18174">
            <v>2018</v>
          </cell>
          <cell r="X18174" t="str">
            <v>Jul</v>
          </cell>
        </row>
        <row r="18175">
          <cell r="D18175" t="str">
            <v>House</v>
          </cell>
          <cell r="E18175">
            <v>1480000</v>
          </cell>
          <cell r="R18175" t="str">
            <v>Melbourne</v>
          </cell>
          <cell r="W18175">
            <v>2018</v>
          </cell>
          <cell r="X18175" t="str">
            <v>Jul</v>
          </cell>
        </row>
        <row r="18176">
          <cell r="D18176" t="str">
            <v>House</v>
          </cell>
          <cell r="E18176">
            <v>2600000</v>
          </cell>
          <cell r="R18176" t="str">
            <v>Boroondara</v>
          </cell>
          <cell r="W18176">
            <v>2018</v>
          </cell>
          <cell r="X18176" t="str">
            <v>Jul</v>
          </cell>
        </row>
        <row r="18177">
          <cell r="D18177" t="str">
            <v>House</v>
          </cell>
          <cell r="E18177">
            <v>2371000</v>
          </cell>
          <cell r="R18177" t="str">
            <v>Melbourne</v>
          </cell>
          <cell r="W18177">
            <v>2018</v>
          </cell>
          <cell r="X18177" t="str">
            <v>Jul</v>
          </cell>
        </row>
        <row r="18178">
          <cell r="D18178" t="str">
            <v>House</v>
          </cell>
          <cell r="E18178">
            <v>1255000</v>
          </cell>
          <cell r="R18178" t="str">
            <v>Whitehorse</v>
          </cell>
          <cell r="W18178">
            <v>2018</v>
          </cell>
          <cell r="X18178" t="str">
            <v>Jul</v>
          </cell>
        </row>
        <row r="18179">
          <cell r="D18179" t="str">
            <v>House</v>
          </cell>
          <cell r="E18179">
            <v>993000</v>
          </cell>
          <cell r="R18179" t="str">
            <v>Whitehorse</v>
          </cell>
          <cell r="W18179">
            <v>2018</v>
          </cell>
          <cell r="X18179" t="str">
            <v>Jul</v>
          </cell>
        </row>
        <row r="18180">
          <cell r="D18180" t="str">
            <v>House</v>
          </cell>
          <cell r="E18180">
            <v>1750000</v>
          </cell>
          <cell r="R18180" t="str">
            <v>Yarra</v>
          </cell>
          <cell r="W18180">
            <v>2018</v>
          </cell>
          <cell r="X18180" t="str">
            <v>Jul</v>
          </cell>
        </row>
        <row r="18181">
          <cell r="D18181" t="str">
            <v>House</v>
          </cell>
          <cell r="E18181">
            <v>1700000</v>
          </cell>
          <cell r="R18181" t="str">
            <v>Maribyrnong</v>
          </cell>
          <cell r="W18181">
            <v>2018</v>
          </cell>
          <cell r="X18181" t="str">
            <v>Jul</v>
          </cell>
        </row>
        <row r="18182">
          <cell r="D18182" t="str">
            <v>House</v>
          </cell>
          <cell r="E18182">
            <v>1425000</v>
          </cell>
          <cell r="R18182" t="str">
            <v>Boroondara</v>
          </cell>
          <cell r="W18182">
            <v>2018</v>
          </cell>
          <cell r="X18182" t="str">
            <v>Jul</v>
          </cell>
        </row>
        <row r="18183">
          <cell r="D18183" t="str">
            <v>House</v>
          </cell>
          <cell r="E18183">
            <v>1104000</v>
          </cell>
          <cell r="R18183" t="str">
            <v>Whitehorse</v>
          </cell>
          <cell r="W18183">
            <v>2018</v>
          </cell>
          <cell r="X18183" t="str">
            <v>Jul</v>
          </cell>
        </row>
        <row r="18184">
          <cell r="D18184" t="str">
            <v>House</v>
          </cell>
          <cell r="E18184">
            <v>1200000</v>
          </cell>
          <cell r="R18184" t="str">
            <v>Maribyrnong</v>
          </cell>
          <cell r="W18184">
            <v>2018</v>
          </cell>
          <cell r="X18184" t="str">
            <v>Jul</v>
          </cell>
        </row>
        <row r="18185">
          <cell r="D18185" t="str">
            <v>House</v>
          </cell>
          <cell r="E18185">
            <v>1525000</v>
          </cell>
          <cell r="R18185" t="str">
            <v>Yarra</v>
          </cell>
          <cell r="W18185">
            <v>2018</v>
          </cell>
          <cell r="X18185" t="str">
            <v>Jul</v>
          </cell>
        </row>
        <row r="18186">
          <cell r="D18186" t="str">
            <v>House</v>
          </cell>
          <cell r="E18186">
            <v>4550000</v>
          </cell>
          <cell r="R18186" t="str">
            <v>Melbourne</v>
          </cell>
          <cell r="W18186">
            <v>2018</v>
          </cell>
          <cell r="X18186" t="str">
            <v>Jul</v>
          </cell>
        </row>
        <row r="18187">
          <cell r="D18187" t="str">
            <v>House</v>
          </cell>
          <cell r="E18187">
            <v>3600000</v>
          </cell>
          <cell r="R18187" t="str">
            <v>Boroondara</v>
          </cell>
          <cell r="W18187">
            <v>2018</v>
          </cell>
          <cell r="X18187" t="str">
            <v>Jul</v>
          </cell>
        </row>
        <row r="18188">
          <cell r="D18188" t="str">
            <v>House</v>
          </cell>
          <cell r="E18188">
            <v>1100000</v>
          </cell>
          <cell r="R18188" t="str">
            <v>Yarra</v>
          </cell>
          <cell r="W18188">
            <v>2018</v>
          </cell>
          <cell r="X18188" t="str">
            <v>Jul</v>
          </cell>
        </row>
        <row r="18189">
          <cell r="D18189" t="str">
            <v>House</v>
          </cell>
          <cell r="E18189">
            <v>635000</v>
          </cell>
          <cell r="R18189" t="str">
            <v>Whitehorse</v>
          </cell>
          <cell r="W18189">
            <v>2018</v>
          </cell>
          <cell r="X18189" t="str">
            <v>Jul</v>
          </cell>
        </row>
        <row r="18190">
          <cell r="D18190" t="str">
            <v>House</v>
          </cell>
          <cell r="E18190">
            <v>1451000</v>
          </cell>
          <cell r="R18190" t="str">
            <v>Whitehorse</v>
          </cell>
          <cell r="W18190">
            <v>2018</v>
          </cell>
          <cell r="X18190" t="str">
            <v>Jul</v>
          </cell>
        </row>
        <row r="18191">
          <cell r="D18191" t="str">
            <v>Unit</v>
          </cell>
          <cell r="E18191">
            <v>790000</v>
          </cell>
          <cell r="R18191" t="str">
            <v>Maribyrnong</v>
          </cell>
          <cell r="W18191">
            <v>2018</v>
          </cell>
          <cell r="X18191" t="str">
            <v>Jul</v>
          </cell>
        </row>
        <row r="18192">
          <cell r="D18192" t="str">
            <v>House</v>
          </cell>
          <cell r="E18192">
            <v>752500</v>
          </cell>
          <cell r="R18192" t="str">
            <v>Maribyrnong</v>
          </cell>
          <cell r="W18192">
            <v>2018</v>
          </cell>
          <cell r="X18192" t="str">
            <v>Jul</v>
          </cell>
        </row>
        <row r="18193">
          <cell r="D18193" t="str">
            <v>House</v>
          </cell>
          <cell r="E18193">
            <v>1270000</v>
          </cell>
          <cell r="R18193" t="str">
            <v>Yarra</v>
          </cell>
          <cell r="W18193">
            <v>2018</v>
          </cell>
          <cell r="X18193" t="str">
            <v>Jul</v>
          </cell>
        </row>
        <row r="18194">
          <cell r="D18194" t="str">
            <v>Unit</v>
          </cell>
          <cell r="E18194">
            <v>1635000</v>
          </cell>
          <cell r="R18194" t="str">
            <v>Yarra</v>
          </cell>
          <cell r="W18194">
            <v>2018</v>
          </cell>
          <cell r="X18194" t="str">
            <v>Jul</v>
          </cell>
        </row>
        <row r="18195">
          <cell r="D18195" t="str">
            <v>House</v>
          </cell>
          <cell r="E18195">
            <v>960000</v>
          </cell>
          <cell r="R18195" t="str">
            <v>Maribyrnong</v>
          </cell>
          <cell r="W18195">
            <v>2018</v>
          </cell>
          <cell r="X18195" t="str">
            <v>Jul</v>
          </cell>
        </row>
        <row r="18196">
          <cell r="D18196" t="str">
            <v>House</v>
          </cell>
          <cell r="E18196">
            <v>2800000</v>
          </cell>
          <cell r="R18196" t="str">
            <v>Boroondara</v>
          </cell>
          <cell r="W18196">
            <v>2018</v>
          </cell>
          <cell r="X18196" t="str">
            <v>Jul</v>
          </cell>
        </row>
        <row r="18197">
          <cell r="D18197" t="str">
            <v>House</v>
          </cell>
          <cell r="E18197">
            <v>2430000</v>
          </cell>
          <cell r="R18197" t="str">
            <v>Boroondara</v>
          </cell>
          <cell r="W18197">
            <v>2018</v>
          </cell>
          <cell r="X18197" t="str">
            <v>Jul</v>
          </cell>
        </row>
        <row r="18198">
          <cell r="D18198" t="str">
            <v>House</v>
          </cell>
          <cell r="E18198">
            <v>1705000</v>
          </cell>
          <cell r="R18198" t="str">
            <v>Whitehorse</v>
          </cell>
          <cell r="W18198">
            <v>2018</v>
          </cell>
          <cell r="X18198" t="str">
            <v>Jul</v>
          </cell>
        </row>
        <row r="18199">
          <cell r="D18199" t="str">
            <v>House</v>
          </cell>
          <cell r="E18199">
            <v>915000</v>
          </cell>
          <cell r="R18199" t="str">
            <v>Hobsons Bay</v>
          </cell>
          <cell r="W18199">
            <v>2018</v>
          </cell>
          <cell r="X18199" t="str">
            <v>Jul</v>
          </cell>
        </row>
        <row r="18200">
          <cell r="D18200" t="str">
            <v>Unit</v>
          </cell>
          <cell r="E18200">
            <v>510000</v>
          </cell>
          <cell r="R18200" t="str">
            <v>Boroondara</v>
          </cell>
          <cell r="W18200">
            <v>2018</v>
          </cell>
          <cell r="X18200" t="str">
            <v>Jul</v>
          </cell>
        </row>
        <row r="18201">
          <cell r="D18201" t="str">
            <v>House</v>
          </cell>
          <cell r="E18201">
            <v>1081000</v>
          </cell>
          <cell r="R18201" t="str">
            <v>Yarra</v>
          </cell>
          <cell r="W18201">
            <v>2018</v>
          </cell>
          <cell r="X18201" t="str">
            <v>Jul</v>
          </cell>
        </row>
        <row r="18202">
          <cell r="D18202" t="str">
            <v>House</v>
          </cell>
          <cell r="E18202">
            <v>1805000</v>
          </cell>
          <cell r="R18202" t="str">
            <v>Port Phillip</v>
          </cell>
          <cell r="W18202">
            <v>2018</v>
          </cell>
          <cell r="X18202" t="str">
            <v>Jul</v>
          </cell>
        </row>
        <row r="18203">
          <cell r="D18203" t="str">
            <v>Unit</v>
          </cell>
          <cell r="E18203">
            <v>1380000</v>
          </cell>
          <cell r="R18203" t="str">
            <v>Port Phillip</v>
          </cell>
          <cell r="W18203">
            <v>2018</v>
          </cell>
          <cell r="X18203" t="str">
            <v>Jul</v>
          </cell>
        </row>
        <row r="18204">
          <cell r="D18204" t="str">
            <v>House</v>
          </cell>
          <cell r="E18204">
            <v>880000</v>
          </cell>
          <cell r="R18204" t="str">
            <v>Maroondah</v>
          </cell>
          <cell r="W18204">
            <v>2018</v>
          </cell>
          <cell r="X18204" t="str">
            <v>Jul</v>
          </cell>
        </row>
        <row r="18205">
          <cell r="D18205" t="str">
            <v>House</v>
          </cell>
          <cell r="E18205">
            <v>1190000</v>
          </cell>
          <cell r="R18205" t="str">
            <v>Whitehorse</v>
          </cell>
          <cell r="W18205">
            <v>2018</v>
          </cell>
          <cell r="X18205" t="str">
            <v>Jul</v>
          </cell>
        </row>
        <row r="18206">
          <cell r="D18206" t="str">
            <v>House</v>
          </cell>
          <cell r="E18206">
            <v>2926000</v>
          </cell>
          <cell r="R18206" t="str">
            <v>Melbourne</v>
          </cell>
          <cell r="W18206">
            <v>2018</v>
          </cell>
          <cell r="X18206" t="str">
            <v>Jul</v>
          </cell>
        </row>
        <row r="18207">
          <cell r="D18207" t="str">
            <v>House</v>
          </cell>
          <cell r="E18207">
            <v>1800000</v>
          </cell>
          <cell r="R18207" t="str">
            <v>Port Phillip</v>
          </cell>
          <cell r="W18207">
            <v>2018</v>
          </cell>
          <cell r="X18207" t="str">
            <v>Jul</v>
          </cell>
        </row>
        <row r="18208">
          <cell r="D18208" t="str">
            <v>Unit</v>
          </cell>
          <cell r="E18208">
            <v>1190000</v>
          </cell>
          <cell r="R18208" t="str">
            <v>Melbourne</v>
          </cell>
          <cell r="W18208">
            <v>2018</v>
          </cell>
          <cell r="X18208" t="str">
            <v>Jul</v>
          </cell>
        </row>
        <row r="18209">
          <cell r="D18209" t="str">
            <v>House</v>
          </cell>
          <cell r="E18209">
            <v>2160000</v>
          </cell>
          <cell r="R18209" t="str">
            <v>Melbourne</v>
          </cell>
          <cell r="W18209">
            <v>2018</v>
          </cell>
          <cell r="X18209" t="str">
            <v>Jul</v>
          </cell>
        </row>
        <row r="18210">
          <cell r="D18210" t="str">
            <v>House</v>
          </cell>
          <cell r="E18210">
            <v>1088000</v>
          </cell>
          <cell r="R18210" t="str">
            <v>Whitehorse</v>
          </cell>
          <cell r="W18210">
            <v>2018</v>
          </cell>
          <cell r="X18210" t="str">
            <v>Jul</v>
          </cell>
        </row>
        <row r="18211">
          <cell r="D18211" t="str">
            <v>House</v>
          </cell>
          <cell r="E18211">
            <v>1231000</v>
          </cell>
          <cell r="R18211" t="str">
            <v>Melbourne</v>
          </cell>
          <cell r="W18211">
            <v>2018</v>
          </cell>
          <cell r="X18211" t="str">
            <v>Jul</v>
          </cell>
        </row>
        <row r="18212">
          <cell r="D18212" t="str">
            <v>House</v>
          </cell>
          <cell r="E18212">
            <v>1020000</v>
          </cell>
          <cell r="R18212" t="str">
            <v>Hobsons Bay</v>
          </cell>
          <cell r="W18212">
            <v>2018</v>
          </cell>
          <cell r="X18212" t="str">
            <v>Jul</v>
          </cell>
        </row>
        <row r="18213">
          <cell r="D18213" t="str">
            <v>House</v>
          </cell>
          <cell r="E18213">
            <v>905000</v>
          </cell>
          <cell r="R18213" t="str">
            <v>Maroondah</v>
          </cell>
          <cell r="W18213">
            <v>2018</v>
          </cell>
          <cell r="X18213" t="str">
            <v>Jul</v>
          </cell>
        </row>
        <row r="18214">
          <cell r="D18214" t="str">
            <v>House</v>
          </cell>
          <cell r="E18214">
            <v>535000</v>
          </cell>
          <cell r="R18214" t="str">
            <v>Wyndham</v>
          </cell>
          <cell r="W18214">
            <v>2018</v>
          </cell>
          <cell r="X18214" t="str">
            <v>Jul</v>
          </cell>
        </row>
        <row r="18215">
          <cell r="D18215" t="str">
            <v>House</v>
          </cell>
          <cell r="E18215">
            <v>1330000</v>
          </cell>
          <cell r="R18215" t="str">
            <v>Port Phillip</v>
          </cell>
          <cell r="W18215">
            <v>2018</v>
          </cell>
          <cell r="X18215" t="str">
            <v>Jul</v>
          </cell>
        </row>
        <row r="18216">
          <cell r="D18216" t="str">
            <v>House</v>
          </cell>
          <cell r="E18216">
            <v>720000</v>
          </cell>
          <cell r="R18216" t="str">
            <v>Knox</v>
          </cell>
          <cell r="W18216">
            <v>2018</v>
          </cell>
          <cell r="X18216" t="str">
            <v>Jul</v>
          </cell>
        </row>
        <row r="18217">
          <cell r="D18217" t="str">
            <v>House</v>
          </cell>
          <cell r="E18217">
            <v>780000</v>
          </cell>
          <cell r="R18217" t="str">
            <v>Knox</v>
          </cell>
          <cell r="W18217">
            <v>2018</v>
          </cell>
          <cell r="X18217" t="str">
            <v>Jul</v>
          </cell>
        </row>
        <row r="18218">
          <cell r="D18218" t="str">
            <v>House</v>
          </cell>
          <cell r="E18218">
            <v>621000</v>
          </cell>
          <cell r="R18218" t="str">
            <v>Wyndham</v>
          </cell>
          <cell r="W18218">
            <v>2018</v>
          </cell>
          <cell r="X18218" t="str">
            <v>Jul</v>
          </cell>
        </row>
        <row r="18219">
          <cell r="D18219" t="str">
            <v>House</v>
          </cell>
          <cell r="E18219">
            <v>1017500</v>
          </cell>
          <cell r="R18219" t="str">
            <v>Hobsons Bay</v>
          </cell>
          <cell r="W18219">
            <v>2018</v>
          </cell>
          <cell r="X18219" t="str">
            <v>Jul</v>
          </cell>
        </row>
        <row r="18220">
          <cell r="D18220" t="str">
            <v>House</v>
          </cell>
          <cell r="E18220">
            <v>3600000</v>
          </cell>
          <cell r="R18220" t="str">
            <v>Port Phillip</v>
          </cell>
          <cell r="W18220">
            <v>2018</v>
          </cell>
          <cell r="X18220" t="str">
            <v>Jul</v>
          </cell>
        </row>
        <row r="18221">
          <cell r="D18221" t="str">
            <v>House</v>
          </cell>
          <cell r="E18221">
            <v>1700000</v>
          </cell>
          <cell r="R18221" t="str">
            <v>Boroondara</v>
          </cell>
          <cell r="W18221">
            <v>2018</v>
          </cell>
          <cell r="X18221" t="str">
            <v>Jul</v>
          </cell>
        </row>
        <row r="18222">
          <cell r="D18222" t="str">
            <v>House</v>
          </cell>
          <cell r="E18222">
            <v>565000</v>
          </cell>
          <cell r="R18222" t="str">
            <v>Wyndham</v>
          </cell>
          <cell r="W18222">
            <v>2018</v>
          </cell>
          <cell r="X18222" t="str">
            <v>Jul</v>
          </cell>
        </row>
        <row r="18223">
          <cell r="D18223" t="str">
            <v>House</v>
          </cell>
          <cell r="E18223">
            <v>1666766</v>
          </cell>
          <cell r="R18223" t="str">
            <v>Monash</v>
          </cell>
          <cell r="W18223">
            <v>2018</v>
          </cell>
          <cell r="X18223" t="str">
            <v>Jul</v>
          </cell>
        </row>
        <row r="18224">
          <cell r="D18224" t="str">
            <v>House</v>
          </cell>
          <cell r="E18224">
            <v>2115000</v>
          </cell>
          <cell r="R18224" t="str">
            <v>Boroondara</v>
          </cell>
          <cell r="W18224">
            <v>2018</v>
          </cell>
          <cell r="X18224" t="str">
            <v>Jul</v>
          </cell>
        </row>
        <row r="18225">
          <cell r="D18225" t="str">
            <v>House</v>
          </cell>
          <cell r="E18225">
            <v>1201000</v>
          </cell>
          <cell r="R18225" t="str">
            <v>Port Phillip</v>
          </cell>
          <cell r="W18225">
            <v>2018</v>
          </cell>
          <cell r="X18225" t="str">
            <v>Jul</v>
          </cell>
        </row>
        <row r="18226">
          <cell r="D18226" t="str">
            <v>House</v>
          </cell>
          <cell r="E18226">
            <v>1020000</v>
          </cell>
          <cell r="R18226" t="str">
            <v>Whitehorse</v>
          </cell>
          <cell r="W18226">
            <v>2018</v>
          </cell>
          <cell r="X18226" t="str">
            <v>Jul</v>
          </cell>
        </row>
        <row r="18227">
          <cell r="D18227" t="str">
            <v>House</v>
          </cell>
          <cell r="E18227">
            <v>3250000</v>
          </cell>
          <cell r="R18227" t="str">
            <v>Stonnington</v>
          </cell>
          <cell r="W18227">
            <v>2018</v>
          </cell>
          <cell r="X18227" t="str">
            <v>Jul</v>
          </cell>
        </row>
        <row r="18228">
          <cell r="D18228" t="str">
            <v>House</v>
          </cell>
          <cell r="E18228">
            <v>1351000</v>
          </cell>
          <cell r="R18228" t="str">
            <v>Whitehorse</v>
          </cell>
          <cell r="W18228">
            <v>2018</v>
          </cell>
          <cell r="X18228" t="str">
            <v>Jul</v>
          </cell>
        </row>
        <row r="18229">
          <cell r="D18229" t="str">
            <v>House</v>
          </cell>
          <cell r="E18229">
            <v>6370000</v>
          </cell>
          <cell r="R18229" t="str">
            <v>Port Phillip</v>
          </cell>
          <cell r="W18229">
            <v>2018</v>
          </cell>
          <cell r="X18229" t="str">
            <v>Jul</v>
          </cell>
        </row>
        <row r="18230">
          <cell r="D18230" t="str">
            <v>House</v>
          </cell>
          <cell r="E18230">
            <v>1345500</v>
          </cell>
          <cell r="R18230" t="str">
            <v>Whitehorse</v>
          </cell>
          <cell r="W18230">
            <v>2018</v>
          </cell>
          <cell r="X18230" t="str">
            <v>Jul</v>
          </cell>
        </row>
        <row r="18231">
          <cell r="D18231" t="str">
            <v>Unit</v>
          </cell>
          <cell r="E18231">
            <v>673000</v>
          </cell>
          <cell r="R18231" t="str">
            <v>Stonnington</v>
          </cell>
          <cell r="W18231">
            <v>2018</v>
          </cell>
          <cell r="X18231" t="str">
            <v>Jul</v>
          </cell>
        </row>
        <row r="18232">
          <cell r="D18232" t="str">
            <v>House</v>
          </cell>
          <cell r="E18232">
            <v>1490500</v>
          </cell>
          <cell r="R18232" t="str">
            <v>Knox</v>
          </cell>
          <cell r="W18232">
            <v>2018</v>
          </cell>
          <cell r="X18232" t="str">
            <v>Jul</v>
          </cell>
        </row>
        <row r="18233">
          <cell r="D18233" t="str">
            <v>House</v>
          </cell>
          <cell r="E18233">
            <v>1003000</v>
          </cell>
          <cell r="R18233" t="str">
            <v>Knox</v>
          </cell>
          <cell r="W18233">
            <v>2018</v>
          </cell>
          <cell r="X18233" t="str">
            <v>Jul</v>
          </cell>
        </row>
        <row r="18234">
          <cell r="D18234" t="str">
            <v>House</v>
          </cell>
          <cell r="E18234">
            <v>1650000</v>
          </cell>
          <cell r="R18234" t="str">
            <v>Monash</v>
          </cell>
          <cell r="W18234">
            <v>2018</v>
          </cell>
          <cell r="X18234" t="str">
            <v>Jul</v>
          </cell>
        </row>
        <row r="18235">
          <cell r="D18235" t="str">
            <v>House</v>
          </cell>
          <cell r="E18235">
            <v>1895000</v>
          </cell>
          <cell r="R18235" t="str">
            <v>Stonnington</v>
          </cell>
          <cell r="W18235">
            <v>2018</v>
          </cell>
          <cell r="X18235" t="str">
            <v>Jul</v>
          </cell>
        </row>
        <row r="18236">
          <cell r="D18236" t="str">
            <v>House</v>
          </cell>
          <cell r="E18236">
            <v>1516000</v>
          </cell>
          <cell r="R18236" t="str">
            <v>Monash</v>
          </cell>
          <cell r="W18236">
            <v>2018</v>
          </cell>
          <cell r="X18236" t="str">
            <v>Jul</v>
          </cell>
        </row>
        <row r="18237">
          <cell r="D18237" t="str">
            <v>House</v>
          </cell>
          <cell r="E18237">
            <v>2350000</v>
          </cell>
          <cell r="R18237" t="str">
            <v>Hobsons Bay</v>
          </cell>
          <cell r="W18237">
            <v>2018</v>
          </cell>
          <cell r="X18237" t="str">
            <v>Jul</v>
          </cell>
        </row>
        <row r="18238">
          <cell r="D18238" t="str">
            <v>House</v>
          </cell>
          <cell r="E18238">
            <v>1651000</v>
          </cell>
          <cell r="R18238" t="str">
            <v>Monash</v>
          </cell>
          <cell r="W18238">
            <v>2018</v>
          </cell>
          <cell r="X18238" t="str">
            <v>Jul</v>
          </cell>
        </row>
        <row r="18239">
          <cell r="D18239" t="str">
            <v>House</v>
          </cell>
          <cell r="E18239">
            <v>1430000</v>
          </cell>
          <cell r="R18239" t="str">
            <v>Knox</v>
          </cell>
          <cell r="W18239">
            <v>2018</v>
          </cell>
          <cell r="X18239" t="str">
            <v>Jul</v>
          </cell>
        </row>
        <row r="18240">
          <cell r="D18240" t="str">
            <v>House</v>
          </cell>
          <cell r="E18240">
            <v>1360000</v>
          </cell>
          <cell r="R18240" t="str">
            <v>Monash</v>
          </cell>
          <cell r="W18240">
            <v>2018</v>
          </cell>
          <cell r="X18240" t="str">
            <v>Jul</v>
          </cell>
        </row>
        <row r="18241">
          <cell r="D18241" t="str">
            <v>House</v>
          </cell>
          <cell r="E18241">
            <v>2005000</v>
          </cell>
          <cell r="R18241" t="str">
            <v>Boroondara</v>
          </cell>
          <cell r="W18241">
            <v>2018</v>
          </cell>
          <cell r="X18241" t="str">
            <v>Jul</v>
          </cell>
        </row>
        <row r="18242">
          <cell r="D18242" t="str">
            <v>House</v>
          </cell>
          <cell r="E18242">
            <v>1630000</v>
          </cell>
          <cell r="R18242" t="str">
            <v>Monash</v>
          </cell>
          <cell r="W18242">
            <v>2018</v>
          </cell>
          <cell r="X18242" t="str">
            <v>Jul</v>
          </cell>
        </row>
        <row r="18243">
          <cell r="D18243" t="str">
            <v>House</v>
          </cell>
          <cell r="E18243">
            <v>1472000</v>
          </cell>
          <cell r="R18243" t="str">
            <v>Monash</v>
          </cell>
          <cell r="W18243">
            <v>2018</v>
          </cell>
          <cell r="X18243" t="str">
            <v>Jul</v>
          </cell>
        </row>
        <row r="18244">
          <cell r="D18244" t="str">
            <v>House</v>
          </cell>
          <cell r="E18244">
            <v>1950000</v>
          </cell>
          <cell r="R18244" t="str">
            <v>Hobsons Bay</v>
          </cell>
          <cell r="W18244">
            <v>2018</v>
          </cell>
          <cell r="X18244" t="str">
            <v>Jul</v>
          </cell>
        </row>
        <row r="18245">
          <cell r="D18245" t="str">
            <v>Unit</v>
          </cell>
          <cell r="E18245">
            <v>987000</v>
          </cell>
          <cell r="R18245" t="str">
            <v>Monash</v>
          </cell>
          <cell r="W18245">
            <v>2018</v>
          </cell>
          <cell r="X18245" t="str">
            <v>Jul</v>
          </cell>
        </row>
        <row r="18246">
          <cell r="D18246" t="str">
            <v>House</v>
          </cell>
          <cell r="E18246">
            <v>2670000</v>
          </cell>
          <cell r="R18246" t="str">
            <v>Monash</v>
          </cell>
          <cell r="W18246">
            <v>2018</v>
          </cell>
          <cell r="X18246" t="str">
            <v>Jul</v>
          </cell>
        </row>
        <row r="18247">
          <cell r="D18247" t="str">
            <v>House</v>
          </cell>
          <cell r="E18247">
            <v>593150</v>
          </cell>
          <cell r="R18247" t="str">
            <v>Wyndham</v>
          </cell>
          <cell r="W18247">
            <v>2018</v>
          </cell>
          <cell r="X18247" t="str">
            <v>Jul</v>
          </cell>
        </row>
        <row r="18248">
          <cell r="D18248" t="str">
            <v>House</v>
          </cell>
          <cell r="E18248">
            <v>2200000</v>
          </cell>
          <cell r="R18248" t="str">
            <v>Port Phillip</v>
          </cell>
          <cell r="W18248">
            <v>2018</v>
          </cell>
          <cell r="X18248" t="str">
            <v>Jul</v>
          </cell>
        </row>
        <row r="18249">
          <cell r="D18249" t="str">
            <v>House</v>
          </cell>
          <cell r="E18249">
            <v>525000</v>
          </cell>
          <cell r="R18249" t="str">
            <v>Wyndham</v>
          </cell>
          <cell r="W18249">
            <v>2018</v>
          </cell>
          <cell r="X18249" t="str">
            <v>Jul</v>
          </cell>
        </row>
        <row r="18250">
          <cell r="D18250" t="str">
            <v>House</v>
          </cell>
          <cell r="E18250">
            <v>1565000</v>
          </cell>
          <cell r="R18250" t="str">
            <v>Hobsons Bay</v>
          </cell>
          <cell r="W18250">
            <v>2018</v>
          </cell>
          <cell r="X18250" t="str">
            <v>Jul</v>
          </cell>
        </row>
        <row r="18251">
          <cell r="D18251" t="str">
            <v>House</v>
          </cell>
          <cell r="E18251">
            <v>460000</v>
          </cell>
          <cell r="R18251" t="str">
            <v>Wyndham</v>
          </cell>
          <cell r="W18251">
            <v>2018</v>
          </cell>
          <cell r="X18251" t="str">
            <v>Jul</v>
          </cell>
        </row>
        <row r="18252">
          <cell r="D18252" t="str">
            <v>House</v>
          </cell>
          <cell r="E18252">
            <v>1255000</v>
          </cell>
          <cell r="R18252" t="str">
            <v>Monash</v>
          </cell>
          <cell r="W18252">
            <v>2018</v>
          </cell>
          <cell r="X18252" t="str">
            <v>Jul</v>
          </cell>
        </row>
        <row r="18253">
          <cell r="D18253" t="str">
            <v>House</v>
          </cell>
          <cell r="E18253">
            <v>1100000</v>
          </cell>
          <cell r="R18253" t="str">
            <v>Port Phillip</v>
          </cell>
          <cell r="W18253">
            <v>2018</v>
          </cell>
          <cell r="X18253" t="str">
            <v>Jul</v>
          </cell>
        </row>
        <row r="18254">
          <cell r="D18254" t="str">
            <v>Unit</v>
          </cell>
          <cell r="E18254">
            <v>1370000</v>
          </cell>
          <cell r="R18254" t="str">
            <v>Port Phillip</v>
          </cell>
          <cell r="W18254">
            <v>2018</v>
          </cell>
          <cell r="X18254" t="str">
            <v>Jul</v>
          </cell>
        </row>
        <row r="18255">
          <cell r="D18255" t="str">
            <v>House</v>
          </cell>
          <cell r="E18255">
            <v>630000</v>
          </cell>
          <cell r="R18255" t="str">
            <v>Hobsons Bay</v>
          </cell>
          <cell r="W18255">
            <v>2018</v>
          </cell>
          <cell r="X18255" t="str">
            <v>Jul</v>
          </cell>
        </row>
        <row r="18256">
          <cell r="D18256" t="str">
            <v>House</v>
          </cell>
          <cell r="E18256">
            <v>1860000</v>
          </cell>
          <cell r="R18256" t="str">
            <v>Port Phillip</v>
          </cell>
          <cell r="W18256">
            <v>2018</v>
          </cell>
          <cell r="X18256" t="str">
            <v>Jul</v>
          </cell>
        </row>
        <row r="18257">
          <cell r="D18257" t="str">
            <v>House</v>
          </cell>
          <cell r="E18257">
            <v>1307500</v>
          </cell>
          <cell r="R18257" t="str">
            <v>Stonnington</v>
          </cell>
          <cell r="W18257">
            <v>2018</v>
          </cell>
          <cell r="X18257" t="str">
            <v>Jul</v>
          </cell>
        </row>
        <row r="18258">
          <cell r="D18258" t="str">
            <v>House</v>
          </cell>
          <cell r="E18258">
            <v>945000</v>
          </cell>
          <cell r="R18258" t="str">
            <v>Knox</v>
          </cell>
          <cell r="W18258">
            <v>2018</v>
          </cell>
          <cell r="X18258" t="str">
            <v>Jul</v>
          </cell>
        </row>
        <row r="18259">
          <cell r="D18259" t="str">
            <v>House</v>
          </cell>
          <cell r="E18259">
            <v>2820000</v>
          </cell>
          <cell r="R18259" t="str">
            <v>Monash</v>
          </cell>
          <cell r="W18259">
            <v>2018</v>
          </cell>
          <cell r="X18259" t="str">
            <v>Jul</v>
          </cell>
        </row>
        <row r="18260">
          <cell r="D18260" t="str">
            <v>House</v>
          </cell>
          <cell r="E18260">
            <v>1560000</v>
          </cell>
          <cell r="R18260" t="str">
            <v>Monash</v>
          </cell>
          <cell r="W18260">
            <v>2018</v>
          </cell>
          <cell r="X18260" t="str">
            <v>Jul</v>
          </cell>
        </row>
        <row r="18261">
          <cell r="D18261" t="str">
            <v>House</v>
          </cell>
          <cell r="E18261">
            <v>980000</v>
          </cell>
          <cell r="R18261" t="str">
            <v>Knox</v>
          </cell>
          <cell r="W18261">
            <v>2018</v>
          </cell>
          <cell r="X18261" t="str">
            <v>Jul</v>
          </cell>
        </row>
        <row r="18262">
          <cell r="D18262" t="str">
            <v>House</v>
          </cell>
          <cell r="E18262">
            <v>417000</v>
          </cell>
          <cell r="R18262" t="str">
            <v>Wyndham</v>
          </cell>
          <cell r="W18262">
            <v>2018</v>
          </cell>
          <cell r="X18262" t="str">
            <v>Jul</v>
          </cell>
        </row>
        <row r="18263">
          <cell r="D18263" t="str">
            <v>House</v>
          </cell>
          <cell r="E18263">
            <v>468000</v>
          </cell>
          <cell r="R18263" t="str">
            <v>Wyndham</v>
          </cell>
          <cell r="W18263">
            <v>2018</v>
          </cell>
          <cell r="X18263" t="str">
            <v>Jul</v>
          </cell>
        </row>
        <row r="18264">
          <cell r="D18264" t="str">
            <v>House</v>
          </cell>
          <cell r="E18264">
            <v>761000</v>
          </cell>
          <cell r="R18264" t="str">
            <v>Knox</v>
          </cell>
          <cell r="W18264">
            <v>2018</v>
          </cell>
          <cell r="X18264" t="str">
            <v>Jul</v>
          </cell>
        </row>
        <row r="18265">
          <cell r="D18265" t="str">
            <v>House</v>
          </cell>
          <cell r="E18265">
            <v>1775000</v>
          </cell>
          <cell r="R18265" t="str">
            <v>Monash</v>
          </cell>
          <cell r="W18265">
            <v>2018</v>
          </cell>
          <cell r="X18265" t="str">
            <v>Jul</v>
          </cell>
        </row>
        <row r="18266">
          <cell r="D18266" t="str">
            <v>House</v>
          </cell>
          <cell r="E18266">
            <v>1375000</v>
          </cell>
          <cell r="R18266" t="str">
            <v>Monash</v>
          </cell>
          <cell r="W18266">
            <v>2018</v>
          </cell>
          <cell r="X18266" t="str">
            <v>Jul</v>
          </cell>
        </row>
        <row r="18267">
          <cell r="D18267" t="str">
            <v>House</v>
          </cell>
          <cell r="E18267">
            <v>808000</v>
          </cell>
          <cell r="R18267" t="str">
            <v>Knox</v>
          </cell>
          <cell r="W18267">
            <v>2018</v>
          </cell>
          <cell r="X18267" t="str">
            <v>Jul</v>
          </cell>
        </row>
        <row r="18268">
          <cell r="D18268" t="str">
            <v>Unit</v>
          </cell>
          <cell r="E18268">
            <v>816000</v>
          </cell>
          <cell r="R18268" t="str">
            <v>Monash</v>
          </cell>
          <cell r="W18268">
            <v>2018</v>
          </cell>
          <cell r="X18268" t="str">
            <v>Jul</v>
          </cell>
        </row>
        <row r="18269">
          <cell r="D18269" t="str">
            <v>House</v>
          </cell>
          <cell r="E18269">
            <v>1690000</v>
          </cell>
          <cell r="R18269" t="str">
            <v>Glen Eira</v>
          </cell>
          <cell r="W18269">
            <v>2018</v>
          </cell>
          <cell r="X18269" t="str">
            <v>Jul</v>
          </cell>
        </row>
        <row r="18270">
          <cell r="D18270" t="str">
            <v>House</v>
          </cell>
          <cell r="E18270">
            <v>1655000</v>
          </cell>
          <cell r="R18270" t="str">
            <v>Glen Eira</v>
          </cell>
          <cell r="W18270">
            <v>2018</v>
          </cell>
          <cell r="X18270" t="str">
            <v>Jul</v>
          </cell>
        </row>
        <row r="18271">
          <cell r="D18271" t="str">
            <v>House</v>
          </cell>
          <cell r="E18271">
            <v>950000</v>
          </cell>
          <cell r="R18271" t="str">
            <v>Monash</v>
          </cell>
          <cell r="W18271">
            <v>2018</v>
          </cell>
          <cell r="X18271" t="str">
            <v>Jul</v>
          </cell>
        </row>
        <row r="18272">
          <cell r="D18272" t="str">
            <v>House</v>
          </cell>
          <cell r="E18272">
            <v>3050000</v>
          </cell>
          <cell r="R18272" t="str">
            <v>Glen Eira</v>
          </cell>
          <cell r="W18272">
            <v>2018</v>
          </cell>
          <cell r="X18272" t="str">
            <v>Jul</v>
          </cell>
        </row>
        <row r="18273">
          <cell r="D18273" t="str">
            <v>House</v>
          </cell>
          <cell r="E18273">
            <v>510000</v>
          </cell>
          <cell r="R18273" t="str">
            <v>Wyndham</v>
          </cell>
          <cell r="W18273">
            <v>2018</v>
          </cell>
          <cell r="X18273" t="str">
            <v>Jul</v>
          </cell>
        </row>
        <row r="18274">
          <cell r="D18274" t="str">
            <v>House</v>
          </cell>
          <cell r="E18274">
            <v>800000</v>
          </cell>
          <cell r="R18274" t="str">
            <v>Wyndham</v>
          </cell>
          <cell r="W18274">
            <v>2018</v>
          </cell>
          <cell r="X18274" t="str">
            <v>Jul</v>
          </cell>
        </row>
        <row r="18275">
          <cell r="D18275" t="str">
            <v>House</v>
          </cell>
          <cell r="E18275">
            <v>631000</v>
          </cell>
          <cell r="R18275" t="str">
            <v>Wyndham</v>
          </cell>
          <cell r="W18275">
            <v>2018</v>
          </cell>
          <cell r="X18275" t="str">
            <v>Jul</v>
          </cell>
        </row>
        <row r="18276">
          <cell r="D18276" t="str">
            <v>House</v>
          </cell>
          <cell r="E18276">
            <v>680000</v>
          </cell>
          <cell r="R18276" t="str">
            <v>Wyndham</v>
          </cell>
          <cell r="W18276">
            <v>2018</v>
          </cell>
          <cell r="X18276" t="str">
            <v>Jul</v>
          </cell>
        </row>
        <row r="18277">
          <cell r="D18277" t="str">
            <v>House</v>
          </cell>
          <cell r="E18277">
            <v>506000</v>
          </cell>
          <cell r="R18277" t="str">
            <v>Wyndham</v>
          </cell>
          <cell r="W18277">
            <v>2018</v>
          </cell>
          <cell r="X18277" t="str">
            <v>Jul</v>
          </cell>
        </row>
        <row r="18278">
          <cell r="D18278" t="str">
            <v>House</v>
          </cell>
          <cell r="E18278">
            <v>505700</v>
          </cell>
          <cell r="R18278" t="str">
            <v>Wyndham</v>
          </cell>
          <cell r="W18278">
            <v>2018</v>
          </cell>
          <cell r="X18278" t="str">
            <v>Jul</v>
          </cell>
        </row>
        <row r="18279">
          <cell r="D18279" t="str">
            <v>House</v>
          </cell>
          <cell r="E18279">
            <v>1828000</v>
          </cell>
          <cell r="R18279" t="str">
            <v>Monash</v>
          </cell>
          <cell r="W18279">
            <v>2018</v>
          </cell>
          <cell r="X18279" t="str">
            <v>Jul</v>
          </cell>
        </row>
        <row r="18280">
          <cell r="D18280" t="str">
            <v>House</v>
          </cell>
          <cell r="E18280">
            <v>711500</v>
          </cell>
          <cell r="R18280" t="str">
            <v>Wyndham</v>
          </cell>
          <cell r="W18280">
            <v>2018</v>
          </cell>
          <cell r="X18280" t="str">
            <v>Jul</v>
          </cell>
        </row>
        <row r="18281">
          <cell r="D18281" t="str">
            <v>House</v>
          </cell>
          <cell r="E18281">
            <v>622000</v>
          </cell>
          <cell r="R18281" t="str">
            <v>Wyndham</v>
          </cell>
          <cell r="W18281">
            <v>2018</v>
          </cell>
          <cell r="X18281" t="str">
            <v>Jul</v>
          </cell>
        </row>
        <row r="18282">
          <cell r="D18282" t="str">
            <v>House</v>
          </cell>
          <cell r="E18282">
            <v>1920000</v>
          </cell>
          <cell r="R18282" t="str">
            <v>Glen Eira</v>
          </cell>
          <cell r="W18282">
            <v>2018</v>
          </cell>
          <cell r="X18282" t="str">
            <v>Jul</v>
          </cell>
        </row>
        <row r="18283">
          <cell r="D18283" t="str">
            <v>House</v>
          </cell>
          <cell r="E18283">
            <v>1250000</v>
          </cell>
          <cell r="R18283" t="str">
            <v>Monash</v>
          </cell>
          <cell r="W18283">
            <v>2018</v>
          </cell>
          <cell r="X18283" t="str">
            <v>Jul</v>
          </cell>
        </row>
        <row r="18284">
          <cell r="D18284" t="str">
            <v>House</v>
          </cell>
          <cell r="E18284">
            <v>1155000</v>
          </cell>
          <cell r="R18284" t="str">
            <v>Bayside</v>
          </cell>
          <cell r="W18284">
            <v>2018</v>
          </cell>
          <cell r="X18284" t="str">
            <v>Jul</v>
          </cell>
        </row>
        <row r="18285">
          <cell r="D18285" t="str">
            <v>Unit</v>
          </cell>
          <cell r="E18285">
            <v>1360000</v>
          </cell>
          <cell r="R18285" t="str">
            <v>Glen Eira</v>
          </cell>
          <cell r="W18285">
            <v>2018</v>
          </cell>
          <cell r="X18285" t="str">
            <v>Jul</v>
          </cell>
        </row>
        <row r="18286">
          <cell r="D18286" t="str">
            <v>House</v>
          </cell>
          <cell r="E18286">
            <v>1850000</v>
          </cell>
          <cell r="R18286" t="str">
            <v>Glen Eira</v>
          </cell>
          <cell r="W18286">
            <v>2018</v>
          </cell>
          <cell r="X18286" t="str">
            <v>Jul</v>
          </cell>
        </row>
        <row r="18287">
          <cell r="D18287" t="str">
            <v>House</v>
          </cell>
          <cell r="E18287">
            <v>1190000</v>
          </cell>
          <cell r="R18287" t="str">
            <v>Glen Eira</v>
          </cell>
          <cell r="W18287">
            <v>2018</v>
          </cell>
          <cell r="X18287" t="str">
            <v>Jul</v>
          </cell>
        </row>
        <row r="18288">
          <cell r="D18288" t="str">
            <v>House</v>
          </cell>
          <cell r="E18288">
            <v>2260000</v>
          </cell>
          <cell r="R18288" t="str">
            <v>Glen Eira</v>
          </cell>
          <cell r="W18288">
            <v>2018</v>
          </cell>
          <cell r="X18288" t="str">
            <v>Jul</v>
          </cell>
        </row>
        <row r="18289">
          <cell r="D18289" t="str">
            <v>House</v>
          </cell>
          <cell r="E18289">
            <v>1730000</v>
          </cell>
          <cell r="R18289" t="str">
            <v>Glen Eira</v>
          </cell>
          <cell r="W18289">
            <v>2018</v>
          </cell>
          <cell r="X18289" t="str">
            <v>Jul</v>
          </cell>
        </row>
        <row r="18290">
          <cell r="D18290" t="str">
            <v>House</v>
          </cell>
          <cell r="E18290">
            <v>1630000</v>
          </cell>
          <cell r="R18290" t="str">
            <v>Glen Eira</v>
          </cell>
          <cell r="W18290">
            <v>2018</v>
          </cell>
          <cell r="X18290" t="str">
            <v>Jul</v>
          </cell>
        </row>
        <row r="18291">
          <cell r="D18291" t="str">
            <v>Unit</v>
          </cell>
          <cell r="E18291">
            <v>1802000</v>
          </cell>
          <cell r="R18291" t="str">
            <v>Bayside</v>
          </cell>
          <cell r="W18291">
            <v>2018</v>
          </cell>
          <cell r="X18291" t="str">
            <v>Jul</v>
          </cell>
        </row>
        <row r="18292">
          <cell r="D18292" t="str">
            <v>House</v>
          </cell>
          <cell r="E18292">
            <v>2040000</v>
          </cell>
          <cell r="R18292" t="str">
            <v>Glen Eira</v>
          </cell>
          <cell r="W18292">
            <v>2018</v>
          </cell>
          <cell r="X18292" t="str">
            <v>Jul</v>
          </cell>
        </row>
        <row r="18293">
          <cell r="D18293" t="str">
            <v>House</v>
          </cell>
          <cell r="E18293">
            <v>1200000</v>
          </cell>
          <cell r="R18293" t="str">
            <v>Glen Eira</v>
          </cell>
          <cell r="W18293">
            <v>2018</v>
          </cell>
          <cell r="X18293" t="str">
            <v>Jul</v>
          </cell>
        </row>
        <row r="18294">
          <cell r="D18294" t="str">
            <v>House</v>
          </cell>
          <cell r="E18294">
            <v>1510000</v>
          </cell>
          <cell r="R18294" t="str">
            <v>Glen Eira</v>
          </cell>
          <cell r="W18294">
            <v>2018</v>
          </cell>
          <cell r="X18294" t="str">
            <v>Jul</v>
          </cell>
        </row>
        <row r="18295">
          <cell r="D18295" t="str">
            <v>House</v>
          </cell>
          <cell r="E18295">
            <v>1000000</v>
          </cell>
          <cell r="R18295" t="str">
            <v>Glen Eira</v>
          </cell>
          <cell r="W18295">
            <v>2018</v>
          </cell>
          <cell r="X18295" t="str">
            <v>Jul</v>
          </cell>
        </row>
        <row r="18296">
          <cell r="D18296" t="str">
            <v>House</v>
          </cell>
          <cell r="E18296">
            <v>1510000</v>
          </cell>
          <cell r="R18296" t="str">
            <v>Glen Eira</v>
          </cell>
          <cell r="W18296">
            <v>2018</v>
          </cell>
          <cell r="X18296" t="str">
            <v>Jul</v>
          </cell>
        </row>
        <row r="18297">
          <cell r="D18297" t="str">
            <v>House</v>
          </cell>
          <cell r="E18297">
            <v>1510000</v>
          </cell>
          <cell r="R18297" t="str">
            <v>Glen Eira</v>
          </cell>
          <cell r="W18297">
            <v>2018</v>
          </cell>
          <cell r="X18297" t="str">
            <v>Jul</v>
          </cell>
        </row>
        <row r="18298">
          <cell r="D18298" t="str">
            <v>House</v>
          </cell>
          <cell r="E18298">
            <v>1162000</v>
          </cell>
          <cell r="R18298" t="str">
            <v>Glen Eira</v>
          </cell>
          <cell r="W18298">
            <v>2018</v>
          </cell>
          <cell r="X18298" t="str">
            <v>Jul</v>
          </cell>
        </row>
        <row r="18299">
          <cell r="D18299" t="str">
            <v>House</v>
          </cell>
          <cell r="E18299">
            <v>1160000</v>
          </cell>
          <cell r="R18299" t="str">
            <v>Glen Eira</v>
          </cell>
          <cell r="W18299">
            <v>2018</v>
          </cell>
          <cell r="X18299" t="str">
            <v>Jul</v>
          </cell>
        </row>
        <row r="18300">
          <cell r="D18300" t="str">
            <v>Unit</v>
          </cell>
          <cell r="E18300">
            <v>1165000</v>
          </cell>
          <cell r="R18300" t="str">
            <v>Glen Eira</v>
          </cell>
          <cell r="W18300">
            <v>2018</v>
          </cell>
          <cell r="X18300" t="str">
            <v>Jul</v>
          </cell>
        </row>
        <row r="18301">
          <cell r="D18301" t="str">
            <v>Unit</v>
          </cell>
          <cell r="E18301">
            <v>1550000</v>
          </cell>
          <cell r="R18301" t="str">
            <v>Bayside</v>
          </cell>
          <cell r="W18301">
            <v>2018</v>
          </cell>
          <cell r="X18301" t="str">
            <v>Jul</v>
          </cell>
        </row>
        <row r="18302">
          <cell r="D18302" t="str">
            <v>Unit</v>
          </cell>
          <cell r="E18302">
            <v>1745000</v>
          </cell>
          <cell r="R18302" t="str">
            <v>Bayside</v>
          </cell>
          <cell r="W18302">
            <v>2018</v>
          </cell>
          <cell r="X18302" t="str">
            <v>Jul</v>
          </cell>
        </row>
        <row r="18303">
          <cell r="D18303" t="str">
            <v>Unit</v>
          </cell>
          <cell r="E18303">
            <v>1720000</v>
          </cell>
          <cell r="R18303" t="str">
            <v>Bayside</v>
          </cell>
          <cell r="W18303">
            <v>2018</v>
          </cell>
          <cell r="X18303" t="str">
            <v>Jul</v>
          </cell>
        </row>
        <row r="18304">
          <cell r="D18304" t="str">
            <v>House</v>
          </cell>
          <cell r="E18304">
            <v>1451000</v>
          </cell>
          <cell r="R18304" t="str">
            <v>Bayside</v>
          </cell>
          <cell r="W18304">
            <v>2018</v>
          </cell>
          <cell r="X18304" t="str">
            <v>Jul</v>
          </cell>
        </row>
        <row r="18305">
          <cell r="D18305" t="str">
            <v>House</v>
          </cell>
          <cell r="E18305">
            <v>2095000</v>
          </cell>
          <cell r="R18305" t="str">
            <v>Bayside</v>
          </cell>
          <cell r="W18305">
            <v>2018</v>
          </cell>
          <cell r="X18305" t="str">
            <v>Jul</v>
          </cell>
        </row>
        <row r="18306">
          <cell r="D18306" t="str">
            <v>Unit</v>
          </cell>
          <cell r="E18306">
            <v>1175000</v>
          </cell>
          <cell r="R18306" t="str">
            <v>Bayside</v>
          </cell>
          <cell r="W18306">
            <v>2018</v>
          </cell>
          <cell r="X18306" t="str">
            <v>Jul</v>
          </cell>
        </row>
        <row r="18307">
          <cell r="D18307" t="str">
            <v>Unit</v>
          </cell>
          <cell r="E18307">
            <v>950000</v>
          </cell>
          <cell r="R18307" t="str">
            <v>Bayside</v>
          </cell>
          <cell r="W18307">
            <v>2018</v>
          </cell>
          <cell r="X18307" t="str">
            <v>Jul</v>
          </cell>
        </row>
        <row r="18308">
          <cell r="D18308" t="str">
            <v>Unit</v>
          </cell>
          <cell r="E18308">
            <v>900000</v>
          </cell>
          <cell r="R18308" t="str">
            <v>Bayside</v>
          </cell>
          <cell r="W18308">
            <v>2018</v>
          </cell>
          <cell r="X18308" t="str">
            <v>Jul</v>
          </cell>
        </row>
        <row r="18309">
          <cell r="D18309" t="str">
            <v>Unit</v>
          </cell>
          <cell r="E18309">
            <v>815000</v>
          </cell>
          <cell r="R18309" t="str">
            <v>Bayside</v>
          </cell>
          <cell r="W18309">
            <v>2018</v>
          </cell>
          <cell r="X18309" t="str">
            <v>Jul</v>
          </cell>
        </row>
        <row r="18310">
          <cell r="D18310" t="str">
            <v>House</v>
          </cell>
          <cell r="E18310">
            <v>1375000</v>
          </cell>
          <cell r="R18310" t="str">
            <v>Bayside</v>
          </cell>
          <cell r="W18310">
            <v>2018</v>
          </cell>
          <cell r="X18310" t="str">
            <v>Jul</v>
          </cell>
        </row>
        <row r="18311">
          <cell r="D18311" t="str">
            <v>House</v>
          </cell>
          <cell r="E18311">
            <v>1255000</v>
          </cell>
          <cell r="R18311" t="str">
            <v>Bayside</v>
          </cell>
          <cell r="W18311">
            <v>2018</v>
          </cell>
          <cell r="X18311" t="str">
            <v>Jul</v>
          </cell>
        </row>
        <row r="18312">
          <cell r="D18312" t="str">
            <v>House</v>
          </cell>
          <cell r="E18312">
            <v>1120000</v>
          </cell>
          <cell r="R18312" t="str">
            <v>Bayside</v>
          </cell>
          <cell r="W18312">
            <v>2018</v>
          </cell>
          <cell r="X18312" t="str">
            <v>Jul</v>
          </cell>
        </row>
        <row r="18313">
          <cell r="D18313" t="str">
            <v>House</v>
          </cell>
          <cell r="E18313">
            <v>860000</v>
          </cell>
          <cell r="R18313" t="str">
            <v>Bayside</v>
          </cell>
          <cell r="W18313">
            <v>2018</v>
          </cell>
          <cell r="X18313" t="str">
            <v>Jul</v>
          </cell>
        </row>
        <row r="18314">
          <cell r="D18314" t="str">
            <v>House</v>
          </cell>
          <cell r="E18314">
            <v>1140000</v>
          </cell>
          <cell r="R18314" t="str">
            <v>Bayside</v>
          </cell>
          <cell r="W18314">
            <v>2018</v>
          </cell>
          <cell r="X18314" t="str">
            <v>Jul</v>
          </cell>
        </row>
        <row r="18315">
          <cell r="D18315" t="str">
            <v>Unit</v>
          </cell>
          <cell r="E18315">
            <v>1370000</v>
          </cell>
          <cell r="R18315" t="str">
            <v>Manningham</v>
          </cell>
          <cell r="W18315">
            <v>2018</v>
          </cell>
          <cell r="X18315" t="str">
            <v>Jul</v>
          </cell>
        </row>
        <row r="18316">
          <cell r="D18316" t="str">
            <v>Unit</v>
          </cell>
          <cell r="E18316">
            <v>1100000</v>
          </cell>
          <cell r="R18316" t="str">
            <v>Moonee Valley</v>
          </cell>
          <cell r="W18316">
            <v>2018</v>
          </cell>
          <cell r="X18316" t="str">
            <v>Jul</v>
          </cell>
        </row>
        <row r="18317">
          <cell r="D18317" t="str">
            <v>House</v>
          </cell>
          <cell r="E18317">
            <v>775000</v>
          </cell>
          <cell r="R18317" t="str">
            <v>Glen Eira</v>
          </cell>
          <cell r="W18317">
            <v>2018</v>
          </cell>
          <cell r="X18317" t="str">
            <v>Jul</v>
          </cell>
        </row>
        <row r="18318">
          <cell r="D18318" t="str">
            <v>House</v>
          </cell>
          <cell r="E18318">
            <v>660000</v>
          </cell>
          <cell r="R18318" t="str">
            <v>Darebin</v>
          </cell>
          <cell r="W18318">
            <v>2018</v>
          </cell>
          <cell r="X18318" t="str">
            <v>Jul</v>
          </cell>
        </row>
        <row r="18319">
          <cell r="D18319" t="str">
            <v>Unit</v>
          </cell>
          <cell r="E18319">
            <v>650000</v>
          </cell>
          <cell r="R18319" t="str">
            <v>Melbourne</v>
          </cell>
          <cell r="W18319">
            <v>2018</v>
          </cell>
          <cell r="X18319" t="str">
            <v>Jul</v>
          </cell>
        </row>
        <row r="18320">
          <cell r="D18320" t="str">
            <v>Unit</v>
          </cell>
          <cell r="E18320">
            <v>585000</v>
          </cell>
          <cell r="R18320" t="str">
            <v>Monash</v>
          </cell>
          <cell r="W18320">
            <v>2018</v>
          </cell>
          <cell r="X18320" t="str">
            <v>Jul</v>
          </cell>
        </row>
        <row r="18321">
          <cell r="D18321" t="str">
            <v>Unit</v>
          </cell>
          <cell r="E18321">
            <v>580000</v>
          </cell>
          <cell r="R18321" t="str">
            <v>Maribyrnong</v>
          </cell>
          <cell r="W18321">
            <v>2018</v>
          </cell>
          <cell r="X18321" t="str">
            <v>Jul</v>
          </cell>
        </row>
        <row r="18322">
          <cell r="D18322" t="str">
            <v>Unit</v>
          </cell>
          <cell r="E18322">
            <v>575000</v>
          </cell>
          <cell r="R18322" t="str">
            <v>Moreland</v>
          </cell>
          <cell r="W18322">
            <v>2018</v>
          </cell>
          <cell r="X18322" t="str">
            <v>Jul</v>
          </cell>
        </row>
        <row r="18323">
          <cell r="D18323" t="str">
            <v>House</v>
          </cell>
          <cell r="E18323">
            <v>555000</v>
          </cell>
          <cell r="R18323" t="str">
            <v>Brimbank</v>
          </cell>
          <cell r="W18323">
            <v>2018</v>
          </cell>
          <cell r="X18323" t="str">
            <v>Jul</v>
          </cell>
        </row>
        <row r="18324">
          <cell r="D18324" t="str">
            <v>Unit</v>
          </cell>
          <cell r="E18324">
            <v>541000</v>
          </cell>
          <cell r="R18324" t="str">
            <v>Darebin</v>
          </cell>
          <cell r="W18324">
            <v>2018</v>
          </cell>
          <cell r="X18324" t="str">
            <v>Jul</v>
          </cell>
        </row>
        <row r="18325">
          <cell r="D18325" t="str">
            <v>Unit</v>
          </cell>
          <cell r="E18325">
            <v>540000</v>
          </cell>
          <cell r="R18325" t="str">
            <v>Stonnington</v>
          </cell>
          <cell r="W18325">
            <v>2018</v>
          </cell>
          <cell r="X18325" t="str">
            <v>Jul</v>
          </cell>
        </row>
        <row r="18326">
          <cell r="D18326" t="str">
            <v>Unit</v>
          </cell>
          <cell r="E18326">
            <v>520000</v>
          </cell>
          <cell r="R18326" t="str">
            <v>Boroondara</v>
          </cell>
          <cell r="W18326">
            <v>2018</v>
          </cell>
          <cell r="X18326" t="str">
            <v>Jul</v>
          </cell>
        </row>
        <row r="18327">
          <cell r="D18327" t="str">
            <v>House</v>
          </cell>
          <cell r="E18327">
            <v>470000</v>
          </cell>
          <cell r="R18327" t="str">
            <v>Melton</v>
          </cell>
          <cell r="W18327">
            <v>2018</v>
          </cell>
          <cell r="X18327" t="str">
            <v>Jul</v>
          </cell>
        </row>
        <row r="18328">
          <cell r="D18328" t="str">
            <v>Unit</v>
          </cell>
          <cell r="E18328">
            <v>470000</v>
          </cell>
          <cell r="R18328" t="str">
            <v>Melbourne</v>
          </cell>
          <cell r="W18328">
            <v>2018</v>
          </cell>
          <cell r="X18328" t="str">
            <v>Jul</v>
          </cell>
        </row>
        <row r="18329">
          <cell r="D18329" t="str">
            <v>Unit</v>
          </cell>
          <cell r="E18329">
            <v>460000</v>
          </cell>
          <cell r="R18329" t="str">
            <v>Darebin</v>
          </cell>
          <cell r="W18329">
            <v>2018</v>
          </cell>
          <cell r="X18329" t="str">
            <v>Jul</v>
          </cell>
        </row>
        <row r="18330">
          <cell r="D18330" t="str">
            <v>Unit</v>
          </cell>
          <cell r="E18330">
            <v>440000</v>
          </cell>
          <cell r="R18330" t="str">
            <v>Boroondara</v>
          </cell>
          <cell r="W18330">
            <v>2018</v>
          </cell>
          <cell r="X18330" t="str">
            <v>Jul</v>
          </cell>
        </row>
        <row r="18331">
          <cell r="D18331" t="str">
            <v>Unit</v>
          </cell>
          <cell r="E18331">
            <v>291000</v>
          </cell>
          <cell r="R18331" t="str">
            <v>Boroondara</v>
          </cell>
          <cell r="W18331">
            <v>2018</v>
          </cell>
          <cell r="X18331" t="str">
            <v>Jul</v>
          </cell>
        </row>
        <row r="18332">
          <cell r="D18332" t="str">
            <v>Unit</v>
          </cell>
          <cell r="E18332">
            <v>2010000</v>
          </cell>
          <cell r="R18332" t="str">
            <v>Melbourne</v>
          </cell>
          <cell r="W18332">
            <v>2018</v>
          </cell>
          <cell r="X18332" t="str">
            <v>Jul</v>
          </cell>
        </row>
        <row r="18333">
          <cell r="D18333" t="str">
            <v>House</v>
          </cell>
          <cell r="E18333">
            <v>1625000</v>
          </cell>
          <cell r="R18333" t="str">
            <v>Yarra</v>
          </cell>
          <cell r="W18333">
            <v>2018</v>
          </cell>
          <cell r="X18333" t="str">
            <v>Jul</v>
          </cell>
        </row>
        <row r="18334">
          <cell r="D18334" t="str">
            <v>House</v>
          </cell>
          <cell r="E18334">
            <v>1550000</v>
          </cell>
          <cell r="R18334" t="str">
            <v>Monash</v>
          </cell>
          <cell r="W18334">
            <v>2018</v>
          </cell>
          <cell r="X18334" t="str">
            <v>Jul</v>
          </cell>
        </row>
        <row r="18335">
          <cell r="D18335" t="str">
            <v>Unit</v>
          </cell>
          <cell r="E18335">
            <v>1470000</v>
          </cell>
          <cell r="R18335" t="str">
            <v>Melbourne</v>
          </cell>
          <cell r="W18335">
            <v>2018</v>
          </cell>
          <cell r="X18335" t="str">
            <v>Jul</v>
          </cell>
        </row>
        <row r="18336">
          <cell r="D18336" t="str">
            <v>House</v>
          </cell>
          <cell r="E18336">
            <v>1470000</v>
          </cell>
          <cell r="R18336" t="str">
            <v>Melbourne</v>
          </cell>
          <cell r="W18336">
            <v>2018</v>
          </cell>
          <cell r="X18336" t="str">
            <v>Jul</v>
          </cell>
        </row>
        <row r="18337">
          <cell r="D18337" t="str">
            <v>Unit</v>
          </cell>
          <cell r="E18337">
            <v>1460000</v>
          </cell>
          <cell r="R18337" t="str">
            <v>Maribyrnong</v>
          </cell>
          <cell r="W18337">
            <v>2018</v>
          </cell>
          <cell r="X18337" t="str">
            <v>Jul</v>
          </cell>
        </row>
        <row r="18338">
          <cell r="D18338" t="str">
            <v>House</v>
          </cell>
          <cell r="E18338">
            <v>1450000</v>
          </cell>
          <cell r="R18338" t="str">
            <v>Bayside</v>
          </cell>
          <cell r="W18338">
            <v>2018</v>
          </cell>
          <cell r="X18338" t="str">
            <v>Jul</v>
          </cell>
        </row>
        <row r="18339">
          <cell r="D18339" t="str">
            <v>Unit</v>
          </cell>
          <cell r="E18339">
            <v>1320000</v>
          </cell>
          <cell r="R18339" t="str">
            <v>Glen Eira</v>
          </cell>
          <cell r="W18339">
            <v>2018</v>
          </cell>
          <cell r="X18339" t="str">
            <v>Jul</v>
          </cell>
        </row>
        <row r="18340">
          <cell r="D18340" t="str">
            <v>Unit</v>
          </cell>
          <cell r="E18340">
            <v>1280000</v>
          </cell>
          <cell r="R18340" t="str">
            <v>Boroondara</v>
          </cell>
          <cell r="W18340">
            <v>2018</v>
          </cell>
          <cell r="X18340" t="str">
            <v>Jul</v>
          </cell>
        </row>
        <row r="18341">
          <cell r="D18341" t="str">
            <v>House</v>
          </cell>
          <cell r="E18341">
            <v>1277500</v>
          </cell>
          <cell r="R18341" t="str">
            <v>Boroondara</v>
          </cell>
          <cell r="W18341">
            <v>2018</v>
          </cell>
          <cell r="X18341" t="str">
            <v>Jul</v>
          </cell>
        </row>
        <row r="18342">
          <cell r="D18342" t="str">
            <v>House</v>
          </cell>
          <cell r="E18342">
            <v>1235000</v>
          </cell>
          <cell r="R18342" t="str">
            <v>Bayside</v>
          </cell>
          <cell r="W18342">
            <v>2018</v>
          </cell>
          <cell r="X18342" t="str">
            <v>Jul</v>
          </cell>
        </row>
        <row r="18343">
          <cell r="D18343" t="str">
            <v>Unit</v>
          </cell>
          <cell r="E18343">
            <v>1215000</v>
          </cell>
          <cell r="R18343" t="str">
            <v>Banyule</v>
          </cell>
          <cell r="W18343">
            <v>2018</v>
          </cell>
          <cell r="X18343" t="str">
            <v>Jul</v>
          </cell>
        </row>
        <row r="18344">
          <cell r="D18344" t="str">
            <v>Unit</v>
          </cell>
          <cell r="E18344">
            <v>1206000</v>
          </cell>
          <cell r="R18344" t="str">
            <v>Banyule</v>
          </cell>
          <cell r="W18344">
            <v>2018</v>
          </cell>
          <cell r="X18344" t="str">
            <v>Jul</v>
          </cell>
        </row>
        <row r="18345">
          <cell r="D18345" t="str">
            <v>Unit</v>
          </cell>
          <cell r="E18345">
            <v>1200000</v>
          </cell>
          <cell r="R18345" t="str">
            <v>Banyule</v>
          </cell>
          <cell r="W18345">
            <v>2018</v>
          </cell>
          <cell r="X18345" t="str">
            <v>Jul</v>
          </cell>
        </row>
        <row r="18346">
          <cell r="D18346" t="str">
            <v>House</v>
          </cell>
          <cell r="E18346">
            <v>1180000</v>
          </cell>
          <cell r="R18346" t="str">
            <v>Stonnington</v>
          </cell>
          <cell r="W18346">
            <v>2018</v>
          </cell>
          <cell r="X18346" t="str">
            <v>Jul</v>
          </cell>
        </row>
        <row r="18347">
          <cell r="D18347" t="str">
            <v>House</v>
          </cell>
          <cell r="E18347">
            <v>1143000</v>
          </cell>
          <cell r="R18347" t="str">
            <v>Bayside</v>
          </cell>
          <cell r="W18347">
            <v>2018</v>
          </cell>
          <cell r="X18347" t="str">
            <v>Jul</v>
          </cell>
        </row>
        <row r="18348">
          <cell r="D18348" t="str">
            <v>Unit</v>
          </cell>
          <cell r="E18348">
            <v>1111000</v>
          </cell>
          <cell r="R18348" t="str">
            <v>Yarra</v>
          </cell>
          <cell r="W18348">
            <v>2018</v>
          </cell>
          <cell r="X18348" t="str">
            <v>Jul</v>
          </cell>
        </row>
        <row r="18349">
          <cell r="D18349" t="str">
            <v>Unit</v>
          </cell>
          <cell r="E18349">
            <v>1105000</v>
          </cell>
          <cell r="R18349" t="str">
            <v>Boroondara</v>
          </cell>
          <cell r="W18349">
            <v>2018</v>
          </cell>
          <cell r="X18349" t="str">
            <v>Jul</v>
          </cell>
        </row>
        <row r="18350">
          <cell r="D18350" t="str">
            <v>House</v>
          </cell>
          <cell r="E18350">
            <v>1100000</v>
          </cell>
          <cell r="R18350" t="str">
            <v>Boroondara</v>
          </cell>
          <cell r="W18350">
            <v>2018</v>
          </cell>
          <cell r="X18350" t="str">
            <v>Jul</v>
          </cell>
        </row>
        <row r="18351">
          <cell r="D18351" t="str">
            <v>Unit</v>
          </cell>
          <cell r="E18351">
            <v>1080000</v>
          </cell>
          <cell r="R18351" t="str">
            <v>Manningham</v>
          </cell>
          <cell r="W18351">
            <v>2018</v>
          </cell>
          <cell r="X18351" t="str">
            <v>Jul</v>
          </cell>
        </row>
        <row r="18352">
          <cell r="D18352" t="str">
            <v>House</v>
          </cell>
          <cell r="E18352">
            <v>1051500</v>
          </cell>
          <cell r="R18352" t="str">
            <v>Banyule</v>
          </cell>
          <cell r="W18352">
            <v>2018</v>
          </cell>
          <cell r="X18352" t="str">
            <v>Jul</v>
          </cell>
        </row>
        <row r="18353">
          <cell r="D18353" t="str">
            <v>Unit</v>
          </cell>
          <cell r="E18353">
            <v>1025000</v>
          </cell>
          <cell r="R18353" t="str">
            <v>Yarra</v>
          </cell>
          <cell r="W18353">
            <v>2018</v>
          </cell>
          <cell r="X18353" t="str">
            <v>Jul</v>
          </cell>
        </row>
        <row r="18354">
          <cell r="D18354" t="str">
            <v>Unit</v>
          </cell>
          <cell r="E18354">
            <v>1020000</v>
          </cell>
          <cell r="R18354" t="str">
            <v>Bayside</v>
          </cell>
          <cell r="W18354">
            <v>2018</v>
          </cell>
          <cell r="X18354" t="str">
            <v>Jul</v>
          </cell>
        </row>
        <row r="18355">
          <cell r="D18355" t="str">
            <v>Unit</v>
          </cell>
          <cell r="E18355">
            <v>1020000</v>
          </cell>
          <cell r="R18355" t="str">
            <v>Boroondara</v>
          </cell>
          <cell r="W18355">
            <v>2018</v>
          </cell>
          <cell r="X18355" t="str">
            <v>Jul</v>
          </cell>
        </row>
        <row r="18356">
          <cell r="D18356" t="str">
            <v>Unit</v>
          </cell>
          <cell r="E18356">
            <v>1015000</v>
          </cell>
          <cell r="R18356" t="str">
            <v>Bayside</v>
          </cell>
          <cell r="W18356">
            <v>2018</v>
          </cell>
          <cell r="X18356" t="str">
            <v>Jul</v>
          </cell>
        </row>
        <row r="18357">
          <cell r="D18357" t="str">
            <v>House</v>
          </cell>
          <cell r="E18357">
            <v>1005000</v>
          </cell>
          <cell r="R18357" t="str">
            <v>Whitehorse</v>
          </cell>
          <cell r="W18357">
            <v>2018</v>
          </cell>
          <cell r="X18357" t="str">
            <v>Jul</v>
          </cell>
        </row>
        <row r="18358">
          <cell r="D18358" t="str">
            <v>Unit</v>
          </cell>
          <cell r="E18358">
            <v>980000</v>
          </cell>
          <cell r="R18358" t="str">
            <v>Maribyrnong</v>
          </cell>
          <cell r="W18358">
            <v>2018</v>
          </cell>
          <cell r="X18358" t="str">
            <v>Jul</v>
          </cell>
        </row>
        <row r="18359">
          <cell r="D18359" t="str">
            <v>Unit</v>
          </cell>
          <cell r="E18359">
            <v>955500</v>
          </cell>
          <cell r="R18359" t="str">
            <v>Boroondara</v>
          </cell>
          <cell r="W18359">
            <v>2018</v>
          </cell>
          <cell r="X18359" t="str">
            <v>Jul</v>
          </cell>
        </row>
        <row r="18360">
          <cell r="D18360" t="str">
            <v>House</v>
          </cell>
          <cell r="E18360">
            <v>947500</v>
          </cell>
          <cell r="R18360" t="str">
            <v>Melbourne</v>
          </cell>
          <cell r="W18360">
            <v>2018</v>
          </cell>
          <cell r="X18360" t="str">
            <v>Jul</v>
          </cell>
        </row>
        <row r="18361">
          <cell r="D18361" t="str">
            <v>Unit</v>
          </cell>
          <cell r="E18361">
            <v>940000</v>
          </cell>
          <cell r="R18361" t="str">
            <v>Stonnington</v>
          </cell>
          <cell r="W18361">
            <v>2018</v>
          </cell>
          <cell r="X18361" t="str">
            <v>Jul</v>
          </cell>
        </row>
        <row r="18362">
          <cell r="D18362" t="str">
            <v>House</v>
          </cell>
          <cell r="E18362">
            <v>912000</v>
          </cell>
          <cell r="R18362" t="str">
            <v>Whitehorse</v>
          </cell>
          <cell r="W18362">
            <v>2018</v>
          </cell>
          <cell r="X18362" t="str">
            <v>Jul</v>
          </cell>
        </row>
        <row r="18363">
          <cell r="D18363" t="str">
            <v>Unit</v>
          </cell>
          <cell r="E18363">
            <v>902000</v>
          </cell>
          <cell r="R18363" t="str">
            <v>Stonnington</v>
          </cell>
          <cell r="W18363">
            <v>2018</v>
          </cell>
          <cell r="X18363" t="str">
            <v>Jul</v>
          </cell>
        </row>
        <row r="18364">
          <cell r="D18364" t="str">
            <v>House</v>
          </cell>
          <cell r="E18364">
            <v>900000</v>
          </cell>
          <cell r="R18364" t="str">
            <v>Boroondara</v>
          </cell>
          <cell r="W18364">
            <v>2018</v>
          </cell>
          <cell r="X18364" t="str">
            <v>Jul</v>
          </cell>
        </row>
        <row r="18365">
          <cell r="D18365" t="str">
            <v>Unit</v>
          </cell>
          <cell r="E18365">
            <v>895000</v>
          </cell>
          <cell r="R18365" t="str">
            <v>Darebin</v>
          </cell>
          <cell r="W18365">
            <v>2018</v>
          </cell>
          <cell r="X18365" t="str">
            <v>Jul</v>
          </cell>
        </row>
        <row r="18366">
          <cell r="D18366" t="str">
            <v>Unit</v>
          </cell>
          <cell r="E18366">
            <v>870000</v>
          </cell>
          <cell r="R18366" t="str">
            <v>Glen Eira</v>
          </cell>
          <cell r="W18366">
            <v>2018</v>
          </cell>
          <cell r="X18366" t="str">
            <v>Jul</v>
          </cell>
        </row>
        <row r="18367">
          <cell r="D18367" t="str">
            <v>Unit</v>
          </cell>
          <cell r="E18367">
            <v>852000</v>
          </cell>
          <cell r="R18367" t="str">
            <v>Monash</v>
          </cell>
          <cell r="W18367">
            <v>2018</v>
          </cell>
          <cell r="X18367" t="str">
            <v>Jul</v>
          </cell>
        </row>
        <row r="18368">
          <cell r="D18368" t="str">
            <v>Unit</v>
          </cell>
          <cell r="E18368">
            <v>850000</v>
          </cell>
          <cell r="R18368" t="str">
            <v>Boroondara</v>
          </cell>
          <cell r="W18368">
            <v>2018</v>
          </cell>
          <cell r="X18368" t="str">
            <v>Jul</v>
          </cell>
        </row>
        <row r="18369">
          <cell r="D18369" t="str">
            <v>Unit</v>
          </cell>
          <cell r="E18369">
            <v>845000</v>
          </cell>
          <cell r="R18369" t="str">
            <v>Stonnington</v>
          </cell>
          <cell r="W18369">
            <v>2018</v>
          </cell>
          <cell r="X18369" t="str">
            <v>Jul</v>
          </cell>
        </row>
        <row r="18370">
          <cell r="D18370" t="str">
            <v>Unit</v>
          </cell>
          <cell r="E18370">
            <v>824000</v>
          </cell>
          <cell r="R18370" t="str">
            <v>Boroondara</v>
          </cell>
          <cell r="W18370">
            <v>2018</v>
          </cell>
          <cell r="X18370" t="str">
            <v>Jul</v>
          </cell>
        </row>
        <row r="18371">
          <cell r="D18371" t="str">
            <v>Unit</v>
          </cell>
          <cell r="E18371">
            <v>823000</v>
          </cell>
          <cell r="R18371" t="str">
            <v>Glen Eira</v>
          </cell>
          <cell r="W18371">
            <v>2018</v>
          </cell>
          <cell r="X18371" t="str">
            <v>Jul</v>
          </cell>
        </row>
        <row r="18372">
          <cell r="D18372" t="str">
            <v>Unit</v>
          </cell>
          <cell r="E18372">
            <v>820000</v>
          </cell>
          <cell r="R18372" t="str">
            <v>Melbourne</v>
          </cell>
          <cell r="W18372">
            <v>2018</v>
          </cell>
          <cell r="X18372" t="str">
            <v>Jul</v>
          </cell>
        </row>
        <row r="18373">
          <cell r="D18373" t="str">
            <v>Unit</v>
          </cell>
          <cell r="E18373">
            <v>815500</v>
          </cell>
          <cell r="R18373" t="str">
            <v>Yarra</v>
          </cell>
          <cell r="W18373">
            <v>2018</v>
          </cell>
          <cell r="X18373" t="str">
            <v>Jul</v>
          </cell>
        </row>
        <row r="18374">
          <cell r="D18374" t="str">
            <v>Unit</v>
          </cell>
          <cell r="E18374">
            <v>810000</v>
          </cell>
          <cell r="R18374" t="str">
            <v>Glen Eira</v>
          </cell>
          <cell r="W18374">
            <v>2018</v>
          </cell>
          <cell r="X18374" t="str">
            <v>Jul</v>
          </cell>
        </row>
        <row r="18375">
          <cell r="D18375" t="str">
            <v>Unit</v>
          </cell>
          <cell r="E18375">
            <v>810000</v>
          </cell>
          <cell r="R18375" t="str">
            <v>Banyule</v>
          </cell>
          <cell r="W18375">
            <v>2018</v>
          </cell>
          <cell r="X18375" t="str">
            <v>Jul</v>
          </cell>
        </row>
        <row r="18376">
          <cell r="D18376" t="str">
            <v>Unit</v>
          </cell>
          <cell r="E18376">
            <v>781000</v>
          </cell>
          <cell r="R18376" t="str">
            <v>Port Phillip</v>
          </cell>
          <cell r="W18376">
            <v>2018</v>
          </cell>
          <cell r="X18376" t="str">
            <v>Jul</v>
          </cell>
        </row>
        <row r="18377">
          <cell r="D18377" t="str">
            <v>Unit</v>
          </cell>
          <cell r="E18377">
            <v>755000</v>
          </cell>
          <cell r="R18377" t="str">
            <v>Bayside</v>
          </cell>
          <cell r="W18377">
            <v>2018</v>
          </cell>
          <cell r="X18377" t="str">
            <v>Jul</v>
          </cell>
        </row>
        <row r="18378">
          <cell r="D18378" t="str">
            <v>Unit</v>
          </cell>
          <cell r="E18378">
            <v>733000</v>
          </cell>
          <cell r="R18378" t="str">
            <v>Maribyrnong</v>
          </cell>
          <cell r="W18378">
            <v>2018</v>
          </cell>
          <cell r="X18378" t="str">
            <v>Jul</v>
          </cell>
        </row>
        <row r="18379">
          <cell r="D18379" t="str">
            <v>Unit</v>
          </cell>
          <cell r="E18379">
            <v>720000</v>
          </cell>
          <cell r="R18379" t="str">
            <v>Glen Eira</v>
          </cell>
          <cell r="W18379">
            <v>2018</v>
          </cell>
          <cell r="X18379" t="str">
            <v>Jul</v>
          </cell>
        </row>
        <row r="18380">
          <cell r="D18380" t="str">
            <v>Unit</v>
          </cell>
          <cell r="E18380">
            <v>710000</v>
          </cell>
          <cell r="R18380" t="str">
            <v>Port Phillip</v>
          </cell>
          <cell r="W18380">
            <v>2018</v>
          </cell>
          <cell r="X18380" t="str">
            <v>Jul</v>
          </cell>
        </row>
        <row r="18381">
          <cell r="D18381" t="str">
            <v>Unit</v>
          </cell>
          <cell r="E18381">
            <v>708000</v>
          </cell>
          <cell r="R18381" t="str">
            <v>Darebin</v>
          </cell>
          <cell r="W18381">
            <v>2018</v>
          </cell>
          <cell r="X18381" t="str">
            <v>Jul</v>
          </cell>
        </row>
        <row r="18382">
          <cell r="D18382" t="str">
            <v>Unit</v>
          </cell>
          <cell r="E18382">
            <v>692000</v>
          </cell>
          <cell r="R18382" t="str">
            <v>Stonnington</v>
          </cell>
          <cell r="W18382">
            <v>2018</v>
          </cell>
          <cell r="X18382" t="str">
            <v>Jul</v>
          </cell>
        </row>
        <row r="18383">
          <cell r="D18383" t="str">
            <v>Unit</v>
          </cell>
          <cell r="E18383">
            <v>686000</v>
          </cell>
          <cell r="R18383" t="str">
            <v>Moreland</v>
          </cell>
          <cell r="W18383">
            <v>2018</v>
          </cell>
          <cell r="X18383" t="str">
            <v>Jul</v>
          </cell>
        </row>
        <row r="18384">
          <cell r="D18384" t="str">
            <v>Unit</v>
          </cell>
          <cell r="E18384">
            <v>685000</v>
          </cell>
          <cell r="R18384" t="str">
            <v>Maribyrnong</v>
          </cell>
          <cell r="W18384">
            <v>2018</v>
          </cell>
          <cell r="X18384" t="str">
            <v>Jul</v>
          </cell>
        </row>
        <row r="18385">
          <cell r="D18385" t="str">
            <v>House</v>
          </cell>
          <cell r="E18385">
            <v>681000</v>
          </cell>
          <cell r="R18385" t="str">
            <v>Darebin</v>
          </cell>
          <cell r="W18385">
            <v>2018</v>
          </cell>
          <cell r="X18385" t="str">
            <v>Jul</v>
          </cell>
        </row>
        <row r="18386">
          <cell r="D18386" t="str">
            <v>House</v>
          </cell>
          <cell r="E18386">
            <v>678250</v>
          </cell>
          <cell r="R18386" t="str">
            <v>Darebin</v>
          </cell>
          <cell r="W18386">
            <v>2018</v>
          </cell>
          <cell r="X18386" t="str">
            <v>Jul</v>
          </cell>
        </row>
        <row r="18387">
          <cell r="D18387" t="str">
            <v>Unit</v>
          </cell>
          <cell r="E18387">
            <v>669000</v>
          </cell>
          <cell r="R18387" t="str">
            <v>Darebin</v>
          </cell>
          <cell r="W18387">
            <v>2018</v>
          </cell>
          <cell r="X18387" t="str">
            <v>Jul</v>
          </cell>
        </row>
        <row r="18388">
          <cell r="D18388" t="str">
            <v>House</v>
          </cell>
          <cell r="E18388">
            <v>660000</v>
          </cell>
          <cell r="R18388" t="str">
            <v>Banyule</v>
          </cell>
          <cell r="W18388">
            <v>2018</v>
          </cell>
          <cell r="X18388" t="str">
            <v>Jul</v>
          </cell>
        </row>
        <row r="18389">
          <cell r="D18389" t="str">
            <v>Unit</v>
          </cell>
          <cell r="E18389">
            <v>660000</v>
          </cell>
          <cell r="R18389" t="str">
            <v>Moonee Valley</v>
          </cell>
          <cell r="W18389">
            <v>2018</v>
          </cell>
          <cell r="X18389" t="str">
            <v>Jul</v>
          </cell>
        </row>
        <row r="18390">
          <cell r="D18390" t="str">
            <v>Unit</v>
          </cell>
          <cell r="E18390">
            <v>650000</v>
          </cell>
          <cell r="R18390" t="str">
            <v>Monash</v>
          </cell>
          <cell r="W18390">
            <v>2018</v>
          </cell>
          <cell r="X18390" t="str">
            <v>Jul</v>
          </cell>
        </row>
        <row r="18391">
          <cell r="D18391" t="str">
            <v>House</v>
          </cell>
          <cell r="E18391">
            <v>650000</v>
          </cell>
          <cell r="R18391" t="str">
            <v>Brimbank</v>
          </cell>
          <cell r="W18391">
            <v>2018</v>
          </cell>
          <cell r="X18391" t="str">
            <v>Jul</v>
          </cell>
        </row>
        <row r="18392">
          <cell r="D18392" t="str">
            <v>House</v>
          </cell>
          <cell r="E18392">
            <v>620000</v>
          </cell>
          <cell r="R18392" t="str">
            <v>Melton</v>
          </cell>
          <cell r="W18392">
            <v>2018</v>
          </cell>
          <cell r="X18392" t="str">
            <v>Jul</v>
          </cell>
        </row>
        <row r="18393">
          <cell r="D18393" t="str">
            <v>Unit</v>
          </cell>
          <cell r="E18393">
            <v>615000</v>
          </cell>
          <cell r="R18393" t="str">
            <v>Bayside</v>
          </cell>
          <cell r="W18393">
            <v>2018</v>
          </cell>
          <cell r="X18393" t="str">
            <v>Jul</v>
          </cell>
        </row>
        <row r="18394">
          <cell r="D18394" t="str">
            <v>Unit</v>
          </cell>
          <cell r="E18394">
            <v>610000</v>
          </cell>
          <cell r="R18394" t="str">
            <v>Moonee Valley</v>
          </cell>
          <cell r="W18394">
            <v>2018</v>
          </cell>
          <cell r="X18394" t="str">
            <v>Jul</v>
          </cell>
        </row>
        <row r="18395">
          <cell r="D18395" t="str">
            <v>Unit</v>
          </cell>
          <cell r="E18395">
            <v>565000</v>
          </cell>
          <cell r="R18395" t="str">
            <v>Darebin</v>
          </cell>
          <cell r="W18395">
            <v>2018</v>
          </cell>
          <cell r="X18395" t="str">
            <v>Jul</v>
          </cell>
        </row>
        <row r="18396">
          <cell r="D18396" t="str">
            <v>Unit</v>
          </cell>
          <cell r="E18396">
            <v>560000</v>
          </cell>
          <cell r="R18396" t="str">
            <v>Moonee Valley</v>
          </cell>
          <cell r="W18396">
            <v>2018</v>
          </cell>
          <cell r="X18396" t="str">
            <v>Jul</v>
          </cell>
        </row>
        <row r="18397">
          <cell r="D18397" t="str">
            <v>House</v>
          </cell>
          <cell r="E18397">
            <v>548000</v>
          </cell>
          <cell r="R18397" t="str">
            <v>Melbourne</v>
          </cell>
          <cell r="W18397">
            <v>2018</v>
          </cell>
          <cell r="X18397" t="str">
            <v>Jul</v>
          </cell>
        </row>
        <row r="18398">
          <cell r="D18398" t="str">
            <v>Unit</v>
          </cell>
          <cell r="E18398">
            <v>545000</v>
          </cell>
          <cell r="R18398" t="str">
            <v>Banyule</v>
          </cell>
          <cell r="W18398">
            <v>2018</v>
          </cell>
          <cell r="X18398" t="str">
            <v>Jul</v>
          </cell>
        </row>
        <row r="18399">
          <cell r="D18399" t="str">
            <v>Unit</v>
          </cell>
          <cell r="E18399">
            <v>510000</v>
          </cell>
          <cell r="R18399" t="str">
            <v>Glen Eira</v>
          </cell>
          <cell r="W18399">
            <v>2018</v>
          </cell>
          <cell r="X18399" t="str">
            <v>Jul</v>
          </cell>
        </row>
        <row r="18400">
          <cell r="D18400" t="str">
            <v>Unit</v>
          </cell>
          <cell r="E18400">
            <v>495000</v>
          </cell>
          <cell r="R18400" t="str">
            <v>Stonnington</v>
          </cell>
          <cell r="W18400">
            <v>2018</v>
          </cell>
          <cell r="X18400" t="str">
            <v>Jul</v>
          </cell>
        </row>
        <row r="18401">
          <cell r="D18401" t="str">
            <v>Unit</v>
          </cell>
          <cell r="E18401">
            <v>488000</v>
          </cell>
          <cell r="R18401" t="str">
            <v>Port Phillip</v>
          </cell>
          <cell r="W18401">
            <v>2018</v>
          </cell>
          <cell r="X18401" t="str">
            <v>Jul</v>
          </cell>
        </row>
        <row r="18402">
          <cell r="D18402" t="str">
            <v>Unit</v>
          </cell>
          <cell r="E18402">
            <v>487000</v>
          </cell>
          <cell r="R18402" t="str">
            <v>Boroondara</v>
          </cell>
          <cell r="W18402">
            <v>2018</v>
          </cell>
          <cell r="X18402" t="str">
            <v>Jul</v>
          </cell>
        </row>
        <row r="18403">
          <cell r="D18403" t="str">
            <v>Unit</v>
          </cell>
          <cell r="E18403">
            <v>476000</v>
          </cell>
          <cell r="R18403" t="str">
            <v>Brimbank</v>
          </cell>
          <cell r="W18403">
            <v>2018</v>
          </cell>
          <cell r="X18403" t="str">
            <v>Jul</v>
          </cell>
        </row>
        <row r="18404">
          <cell r="D18404" t="str">
            <v>Unit</v>
          </cell>
          <cell r="E18404">
            <v>475000</v>
          </cell>
          <cell r="R18404" t="str">
            <v>Port Phillip</v>
          </cell>
          <cell r="W18404">
            <v>2018</v>
          </cell>
          <cell r="X18404" t="str">
            <v>Jul</v>
          </cell>
        </row>
        <row r="18405">
          <cell r="D18405" t="str">
            <v>Unit</v>
          </cell>
          <cell r="E18405">
            <v>457500</v>
          </cell>
          <cell r="R18405" t="str">
            <v>Hume</v>
          </cell>
          <cell r="W18405">
            <v>2018</v>
          </cell>
          <cell r="X18405" t="str">
            <v>Jul</v>
          </cell>
        </row>
        <row r="18406">
          <cell r="D18406" t="str">
            <v>Unit</v>
          </cell>
          <cell r="E18406">
            <v>450000</v>
          </cell>
          <cell r="R18406" t="str">
            <v>Boroondara</v>
          </cell>
          <cell r="W18406">
            <v>2018</v>
          </cell>
          <cell r="X18406" t="str">
            <v>Jul</v>
          </cell>
        </row>
        <row r="18407">
          <cell r="D18407" t="str">
            <v>Unit</v>
          </cell>
          <cell r="E18407">
            <v>450000</v>
          </cell>
          <cell r="R18407" t="str">
            <v>Melbourne</v>
          </cell>
          <cell r="W18407">
            <v>2018</v>
          </cell>
          <cell r="X18407" t="str">
            <v>Jul</v>
          </cell>
        </row>
        <row r="18408">
          <cell r="D18408" t="str">
            <v>House</v>
          </cell>
          <cell r="E18408">
            <v>438000</v>
          </cell>
          <cell r="R18408" t="str">
            <v>Brimbank</v>
          </cell>
          <cell r="W18408">
            <v>2018</v>
          </cell>
          <cell r="X18408" t="str">
            <v>Jul</v>
          </cell>
        </row>
        <row r="18409">
          <cell r="D18409" t="str">
            <v>Unit</v>
          </cell>
          <cell r="E18409">
            <v>423000</v>
          </cell>
          <cell r="R18409" t="str">
            <v>Brimbank</v>
          </cell>
          <cell r="W18409">
            <v>2018</v>
          </cell>
          <cell r="X18409" t="str">
            <v>Jul</v>
          </cell>
        </row>
        <row r="18410">
          <cell r="D18410" t="str">
            <v>Unit</v>
          </cell>
          <cell r="E18410">
            <v>417000</v>
          </cell>
          <cell r="R18410" t="str">
            <v>Whitehorse</v>
          </cell>
          <cell r="W18410">
            <v>2018</v>
          </cell>
          <cell r="X18410" t="str">
            <v>Jul</v>
          </cell>
        </row>
        <row r="18411">
          <cell r="D18411" t="str">
            <v>Unit</v>
          </cell>
          <cell r="E18411">
            <v>407000</v>
          </cell>
          <cell r="R18411" t="str">
            <v>Maribyrnong</v>
          </cell>
          <cell r="W18411">
            <v>2018</v>
          </cell>
          <cell r="X18411" t="str">
            <v>Jul</v>
          </cell>
        </row>
        <row r="18412">
          <cell r="D18412" t="str">
            <v>Unit</v>
          </cell>
          <cell r="E18412">
            <v>405000</v>
          </cell>
          <cell r="R18412" t="str">
            <v>Hume</v>
          </cell>
          <cell r="W18412">
            <v>2018</v>
          </cell>
          <cell r="X18412" t="str">
            <v>Jul</v>
          </cell>
        </row>
        <row r="18413">
          <cell r="D18413" t="str">
            <v>Unit</v>
          </cell>
          <cell r="E18413">
            <v>400000</v>
          </cell>
          <cell r="R18413" t="str">
            <v>Monash</v>
          </cell>
          <cell r="W18413">
            <v>2018</v>
          </cell>
          <cell r="X18413" t="str">
            <v>Jul</v>
          </cell>
        </row>
        <row r="18414">
          <cell r="D18414" t="str">
            <v>Unit</v>
          </cell>
          <cell r="E18414">
            <v>396000</v>
          </cell>
          <cell r="R18414" t="str">
            <v>Hume</v>
          </cell>
          <cell r="W18414">
            <v>2018</v>
          </cell>
          <cell r="X18414" t="str">
            <v>Jul</v>
          </cell>
        </row>
        <row r="18415">
          <cell r="D18415" t="str">
            <v>Unit</v>
          </cell>
          <cell r="E18415">
            <v>377000</v>
          </cell>
          <cell r="R18415" t="str">
            <v>Darebin</v>
          </cell>
          <cell r="W18415">
            <v>2018</v>
          </cell>
          <cell r="X18415" t="str">
            <v>Jul</v>
          </cell>
        </row>
        <row r="18416">
          <cell r="D18416" t="str">
            <v>Unit</v>
          </cell>
          <cell r="E18416">
            <v>332000</v>
          </cell>
          <cell r="R18416" t="str">
            <v>Maribyrnong</v>
          </cell>
          <cell r="W18416">
            <v>2018</v>
          </cell>
          <cell r="X18416" t="str">
            <v>Jul</v>
          </cell>
        </row>
        <row r="18417">
          <cell r="D18417" t="str">
            <v>Unit</v>
          </cell>
          <cell r="E18417">
            <v>339000</v>
          </cell>
          <cell r="R18417" t="str">
            <v>Hume</v>
          </cell>
          <cell r="W18417">
            <v>2018</v>
          </cell>
          <cell r="X18417" t="str">
            <v>Jul</v>
          </cell>
        </row>
        <row r="18418">
          <cell r="D18418" t="str">
            <v>House</v>
          </cell>
          <cell r="E18418">
            <v>1350000</v>
          </cell>
          <cell r="R18418" t="str">
            <v>Manningham</v>
          </cell>
          <cell r="W18418">
            <v>2018</v>
          </cell>
          <cell r="X18418" t="str">
            <v>Jul</v>
          </cell>
        </row>
        <row r="18419">
          <cell r="D18419" t="str">
            <v>Unit</v>
          </cell>
          <cell r="E18419">
            <v>1275000</v>
          </cell>
          <cell r="R18419" t="str">
            <v>Monash</v>
          </cell>
          <cell r="W18419">
            <v>2018</v>
          </cell>
          <cell r="X18419" t="str">
            <v>Jul</v>
          </cell>
        </row>
        <row r="18420">
          <cell r="D18420" t="str">
            <v>Unit</v>
          </cell>
          <cell r="E18420">
            <v>1155000</v>
          </cell>
          <cell r="R18420" t="str">
            <v>Bayside</v>
          </cell>
          <cell r="W18420">
            <v>2018</v>
          </cell>
          <cell r="X18420" t="str">
            <v>Jul</v>
          </cell>
        </row>
        <row r="18421">
          <cell r="D18421" t="str">
            <v>Unit</v>
          </cell>
          <cell r="E18421">
            <v>1100000</v>
          </cell>
          <cell r="R18421" t="str">
            <v>Bayside</v>
          </cell>
          <cell r="W18421">
            <v>2018</v>
          </cell>
          <cell r="X18421" t="str">
            <v>Jul</v>
          </cell>
        </row>
        <row r="18422">
          <cell r="D18422" t="str">
            <v>Unit</v>
          </cell>
          <cell r="E18422">
            <v>900000</v>
          </cell>
          <cell r="R18422" t="str">
            <v>Glen Eira</v>
          </cell>
          <cell r="W18422">
            <v>2018</v>
          </cell>
          <cell r="X18422" t="str">
            <v>Jul</v>
          </cell>
        </row>
        <row r="18423">
          <cell r="D18423" t="str">
            <v>Unit</v>
          </cell>
          <cell r="E18423">
            <v>900000</v>
          </cell>
          <cell r="R18423" t="str">
            <v>Yarra</v>
          </cell>
          <cell r="W18423">
            <v>2018</v>
          </cell>
          <cell r="X18423" t="str">
            <v>Jul</v>
          </cell>
        </row>
        <row r="18424">
          <cell r="D18424" t="str">
            <v>Unit</v>
          </cell>
          <cell r="E18424">
            <v>888000</v>
          </cell>
          <cell r="R18424" t="str">
            <v>Melbourne</v>
          </cell>
          <cell r="W18424">
            <v>2018</v>
          </cell>
          <cell r="X18424" t="str">
            <v>Jul</v>
          </cell>
        </row>
        <row r="18425">
          <cell r="D18425" t="str">
            <v>House</v>
          </cell>
          <cell r="E18425">
            <v>815000</v>
          </cell>
          <cell r="R18425" t="str">
            <v>Knox</v>
          </cell>
          <cell r="W18425">
            <v>2018</v>
          </cell>
          <cell r="X18425" t="str">
            <v>Jul</v>
          </cell>
        </row>
        <row r="18426">
          <cell r="D18426" t="str">
            <v>Unit</v>
          </cell>
          <cell r="E18426">
            <v>790000</v>
          </cell>
          <cell r="R18426" t="str">
            <v>Hobsons Bay</v>
          </cell>
          <cell r="W18426">
            <v>2018</v>
          </cell>
          <cell r="X18426" t="str">
            <v>Jul</v>
          </cell>
        </row>
        <row r="18427">
          <cell r="D18427" t="str">
            <v>House</v>
          </cell>
          <cell r="E18427">
            <v>750000</v>
          </cell>
          <cell r="R18427" t="str">
            <v>Banyule</v>
          </cell>
          <cell r="W18427">
            <v>2018</v>
          </cell>
          <cell r="X18427" t="str">
            <v>Jul</v>
          </cell>
        </row>
        <row r="18428">
          <cell r="D18428" t="str">
            <v>Unit</v>
          </cell>
          <cell r="E18428">
            <v>736000</v>
          </cell>
          <cell r="R18428" t="str">
            <v>Yarra</v>
          </cell>
          <cell r="W18428">
            <v>2018</v>
          </cell>
          <cell r="X18428" t="str">
            <v>Jul</v>
          </cell>
        </row>
        <row r="18429">
          <cell r="D18429" t="str">
            <v>Unit</v>
          </cell>
          <cell r="E18429">
            <v>700000</v>
          </cell>
          <cell r="R18429" t="str">
            <v>Yarra</v>
          </cell>
          <cell r="W18429">
            <v>2018</v>
          </cell>
          <cell r="X18429" t="str">
            <v>Jul</v>
          </cell>
        </row>
        <row r="18430">
          <cell r="D18430" t="str">
            <v>Unit</v>
          </cell>
          <cell r="E18430">
            <v>695000</v>
          </cell>
          <cell r="R18430" t="str">
            <v>Darebin</v>
          </cell>
          <cell r="W18430">
            <v>2018</v>
          </cell>
          <cell r="X18430" t="str">
            <v>Jul</v>
          </cell>
        </row>
        <row r="18431">
          <cell r="D18431" t="str">
            <v>Unit</v>
          </cell>
          <cell r="E18431">
            <v>680000</v>
          </cell>
          <cell r="R18431" t="str">
            <v>Port Phillip</v>
          </cell>
          <cell r="W18431">
            <v>2018</v>
          </cell>
          <cell r="X18431" t="str">
            <v>Jul</v>
          </cell>
        </row>
        <row r="18432">
          <cell r="D18432" t="str">
            <v>Unit</v>
          </cell>
          <cell r="E18432">
            <v>640000</v>
          </cell>
          <cell r="R18432" t="str">
            <v>Moreland</v>
          </cell>
          <cell r="W18432">
            <v>2018</v>
          </cell>
          <cell r="X18432" t="str">
            <v>Jul</v>
          </cell>
        </row>
        <row r="18433">
          <cell r="D18433" t="str">
            <v>Unit</v>
          </cell>
          <cell r="E18433">
            <v>625000</v>
          </cell>
          <cell r="R18433" t="str">
            <v>Boroondara</v>
          </cell>
          <cell r="W18433">
            <v>2018</v>
          </cell>
          <cell r="X18433" t="str">
            <v>Jul</v>
          </cell>
        </row>
        <row r="18434">
          <cell r="D18434" t="str">
            <v>Unit</v>
          </cell>
          <cell r="E18434">
            <v>617500</v>
          </cell>
          <cell r="R18434" t="str">
            <v>Moreland</v>
          </cell>
          <cell r="W18434">
            <v>2018</v>
          </cell>
          <cell r="X18434" t="str">
            <v>Jul</v>
          </cell>
        </row>
        <row r="18435">
          <cell r="D18435" t="str">
            <v>Unit</v>
          </cell>
          <cell r="E18435">
            <v>585000</v>
          </cell>
          <cell r="R18435" t="str">
            <v>Darebin</v>
          </cell>
          <cell r="W18435">
            <v>2018</v>
          </cell>
          <cell r="X18435" t="str">
            <v>Jul</v>
          </cell>
        </row>
        <row r="18436">
          <cell r="D18436" t="str">
            <v>Unit</v>
          </cell>
          <cell r="E18436">
            <v>570000</v>
          </cell>
          <cell r="R18436" t="str">
            <v>Moreland</v>
          </cell>
          <cell r="W18436">
            <v>2018</v>
          </cell>
          <cell r="X18436" t="str">
            <v>Jul</v>
          </cell>
        </row>
        <row r="18437">
          <cell r="D18437" t="str">
            <v>House</v>
          </cell>
          <cell r="E18437">
            <v>555000</v>
          </cell>
          <cell r="R18437" t="str">
            <v>Whittlesea</v>
          </cell>
          <cell r="W18437">
            <v>2018</v>
          </cell>
          <cell r="X18437" t="str">
            <v>Jul</v>
          </cell>
        </row>
        <row r="18438">
          <cell r="D18438" t="str">
            <v>Unit</v>
          </cell>
          <cell r="E18438">
            <v>550000</v>
          </cell>
          <cell r="R18438" t="str">
            <v>Maroondah</v>
          </cell>
          <cell r="W18438">
            <v>2018</v>
          </cell>
          <cell r="X18438" t="str">
            <v>Jul</v>
          </cell>
        </row>
        <row r="18439">
          <cell r="D18439" t="str">
            <v>Unit</v>
          </cell>
          <cell r="E18439">
            <v>542500</v>
          </cell>
          <cell r="R18439" t="str">
            <v>Darebin</v>
          </cell>
          <cell r="W18439">
            <v>2018</v>
          </cell>
          <cell r="X18439" t="str">
            <v>Jul</v>
          </cell>
        </row>
        <row r="18440">
          <cell r="D18440" t="str">
            <v>Unit</v>
          </cell>
          <cell r="E18440">
            <v>541000</v>
          </cell>
          <cell r="R18440" t="str">
            <v>Boroondara</v>
          </cell>
          <cell r="W18440">
            <v>2018</v>
          </cell>
          <cell r="X18440" t="str">
            <v>Jul</v>
          </cell>
        </row>
        <row r="18441">
          <cell r="D18441" t="str">
            <v>Unit</v>
          </cell>
          <cell r="E18441">
            <v>490000</v>
          </cell>
          <cell r="R18441" t="str">
            <v>Banyule</v>
          </cell>
          <cell r="W18441">
            <v>2018</v>
          </cell>
          <cell r="X18441" t="str">
            <v>Jul</v>
          </cell>
        </row>
        <row r="18442">
          <cell r="D18442" t="str">
            <v>House</v>
          </cell>
          <cell r="E18442">
            <v>480500</v>
          </cell>
          <cell r="R18442" t="str">
            <v>Moreland</v>
          </cell>
          <cell r="W18442">
            <v>2018</v>
          </cell>
          <cell r="X18442" t="str">
            <v>Jul</v>
          </cell>
        </row>
        <row r="18443">
          <cell r="D18443" t="str">
            <v>Unit</v>
          </cell>
          <cell r="E18443">
            <v>480000</v>
          </cell>
          <cell r="R18443" t="str">
            <v>Stonnington</v>
          </cell>
          <cell r="W18443">
            <v>2018</v>
          </cell>
          <cell r="X18443" t="str">
            <v>Jul</v>
          </cell>
        </row>
        <row r="18444">
          <cell r="D18444" t="str">
            <v>Unit</v>
          </cell>
          <cell r="E18444">
            <v>465000</v>
          </cell>
          <cell r="R18444" t="str">
            <v>Moonee Valley</v>
          </cell>
          <cell r="W18444">
            <v>2018</v>
          </cell>
          <cell r="X18444" t="str">
            <v>Jul</v>
          </cell>
        </row>
        <row r="18445">
          <cell r="D18445" t="str">
            <v>Unit</v>
          </cell>
          <cell r="E18445">
            <v>383000</v>
          </cell>
          <cell r="R18445" t="str">
            <v>Maribyrnong</v>
          </cell>
          <cell r="W18445">
            <v>2018</v>
          </cell>
          <cell r="X18445" t="str">
            <v>Jul</v>
          </cell>
        </row>
        <row r="18446">
          <cell r="D18446" t="str">
            <v>Unit</v>
          </cell>
          <cell r="E18446">
            <v>315000</v>
          </cell>
          <cell r="R18446" t="str">
            <v>Moreland</v>
          </cell>
          <cell r="W18446">
            <v>2018</v>
          </cell>
          <cell r="X18446" t="str">
            <v>Jul</v>
          </cell>
        </row>
        <row r="18447">
          <cell r="D18447" t="str">
            <v>Unit</v>
          </cell>
          <cell r="E18447">
            <v>313000</v>
          </cell>
          <cell r="R18447" t="str">
            <v>Yarra</v>
          </cell>
          <cell r="W18447">
            <v>2018</v>
          </cell>
          <cell r="X18447" t="str">
            <v>Jul</v>
          </cell>
        </row>
        <row r="18448">
          <cell r="D18448" t="str">
            <v>House</v>
          </cell>
          <cell r="E18448">
            <v>1600000</v>
          </cell>
          <cell r="R18448" t="str">
            <v>Boroondara</v>
          </cell>
          <cell r="W18448">
            <v>2018</v>
          </cell>
          <cell r="X18448" t="str">
            <v>Jul</v>
          </cell>
        </row>
        <row r="18449">
          <cell r="D18449" t="str">
            <v>House</v>
          </cell>
          <cell r="E18449">
            <v>1100000</v>
          </cell>
          <cell r="R18449" t="str">
            <v>Manningham</v>
          </cell>
          <cell r="W18449">
            <v>2018</v>
          </cell>
          <cell r="X18449" t="str">
            <v>Jul</v>
          </cell>
        </row>
        <row r="18450">
          <cell r="D18450" t="str">
            <v>Unit</v>
          </cell>
          <cell r="E18450">
            <v>840000</v>
          </cell>
          <cell r="R18450" t="str">
            <v>Boroondara</v>
          </cell>
          <cell r="W18450">
            <v>2018</v>
          </cell>
          <cell r="X18450" t="str">
            <v>Jul</v>
          </cell>
        </row>
        <row r="18451">
          <cell r="D18451" t="str">
            <v>Unit</v>
          </cell>
          <cell r="E18451">
            <v>800000</v>
          </cell>
          <cell r="R18451" t="str">
            <v>Boroondara</v>
          </cell>
          <cell r="W18451">
            <v>2018</v>
          </cell>
          <cell r="X18451" t="str">
            <v>Jul</v>
          </cell>
        </row>
        <row r="18452">
          <cell r="D18452" t="str">
            <v>Unit</v>
          </cell>
          <cell r="E18452">
            <v>750000</v>
          </cell>
          <cell r="R18452" t="str">
            <v>Moonee Valley</v>
          </cell>
          <cell r="W18452">
            <v>2018</v>
          </cell>
          <cell r="X18452" t="str">
            <v>Jul</v>
          </cell>
        </row>
        <row r="18453">
          <cell r="D18453" t="str">
            <v>House</v>
          </cell>
          <cell r="E18453">
            <v>740000</v>
          </cell>
          <cell r="R18453" t="str">
            <v>Maroondah</v>
          </cell>
          <cell r="W18453">
            <v>2018</v>
          </cell>
          <cell r="X18453" t="str">
            <v>Jul</v>
          </cell>
        </row>
        <row r="18454">
          <cell r="D18454" t="str">
            <v>Unit</v>
          </cell>
          <cell r="E18454">
            <v>695000</v>
          </cell>
          <cell r="R18454" t="str">
            <v>Boroondara</v>
          </cell>
          <cell r="W18454">
            <v>2018</v>
          </cell>
          <cell r="X18454" t="str">
            <v>Jul</v>
          </cell>
        </row>
        <row r="18455">
          <cell r="D18455" t="str">
            <v>Unit</v>
          </cell>
          <cell r="E18455">
            <v>580000</v>
          </cell>
          <cell r="R18455" t="str">
            <v>Stonnington</v>
          </cell>
          <cell r="W18455">
            <v>2018</v>
          </cell>
          <cell r="X18455" t="str">
            <v>Jul</v>
          </cell>
        </row>
        <row r="18456">
          <cell r="D18456" t="str">
            <v>Unit</v>
          </cell>
          <cell r="E18456">
            <v>580000</v>
          </cell>
          <cell r="R18456" t="str">
            <v>Boroondara</v>
          </cell>
          <cell r="W18456">
            <v>2018</v>
          </cell>
          <cell r="X18456" t="str">
            <v>Jul</v>
          </cell>
        </row>
        <row r="18457">
          <cell r="D18457" t="str">
            <v>House</v>
          </cell>
          <cell r="E18457">
            <v>517000</v>
          </cell>
          <cell r="R18457" t="str">
            <v>Hume</v>
          </cell>
          <cell r="W18457">
            <v>2018</v>
          </cell>
          <cell r="X18457" t="str">
            <v>Jul</v>
          </cell>
        </row>
        <row r="18458">
          <cell r="D18458" t="str">
            <v>Unit</v>
          </cell>
          <cell r="E18458">
            <v>510000</v>
          </cell>
          <cell r="R18458" t="str">
            <v>Darebin</v>
          </cell>
          <cell r="W18458">
            <v>2018</v>
          </cell>
          <cell r="X18458" t="str">
            <v>Jul</v>
          </cell>
        </row>
        <row r="18459">
          <cell r="D18459" t="str">
            <v>Unit</v>
          </cell>
          <cell r="E18459">
            <v>480000</v>
          </cell>
          <cell r="R18459" t="str">
            <v>Melbourne</v>
          </cell>
          <cell r="W18459">
            <v>2018</v>
          </cell>
          <cell r="X18459" t="str">
            <v>Jul</v>
          </cell>
        </row>
        <row r="18460">
          <cell r="D18460" t="str">
            <v>House</v>
          </cell>
          <cell r="E18460">
            <v>480000</v>
          </cell>
          <cell r="R18460" t="str">
            <v>Darebin</v>
          </cell>
          <cell r="W18460">
            <v>2018</v>
          </cell>
          <cell r="X18460" t="str">
            <v>Jul</v>
          </cell>
        </row>
        <row r="18461">
          <cell r="D18461" t="str">
            <v>Unit</v>
          </cell>
          <cell r="E18461">
            <v>460000</v>
          </cell>
          <cell r="R18461" t="str">
            <v>Maribyrnong</v>
          </cell>
          <cell r="W18461">
            <v>2018</v>
          </cell>
          <cell r="X18461" t="str">
            <v>Jul</v>
          </cell>
        </row>
        <row r="18462">
          <cell r="D18462" t="str">
            <v>Unit</v>
          </cell>
          <cell r="E18462">
            <v>390000</v>
          </cell>
          <cell r="R18462" t="str">
            <v>Moreland</v>
          </cell>
          <cell r="W18462">
            <v>2018</v>
          </cell>
          <cell r="X18462" t="str">
            <v>Jul</v>
          </cell>
        </row>
        <row r="18463">
          <cell r="D18463" t="str">
            <v>House</v>
          </cell>
          <cell r="E18463">
            <v>520000</v>
          </cell>
          <cell r="R18463" t="str">
            <v>Hume</v>
          </cell>
          <cell r="W18463">
            <v>2018</v>
          </cell>
          <cell r="X18463" t="str">
            <v>Aug</v>
          </cell>
        </row>
        <row r="18464">
          <cell r="D18464" t="str">
            <v>House</v>
          </cell>
          <cell r="E18464">
            <v>530000</v>
          </cell>
          <cell r="R18464" t="str">
            <v>Hume</v>
          </cell>
          <cell r="W18464">
            <v>2018</v>
          </cell>
          <cell r="X18464" t="str">
            <v>Aug</v>
          </cell>
        </row>
        <row r="18465">
          <cell r="D18465" t="str">
            <v>House</v>
          </cell>
          <cell r="E18465">
            <v>700000</v>
          </cell>
          <cell r="R18465" t="str">
            <v>Hume</v>
          </cell>
          <cell r="W18465">
            <v>2018</v>
          </cell>
          <cell r="X18465" t="str">
            <v>Aug</v>
          </cell>
        </row>
        <row r="18466">
          <cell r="D18466" t="str">
            <v>House</v>
          </cell>
          <cell r="E18466">
            <v>600000</v>
          </cell>
          <cell r="R18466" t="str">
            <v>Hume</v>
          </cell>
          <cell r="W18466">
            <v>2018</v>
          </cell>
          <cell r="X18466" t="str">
            <v>Aug</v>
          </cell>
        </row>
        <row r="18467">
          <cell r="D18467" t="str">
            <v>House</v>
          </cell>
          <cell r="E18467">
            <v>515000</v>
          </cell>
          <cell r="R18467" t="str">
            <v>Hume</v>
          </cell>
          <cell r="W18467">
            <v>2018</v>
          </cell>
          <cell r="X18467" t="str">
            <v>Aug</v>
          </cell>
        </row>
        <row r="18468">
          <cell r="D18468" t="str">
            <v>House</v>
          </cell>
          <cell r="E18468">
            <v>554000</v>
          </cell>
          <cell r="R18468" t="str">
            <v>Hume</v>
          </cell>
          <cell r="W18468">
            <v>2018</v>
          </cell>
          <cell r="X18468" t="str">
            <v>Aug</v>
          </cell>
        </row>
        <row r="18469">
          <cell r="D18469" t="str">
            <v>House</v>
          </cell>
          <cell r="E18469">
            <v>636000</v>
          </cell>
          <cell r="R18469" t="str">
            <v>Whittlesea</v>
          </cell>
          <cell r="W18469">
            <v>2018</v>
          </cell>
          <cell r="X18469" t="str">
            <v>Aug</v>
          </cell>
        </row>
        <row r="18470">
          <cell r="D18470" t="str">
            <v>House</v>
          </cell>
          <cell r="E18470">
            <v>570000</v>
          </cell>
          <cell r="R18470" t="str">
            <v>Whittlesea</v>
          </cell>
          <cell r="W18470">
            <v>2018</v>
          </cell>
          <cell r="X18470" t="str">
            <v>Aug</v>
          </cell>
        </row>
        <row r="18471">
          <cell r="D18471" t="str">
            <v>House</v>
          </cell>
          <cell r="E18471">
            <v>565000</v>
          </cell>
          <cell r="R18471" t="str">
            <v>Whittlesea</v>
          </cell>
          <cell r="W18471">
            <v>2018</v>
          </cell>
          <cell r="X18471" t="str">
            <v>Aug</v>
          </cell>
        </row>
        <row r="18472">
          <cell r="D18472" t="str">
            <v>House</v>
          </cell>
          <cell r="E18472">
            <v>560000</v>
          </cell>
          <cell r="R18472" t="str">
            <v>Hume</v>
          </cell>
          <cell r="W18472">
            <v>2018</v>
          </cell>
          <cell r="X18472" t="str">
            <v>Aug</v>
          </cell>
        </row>
        <row r="18473">
          <cell r="D18473" t="str">
            <v>House</v>
          </cell>
          <cell r="E18473">
            <v>555000</v>
          </cell>
          <cell r="R18473" t="str">
            <v>Hume</v>
          </cell>
          <cell r="W18473">
            <v>2018</v>
          </cell>
          <cell r="X18473" t="str">
            <v>Aug</v>
          </cell>
        </row>
        <row r="18474">
          <cell r="D18474" t="str">
            <v>House</v>
          </cell>
          <cell r="E18474">
            <v>555000</v>
          </cell>
          <cell r="R18474" t="str">
            <v>Whittlesea</v>
          </cell>
          <cell r="W18474">
            <v>2018</v>
          </cell>
          <cell r="X18474" t="str">
            <v>Aug</v>
          </cell>
        </row>
        <row r="18475">
          <cell r="D18475" t="str">
            <v>House</v>
          </cell>
          <cell r="E18475">
            <v>615000</v>
          </cell>
          <cell r="R18475" t="str">
            <v>Hume</v>
          </cell>
          <cell r="W18475">
            <v>2018</v>
          </cell>
          <cell r="X18475" t="str">
            <v>Aug</v>
          </cell>
        </row>
        <row r="18476">
          <cell r="D18476" t="str">
            <v>House</v>
          </cell>
          <cell r="E18476">
            <v>802000</v>
          </cell>
          <cell r="R18476" t="str">
            <v>Whittlesea</v>
          </cell>
          <cell r="W18476">
            <v>2018</v>
          </cell>
          <cell r="X18476" t="str">
            <v>Aug</v>
          </cell>
        </row>
        <row r="18477">
          <cell r="D18477" t="str">
            <v>House</v>
          </cell>
          <cell r="E18477">
            <v>580000</v>
          </cell>
          <cell r="R18477" t="str">
            <v>Hume</v>
          </cell>
          <cell r="W18477">
            <v>2018</v>
          </cell>
          <cell r="X18477" t="str">
            <v>Aug</v>
          </cell>
        </row>
        <row r="18478">
          <cell r="D18478" t="str">
            <v>House</v>
          </cell>
          <cell r="E18478">
            <v>600000</v>
          </cell>
          <cell r="R18478" t="str">
            <v>Whittlesea</v>
          </cell>
          <cell r="W18478">
            <v>2018</v>
          </cell>
          <cell r="X18478" t="str">
            <v>Aug</v>
          </cell>
        </row>
        <row r="18479">
          <cell r="D18479" t="str">
            <v>House</v>
          </cell>
          <cell r="E18479">
            <v>475000</v>
          </cell>
          <cell r="R18479" t="str">
            <v>Whittlesea</v>
          </cell>
          <cell r="W18479">
            <v>2018</v>
          </cell>
          <cell r="X18479" t="str">
            <v>Aug</v>
          </cell>
        </row>
        <row r="18480">
          <cell r="D18480" t="str">
            <v>House</v>
          </cell>
          <cell r="E18480">
            <v>642500</v>
          </cell>
          <cell r="R18480" t="str">
            <v>Hume</v>
          </cell>
          <cell r="W18480">
            <v>2018</v>
          </cell>
          <cell r="X18480" t="str">
            <v>Aug</v>
          </cell>
        </row>
        <row r="18481">
          <cell r="D18481" t="str">
            <v>House</v>
          </cell>
          <cell r="E18481">
            <v>470000</v>
          </cell>
          <cell r="R18481" t="str">
            <v>Hume</v>
          </cell>
          <cell r="W18481">
            <v>2018</v>
          </cell>
          <cell r="X18481" t="str">
            <v>Aug</v>
          </cell>
        </row>
        <row r="18482">
          <cell r="D18482" t="str">
            <v>House</v>
          </cell>
          <cell r="E18482">
            <v>730000</v>
          </cell>
          <cell r="R18482" t="str">
            <v>Whittlesea</v>
          </cell>
          <cell r="W18482">
            <v>2018</v>
          </cell>
          <cell r="X18482" t="str">
            <v>Aug</v>
          </cell>
        </row>
        <row r="18483">
          <cell r="D18483" t="str">
            <v>House</v>
          </cell>
          <cell r="E18483">
            <v>643000</v>
          </cell>
          <cell r="R18483" t="str">
            <v>Whittlesea</v>
          </cell>
          <cell r="W18483">
            <v>2018</v>
          </cell>
          <cell r="X18483" t="str">
            <v>Aug</v>
          </cell>
        </row>
        <row r="18484">
          <cell r="D18484" t="str">
            <v>House</v>
          </cell>
          <cell r="E18484">
            <v>536000</v>
          </cell>
          <cell r="R18484" t="str">
            <v>Hume</v>
          </cell>
          <cell r="W18484">
            <v>2018</v>
          </cell>
          <cell r="X18484" t="str">
            <v>Aug</v>
          </cell>
        </row>
        <row r="18485">
          <cell r="D18485" t="str">
            <v>House</v>
          </cell>
          <cell r="E18485">
            <v>737500</v>
          </cell>
          <cell r="R18485" t="str">
            <v>Whittlesea</v>
          </cell>
          <cell r="W18485">
            <v>2018</v>
          </cell>
          <cell r="X18485" t="str">
            <v>Aug</v>
          </cell>
        </row>
        <row r="18486">
          <cell r="D18486" t="str">
            <v>House</v>
          </cell>
          <cell r="E18486">
            <v>650000</v>
          </cell>
          <cell r="R18486" t="str">
            <v>Whittlesea</v>
          </cell>
          <cell r="W18486">
            <v>2018</v>
          </cell>
          <cell r="X18486" t="str">
            <v>Aug</v>
          </cell>
        </row>
        <row r="18487">
          <cell r="D18487" t="str">
            <v>House</v>
          </cell>
          <cell r="E18487">
            <v>711000</v>
          </cell>
          <cell r="R18487" t="str">
            <v>Whittlesea</v>
          </cell>
          <cell r="W18487">
            <v>2018</v>
          </cell>
          <cell r="X18487" t="str">
            <v>Aug</v>
          </cell>
        </row>
        <row r="18488">
          <cell r="D18488" t="str">
            <v>House</v>
          </cell>
          <cell r="E18488">
            <v>512000</v>
          </cell>
          <cell r="R18488" t="str">
            <v>Hume</v>
          </cell>
          <cell r="W18488">
            <v>2018</v>
          </cell>
          <cell r="X18488" t="str">
            <v>Aug</v>
          </cell>
        </row>
        <row r="18489">
          <cell r="D18489" t="str">
            <v>House</v>
          </cell>
          <cell r="E18489">
            <v>592500</v>
          </cell>
          <cell r="R18489" t="str">
            <v>Whittlesea</v>
          </cell>
          <cell r="W18489">
            <v>2018</v>
          </cell>
          <cell r="X18489" t="str">
            <v>Aug</v>
          </cell>
        </row>
        <row r="18490">
          <cell r="D18490" t="str">
            <v>House</v>
          </cell>
          <cell r="E18490">
            <v>712000</v>
          </cell>
          <cell r="R18490" t="str">
            <v>Whittlesea</v>
          </cell>
          <cell r="W18490">
            <v>2018</v>
          </cell>
          <cell r="X18490" t="str">
            <v>Aug</v>
          </cell>
        </row>
        <row r="18491">
          <cell r="D18491" t="str">
            <v>House</v>
          </cell>
          <cell r="E18491">
            <v>612000</v>
          </cell>
          <cell r="R18491" t="str">
            <v>Whittlesea</v>
          </cell>
          <cell r="W18491">
            <v>2018</v>
          </cell>
          <cell r="X18491" t="str">
            <v>Aug</v>
          </cell>
        </row>
        <row r="18492">
          <cell r="D18492" t="str">
            <v>House</v>
          </cell>
          <cell r="E18492">
            <v>580000</v>
          </cell>
          <cell r="R18492" t="str">
            <v>Whittlesea</v>
          </cell>
          <cell r="W18492">
            <v>2018</v>
          </cell>
          <cell r="X18492" t="str">
            <v>Aug</v>
          </cell>
        </row>
        <row r="18493">
          <cell r="D18493" t="str">
            <v>House</v>
          </cell>
          <cell r="E18493">
            <v>467000</v>
          </cell>
          <cell r="R18493" t="str">
            <v>Hume</v>
          </cell>
          <cell r="W18493">
            <v>2018</v>
          </cell>
          <cell r="X18493" t="str">
            <v>Aug</v>
          </cell>
        </row>
        <row r="18494">
          <cell r="D18494" t="str">
            <v>House</v>
          </cell>
          <cell r="E18494">
            <v>622000</v>
          </cell>
          <cell r="R18494" t="str">
            <v>Whittlesea</v>
          </cell>
          <cell r="W18494">
            <v>2018</v>
          </cell>
          <cell r="X18494" t="str">
            <v>Aug</v>
          </cell>
        </row>
        <row r="18495">
          <cell r="D18495" t="str">
            <v>House</v>
          </cell>
          <cell r="E18495">
            <v>941000</v>
          </cell>
          <cell r="R18495" t="str">
            <v>Hume</v>
          </cell>
          <cell r="W18495">
            <v>2018</v>
          </cell>
          <cell r="X18495" t="str">
            <v>Aug</v>
          </cell>
        </row>
        <row r="18496">
          <cell r="D18496" t="str">
            <v>House</v>
          </cell>
          <cell r="E18496">
            <v>716500</v>
          </cell>
          <cell r="R18496" t="str">
            <v>Whittlesea</v>
          </cell>
          <cell r="W18496">
            <v>2018</v>
          </cell>
          <cell r="X18496" t="str">
            <v>Aug</v>
          </cell>
        </row>
        <row r="18497">
          <cell r="D18497" t="str">
            <v>Unit</v>
          </cell>
          <cell r="E18497">
            <v>460000</v>
          </cell>
          <cell r="R18497" t="str">
            <v>Whittlesea</v>
          </cell>
          <cell r="W18497">
            <v>2018</v>
          </cell>
          <cell r="X18497" t="str">
            <v>Aug</v>
          </cell>
        </row>
        <row r="18498">
          <cell r="D18498" t="str">
            <v>House</v>
          </cell>
          <cell r="E18498">
            <v>616000</v>
          </cell>
          <cell r="R18498" t="str">
            <v>Hume</v>
          </cell>
          <cell r="W18498">
            <v>2018</v>
          </cell>
          <cell r="X18498" t="str">
            <v>Aug</v>
          </cell>
        </row>
        <row r="18499">
          <cell r="D18499" t="str">
            <v>House</v>
          </cell>
          <cell r="E18499">
            <v>735000</v>
          </cell>
          <cell r="R18499" t="str">
            <v>Whittlesea</v>
          </cell>
          <cell r="W18499">
            <v>2018</v>
          </cell>
          <cell r="X18499" t="str">
            <v>Aug</v>
          </cell>
        </row>
        <row r="18500">
          <cell r="D18500" t="str">
            <v>House</v>
          </cell>
          <cell r="E18500">
            <v>710000</v>
          </cell>
          <cell r="R18500" t="str">
            <v>Whittlesea</v>
          </cell>
          <cell r="W18500">
            <v>2018</v>
          </cell>
          <cell r="X18500" t="str">
            <v>Aug</v>
          </cell>
        </row>
        <row r="18501">
          <cell r="D18501" t="str">
            <v>House</v>
          </cell>
          <cell r="E18501">
            <v>570000</v>
          </cell>
          <cell r="R18501" t="str">
            <v>Hume</v>
          </cell>
          <cell r="W18501">
            <v>2018</v>
          </cell>
          <cell r="X18501" t="str">
            <v>Aug</v>
          </cell>
        </row>
        <row r="18502">
          <cell r="D18502" t="str">
            <v>House</v>
          </cell>
          <cell r="E18502">
            <v>538000</v>
          </cell>
          <cell r="R18502" t="str">
            <v>Hume</v>
          </cell>
          <cell r="W18502">
            <v>2018</v>
          </cell>
          <cell r="X18502" t="str">
            <v>Aug</v>
          </cell>
        </row>
        <row r="18503">
          <cell r="D18503" t="str">
            <v>House</v>
          </cell>
          <cell r="E18503">
            <v>870000</v>
          </cell>
          <cell r="R18503" t="str">
            <v>Banyule</v>
          </cell>
          <cell r="W18503">
            <v>2018</v>
          </cell>
          <cell r="X18503" t="str">
            <v>Aug</v>
          </cell>
        </row>
        <row r="18504">
          <cell r="D18504" t="str">
            <v>House</v>
          </cell>
          <cell r="E18504">
            <v>805000</v>
          </cell>
          <cell r="R18504" t="str">
            <v>Brimbank</v>
          </cell>
          <cell r="W18504">
            <v>2018</v>
          </cell>
          <cell r="X18504" t="str">
            <v>Aug</v>
          </cell>
        </row>
        <row r="18505">
          <cell r="D18505" t="str">
            <v>House</v>
          </cell>
          <cell r="E18505">
            <v>860000</v>
          </cell>
          <cell r="R18505" t="str">
            <v>Banyule</v>
          </cell>
          <cell r="W18505">
            <v>2018</v>
          </cell>
          <cell r="X18505" t="str">
            <v>Aug</v>
          </cell>
        </row>
        <row r="18506">
          <cell r="D18506" t="str">
            <v>House</v>
          </cell>
          <cell r="E18506">
            <v>610000</v>
          </cell>
          <cell r="R18506" t="str">
            <v>Brimbank</v>
          </cell>
          <cell r="W18506">
            <v>2018</v>
          </cell>
          <cell r="X18506" t="str">
            <v>Aug</v>
          </cell>
        </row>
        <row r="18507">
          <cell r="D18507" t="str">
            <v>House</v>
          </cell>
          <cell r="E18507">
            <v>780000</v>
          </cell>
          <cell r="R18507" t="str">
            <v>Banyule</v>
          </cell>
          <cell r="W18507">
            <v>2018</v>
          </cell>
          <cell r="X18507" t="str">
            <v>Aug</v>
          </cell>
        </row>
        <row r="18508">
          <cell r="D18508" t="str">
            <v>House</v>
          </cell>
          <cell r="E18508">
            <v>940000</v>
          </cell>
          <cell r="R18508" t="str">
            <v>Hume</v>
          </cell>
          <cell r="W18508">
            <v>2018</v>
          </cell>
          <cell r="X18508" t="str">
            <v>Aug</v>
          </cell>
        </row>
        <row r="18509">
          <cell r="D18509" t="str">
            <v>House</v>
          </cell>
          <cell r="E18509">
            <v>940000</v>
          </cell>
          <cell r="R18509" t="str">
            <v>Hume</v>
          </cell>
          <cell r="W18509">
            <v>2018</v>
          </cell>
          <cell r="X18509" t="str">
            <v>Aug</v>
          </cell>
        </row>
        <row r="18510">
          <cell r="D18510" t="str">
            <v>House</v>
          </cell>
          <cell r="E18510">
            <v>557000</v>
          </cell>
          <cell r="R18510" t="str">
            <v>Hume</v>
          </cell>
          <cell r="W18510">
            <v>2018</v>
          </cell>
          <cell r="X18510" t="str">
            <v>Aug</v>
          </cell>
        </row>
        <row r="18511">
          <cell r="D18511" t="str">
            <v>House</v>
          </cell>
          <cell r="E18511">
            <v>918000</v>
          </cell>
          <cell r="R18511" t="str">
            <v>Banyule</v>
          </cell>
          <cell r="W18511">
            <v>2018</v>
          </cell>
          <cell r="X18511" t="str">
            <v>Aug</v>
          </cell>
        </row>
        <row r="18512">
          <cell r="D18512" t="str">
            <v>House</v>
          </cell>
          <cell r="E18512">
            <v>840000</v>
          </cell>
          <cell r="R18512" t="str">
            <v>Banyule</v>
          </cell>
          <cell r="W18512">
            <v>2018</v>
          </cell>
          <cell r="X18512" t="str">
            <v>Aug</v>
          </cell>
        </row>
        <row r="18513">
          <cell r="D18513" t="str">
            <v>House</v>
          </cell>
          <cell r="E18513">
            <v>920000</v>
          </cell>
          <cell r="R18513" t="str">
            <v>Darebin</v>
          </cell>
          <cell r="W18513">
            <v>2018</v>
          </cell>
          <cell r="X18513" t="str">
            <v>Aug</v>
          </cell>
        </row>
        <row r="18514">
          <cell r="D18514" t="str">
            <v>House</v>
          </cell>
          <cell r="E18514">
            <v>775000</v>
          </cell>
          <cell r="R18514" t="str">
            <v>Hume</v>
          </cell>
          <cell r="W18514">
            <v>2018</v>
          </cell>
          <cell r="X18514" t="str">
            <v>Aug</v>
          </cell>
        </row>
        <row r="18515">
          <cell r="D18515" t="str">
            <v>House</v>
          </cell>
          <cell r="E18515">
            <v>782000</v>
          </cell>
          <cell r="R18515" t="str">
            <v>Banyule</v>
          </cell>
          <cell r="W18515">
            <v>2018</v>
          </cell>
          <cell r="X18515" t="str">
            <v>Aug</v>
          </cell>
        </row>
        <row r="18516">
          <cell r="D18516" t="str">
            <v>House</v>
          </cell>
          <cell r="E18516">
            <v>847500</v>
          </cell>
          <cell r="R18516" t="str">
            <v>Banyule</v>
          </cell>
          <cell r="W18516">
            <v>2018</v>
          </cell>
          <cell r="X18516" t="str">
            <v>Aug</v>
          </cell>
        </row>
        <row r="18517">
          <cell r="D18517" t="str">
            <v>House</v>
          </cell>
          <cell r="E18517">
            <v>760000</v>
          </cell>
          <cell r="R18517" t="str">
            <v>Darebin</v>
          </cell>
          <cell r="W18517">
            <v>2018</v>
          </cell>
          <cell r="X18517" t="str">
            <v>Aug</v>
          </cell>
        </row>
        <row r="18518">
          <cell r="D18518" t="str">
            <v>Unit</v>
          </cell>
          <cell r="E18518">
            <v>666133</v>
          </cell>
          <cell r="R18518" t="str">
            <v>Moreland</v>
          </cell>
          <cell r="W18518">
            <v>2018</v>
          </cell>
          <cell r="X18518" t="str">
            <v>Aug</v>
          </cell>
        </row>
        <row r="18519">
          <cell r="D18519" t="str">
            <v>House</v>
          </cell>
          <cell r="E18519">
            <v>1405000</v>
          </cell>
          <cell r="R18519" t="str">
            <v>Banyule</v>
          </cell>
          <cell r="W18519">
            <v>2018</v>
          </cell>
          <cell r="X18519" t="str">
            <v>Aug</v>
          </cell>
        </row>
        <row r="18520">
          <cell r="D18520" t="str">
            <v>House</v>
          </cell>
          <cell r="E18520">
            <v>730000</v>
          </cell>
          <cell r="R18520" t="str">
            <v>Darebin</v>
          </cell>
          <cell r="W18520">
            <v>2018</v>
          </cell>
          <cell r="X18520" t="str">
            <v>Aug</v>
          </cell>
        </row>
        <row r="18521">
          <cell r="D18521" t="str">
            <v>House</v>
          </cell>
          <cell r="E18521">
            <v>756000</v>
          </cell>
          <cell r="R18521" t="str">
            <v>Hume</v>
          </cell>
          <cell r="W18521">
            <v>2018</v>
          </cell>
          <cell r="X18521" t="str">
            <v>Aug</v>
          </cell>
        </row>
        <row r="18522">
          <cell r="D18522" t="str">
            <v>House</v>
          </cell>
          <cell r="E18522">
            <v>700000</v>
          </cell>
          <cell r="R18522" t="str">
            <v>Banyule</v>
          </cell>
          <cell r="W18522">
            <v>2018</v>
          </cell>
          <cell r="X18522" t="str">
            <v>Aug</v>
          </cell>
        </row>
        <row r="18523">
          <cell r="D18523" t="str">
            <v>House</v>
          </cell>
          <cell r="E18523">
            <v>730000</v>
          </cell>
          <cell r="R18523" t="str">
            <v>Darebin</v>
          </cell>
          <cell r="W18523">
            <v>2018</v>
          </cell>
          <cell r="X18523" t="str">
            <v>Aug</v>
          </cell>
        </row>
        <row r="18524">
          <cell r="D18524" t="str">
            <v>House</v>
          </cell>
          <cell r="E18524">
            <v>1000000</v>
          </cell>
          <cell r="R18524" t="str">
            <v>Banyule</v>
          </cell>
          <cell r="W18524">
            <v>2018</v>
          </cell>
          <cell r="X18524" t="str">
            <v>Aug</v>
          </cell>
        </row>
        <row r="18525">
          <cell r="D18525" t="str">
            <v>House</v>
          </cell>
          <cell r="E18525">
            <v>940000</v>
          </cell>
          <cell r="R18525" t="str">
            <v>Banyule</v>
          </cell>
          <cell r="W18525">
            <v>2018</v>
          </cell>
          <cell r="X18525" t="str">
            <v>Aug</v>
          </cell>
        </row>
        <row r="18526">
          <cell r="D18526" t="str">
            <v>House</v>
          </cell>
          <cell r="E18526">
            <v>760500</v>
          </cell>
          <cell r="R18526" t="str">
            <v>Moreland</v>
          </cell>
          <cell r="W18526">
            <v>2018</v>
          </cell>
          <cell r="X18526" t="str">
            <v>Aug</v>
          </cell>
        </row>
        <row r="18527">
          <cell r="D18527" t="str">
            <v>Unit</v>
          </cell>
          <cell r="E18527">
            <v>346000</v>
          </cell>
          <cell r="R18527" t="str">
            <v>Hume</v>
          </cell>
          <cell r="W18527">
            <v>2018</v>
          </cell>
          <cell r="X18527" t="str">
            <v>Aug</v>
          </cell>
        </row>
        <row r="18528">
          <cell r="D18528" t="str">
            <v>House</v>
          </cell>
          <cell r="E18528">
            <v>828000</v>
          </cell>
          <cell r="R18528" t="str">
            <v>Banyule</v>
          </cell>
          <cell r="W18528">
            <v>2018</v>
          </cell>
          <cell r="X18528" t="str">
            <v>Aug</v>
          </cell>
        </row>
        <row r="18529">
          <cell r="D18529" t="str">
            <v>House</v>
          </cell>
          <cell r="E18529">
            <v>765000</v>
          </cell>
          <cell r="R18529" t="str">
            <v>Brimbank</v>
          </cell>
          <cell r="W18529">
            <v>2018</v>
          </cell>
          <cell r="X18529" t="str">
            <v>Aug</v>
          </cell>
        </row>
        <row r="18530">
          <cell r="D18530" t="str">
            <v>House</v>
          </cell>
          <cell r="E18530">
            <v>650000</v>
          </cell>
          <cell r="R18530" t="str">
            <v>Darebin</v>
          </cell>
          <cell r="W18530">
            <v>2018</v>
          </cell>
          <cell r="X18530" t="str">
            <v>Aug</v>
          </cell>
        </row>
        <row r="18531">
          <cell r="D18531" t="str">
            <v>House</v>
          </cell>
          <cell r="E18531">
            <v>750000</v>
          </cell>
          <cell r="R18531" t="str">
            <v>Moreland</v>
          </cell>
          <cell r="W18531">
            <v>2018</v>
          </cell>
          <cell r="X18531" t="str">
            <v>Aug</v>
          </cell>
        </row>
        <row r="18532">
          <cell r="D18532" t="str">
            <v>House</v>
          </cell>
          <cell r="E18532">
            <v>815000</v>
          </cell>
          <cell r="R18532" t="str">
            <v>Brimbank</v>
          </cell>
          <cell r="W18532">
            <v>2018</v>
          </cell>
          <cell r="X18532" t="str">
            <v>Aug</v>
          </cell>
        </row>
        <row r="18533">
          <cell r="D18533" t="str">
            <v>House</v>
          </cell>
          <cell r="E18533">
            <v>1240000</v>
          </cell>
          <cell r="R18533" t="str">
            <v>Banyule</v>
          </cell>
          <cell r="W18533">
            <v>2018</v>
          </cell>
          <cell r="X18533" t="str">
            <v>Aug</v>
          </cell>
        </row>
        <row r="18534">
          <cell r="D18534" t="str">
            <v>House</v>
          </cell>
          <cell r="E18534">
            <v>1011000</v>
          </cell>
          <cell r="R18534" t="str">
            <v>Darebin</v>
          </cell>
          <cell r="W18534">
            <v>2018</v>
          </cell>
          <cell r="X18534" t="str">
            <v>Aug</v>
          </cell>
        </row>
        <row r="18535">
          <cell r="D18535" t="str">
            <v>House</v>
          </cell>
          <cell r="E18535">
            <v>926000</v>
          </cell>
          <cell r="R18535" t="str">
            <v>Moonee Valley</v>
          </cell>
          <cell r="W18535">
            <v>2018</v>
          </cell>
          <cell r="X18535" t="str">
            <v>Aug</v>
          </cell>
        </row>
        <row r="18536">
          <cell r="D18536" t="str">
            <v>House</v>
          </cell>
          <cell r="E18536">
            <v>880000</v>
          </cell>
          <cell r="R18536" t="str">
            <v>Moonee Valley</v>
          </cell>
          <cell r="W18536">
            <v>2018</v>
          </cell>
          <cell r="X18536" t="str">
            <v>Aug</v>
          </cell>
        </row>
        <row r="18537">
          <cell r="D18537" t="str">
            <v>House</v>
          </cell>
          <cell r="E18537">
            <v>1470000</v>
          </cell>
          <cell r="R18537" t="str">
            <v>Banyule</v>
          </cell>
          <cell r="W18537">
            <v>2018</v>
          </cell>
          <cell r="X18537" t="str">
            <v>Aug</v>
          </cell>
        </row>
        <row r="18538">
          <cell r="D18538" t="str">
            <v>House</v>
          </cell>
          <cell r="E18538">
            <v>886000</v>
          </cell>
          <cell r="R18538" t="str">
            <v>Moonee Valley</v>
          </cell>
          <cell r="W18538">
            <v>2018</v>
          </cell>
          <cell r="X18538" t="str">
            <v>Aug</v>
          </cell>
        </row>
        <row r="18539">
          <cell r="D18539" t="str">
            <v>House</v>
          </cell>
          <cell r="E18539">
            <v>871000</v>
          </cell>
          <cell r="R18539" t="str">
            <v>Moreland</v>
          </cell>
          <cell r="W18539">
            <v>2018</v>
          </cell>
          <cell r="X18539" t="str">
            <v>Aug</v>
          </cell>
        </row>
        <row r="18540">
          <cell r="D18540" t="str">
            <v>Unit</v>
          </cell>
          <cell r="E18540">
            <v>460000</v>
          </cell>
          <cell r="R18540" t="str">
            <v>Moreland</v>
          </cell>
          <cell r="W18540">
            <v>2018</v>
          </cell>
          <cell r="X18540" t="str">
            <v>Aug</v>
          </cell>
        </row>
        <row r="18541">
          <cell r="D18541" t="str">
            <v>House</v>
          </cell>
          <cell r="E18541">
            <v>730000</v>
          </cell>
          <cell r="R18541" t="str">
            <v>Moonee Valley</v>
          </cell>
          <cell r="W18541">
            <v>2018</v>
          </cell>
          <cell r="X18541" t="str">
            <v>Aug</v>
          </cell>
        </row>
        <row r="18542">
          <cell r="D18542" t="str">
            <v>House</v>
          </cell>
          <cell r="E18542">
            <v>891000</v>
          </cell>
          <cell r="R18542" t="str">
            <v>Moreland</v>
          </cell>
          <cell r="W18542">
            <v>2018</v>
          </cell>
          <cell r="X18542" t="str">
            <v>Aug</v>
          </cell>
        </row>
        <row r="18543">
          <cell r="D18543" t="str">
            <v>House</v>
          </cell>
          <cell r="E18543">
            <v>1000000</v>
          </cell>
          <cell r="R18543" t="str">
            <v>Darebin</v>
          </cell>
          <cell r="W18543">
            <v>2018</v>
          </cell>
          <cell r="X18543" t="str">
            <v>Aug</v>
          </cell>
        </row>
        <row r="18544">
          <cell r="D18544" t="str">
            <v>House</v>
          </cell>
          <cell r="E18544">
            <v>950000</v>
          </cell>
          <cell r="R18544" t="str">
            <v>Darebin</v>
          </cell>
          <cell r="W18544">
            <v>2018</v>
          </cell>
          <cell r="X18544" t="str">
            <v>Aug</v>
          </cell>
        </row>
        <row r="18545">
          <cell r="D18545" t="str">
            <v>Unit</v>
          </cell>
          <cell r="E18545">
            <v>780000</v>
          </cell>
          <cell r="R18545" t="str">
            <v>Moreland</v>
          </cell>
          <cell r="W18545">
            <v>2018</v>
          </cell>
          <cell r="X18545" t="str">
            <v>Aug</v>
          </cell>
        </row>
        <row r="18546">
          <cell r="D18546" t="str">
            <v>House</v>
          </cell>
          <cell r="E18546">
            <v>845000</v>
          </cell>
          <cell r="R18546" t="str">
            <v>Brimbank</v>
          </cell>
          <cell r="W18546">
            <v>2018</v>
          </cell>
          <cell r="X18546" t="str">
            <v>Aug</v>
          </cell>
        </row>
        <row r="18547">
          <cell r="D18547" t="str">
            <v>House</v>
          </cell>
          <cell r="E18547">
            <v>850000</v>
          </cell>
          <cell r="R18547" t="str">
            <v>Darebin</v>
          </cell>
          <cell r="W18547">
            <v>2018</v>
          </cell>
          <cell r="X18547" t="str">
            <v>Aug</v>
          </cell>
        </row>
        <row r="18548">
          <cell r="D18548" t="str">
            <v>House</v>
          </cell>
          <cell r="E18548">
            <v>1201000</v>
          </cell>
          <cell r="R18548" t="str">
            <v>Darebin</v>
          </cell>
          <cell r="W18548">
            <v>2018</v>
          </cell>
          <cell r="X18548" t="str">
            <v>Aug</v>
          </cell>
        </row>
        <row r="18549">
          <cell r="D18549" t="str">
            <v>House</v>
          </cell>
          <cell r="E18549">
            <v>1011000</v>
          </cell>
          <cell r="R18549" t="str">
            <v>Banyule</v>
          </cell>
          <cell r="W18549">
            <v>2018</v>
          </cell>
          <cell r="X18549" t="str">
            <v>Aug</v>
          </cell>
        </row>
        <row r="18550">
          <cell r="D18550" t="str">
            <v>House</v>
          </cell>
          <cell r="E18550">
            <v>1200000</v>
          </cell>
          <cell r="R18550" t="str">
            <v>Moonee Valley</v>
          </cell>
          <cell r="W18550">
            <v>2018</v>
          </cell>
          <cell r="X18550" t="str">
            <v>Aug</v>
          </cell>
        </row>
        <row r="18551">
          <cell r="D18551" t="str">
            <v>House</v>
          </cell>
          <cell r="E18551">
            <v>1000000</v>
          </cell>
          <cell r="R18551" t="str">
            <v>Darebin</v>
          </cell>
          <cell r="W18551">
            <v>2018</v>
          </cell>
          <cell r="X18551" t="str">
            <v>Aug</v>
          </cell>
        </row>
        <row r="18552">
          <cell r="D18552" t="str">
            <v>House</v>
          </cell>
          <cell r="E18552">
            <v>960000</v>
          </cell>
          <cell r="R18552" t="str">
            <v>Banyule</v>
          </cell>
          <cell r="W18552">
            <v>2018</v>
          </cell>
          <cell r="X18552" t="str">
            <v>Aug</v>
          </cell>
        </row>
        <row r="18553">
          <cell r="D18553" t="str">
            <v>House</v>
          </cell>
          <cell r="E18553">
            <v>732000</v>
          </cell>
          <cell r="R18553" t="str">
            <v>Darebin</v>
          </cell>
          <cell r="W18553">
            <v>2018</v>
          </cell>
          <cell r="X18553" t="str">
            <v>Aug</v>
          </cell>
        </row>
        <row r="18554">
          <cell r="D18554" t="str">
            <v>House</v>
          </cell>
          <cell r="E18554">
            <v>916000</v>
          </cell>
          <cell r="R18554" t="str">
            <v>Darebin</v>
          </cell>
          <cell r="W18554">
            <v>2018</v>
          </cell>
          <cell r="X18554" t="str">
            <v>Aug</v>
          </cell>
        </row>
        <row r="18555">
          <cell r="D18555" t="str">
            <v>House</v>
          </cell>
          <cell r="E18555">
            <v>731000</v>
          </cell>
          <cell r="R18555" t="str">
            <v>Banyule</v>
          </cell>
          <cell r="W18555">
            <v>2018</v>
          </cell>
          <cell r="X18555" t="str">
            <v>Aug</v>
          </cell>
        </row>
        <row r="18556">
          <cell r="D18556" t="str">
            <v>Unit</v>
          </cell>
          <cell r="E18556">
            <v>440000</v>
          </cell>
          <cell r="R18556" t="str">
            <v>Darebin</v>
          </cell>
          <cell r="W18556">
            <v>2018</v>
          </cell>
          <cell r="X18556" t="str">
            <v>Aug</v>
          </cell>
        </row>
        <row r="18557">
          <cell r="D18557" t="str">
            <v>House</v>
          </cell>
          <cell r="E18557">
            <v>900000</v>
          </cell>
          <cell r="R18557" t="str">
            <v>Darebin</v>
          </cell>
          <cell r="W18557">
            <v>2018</v>
          </cell>
          <cell r="X18557" t="str">
            <v>Aug</v>
          </cell>
        </row>
        <row r="18558">
          <cell r="D18558" t="str">
            <v>House</v>
          </cell>
          <cell r="E18558">
            <v>587000</v>
          </cell>
          <cell r="R18558" t="str">
            <v>Brimbank</v>
          </cell>
          <cell r="W18558">
            <v>2018</v>
          </cell>
          <cell r="X18558" t="str">
            <v>Aug</v>
          </cell>
        </row>
        <row r="18559">
          <cell r="D18559" t="str">
            <v>House</v>
          </cell>
          <cell r="E18559">
            <v>1300000</v>
          </cell>
          <cell r="R18559" t="str">
            <v>Moonee Valley</v>
          </cell>
          <cell r="W18559">
            <v>2018</v>
          </cell>
          <cell r="X18559" t="str">
            <v>Aug</v>
          </cell>
        </row>
        <row r="18560">
          <cell r="D18560" t="str">
            <v>House</v>
          </cell>
          <cell r="E18560">
            <v>835000</v>
          </cell>
          <cell r="R18560" t="str">
            <v>Darebin</v>
          </cell>
          <cell r="W18560">
            <v>2018</v>
          </cell>
          <cell r="X18560" t="str">
            <v>Aug</v>
          </cell>
        </row>
        <row r="18561">
          <cell r="D18561" t="str">
            <v>House</v>
          </cell>
          <cell r="E18561">
            <v>761000</v>
          </cell>
          <cell r="R18561" t="str">
            <v>Banyule</v>
          </cell>
          <cell r="W18561">
            <v>2018</v>
          </cell>
          <cell r="X18561" t="str">
            <v>Aug</v>
          </cell>
        </row>
        <row r="18562">
          <cell r="D18562" t="str">
            <v>House</v>
          </cell>
          <cell r="E18562">
            <v>1661000</v>
          </cell>
          <cell r="R18562" t="str">
            <v>Moonee Valley</v>
          </cell>
          <cell r="W18562">
            <v>2018</v>
          </cell>
          <cell r="X18562" t="str">
            <v>Aug</v>
          </cell>
        </row>
        <row r="18563">
          <cell r="D18563" t="str">
            <v>House</v>
          </cell>
          <cell r="E18563">
            <v>2520000</v>
          </cell>
          <cell r="R18563" t="str">
            <v>Moonee Valley</v>
          </cell>
          <cell r="W18563">
            <v>2018</v>
          </cell>
          <cell r="X18563" t="str">
            <v>Aug</v>
          </cell>
        </row>
        <row r="18564">
          <cell r="D18564" t="str">
            <v>House</v>
          </cell>
          <cell r="E18564">
            <v>1221000</v>
          </cell>
          <cell r="R18564" t="str">
            <v>Moonee Valley</v>
          </cell>
          <cell r="W18564">
            <v>2018</v>
          </cell>
          <cell r="X18564" t="str">
            <v>Aug</v>
          </cell>
        </row>
        <row r="18565">
          <cell r="D18565" t="str">
            <v>House</v>
          </cell>
          <cell r="E18565">
            <v>520000</v>
          </cell>
          <cell r="R18565" t="str">
            <v>Banyule</v>
          </cell>
          <cell r="W18565">
            <v>2018</v>
          </cell>
          <cell r="X18565" t="str">
            <v>Aug</v>
          </cell>
        </row>
        <row r="18566">
          <cell r="D18566" t="str">
            <v>House</v>
          </cell>
          <cell r="E18566">
            <v>925000</v>
          </cell>
          <cell r="R18566" t="str">
            <v>Darebin</v>
          </cell>
          <cell r="W18566">
            <v>2018</v>
          </cell>
          <cell r="X18566" t="str">
            <v>Aug</v>
          </cell>
        </row>
        <row r="18567">
          <cell r="D18567" t="str">
            <v>House</v>
          </cell>
          <cell r="E18567">
            <v>1516000</v>
          </cell>
          <cell r="R18567" t="str">
            <v>Darebin</v>
          </cell>
          <cell r="W18567">
            <v>2018</v>
          </cell>
          <cell r="X18567" t="str">
            <v>Aug</v>
          </cell>
        </row>
        <row r="18568">
          <cell r="D18568" t="str">
            <v>House</v>
          </cell>
          <cell r="E18568">
            <v>869000</v>
          </cell>
          <cell r="R18568" t="str">
            <v>Darebin</v>
          </cell>
          <cell r="W18568">
            <v>2018</v>
          </cell>
          <cell r="X18568" t="str">
            <v>Aug</v>
          </cell>
        </row>
        <row r="18569">
          <cell r="D18569" t="str">
            <v>House</v>
          </cell>
          <cell r="E18569">
            <v>1252000</v>
          </cell>
          <cell r="R18569" t="str">
            <v>Moonee Valley</v>
          </cell>
          <cell r="W18569">
            <v>2018</v>
          </cell>
          <cell r="X18569" t="str">
            <v>Aug</v>
          </cell>
        </row>
        <row r="18570">
          <cell r="D18570" t="str">
            <v>House</v>
          </cell>
          <cell r="E18570">
            <v>740000</v>
          </cell>
          <cell r="R18570" t="str">
            <v>Brimbank</v>
          </cell>
          <cell r="W18570">
            <v>2018</v>
          </cell>
          <cell r="X18570" t="str">
            <v>Aug</v>
          </cell>
        </row>
        <row r="18571">
          <cell r="D18571" t="str">
            <v>House</v>
          </cell>
          <cell r="E18571">
            <v>1035000</v>
          </cell>
          <cell r="R18571" t="str">
            <v>Darebin</v>
          </cell>
          <cell r="W18571">
            <v>2018</v>
          </cell>
          <cell r="X18571" t="str">
            <v>Aug</v>
          </cell>
        </row>
        <row r="18572">
          <cell r="D18572" t="str">
            <v>House</v>
          </cell>
          <cell r="E18572">
            <v>2625000</v>
          </cell>
          <cell r="R18572" t="str">
            <v>Moonee Valley</v>
          </cell>
          <cell r="W18572">
            <v>2018</v>
          </cell>
          <cell r="X18572" t="str">
            <v>Aug</v>
          </cell>
        </row>
        <row r="18573">
          <cell r="D18573" t="str">
            <v>House</v>
          </cell>
          <cell r="E18573">
            <v>1300000</v>
          </cell>
          <cell r="R18573" t="str">
            <v>Moonee Valley</v>
          </cell>
          <cell r="W18573">
            <v>2018</v>
          </cell>
          <cell r="X18573" t="str">
            <v>Aug</v>
          </cell>
        </row>
        <row r="18574">
          <cell r="D18574" t="str">
            <v>House</v>
          </cell>
          <cell r="E18574">
            <v>1425000</v>
          </cell>
          <cell r="R18574" t="str">
            <v>Banyule</v>
          </cell>
          <cell r="W18574">
            <v>2018</v>
          </cell>
          <cell r="X18574" t="str">
            <v>Aug</v>
          </cell>
        </row>
        <row r="18575">
          <cell r="D18575" t="str">
            <v>House</v>
          </cell>
          <cell r="E18575">
            <v>900000</v>
          </cell>
          <cell r="R18575" t="str">
            <v>Moonee Valley</v>
          </cell>
          <cell r="W18575">
            <v>2018</v>
          </cell>
          <cell r="X18575" t="str">
            <v>Aug</v>
          </cell>
        </row>
        <row r="18576">
          <cell r="D18576" t="str">
            <v>Unit</v>
          </cell>
          <cell r="E18576">
            <v>1550000</v>
          </cell>
          <cell r="R18576" t="str">
            <v>Manningham</v>
          </cell>
          <cell r="W18576">
            <v>2018</v>
          </cell>
          <cell r="X18576" t="str">
            <v>Aug</v>
          </cell>
        </row>
        <row r="18577">
          <cell r="D18577" t="str">
            <v>House</v>
          </cell>
          <cell r="E18577">
            <v>1530000</v>
          </cell>
          <cell r="R18577" t="str">
            <v>Moreland</v>
          </cell>
          <cell r="W18577">
            <v>2018</v>
          </cell>
          <cell r="X18577" t="str">
            <v>Aug</v>
          </cell>
        </row>
        <row r="18578">
          <cell r="D18578" t="str">
            <v>House</v>
          </cell>
          <cell r="E18578">
            <v>1025000</v>
          </cell>
          <cell r="R18578" t="str">
            <v>Darebin</v>
          </cell>
          <cell r="W18578">
            <v>2018</v>
          </cell>
          <cell r="X18578" t="str">
            <v>Aug</v>
          </cell>
        </row>
        <row r="18579">
          <cell r="D18579" t="str">
            <v>House</v>
          </cell>
          <cell r="E18579">
            <v>1215000</v>
          </cell>
          <cell r="R18579" t="str">
            <v>Darebin</v>
          </cell>
          <cell r="W18579">
            <v>2018</v>
          </cell>
          <cell r="X18579" t="str">
            <v>Aug</v>
          </cell>
        </row>
        <row r="18580">
          <cell r="D18580" t="str">
            <v>House</v>
          </cell>
          <cell r="E18580">
            <v>1516000</v>
          </cell>
          <cell r="R18580" t="str">
            <v>Darebin</v>
          </cell>
          <cell r="W18580">
            <v>2018</v>
          </cell>
          <cell r="X18580" t="str">
            <v>Aug</v>
          </cell>
        </row>
        <row r="18581">
          <cell r="D18581" t="str">
            <v>House</v>
          </cell>
          <cell r="E18581">
            <v>1100000</v>
          </cell>
          <cell r="R18581" t="str">
            <v>Manningham</v>
          </cell>
          <cell r="W18581">
            <v>2018</v>
          </cell>
          <cell r="X18581" t="str">
            <v>Aug</v>
          </cell>
        </row>
        <row r="18582">
          <cell r="D18582" t="str">
            <v>House</v>
          </cell>
          <cell r="E18582">
            <v>1180000</v>
          </cell>
          <cell r="R18582" t="str">
            <v>Moonee Valley</v>
          </cell>
          <cell r="W18582">
            <v>2018</v>
          </cell>
          <cell r="X18582" t="str">
            <v>Aug</v>
          </cell>
        </row>
        <row r="18583">
          <cell r="D18583" t="str">
            <v>House</v>
          </cell>
          <cell r="E18583">
            <v>1905000</v>
          </cell>
          <cell r="R18583" t="str">
            <v>Moonee Valley</v>
          </cell>
          <cell r="W18583">
            <v>2018</v>
          </cell>
          <cell r="X18583" t="str">
            <v>Aug</v>
          </cell>
        </row>
        <row r="18584">
          <cell r="D18584" t="str">
            <v>House</v>
          </cell>
          <cell r="E18584">
            <v>1340000</v>
          </cell>
          <cell r="R18584" t="str">
            <v>Manningham</v>
          </cell>
          <cell r="W18584">
            <v>2018</v>
          </cell>
          <cell r="X18584" t="str">
            <v>Aug</v>
          </cell>
        </row>
        <row r="18585">
          <cell r="D18585" t="str">
            <v>House</v>
          </cell>
          <cell r="E18585">
            <v>1355000</v>
          </cell>
          <cell r="R18585" t="str">
            <v>Banyule</v>
          </cell>
          <cell r="W18585">
            <v>2018</v>
          </cell>
          <cell r="X18585" t="str">
            <v>Aug</v>
          </cell>
        </row>
        <row r="18586">
          <cell r="D18586" t="str">
            <v>House</v>
          </cell>
          <cell r="E18586">
            <v>2600000</v>
          </cell>
          <cell r="R18586" t="str">
            <v>Moonee Valley</v>
          </cell>
          <cell r="W18586">
            <v>2018</v>
          </cell>
          <cell r="X18586" t="str">
            <v>Aug</v>
          </cell>
        </row>
        <row r="18587">
          <cell r="D18587" t="str">
            <v>House</v>
          </cell>
          <cell r="E18587">
            <v>2001000</v>
          </cell>
          <cell r="R18587" t="str">
            <v>Banyule</v>
          </cell>
          <cell r="W18587">
            <v>2018</v>
          </cell>
          <cell r="X18587" t="str">
            <v>Aug</v>
          </cell>
        </row>
        <row r="18588">
          <cell r="D18588" t="str">
            <v>House</v>
          </cell>
          <cell r="E18588">
            <v>1275000</v>
          </cell>
          <cell r="R18588" t="str">
            <v>Moonee Valley</v>
          </cell>
          <cell r="W18588">
            <v>2018</v>
          </cell>
          <cell r="X18588" t="str">
            <v>Aug</v>
          </cell>
        </row>
        <row r="18589">
          <cell r="D18589" t="str">
            <v>House</v>
          </cell>
          <cell r="E18589">
            <v>820000</v>
          </cell>
          <cell r="R18589" t="str">
            <v>Moreland</v>
          </cell>
          <cell r="W18589">
            <v>2018</v>
          </cell>
          <cell r="X18589" t="str">
            <v>Aug</v>
          </cell>
        </row>
        <row r="18590">
          <cell r="D18590" t="str">
            <v>House</v>
          </cell>
          <cell r="E18590">
            <v>1000000</v>
          </cell>
          <cell r="R18590" t="str">
            <v>Banyule</v>
          </cell>
          <cell r="W18590">
            <v>2018</v>
          </cell>
          <cell r="X18590" t="str">
            <v>Aug</v>
          </cell>
        </row>
        <row r="18591">
          <cell r="D18591" t="str">
            <v>House</v>
          </cell>
          <cell r="E18591">
            <v>1206000</v>
          </cell>
          <cell r="R18591" t="str">
            <v>Brimbank</v>
          </cell>
          <cell r="W18591">
            <v>2018</v>
          </cell>
          <cell r="X18591" t="str">
            <v>Aug</v>
          </cell>
        </row>
        <row r="18592">
          <cell r="D18592" t="str">
            <v>House</v>
          </cell>
          <cell r="E18592">
            <v>1255000</v>
          </cell>
          <cell r="R18592" t="str">
            <v>Moreland</v>
          </cell>
          <cell r="W18592">
            <v>2018</v>
          </cell>
          <cell r="X18592" t="str">
            <v>Aug</v>
          </cell>
        </row>
        <row r="18593">
          <cell r="D18593" t="str">
            <v>House</v>
          </cell>
          <cell r="E18593">
            <v>1610000</v>
          </cell>
          <cell r="R18593" t="str">
            <v>Banyule</v>
          </cell>
          <cell r="W18593">
            <v>2018</v>
          </cell>
          <cell r="X18593" t="str">
            <v>Aug</v>
          </cell>
        </row>
        <row r="18594">
          <cell r="D18594" t="str">
            <v>House</v>
          </cell>
          <cell r="E18594">
            <v>1075000</v>
          </cell>
          <cell r="R18594" t="str">
            <v>Moreland</v>
          </cell>
          <cell r="W18594">
            <v>2018</v>
          </cell>
          <cell r="X18594" t="str">
            <v>Aug</v>
          </cell>
        </row>
        <row r="18595">
          <cell r="D18595" t="str">
            <v>House</v>
          </cell>
          <cell r="E18595">
            <v>965000</v>
          </cell>
          <cell r="R18595" t="str">
            <v>Maroondah</v>
          </cell>
          <cell r="W18595">
            <v>2018</v>
          </cell>
          <cell r="X18595" t="str">
            <v>Aug</v>
          </cell>
        </row>
        <row r="18596">
          <cell r="D18596" t="str">
            <v>House</v>
          </cell>
          <cell r="E18596">
            <v>2300000</v>
          </cell>
          <cell r="R18596" t="str">
            <v>Manningham</v>
          </cell>
          <cell r="W18596">
            <v>2018</v>
          </cell>
          <cell r="X18596" t="str">
            <v>Aug</v>
          </cell>
        </row>
        <row r="18597">
          <cell r="D18597" t="str">
            <v>House</v>
          </cell>
          <cell r="E18597">
            <v>1780000</v>
          </cell>
          <cell r="R18597" t="str">
            <v>Maribyrnong</v>
          </cell>
          <cell r="W18597">
            <v>2018</v>
          </cell>
          <cell r="X18597" t="str">
            <v>Aug</v>
          </cell>
        </row>
        <row r="18598">
          <cell r="D18598" t="str">
            <v>Unit</v>
          </cell>
          <cell r="E18598">
            <v>950000</v>
          </cell>
          <cell r="R18598" t="str">
            <v>Moonee Valley</v>
          </cell>
          <cell r="W18598">
            <v>2018</v>
          </cell>
          <cell r="X18598" t="str">
            <v>Aug</v>
          </cell>
        </row>
        <row r="18599">
          <cell r="D18599" t="str">
            <v>House</v>
          </cell>
          <cell r="E18599">
            <v>1290000</v>
          </cell>
          <cell r="R18599" t="str">
            <v>Manningham</v>
          </cell>
          <cell r="W18599">
            <v>2018</v>
          </cell>
          <cell r="X18599" t="str">
            <v>Aug</v>
          </cell>
        </row>
        <row r="18600">
          <cell r="D18600" t="str">
            <v>House</v>
          </cell>
          <cell r="E18600">
            <v>1500000</v>
          </cell>
          <cell r="R18600" t="str">
            <v>Darebin</v>
          </cell>
          <cell r="W18600">
            <v>2018</v>
          </cell>
          <cell r="X18600" t="str">
            <v>Aug</v>
          </cell>
        </row>
        <row r="18601">
          <cell r="D18601" t="str">
            <v>House</v>
          </cell>
          <cell r="E18601">
            <v>1320000</v>
          </cell>
          <cell r="R18601" t="str">
            <v>Moonee Valley</v>
          </cell>
          <cell r="W18601">
            <v>2018</v>
          </cell>
          <cell r="X18601" t="str">
            <v>Aug</v>
          </cell>
        </row>
        <row r="18602">
          <cell r="D18602" t="str">
            <v>House</v>
          </cell>
          <cell r="E18602">
            <v>1187000</v>
          </cell>
          <cell r="R18602" t="str">
            <v>Maribyrnong</v>
          </cell>
          <cell r="W18602">
            <v>2018</v>
          </cell>
          <cell r="X18602" t="str">
            <v>Aug</v>
          </cell>
        </row>
        <row r="18603">
          <cell r="D18603" t="str">
            <v>House</v>
          </cell>
          <cell r="E18603">
            <v>1256000</v>
          </cell>
          <cell r="R18603" t="str">
            <v>Moonee Valley</v>
          </cell>
          <cell r="W18603">
            <v>2018</v>
          </cell>
          <cell r="X18603" t="str">
            <v>Aug</v>
          </cell>
        </row>
        <row r="18604">
          <cell r="D18604" t="str">
            <v>House</v>
          </cell>
          <cell r="E18604">
            <v>1390000</v>
          </cell>
          <cell r="R18604" t="str">
            <v>Manningham</v>
          </cell>
          <cell r="W18604">
            <v>2018</v>
          </cell>
          <cell r="X18604" t="str">
            <v>Aug</v>
          </cell>
        </row>
        <row r="18605">
          <cell r="D18605" t="str">
            <v>House</v>
          </cell>
          <cell r="E18605">
            <v>1435000</v>
          </cell>
          <cell r="R18605" t="str">
            <v>Manningham</v>
          </cell>
          <cell r="W18605">
            <v>2018</v>
          </cell>
          <cell r="X18605" t="str">
            <v>Aug</v>
          </cell>
        </row>
        <row r="18606">
          <cell r="D18606" t="str">
            <v>House</v>
          </cell>
          <cell r="E18606">
            <v>1427000</v>
          </cell>
          <cell r="R18606" t="str">
            <v>Manningham</v>
          </cell>
          <cell r="W18606">
            <v>2018</v>
          </cell>
          <cell r="X18606" t="str">
            <v>Aug</v>
          </cell>
        </row>
        <row r="18607">
          <cell r="D18607" t="str">
            <v>House</v>
          </cell>
          <cell r="E18607">
            <v>2050000</v>
          </cell>
          <cell r="R18607" t="str">
            <v>Moonee Valley</v>
          </cell>
          <cell r="W18607">
            <v>2018</v>
          </cell>
          <cell r="X18607" t="str">
            <v>Aug</v>
          </cell>
        </row>
        <row r="18608">
          <cell r="D18608" t="str">
            <v>House</v>
          </cell>
          <cell r="E18608">
            <v>1100000</v>
          </cell>
          <cell r="R18608" t="str">
            <v>Maribyrnong</v>
          </cell>
          <cell r="W18608">
            <v>2018</v>
          </cell>
          <cell r="X18608" t="str">
            <v>Aug</v>
          </cell>
        </row>
        <row r="18609">
          <cell r="D18609" t="str">
            <v>House</v>
          </cell>
          <cell r="E18609">
            <v>1400000</v>
          </cell>
          <cell r="R18609" t="str">
            <v>Moonee Valley</v>
          </cell>
          <cell r="W18609">
            <v>2018</v>
          </cell>
          <cell r="X18609" t="str">
            <v>Aug</v>
          </cell>
        </row>
        <row r="18610">
          <cell r="D18610" t="str">
            <v>House</v>
          </cell>
          <cell r="E18610">
            <v>1050000</v>
          </cell>
          <cell r="R18610" t="str">
            <v>Manningham</v>
          </cell>
          <cell r="W18610">
            <v>2018</v>
          </cell>
          <cell r="X18610" t="str">
            <v>Aug</v>
          </cell>
        </row>
        <row r="18611">
          <cell r="D18611" t="str">
            <v>House</v>
          </cell>
          <cell r="E18611">
            <v>725000</v>
          </cell>
          <cell r="R18611" t="str">
            <v>Brimbank</v>
          </cell>
          <cell r="W18611">
            <v>2018</v>
          </cell>
          <cell r="X18611" t="str">
            <v>Aug</v>
          </cell>
        </row>
        <row r="18612">
          <cell r="D18612" t="str">
            <v>House</v>
          </cell>
          <cell r="E18612">
            <v>842000</v>
          </cell>
          <cell r="R18612" t="str">
            <v>Moonee Valley</v>
          </cell>
          <cell r="W18612">
            <v>2018</v>
          </cell>
          <cell r="X18612" t="str">
            <v>Aug</v>
          </cell>
        </row>
        <row r="18613">
          <cell r="D18613" t="str">
            <v>House</v>
          </cell>
          <cell r="E18613">
            <v>795000</v>
          </cell>
          <cell r="R18613" t="str">
            <v>Moreland</v>
          </cell>
          <cell r="W18613">
            <v>2018</v>
          </cell>
          <cell r="X18613" t="str">
            <v>Aug</v>
          </cell>
        </row>
        <row r="18614">
          <cell r="D18614" t="str">
            <v>House</v>
          </cell>
          <cell r="E18614">
            <v>1731500</v>
          </cell>
          <cell r="R18614" t="str">
            <v>Manningham</v>
          </cell>
          <cell r="W18614">
            <v>2018</v>
          </cell>
          <cell r="X18614" t="str">
            <v>Aug</v>
          </cell>
        </row>
        <row r="18615">
          <cell r="D18615" t="str">
            <v>House</v>
          </cell>
          <cell r="E18615">
            <v>962000</v>
          </cell>
          <cell r="R18615" t="str">
            <v>Manningham</v>
          </cell>
          <cell r="W18615">
            <v>2018</v>
          </cell>
          <cell r="X18615" t="str">
            <v>Aug</v>
          </cell>
        </row>
        <row r="18616">
          <cell r="D18616" t="str">
            <v>House</v>
          </cell>
          <cell r="E18616">
            <v>1355000</v>
          </cell>
          <cell r="R18616" t="str">
            <v>Manningham</v>
          </cell>
          <cell r="W18616">
            <v>2018</v>
          </cell>
          <cell r="X18616" t="str">
            <v>Aug</v>
          </cell>
        </row>
        <row r="18617">
          <cell r="D18617" t="str">
            <v>House</v>
          </cell>
          <cell r="E18617">
            <v>725000</v>
          </cell>
          <cell r="R18617" t="str">
            <v>Brimbank</v>
          </cell>
          <cell r="W18617">
            <v>2018</v>
          </cell>
          <cell r="X18617" t="str">
            <v>Aug</v>
          </cell>
        </row>
        <row r="18618">
          <cell r="D18618" t="str">
            <v>House</v>
          </cell>
          <cell r="E18618">
            <v>1677000</v>
          </cell>
          <cell r="R18618" t="str">
            <v>Moreland</v>
          </cell>
          <cell r="W18618">
            <v>2018</v>
          </cell>
          <cell r="X18618" t="str">
            <v>Aug</v>
          </cell>
        </row>
        <row r="18619">
          <cell r="D18619" t="str">
            <v>House</v>
          </cell>
          <cell r="E18619">
            <v>1326000</v>
          </cell>
          <cell r="R18619" t="str">
            <v>Moreland</v>
          </cell>
          <cell r="W18619">
            <v>2018</v>
          </cell>
          <cell r="X18619" t="str">
            <v>Aug</v>
          </cell>
        </row>
        <row r="18620">
          <cell r="D18620" t="str">
            <v>House</v>
          </cell>
          <cell r="E18620">
            <v>1700000</v>
          </cell>
          <cell r="R18620" t="str">
            <v>Moonee Valley</v>
          </cell>
          <cell r="W18620">
            <v>2018</v>
          </cell>
          <cell r="X18620" t="str">
            <v>Aug</v>
          </cell>
        </row>
        <row r="18621">
          <cell r="D18621" t="str">
            <v>House</v>
          </cell>
          <cell r="E18621">
            <v>1740000</v>
          </cell>
          <cell r="R18621" t="str">
            <v>Darebin</v>
          </cell>
          <cell r="W18621">
            <v>2018</v>
          </cell>
          <cell r="X18621" t="str">
            <v>Aug</v>
          </cell>
        </row>
        <row r="18622">
          <cell r="D18622" t="str">
            <v>House</v>
          </cell>
          <cell r="E18622">
            <v>715000</v>
          </cell>
          <cell r="R18622" t="str">
            <v>Brimbank</v>
          </cell>
          <cell r="W18622">
            <v>2018</v>
          </cell>
          <cell r="X18622" t="str">
            <v>Aug</v>
          </cell>
        </row>
        <row r="18623">
          <cell r="D18623" t="str">
            <v>House</v>
          </cell>
          <cell r="E18623">
            <v>1400000</v>
          </cell>
          <cell r="R18623" t="str">
            <v>Manningham</v>
          </cell>
          <cell r="W18623">
            <v>2018</v>
          </cell>
          <cell r="X18623" t="str">
            <v>Aug</v>
          </cell>
        </row>
        <row r="18624">
          <cell r="D18624" t="str">
            <v>House</v>
          </cell>
          <cell r="E18624">
            <v>1270000</v>
          </cell>
          <cell r="R18624" t="str">
            <v>Melbourne</v>
          </cell>
          <cell r="W18624">
            <v>2018</v>
          </cell>
          <cell r="X18624" t="str">
            <v>Aug</v>
          </cell>
        </row>
        <row r="18625">
          <cell r="D18625" t="str">
            <v>House</v>
          </cell>
          <cell r="E18625">
            <v>1757000</v>
          </cell>
          <cell r="R18625" t="str">
            <v>Darebin</v>
          </cell>
          <cell r="W18625">
            <v>2018</v>
          </cell>
          <cell r="X18625" t="str">
            <v>Aug</v>
          </cell>
        </row>
        <row r="18626">
          <cell r="D18626" t="str">
            <v>House</v>
          </cell>
          <cell r="E18626">
            <v>750000</v>
          </cell>
          <cell r="R18626" t="str">
            <v>Brimbank</v>
          </cell>
          <cell r="W18626">
            <v>2018</v>
          </cell>
          <cell r="X18626" t="str">
            <v>Aug</v>
          </cell>
        </row>
        <row r="18627">
          <cell r="D18627" t="str">
            <v>House</v>
          </cell>
          <cell r="E18627">
            <v>1334000</v>
          </cell>
          <cell r="R18627" t="str">
            <v>Manningham</v>
          </cell>
          <cell r="W18627">
            <v>2018</v>
          </cell>
          <cell r="X18627" t="str">
            <v>Aug</v>
          </cell>
        </row>
        <row r="18628">
          <cell r="D18628" t="str">
            <v>House</v>
          </cell>
          <cell r="E18628">
            <v>1468000</v>
          </cell>
          <cell r="R18628" t="str">
            <v>Manningham</v>
          </cell>
          <cell r="W18628">
            <v>2018</v>
          </cell>
          <cell r="X18628" t="str">
            <v>Aug</v>
          </cell>
        </row>
        <row r="18629">
          <cell r="D18629" t="str">
            <v>House</v>
          </cell>
          <cell r="E18629">
            <v>1530000</v>
          </cell>
          <cell r="R18629" t="str">
            <v>Boroondara</v>
          </cell>
          <cell r="W18629">
            <v>2018</v>
          </cell>
          <cell r="X18629" t="str">
            <v>Aug</v>
          </cell>
        </row>
        <row r="18630">
          <cell r="D18630" t="str">
            <v>House</v>
          </cell>
          <cell r="E18630">
            <v>1150000</v>
          </cell>
          <cell r="R18630" t="str">
            <v>Maribyrnong</v>
          </cell>
          <cell r="W18630">
            <v>2018</v>
          </cell>
          <cell r="X18630" t="str">
            <v>Aug</v>
          </cell>
        </row>
        <row r="18631">
          <cell r="D18631" t="str">
            <v>House</v>
          </cell>
          <cell r="E18631">
            <v>970000</v>
          </cell>
          <cell r="R18631" t="str">
            <v>Maribyrnong</v>
          </cell>
          <cell r="W18631">
            <v>2018</v>
          </cell>
          <cell r="X18631" t="str">
            <v>Aug</v>
          </cell>
        </row>
        <row r="18632">
          <cell r="D18632" t="str">
            <v>House</v>
          </cell>
          <cell r="E18632">
            <v>1014000</v>
          </cell>
          <cell r="R18632" t="str">
            <v>Melbourne</v>
          </cell>
          <cell r="W18632">
            <v>2018</v>
          </cell>
          <cell r="X18632" t="str">
            <v>Aug</v>
          </cell>
        </row>
        <row r="18633">
          <cell r="D18633" t="str">
            <v>Unit</v>
          </cell>
          <cell r="E18633">
            <v>1310000</v>
          </cell>
          <cell r="R18633" t="str">
            <v>Manningham</v>
          </cell>
          <cell r="W18633">
            <v>2018</v>
          </cell>
          <cell r="X18633" t="str">
            <v>Aug</v>
          </cell>
        </row>
        <row r="18634">
          <cell r="D18634" t="str">
            <v>House</v>
          </cell>
          <cell r="E18634">
            <v>768000</v>
          </cell>
          <cell r="R18634" t="str">
            <v>Maroondah</v>
          </cell>
          <cell r="W18634">
            <v>2018</v>
          </cell>
          <cell r="X18634" t="str">
            <v>Aug</v>
          </cell>
        </row>
        <row r="18635">
          <cell r="D18635" t="str">
            <v>House</v>
          </cell>
          <cell r="E18635">
            <v>1371000</v>
          </cell>
          <cell r="R18635" t="str">
            <v>Melbourne</v>
          </cell>
          <cell r="W18635">
            <v>2018</v>
          </cell>
          <cell r="X18635" t="str">
            <v>Aug</v>
          </cell>
        </row>
        <row r="18636">
          <cell r="D18636" t="str">
            <v>House</v>
          </cell>
          <cell r="E18636">
            <v>2200000</v>
          </cell>
          <cell r="R18636" t="str">
            <v>Moreland</v>
          </cell>
          <cell r="W18636">
            <v>2018</v>
          </cell>
          <cell r="X18636" t="str">
            <v>Aug</v>
          </cell>
        </row>
        <row r="18637">
          <cell r="D18637" t="str">
            <v>House</v>
          </cell>
          <cell r="E18637">
            <v>1820000</v>
          </cell>
          <cell r="R18637" t="str">
            <v>Melbourne</v>
          </cell>
          <cell r="W18637">
            <v>2018</v>
          </cell>
          <cell r="X18637" t="str">
            <v>Aug</v>
          </cell>
        </row>
        <row r="18638">
          <cell r="D18638" t="str">
            <v>Unit</v>
          </cell>
          <cell r="E18638">
            <v>610000</v>
          </cell>
          <cell r="R18638" t="str">
            <v>Brimbank</v>
          </cell>
          <cell r="W18638">
            <v>2018</v>
          </cell>
          <cell r="X18638" t="str">
            <v>Aug</v>
          </cell>
        </row>
        <row r="18639">
          <cell r="D18639" t="str">
            <v>House</v>
          </cell>
          <cell r="E18639">
            <v>2660000</v>
          </cell>
          <cell r="R18639" t="str">
            <v>Manningham</v>
          </cell>
          <cell r="W18639">
            <v>2018</v>
          </cell>
          <cell r="X18639" t="str">
            <v>Aug</v>
          </cell>
        </row>
        <row r="18640">
          <cell r="D18640" t="str">
            <v>Unit</v>
          </cell>
          <cell r="E18640">
            <v>1050000</v>
          </cell>
          <cell r="R18640" t="str">
            <v>Melbourne</v>
          </cell>
          <cell r="W18640">
            <v>2018</v>
          </cell>
          <cell r="X18640" t="str">
            <v>Aug</v>
          </cell>
        </row>
        <row r="18641">
          <cell r="D18641" t="str">
            <v>House</v>
          </cell>
          <cell r="E18641">
            <v>820000</v>
          </cell>
          <cell r="R18641" t="str">
            <v>Brimbank</v>
          </cell>
          <cell r="W18641">
            <v>2018</v>
          </cell>
          <cell r="X18641" t="str">
            <v>Aug</v>
          </cell>
        </row>
        <row r="18642">
          <cell r="D18642" t="str">
            <v>House</v>
          </cell>
          <cell r="E18642">
            <v>1100000</v>
          </cell>
          <cell r="R18642" t="str">
            <v>Yarra</v>
          </cell>
          <cell r="W18642">
            <v>2018</v>
          </cell>
          <cell r="X18642" t="str">
            <v>Aug</v>
          </cell>
        </row>
        <row r="18643">
          <cell r="D18643" t="str">
            <v>House</v>
          </cell>
          <cell r="E18643">
            <v>750000</v>
          </cell>
          <cell r="R18643" t="str">
            <v>Brimbank</v>
          </cell>
          <cell r="W18643">
            <v>2018</v>
          </cell>
          <cell r="X18643" t="str">
            <v>Aug</v>
          </cell>
        </row>
        <row r="18644">
          <cell r="D18644" t="str">
            <v>House</v>
          </cell>
          <cell r="E18644">
            <v>1222000</v>
          </cell>
          <cell r="R18644" t="str">
            <v>Maribyrnong</v>
          </cell>
          <cell r="W18644">
            <v>2018</v>
          </cell>
          <cell r="X18644" t="str">
            <v>Aug</v>
          </cell>
        </row>
        <row r="18645">
          <cell r="D18645" t="str">
            <v>House</v>
          </cell>
          <cell r="E18645">
            <v>1100000</v>
          </cell>
          <cell r="R18645" t="str">
            <v>Boroondara</v>
          </cell>
          <cell r="W18645">
            <v>2018</v>
          </cell>
          <cell r="X18645" t="str">
            <v>Aug</v>
          </cell>
        </row>
        <row r="18646">
          <cell r="D18646" t="str">
            <v>House</v>
          </cell>
          <cell r="E18646">
            <v>780000</v>
          </cell>
          <cell r="R18646" t="str">
            <v>Maribyrnong</v>
          </cell>
          <cell r="W18646">
            <v>2018</v>
          </cell>
          <cell r="X18646" t="str">
            <v>Aug</v>
          </cell>
        </row>
        <row r="18647">
          <cell r="D18647" t="str">
            <v>House</v>
          </cell>
          <cell r="E18647">
            <v>870000</v>
          </cell>
          <cell r="R18647" t="str">
            <v>Maribyrnong</v>
          </cell>
          <cell r="W18647">
            <v>2018</v>
          </cell>
          <cell r="X18647" t="str">
            <v>Aug</v>
          </cell>
        </row>
        <row r="18648">
          <cell r="D18648" t="str">
            <v>House</v>
          </cell>
          <cell r="E18648">
            <v>785000</v>
          </cell>
          <cell r="R18648" t="str">
            <v>Maribyrnong</v>
          </cell>
          <cell r="W18648">
            <v>2018</v>
          </cell>
          <cell r="X18648" t="str">
            <v>Aug</v>
          </cell>
        </row>
        <row r="18649">
          <cell r="D18649" t="str">
            <v>House</v>
          </cell>
          <cell r="E18649">
            <v>1600000</v>
          </cell>
          <cell r="R18649" t="str">
            <v>Yarra</v>
          </cell>
          <cell r="W18649">
            <v>2018</v>
          </cell>
          <cell r="X18649" t="str">
            <v>Aug</v>
          </cell>
        </row>
        <row r="18650">
          <cell r="D18650" t="str">
            <v>House</v>
          </cell>
          <cell r="E18650">
            <v>1300000</v>
          </cell>
          <cell r="R18650" t="str">
            <v>Boroondara</v>
          </cell>
          <cell r="W18650">
            <v>2018</v>
          </cell>
          <cell r="X18650" t="str">
            <v>Aug</v>
          </cell>
        </row>
        <row r="18651">
          <cell r="D18651" t="str">
            <v>House</v>
          </cell>
          <cell r="E18651">
            <v>771000</v>
          </cell>
          <cell r="R18651" t="str">
            <v>Maribyrnong</v>
          </cell>
          <cell r="W18651">
            <v>2018</v>
          </cell>
          <cell r="X18651" t="str">
            <v>Aug</v>
          </cell>
        </row>
        <row r="18652">
          <cell r="D18652" t="str">
            <v>House</v>
          </cell>
          <cell r="E18652">
            <v>912000</v>
          </cell>
          <cell r="R18652" t="str">
            <v>Yarra</v>
          </cell>
          <cell r="W18652">
            <v>2018</v>
          </cell>
          <cell r="X18652" t="str">
            <v>Aug</v>
          </cell>
        </row>
        <row r="18653">
          <cell r="D18653" t="str">
            <v>House</v>
          </cell>
          <cell r="E18653">
            <v>1846000</v>
          </cell>
          <cell r="R18653" t="str">
            <v>Boroondara</v>
          </cell>
          <cell r="W18653">
            <v>2018</v>
          </cell>
          <cell r="X18653" t="str">
            <v>Aug</v>
          </cell>
        </row>
        <row r="18654">
          <cell r="D18654" t="str">
            <v>House</v>
          </cell>
          <cell r="E18654">
            <v>570000</v>
          </cell>
          <cell r="R18654" t="str">
            <v>Brimbank</v>
          </cell>
          <cell r="W18654">
            <v>2018</v>
          </cell>
          <cell r="X18654" t="str">
            <v>Aug</v>
          </cell>
        </row>
        <row r="18655">
          <cell r="D18655" t="str">
            <v>House</v>
          </cell>
          <cell r="E18655">
            <v>880000</v>
          </cell>
          <cell r="R18655" t="str">
            <v>Boroondara</v>
          </cell>
          <cell r="W18655">
            <v>2018</v>
          </cell>
          <cell r="X18655" t="str">
            <v>Aug</v>
          </cell>
        </row>
        <row r="18656">
          <cell r="D18656" t="str">
            <v>House</v>
          </cell>
          <cell r="E18656">
            <v>1535000</v>
          </cell>
          <cell r="R18656" t="str">
            <v>Yarra</v>
          </cell>
          <cell r="W18656">
            <v>2018</v>
          </cell>
          <cell r="X18656" t="str">
            <v>Aug</v>
          </cell>
        </row>
        <row r="18657">
          <cell r="D18657" t="str">
            <v>House</v>
          </cell>
          <cell r="E18657">
            <v>2350000</v>
          </cell>
          <cell r="R18657" t="str">
            <v>Boroondara</v>
          </cell>
          <cell r="W18657">
            <v>2018</v>
          </cell>
          <cell r="X18657" t="str">
            <v>Aug</v>
          </cell>
        </row>
        <row r="18658">
          <cell r="D18658" t="str">
            <v>House</v>
          </cell>
          <cell r="E18658">
            <v>1625000</v>
          </cell>
          <cell r="R18658" t="str">
            <v>Yarra</v>
          </cell>
          <cell r="W18658">
            <v>2018</v>
          </cell>
          <cell r="X18658" t="str">
            <v>Aug</v>
          </cell>
        </row>
        <row r="18659">
          <cell r="D18659" t="str">
            <v>House</v>
          </cell>
          <cell r="E18659">
            <v>2500000</v>
          </cell>
          <cell r="R18659" t="str">
            <v>Melbourne</v>
          </cell>
          <cell r="W18659">
            <v>2018</v>
          </cell>
          <cell r="X18659" t="str">
            <v>Aug</v>
          </cell>
        </row>
        <row r="18660">
          <cell r="D18660" t="str">
            <v>House</v>
          </cell>
          <cell r="E18660">
            <v>2120000</v>
          </cell>
          <cell r="R18660" t="str">
            <v>Boroondara</v>
          </cell>
          <cell r="W18660">
            <v>2018</v>
          </cell>
          <cell r="X18660" t="str">
            <v>Aug</v>
          </cell>
        </row>
        <row r="18661">
          <cell r="D18661" t="str">
            <v>House</v>
          </cell>
          <cell r="E18661">
            <v>825000</v>
          </cell>
          <cell r="R18661" t="str">
            <v>Maribyrnong</v>
          </cell>
          <cell r="W18661">
            <v>2018</v>
          </cell>
          <cell r="X18661" t="str">
            <v>Aug</v>
          </cell>
        </row>
        <row r="18662">
          <cell r="D18662" t="str">
            <v>House</v>
          </cell>
          <cell r="E18662">
            <v>1370000</v>
          </cell>
          <cell r="R18662" t="str">
            <v>Maroondah</v>
          </cell>
          <cell r="W18662">
            <v>2018</v>
          </cell>
          <cell r="X18662" t="str">
            <v>Aug</v>
          </cell>
        </row>
        <row r="18663">
          <cell r="D18663" t="str">
            <v>House</v>
          </cell>
          <cell r="E18663">
            <v>1540000</v>
          </cell>
          <cell r="R18663" t="str">
            <v>Yarra</v>
          </cell>
          <cell r="W18663">
            <v>2018</v>
          </cell>
          <cell r="X18663" t="str">
            <v>Aug</v>
          </cell>
        </row>
        <row r="18664">
          <cell r="D18664" t="str">
            <v>Unit</v>
          </cell>
          <cell r="E18664">
            <v>1500000</v>
          </cell>
          <cell r="R18664" t="str">
            <v>Boroondara</v>
          </cell>
          <cell r="W18664">
            <v>2018</v>
          </cell>
          <cell r="X18664" t="str">
            <v>Aug</v>
          </cell>
        </row>
        <row r="18665">
          <cell r="D18665" t="str">
            <v>House</v>
          </cell>
          <cell r="E18665">
            <v>3450000</v>
          </cell>
          <cell r="R18665" t="str">
            <v>Boroondara</v>
          </cell>
          <cell r="W18665">
            <v>2018</v>
          </cell>
          <cell r="X18665" t="str">
            <v>Aug</v>
          </cell>
        </row>
        <row r="18666">
          <cell r="D18666" t="str">
            <v>House</v>
          </cell>
          <cell r="E18666">
            <v>1885000</v>
          </cell>
          <cell r="R18666" t="str">
            <v>Boroondara</v>
          </cell>
          <cell r="W18666">
            <v>2018</v>
          </cell>
          <cell r="X18666" t="str">
            <v>Aug</v>
          </cell>
        </row>
        <row r="18667">
          <cell r="D18667" t="str">
            <v>House</v>
          </cell>
          <cell r="E18667">
            <v>675000</v>
          </cell>
          <cell r="R18667" t="str">
            <v>Maribyrnong</v>
          </cell>
          <cell r="W18667">
            <v>2018</v>
          </cell>
          <cell r="X18667" t="str">
            <v>Aug</v>
          </cell>
        </row>
        <row r="18668">
          <cell r="D18668" t="str">
            <v>House</v>
          </cell>
          <cell r="E18668">
            <v>1335000</v>
          </cell>
          <cell r="R18668" t="str">
            <v>Whitehorse</v>
          </cell>
          <cell r="W18668">
            <v>2018</v>
          </cell>
          <cell r="X18668" t="str">
            <v>Aug</v>
          </cell>
        </row>
        <row r="18669">
          <cell r="D18669" t="str">
            <v>House</v>
          </cell>
          <cell r="E18669">
            <v>2600000</v>
          </cell>
          <cell r="R18669" t="str">
            <v>Boroondara</v>
          </cell>
          <cell r="W18669">
            <v>2018</v>
          </cell>
          <cell r="X18669" t="str">
            <v>Aug</v>
          </cell>
        </row>
        <row r="18670">
          <cell r="D18670" t="str">
            <v>House</v>
          </cell>
          <cell r="E18670">
            <v>1010000</v>
          </cell>
          <cell r="R18670" t="str">
            <v>Maribyrnong</v>
          </cell>
          <cell r="W18670">
            <v>2018</v>
          </cell>
          <cell r="X18670" t="str">
            <v>Aug</v>
          </cell>
        </row>
        <row r="18671">
          <cell r="D18671" t="str">
            <v>House</v>
          </cell>
          <cell r="E18671">
            <v>2425000</v>
          </cell>
          <cell r="R18671" t="str">
            <v>Boroondara</v>
          </cell>
          <cell r="W18671">
            <v>2018</v>
          </cell>
          <cell r="X18671" t="str">
            <v>Aug</v>
          </cell>
        </row>
        <row r="18672">
          <cell r="D18672" t="str">
            <v>House</v>
          </cell>
          <cell r="E18672">
            <v>3350000</v>
          </cell>
          <cell r="R18672" t="str">
            <v>Boroondara</v>
          </cell>
          <cell r="W18672">
            <v>2018</v>
          </cell>
          <cell r="X18672" t="str">
            <v>Aug</v>
          </cell>
        </row>
        <row r="18673">
          <cell r="D18673" t="str">
            <v>House</v>
          </cell>
          <cell r="E18673">
            <v>958888</v>
          </cell>
          <cell r="R18673" t="str">
            <v>Whitehorse</v>
          </cell>
          <cell r="W18673">
            <v>2018</v>
          </cell>
          <cell r="X18673" t="str">
            <v>Aug</v>
          </cell>
        </row>
        <row r="18674">
          <cell r="D18674" t="str">
            <v>House</v>
          </cell>
          <cell r="E18674">
            <v>1300000</v>
          </cell>
          <cell r="R18674" t="str">
            <v>Yarra</v>
          </cell>
          <cell r="W18674">
            <v>2018</v>
          </cell>
          <cell r="X18674" t="str">
            <v>Aug</v>
          </cell>
        </row>
        <row r="18675">
          <cell r="D18675" t="str">
            <v>House</v>
          </cell>
          <cell r="E18675">
            <v>735000</v>
          </cell>
          <cell r="R18675" t="str">
            <v>Manningham</v>
          </cell>
          <cell r="W18675">
            <v>2018</v>
          </cell>
          <cell r="X18675" t="str">
            <v>Aug</v>
          </cell>
        </row>
        <row r="18676">
          <cell r="D18676" t="str">
            <v>House</v>
          </cell>
          <cell r="E18676">
            <v>920000</v>
          </cell>
          <cell r="R18676" t="str">
            <v>Maribyrnong</v>
          </cell>
          <cell r="W18676">
            <v>2018</v>
          </cell>
          <cell r="X18676" t="str">
            <v>Aug</v>
          </cell>
        </row>
        <row r="18677">
          <cell r="D18677" t="str">
            <v>House</v>
          </cell>
          <cell r="E18677">
            <v>1907000</v>
          </cell>
          <cell r="R18677" t="str">
            <v>Yarra</v>
          </cell>
          <cell r="W18677">
            <v>2018</v>
          </cell>
          <cell r="X18677" t="str">
            <v>Aug</v>
          </cell>
        </row>
        <row r="18678">
          <cell r="D18678" t="str">
            <v>House</v>
          </cell>
          <cell r="E18678">
            <v>1941000</v>
          </cell>
          <cell r="R18678" t="str">
            <v>Whitehorse</v>
          </cell>
          <cell r="W18678">
            <v>2018</v>
          </cell>
          <cell r="X18678" t="str">
            <v>Aug</v>
          </cell>
        </row>
        <row r="18679">
          <cell r="D18679" t="str">
            <v>House</v>
          </cell>
          <cell r="E18679">
            <v>1260000</v>
          </cell>
          <cell r="R18679" t="str">
            <v>Maroondah</v>
          </cell>
          <cell r="W18679">
            <v>2018</v>
          </cell>
          <cell r="X18679" t="str">
            <v>Aug</v>
          </cell>
        </row>
        <row r="18680">
          <cell r="D18680" t="str">
            <v>House</v>
          </cell>
          <cell r="E18680">
            <v>1350000</v>
          </cell>
          <cell r="R18680" t="str">
            <v>Boroondara</v>
          </cell>
          <cell r="W18680">
            <v>2018</v>
          </cell>
          <cell r="X18680" t="str">
            <v>Aug</v>
          </cell>
        </row>
        <row r="18681">
          <cell r="D18681" t="str">
            <v>House</v>
          </cell>
          <cell r="E18681">
            <v>2285000</v>
          </cell>
          <cell r="R18681" t="str">
            <v>Boroondara</v>
          </cell>
          <cell r="W18681">
            <v>2018</v>
          </cell>
          <cell r="X18681" t="str">
            <v>Aug</v>
          </cell>
        </row>
        <row r="18682">
          <cell r="D18682" t="str">
            <v>House</v>
          </cell>
          <cell r="E18682">
            <v>1250000</v>
          </cell>
          <cell r="R18682" t="str">
            <v>Yarra</v>
          </cell>
          <cell r="W18682">
            <v>2018</v>
          </cell>
          <cell r="X18682" t="str">
            <v>Aug</v>
          </cell>
        </row>
        <row r="18683">
          <cell r="D18683" t="str">
            <v>House</v>
          </cell>
          <cell r="E18683">
            <v>3300000</v>
          </cell>
          <cell r="R18683" t="str">
            <v>Boroondara</v>
          </cell>
          <cell r="W18683">
            <v>2018</v>
          </cell>
          <cell r="X18683" t="str">
            <v>Aug</v>
          </cell>
        </row>
        <row r="18684">
          <cell r="D18684" t="str">
            <v>House</v>
          </cell>
          <cell r="E18684">
            <v>3888000</v>
          </cell>
          <cell r="R18684" t="str">
            <v>Boroondara</v>
          </cell>
          <cell r="W18684">
            <v>2018</v>
          </cell>
          <cell r="X18684" t="str">
            <v>Aug</v>
          </cell>
        </row>
        <row r="18685">
          <cell r="D18685" t="str">
            <v>House</v>
          </cell>
          <cell r="E18685">
            <v>1225000</v>
          </cell>
          <cell r="R18685" t="str">
            <v>Boroondara</v>
          </cell>
          <cell r="W18685">
            <v>2018</v>
          </cell>
          <cell r="X18685" t="str">
            <v>Aug</v>
          </cell>
        </row>
        <row r="18686">
          <cell r="D18686" t="str">
            <v>House</v>
          </cell>
          <cell r="E18686">
            <v>1620000</v>
          </cell>
          <cell r="R18686" t="str">
            <v>Boroondara</v>
          </cell>
          <cell r="W18686">
            <v>2018</v>
          </cell>
          <cell r="X18686" t="str">
            <v>Aug</v>
          </cell>
        </row>
        <row r="18687">
          <cell r="D18687" t="str">
            <v>House</v>
          </cell>
          <cell r="E18687">
            <v>850000</v>
          </cell>
          <cell r="R18687" t="str">
            <v>Maribyrnong</v>
          </cell>
          <cell r="W18687">
            <v>2018</v>
          </cell>
          <cell r="X18687" t="str">
            <v>Aug</v>
          </cell>
        </row>
        <row r="18688">
          <cell r="D18688" t="str">
            <v>House</v>
          </cell>
          <cell r="E18688">
            <v>1700000</v>
          </cell>
          <cell r="R18688" t="str">
            <v>Maribyrnong</v>
          </cell>
          <cell r="W18688">
            <v>2018</v>
          </cell>
          <cell r="X18688" t="str">
            <v>Aug</v>
          </cell>
        </row>
        <row r="18689">
          <cell r="D18689" t="str">
            <v>House</v>
          </cell>
          <cell r="E18689">
            <v>1170000</v>
          </cell>
          <cell r="R18689" t="str">
            <v>Yarra</v>
          </cell>
          <cell r="W18689">
            <v>2018</v>
          </cell>
          <cell r="X18689" t="str">
            <v>Aug</v>
          </cell>
        </row>
        <row r="18690">
          <cell r="D18690" t="str">
            <v>House</v>
          </cell>
          <cell r="E18690">
            <v>2300000</v>
          </cell>
          <cell r="R18690" t="str">
            <v>Boroondara</v>
          </cell>
          <cell r="W18690">
            <v>2018</v>
          </cell>
          <cell r="X18690" t="str">
            <v>Aug</v>
          </cell>
        </row>
        <row r="18691">
          <cell r="D18691" t="str">
            <v>House</v>
          </cell>
          <cell r="E18691">
            <v>1782500</v>
          </cell>
          <cell r="R18691" t="str">
            <v>Whitehorse</v>
          </cell>
          <cell r="W18691">
            <v>2018</v>
          </cell>
          <cell r="X18691" t="str">
            <v>Aug</v>
          </cell>
        </row>
        <row r="18692">
          <cell r="D18692" t="str">
            <v>House</v>
          </cell>
          <cell r="E18692">
            <v>3445000</v>
          </cell>
          <cell r="R18692" t="str">
            <v>Boroondara</v>
          </cell>
          <cell r="W18692">
            <v>2018</v>
          </cell>
          <cell r="X18692" t="str">
            <v>Aug</v>
          </cell>
        </row>
        <row r="18693">
          <cell r="D18693" t="str">
            <v>House</v>
          </cell>
          <cell r="E18693">
            <v>1500000</v>
          </cell>
          <cell r="R18693" t="str">
            <v>Boroondara</v>
          </cell>
          <cell r="W18693">
            <v>2018</v>
          </cell>
          <cell r="X18693" t="str">
            <v>Aug</v>
          </cell>
        </row>
        <row r="18694">
          <cell r="D18694" t="str">
            <v>House</v>
          </cell>
          <cell r="E18694">
            <v>1050200</v>
          </cell>
          <cell r="R18694" t="str">
            <v>Maroondah</v>
          </cell>
          <cell r="W18694">
            <v>2018</v>
          </cell>
          <cell r="X18694" t="str">
            <v>Aug</v>
          </cell>
        </row>
        <row r="18695">
          <cell r="D18695" t="str">
            <v>House</v>
          </cell>
          <cell r="E18695">
            <v>730000</v>
          </cell>
          <cell r="R18695" t="str">
            <v>Maroondah</v>
          </cell>
          <cell r="W18695">
            <v>2018</v>
          </cell>
          <cell r="X18695" t="str">
            <v>Aug</v>
          </cell>
        </row>
        <row r="18696">
          <cell r="D18696" t="str">
            <v>House</v>
          </cell>
          <cell r="E18696">
            <v>1435000</v>
          </cell>
          <cell r="R18696" t="str">
            <v>Whitehorse</v>
          </cell>
          <cell r="W18696">
            <v>2018</v>
          </cell>
          <cell r="X18696" t="str">
            <v>Aug</v>
          </cell>
        </row>
        <row r="18697">
          <cell r="D18697" t="str">
            <v>House</v>
          </cell>
          <cell r="E18697">
            <v>1225000</v>
          </cell>
          <cell r="R18697" t="str">
            <v>Hobsons Bay</v>
          </cell>
          <cell r="W18697">
            <v>2018</v>
          </cell>
          <cell r="X18697" t="str">
            <v>Aug</v>
          </cell>
        </row>
        <row r="18698">
          <cell r="D18698" t="str">
            <v>House</v>
          </cell>
          <cell r="E18698">
            <v>965000</v>
          </cell>
          <cell r="R18698" t="str">
            <v>Whitehorse</v>
          </cell>
          <cell r="W18698">
            <v>2018</v>
          </cell>
          <cell r="X18698" t="str">
            <v>Aug</v>
          </cell>
        </row>
        <row r="18699">
          <cell r="D18699" t="str">
            <v>House</v>
          </cell>
          <cell r="E18699">
            <v>1285000</v>
          </cell>
          <cell r="R18699" t="str">
            <v>Boroondara</v>
          </cell>
          <cell r="W18699">
            <v>2018</v>
          </cell>
          <cell r="X18699" t="str">
            <v>Aug</v>
          </cell>
        </row>
        <row r="18700">
          <cell r="D18700" t="str">
            <v>House</v>
          </cell>
          <cell r="E18700">
            <v>1300000</v>
          </cell>
          <cell r="R18700" t="str">
            <v>Whitehorse</v>
          </cell>
          <cell r="W18700">
            <v>2018</v>
          </cell>
          <cell r="X18700" t="str">
            <v>Aug</v>
          </cell>
        </row>
        <row r="18701">
          <cell r="D18701" t="str">
            <v>House</v>
          </cell>
          <cell r="E18701">
            <v>1340000</v>
          </cell>
          <cell r="R18701" t="str">
            <v>Whitehorse</v>
          </cell>
          <cell r="W18701">
            <v>2018</v>
          </cell>
          <cell r="X18701" t="str">
            <v>Aug</v>
          </cell>
        </row>
        <row r="18702">
          <cell r="D18702" t="str">
            <v>Unit</v>
          </cell>
          <cell r="E18702">
            <v>630000</v>
          </cell>
          <cell r="R18702" t="str">
            <v>Boroondara</v>
          </cell>
          <cell r="W18702">
            <v>2018</v>
          </cell>
          <cell r="X18702" t="str">
            <v>Aug</v>
          </cell>
        </row>
        <row r="18703">
          <cell r="D18703" t="str">
            <v>House</v>
          </cell>
          <cell r="E18703">
            <v>1159000</v>
          </cell>
          <cell r="R18703" t="str">
            <v>Whitehorse</v>
          </cell>
          <cell r="W18703">
            <v>2018</v>
          </cell>
          <cell r="X18703" t="str">
            <v>Aug</v>
          </cell>
        </row>
        <row r="18704">
          <cell r="D18704" t="str">
            <v>House</v>
          </cell>
          <cell r="E18704">
            <v>2300000</v>
          </cell>
          <cell r="R18704" t="str">
            <v>Melbourne</v>
          </cell>
          <cell r="W18704">
            <v>2018</v>
          </cell>
          <cell r="X18704" t="str">
            <v>Aug</v>
          </cell>
        </row>
        <row r="18705">
          <cell r="D18705" t="str">
            <v>House</v>
          </cell>
          <cell r="E18705">
            <v>1980000</v>
          </cell>
          <cell r="R18705" t="str">
            <v>Boroondara</v>
          </cell>
          <cell r="W18705">
            <v>2018</v>
          </cell>
          <cell r="X18705" t="str">
            <v>Aug</v>
          </cell>
        </row>
        <row r="18706">
          <cell r="D18706" t="str">
            <v>Unit</v>
          </cell>
          <cell r="E18706">
            <v>590000</v>
          </cell>
          <cell r="R18706" t="str">
            <v>Melbourne</v>
          </cell>
          <cell r="W18706">
            <v>2018</v>
          </cell>
          <cell r="X18706" t="str">
            <v>Aug</v>
          </cell>
        </row>
        <row r="18707">
          <cell r="D18707" t="str">
            <v>House</v>
          </cell>
          <cell r="E18707">
            <v>1975000</v>
          </cell>
          <cell r="R18707" t="str">
            <v>Boroondara</v>
          </cell>
          <cell r="W18707">
            <v>2018</v>
          </cell>
          <cell r="X18707" t="str">
            <v>Aug</v>
          </cell>
        </row>
        <row r="18708">
          <cell r="D18708" t="str">
            <v>House</v>
          </cell>
          <cell r="E18708">
            <v>1850000</v>
          </cell>
          <cell r="R18708" t="str">
            <v>Port Phillip</v>
          </cell>
          <cell r="W18708">
            <v>2018</v>
          </cell>
          <cell r="X18708" t="str">
            <v>Aug</v>
          </cell>
        </row>
        <row r="18709">
          <cell r="D18709" t="str">
            <v>House</v>
          </cell>
          <cell r="E18709">
            <v>1000000</v>
          </cell>
          <cell r="R18709" t="str">
            <v>Port Phillip</v>
          </cell>
          <cell r="W18709">
            <v>2018</v>
          </cell>
          <cell r="X18709" t="str">
            <v>Aug</v>
          </cell>
        </row>
        <row r="18710">
          <cell r="D18710" t="str">
            <v>House</v>
          </cell>
          <cell r="E18710">
            <v>3550000</v>
          </cell>
          <cell r="R18710" t="str">
            <v>Stonnington</v>
          </cell>
          <cell r="W18710">
            <v>2018</v>
          </cell>
          <cell r="X18710" t="str">
            <v>Aug</v>
          </cell>
        </row>
        <row r="18711">
          <cell r="D18711" t="str">
            <v>House</v>
          </cell>
          <cell r="E18711">
            <v>1225000</v>
          </cell>
          <cell r="R18711" t="str">
            <v>Port Phillip</v>
          </cell>
          <cell r="W18711">
            <v>2018</v>
          </cell>
          <cell r="X18711" t="str">
            <v>Aug</v>
          </cell>
        </row>
        <row r="18712">
          <cell r="D18712" t="str">
            <v>House</v>
          </cell>
          <cell r="E18712">
            <v>1400000</v>
          </cell>
          <cell r="R18712" t="str">
            <v>Melbourne</v>
          </cell>
          <cell r="W18712">
            <v>2018</v>
          </cell>
          <cell r="X18712" t="str">
            <v>Aug</v>
          </cell>
        </row>
        <row r="18713">
          <cell r="D18713" t="str">
            <v>House</v>
          </cell>
          <cell r="E18713">
            <v>1670000</v>
          </cell>
          <cell r="R18713" t="str">
            <v>Boroondara</v>
          </cell>
          <cell r="W18713">
            <v>2018</v>
          </cell>
          <cell r="X18713" t="str">
            <v>Aug</v>
          </cell>
        </row>
        <row r="18714">
          <cell r="D18714" t="str">
            <v>House</v>
          </cell>
          <cell r="E18714">
            <v>2056000</v>
          </cell>
          <cell r="R18714" t="str">
            <v>Boroondara</v>
          </cell>
          <cell r="W18714">
            <v>2018</v>
          </cell>
          <cell r="X18714" t="str">
            <v>Aug</v>
          </cell>
        </row>
        <row r="18715">
          <cell r="D18715" t="str">
            <v>House</v>
          </cell>
          <cell r="E18715">
            <v>1242000</v>
          </cell>
          <cell r="R18715" t="str">
            <v>Port Phillip</v>
          </cell>
          <cell r="W18715">
            <v>2018</v>
          </cell>
          <cell r="X18715" t="str">
            <v>Aug</v>
          </cell>
        </row>
        <row r="18716">
          <cell r="D18716" t="str">
            <v>House</v>
          </cell>
          <cell r="E18716">
            <v>2575000</v>
          </cell>
          <cell r="R18716" t="str">
            <v>Boroondara</v>
          </cell>
          <cell r="W18716">
            <v>2018</v>
          </cell>
          <cell r="X18716" t="str">
            <v>Aug</v>
          </cell>
        </row>
        <row r="18717">
          <cell r="D18717" t="str">
            <v>House</v>
          </cell>
          <cell r="E18717">
            <v>1750000</v>
          </cell>
          <cell r="R18717" t="str">
            <v>Melbourne</v>
          </cell>
          <cell r="W18717">
            <v>2018</v>
          </cell>
          <cell r="X18717" t="str">
            <v>Aug</v>
          </cell>
        </row>
        <row r="18718">
          <cell r="D18718" t="str">
            <v>House</v>
          </cell>
          <cell r="E18718">
            <v>1300000</v>
          </cell>
          <cell r="R18718" t="str">
            <v>Melbourne</v>
          </cell>
          <cell r="W18718">
            <v>2018</v>
          </cell>
          <cell r="X18718" t="str">
            <v>Aug</v>
          </cell>
        </row>
        <row r="18719">
          <cell r="D18719" t="str">
            <v>House</v>
          </cell>
          <cell r="E18719">
            <v>1134000</v>
          </cell>
          <cell r="R18719" t="str">
            <v>Whitehorse</v>
          </cell>
          <cell r="W18719">
            <v>2018</v>
          </cell>
          <cell r="X18719" t="str">
            <v>Aug</v>
          </cell>
        </row>
        <row r="18720">
          <cell r="D18720" t="str">
            <v>House</v>
          </cell>
          <cell r="E18720">
            <v>2180000</v>
          </cell>
          <cell r="R18720" t="str">
            <v>Melbourne</v>
          </cell>
          <cell r="W18720">
            <v>2018</v>
          </cell>
          <cell r="X18720" t="str">
            <v>Aug</v>
          </cell>
        </row>
        <row r="18721">
          <cell r="D18721" t="str">
            <v>House</v>
          </cell>
          <cell r="E18721">
            <v>2500000</v>
          </cell>
          <cell r="R18721" t="str">
            <v>Melbourne</v>
          </cell>
          <cell r="W18721">
            <v>2018</v>
          </cell>
          <cell r="X18721" t="str">
            <v>Aug</v>
          </cell>
        </row>
        <row r="18722">
          <cell r="D18722" t="str">
            <v>House</v>
          </cell>
          <cell r="E18722">
            <v>2230000</v>
          </cell>
          <cell r="R18722" t="str">
            <v>Boroondara</v>
          </cell>
          <cell r="W18722">
            <v>2018</v>
          </cell>
          <cell r="X18722" t="str">
            <v>Aug</v>
          </cell>
        </row>
        <row r="18723">
          <cell r="D18723" t="str">
            <v>House</v>
          </cell>
          <cell r="E18723">
            <v>4110000</v>
          </cell>
          <cell r="R18723" t="str">
            <v>Port Phillip</v>
          </cell>
          <cell r="W18723">
            <v>2018</v>
          </cell>
          <cell r="X18723" t="str">
            <v>Aug</v>
          </cell>
        </row>
        <row r="18724">
          <cell r="D18724" t="str">
            <v>House</v>
          </cell>
          <cell r="E18724">
            <v>1600000</v>
          </cell>
          <cell r="R18724" t="str">
            <v>Monash</v>
          </cell>
          <cell r="W18724">
            <v>2018</v>
          </cell>
          <cell r="X18724" t="str">
            <v>Aug</v>
          </cell>
        </row>
        <row r="18725">
          <cell r="D18725" t="str">
            <v>House</v>
          </cell>
          <cell r="E18725">
            <v>1395000</v>
          </cell>
          <cell r="R18725" t="str">
            <v>Stonnington</v>
          </cell>
          <cell r="W18725">
            <v>2018</v>
          </cell>
          <cell r="X18725" t="str">
            <v>Aug</v>
          </cell>
        </row>
        <row r="18726">
          <cell r="D18726" t="str">
            <v>House</v>
          </cell>
          <cell r="E18726">
            <v>585000</v>
          </cell>
          <cell r="R18726" t="str">
            <v>Wyndham</v>
          </cell>
          <cell r="W18726">
            <v>2018</v>
          </cell>
          <cell r="X18726" t="str">
            <v>Aug</v>
          </cell>
        </row>
        <row r="18727">
          <cell r="D18727" t="str">
            <v>House</v>
          </cell>
          <cell r="E18727">
            <v>1189000</v>
          </cell>
          <cell r="R18727" t="str">
            <v>Hobsons Bay</v>
          </cell>
          <cell r="W18727">
            <v>2018</v>
          </cell>
          <cell r="X18727" t="str">
            <v>Aug</v>
          </cell>
        </row>
        <row r="18728">
          <cell r="D18728" t="str">
            <v>House</v>
          </cell>
          <cell r="E18728">
            <v>1100000</v>
          </cell>
          <cell r="R18728" t="str">
            <v>Whitehorse</v>
          </cell>
          <cell r="W18728">
            <v>2018</v>
          </cell>
          <cell r="X18728" t="str">
            <v>Aug</v>
          </cell>
        </row>
        <row r="18729">
          <cell r="D18729" t="str">
            <v>House</v>
          </cell>
          <cell r="E18729">
            <v>1115000</v>
          </cell>
          <cell r="R18729" t="str">
            <v>Whitehorse</v>
          </cell>
          <cell r="W18729">
            <v>2018</v>
          </cell>
          <cell r="X18729" t="str">
            <v>Aug</v>
          </cell>
        </row>
        <row r="18730">
          <cell r="D18730" t="str">
            <v>House</v>
          </cell>
          <cell r="E18730">
            <v>916500</v>
          </cell>
          <cell r="R18730" t="str">
            <v>Knox</v>
          </cell>
          <cell r="W18730">
            <v>2018</v>
          </cell>
          <cell r="X18730" t="str">
            <v>Aug</v>
          </cell>
        </row>
        <row r="18731">
          <cell r="D18731" t="str">
            <v>House</v>
          </cell>
          <cell r="E18731">
            <v>1785000</v>
          </cell>
          <cell r="R18731" t="str">
            <v>Stonnington</v>
          </cell>
          <cell r="W18731">
            <v>2018</v>
          </cell>
          <cell r="X18731" t="str">
            <v>Aug</v>
          </cell>
        </row>
        <row r="18732">
          <cell r="D18732" t="str">
            <v>House</v>
          </cell>
          <cell r="E18732">
            <v>831000</v>
          </cell>
          <cell r="R18732" t="str">
            <v>Knox</v>
          </cell>
          <cell r="W18732">
            <v>2018</v>
          </cell>
          <cell r="X18732" t="str">
            <v>Aug</v>
          </cell>
        </row>
        <row r="18733">
          <cell r="D18733" t="str">
            <v>House</v>
          </cell>
          <cell r="E18733">
            <v>3250000</v>
          </cell>
          <cell r="R18733" t="str">
            <v>Stonnington</v>
          </cell>
          <cell r="W18733">
            <v>2018</v>
          </cell>
          <cell r="X18733" t="str">
            <v>Aug</v>
          </cell>
        </row>
        <row r="18734">
          <cell r="D18734" t="str">
            <v>House</v>
          </cell>
          <cell r="E18734">
            <v>950000</v>
          </cell>
          <cell r="R18734" t="str">
            <v>Knox</v>
          </cell>
          <cell r="W18734">
            <v>2018</v>
          </cell>
          <cell r="X18734" t="str">
            <v>Aug</v>
          </cell>
        </row>
        <row r="18735">
          <cell r="D18735" t="str">
            <v>House</v>
          </cell>
          <cell r="E18735">
            <v>2925000</v>
          </cell>
          <cell r="R18735" t="str">
            <v>Boroondara</v>
          </cell>
          <cell r="W18735">
            <v>2018</v>
          </cell>
          <cell r="X18735" t="str">
            <v>Aug</v>
          </cell>
        </row>
        <row r="18736">
          <cell r="D18736" t="str">
            <v>House</v>
          </cell>
          <cell r="E18736">
            <v>1961000</v>
          </cell>
          <cell r="R18736" t="str">
            <v>Stonnington</v>
          </cell>
          <cell r="W18736">
            <v>2018</v>
          </cell>
          <cell r="X18736" t="str">
            <v>Aug</v>
          </cell>
        </row>
        <row r="18737">
          <cell r="D18737" t="str">
            <v>House</v>
          </cell>
          <cell r="E18737">
            <v>3120000</v>
          </cell>
          <cell r="R18737" t="str">
            <v>Boroondara</v>
          </cell>
          <cell r="W18737">
            <v>2018</v>
          </cell>
          <cell r="X18737" t="str">
            <v>Aug</v>
          </cell>
        </row>
        <row r="18738">
          <cell r="D18738" t="str">
            <v>House</v>
          </cell>
          <cell r="E18738">
            <v>1430000</v>
          </cell>
          <cell r="R18738" t="str">
            <v>Monash</v>
          </cell>
          <cell r="W18738">
            <v>2018</v>
          </cell>
          <cell r="X18738" t="str">
            <v>Aug</v>
          </cell>
        </row>
        <row r="18739">
          <cell r="D18739" t="str">
            <v>House</v>
          </cell>
          <cell r="E18739">
            <v>615000</v>
          </cell>
          <cell r="R18739" t="str">
            <v>Wyndham</v>
          </cell>
          <cell r="W18739">
            <v>2018</v>
          </cell>
          <cell r="X18739" t="str">
            <v>Aug</v>
          </cell>
        </row>
        <row r="18740">
          <cell r="D18740" t="str">
            <v>House</v>
          </cell>
          <cell r="E18740">
            <v>1173000</v>
          </cell>
          <cell r="R18740" t="str">
            <v>Hobsons Bay</v>
          </cell>
          <cell r="W18740">
            <v>2018</v>
          </cell>
          <cell r="X18740" t="str">
            <v>Aug</v>
          </cell>
        </row>
        <row r="18741">
          <cell r="D18741" t="str">
            <v>House</v>
          </cell>
          <cell r="E18741">
            <v>2237500</v>
          </cell>
          <cell r="R18741" t="str">
            <v>Boroondara</v>
          </cell>
          <cell r="W18741">
            <v>2018</v>
          </cell>
          <cell r="X18741" t="str">
            <v>Aug</v>
          </cell>
        </row>
        <row r="18742">
          <cell r="D18742" t="str">
            <v>House</v>
          </cell>
          <cell r="E18742">
            <v>1500000</v>
          </cell>
          <cell r="R18742" t="str">
            <v>Stonnington</v>
          </cell>
          <cell r="W18742">
            <v>2018</v>
          </cell>
          <cell r="X18742" t="str">
            <v>Aug</v>
          </cell>
        </row>
        <row r="18743">
          <cell r="D18743" t="str">
            <v>House</v>
          </cell>
          <cell r="E18743">
            <v>1240000</v>
          </cell>
          <cell r="R18743" t="str">
            <v>Knox</v>
          </cell>
          <cell r="W18743">
            <v>2018</v>
          </cell>
          <cell r="X18743" t="str">
            <v>Aug</v>
          </cell>
        </row>
        <row r="18744">
          <cell r="D18744" t="str">
            <v>House</v>
          </cell>
          <cell r="E18744">
            <v>2420000</v>
          </cell>
          <cell r="R18744" t="str">
            <v>Boroondara</v>
          </cell>
          <cell r="W18744">
            <v>2018</v>
          </cell>
          <cell r="X18744" t="str">
            <v>Aug</v>
          </cell>
        </row>
        <row r="18745">
          <cell r="D18745" t="str">
            <v>House</v>
          </cell>
          <cell r="E18745">
            <v>1700000</v>
          </cell>
          <cell r="R18745" t="str">
            <v>Boroondara</v>
          </cell>
          <cell r="W18745">
            <v>2018</v>
          </cell>
          <cell r="X18745" t="str">
            <v>Aug</v>
          </cell>
        </row>
        <row r="18746">
          <cell r="D18746" t="str">
            <v>House</v>
          </cell>
          <cell r="E18746">
            <v>660000</v>
          </cell>
          <cell r="R18746" t="str">
            <v>Wyndham</v>
          </cell>
          <cell r="W18746">
            <v>2018</v>
          </cell>
          <cell r="X18746" t="str">
            <v>Aug</v>
          </cell>
        </row>
        <row r="18747">
          <cell r="D18747" t="str">
            <v>House</v>
          </cell>
          <cell r="E18747">
            <v>3100000</v>
          </cell>
          <cell r="R18747" t="str">
            <v>Stonnington</v>
          </cell>
          <cell r="W18747">
            <v>2018</v>
          </cell>
          <cell r="X18747" t="str">
            <v>Aug</v>
          </cell>
        </row>
        <row r="18748">
          <cell r="D18748" t="str">
            <v>House</v>
          </cell>
          <cell r="E18748">
            <v>1380000</v>
          </cell>
          <cell r="R18748" t="str">
            <v>Monash</v>
          </cell>
          <cell r="W18748">
            <v>2018</v>
          </cell>
          <cell r="X18748" t="str">
            <v>Aug</v>
          </cell>
        </row>
        <row r="18749">
          <cell r="D18749" t="str">
            <v>House</v>
          </cell>
          <cell r="E18749">
            <v>482500</v>
          </cell>
          <cell r="R18749" t="str">
            <v>Wyndham</v>
          </cell>
          <cell r="W18749">
            <v>2018</v>
          </cell>
          <cell r="X18749" t="str">
            <v>Aug</v>
          </cell>
        </row>
        <row r="18750">
          <cell r="D18750" t="str">
            <v>House</v>
          </cell>
          <cell r="E18750">
            <v>500000</v>
          </cell>
          <cell r="R18750" t="str">
            <v>Wyndham</v>
          </cell>
          <cell r="W18750">
            <v>2018</v>
          </cell>
          <cell r="X18750" t="str">
            <v>Aug</v>
          </cell>
        </row>
        <row r="18751">
          <cell r="D18751" t="str">
            <v>House</v>
          </cell>
          <cell r="E18751">
            <v>610000</v>
          </cell>
          <cell r="R18751" t="str">
            <v>Wyndham</v>
          </cell>
          <cell r="W18751">
            <v>2018</v>
          </cell>
          <cell r="X18751" t="str">
            <v>Aug</v>
          </cell>
        </row>
        <row r="18752">
          <cell r="D18752" t="str">
            <v>House</v>
          </cell>
          <cell r="E18752">
            <v>720000</v>
          </cell>
          <cell r="R18752" t="str">
            <v>Wyndham</v>
          </cell>
          <cell r="W18752">
            <v>2018</v>
          </cell>
          <cell r="X18752" t="str">
            <v>Aug</v>
          </cell>
        </row>
        <row r="18753">
          <cell r="D18753" t="str">
            <v>House</v>
          </cell>
          <cell r="E18753">
            <v>1825000</v>
          </cell>
          <cell r="R18753" t="str">
            <v>Glen Eira</v>
          </cell>
          <cell r="W18753">
            <v>2018</v>
          </cell>
          <cell r="X18753" t="str">
            <v>Aug</v>
          </cell>
        </row>
        <row r="18754">
          <cell r="D18754" t="str">
            <v>House</v>
          </cell>
          <cell r="E18754">
            <v>580000</v>
          </cell>
          <cell r="R18754" t="str">
            <v>Wyndham</v>
          </cell>
          <cell r="W18754">
            <v>2018</v>
          </cell>
          <cell r="X18754" t="str">
            <v>Aug</v>
          </cell>
        </row>
        <row r="18755">
          <cell r="D18755" t="str">
            <v>House</v>
          </cell>
          <cell r="E18755">
            <v>1439000</v>
          </cell>
          <cell r="R18755" t="str">
            <v>Monash</v>
          </cell>
          <cell r="W18755">
            <v>2018</v>
          </cell>
          <cell r="X18755" t="str">
            <v>Aug</v>
          </cell>
        </row>
        <row r="18756">
          <cell r="D18756" t="str">
            <v>House</v>
          </cell>
          <cell r="E18756">
            <v>1635000</v>
          </cell>
          <cell r="R18756" t="str">
            <v>Monash</v>
          </cell>
          <cell r="W18756">
            <v>2018</v>
          </cell>
          <cell r="X18756" t="str">
            <v>Aug</v>
          </cell>
        </row>
        <row r="18757">
          <cell r="D18757" t="str">
            <v>House</v>
          </cell>
          <cell r="E18757">
            <v>545000</v>
          </cell>
          <cell r="R18757" t="str">
            <v>Wyndham</v>
          </cell>
          <cell r="W18757">
            <v>2018</v>
          </cell>
          <cell r="X18757" t="str">
            <v>Aug</v>
          </cell>
        </row>
        <row r="18758">
          <cell r="D18758" t="str">
            <v>House</v>
          </cell>
          <cell r="E18758">
            <v>600000</v>
          </cell>
          <cell r="R18758" t="str">
            <v>Hobsons Bay</v>
          </cell>
          <cell r="W18758">
            <v>2018</v>
          </cell>
          <cell r="X18758" t="str">
            <v>Aug</v>
          </cell>
        </row>
        <row r="18759">
          <cell r="D18759" t="str">
            <v>House</v>
          </cell>
          <cell r="E18759">
            <v>3501000</v>
          </cell>
          <cell r="R18759" t="str">
            <v>Stonnington</v>
          </cell>
          <cell r="W18759">
            <v>2018</v>
          </cell>
          <cell r="X18759" t="str">
            <v>Aug</v>
          </cell>
        </row>
        <row r="18760">
          <cell r="D18760" t="str">
            <v>House</v>
          </cell>
          <cell r="E18760">
            <v>540000</v>
          </cell>
          <cell r="R18760" t="str">
            <v>Wyndham</v>
          </cell>
          <cell r="W18760">
            <v>2018</v>
          </cell>
          <cell r="X18760" t="str">
            <v>Aug</v>
          </cell>
        </row>
        <row r="18761">
          <cell r="D18761" t="str">
            <v>House</v>
          </cell>
          <cell r="E18761">
            <v>1405000</v>
          </cell>
          <cell r="R18761" t="str">
            <v>Stonnington</v>
          </cell>
          <cell r="W18761">
            <v>2018</v>
          </cell>
          <cell r="X18761" t="str">
            <v>Aug</v>
          </cell>
        </row>
        <row r="18762">
          <cell r="D18762" t="str">
            <v>Unit</v>
          </cell>
          <cell r="E18762">
            <v>1542000</v>
          </cell>
          <cell r="R18762" t="str">
            <v>Monash</v>
          </cell>
          <cell r="W18762">
            <v>2018</v>
          </cell>
          <cell r="X18762" t="str">
            <v>Aug</v>
          </cell>
        </row>
        <row r="18763">
          <cell r="D18763" t="str">
            <v>House</v>
          </cell>
          <cell r="E18763">
            <v>1100000</v>
          </cell>
          <cell r="R18763" t="str">
            <v>Stonnington</v>
          </cell>
          <cell r="W18763">
            <v>2018</v>
          </cell>
          <cell r="X18763" t="str">
            <v>Aug</v>
          </cell>
        </row>
        <row r="18764">
          <cell r="D18764" t="str">
            <v>House</v>
          </cell>
          <cell r="E18764">
            <v>2280000</v>
          </cell>
          <cell r="R18764" t="str">
            <v>Port Phillip</v>
          </cell>
          <cell r="W18764">
            <v>2018</v>
          </cell>
          <cell r="X18764" t="str">
            <v>Aug</v>
          </cell>
        </row>
        <row r="18765">
          <cell r="D18765" t="str">
            <v>House</v>
          </cell>
          <cell r="E18765">
            <v>541000</v>
          </cell>
          <cell r="R18765" t="str">
            <v>Wyndham</v>
          </cell>
          <cell r="W18765">
            <v>2018</v>
          </cell>
          <cell r="X18765" t="str">
            <v>Aug</v>
          </cell>
        </row>
        <row r="18766">
          <cell r="D18766" t="str">
            <v>House</v>
          </cell>
          <cell r="E18766">
            <v>470000</v>
          </cell>
          <cell r="R18766" t="str">
            <v>Wyndham</v>
          </cell>
          <cell r="W18766">
            <v>2018</v>
          </cell>
          <cell r="X18766" t="str">
            <v>Aug</v>
          </cell>
        </row>
        <row r="18767">
          <cell r="D18767" t="str">
            <v>House</v>
          </cell>
          <cell r="E18767">
            <v>2200000</v>
          </cell>
          <cell r="R18767" t="str">
            <v>Port Phillip</v>
          </cell>
          <cell r="W18767">
            <v>2018</v>
          </cell>
          <cell r="X18767" t="str">
            <v>Aug</v>
          </cell>
        </row>
        <row r="18768">
          <cell r="D18768" t="str">
            <v>House</v>
          </cell>
          <cell r="E18768">
            <v>1810000</v>
          </cell>
          <cell r="R18768" t="str">
            <v>Stonnington</v>
          </cell>
          <cell r="W18768">
            <v>2018</v>
          </cell>
          <cell r="X18768" t="str">
            <v>Aug</v>
          </cell>
        </row>
        <row r="18769">
          <cell r="D18769" t="str">
            <v>House</v>
          </cell>
          <cell r="E18769">
            <v>417000</v>
          </cell>
          <cell r="R18769" t="str">
            <v>Hobsons Bay</v>
          </cell>
          <cell r="W18769">
            <v>2018</v>
          </cell>
          <cell r="X18769" t="str">
            <v>Aug</v>
          </cell>
        </row>
        <row r="18770">
          <cell r="D18770" t="str">
            <v>House</v>
          </cell>
          <cell r="E18770">
            <v>2110000</v>
          </cell>
          <cell r="R18770" t="str">
            <v>Glen Eira</v>
          </cell>
          <cell r="W18770">
            <v>2018</v>
          </cell>
          <cell r="X18770" t="str">
            <v>Aug</v>
          </cell>
        </row>
        <row r="18771">
          <cell r="D18771" t="str">
            <v>House</v>
          </cell>
          <cell r="E18771">
            <v>558000</v>
          </cell>
          <cell r="R18771" t="str">
            <v>Wyndham</v>
          </cell>
          <cell r="W18771">
            <v>2018</v>
          </cell>
          <cell r="X18771" t="str">
            <v>Aug</v>
          </cell>
        </row>
        <row r="18772">
          <cell r="D18772" t="str">
            <v>House</v>
          </cell>
          <cell r="E18772">
            <v>1036000</v>
          </cell>
          <cell r="R18772" t="str">
            <v>Knox</v>
          </cell>
          <cell r="W18772">
            <v>2018</v>
          </cell>
          <cell r="X18772" t="str">
            <v>Aug</v>
          </cell>
        </row>
        <row r="18773">
          <cell r="D18773" t="str">
            <v>House</v>
          </cell>
          <cell r="E18773">
            <v>604000</v>
          </cell>
          <cell r="R18773" t="str">
            <v>Wyndham</v>
          </cell>
          <cell r="W18773">
            <v>2018</v>
          </cell>
          <cell r="X18773" t="str">
            <v>Aug</v>
          </cell>
        </row>
        <row r="18774">
          <cell r="D18774" t="str">
            <v>House</v>
          </cell>
          <cell r="E18774">
            <v>568750</v>
          </cell>
          <cell r="R18774" t="str">
            <v>Wyndham</v>
          </cell>
          <cell r="W18774">
            <v>2018</v>
          </cell>
          <cell r="X18774" t="str">
            <v>Aug</v>
          </cell>
        </row>
        <row r="18775">
          <cell r="D18775" t="str">
            <v>House</v>
          </cell>
          <cell r="E18775">
            <v>530000</v>
          </cell>
          <cell r="R18775" t="str">
            <v>Wyndham</v>
          </cell>
          <cell r="W18775">
            <v>2018</v>
          </cell>
          <cell r="X18775" t="str">
            <v>Aug</v>
          </cell>
        </row>
        <row r="18776">
          <cell r="D18776" t="str">
            <v>House</v>
          </cell>
          <cell r="E18776">
            <v>1165000</v>
          </cell>
          <cell r="R18776" t="str">
            <v>Monash</v>
          </cell>
          <cell r="W18776">
            <v>2018</v>
          </cell>
          <cell r="X18776" t="str">
            <v>Aug</v>
          </cell>
        </row>
        <row r="18777">
          <cell r="D18777" t="str">
            <v>House</v>
          </cell>
          <cell r="E18777">
            <v>1425000</v>
          </cell>
          <cell r="R18777" t="str">
            <v>Glen Eira</v>
          </cell>
          <cell r="W18777">
            <v>2018</v>
          </cell>
          <cell r="X18777" t="str">
            <v>Aug</v>
          </cell>
        </row>
        <row r="18778">
          <cell r="D18778" t="str">
            <v>House</v>
          </cell>
          <cell r="E18778">
            <v>490000</v>
          </cell>
          <cell r="R18778" t="str">
            <v>Wyndham</v>
          </cell>
          <cell r="W18778">
            <v>2018</v>
          </cell>
          <cell r="X18778" t="str">
            <v>Aug</v>
          </cell>
        </row>
        <row r="18779">
          <cell r="D18779" t="str">
            <v>House</v>
          </cell>
          <cell r="E18779">
            <v>800000</v>
          </cell>
          <cell r="R18779" t="str">
            <v>Hobsons Bay</v>
          </cell>
          <cell r="W18779">
            <v>2018</v>
          </cell>
          <cell r="X18779" t="str">
            <v>Aug</v>
          </cell>
        </row>
        <row r="18780">
          <cell r="D18780" t="str">
            <v>House</v>
          </cell>
          <cell r="E18780">
            <v>1850000</v>
          </cell>
          <cell r="R18780" t="str">
            <v>Glen Eira</v>
          </cell>
          <cell r="W18780">
            <v>2018</v>
          </cell>
          <cell r="X18780" t="str">
            <v>Aug</v>
          </cell>
        </row>
        <row r="18781">
          <cell r="D18781" t="str">
            <v>House</v>
          </cell>
          <cell r="E18781">
            <v>599000</v>
          </cell>
          <cell r="R18781" t="str">
            <v>Wyndham</v>
          </cell>
          <cell r="W18781">
            <v>2018</v>
          </cell>
          <cell r="X18781" t="str">
            <v>Aug</v>
          </cell>
        </row>
        <row r="18782">
          <cell r="D18782" t="str">
            <v>House</v>
          </cell>
          <cell r="E18782">
            <v>1590000</v>
          </cell>
          <cell r="R18782" t="str">
            <v>Glen Eira</v>
          </cell>
          <cell r="W18782">
            <v>2018</v>
          </cell>
          <cell r="X18782" t="str">
            <v>Aug</v>
          </cell>
        </row>
        <row r="18783">
          <cell r="D18783" t="str">
            <v>House</v>
          </cell>
          <cell r="E18783">
            <v>2451000</v>
          </cell>
          <cell r="R18783" t="str">
            <v>Bayside</v>
          </cell>
          <cell r="W18783">
            <v>2018</v>
          </cell>
          <cell r="X18783" t="str">
            <v>Aug</v>
          </cell>
        </row>
        <row r="18784">
          <cell r="D18784" t="str">
            <v>House</v>
          </cell>
          <cell r="E18784">
            <v>1100000</v>
          </cell>
          <cell r="R18784" t="str">
            <v>Monash</v>
          </cell>
          <cell r="W18784">
            <v>2018</v>
          </cell>
          <cell r="X18784" t="str">
            <v>Aug</v>
          </cell>
        </row>
        <row r="18785">
          <cell r="D18785" t="str">
            <v>House</v>
          </cell>
          <cell r="E18785">
            <v>1315000</v>
          </cell>
          <cell r="R18785" t="str">
            <v>Monash</v>
          </cell>
          <cell r="W18785">
            <v>2018</v>
          </cell>
          <cell r="X18785" t="str">
            <v>Aug</v>
          </cell>
        </row>
        <row r="18786">
          <cell r="D18786" t="str">
            <v>House</v>
          </cell>
          <cell r="E18786">
            <v>1215000</v>
          </cell>
          <cell r="R18786" t="str">
            <v>Monash</v>
          </cell>
          <cell r="W18786">
            <v>2018</v>
          </cell>
          <cell r="X18786" t="str">
            <v>Aug</v>
          </cell>
        </row>
        <row r="18787">
          <cell r="D18787" t="str">
            <v>House</v>
          </cell>
          <cell r="E18787">
            <v>515000</v>
          </cell>
          <cell r="R18787" t="str">
            <v>Wyndham</v>
          </cell>
          <cell r="W18787">
            <v>2018</v>
          </cell>
          <cell r="X18787" t="str">
            <v>Aug</v>
          </cell>
        </row>
        <row r="18788">
          <cell r="D18788" t="str">
            <v>House</v>
          </cell>
          <cell r="E18788">
            <v>1600000</v>
          </cell>
          <cell r="R18788" t="str">
            <v>Bayside</v>
          </cell>
          <cell r="W18788">
            <v>2018</v>
          </cell>
          <cell r="X18788" t="str">
            <v>Aug</v>
          </cell>
        </row>
        <row r="18789">
          <cell r="D18789" t="str">
            <v>Unit</v>
          </cell>
          <cell r="E18789">
            <v>1500000</v>
          </cell>
          <cell r="R18789" t="str">
            <v>Glen Eira</v>
          </cell>
          <cell r="W18789">
            <v>2018</v>
          </cell>
          <cell r="X18789" t="str">
            <v>Aug</v>
          </cell>
        </row>
        <row r="18790">
          <cell r="D18790" t="str">
            <v>House</v>
          </cell>
          <cell r="E18790">
            <v>1720000</v>
          </cell>
          <cell r="R18790" t="str">
            <v>Glen Eira</v>
          </cell>
          <cell r="W18790">
            <v>2018</v>
          </cell>
          <cell r="X18790" t="str">
            <v>Aug</v>
          </cell>
        </row>
        <row r="18791">
          <cell r="D18791" t="str">
            <v>House</v>
          </cell>
          <cell r="E18791">
            <v>1700000</v>
          </cell>
          <cell r="R18791" t="str">
            <v>Glen Eira</v>
          </cell>
          <cell r="W18791">
            <v>2018</v>
          </cell>
          <cell r="X18791" t="str">
            <v>Aug</v>
          </cell>
        </row>
        <row r="18792">
          <cell r="D18792" t="str">
            <v>House</v>
          </cell>
          <cell r="E18792">
            <v>1650000</v>
          </cell>
          <cell r="R18792" t="str">
            <v>Glen Eira</v>
          </cell>
          <cell r="W18792">
            <v>2018</v>
          </cell>
          <cell r="X18792" t="str">
            <v>Aug</v>
          </cell>
        </row>
        <row r="18793">
          <cell r="D18793" t="str">
            <v>House</v>
          </cell>
          <cell r="E18793">
            <v>1874000</v>
          </cell>
          <cell r="R18793" t="str">
            <v>Glen Eira</v>
          </cell>
          <cell r="W18793">
            <v>2018</v>
          </cell>
          <cell r="X18793" t="str">
            <v>Aug</v>
          </cell>
        </row>
        <row r="18794">
          <cell r="D18794" t="str">
            <v>House</v>
          </cell>
          <cell r="E18794">
            <v>1940000</v>
          </cell>
          <cell r="R18794" t="str">
            <v>Glen Eira</v>
          </cell>
          <cell r="W18794">
            <v>2018</v>
          </cell>
          <cell r="X18794" t="str">
            <v>Aug</v>
          </cell>
        </row>
        <row r="18795">
          <cell r="D18795" t="str">
            <v>House</v>
          </cell>
          <cell r="E18795">
            <v>950000</v>
          </cell>
          <cell r="R18795" t="str">
            <v>Glen Eira</v>
          </cell>
          <cell r="W18795">
            <v>2018</v>
          </cell>
          <cell r="X18795" t="str">
            <v>Aug</v>
          </cell>
        </row>
        <row r="18796">
          <cell r="D18796" t="str">
            <v>House</v>
          </cell>
          <cell r="E18796">
            <v>1200000</v>
          </cell>
          <cell r="R18796" t="str">
            <v>Glen Eira</v>
          </cell>
          <cell r="W18796">
            <v>2018</v>
          </cell>
          <cell r="X18796" t="str">
            <v>Aug</v>
          </cell>
        </row>
        <row r="18797">
          <cell r="D18797" t="str">
            <v>House</v>
          </cell>
          <cell r="E18797">
            <v>1420000</v>
          </cell>
          <cell r="R18797" t="str">
            <v>Glen Eira</v>
          </cell>
          <cell r="W18797">
            <v>2018</v>
          </cell>
          <cell r="X18797" t="str">
            <v>Aug</v>
          </cell>
        </row>
        <row r="18798">
          <cell r="D18798" t="str">
            <v>House</v>
          </cell>
          <cell r="E18798">
            <v>2103000</v>
          </cell>
          <cell r="R18798" t="str">
            <v>Bayside</v>
          </cell>
          <cell r="W18798">
            <v>2018</v>
          </cell>
          <cell r="X18798" t="str">
            <v>Aug</v>
          </cell>
        </row>
        <row r="18799">
          <cell r="D18799" t="str">
            <v>Unit</v>
          </cell>
          <cell r="E18799">
            <v>1285000</v>
          </cell>
          <cell r="R18799" t="str">
            <v>Glen Eira</v>
          </cell>
          <cell r="W18799">
            <v>2018</v>
          </cell>
          <cell r="X18799" t="str">
            <v>Aug</v>
          </cell>
        </row>
        <row r="18800">
          <cell r="D18800" t="str">
            <v>Unit</v>
          </cell>
          <cell r="E18800">
            <v>1250000</v>
          </cell>
          <cell r="R18800" t="str">
            <v>Glen Eira</v>
          </cell>
          <cell r="W18800">
            <v>2018</v>
          </cell>
          <cell r="X18800" t="str">
            <v>Aug</v>
          </cell>
        </row>
        <row r="18801">
          <cell r="D18801" t="str">
            <v>House</v>
          </cell>
          <cell r="E18801">
            <v>1560000</v>
          </cell>
          <cell r="R18801" t="str">
            <v>Glen Eira</v>
          </cell>
          <cell r="W18801">
            <v>2018</v>
          </cell>
          <cell r="X18801" t="str">
            <v>Aug</v>
          </cell>
        </row>
        <row r="18802">
          <cell r="D18802" t="str">
            <v>House</v>
          </cell>
          <cell r="E18802">
            <v>990000</v>
          </cell>
          <cell r="R18802" t="str">
            <v>Bayside</v>
          </cell>
          <cell r="W18802">
            <v>2018</v>
          </cell>
          <cell r="X18802" t="str">
            <v>Aug</v>
          </cell>
        </row>
        <row r="18803">
          <cell r="D18803" t="str">
            <v>House</v>
          </cell>
          <cell r="E18803">
            <v>2055000</v>
          </cell>
          <cell r="R18803" t="str">
            <v>Glen Eira</v>
          </cell>
          <cell r="W18803">
            <v>2018</v>
          </cell>
          <cell r="X18803" t="str">
            <v>Aug</v>
          </cell>
        </row>
        <row r="18804">
          <cell r="D18804" t="str">
            <v>Unit</v>
          </cell>
          <cell r="E18804">
            <v>1045000</v>
          </cell>
          <cell r="R18804" t="str">
            <v>Bayside</v>
          </cell>
          <cell r="W18804">
            <v>2018</v>
          </cell>
          <cell r="X18804" t="str">
            <v>Aug</v>
          </cell>
        </row>
        <row r="18805">
          <cell r="D18805" t="str">
            <v>House</v>
          </cell>
          <cell r="E18805">
            <v>1191000</v>
          </cell>
          <cell r="R18805" t="str">
            <v>Kingston</v>
          </cell>
          <cell r="W18805">
            <v>2018</v>
          </cell>
          <cell r="X18805" t="str">
            <v>Aug</v>
          </cell>
        </row>
        <row r="18806">
          <cell r="D18806" t="str">
            <v>Unit</v>
          </cell>
          <cell r="E18806">
            <v>1335000</v>
          </cell>
          <cell r="R18806" t="str">
            <v>Bayside</v>
          </cell>
          <cell r="W18806">
            <v>2018</v>
          </cell>
          <cell r="X18806" t="str">
            <v>Aug</v>
          </cell>
        </row>
        <row r="18807">
          <cell r="D18807" t="str">
            <v>House</v>
          </cell>
          <cell r="E18807">
            <v>2000000</v>
          </cell>
          <cell r="R18807" t="str">
            <v>Bayside</v>
          </cell>
          <cell r="W18807">
            <v>2018</v>
          </cell>
          <cell r="X18807" t="str">
            <v>Aug</v>
          </cell>
        </row>
        <row r="18808">
          <cell r="D18808" t="str">
            <v>Unit</v>
          </cell>
          <cell r="E18808">
            <v>1260000</v>
          </cell>
          <cell r="R18808" t="str">
            <v>Bayside</v>
          </cell>
          <cell r="W18808">
            <v>2018</v>
          </cell>
          <cell r="X18808" t="str">
            <v>Aug</v>
          </cell>
        </row>
        <row r="18809">
          <cell r="D18809" t="str">
            <v>House</v>
          </cell>
          <cell r="E18809">
            <v>1550000</v>
          </cell>
          <cell r="R18809" t="str">
            <v>Bayside</v>
          </cell>
          <cell r="W18809">
            <v>2018</v>
          </cell>
          <cell r="X18809" t="str">
            <v>Aug</v>
          </cell>
        </row>
        <row r="18810">
          <cell r="D18810" t="str">
            <v>House</v>
          </cell>
          <cell r="E18810">
            <v>1675000</v>
          </cell>
          <cell r="R18810" t="str">
            <v>Bayside</v>
          </cell>
          <cell r="W18810">
            <v>2018</v>
          </cell>
          <cell r="X18810" t="str">
            <v>Aug</v>
          </cell>
        </row>
        <row r="18811">
          <cell r="D18811" t="str">
            <v>House</v>
          </cell>
          <cell r="E18811">
            <v>1300000</v>
          </cell>
          <cell r="R18811" t="str">
            <v>Bayside</v>
          </cell>
          <cell r="W18811">
            <v>2018</v>
          </cell>
          <cell r="X18811" t="str">
            <v>Aug</v>
          </cell>
        </row>
        <row r="18812">
          <cell r="D18812" t="str">
            <v>House</v>
          </cell>
          <cell r="E18812">
            <v>1185000</v>
          </cell>
          <cell r="R18812" t="str">
            <v>Bayside</v>
          </cell>
          <cell r="W18812">
            <v>2018</v>
          </cell>
          <cell r="X18812" t="str">
            <v>Aug</v>
          </cell>
        </row>
        <row r="18813">
          <cell r="D18813" t="str">
            <v>House</v>
          </cell>
          <cell r="E18813">
            <v>1660000</v>
          </cell>
          <cell r="R18813" t="str">
            <v>Bayside</v>
          </cell>
          <cell r="W18813">
            <v>2018</v>
          </cell>
          <cell r="X18813" t="str">
            <v>Aug</v>
          </cell>
        </row>
        <row r="18814">
          <cell r="D18814" t="str">
            <v>House</v>
          </cell>
          <cell r="E18814">
            <v>785000</v>
          </cell>
          <cell r="R18814" t="str">
            <v>Bayside</v>
          </cell>
          <cell r="W18814">
            <v>2018</v>
          </cell>
          <cell r="X18814" t="str">
            <v>Aug</v>
          </cell>
        </row>
        <row r="18815">
          <cell r="D18815" t="str">
            <v>House</v>
          </cell>
          <cell r="E18815">
            <v>1620000</v>
          </cell>
          <cell r="R18815" t="str">
            <v>Bayside</v>
          </cell>
          <cell r="W18815">
            <v>2018</v>
          </cell>
          <cell r="X18815" t="str">
            <v>Aug</v>
          </cell>
        </row>
        <row r="18816">
          <cell r="D18816" t="str">
            <v>House</v>
          </cell>
          <cell r="E18816">
            <v>965000</v>
          </cell>
          <cell r="R18816" t="str">
            <v>Bayside</v>
          </cell>
          <cell r="W18816">
            <v>2018</v>
          </cell>
          <cell r="X18816" t="str">
            <v>Aug</v>
          </cell>
        </row>
        <row r="18817">
          <cell r="D18817" t="str">
            <v>Unit</v>
          </cell>
          <cell r="E18817">
            <v>817500</v>
          </cell>
          <cell r="R18817" t="str">
            <v>Bayside</v>
          </cell>
          <cell r="W18817">
            <v>2018</v>
          </cell>
          <cell r="X18817" t="str">
            <v>Aug</v>
          </cell>
        </row>
        <row r="18818">
          <cell r="D18818" t="str">
            <v>House</v>
          </cell>
          <cell r="E18818">
            <v>2260000</v>
          </cell>
          <cell r="R18818" t="str">
            <v>Bayside</v>
          </cell>
          <cell r="W18818">
            <v>2018</v>
          </cell>
          <cell r="X18818" t="str">
            <v>Aug</v>
          </cell>
        </row>
        <row r="18819">
          <cell r="D18819" t="str">
            <v>House</v>
          </cell>
          <cell r="E18819">
            <v>1840000</v>
          </cell>
          <cell r="R18819" t="str">
            <v>Bayside</v>
          </cell>
          <cell r="W18819">
            <v>2018</v>
          </cell>
          <cell r="X18819" t="str">
            <v>Aug</v>
          </cell>
        </row>
        <row r="18820">
          <cell r="D18820" t="str">
            <v>House</v>
          </cell>
          <cell r="E18820">
            <v>2070000</v>
          </cell>
          <cell r="R18820" t="str">
            <v>Bayside</v>
          </cell>
          <cell r="W18820">
            <v>2018</v>
          </cell>
          <cell r="X18820" t="str">
            <v>Aug</v>
          </cell>
        </row>
        <row r="18821">
          <cell r="D18821" t="str">
            <v>Unit</v>
          </cell>
          <cell r="E18821">
            <v>1225000</v>
          </cell>
          <cell r="R18821" t="str">
            <v>Boroondara</v>
          </cell>
          <cell r="W18821">
            <v>2018</v>
          </cell>
          <cell r="X18821" t="str">
            <v>Aug</v>
          </cell>
        </row>
        <row r="18822">
          <cell r="D18822" t="str">
            <v>Unit</v>
          </cell>
          <cell r="E18822">
            <v>1060000</v>
          </cell>
          <cell r="R18822" t="str">
            <v>Manningham</v>
          </cell>
          <cell r="W18822">
            <v>2018</v>
          </cell>
          <cell r="X18822" t="str">
            <v>Aug</v>
          </cell>
        </row>
        <row r="18823">
          <cell r="D18823" t="str">
            <v>Unit</v>
          </cell>
          <cell r="E18823">
            <v>915000</v>
          </cell>
          <cell r="R18823" t="str">
            <v>Yarra</v>
          </cell>
          <cell r="W18823">
            <v>2018</v>
          </cell>
          <cell r="X18823" t="str">
            <v>Aug</v>
          </cell>
        </row>
        <row r="18824">
          <cell r="D18824" t="str">
            <v>House</v>
          </cell>
          <cell r="E18824">
            <v>893000</v>
          </cell>
          <cell r="R18824" t="str">
            <v>Maroondah</v>
          </cell>
          <cell r="W18824">
            <v>2018</v>
          </cell>
          <cell r="X18824" t="str">
            <v>Aug</v>
          </cell>
        </row>
        <row r="18825">
          <cell r="D18825" t="str">
            <v>Unit</v>
          </cell>
          <cell r="E18825">
            <v>860000</v>
          </cell>
          <cell r="R18825" t="str">
            <v>Monash</v>
          </cell>
          <cell r="W18825">
            <v>2018</v>
          </cell>
          <cell r="X18825" t="str">
            <v>Aug</v>
          </cell>
        </row>
        <row r="18826">
          <cell r="D18826" t="str">
            <v>Unit</v>
          </cell>
          <cell r="E18826">
            <v>760000</v>
          </cell>
          <cell r="R18826" t="str">
            <v>Banyule</v>
          </cell>
          <cell r="W18826">
            <v>2018</v>
          </cell>
          <cell r="X18826" t="str">
            <v>Aug</v>
          </cell>
        </row>
        <row r="18827">
          <cell r="D18827" t="str">
            <v>Unit</v>
          </cell>
          <cell r="E18827">
            <v>755000</v>
          </cell>
          <cell r="R18827" t="str">
            <v>Banyule</v>
          </cell>
          <cell r="W18827">
            <v>2018</v>
          </cell>
          <cell r="X18827" t="str">
            <v>Aug</v>
          </cell>
        </row>
        <row r="18828">
          <cell r="D18828" t="str">
            <v>Unit</v>
          </cell>
          <cell r="E18828">
            <v>721000</v>
          </cell>
          <cell r="R18828" t="str">
            <v>Yarra</v>
          </cell>
          <cell r="W18828">
            <v>2018</v>
          </cell>
          <cell r="X18828" t="str">
            <v>Aug</v>
          </cell>
        </row>
        <row r="18829">
          <cell r="D18829" t="str">
            <v>Unit</v>
          </cell>
          <cell r="E18829">
            <v>685000</v>
          </cell>
          <cell r="R18829" t="str">
            <v>Banyule</v>
          </cell>
          <cell r="W18829">
            <v>2018</v>
          </cell>
          <cell r="X18829" t="str">
            <v>Aug</v>
          </cell>
        </row>
        <row r="18830">
          <cell r="D18830" t="str">
            <v>Unit</v>
          </cell>
          <cell r="E18830">
            <v>530000</v>
          </cell>
          <cell r="R18830" t="str">
            <v>Darebin</v>
          </cell>
          <cell r="W18830">
            <v>2018</v>
          </cell>
          <cell r="X18830" t="str">
            <v>Aug</v>
          </cell>
        </row>
        <row r="18831">
          <cell r="D18831" t="str">
            <v>Unit</v>
          </cell>
          <cell r="E18831">
            <v>515000</v>
          </cell>
          <cell r="R18831" t="str">
            <v>Banyule</v>
          </cell>
          <cell r="W18831">
            <v>2018</v>
          </cell>
          <cell r="X18831" t="str">
            <v>Aug</v>
          </cell>
        </row>
        <row r="18832">
          <cell r="D18832" t="str">
            <v>Unit</v>
          </cell>
          <cell r="E18832">
            <v>505000</v>
          </cell>
          <cell r="R18832" t="str">
            <v>Melbourne</v>
          </cell>
          <cell r="W18832">
            <v>2018</v>
          </cell>
          <cell r="X18832" t="str">
            <v>Aug</v>
          </cell>
        </row>
        <row r="18833">
          <cell r="D18833" t="str">
            <v>Unit</v>
          </cell>
          <cell r="E18833">
            <v>450000</v>
          </cell>
          <cell r="R18833" t="str">
            <v>Glen Eira</v>
          </cell>
          <cell r="W18833">
            <v>2018</v>
          </cell>
          <cell r="X18833" t="str">
            <v>Aug</v>
          </cell>
        </row>
        <row r="18834">
          <cell r="D18834" t="str">
            <v>Unit</v>
          </cell>
          <cell r="E18834">
            <v>435000</v>
          </cell>
          <cell r="R18834" t="str">
            <v>Brimbank</v>
          </cell>
          <cell r="W18834">
            <v>2018</v>
          </cell>
          <cell r="X18834" t="str">
            <v>Aug</v>
          </cell>
        </row>
        <row r="18835">
          <cell r="D18835" t="str">
            <v>Unit</v>
          </cell>
          <cell r="E18835">
            <v>390000</v>
          </cell>
          <cell r="R18835" t="str">
            <v>Stonnington</v>
          </cell>
          <cell r="W18835">
            <v>2018</v>
          </cell>
          <cell r="X18835" t="str">
            <v>Aug</v>
          </cell>
        </row>
        <row r="18836">
          <cell r="D18836" t="str">
            <v>Unit</v>
          </cell>
          <cell r="E18836">
            <v>325000</v>
          </cell>
          <cell r="R18836" t="str">
            <v>Maribyrnong</v>
          </cell>
          <cell r="W18836">
            <v>2018</v>
          </cell>
          <cell r="X18836" t="str">
            <v>Aug</v>
          </cell>
        </row>
        <row r="18837">
          <cell r="D18837" t="str">
            <v>Unit</v>
          </cell>
          <cell r="E18837">
            <v>305000</v>
          </cell>
          <cell r="R18837" t="str">
            <v>Yarra</v>
          </cell>
          <cell r="W18837">
            <v>2018</v>
          </cell>
          <cell r="X18837" t="str">
            <v>Aug</v>
          </cell>
        </row>
        <row r="18838">
          <cell r="D18838" t="str">
            <v>House</v>
          </cell>
          <cell r="E18838">
            <v>5600000</v>
          </cell>
          <cell r="R18838" t="str">
            <v>Melbourne</v>
          </cell>
          <cell r="W18838">
            <v>2018</v>
          </cell>
          <cell r="X18838" t="str">
            <v>Aug</v>
          </cell>
        </row>
        <row r="18839">
          <cell r="D18839" t="str">
            <v>House</v>
          </cell>
          <cell r="E18839">
            <v>1754000</v>
          </cell>
          <cell r="R18839" t="str">
            <v>Boroondara</v>
          </cell>
          <cell r="W18839">
            <v>2018</v>
          </cell>
          <cell r="X18839" t="str">
            <v>Aug</v>
          </cell>
        </row>
        <row r="18840">
          <cell r="D18840" t="str">
            <v>Unit</v>
          </cell>
          <cell r="E18840">
            <v>1500000</v>
          </cell>
          <cell r="R18840" t="str">
            <v>Bayside</v>
          </cell>
          <cell r="W18840">
            <v>2018</v>
          </cell>
          <cell r="X18840" t="str">
            <v>Aug</v>
          </cell>
        </row>
        <row r="18841">
          <cell r="D18841" t="str">
            <v>Unit</v>
          </cell>
          <cell r="E18841">
            <v>1360000</v>
          </cell>
          <cell r="R18841" t="str">
            <v>Monash</v>
          </cell>
          <cell r="W18841">
            <v>2018</v>
          </cell>
          <cell r="X18841" t="str">
            <v>Aug</v>
          </cell>
        </row>
        <row r="18842">
          <cell r="D18842" t="str">
            <v>Unit</v>
          </cell>
          <cell r="E18842">
            <v>1301000</v>
          </cell>
          <cell r="R18842" t="str">
            <v>Bayside</v>
          </cell>
          <cell r="W18842">
            <v>2018</v>
          </cell>
          <cell r="X18842" t="str">
            <v>Aug</v>
          </cell>
        </row>
        <row r="18843">
          <cell r="D18843" t="str">
            <v>Unit</v>
          </cell>
          <cell r="E18843">
            <v>1240000</v>
          </cell>
          <cell r="R18843" t="str">
            <v>Monash</v>
          </cell>
          <cell r="W18843">
            <v>2018</v>
          </cell>
          <cell r="X18843" t="str">
            <v>Aug</v>
          </cell>
        </row>
        <row r="18844">
          <cell r="D18844" t="str">
            <v>Unit</v>
          </cell>
          <cell r="E18844">
            <v>1205000</v>
          </cell>
          <cell r="R18844" t="str">
            <v>Yarra</v>
          </cell>
          <cell r="W18844">
            <v>2018</v>
          </cell>
          <cell r="X18844" t="str">
            <v>Aug</v>
          </cell>
        </row>
        <row r="18845">
          <cell r="D18845" t="str">
            <v>House</v>
          </cell>
          <cell r="E18845">
            <v>1200000</v>
          </cell>
          <cell r="R18845" t="str">
            <v>Bayside</v>
          </cell>
          <cell r="W18845">
            <v>2018</v>
          </cell>
          <cell r="X18845" t="str">
            <v>Aug</v>
          </cell>
        </row>
        <row r="18846">
          <cell r="D18846" t="str">
            <v>Unit</v>
          </cell>
          <cell r="E18846">
            <v>1190000</v>
          </cell>
          <cell r="R18846" t="str">
            <v>Monash</v>
          </cell>
          <cell r="W18846">
            <v>2018</v>
          </cell>
          <cell r="X18846" t="str">
            <v>Aug</v>
          </cell>
        </row>
        <row r="18847">
          <cell r="D18847" t="str">
            <v>House</v>
          </cell>
          <cell r="E18847">
            <v>1175000</v>
          </cell>
          <cell r="R18847" t="str">
            <v>Hobsons Bay</v>
          </cell>
          <cell r="W18847">
            <v>2018</v>
          </cell>
          <cell r="X18847" t="str">
            <v>Aug</v>
          </cell>
        </row>
        <row r="18848">
          <cell r="D18848" t="str">
            <v>Unit</v>
          </cell>
          <cell r="E18848">
            <v>1171000</v>
          </cell>
          <cell r="R18848" t="str">
            <v>Monash</v>
          </cell>
          <cell r="W18848">
            <v>2018</v>
          </cell>
          <cell r="X18848" t="str">
            <v>Aug</v>
          </cell>
        </row>
        <row r="18849">
          <cell r="D18849" t="str">
            <v>Unit</v>
          </cell>
          <cell r="E18849">
            <v>1115000</v>
          </cell>
          <cell r="R18849" t="str">
            <v>Bayside</v>
          </cell>
          <cell r="W18849">
            <v>2018</v>
          </cell>
          <cell r="X18849" t="str">
            <v>Aug</v>
          </cell>
        </row>
        <row r="18850">
          <cell r="D18850" t="str">
            <v>House</v>
          </cell>
          <cell r="E18850">
            <v>1080000</v>
          </cell>
          <cell r="R18850" t="str">
            <v>Maribyrnong</v>
          </cell>
          <cell r="W18850">
            <v>2018</v>
          </cell>
          <cell r="X18850" t="str">
            <v>Aug</v>
          </cell>
        </row>
        <row r="18851">
          <cell r="D18851" t="str">
            <v>Unit</v>
          </cell>
          <cell r="E18851">
            <v>1075000</v>
          </cell>
          <cell r="R18851" t="str">
            <v>Glen Eira</v>
          </cell>
          <cell r="W18851">
            <v>2018</v>
          </cell>
          <cell r="X18851" t="str">
            <v>Aug</v>
          </cell>
        </row>
        <row r="18852">
          <cell r="D18852" t="str">
            <v>Unit</v>
          </cell>
          <cell r="E18852">
            <v>1053000</v>
          </cell>
          <cell r="R18852" t="str">
            <v>Moreland</v>
          </cell>
          <cell r="W18852">
            <v>2018</v>
          </cell>
          <cell r="X18852" t="str">
            <v>Aug</v>
          </cell>
        </row>
        <row r="18853">
          <cell r="D18853" t="str">
            <v>Unit</v>
          </cell>
          <cell r="E18853">
            <v>1045000</v>
          </cell>
          <cell r="R18853" t="str">
            <v>Monash</v>
          </cell>
          <cell r="W18853">
            <v>2018</v>
          </cell>
          <cell r="X18853" t="str">
            <v>Aug</v>
          </cell>
        </row>
        <row r="18854">
          <cell r="D18854" t="str">
            <v>House</v>
          </cell>
          <cell r="E18854">
            <v>1020000</v>
          </cell>
          <cell r="R18854" t="str">
            <v>Banyule</v>
          </cell>
          <cell r="W18854">
            <v>2018</v>
          </cell>
          <cell r="X18854" t="str">
            <v>Aug</v>
          </cell>
        </row>
        <row r="18855">
          <cell r="D18855" t="str">
            <v>House</v>
          </cell>
          <cell r="E18855">
            <v>1004000</v>
          </cell>
          <cell r="R18855" t="str">
            <v>Moreland</v>
          </cell>
          <cell r="W18855">
            <v>2018</v>
          </cell>
          <cell r="X18855" t="str">
            <v>Aug</v>
          </cell>
        </row>
        <row r="18856">
          <cell r="D18856" t="str">
            <v>Unit</v>
          </cell>
          <cell r="E18856">
            <v>1000000</v>
          </cell>
          <cell r="R18856" t="str">
            <v>Melbourne</v>
          </cell>
          <cell r="W18856">
            <v>2018</v>
          </cell>
          <cell r="X18856" t="str">
            <v>Aug</v>
          </cell>
        </row>
        <row r="18857">
          <cell r="D18857" t="str">
            <v>Unit</v>
          </cell>
          <cell r="E18857">
            <v>925000</v>
          </cell>
          <cell r="R18857" t="str">
            <v>Moonee Valley</v>
          </cell>
          <cell r="W18857">
            <v>2018</v>
          </cell>
          <cell r="X18857" t="str">
            <v>Aug</v>
          </cell>
        </row>
        <row r="18858">
          <cell r="D18858" t="str">
            <v>Unit</v>
          </cell>
          <cell r="E18858">
            <v>915000</v>
          </cell>
          <cell r="R18858" t="str">
            <v>Yarra</v>
          </cell>
          <cell r="W18858">
            <v>2018</v>
          </cell>
          <cell r="X18858" t="str">
            <v>Aug</v>
          </cell>
        </row>
        <row r="18859">
          <cell r="D18859" t="str">
            <v>House</v>
          </cell>
          <cell r="E18859">
            <v>910000</v>
          </cell>
          <cell r="R18859" t="str">
            <v>Banyule</v>
          </cell>
          <cell r="W18859">
            <v>2018</v>
          </cell>
          <cell r="X18859" t="str">
            <v>Aug</v>
          </cell>
        </row>
        <row r="18860">
          <cell r="D18860" t="str">
            <v>House</v>
          </cell>
          <cell r="E18860">
            <v>890000</v>
          </cell>
          <cell r="R18860" t="str">
            <v>Maribyrnong</v>
          </cell>
          <cell r="W18860">
            <v>2018</v>
          </cell>
          <cell r="X18860" t="str">
            <v>Aug</v>
          </cell>
        </row>
        <row r="18861">
          <cell r="D18861" t="str">
            <v>House</v>
          </cell>
          <cell r="E18861">
            <v>885000</v>
          </cell>
          <cell r="R18861" t="str">
            <v>Banyule</v>
          </cell>
          <cell r="W18861">
            <v>2018</v>
          </cell>
          <cell r="X18861" t="str">
            <v>Aug</v>
          </cell>
        </row>
        <row r="18862">
          <cell r="D18862" t="str">
            <v>Unit</v>
          </cell>
          <cell r="E18862">
            <v>865000</v>
          </cell>
          <cell r="R18862" t="str">
            <v>Moreland</v>
          </cell>
          <cell r="W18862">
            <v>2018</v>
          </cell>
          <cell r="X18862" t="str">
            <v>Aug</v>
          </cell>
        </row>
        <row r="18863">
          <cell r="D18863" t="str">
            <v>House</v>
          </cell>
          <cell r="E18863">
            <v>841000</v>
          </cell>
          <cell r="R18863" t="str">
            <v>Banyule</v>
          </cell>
          <cell r="W18863">
            <v>2018</v>
          </cell>
          <cell r="X18863" t="str">
            <v>Aug</v>
          </cell>
        </row>
        <row r="18864">
          <cell r="D18864" t="str">
            <v>Unit</v>
          </cell>
          <cell r="E18864">
            <v>820000</v>
          </cell>
          <cell r="R18864" t="str">
            <v>Moonee Valley</v>
          </cell>
          <cell r="W18864">
            <v>2018</v>
          </cell>
          <cell r="X18864" t="str">
            <v>Aug</v>
          </cell>
        </row>
        <row r="18865">
          <cell r="D18865" t="str">
            <v>Unit</v>
          </cell>
          <cell r="E18865">
            <v>795000</v>
          </cell>
          <cell r="R18865" t="str">
            <v>Moreland</v>
          </cell>
          <cell r="W18865">
            <v>2018</v>
          </cell>
          <cell r="X18865" t="str">
            <v>Aug</v>
          </cell>
        </row>
        <row r="18866">
          <cell r="D18866" t="str">
            <v>Unit</v>
          </cell>
          <cell r="E18866">
            <v>790000</v>
          </cell>
          <cell r="R18866" t="str">
            <v>Moonee Valley</v>
          </cell>
          <cell r="W18866">
            <v>2018</v>
          </cell>
          <cell r="X18866" t="str">
            <v>Aug</v>
          </cell>
        </row>
        <row r="18867">
          <cell r="D18867" t="str">
            <v>Unit</v>
          </cell>
          <cell r="E18867">
            <v>776000</v>
          </cell>
          <cell r="R18867" t="str">
            <v>Boroondara</v>
          </cell>
          <cell r="W18867">
            <v>2018</v>
          </cell>
          <cell r="X18867" t="str">
            <v>Aug</v>
          </cell>
        </row>
        <row r="18868">
          <cell r="D18868" t="str">
            <v>Unit</v>
          </cell>
          <cell r="E18868">
            <v>765000</v>
          </cell>
          <cell r="R18868" t="str">
            <v>Melbourne</v>
          </cell>
          <cell r="W18868">
            <v>2018</v>
          </cell>
          <cell r="X18868" t="str">
            <v>Aug</v>
          </cell>
        </row>
        <row r="18869">
          <cell r="D18869" t="str">
            <v>Unit</v>
          </cell>
          <cell r="E18869">
            <v>750000</v>
          </cell>
          <cell r="R18869" t="str">
            <v>Moonee Valley</v>
          </cell>
          <cell r="W18869">
            <v>2018</v>
          </cell>
          <cell r="X18869" t="str">
            <v>Aug</v>
          </cell>
        </row>
        <row r="18870">
          <cell r="D18870" t="str">
            <v>Unit</v>
          </cell>
          <cell r="E18870">
            <v>738000</v>
          </cell>
          <cell r="R18870" t="str">
            <v>Monash</v>
          </cell>
          <cell r="W18870">
            <v>2018</v>
          </cell>
          <cell r="X18870" t="str">
            <v>Aug</v>
          </cell>
        </row>
        <row r="18871">
          <cell r="D18871" t="str">
            <v>Unit</v>
          </cell>
          <cell r="E18871">
            <v>737000</v>
          </cell>
          <cell r="R18871" t="str">
            <v>Monash</v>
          </cell>
          <cell r="W18871">
            <v>2018</v>
          </cell>
          <cell r="X18871" t="str">
            <v>Aug</v>
          </cell>
        </row>
        <row r="18872">
          <cell r="D18872" t="str">
            <v>House</v>
          </cell>
          <cell r="E18872">
            <v>733000</v>
          </cell>
          <cell r="R18872" t="str">
            <v>Brimbank</v>
          </cell>
          <cell r="W18872">
            <v>2018</v>
          </cell>
          <cell r="X18872" t="str">
            <v>Aug</v>
          </cell>
        </row>
        <row r="18873">
          <cell r="D18873" t="str">
            <v>Unit</v>
          </cell>
          <cell r="E18873">
            <v>731000</v>
          </cell>
          <cell r="R18873" t="str">
            <v>Boroondara</v>
          </cell>
          <cell r="W18873">
            <v>2018</v>
          </cell>
          <cell r="X18873" t="str">
            <v>Aug</v>
          </cell>
        </row>
        <row r="18874">
          <cell r="D18874" t="str">
            <v>Unit</v>
          </cell>
          <cell r="E18874">
            <v>725000</v>
          </cell>
          <cell r="R18874" t="str">
            <v>Boroondara</v>
          </cell>
          <cell r="W18874">
            <v>2018</v>
          </cell>
          <cell r="X18874" t="str">
            <v>Aug</v>
          </cell>
        </row>
        <row r="18875">
          <cell r="D18875" t="str">
            <v>Unit</v>
          </cell>
          <cell r="E18875">
            <v>700000</v>
          </cell>
          <cell r="R18875" t="str">
            <v>Darebin</v>
          </cell>
          <cell r="W18875">
            <v>2018</v>
          </cell>
          <cell r="X18875" t="str">
            <v>Aug</v>
          </cell>
        </row>
        <row r="18876">
          <cell r="D18876" t="str">
            <v>Unit</v>
          </cell>
          <cell r="E18876">
            <v>695000</v>
          </cell>
          <cell r="R18876" t="str">
            <v>Whitehorse</v>
          </cell>
          <cell r="W18876">
            <v>2018</v>
          </cell>
          <cell r="X18876" t="str">
            <v>Aug</v>
          </cell>
        </row>
        <row r="18877">
          <cell r="D18877" t="str">
            <v>Unit</v>
          </cell>
          <cell r="E18877">
            <v>690500</v>
          </cell>
          <cell r="R18877" t="str">
            <v>Boroondara</v>
          </cell>
          <cell r="W18877">
            <v>2018</v>
          </cell>
          <cell r="X18877" t="str">
            <v>Aug</v>
          </cell>
        </row>
        <row r="18878">
          <cell r="D18878" t="str">
            <v>Unit</v>
          </cell>
          <cell r="E18878">
            <v>686000</v>
          </cell>
          <cell r="R18878" t="str">
            <v>Moreland</v>
          </cell>
          <cell r="W18878">
            <v>2018</v>
          </cell>
          <cell r="X18878" t="str">
            <v>Aug</v>
          </cell>
        </row>
        <row r="18879">
          <cell r="D18879" t="str">
            <v>Unit</v>
          </cell>
          <cell r="E18879">
            <v>682000</v>
          </cell>
          <cell r="R18879" t="str">
            <v>Maribyrnong</v>
          </cell>
          <cell r="W18879">
            <v>2018</v>
          </cell>
          <cell r="X18879" t="str">
            <v>Aug</v>
          </cell>
        </row>
        <row r="18880">
          <cell r="D18880" t="str">
            <v>Unit</v>
          </cell>
          <cell r="E18880">
            <v>661000</v>
          </cell>
          <cell r="R18880" t="str">
            <v>Glen Eira</v>
          </cell>
          <cell r="W18880">
            <v>2018</v>
          </cell>
          <cell r="X18880" t="str">
            <v>Aug</v>
          </cell>
        </row>
        <row r="18881">
          <cell r="D18881" t="str">
            <v>House</v>
          </cell>
          <cell r="E18881">
            <v>660000</v>
          </cell>
          <cell r="R18881" t="str">
            <v>Maribyrnong</v>
          </cell>
          <cell r="W18881">
            <v>2018</v>
          </cell>
          <cell r="X18881" t="str">
            <v>Aug</v>
          </cell>
        </row>
        <row r="18882">
          <cell r="D18882" t="str">
            <v>Unit</v>
          </cell>
          <cell r="E18882">
            <v>660000</v>
          </cell>
          <cell r="R18882" t="str">
            <v>Moreland</v>
          </cell>
          <cell r="W18882">
            <v>2018</v>
          </cell>
          <cell r="X18882" t="str">
            <v>Aug</v>
          </cell>
        </row>
        <row r="18883">
          <cell r="D18883" t="str">
            <v>Unit</v>
          </cell>
          <cell r="E18883">
            <v>650000</v>
          </cell>
          <cell r="R18883" t="str">
            <v>Stonnington</v>
          </cell>
          <cell r="W18883">
            <v>2018</v>
          </cell>
          <cell r="X18883" t="str">
            <v>Aug</v>
          </cell>
        </row>
        <row r="18884">
          <cell r="D18884" t="str">
            <v>Unit</v>
          </cell>
          <cell r="E18884">
            <v>641000</v>
          </cell>
          <cell r="R18884" t="str">
            <v>Moonee Valley</v>
          </cell>
          <cell r="W18884">
            <v>2018</v>
          </cell>
          <cell r="X18884" t="str">
            <v>Aug</v>
          </cell>
        </row>
        <row r="18885">
          <cell r="D18885" t="str">
            <v>Unit</v>
          </cell>
          <cell r="E18885">
            <v>640000</v>
          </cell>
          <cell r="R18885" t="str">
            <v>Boroondara</v>
          </cell>
          <cell r="W18885">
            <v>2018</v>
          </cell>
          <cell r="X18885" t="str">
            <v>Aug</v>
          </cell>
        </row>
        <row r="18886">
          <cell r="D18886" t="str">
            <v>Unit</v>
          </cell>
          <cell r="E18886">
            <v>640000</v>
          </cell>
          <cell r="R18886" t="str">
            <v>Brimbank</v>
          </cell>
          <cell r="W18886">
            <v>2018</v>
          </cell>
          <cell r="X18886" t="str">
            <v>Aug</v>
          </cell>
        </row>
        <row r="18887">
          <cell r="D18887" t="str">
            <v>Unit</v>
          </cell>
          <cell r="E18887">
            <v>632000</v>
          </cell>
          <cell r="R18887" t="str">
            <v>Port Phillip</v>
          </cell>
          <cell r="W18887">
            <v>2018</v>
          </cell>
          <cell r="X18887" t="str">
            <v>Aug</v>
          </cell>
        </row>
        <row r="18888">
          <cell r="D18888" t="str">
            <v>House</v>
          </cell>
          <cell r="E18888">
            <v>625000</v>
          </cell>
          <cell r="R18888" t="str">
            <v>Maroondah</v>
          </cell>
          <cell r="W18888">
            <v>2018</v>
          </cell>
          <cell r="X18888" t="str">
            <v>Aug</v>
          </cell>
        </row>
        <row r="18889">
          <cell r="D18889" t="str">
            <v>Unit</v>
          </cell>
          <cell r="E18889">
            <v>623500</v>
          </cell>
          <cell r="R18889" t="str">
            <v>Glen Eira</v>
          </cell>
          <cell r="W18889">
            <v>2018</v>
          </cell>
          <cell r="X18889" t="str">
            <v>Aug</v>
          </cell>
        </row>
        <row r="18890">
          <cell r="D18890" t="str">
            <v>Unit</v>
          </cell>
          <cell r="E18890">
            <v>620000</v>
          </cell>
          <cell r="R18890" t="str">
            <v>Moonee Valley</v>
          </cell>
          <cell r="W18890">
            <v>2018</v>
          </cell>
          <cell r="X18890" t="str">
            <v>Aug</v>
          </cell>
        </row>
        <row r="18891">
          <cell r="D18891" t="str">
            <v>Unit</v>
          </cell>
          <cell r="E18891">
            <v>610000</v>
          </cell>
          <cell r="R18891" t="str">
            <v>Knox</v>
          </cell>
          <cell r="W18891">
            <v>2018</v>
          </cell>
          <cell r="X18891" t="str">
            <v>Aug</v>
          </cell>
        </row>
        <row r="18892">
          <cell r="D18892" t="str">
            <v>Unit</v>
          </cell>
          <cell r="E18892">
            <v>606000</v>
          </cell>
          <cell r="R18892" t="str">
            <v>Darebin</v>
          </cell>
          <cell r="W18892">
            <v>2018</v>
          </cell>
          <cell r="X18892" t="str">
            <v>Aug</v>
          </cell>
        </row>
        <row r="18893">
          <cell r="D18893" t="str">
            <v>Unit</v>
          </cell>
          <cell r="E18893">
            <v>604000</v>
          </cell>
          <cell r="R18893" t="str">
            <v>Glen Eira</v>
          </cell>
          <cell r="W18893">
            <v>2018</v>
          </cell>
          <cell r="X18893" t="str">
            <v>Aug</v>
          </cell>
        </row>
        <row r="18894">
          <cell r="D18894" t="str">
            <v>Unit</v>
          </cell>
          <cell r="E18894">
            <v>603000</v>
          </cell>
          <cell r="R18894" t="str">
            <v>Moreland</v>
          </cell>
          <cell r="W18894">
            <v>2018</v>
          </cell>
          <cell r="X18894" t="str">
            <v>Aug</v>
          </cell>
        </row>
        <row r="18895">
          <cell r="D18895" t="str">
            <v>Unit</v>
          </cell>
          <cell r="E18895">
            <v>567500</v>
          </cell>
          <cell r="R18895" t="str">
            <v>Darebin</v>
          </cell>
          <cell r="W18895">
            <v>2018</v>
          </cell>
          <cell r="X18895" t="str">
            <v>Aug</v>
          </cell>
        </row>
        <row r="18896">
          <cell r="D18896" t="str">
            <v>Unit</v>
          </cell>
          <cell r="E18896">
            <v>552500</v>
          </cell>
          <cell r="R18896" t="str">
            <v>Melbourne</v>
          </cell>
          <cell r="W18896">
            <v>2018</v>
          </cell>
          <cell r="X18896" t="str">
            <v>Aug</v>
          </cell>
        </row>
        <row r="18897">
          <cell r="D18897" t="str">
            <v>Unit</v>
          </cell>
          <cell r="E18897">
            <v>550000</v>
          </cell>
          <cell r="R18897" t="str">
            <v>Darebin</v>
          </cell>
          <cell r="W18897">
            <v>2018</v>
          </cell>
          <cell r="X18897" t="str">
            <v>Aug</v>
          </cell>
        </row>
        <row r="18898">
          <cell r="D18898" t="str">
            <v>Unit</v>
          </cell>
          <cell r="E18898">
            <v>546000</v>
          </cell>
          <cell r="R18898" t="str">
            <v>Darebin</v>
          </cell>
          <cell r="W18898">
            <v>2018</v>
          </cell>
          <cell r="X18898" t="str">
            <v>Aug</v>
          </cell>
        </row>
        <row r="18899">
          <cell r="D18899" t="str">
            <v>Unit</v>
          </cell>
          <cell r="E18899">
            <v>540000</v>
          </cell>
          <cell r="R18899" t="str">
            <v>Boroondara</v>
          </cell>
          <cell r="W18899">
            <v>2018</v>
          </cell>
          <cell r="X18899" t="str">
            <v>Aug</v>
          </cell>
        </row>
        <row r="18900">
          <cell r="D18900" t="str">
            <v>Unit</v>
          </cell>
          <cell r="E18900">
            <v>535000</v>
          </cell>
          <cell r="R18900" t="str">
            <v>Port Phillip</v>
          </cell>
          <cell r="W18900">
            <v>2018</v>
          </cell>
          <cell r="X18900" t="str">
            <v>Aug</v>
          </cell>
        </row>
        <row r="18901">
          <cell r="D18901" t="str">
            <v>Unit</v>
          </cell>
          <cell r="E18901">
            <v>525000</v>
          </cell>
          <cell r="R18901" t="str">
            <v>Bayside</v>
          </cell>
          <cell r="W18901">
            <v>2018</v>
          </cell>
          <cell r="X18901" t="str">
            <v>Aug</v>
          </cell>
        </row>
        <row r="18902">
          <cell r="D18902" t="str">
            <v>Unit</v>
          </cell>
          <cell r="E18902">
            <v>515000</v>
          </cell>
          <cell r="R18902" t="str">
            <v>Moonee Valley</v>
          </cell>
          <cell r="W18902">
            <v>2018</v>
          </cell>
          <cell r="X18902" t="str">
            <v>Aug</v>
          </cell>
        </row>
        <row r="18903">
          <cell r="D18903" t="str">
            <v>Unit</v>
          </cell>
          <cell r="E18903">
            <v>515000</v>
          </cell>
          <cell r="R18903" t="str">
            <v>Moreland</v>
          </cell>
          <cell r="W18903">
            <v>2018</v>
          </cell>
          <cell r="X18903" t="str">
            <v>Aug</v>
          </cell>
        </row>
        <row r="18904">
          <cell r="D18904" t="str">
            <v>House</v>
          </cell>
          <cell r="E18904">
            <v>515000</v>
          </cell>
          <cell r="R18904" t="str">
            <v>Wyndham</v>
          </cell>
          <cell r="W18904">
            <v>2018</v>
          </cell>
          <cell r="X18904" t="str">
            <v>Aug</v>
          </cell>
        </row>
        <row r="18905">
          <cell r="D18905" t="str">
            <v>House</v>
          </cell>
          <cell r="E18905">
            <v>512000</v>
          </cell>
          <cell r="R18905" t="str">
            <v>Wyndham</v>
          </cell>
          <cell r="W18905">
            <v>2018</v>
          </cell>
          <cell r="X18905" t="str">
            <v>Aug</v>
          </cell>
        </row>
        <row r="18906">
          <cell r="D18906" t="str">
            <v>Unit</v>
          </cell>
          <cell r="E18906">
            <v>488000</v>
          </cell>
          <cell r="R18906" t="str">
            <v>Whittlesea</v>
          </cell>
          <cell r="W18906">
            <v>2018</v>
          </cell>
          <cell r="X18906" t="str">
            <v>Aug</v>
          </cell>
        </row>
        <row r="18907">
          <cell r="D18907" t="str">
            <v>Unit</v>
          </cell>
          <cell r="E18907">
            <v>487500</v>
          </cell>
          <cell r="R18907" t="str">
            <v>Glen Eira</v>
          </cell>
          <cell r="W18907">
            <v>2018</v>
          </cell>
          <cell r="X18907" t="str">
            <v>Aug</v>
          </cell>
        </row>
        <row r="18908">
          <cell r="D18908" t="str">
            <v>Unit</v>
          </cell>
          <cell r="E18908">
            <v>485000</v>
          </cell>
          <cell r="R18908" t="str">
            <v>Boroondara</v>
          </cell>
          <cell r="W18908">
            <v>2018</v>
          </cell>
          <cell r="X18908" t="str">
            <v>Aug</v>
          </cell>
        </row>
        <row r="18909">
          <cell r="D18909" t="str">
            <v>Unit</v>
          </cell>
          <cell r="E18909">
            <v>456000</v>
          </cell>
          <cell r="R18909" t="str">
            <v>Moreland</v>
          </cell>
          <cell r="W18909">
            <v>2018</v>
          </cell>
          <cell r="X18909" t="str">
            <v>Aug</v>
          </cell>
        </row>
        <row r="18910">
          <cell r="D18910" t="str">
            <v>Unit</v>
          </cell>
          <cell r="E18910">
            <v>455000</v>
          </cell>
          <cell r="R18910" t="str">
            <v>Wyndham</v>
          </cell>
          <cell r="W18910">
            <v>2018</v>
          </cell>
          <cell r="X18910" t="str">
            <v>Aug</v>
          </cell>
        </row>
        <row r="18911">
          <cell r="D18911" t="str">
            <v>Unit</v>
          </cell>
          <cell r="E18911">
            <v>450000</v>
          </cell>
          <cell r="R18911" t="str">
            <v>Darebin</v>
          </cell>
          <cell r="W18911">
            <v>2018</v>
          </cell>
          <cell r="X18911" t="str">
            <v>Aug</v>
          </cell>
        </row>
        <row r="18912">
          <cell r="D18912" t="str">
            <v>Unit</v>
          </cell>
          <cell r="E18912">
            <v>447500</v>
          </cell>
          <cell r="R18912" t="str">
            <v>Darebin</v>
          </cell>
          <cell r="W18912">
            <v>2018</v>
          </cell>
          <cell r="X18912" t="str">
            <v>Aug</v>
          </cell>
        </row>
        <row r="18913">
          <cell r="D18913" t="str">
            <v>Unit</v>
          </cell>
          <cell r="E18913">
            <v>438000</v>
          </cell>
          <cell r="R18913" t="str">
            <v>Yarra</v>
          </cell>
          <cell r="W18913">
            <v>2018</v>
          </cell>
          <cell r="X18913" t="str">
            <v>Aug</v>
          </cell>
        </row>
        <row r="18914">
          <cell r="D18914" t="str">
            <v>House</v>
          </cell>
          <cell r="E18914">
            <v>438000</v>
          </cell>
          <cell r="R18914" t="str">
            <v>Melton</v>
          </cell>
          <cell r="W18914">
            <v>2018</v>
          </cell>
          <cell r="X18914" t="str">
            <v>Aug</v>
          </cell>
        </row>
        <row r="18915">
          <cell r="D18915" t="str">
            <v>Unit</v>
          </cell>
          <cell r="E18915">
            <v>435000</v>
          </cell>
          <cell r="R18915" t="str">
            <v>Hobsons Bay</v>
          </cell>
          <cell r="W18915">
            <v>2018</v>
          </cell>
          <cell r="X18915" t="str">
            <v>Aug</v>
          </cell>
        </row>
        <row r="18916">
          <cell r="D18916" t="str">
            <v>Unit</v>
          </cell>
          <cell r="E18916">
            <v>421000</v>
          </cell>
          <cell r="R18916" t="str">
            <v>Melbourne</v>
          </cell>
          <cell r="W18916">
            <v>2018</v>
          </cell>
          <cell r="X18916" t="str">
            <v>Aug</v>
          </cell>
        </row>
        <row r="18917">
          <cell r="D18917" t="str">
            <v>Unit</v>
          </cell>
          <cell r="E18917">
            <v>407000</v>
          </cell>
          <cell r="R18917" t="str">
            <v>Moreland</v>
          </cell>
          <cell r="W18917">
            <v>2018</v>
          </cell>
          <cell r="X18917" t="str">
            <v>Aug</v>
          </cell>
        </row>
        <row r="18918">
          <cell r="D18918" t="str">
            <v>Unit</v>
          </cell>
          <cell r="E18918">
            <v>370000</v>
          </cell>
          <cell r="R18918" t="str">
            <v>Banyule</v>
          </cell>
          <cell r="W18918">
            <v>2018</v>
          </cell>
          <cell r="X18918" t="str">
            <v>Aug</v>
          </cell>
        </row>
        <row r="18919">
          <cell r="D18919" t="str">
            <v>Unit</v>
          </cell>
          <cell r="E18919">
            <v>330000</v>
          </cell>
          <cell r="R18919" t="str">
            <v>Moonee Valley</v>
          </cell>
          <cell r="W18919">
            <v>2018</v>
          </cell>
          <cell r="X18919" t="str">
            <v>Aug</v>
          </cell>
        </row>
        <row r="18920">
          <cell r="D18920" t="str">
            <v>Unit</v>
          </cell>
          <cell r="E18920">
            <v>1055000</v>
          </cell>
          <cell r="R18920" t="str">
            <v>Hobsons Bay</v>
          </cell>
          <cell r="W18920">
            <v>2018</v>
          </cell>
          <cell r="X18920" t="str">
            <v>Aug</v>
          </cell>
        </row>
        <row r="18921">
          <cell r="D18921" t="str">
            <v>Unit</v>
          </cell>
          <cell r="E18921">
            <v>850000</v>
          </cell>
          <cell r="R18921" t="str">
            <v>Banyule</v>
          </cell>
          <cell r="W18921">
            <v>2018</v>
          </cell>
          <cell r="X18921" t="str">
            <v>Aug</v>
          </cell>
        </row>
        <row r="18922">
          <cell r="D18922" t="str">
            <v>Unit</v>
          </cell>
          <cell r="E18922">
            <v>790000</v>
          </cell>
          <cell r="R18922" t="str">
            <v>Melbourne</v>
          </cell>
          <cell r="W18922">
            <v>2018</v>
          </cell>
          <cell r="X18922" t="str">
            <v>Aug</v>
          </cell>
        </row>
        <row r="18923">
          <cell r="D18923" t="str">
            <v>Unit</v>
          </cell>
          <cell r="E18923">
            <v>745000</v>
          </cell>
          <cell r="R18923" t="str">
            <v>Banyule</v>
          </cell>
          <cell r="W18923">
            <v>2018</v>
          </cell>
          <cell r="X18923" t="str">
            <v>Aug</v>
          </cell>
        </row>
        <row r="18924">
          <cell r="D18924" t="str">
            <v>Unit</v>
          </cell>
          <cell r="E18924">
            <v>718000</v>
          </cell>
          <cell r="R18924" t="str">
            <v>Yarra</v>
          </cell>
          <cell r="W18924">
            <v>2018</v>
          </cell>
          <cell r="X18924" t="str">
            <v>Aug</v>
          </cell>
        </row>
        <row r="18925">
          <cell r="D18925" t="str">
            <v>House</v>
          </cell>
          <cell r="E18925">
            <v>655000</v>
          </cell>
          <cell r="R18925" t="str">
            <v>Maribyrnong</v>
          </cell>
          <cell r="W18925">
            <v>2018</v>
          </cell>
          <cell r="X18925" t="str">
            <v>Aug</v>
          </cell>
        </row>
        <row r="18926">
          <cell r="D18926" t="str">
            <v>Unit</v>
          </cell>
          <cell r="E18926">
            <v>650000</v>
          </cell>
          <cell r="R18926" t="str">
            <v>Melbourne</v>
          </cell>
          <cell r="W18926">
            <v>2018</v>
          </cell>
          <cell r="X18926" t="str">
            <v>Aug</v>
          </cell>
        </row>
        <row r="18927">
          <cell r="D18927" t="str">
            <v>Unit</v>
          </cell>
          <cell r="E18927">
            <v>600000</v>
          </cell>
          <cell r="R18927" t="str">
            <v>Boroondara</v>
          </cell>
          <cell r="W18927">
            <v>2018</v>
          </cell>
          <cell r="X18927" t="str">
            <v>Aug</v>
          </cell>
        </row>
        <row r="18928">
          <cell r="D18928" t="str">
            <v>Unit</v>
          </cell>
          <cell r="E18928">
            <v>599500</v>
          </cell>
          <cell r="R18928" t="str">
            <v>Boroondara</v>
          </cell>
          <cell r="W18928">
            <v>2018</v>
          </cell>
          <cell r="X18928" t="str">
            <v>Aug</v>
          </cell>
        </row>
        <row r="18929">
          <cell r="D18929" t="str">
            <v>Unit</v>
          </cell>
          <cell r="E18929">
            <v>545000</v>
          </cell>
          <cell r="R18929" t="str">
            <v>Darebin</v>
          </cell>
          <cell r="W18929">
            <v>2018</v>
          </cell>
          <cell r="X18929" t="str">
            <v>Aug</v>
          </cell>
        </row>
        <row r="18930">
          <cell r="D18930" t="str">
            <v>House</v>
          </cell>
          <cell r="E18930">
            <v>525000</v>
          </cell>
          <cell r="R18930" t="str">
            <v>Wyndham</v>
          </cell>
          <cell r="W18930">
            <v>2018</v>
          </cell>
          <cell r="X18930" t="str">
            <v>Aug</v>
          </cell>
        </row>
        <row r="18931">
          <cell r="D18931" t="str">
            <v>Unit</v>
          </cell>
          <cell r="E18931">
            <v>520000</v>
          </cell>
          <cell r="R18931" t="str">
            <v>Yarra</v>
          </cell>
          <cell r="W18931">
            <v>2018</v>
          </cell>
          <cell r="X18931" t="str">
            <v>Aug</v>
          </cell>
        </row>
        <row r="18932">
          <cell r="D18932" t="str">
            <v>House</v>
          </cell>
          <cell r="E18932">
            <v>500000</v>
          </cell>
          <cell r="R18932" t="str">
            <v>Hume</v>
          </cell>
          <cell r="W18932">
            <v>2018</v>
          </cell>
          <cell r="X18932" t="str">
            <v>Aug</v>
          </cell>
        </row>
        <row r="18933">
          <cell r="D18933" t="str">
            <v>Unit</v>
          </cell>
          <cell r="E18933">
            <v>491888</v>
          </cell>
          <cell r="R18933" t="str">
            <v>Melbourne</v>
          </cell>
          <cell r="W18933">
            <v>2018</v>
          </cell>
          <cell r="X18933" t="str">
            <v>Aug</v>
          </cell>
        </row>
        <row r="18934">
          <cell r="D18934" t="str">
            <v>Unit</v>
          </cell>
          <cell r="E18934">
            <v>490000</v>
          </cell>
          <cell r="R18934" t="str">
            <v>Moreland</v>
          </cell>
          <cell r="W18934">
            <v>2018</v>
          </cell>
          <cell r="X18934" t="str">
            <v>Aug</v>
          </cell>
        </row>
        <row r="18935">
          <cell r="D18935" t="str">
            <v>House</v>
          </cell>
          <cell r="E18935">
            <v>475000</v>
          </cell>
          <cell r="R18935" t="str">
            <v>Hume</v>
          </cell>
          <cell r="W18935">
            <v>2018</v>
          </cell>
          <cell r="X18935" t="str">
            <v>Aug</v>
          </cell>
        </row>
        <row r="18936">
          <cell r="D18936" t="str">
            <v>Unit</v>
          </cell>
          <cell r="E18936">
            <v>470000</v>
          </cell>
          <cell r="R18936" t="str">
            <v>Moonee Valley</v>
          </cell>
          <cell r="W18936">
            <v>2018</v>
          </cell>
          <cell r="X18936" t="str">
            <v>Aug</v>
          </cell>
        </row>
        <row r="18937">
          <cell r="D18937" t="str">
            <v>Unit</v>
          </cell>
          <cell r="E18937">
            <v>401500</v>
          </cell>
          <cell r="R18937" t="str">
            <v>Bayside</v>
          </cell>
          <cell r="W18937">
            <v>2018</v>
          </cell>
          <cell r="X18937" t="str">
            <v>Aug</v>
          </cell>
        </row>
        <row r="18938">
          <cell r="D18938" t="str">
            <v>Unit</v>
          </cell>
          <cell r="E18938">
            <v>282000</v>
          </cell>
          <cell r="R18938" t="str">
            <v>Yarra</v>
          </cell>
          <cell r="W18938">
            <v>2018</v>
          </cell>
          <cell r="X18938" t="str">
            <v>Aug</v>
          </cell>
        </row>
        <row r="18939">
          <cell r="D18939" t="str">
            <v>Unit</v>
          </cell>
          <cell r="E18939">
            <v>273000</v>
          </cell>
          <cell r="R18939" t="str">
            <v>Glen Eira</v>
          </cell>
          <cell r="W18939">
            <v>2018</v>
          </cell>
          <cell r="X18939" t="str">
            <v>Aug</v>
          </cell>
        </row>
        <row r="18940">
          <cell r="D18940" t="str">
            <v>Unit</v>
          </cell>
          <cell r="E18940">
            <v>6500000</v>
          </cell>
          <cell r="R18940" t="str">
            <v>Melbourne</v>
          </cell>
          <cell r="W18940">
            <v>2018</v>
          </cell>
          <cell r="X18940" t="str">
            <v>Aug</v>
          </cell>
        </row>
        <row r="18941">
          <cell r="D18941" t="str">
            <v>Unit</v>
          </cell>
          <cell r="E18941">
            <v>1900000</v>
          </cell>
          <cell r="R18941" t="str">
            <v>Bayside</v>
          </cell>
          <cell r="W18941">
            <v>2018</v>
          </cell>
          <cell r="X18941" t="str">
            <v>Aug</v>
          </cell>
        </row>
        <row r="18942">
          <cell r="D18942" t="str">
            <v>House</v>
          </cell>
          <cell r="E18942">
            <v>1750000</v>
          </cell>
          <cell r="R18942" t="str">
            <v>Melbourne</v>
          </cell>
          <cell r="W18942">
            <v>2018</v>
          </cell>
          <cell r="X18942" t="str">
            <v>Aug</v>
          </cell>
        </row>
        <row r="18943">
          <cell r="D18943" t="str">
            <v>Unit</v>
          </cell>
          <cell r="E18943">
            <v>900000</v>
          </cell>
          <cell r="R18943" t="str">
            <v>Darebin</v>
          </cell>
          <cell r="W18943">
            <v>2018</v>
          </cell>
          <cell r="X18943" t="str">
            <v>Aug</v>
          </cell>
        </row>
        <row r="18944">
          <cell r="D18944" t="str">
            <v>Unit</v>
          </cell>
          <cell r="E18944">
            <v>810000</v>
          </cell>
          <cell r="R18944" t="str">
            <v>Banyule</v>
          </cell>
          <cell r="W18944">
            <v>2018</v>
          </cell>
          <cell r="X18944" t="str">
            <v>Aug</v>
          </cell>
        </row>
        <row r="18945">
          <cell r="D18945" t="str">
            <v>Unit</v>
          </cell>
          <cell r="E18945">
            <v>770000</v>
          </cell>
          <cell r="R18945" t="str">
            <v>Stonnington</v>
          </cell>
          <cell r="W18945">
            <v>2018</v>
          </cell>
          <cell r="X18945" t="str">
            <v>Aug</v>
          </cell>
        </row>
        <row r="18946">
          <cell r="D18946" t="str">
            <v>Unit</v>
          </cell>
          <cell r="E18946">
            <v>770000</v>
          </cell>
          <cell r="R18946" t="str">
            <v>Maribyrnong</v>
          </cell>
          <cell r="W18946">
            <v>2018</v>
          </cell>
          <cell r="X18946" t="str">
            <v>Aug</v>
          </cell>
        </row>
        <row r="18947">
          <cell r="D18947" t="str">
            <v>Unit</v>
          </cell>
          <cell r="E18947">
            <v>700000</v>
          </cell>
          <cell r="R18947" t="str">
            <v>Bayside</v>
          </cell>
          <cell r="W18947">
            <v>2018</v>
          </cell>
          <cell r="X18947" t="str">
            <v>Aug</v>
          </cell>
        </row>
        <row r="18948">
          <cell r="D18948" t="str">
            <v>Unit</v>
          </cell>
          <cell r="E18948">
            <v>685000</v>
          </cell>
          <cell r="R18948" t="str">
            <v>Darebin</v>
          </cell>
          <cell r="W18948">
            <v>2018</v>
          </cell>
          <cell r="X18948" t="str">
            <v>Aug</v>
          </cell>
        </row>
        <row r="18949">
          <cell r="D18949" t="str">
            <v>Unit</v>
          </cell>
          <cell r="E18949">
            <v>675000</v>
          </cell>
          <cell r="R18949" t="str">
            <v>Moonee Valley</v>
          </cell>
          <cell r="W18949">
            <v>2018</v>
          </cell>
          <cell r="X18949" t="str">
            <v>Aug</v>
          </cell>
        </row>
        <row r="18950">
          <cell r="D18950" t="str">
            <v>Unit</v>
          </cell>
          <cell r="E18950">
            <v>450000</v>
          </cell>
          <cell r="R18950" t="str">
            <v>Moreland</v>
          </cell>
          <cell r="W18950">
            <v>2018</v>
          </cell>
          <cell r="X18950" t="str">
            <v>Aug</v>
          </cell>
        </row>
        <row r="18951">
          <cell r="D18951" t="str">
            <v>Unit</v>
          </cell>
          <cell r="E18951">
            <v>280000</v>
          </cell>
          <cell r="R18951" t="str">
            <v>Glen Eira</v>
          </cell>
          <cell r="W18951">
            <v>2018</v>
          </cell>
          <cell r="X18951" t="str">
            <v>Aug</v>
          </cell>
        </row>
        <row r="18952">
          <cell r="D18952" t="str">
            <v>House</v>
          </cell>
          <cell r="E18952">
            <v>541000</v>
          </cell>
          <cell r="R18952" t="str">
            <v>Hume</v>
          </cell>
          <cell r="W18952">
            <v>2018</v>
          </cell>
          <cell r="X18952" t="str">
            <v>Aug</v>
          </cell>
        </row>
        <row r="18953">
          <cell r="D18953" t="str">
            <v>House</v>
          </cell>
          <cell r="E18953">
            <v>530000</v>
          </cell>
          <cell r="R18953" t="str">
            <v>Hume</v>
          </cell>
          <cell r="W18953">
            <v>2018</v>
          </cell>
          <cell r="X18953" t="str">
            <v>Aug</v>
          </cell>
        </row>
        <row r="18954">
          <cell r="D18954" t="str">
            <v>House</v>
          </cell>
          <cell r="E18954">
            <v>650000</v>
          </cell>
          <cell r="R18954" t="str">
            <v>Hume</v>
          </cell>
          <cell r="W18954">
            <v>2018</v>
          </cell>
          <cell r="X18954" t="str">
            <v>Aug</v>
          </cell>
        </row>
        <row r="18955">
          <cell r="D18955" t="str">
            <v>House</v>
          </cell>
          <cell r="E18955">
            <v>750000</v>
          </cell>
          <cell r="R18955" t="str">
            <v>Hume</v>
          </cell>
          <cell r="W18955">
            <v>2018</v>
          </cell>
          <cell r="X18955" t="str">
            <v>Aug</v>
          </cell>
        </row>
        <row r="18956">
          <cell r="D18956" t="str">
            <v>House</v>
          </cell>
          <cell r="E18956">
            <v>655000</v>
          </cell>
          <cell r="R18956" t="str">
            <v>Hume</v>
          </cell>
          <cell r="W18956">
            <v>2018</v>
          </cell>
          <cell r="X18956" t="str">
            <v>Aug</v>
          </cell>
        </row>
        <row r="18957">
          <cell r="D18957" t="str">
            <v>House</v>
          </cell>
          <cell r="E18957">
            <v>475000</v>
          </cell>
          <cell r="R18957" t="str">
            <v>Hume</v>
          </cell>
          <cell r="W18957">
            <v>2018</v>
          </cell>
          <cell r="X18957" t="str">
            <v>Aug</v>
          </cell>
        </row>
        <row r="18958">
          <cell r="D18958" t="str">
            <v>House</v>
          </cell>
          <cell r="E18958">
            <v>620000</v>
          </cell>
          <cell r="R18958" t="str">
            <v>Hume</v>
          </cell>
          <cell r="W18958">
            <v>2018</v>
          </cell>
          <cell r="X18958" t="str">
            <v>Aug</v>
          </cell>
        </row>
        <row r="18959">
          <cell r="D18959" t="str">
            <v>House</v>
          </cell>
          <cell r="E18959">
            <v>711000</v>
          </cell>
          <cell r="R18959" t="str">
            <v>Hume</v>
          </cell>
          <cell r="W18959">
            <v>2018</v>
          </cell>
          <cell r="X18959" t="str">
            <v>Aug</v>
          </cell>
        </row>
        <row r="18960">
          <cell r="D18960" t="str">
            <v>House</v>
          </cell>
          <cell r="E18960">
            <v>580000</v>
          </cell>
          <cell r="R18960" t="str">
            <v>Hume</v>
          </cell>
          <cell r="W18960">
            <v>2018</v>
          </cell>
          <cell r="X18960" t="str">
            <v>Aug</v>
          </cell>
        </row>
        <row r="18961">
          <cell r="D18961" t="str">
            <v>House</v>
          </cell>
          <cell r="E18961">
            <v>600000</v>
          </cell>
          <cell r="R18961" t="str">
            <v>Hume</v>
          </cell>
          <cell r="W18961">
            <v>2018</v>
          </cell>
          <cell r="X18961" t="str">
            <v>Aug</v>
          </cell>
        </row>
        <row r="18962">
          <cell r="D18962" t="str">
            <v>House</v>
          </cell>
          <cell r="E18962">
            <v>450500</v>
          </cell>
          <cell r="R18962" t="str">
            <v>Hume</v>
          </cell>
          <cell r="W18962">
            <v>2018</v>
          </cell>
          <cell r="X18962" t="str">
            <v>Aug</v>
          </cell>
        </row>
        <row r="18963">
          <cell r="D18963" t="str">
            <v>House</v>
          </cell>
          <cell r="E18963">
            <v>609000</v>
          </cell>
          <cell r="R18963" t="str">
            <v>Whittlesea</v>
          </cell>
          <cell r="W18963">
            <v>2018</v>
          </cell>
          <cell r="X18963" t="str">
            <v>Aug</v>
          </cell>
        </row>
        <row r="18964">
          <cell r="D18964" t="str">
            <v>House</v>
          </cell>
          <cell r="E18964">
            <v>435000</v>
          </cell>
          <cell r="R18964" t="str">
            <v>Hume</v>
          </cell>
          <cell r="W18964">
            <v>2018</v>
          </cell>
          <cell r="X18964" t="str">
            <v>Aug</v>
          </cell>
        </row>
        <row r="18965">
          <cell r="D18965" t="str">
            <v>House</v>
          </cell>
          <cell r="E18965">
            <v>566000</v>
          </cell>
          <cell r="R18965" t="str">
            <v>Hume</v>
          </cell>
          <cell r="W18965">
            <v>2018</v>
          </cell>
          <cell r="X18965" t="str">
            <v>Aug</v>
          </cell>
        </row>
        <row r="18966">
          <cell r="D18966" t="str">
            <v>House</v>
          </cell>
          <cell r="E18966">
            <v>435000</v>
          </cell>
          <cell r="R18966" t="str">
            <v>Hume</v>
          </cell>
          <cell r="W18966">
            <v>2018</v>
          </cell>
          <cell r="X18966" t="str">
            <v>Aug</v>
          </cell>
        </row>
        <row r="18967">
          <cell r="D18967" t="str">
            <v>House</v>
          </cell>
          <cell r="E18967">
            <v>622000</v>
          </cell>
          <cell r="R18967" t="str">
            <v>Whittlesea</v>
          </cell>
          <cell r="W18967">
            <v>2018</v>
          </cell>
          <cell r="X18967" t="str">
            <v>Aug</v>
          </cell>
        </row>
        <row r="18968">
          <cell r="D18968" t="str">
            <v>House</v>
          </cell>
          <cell r="E18968">
            <v>613000</v>
          </cell>
          <cell r="R18968" t="str">
            <v>Whittlesea</v>
          </cell>
          <cell r="W18968">
            <v>2018</v>
          </cell>
          <cell r="X18968" t="str">
            <v>Aug</v>
          </cell>
        </row>
        <row r="18969">
          <cell r="D18969" t="str">
            <v>House</v>
          </cell>
          <cell r="E18969">
            <v>563000</v>
          </cell>
          <cell r="R18969" t="str">
            <v>Hume</v>
          </cell>
          <cell r="W18969">
            <v>2018</v>
          </cell>
          <cell r="X18969" t="str">
            <v>Aug</v>
          </cell>
        </row>
        <row r="18970">
          <cell r="D18970" t="str">
            <v>House</v>
          </cell>
          <cell r="E18970">
            <v>600000</v>
          </cell>
          <cell r="R18970" t="str">
            <v>Whittlesea</v>
          </cell>
          <cell r="W18970">
            <v>2018</v>
          </cell>
          <cell r="X18970" t="str">
            <v>Aug</v>
          </cell>
        </row>
        <row r="18971">
          <cell r="D18971" t="str">
            <v>House</v>
          </cell>
          <cell r="E18971">
            <v>700000</v>
          </cell>
          <cell r="R18971" t="str">
            <v>Hume</v>
          </cell>
          <cell r="W18971">
            <v>2018</v>
          </cell>
          <cell r="X18971" t="str">
            <v>Aug</v>
          </cell>
        </row>
        <row r="18972">
          <cell r="D18972" t="str">
            <v>House</v>
          </cell>
          <cell r="E18972">
            <v>840000</v>
          </cell>
          <cell r="R18972" t="str">
            <v>Whittlesea</v>
          </cell>
          <cell r="W18972">
            <v>2018</v>
          </cell>
          <cell r="X18972" t="str">
            <v>Aug</v>
          </cell>
        </row>
        <row r="18973">
          <cell r="D18973" t="str">
            <v>House</v>
          </cell>
          <cell r="E18973">
            <v>422000</v>
          </cell>
          <cell r="R18973" t="str">
            <v>Hume</v>
          </cell>
          <cell r="W18973">
            <v>2018</v>
          </cell>
          <cell r="X18973" t="str">
            <v>Aug</v>
          </cell>
        </row>
        <row r="18974">
          <cell r="D18974" t="str">
            <v>House</v>
          </cell>
          <cell r="E18974">
            <v>522500</v>
          </cell>
          <cell r="R18974" t="str">
            <v>Hume</v>
          </cell>
          <cell r="W18974">
            <v>2018</v>
          </cell>
          <cell r="X18974" t="str">
            <v>Aug</v>
          </cell>
        </row>
        <row r="18975">
          <cell r="D18975" t="str">
            <v>House</v>
          </cell>
          <cell r="E18975">
            <v>470000</v>
          </cell>
          <cell r="R18975" t="str">
            <v>Whittlesea</v>
          </cell>
          <cell r="W18975">
            <v>2018</v>
          </cell>
          <cell r="X18975" t="str">
            <v>Aug</v>
          </cell>
        </row>
        <row r="18976">
          <cell r="D18976" t="str">
            <v>House</v>
          </cell>
          <cell r="E18976">
            <v>477000</v>
          </cell>
          <cell r="R18976" t="str">
            <v>Hume</v>
          </cell>
          <cell r="W18976">
            <v>2018</v>
          </cell>
          <cell r="X18976" t="str">
            <v>Aug</v>
          </cell>
        </row>
        <row r="18977">
          <cell r="D18977" t="str">
            <v>House</v>
          </cell>
          <cell r="E18977">
            <v>550000</v>
          </cell>
          <cell r="R18977" t="str">
            <v>Hume</v>
          </cell>
          <cell r="W18977">
            <v>2018</v>
          </cell>
          <cell r="X18977" t="str">
            <v>Aug</v>
          </cell>
        </row>
        <row r="18978">
          <cell r="D18978" t="str">
            <v>House</v>
          </cell>
          <cell r="E18978">
            <v>620000</v>
          </cell>
          <cell r="R18978" t="str">
            <v>Whittlesea</v>
          </cell>
          <cell r="W18978">
            <v>2018</v>
          </cell>
          <cell r="X18978" t="str">
            <v>Aug</v>
          </cell>
        </row>
        <row r="18979">
          <cell r="D18979" t="str">
            <v>House</v>
          </cell>
          <cell r="E18979">
            <v>860000</v>
          </cell>
          <cell r="R18979" t="str">
            <v>Hume</v>
          </cell>
          <cell r="W18979">
            <v>2018</v>
          </cell>
          <cell r="X18979" t="str">
            <v>Aug</v>
          </cell>
        </row>
        <row r="18980">
          <cell r="D18980" t="str">
            <v>House</v>
          </cell>
          <cell r="E18980">
            <v>646000</v>
          </cell>
          <cell r="R18980" t="str">
            <v>Whittlesea</v>
          </cell>
          <cell r="W18980">
            <v>2018</v>
          </cell>
          <cell r="X18980" t="str">
            <v>Aug</v>
          </cell>
        </row>
        <row r="18981">
          <cell r="D18981" t="str">
            <v>Unit</v>
          </cell>
          <cell r="E18981">
            <v>625000</v>
          </cell>
          <cell r="R18981" t="str">
            <v>Whittlesea</v>
          </cell>
          <cell r="W18981">
            <v>2018</v>
          </cell>
          <cell r="X18981" t="str">
            <v>Aug</v>
          </cell>
        </row>
        <row r="18982">
          <cell r="D18982" t="str">
            <v>House</v>
          </cell>
          <cell r="E18982">
            <v>611000</v>
          </cell>
          <cell r="R18982" t="str">
            <v>Whittlesea</v>
          </cell>
          <cell r="W18982">
            <v>2018</v>
          </cell>
          <cell r="X18982" t="str">
            <v>Aug</v>
          </cell>
        </row>
        <row r="18983">
          <cell r="D18983" t="str">
            <v>House</v>
          </cell>
          <cell r="E18983">
            <v>620500</v>
          </cell>
          <cell r="R18983" t="str">
            <v>Whittlesea</v>
          </cell>
          <cell r="W18983">
            <v>2018</v>
          </cell>
          <cell r="X18983" t="str">
            <v>Aug</v>
          </cell>
        </row>
        <row r="18984">
          <cell r="D18984" t="str">
            <v>House</v>
          </cell>
          <cell r="E18984">
            <v>656000</v>
          </cell>
          <cell r="R18984" t="str">
            <v>Whittlesea</v>
          </cell>
          <cell r="W18984">
            <v>2018</v>
          </cell>
          <cell r="X18984" t="str">
            <v>Aug</v>
          </cell>
        </row>
        <row r="18985">
          <cell r="D18985" t="str">
            <v>House</v>
          </cell>
          <cell r="E18985">
            <v>433500</v>
          </cell>
          <cell r="R18985" t="str">
            <v>Whittlesea</v>
          </cell>
          <cell r="W18985">
            <v>2018</v>
          </cell>
          <cell r="X18985" t="str">
            <v>Aug</v>
          </cell>
        </row>
        <row r="18986">
          <cell r="D18986" t="str">
            <v>Unit</v>
          </cell>
          <cell r="E18986">
            <v>460000</v>
          </cell>
          <cell r="R18986" t="str">
            <v>Hume</v>
          </cell>
          <cell r="W18986">
            <v>2018</v>
          </cell>
          <cell r="X18986" t="str">
            <v>Aug</v>
          </cell>
        </row>
        <row r="18987">
          <cell r="D18987" t="str">
            <v>Unit</v>
          </cell>
          <cell r="E18987">
            <v>363500</v>
          </cell>
          <cell r="R18987" t="str">
            <v>Hume</v>
          </cell>
          <cell r="W18987">
            <v>2018</v>
          </cell>
          <cell r="X18987" t="str">
            <v>Aug</v>
          </cell>
        </row>
        <row r="18988">
          <cell r="D18988" t="str">
            <v>House</v>
          </cell>
          <cell r="E18988">
            <v>625000</v>
          </cell>
          <cell r="R18988" t="str">
            <v>Whittlesea</v>
          </cell>
          <cell r="W18988">
            <v>2018</v>
          </cell>
          <cell r="X18988" t="str">
            <v>Aug</v>
          </cell>
        </row>
        <row r="18989">
          <cell r="D18989" t="str">
            <v>House</v>
          </cell>
          <cell r="E18989">
            <v>750500</v>
          </cell>
          <cell r="R18989" t="str">
            <v>Whittlesea</v>
          </cell>
          <cell r="W18989">
            <v>2018</v>
          </cell>
          <cell r="X18989" t="str">
            <v>Aug</v>
          </cell>
        </row>
        <row r="18990">
          <cell r="D18990" t="str">
            <v>House</v>
          </cell>
          <cell r="E18990">
            <v>744000</v>
          </cell>
          <cell r="R18990" t="str">
            <v>Whittlesea</v>
          </cell>
          <cell r="W18990">
            <v>2018</v>
          </cell>
          <cell r="X18990" t="str">
            <v>Aug</v>
          </cell>
        </row>
        <row r="18991">
          <cell r="D18991" t="str">
            <v>House</v>
          </cell>
          <cell r="E18991">
            <v>705000</v>
          </cell>
          <cell r="R18991" t="str">
            <v>Whittlesea</v>
          </cell>
          <cell r="W18991">
            <v>2018</v>
          </cell>
          <cell r="X18991" t="str">
            <v>Aug</v>
          </cell>
        </row>
        <row r="18992">
          <cell r="D18992" t="str">
            <v>House</v>
          </cell>
          <cell r="E18992">
            <v>1400000</v>
          </cell>
          <cell r="R18992" t="str">
            <v>Hume</v>
          </cell>
          <cell r="W18992">
            <v>2018</v>
          </cell>
          <cell r="X18992" t="str">
            <v>Aug</v>
          </cell>
        </row>
        <row r="18993">
          <cell r="D18993" t="str">
            <v>House</v>
          </cell>
          <cell r="E18993">
            <v>755000</v>
          </cell>
          <cell r="R18993" t="str">
            <v>Whittlesea</v>
          </cell>
          <cell r="W18993">
            <v>2018</v>
          </cell>
          <cell r="X18993" t="str">
            <v>Aug</v>
          </cell>
        </row>
        <row r="18994">
          <cell r="D18994" t="str">
            <v>House</v>
          </cell>
          <cell r="E18994">
            <v>654000</v>
          </cell>
          <cell r="R18994" t="str">
            <v>Whittlesea</v>
          </cell>
          <cell r="W18994">
            <v>2018</v>
          </cell>
          <cell r="X18994" t="str">
            <v>Aug</v>
          </cell>
        </row>
        <row r="18995">
          <cell r="D18995" t="str">
            <v>House</v>
          </cell>
          <cell r="E18995">
            <v>695000</v>
          </cell>
          <cell r="R18995" t="str">
            <v>Hume</v>
          </cell>
          <cell r="W18995">
            <v>2018</v>
          </cell>
          <cell r="X18995" t="str">
            <v>Aug</v>
          </cell>
        </row>
        <row r="18996">
          <cell r="D18996" t="str">
            <v>House</v>
          </cell>
          <cell r="E18996">
            <v>650000</v>
          </cell>
          <cell r="R18996" t="str">
            <v>Whittlesea</v>
          </cell>
          <cell r="W18996">
            <v>2018</v>
          </cell>
          <cell r="X18996" t="str">
            <v>Aug</v>
          </cell>
        </row>
        <row r="18997">
          <cell r="D18997" t="str">
            <v>House</v>
          </cell>
          <cell r="E18997">
            <v>666000</v>
          </cell>
          <cell r="R18997" t="str">
            <v>Hume</v>
          </cell>
          <cell r="W18997">
            <v>2018</v>
          </cell>
          <cell r="X18997" t="str">
            <v>Aug</v>
          </cell>
        </row>
        <row r="18998">
          <cell r="D18998" t="str">
            <v>House</v>
          </cell>
          <cell r="E18998">
            <v>560000</v>
          </cell>
          <cell r="R18998" t="str">
            <v>Hume</v>
          </cell>
          <cell r="W18998">
            <v>2018</v>
          </cell>
          <cell r="X18998" t="str">
            <v>Aug</v>
          </cell>
        </row>
        <row r="18999">
          <cell r="D18999" t="str">
            <v>House</v>
          </cell>
          <cell r="E18999">
            <v>840000</v>
          </cell>
          <cell r="R18999" t="str">
            <v>Hume</v>
          </cell>
          <cell r="W18999">
            <v>2018</v>
          </cell>
          <cell r="X18999" t="str">
            <v>Aug</v>
          </cell>
        </row>
        <row r="19000">
          <cell r="D19000" t="str">
            <v>House</v>
          </cell>
          <cell r="E19000">
            <v>800000</v>
          </cell>
          <cell r="R19000" t="str">
            <v>Whittlesea</v>
          </cell>
          <cell r="W19000">
            <v>2018</v>
          </cell>
          <cell r="X19000" t="str">
            <v>Aug</v>
          </cell>
        </row>
        <row r="19001">
          <cell r="D19001" t="str">
            <v>House</v>
          </cell>
          <cell r="E19001">
            <v>465000</v>
          </cell>
          <cell r="R19001" t="str">
            <v>Hume</v>
          </cell>
          <cell r="W19001">
            <v>2018</v>
          </cell>
          <cell r="X19001" t="str">
            <v>Aug</v>
          </cell>
        </row>
        <row r="19002">
          <cell r="D19002" t="str">
            <v>House</v>
          </cell>
          <cell r="E19002">
            <v>714000</v>
          </cell>
          <cell r="R19002" t="str">
            <v>Hume</v>
          </cell>
          <cell r="W19002">
            <v>2018</v>
          </cell>
          <cell r="X19002" t="str">
            <v>Aug</v>
          </cell>
        </row>
        <row r="19003">
          <cell r="D19003" t="str">
            <v>House</v>
          </cell>
          <cell r="E19003">
            <v>688000</v>
          </cell>
          <cell r="R19003" t="str">
            <v>Whittlesea</v>
          </cell>
          <cell r="W19003">
            <v>2018</v>
          </cell>
          <cell r="X19003" t="str">
            <v>Aug</v>
          </cell>
        </row>
        <row r="19004">
          <cell r="D19004" t="str">
            <v>House</v>
          </cell>
          <cell r="E19004">
            <v>720000</v>
          </cell>
          <cell r="R19004" t="str">
            <v>Whittlesea</v>
          </cell>
          <cell r="W19004">
            <v>2018</v>
          </cell>
          <cell r="X19004" t="str">
            <v>Aug</v>
          </cell>
        </row>
        <row r="19005">
          <cell r="D19005" t="str">
            <v>House</v>
          </cell>
          <cell r="E19005">
            <v>705000</v>
          </cell>
          <cell r="R19005" t="str">
            <v>Whittlesea</v>
          </cell>
          <cell r="W19005">
            <v>2018</v>
          </cell>
          <cell r="X19005" t="str">
            <v>Aug</v>
          </cell>
        </row>
        <row r="19006">
          <cell r="D19006" t="str">
            <v>Unit</v>
          </cell>
          <cell r="E19006">
            <v>490000</v>
          </cell>
          <cell r="R19006" t="str">
            <v>Hume</v>
          </cell>
          <cell r="W19006">
            <v>2018</v>
          </cell>
          <cell r="X19006" t="str">
            <v>Aug</v>
          </cell>
        </row>
        <row r="19007">
          <cell r="D19007" t="str">
            <v>House</v>
          </cell>
          <cell r="E19007">
            <v>726000</v>
          </cell>
          <cell r="R19007" t="str">
            <v>Whittlesea</v>
          </cell>
          <cell r="W19007">
            <v>2018</v>
          </cell>
          <cell r="X19007" t="str">
            <v>Aug</v>
          </cell>
        </row>
        <row r="19008">
          <cell r="D19008" t="str">
            <v>House</v>
          </cell>
          <cell r="E19008">
            <v>625000</v>
          </cell>
          <cell r="R19008" t="str">
            <v>Hume</v>
          </cell>
          <cell r="W19008">
            <v>2018</v>
          </cell>
          <cell r="X19008" t="str">
            <v>Aug</v>
          </cell>
        </row>
        <row r="19009">
          <cell r="D19009" t="str">
            <v>House</v>
          </cell>
          <cell r="E19009">
            <v>672000</v>
          </cell>
          <cell r="R19009" t="str">
            <v>Whittlesea</v>
          </cell>
          <cell r="W19009">
            <v>2018</v>
          </cell>
          <cell r="X19009" t="str">
            <v>Aug</v>
          </cell>
        </row>
        <row r="19010">
          <cell r="D19010" t="str">
            <v>House</v>
          </cell>
          <cell r="E19010">
            <v>716000</v>
          </cell>
          <cell r="R19010" t="str">
            <v>Whittlesea</v>
          </cell>
          <cell r="W19010">
            <v>2018</v>
          </cell>
          <cell r="X19010" t="str">
            <v>Aug</v>
          </cell>
        </row>
        <row r="19011">
          <cell r="D19011" t="str">
            <v>House</v>
          </cell>
          <cell r="E19011">
            <v>570000</v>
          </cell>
          <cell r="R19011" t="str">
            <v>Hume</v>
          </cell>
          <cell r="W19011">
            <v>2018</v>
          </cell>
          <cell r="X19011" t="str">
            <v>Aug</v>
          </cell>
        </row>
        <row r="19012">
          <cell r="D19012" t="str">
            <v>House</v>
          </cell>
          <cell r="E19012">
            <v>870000</v>
          </cell>
          <cell r="R19012" t="str">
            <v>Banyule</v>
          </cell>
          <cell r="W19012">
            <v>2018</v>
          </cell>
          <cell r="X19012" t="str">
            <v>Aug</v>
          </cell>
        </row>
        <row r="19013">
          <cell r="D19013" t="str">
            <v>House</v>
          </cell>
          <cell r="E19013">
            <v>920000</v>
          </cell>
          <cell r="R19013" t="str">
            <v>Banyule</v>
          </cell>
          <cell r="W19013">
            <v>2018</v>
          </cell>
          <cell r="X19013" t="str">
            <v>Aug</v>
          </cell>
        </row>
        <row r="19014">
          <cell r="D19014" t="str">
            <v>House</v>
          </cell>
          <cell r="E19014">
            <v>760000</v>
          </cell>
          <cell r="R19014" t="str">
            <v>Hume</v>
          </cell>
          <cell r="W19014">
            <v>2018</v>
          </cell>
          <cell r="X19014" t="str">
            <v>Aug</v>
          </cell>
        </row>
        <row r="19015">
          <cell r="D19015" t="str">
            <v>House</v>
          </cell>
          <cell r="E19015">
            <v>665000</v>
          </cell>
          <cell r="R19015" t="str">
            <v>Hume</v>
          </cell>
          <cell r="W19015">
            <v>2018</v>
          </cell>
          <cell r="X19015" t="str">
            <v>Aug</v>
          </cell>
        </row>
        <row r="19016">
          <cell r="D19016" t="str">
            <v>House</v>
          </cell>
          <cell r="E19016">
            <v>680000</v>
          </cell>
          <cell r="R19016" t="str">
            <v>Hume</v>
          </cell>
          <cell r="W19016">
            <v>2018</v>
          </cell>
          <cell r="X19016" t="str">
            <v>Aug</v>
          </cell>
        </row>
        <row r="19017">
          <cell r="D19017" t="str">
            <v>House</v>
          </cell>
          <cell r="E19017">
            <v>616000</v>
          </cell>
          <cell r="R19017" t="str">
            <v>Hume</v>
          </cell>
          <cell r="W19017">
            <v>2018</v>
          </cell>
          <cell r="X19017" t="str">
            <v>Aug</v>
          </cell>
        </row>
        <row r="19018">
          <cell r="D19018" t="str">
            <v>House</v>
          </cell>
          <cell r="E19018">
            <v>675000</v>
          </cell>
          <cell r="R19018" t="str">
            <v>Banyule</v>
          </cell>
          <cell r="W19018">
            <v>2018</v>
          </cell>
          <cell r="X19018" t="str">
            <v>Aug</v>
          </cell>
        </row>
        <row r="19019">
          <cell r="D19019" t="str">
            <v>House</v>
          </cell>
          <cell r="E19019">
            <v>708000</v>
          </cell>
          <cell r="R19019" t="str">
            <v>Banyule</v>
          </cell>
          <cell r="W19019">
            <v>2018</v>
          </cell>
          <cell r="X19019" t="str">
            <v>Aug</v>
          </cell>
        </row>
        <row r="19020">
          <cell r="D19020" t="str">
            <v>House</v>
          </cell>
          <cell r="E19020">
            <v>640000</v>
          </cell>
          <cell r="R19020" t="str">
            <v>Hume</v>
          </cell>
          <cell r="W19020">
            <v>2018</v>
          </cell>
          <cell r="X19020" t="str">
            <v>Aug</v>
          </cell>
        </row>
        <row r="19021">
          <cell r="D19021" t="str">
            <v>House</v>
          </cell>
          <cell r="E19021">
            <v>725000</v>
          </cell>
          <cell r="R19021" t="str">
            <v>Darebin</v>
          </cell>
          <cell r="W19021">
            <v>2018</v>
          </cell>
          <cell r="X19021" t="str">
            <v>Aug</v>
          </cell>
        </row>
        <row r="19022">
          <cell r="D19022" t="str">
            <v>House</v>
          </cell>
          <cell r="E19022">
            <v>985000</v>
          </cell>
          <cell r="R19022" t="str">
            <v>Banyule</v>
          </cell>
          <cell r="W19022">
            <v>2018</v>
          </cell>
          <cell r="X19022" t="str">
            <v>Aug</v>
          </cell>
        </row>
        <row r="19023">
          <cell r="D19023" t="str">
            <v>Unit</v>
          </cell>
          <cell r="E19023">
            <v>445000</v>
          </cell>
          <cell r="R19023" t="str">
            <v>Brimbank</v>
          </cell>
          <cell r="W19023">
            <v>2018</v>
          </cell>
          <cell r="X19023" t="str">
            <v>Aug</v>
          </cell>
        </row>
        <row r="19024">
          <cell r="D19024" t="str">
            <v>House</v>
          </cell>
          <cell r="E19024">
            <v>745000</v>
          </cell>
          <cell r="R19024" t="str">
            <v>Hume</v>
          </cell>
          <cell r="W19024">
            <v>2018</v>
          </cell>
          <cell r="X19024" t="str">
            <v>Aug</v>
          </cell>
        </row>
        <row r="19025">
          <cell r="D19025" t="str">
            <v>House</v>
          </cell>
          <cell r="E19025">
            <v>937000</v>
          </cell>
          <cell r="R19025" t="str">
            <v>Banyule</v>
          </cell>
          <cell r="W19025">
            <v>2018</v>
          </cell>
          <cell r="X19025" t="str">
            <v>Aug</v>
          </cell>
        </row>
        <row r="19026">
          <cell r="D19026" t="str">
            <v>House</v>
          </cell>
          <cell r="E19026">
            <v>1121000</v>
          </cell>
          <cell r="R19026" t="str">
            <v>Banyule</v>
          </cell>
          <cell r="W19026">
            <v>2018</v>
          </cell>
          <cell r="X19026" t="str">
            <v>Aug</v>
          </cell>
        </row>
        <row r="19027">
          <cell r="D19027" t="str">
            <v>House</v>
          </cell>
          <cell r="E19027">
            <v>681000</v>
          </cell>
          <cell r="R19027" t="str">
            <v>Brimbank</v>
          </cell>
          <cell r="W19027">
            <v>2018</v>
          </cell>
          <cell r="X19027" t="str">
            <v>Aug</v>
          </cell>
        </row>
        <row r="19028">
          <cell r="D19028" t="str">
            <v>House</v>
          </cell>
          <cell r="E19028">
            <v>950000</v>
          </cell>
          <cell r="R19028" t="str">
            <v>Darebin</v>
          </cell>
          <cell r="W19028">
            <v>2018</v>
          </cell>
          <cell r="X19028" t="str">
            <v>Aug</v>
          </cell>
        </row>
        <row r="19029">
          <cell r="D19029" t="str">
            <v>House</v>
          </cell>
          <cell r="E19029">
            <v>682100</v>
          </cell>
          <cell r="R19029" t="str">
            <v>Brimbank</v>
          </cell>
          <cell r="W19029">
            <v>2018</v>
          </cell>
          <cell r="X19029" t="str">
            <v>Aug</v>
          </cell>
        </row>
        <row r="19030">
          <cell r="D19030" t="str">
            <v>House</v>
          </cell>
          <cell r="E19030">
            <v>765000</v>
          </cell>
          <cell r="R19030" t="str">
            <v>Banyule</v>
          </cell>
          <cell r="W19030">
            <v>2018</v>
          </cell>
          <cell r="X19030" t="str">
            <v>Aug</v>
          </cell>
        </row>
        <row r="19031">
          <cell r="D19031" t="str">
            <v>House</v>
          </cell>
          <cell r="E19031">
            <v>1210000</v>
          </cell>
          <cell r="R19031" t="str">
            <v>Darebin</v>
          </cell>
          <cell r="W19031">
            <v>2018</v>
          </cell>
          <cell r="X19031" t="str">
            <v>Aug</v>
          </cell>
        </row>
        <row r="19032">
          <cell r="D19032" t="str">
            <v>House</v>
          </cell>
          <cell r="E19032">
            <v>790000</v>
          </cell>
          <cell r="R19032" t="str">
            <v>Banyule</v>
          </cell>
          <cell r="W19032">
            <v>2018</v>
          </cell>
          <cell r="X19032" t="str">
            <v>Aug</v>
          </cell>
        </row>
        <row r="19033">
          <cell r="D19033" t="str">
            <v>House</v>
          </cell>
          <cell r="E19033">
            <v>770000</v>
          </cell>
          <cell r="R19033" t="str">
            <v>Banyule</v>
          </cell>
          <cell r="W19033">
            <v>2018</v>
          </cell>
          <cell r="X19033" t="str">
            <v>Aug</v>
          </cell>
        </row>
        <row r="19034">
          <cell r="D19034" t="str">
            <v>House</v>
          </cell>
          <cell r="E19034">
            <v>825000</v>
          </cell>
          <cell r="R19034" t="str">
            <v>Banyule</v>
          </cell>
          <cell r="W19034">
            <v>2018</v>
          </cell>
          <cell r="X19034" t="str">
            <v>Aug</v>
          </cell>
        </row>
        <row r="19035">
          <cell r="D19035" t="str">
            <v>House</v>
          </cell>
          <cell r="E19035">
            <v>895000</v>
          </cell>
          <cell r="R19035" t="str">
            <v>Hume</v>
          </cell>
          <cell r="W19035">
            <v>2018</v>
          </cell>
          <cell r="X19035" t="str">
            <v>Aug</v>
          </cell>
        </row>
        <row r="19036">
          <cell r="D19036" t="str">
            <v>House</v>
          </cell>
          <cell r="E19036">
            <v>780000</v>
          </cell>
          <cell r="R19036" t="str">
            <v>Moreland</v>
          </cell>
          <cell r="W19036">
            <v>2018</v>
          </cell>
          <cell r="X19036" t="str">
            <v>Aug</v>
          </cell>
        </row>
        <row r="19037">
          <cell r="D19037" t="str">
            <v>House</v>
          </cell>
          <cell r="E19037">
            <v>980000</v>
          </cell>
          <cell r="R19037" t="str">
            <v>Darebin</v>
          </cell>
          <cell r="W19037">
            <v>2018</v>
          </cell>
          <cell r="X19037" t="str">
            <v>Aug</v>
          </cell>
        </row>
        <row r="19038">
          <cell r="D19038" t="str">
            <v>House</v>
          </cell>
          <cell r="E19038">
            <v>290000</v>
          </cell>
          <cell r="R19038" t="str">
            <v>Moreland</v>
          </cell>
          <cell r="W19038">
            <v>2018</v>
          </cell>
          <cell r="X19038" t="str">
            <v>Aug</v>
          </cell>
        </row>
        <row r="19039">
          <cell r="D19039" t="str">
            <v>House</v>
          </cell>
          <cell r="E19039">
            <v>720000</v>
          </cell>
          <cell r="R19039" t="str">
            <v>Nillumbik Shire Council</v>
          </cell>
          <cell r="W19039">
            <v>2018</v>
          </cell>
          <cell r="X19039" t="str">
            <v>Aug</v>
          </cell>
        </row>
        <row r="19040">
          <cell r="D19040" t="str">
            <v>House</v>
          </cell>
          <cell r="E19040">
            <v>790000</v>
          </cell>
          <cell r="R19040" t="str">
            <v>Moreland</v>
          </cell>
          <cell r="W19040">
            <v>2018</v>
          </cell>
          <cell r="X19040" t="str">
            <v>Aug</v>
          </cell>
        </row>
        <row r="19041">
          <cell r="D19041" t="str">
            <v>House</v>
          </cell>
          <cell r="E19041">
            <v>830000</v>
          </cell>
          <cell r="R19041" t="str">
            <v>Moreland</v>
          </cell>
          <cell r="W19041">
            <v>2018</v>
          </cell>
          <cell r="X19041" t="str">
            <v>Aug</v>
          </cell>
        </row>
        <row r="19042">
          <cell r="D19042" t="str">
            <v>House</v>
          </cell>
          <cell r="E19042">
            <v>780000</v>
          </cell>
          <cell r="R19042" t="str">
            <v>Banyule</v>
          </cell>
          <cell r="W19042">
            <v>2018</v>
          </cell>
          <cell r="X19042" t="str">
            <v>Aug</v>
          </cell>
        </row>
        <row r="19043">
          <cell r="D19043" t="str">
            <v>House</v>
          </cell>
          <cell r="E19043">
            <v>865000</v>
          </cell>
          <cell r="R19043" t="str">
            <v>Moreland</v>
          </cell>
          <cell r="W19043">
            <v>2018</v>
          </cell>
          <cell r="X19043" t="str">
            <v>Aug</v>
          </cell>
        </row>
        <row r="19044">
          <cell r="D19044" t="str">
            <v>House</v>
          </cell>
          <cell r="E19044">
            <v>640000</v>
          </cell>
          <cell r="R19044" t="str">
            <v>Melton</v>
          </cell>
          <cell r="W19044">
            <v>2018</v>
          </cell>
          <cell r="X19044" t="str">
            <v>Aug</v>
          </cell>
        </row>
        <row r="19045">
          <cell r="D19045" t="str">
            <v>House</v>
          </cell>
          <cell r="E19045">
            <v>1210000</v>
          </cell>
          <cell r="R19045" t="str">
            <v>Brimbank</v>
          </cell>
          <cell r="W19045">
            <v>2018</v>
          </cell>
          <cell r="X19045" t="str">
            <v>Aug</v>
          </cell>
        </row>
        <row r="19046">
          <cell r="D19046" t="str">
            <v>House</v>
          </cell>
          <cell r="E19046">
            <v>885000</v>
          </cell>
          <cell r="R19046" t="str">
            <v>Banyule</v>
          </cell>
          <cell r="W19046">
            <v>2018</v>
          </cell>
          <cell r="X19046" t="str">
            <v>Aug</v>
          </cell>
        </row>
        <row r="19047">
          <cell r="D19047" t="str">
            <v>House</v>
          </cell>
          <cell r="E19047">
            <v>960000</v>
          </cell>
          <cell r="R19047" t="str">
            <v>Banyule</v>
          </cell>
          <cell r="W19047">
            <v>2018</v>
          </cell>
          <cell r="X19047" t="str">
            <v>Aug</v>
          </cell>
        </row>
        <row r="19048">
          <cell r="D19048" t="str">
            <v>House</v>
          </cell>
          <cell r="E19048">
            <v>1077500</v>
          </cell>
          <cell r="R19048" t="str">
            <v>Moreland</v>
          </cell>
          <cell r="W19048">
            <v>2018</v>
          </cell>
          <cell r="X19048" t="str">
            <v>Aug</v>
          </cell>
        </row>
        <row r="19049">
          <cell r="D19049" t="str">
            <v>House</v>
          </cell>
          <cell r="E19049">
            <v>1080000</v>
          </cell>
          <cell r="R19049" t="str">
            <v>Banyule</v>
          </cell>
          <cell r="W19049">
            <v>2018</v>
          </cell>
          <cell r="X19049" t="str">
            <v>Aug</v>
          </cell>
        </row>
        <row r="19050">
          <cell r="D19050" t="str">
            <v>House</v>
          </cell>
          <cell r="E19050">
            <v>645000</v>
          </cell>
          <cell r="R19050" t="str">
            <v>Brimbank</v>
          </cell>
          <cell r="W19050">
            <v>2018</v>
          </cell>
          <cell r="X19050" t="str">
            <v>Aug</v>
          </cell>
        </row>
        <row r="19051">
          <cell r="D19051" t="str">
            <v>House</v>
          </cell>
          <cell r="E19051">
            <v>841000</v>
          </cell>
          <cell r="R19051" t="str">
            <v>Banyule</v>
          </cell>
          <cell r="W19051">
            <v>2018</v>
          </cell>
          <cell r="X19051" t="str">
            <v>Aug</v>
          </cell>
        </row>
        <row r="19052">
          <cell r="D19052" t="str">
            <v>House</v>
          </cell>
          <cell r="E19052">
            <v>795000</v>
          </cell>
          <cell r="R19052" t="str">
            <v>Darebin</v>
          </cell>
          <cell r="W19052">
            <v>2018</v>
          </cell>
          <cell r="X19052" t="str">
            <v>Aug</v>
          </cell>
        </row>
        <row r="19053">
          <cell r="D19053" t="str">
            <v>House</v>
          </cell>
          <cell r="E19053">
            <v>750000</v>
          </cell>
          <cell r="R19053" t="str">
            <v>Darebin</v>
          </cell>
          <cell r="W19053">
            <v>2018</v>
          </cell>
          <cell r="X19053" t="str">
            <v>Aug</v>
          </cell>
        </row>
        <row r="19054">
          <cell r="D19054" t="str">
            <v>House</v>
          </cell>
          <cell r="E19054">
            <v>692000</v>
          </cell>
          <cell r="R19054" t="str">
            <v>Melton</v>
          </cell>
          <cell r="W19054">
            <v>2018</v>
          </cell>
          <cell r="X19054" t="str">
            <v>Aug</v>
          </cell>
        </row>
        <row r="19055">
          <cell r="D19055" t="str">
            <v>House</v>
          </cell>
          <cell r="E19055">
            <v>665000</v>
          </cell>
          <cell r="R19055" t="str">
            <v>Moreland</v>
          </cell>
          <cell r="W19055">
            <v>2018</v>
          </cell>
          <cell r="X19055" t="str">
            <v>Aug</v>
          </cell>
        </row>
        <row r="19056">
          <cell r="D19056" t="str">
            <v>House</v>
          </cell>
          <cell r="E19056">
            <v>925000</v>
          </cell>
          <cell r="R19056" t="str">
            <v>Darebin</v>
          </cell>
          <cell r="W19056">
            <v>2018</v>
          </cell>
          <cell r="X19056" t="str">
            <v>Aug</v>
          </cell>
        </row>
        <row r="19057">
          <cell r="D19057" t="str">
            <v>House</v>
          </cell>
          <cell r="E19057">
            <v>1000000</v>
          </cell>
          <cell r="R19057" t="str">
            <v>Moreland</v>
          </cell>
          <cell r="W19057">
            <v>2018</v>
          </cell>
          <cell r="X19057" t="str">
            <v>Aug</v>
          </cell>
        </row>
        <row r="19058">
          <cell r="D19058" t="str">
            <v>House</v>
          </cell>
          <cell r="E19058">
            <v>920000</v>
          </cell>
          <cell r="R19058" t="str">
            <v>Banyule</v>
          </cell>
          <cell r="W19058">
            <v>2018</v>
          </cell>
          <cell r="X19058" t="str">
            <v>Aug</v>
          </cell>
        </row>
        <row r="19059">
          <cell r="D19059" t="str">
            <v>House</v>
          </cell>
          <cell r="E19059">
            <v>800000</v>
          </cell>
          <cell r="R19059" t="str">
            <v>Banyule</v>
          </cell>
          <cell r="W19059">
            <v>2018</v>
          </cell>
          <cell r="X19059" t="str">
            <v>Aug</v>
          </cell>
        </row>
        <row r="19060">
          <cell r="D19060" t="str">
            <v>House</v>
          </cell>
          <cell r="E19060">
            <v>900000</v>
          </cell>
          <cell r="R19060" t="str">
            <v>Brimbank</v>
          </cell>
          <cell r="W19060">
            <v>2018</v>
          </cell>
          <cell r="X19060" t="str">
            <v>Aug</v>
          </cell>
        </row>
        <row r="19061">
          <cell r="D19061" t="str">
            <v>Unit</v>
          </cell>
          <cell r="E19061">
            <v>720000</v>
          </cell>
          <cell r="R19061" t="str">
            <v>Darebin</v>
          </cell>
          <cell r="W19061">
            <v>2018</v>
          </cell>
          <cell r="X19061" t="str">
            <v>Aug</v>
          </cell>
        </row>
        <row r="19062">
          <cell r="D19062" t="str">
            <v>House</v>
          </cell>
          <cell r="E19062">
            <v>941000</v>
          </cell>
          <cell r="R19062" t="str">
            <v>Banyule</v>
          </cell>
          <cell r="W19062">
            <v>2018</v>
          </cell>
          <cell r="X19062" t="str">
            <v>Aug</v>
          </cell>
        </row>
        <row r="19063">
          <cell r="D19063" t="str">
            <v>House</v>
          </cell>
          <cell r="E19063">
            <v>800000</v>
          </cell>
          <cell r="R19063" t="str">
            <v>Banyule</v>
          </cell>
          <cell r="W19063">
            <v>2018</v>
          </cell>
          <cell r="X19063" t="str">
            <v>Aug</v>
          </cell>
        </row>
        <row r="19064">
          <cell r="D19064" t="str">
            <v>House</v>
          </cell>
          <cell r="E19064">
            <v>981000</v>
          </cell>
          <cell r="R19064" t="str">
            <v>Darebin</v>
          </cell>
          <cell r="W19064">
            <v>2018</v>
          </cell>
          <cell r="X19064" t="str">
            <v>Aug</v>
          </cell>
        </row>
        <row r="19065">
          <cell r="D19065" t="str">
            <v>House</v>
          </cell>
          <cell r="E19065">
            <v>763000</v>
          </cell>
          <cell r="R19065" t="str">
            <v>Melton</v>
          </cell>
          <cell r="W19065">
            <v>2018</v>
          </cell>
          <cell r="X19065" t="str">
            <v>Aug</v>
          </cell>
        </row>
        <row r="19066">
          <cell r="D19066" t="str">
            <v>House</v>
          </cell>
          <cell r="E19066">
            <v>790000</v>
          </cell>
          <cell r="R19066" t="str">
            <v>Melton</v>
          </cell>
          <cell r="W19066">
            <v>2018</v>
          </cell>
          <cell r="X19066" t="str">
            <v>Aug</v>
          </cell>
        </row>
        <row r="19067">
          <cell r="D19067" t="str">
            <v>House</v>
          </cell>
          <cell r="E19067">
            <v>680000</v>
          </cell>
          <cell r="R19067" t="str">
            <v>Brimbank</v>
          </cell>
          <cell r="W19067">
            <v>2018</v>
          </cell>
          <cell r="X19067" t="str">
            <v>Aug</v>
          </cell>
        </row>
        <row r="19068">
          <cell r="D19068" t="str">
            <v>House</v>
          </cell>
          <cell r="E19068">
            <v>912000</v>
          </cell>
          <cell r="R19068" t="str">
            <v>Moonee Valley</v>
          </cell>
          <cell r="W19068">
            <v>2018</v>
          </cell>
          <cell r="X19068" t="str">
            <v>Aug</v>
          </cell>
        </row>
        <row r="19069">
          <cell r="D19069" t="str">
            <v>House</v>
          </cell>
          <cell r="E19069">
            <v>850000</v>
          </cell>
          <cell r="R19069" t="str">
            <v>Hume</v>
          </cell>
          <cell r="W19069">
            <v>2018</v>
          </cell>
          <cell r="X19069" t="str">
            <v>Aug</v>
          </cell>
        </row>
        <row r="19070">
          <cell r="D19070" t="str">
            <v>House</v>
          </cell>
          <cell r="E19070">
            <v>710000</v>
          </cell>
          <cell r="R19070" t="str">
            <v>Banyule</v>
          </cell>
          <cell r="W19070">
            <v>2018</v>
          </cell>
          <cell r="X19070" t="str">
            <v>Aug</v>
          </cell>
        </row>
        <row r="19071">
          <cell r="D19071" t="str">
            <v>House</v>
          </cell>
          <cell r="E19071">
            <v>770000</v>
          </cell>
          <cell r="R19071" t="str">
            <v>Brimbank</v>
          </cell>
          <cell r="W19071">
            <v>2018</v>
          </cell>
          <cell r="X19071" t="str">
            <v>Aug</v>
          </cell>
        </row>
        <row r="19072">
          <cell r="D19072" t="str">
            <v>House</v>
          </cell>
          <cell r="E19072">
            <v>800000</v>
          </cell>
          <cell r="R19072" t="str">
            <v>Banyule</v>
          </cell>
          <cell r="W19072">
            <v>2018</v>
          </cell>
          <cell r="X19072" t="str">
            <v>Aug</v>
          </cell>
        </row>
        <row r="19073">
          <cell r="D19073" t="str">
            <v>House</v>
          </cell>
          <cell r="E19073">
            <v>965000</v>
          </cell>
          <cell r="R19073" t="str">
            <v>Moonee Valley</v>
          </cell>
          <cell r="W19073">
            <v>2018</v>
          </cell>
          <cell r="X19073" t="str">
            <v>Aug</v>
          </cell>
        </row>
        <row r="19074">
          <cell r="D19074" t="str">
            <v>House</v>
          </cell>
          <cell r="E19074">
            <v>610000</v>
          </cell>
          <cell r="R19074" t="str">
            <v>Melton</v>
          </cell>
          <cell r="W19074">
            <v>2018</v>
          </cell>
          <cell r="X19074" t="str">
            <v>Aug</v>
          </cell>
        </row>
        <row r="19075">
          <cell r="D19075" t="str">
            <v>House</v>
          </cell>
          <cell r="E19075">
            <v>1375000</v>
          </cell>
          <cell r="R19075" t="str">
            <v>Banyule</v>
          </cell>
          <cell r="W19075">
            <v>2018</v>
          </cell>
          <cell r="X19075" t="str">
            <v>Aug</v>
          </cell>
        </row>
        <row r="19076">
          <cell r="D19076" t="str">
            <v>House</v>
          </cell>
          <cell r="E19076">
            <v>907000</v>
          </cell>
          <cell r="R19076" t="str">
            <v>Darebin</v>
          </cell>
          <cell r="W19076">
            <v>2018</v>
          </cell>
          <cell r="X19076" t="str">
            <v>Aug</v>
          </cell>
        </row>
        <row r="19077">
          <cell r="D19077" t="str">
            <v>House</v>
          </cell>
          <cell r="E19077">
            <v>870000</v>
          </cell>
          <cell r="R19077" t="str">
            <v>Moonee Valley</v>
          </cell>
          <cell r="W19077">
            <v>2018</v>
          </cell>
          <cell r="X19077" t="str">
            <v>Aug</v>
          </cell>
        </row>
        <row r="19078">
          <cell r="D19078" t="str">
            <v>House</v>
          </cell>
          <cell r="E19078">
            <v>1110000</v>
          </cell>
          <cell r="R19078" t="str">
            <v>Darebin</v>
          </cell>
          <cell r="W19078">
            <v>2018</v>
          </cell>
          <cell r="X19078" t="str">
            <v>Aug</v>
          </cell>
        </row>
        <row r="19079">
          <cell r="D19079" t="str">
            <v>House</v>
          </cell>
          <cell r="E19079">
            <v>845000</v>
          </cell>
          <cell r="R19079" t="str">
            <v>Moonee Valley</v>
          </cell>
          <cell r="W19079">
            <v>2018</v>
          </cell>
          <cell r="X19079" t="str">
            <v>Aug</v>
          </cell>
        </row>
        <row r="19080">
          <cell r="D19080" t="str">
            <v>House</v>
          </cell>
          <cell r="E19080">
            <v>931000</v>
          </cell>
          <cell r="R19080" t="str">
            <v>Moonee Valley</v>
          </cell>
          <cell r="W19080">
            <v>2018</v>
          </cell>
          <cell r="X19080" t="str">
            <v>Aug</v>
          </cell>
        </row>
        <row r="19081">
          <cell r="D19081" t="str">
            <v>House</v>
          </cell>
          <cell r="E19081">
            <v>698000</v>
          </cell>
          <cell r="R19081" t="str">
            <v>Nillumbik Shire Council</v>
          </cell>
          <cell r="W19081">
            <v>2018</v>
          </cell>
          <cell r="X19081" t="str">
            <v>Aug</v>
          </cell>
        </row>
        <row r="19082">
          <cell r="D19082" t="str">
            <v>House</v>
          </cell>
          <cell r="E19082">
            <v>671000</v>
          </cell>
          <cell r="R19082" t="str">
            <v>Brimbank</v>
          </cell>
          <cell r="W19082">
            <v>2018</v>
          </cell>
          <cell r="X19082" t="str">
            <v>Aug</v>
          </cell>
        </row>
        <row r="19083">
          <cell r="D19083" t="str">
            <v>House</v>
          </cell>
          <cell r="E19083">
            <v>880000</v>
          </cell>
          <cell r="R19083" t="str">
            <v>Moonee Valley</v>
          </cell>
          <cell r="W19083">
            <v>2018</v>
          </cell>
          <cell r="X19083" t="str">
            <v>Aug</v>
          </cell>
        </row>
        <row r="19084">
          <cell r="D19084" t="str">
            <v>House</v>
          </cell>
          <cell r="E19084">
            <v>1181000</v>
          </cell>
          <cell r="R19084" t="str">
            <v>Darebin</v>
          </cell>
          <cell r="W19084">
            <v>2018</v>
          </cell>
          <cell r="X19084" t="str">
            <v>Aug</v>
          </cell>
        </row>
        <row r="19085">
          <cell r="D19085" t="str">
            <v>House</v>
          </cell>
          <cell r="E19085">
            <v>860000</v>
          </cell>
          <cell r="R19085" t="str">
            <v>Melton</v>
          </cell>
          <cell r="W19085">
            <v>2018</v>
          </cell>
          <cell r="X19085" t="str">
            <v>Aug</v>
          </cell>
        </row>
        <row r="19086">
          <cell r="D19086" t="str">
            <v>House</v>
          </cell>
          <cell r="E19086">
            <v>785000</v>
          </cell>
          <cell r="R19086" t="str">
            <v>Brimbank</v>
          </cell>
          <cell r="W19086">
            <v>2018</v>
          </cell>
          <cell r="X19086" t="str">
            <v>Aug</v>
          </cell>
        </row>
        <row r="19087">
          <cell r="D19087" t="str">
            <v>House</v>
          </cell>
          <cell r="E19087">
            <v>737000</v>
          </cell>
          <cell r="R19087" t="str">
            <v>Brimbank</v>
          </cell>
          <cell r="W19087">
            <v>2018</v>
          </cell>
          <cell r="X19087" t="str">
            <v>Aug</v>
          </cell>
        </row>
        <row r="19088">
          <cell r="D19088" t="str">
            <v>House</v>
          </cell>
          <cell r="E19088">
            <v>570000</v>
          </cell>
          <cell r="R19088" t="str">
            <v>Brimbank</v>
          </cell>
          <cell r="W19088">
            <v>2018</v>
          </cell>
          <cell r="X19088" t="str">
            <v>Aug</v>
          </cell>
        </row>
        <row r="19089">
          <cell r="D19089" t="str">
            <v>House</v>
          </cell>
          <cell r="E19089">
            <v>1190000</v>
          </cell>
          <cell r="R19089" t="str">
            <v>Darebin</v>
          </cell>
          <cell r="W19089">
            <v>2018</v>
          </cell>
          <cell r="X19089" t="str">
            <v>Aug</v>
          </cell>
        </row>
        <row r="19090">
          <cell r="D19090" t="str">
            <v>House</v>
          </cell>
          <cell r="E19090">
            <v>890000</v>
          </cell>
          <cell r="R19090" t="str">
            <v>Moreland</v>
          </cell>
          <cell r="W19090">
            <v>2018</v>
          </cell>
          <cell r="X19090" t="str">
            <v>Aug</v>
          </cell>
        </row>
        <row r="19091">
          <cell r="D19091" t="str">
            <v>House</v>
          </cell>
          <cell r="E19091">
            <v>820000</v>
          </cell>
          <cell r="R19091" t="str">
            <v>Banyule</v>
          </cell>
          <cell r="W19091">
            <v>2018</v>
          </cell>
          <cell r="X19091" t="str">
            <v>Aug</v>
          </cell>
        </row>
        <row r="19092">
          <cell r="D19092" t="str">
            <v>House</v>
          </cell>
          <cell r="E19092">
            <v>960000</v>
          </cell>
          <cell r="R19092" t="str">
            <v>Darebin</v>
          </cell>
          <cell r="W19092">
            <v>2018</v>
          </cell>
          <cell r="X19092" t="str">
            <v>Aug</v>
          </cell>
        </row>
        <row r="19093">
          <cell r="D19093" t="str">
            <v>House</v>
          </cell>
          <cell r="E19093">
            <v>1080000</v>
          </cell>
          <cell r="R19093" t="str">
            <v>Banyule</v>
          </cell>
          <cell r="W19093">
            <v>2018</v>
          </cell>
          <cell r="X19093" t="str">
            <v>Aug</v>
          </cell>
        </row>
        <row r="19094">
          <cell r="D19094" t="str">
            <v>House</v>
          </cell>
          <cell r="E19094">
            <v>706500</v>
          </cell>
          <cell r="R19094" t="str">
            <v>Darebin</v>
          </cell>
          <cell r="W19094">
            <v>2018</v>
          </cell>
          <cell r="X19094" t="str">
            <v>Aug</v>
          </cell>
        </row>
        <row r="19095">
          <cell r="D19095" t="str">
            <v>House</v>
          </cell>
          <cell r="E19095">
            <v>1100000</v>
          </cell>
          <cell r="R19095" t="str">
            <v>Moreland</v>
          </cell>
          <cell r="W19095">
            <v>2018</v>
          </cell>
          <cell r="X19095" t="str">
            <v>Aug</v>
          </cell>
        </row>
        <row r="19096">
          <cell r="D19096" t="str">
            <v>House</v>
          </cell>
          <cell r="E19096">
            <v>1205000</v>
          </cell>
          <cell r="R19096" t="str">
            <v>Darebin</v>
          </cell>
          <cell r="W19096">
            <v>2018</v>
          </cell>
          <cell r="X19096" t="str">
            <v>Aug</v>
          </cell>
        </row>
        <row r="19097">
          <cell r="D19097" t="str">
            <v>Unit</v>
          </cell>
          <cell r="E19097">
            <v>1171000</v>
          </cell>
          <cell r="R19097" t="str">
            <v>Darebin</v>
          </cell>
          <cell r="W19097">
            <v>2018</v>
          </cell>
          <cell r="X19097" t="str">
            <v>Aug</v>
          </cell>
        </row>
        <row r="19098">
          <cell r="D19098" t="str">
            <v>House</v>
          </cell>
          <cell r="E19098">
            <v>692500</v>
          </cell>
          <cell r="R19098" t="str">
            <v>Darebin</v>
          </cell>
          <cell r="W19098">
            <v>2018</v>
          </cell>
          <cell r="X19098" t="str">
            <v>Aug</v>
          </cell>
        </row>
        <row r="19099">
          <cell r="D19099" t="str">
            <v>House</v>
          </cell>
          <cell r="E19099">
            <v>700000</v>
          </cell>
          <cell r="R19099" t="str">
            <v>Darebin</v>
          </cell>
          <cell r="W19099">
            <v>2018</v>
          </cell>
          <cell r="X19099" t="str">
            <v>Aug</v>
          </cell>
        </row>
        <row r="19100">
          <cell r="D19100" t="str">
            <v>House</v>
          </cell>
          <cell r="E19100">
            <v>602000</v>
          </cell>
          <cell r="R19100" t="str">
            <v>Banyule</v>
          </cell>
          <cell r="W19100">
            <v>2018</v>
          </cell>
          <cell r="X19100" t="str">
            <v>Aug</v>
          </cell>
        </row>
        <row r="19101">
          <cell r="D19101" t="str">
            <v>House</v>
          </cell>
          <cell r="E19101">
            <v>731000</v>
          </cell>
          <cell r="R19101" t="str">
            <v>Banyule</v>
          </cell>
          <cell r="W19101">
            <v>2018</v>
          </cell>
          <cell r="X19101" t="str">
            <v>Aug</v>
          </cell>
        </row>
        <row r="19102">
          <cell r="D19102" t="str">
            <v>House</v>
          </cell>
          <cell r="E19102">
            <v>833000</v>
          </cell>
          <cell r="R19102" t="str">
            <v>Darebin</v>
          </cell>
          <cell r="W19102">
            <v>2018</v>
          </cell>
          <cell r="X19102" t="str">
            <v>Aug</v>
          </cell>
        </row>
        <row r="19103">
          <cell r="D19103" t="str">
            <v>House</v>
          </cell>
          <cell r="E19103">
            <v>1470000</v>
          </cell>
          <cell r="R19103" t="str">
            <v>Moonee Valley</v>
          </cell>
          <cell r="W19103">
            <v>2018</v>
          </cell>
          <cell r="X19103" t="str">
            <v>Aug</v>
          </cell>
        </row>
        <row r="19104">
          <cell r="D19104" t="str">
            <v>House</v>
          </cell>
          <cell r="E19104">
            <v>1050000</v>
          </cell>
          <cell r="R19104" t="str">
            <v>Banyule</v>
          </cell>
          <cell r="W19104">
            <v>2018</v>
          </cell>
          <cell r="X19104" t="str">
            <v>Aug</v>
          </cell>
        </row>
        <row r="19105">
          <cell r="D19105" t="str">
            <v>House</v>
          </cell>
          <cell r="E19105">
            <v>1165000</v>
          </cell>
          <cell r="R19105" t="str">
            <v>Darebin</v>
          </cell>
          <cell r="W19105">
            <v>2018</v>
          </cell>
          <cell r="X19105" t="str">
            <v>Aug</v>
          </cell>
        </row>
        <row r="19106">
          <cell r="D19106" t="str">
            <v>House</v>
          </cell>
          <cell r="E19106">
            <v>935000</v>
          </cell>
          <cell r="R19106" t="str">
            <v>Darebin</v>
          </cell>
          <cell r="W19106">
            <v>2018</v>
          </cell>
          <cell r="X19106" t="str">
            <v>Aug</v>
          </cell>
        </row>
        <row r="19107">
          <cell r="D19107" t="str">
            <v>House</v>
          </cell>
          <cell r="E19107">
            <v>1095000</v>
          </cell>
          <cell r="R19107" t="str">
            <v>Brimbank</v>
          </cell>
          <cell r="W19107">
            <v>2018</v>
          </cell>
          <cell r="X19107" t="str">
            <v>Aug</v>
          </cell>
        </row>
        <row r="19108">
          <cell r="D19108" t="str">
            <v>House</v>
          </cell>
          <cell r="E19108">
            <v>820000</v>
          </cell>
          <cell r="R19108" t="str">
            <v>Darebin</v>
          </cell>
          <cell r="W19108">
            <v>2018</v>
          </cell>
          <cell r="X19108" t="str">
            <v>Aug</v>
          </cell>
        </row>
        <row r="19109">
          <cell r="D19109" t="str">
            <v>House</v>
          </cell>
          <cell r="E19109">
            <v>1370000</v>
          </cell>
          <cell r="R19109" t="str">
            <v>Moonee Valley</v>
          </cell>
          <cell r="W19109">
            <v>2018</v>
          </cell>
          <cell r="X19109" t="str">
            <v>Aug</v>
          </cell>
        </row>
        <row r="19110">
          <cell r="D19110" t="str">
            <v>House</v>
          </cell>
          <cell r="E19110">
            <v>1610000</v>
          </cell>
          <cell r="R19110" t="str">
            <v>Moonee Valley</v>
          </cell>
          <cell r="W19110">
            <v>2018</v>
          </cell>
          <cell r="X19110" t="str">
            <v>Aug</v>
          </cell>
        </row>
        <row r="19111">
          <cell r="D19111" t="str">
            <v>House</v>
          </cell>
          <cell r="E19111">
            <v>750000</v>
          </cell>
          <cell r="R19111" t="str">
            <v>Moonee Valley</v>
          </cell>
          <cell r="W19111">
            <v>2018</v>
          </cell>
          <cell r="X19111" t="str">
            <v>Aug</v>
          </cell>
        </row>
        <row r="19112">
          <cell r="D19112" t="str">
            <v>House</v>
          </cell>
          <cell r="E19112">
            <v>1350000</v>
          </cell>
          <cell r="R19112" t="str">
            <v>Darebin</v>
          </cell>
          <cell r="W19112">
            <v>2018</v>
          </cell>
          <cell r="X19112" t="str">
            <v>Aug</v>
          </cell>
        </row>
        <row r="19113">
          <cell r="D19113" t="str">
            <v>House</v>
          </cell>
          <cell r="E19113">
            <v>730000</v>
          </cell>
          <cell r="R19113" t="str">
            <v>Brimbank</v>
          </cell>
          <cell r="W19113">
            <v>2018</v>
          </cell>
          <cell r="X19113" t="str">
            <v>Aug</v>
          </cell>
        </row>
        <row r="19114">
          <cell r="D19114" t="str">
            <v>House</v>
          </cell>
          <cell r="E19114">
            <v>1960000</v>
          </cell>
          <cell r="R19114" t="str">
            <v>Moonee Valley</v>
          </cell>
          <cell r="W19114">
            <v>2018</v>
          </cell>
          <cell r="X19114" t="str">
            <v>Aug</v>
          </cell>
        </row>
        <row r="19115">
          <cell r="D19115" t="str">
            <v>Unit</v>
          </cell>
          <cell r="E19115">
            <v>1190000</v>
          </cell>
          <cell r="R19115" t="str">
            <v>Moonee Valley</v>
          </cell>
          <cell r="W19115">
            <v>2018</v>
          </cell>
          <cell r="X19115" t="str">
            <v>Aug</v>
          </cell>
        </row>
        <row r="19116">
          <cell r="D19116" t="str">
            <v>House</v>
          </cell>
          <cell r="E19116">
            <v>1402000</v>
          </cell>
          <cell r="R19116" t="str">
            <v>Banyule</v>
          </cell>
          <cell r="W19116">
            <v>2018</v>
          </cell>
          <cell r="X19116" t="str">
            <v>Aug</v>
          </cell>
        </row>
        <row r="19117">
          <cell r="D19117" t="str">
            <v>House</v>
          </cell>
          <cell r="E19117">
            <v>1230000</v>
          </cell>
          <cell r="R19117" t="str">
            <v>Moonee Valley</v>
          </cell>
          <cell r="W19117">
            <v>2018</v>
          </cell>
          <cell r="X19117" t="str">
            <v>Aug</v>
          </cell>
        </row>
        <row r="19118">
          <cell r="D19118" t="str">
            <v>House</v>
          </cell>
          <cell r="E19118">
            <v>1750000</v>
          </cell>
          <cell r="R19118" t="str">
            <v>Moonee Valley</v>
          </cell>
          <cell r="W19118">
            <v>2018</v>
          </cell>
          <cell r="X19118" t="str">
            <v>Aug</v>
          </cell>
        </row>
        <row r="19119">
          <cell r="D19119" t="str">
            <v>House</v>
          </cell>
          <cell r="E19119">
            <v>900000</v>
          </cell>
          <cell r="R19119" t="str">
            <v>Banyule</v>
          </cell>
          <cell r="W19119">
            <v>2018</v>
          </cell>
          <cell r="X19119" t="str">
            <v>Aug</v>
          </cell>
        </row>
        <row r="19120">
          <cell r="D19120" t="str">
            <v>House</v>
          </cell>
          <cell r="E19120">
            <v>1507000</v>
          </cell>
          <cell r="R19120" t="str">
            <v>Moonee Valley</v>
          </cell>
          <cell r="W19120">
            <v>2018</v>
          </cell>
          <cell r="X19120" t="str">
            <v>Aug</v>
          </cell>
        </row>
        <row r="19121">
          <cell r="D19121" t="str">
            <v>House</v>
          </cell>
          <cell r="E19121">
            <v>460000</v>
          </cell>
          <cell r="R19121" t="str">
            <v>Brimbank</v>
          </cell>
          <cell r="W19121">
            <v>2018</v>
          </cell>
          <cell r="X19121" t="str">
            <v>Aug</v>
          </cell>
        </row>
        <row r="19122">
          <cell r="D19122" t="str">
            <v>House</v>
          </cell>
          <cell r="E19122">
            <v>730000</v>
          </cell>
          <cell r="R19122" t="str">
            <v>Banyule</v>
          </cell>
          <cell r="W19122">
            <v>2018</v>
          </cell>
          <cell r="X19122" t="str">
            <v>Aug</v>
          </cell>
        </row>
        <row r="19123">
          <cell r="D19123" t="str">
            <v>House</v>
          </cell>
          <cell r="E19123">
            <v>1150000</v>
          </cell>
          <cell r="R19123" t="str">
            <v>Darebin</v>
          </cell>
          <cell r="W19123">
            <v>2018</v>
          </cell>
          <cell r="X19123" t="str">
            <v>Aug</v>
          </cell>
        </row>
        <row r="19124">
          <cell r="D19124" t="str">
            <v>House</v>
          </cell>
          <cell r="E19124">
            <v>980000</v>
          </cell>
          <cell r="R19124" t="str">
            <v>Banyule</v>
          </cell>
          <cell r="W19124">
            <v>2018</v>
          </cell>
          <cell r="X19124" t="str">
            <v>Aug</v>
          </cell>
        </row>
        <row r="19125">
          <cell r="D19125" t="str">
            <v>House</v>
          </cell>
          <cell r="E19125">
            <v>600000</v>
          </cell>
          <cell r="R19125" t="str">
            <v>Brimbank</v>
          </cell>
          <cell r="W19125">
            <v>2018</v>
          </cell>
          <cell r="X19125" t="str">
            <v>Aug</v>
          </cell>
        </row>
        <row r="19126">
          <cell r="D19126" t="str">
            <v>House</v>
          </cell>
          <cell r="E19126">
            <v>1330000</v>
          </cell>
          <cell r="R19126" t="str">
            <v>Banyule</v>
          </cell>
          <cell r="W19126">
            <v>2018</v>
          </cell>
          <cell r="X19126" t="str">
            <v>Aug</v>
          </cell>
        </row>
        <row r="19127">
          <cell r="D19127" t="str">
            <v>House</v>
          </cell>
          <cell r="E19127">
            <v>775100</v>
          </cell>
          <cell r="R19127" t="str">
            <v>Melton</v>
          </cell>
          <cell r="W19127">
            <v>2018</v>
          </cell>
          <cell r="X19127" t="str">
            <v>Aug</v>
          </cell>
        </row>
        <row r="19128">
          <cell r="D19128" t="str">
            <v>Unit</v>
          </cell>
          <cell r="E19128">
            <v>880000</v>
          </cell>
          <cell r="R19128" t="str">
            <v>Moonee Valley</v>
          </cell>
          <cell r="W19128">
            <v>2018</v>
          </cell>
          <cell r="X19128" t="str">
            <v>Aug</v>
          </cell>
        </row>
        <row r="19129">
          <cell r="D19129" t="str">
            <v>House</v>
          </cell>
          <cell r="E19129">
            <v>1040000</v>
          </cell>
          <cell r="R19129" t="str">
            <v>Darebin</v>
          </cell>
          <cell r="W19129">
            <v>2018</v>
          </cell>
          <cell r="X19129" t="str">
            <v>Aug</v>
          </cell>
        </row>
        <row r="19130">
          <cell r="D19130" t="str">
            <v>House</v>
          </cell>
          <cell r="E19130">
            <v>672000</v>
          </cell>
          <cell r="R19130" t="str">
            <v>Brimbank</v>
          </cell>
          <cell r="W19130">
            <v>2018</v>
          </cell>
          <cell r="X19130" t="str">
            <v>Aug</v>
          </cell>
        </row>
        <row r="19131">
          <cell r="D19131" t="str">
            <v>House</v>
          </cell>
          <cell r="E19131">
            <v>1153000</v>
          </cell>
          <cell r="R19131" t="str">
            <v>Moonee Valley</v>
          </cell>
          <cell r="W19131">
            <v>2018</v>
          </cell>
          <cell r="X19131" t="str">
            <v>Aug</v>
          </cell>
        </row>
        <row r="19132">
          <cell r="D19132" t="str">
            <v>House</v>
          </cell>
          <cell r="E19132">
            <v>1140000</v>
          </cell>
          <cell r="R19132" t="str">
            <v>Moonee Valley</v>
          </cell>
          <cell r="W19132">
            <v>2018</v>
          </cell>
          <cell r="X19132" t="str">
            <v>Aug</v>
          </cell>
        </row>
        <row r="19133">
          <cell r="D19133" t="str">
            <v>House</v>
          </cell>
          <cell r="E19133">
            <v>900000</v>
          </cell>
          <cell r="R19133" t="str">
            <v>Moonee Valley</v>
          </cell>
          <cell r="W19133">
            <v>2018</v>
          </cell>
          <cell r="X19133" t="str">
            <v>Aug</v>
          </cell>
        </row>
        <row r="19134">
          <cell r="D19134" t="str">
            <v>House</v>
          </cell>
          <cell r="E19134">
            <v>1269000</v>
          </cell>
          <cell r="R19134" t="str">
            <v>Darebin</v>
          </cell>
          <cell r="W19134">
            <v>2018</v>
          </cell>
          <cell r="X19134" t="str">
            <v>Aug</v>
          </cell>
        </row>
        <row r="19135">
          <cell r="D19135" t="str">
            <v>House</v>
          </cell>
          <cell r="E19135">
            <v>1275000</v>
          </cell>
          <cell r="R19135" t="str">
            <v>Manningham</v>
          </cell>
          <cell r="W19135">
            <v>2018</v>
          </cell>
          <cell r="X19135" t="str">
            <v>Aug</v>
          </cell>
        </row>
        <row r="19136">
          <cell r="D19136" t="str">
            <v>House</v>
          </cell>
          <cell r="E19136">
            <v>1170000</v>
          </cell>
          <cell r="R19136" t="str">
            <v>Darebin</v>
          </cell>
          <cell r="W19136">
            <v>2018</v>
          </cell>
          <cell r="X19136" t="str">
            <v>Aug</v>
          </cell>
        </row>
        <row r="19137">
          <cell r="D19137" t="str">
            <v>House</v>
          </cell>
          <cell r="E19137">
            <v>1332000</v>
          </cell>
          <cell r="R19137" t="str">
            <v>Moreland</v>
          </cell>
          <cell r="W19137">
            <v>2018</v>
          </cell>
          <cell r="X19137" t="str">
            <v>Aug</v>
          </cell>
        </row>
        <row r="19138">
          <cell r="D19138" t="str">
            <v>House</v>
          </cell>
          <cell r="E19138">
            <v>1050000</v>
          </cell>
          <cell r="R19138" t="str">
            <v>Moreland</v>
          </cell>
          <cell r="W19138">
            <v>2018</v>
          </cell>
          <cell r="X19138" t="str">
            <v>Aug</v>
          </cell>
        </row>
        <row r="19139">
          <cell r="D19139" t="str">
            <v>Unit</v>
          </cell>
          <cell r="E19139">
            <v>450000</v>
          </cell>
          <cell r="R19139" t="str">
            <v>Moonee Valley</v>
          </cell>
          <cell r="W19139">
            <v>2018</v>
          </cell>
          <cell r="X19139" t="str">
            <v>Aug</v>
          </cell>
        </row>
        <row r="19140">
          <cell r="D19140" t="str">
            <v>House</v>
          </cell>
          <cell r="E19140">
            <v>702500</v>
          </cell>
          <cell r="R19140" t="str">
            <v>Moonee Valley</v>
          </cell>
          <cell r="W19140">
            <v>2018</v>
          </cell>
          <cell r="X19140" t="str">
            <v>Aug</v>
          </cell>
        </row>
        <row r="19141">
          <cell r="D19141" t="str">
            <v>House</v>
          </cell>
          <cell r="E19141">
            <v>1301000</v>
          </cell>
          <cell r="R19141" t="str">
            <v>Manningham</v>
          </cell>
          <cell r="W19141">
            <v>2018</v>
          </cell>
          <cell r="X19141" t="str">
            <v>Aug</v>
          </cell>
        </row>
        <row r="19142">
          <cell r="D19142" t="str">
            <v>House</v>
          </cell>
          <cell r="E19142">
            <v>972000</v>
          </cell>
          <cell r="R19142" t="str">
            <v>Darebin</v>
          </cell>
          <cell r="W19142">
            <v>2018</v>
          </cell>
          <cell r="X19142" t="str">
            <v>Aug</v>
          </cell>
        </row>
        <row r="19143">
          <cell r="D19143" t="str">
            <v>Unit</v>
          </cell>
          <cell r="E19143">
            <v>698000</v>
          </cell>
          <cell r="R19143" t="str">
            <v>Moreland</v>
          </cell>
          <cell r="W19143">
            <v>2018</v>
          </cell>
          <cell r="X19143" t="str">
            <v>Aug</v>
          </cell>
        </row>
        <row r="19144">
          <cell r="D19144" t="str">
            <v>House</v>
          </cell>
          <cell r="E19144">
            <v>1200000</v>
          </cell>
          <cell r="R19144" t="str">
            <v>Manningham</v>
          </cell>
          <cell r="W19144">
            <v>2018</v>
          </cell>
          <cell r="X19144" t="str">
            <v>Aug</v>
          </cell>
        </row>
        <row r="19145">
          <cell r="D19145" t="str">
            <v>House</v>
          </cell>
          <cell r="E19145">
            <v>1020000</v>
          </cell>
          <cell r="R19145" t="str">
            <v>Manningham</v>
          </cell>
          <cell r="W19145">
            <v>2018</v>
          </cell>
          <cell r="X19145" t="str">
            <v>Aug</v>
          </cell>
        </row>
        <row r="19146">
          <cell r="D19146" t="str">
            <v>House</v>
          </cell>
          <cell r="E19146">
            <v>780000</v>
          </cell>
          <cell r="R19146" t="str">
            <v>Moonee Valley</v>
          </cell>
          <cell r="W19146">
            <v>2018</v>
          </cell>
          <cell r="X19146" t="str">
            <v>Aug</v>
          </cell>
        </row>
        <row r="19147">
          <cell r="D19147" t="str">
            <v>House</v>
          </cell>
          <cell r="E19147">
            <v>1300000</v>
          </cell>
          <cell r="R19147" t="str">
            <v>Banyule</v>
          </cell>
          <cell r="W19147">
            <v>2018</v>
          </cell>
          <cell r="X19147" t="str">
            <v>Aug</v>
          </cell>
        </row>
        <row r="19148">
          <cell r="D19148" t="str">
            <v>House</v>
          </cell>
          <cell r="E19148">
            <v>970000</v>
          </cell>
          <cell r="R19148" t="str">
            <v>Moreland</v>
          </cell>
          <cell r="W19148">
            <v>2018</v>
          </cell>
          <cell r="X19148" t="str">
            <v>Aug</v>
          </cell>
        </row>
        <row r="19149">
          <cell r="D19149" t="str">
            <v>Unit</v>
          </cell>
          <cell r="E19149">
            <v>785000</v>
          </cell>
          <cell r="R19149" t="str">
            <v>Darebin</v>
          </cell>
          <cell r="W19149">
            <v>2018</v>
          </cell>
          <cell r="X19149" t="str">
            <v>Aug</v>
          </cell>
        </row>
        <row r="19150">
          <cell r="D19150" t="str">
            <v>House</v>
          </cell>
          <cell r="E19150">
            <v>2020000</v>
          </cell>
          <cell r="R19150" t="str">
            <v>Moreland</v>
          </cell>
          <cell r="W19150">
            <v>2018</v>
          </cell>
          <cell r="X19150" t="str">
            <v>Aug</v>
          </cell>
        </row>
        <row r="19151">
          <cell r="D19151" t="str">
            <v>House</v>
          </cell>
          <cell r="E19151">
            <v>1310000</v>
          </cell>
          <cell r="R19151" t="str">
            <v>Moreland</v>
          </cell>
          <cell r="W19151">
            <v>2018</v>
          </cell>
          <cell r="X19151" t="str">
            <v>Aug</v>
          </cell>
        </row>
        <row r="19152">
          <cell r="D19152" t="str">
            <v>House</v>
          </cell>
          <cell r="E19152">
            <v>860000</v>
          </cell>
          <cell r="R19152" t="str">
            <v>Darebin</v>
          </cell>
          <cell r="W19152">
            <v>2018</v>
          </cell>
          <cell r="X19152" t="str">
            <v>Aug</v>
          </cell>
        </row>
        <row r="19153">
          <cell r="D19153" t="str">
            <v>House</v>
          </cell>
          <cell r="E19153">
            <v>621000</v>
          </cell>
          <cell r="R19153" t="str">
            <v>Brimbank</v>
          </cell>
          <cell r="W19153">
            <v>2018</v>
          </cell>
          <cell r="X19153" t="str">
            <v>Aug</v>
          </cell>
        </row>
        <row r="19154">
          <cell r="D19154" t="str">
            <v>House</v>
          </cell>
          <cell r="E19154">
            <v>865000</v>
          </cell>
          <cell r="R19154" t="str">
            <v>Moonee Valley</v>
          </cell>
          <cell r="W19154">
            <v>2018</v>
          </cell>
          <cell r="X19154" t="str">
            <v>Aug</v>
          </cell>
        </row>
        <row r="19155">
          <cell r="D19155" t="str">
            <v>House</v>
          </cell>
          <cell r="E19155">
            <v>1830000</v>
          </cell>
          <cell r="R19155" t="str">
            <v>Manningham</v>
          </cell>
          <cell r="W19155">
            <v>2018</v>
          </cell>
          <cell r="X19155" t="str">
            <v>Aug</v>
          </cell>
        </row>
        <row r="19156">
          <cell r="D19156" t="str">
            <v>House</v>
          </cell>
          <cell r="E19156">
            <v>801000</v>
          </cell>
          <cell r="R19156" t="str">
            <v>Moonee Valley</v>
          </cell>
          <cell r="W19156">
            <v>2018</v>
          </cell>
          <cell r="X19156" t="str">
            <v>Aug</v>
          </cell>
        </row>
        <row r="19157">
          <cell r="D19157" t="str">
            <v>Unit</v>
          </cell>
          <cell r="E19157">
            <v>757000</v>
          </cell>
          <cell r="R19157" t="str">
            <v>Moonee Valley</v>
          </cell>
          <cell r="W19157">
            <v>2018</v>
          </cell>
          <cell r="X19157" t="str">
            <v>Aug</v>
          </cell>
        </row>
        <row r="19158">
          <cell r="D19158" t="str">
            <v>House</v>
          </cell>
          <cell r="E19158">
            <v>1150000</v>
          </cell>
          <cell r="R19158" t="str">
            <v>Moreland</v>
          </cell>
          <cell r="W19158">
            <v>2018</v>
          </cell>
          <cell r="X19158" t="str">
            <v>Aug</v>
          </cell>
        </row>
        <row r="19159">
          <cell r="D19159" t="str">
            <v>House</v>
          </cell>
          <cell r="E19159">
            <v>850000</v>
          </cell>
          <cell r="R19159" t="str">
            <v>Moreland</v>
          </cell>
          <cell r="W19159">
            <v>2018</v>
          </cell>
          <cell r="X19159" t="str">
            <v>Aug</v>
          </cell>
        </row>
        <row r="19160">
          <cell r="D19160" t="str">
            <v>House</v>
          </cell>
          <cell r="E19160">
            <v>1300000</v>
          </cell>
          <cell r="R19160" t="str">
            <v>Manningham</v>
          </cell>
          <cell r="W19160">
            <v>2018</v>
          </cell>
          <cell r="X19160" t="str">
            <v>Aug</v>
          </cell>
        </row>
        <row r="19161">
          <cell r="D19161" t="str">
            <v>House</v>
          </cell>
          <cell r="E19161">
            <v>1230000</v>
          </cell>
          <cell r="R19161" t="str">
            <v>Moreland</v>
          </cell>
          <cell r="W19161">
            <v>2018</v>
          </cell>
          <cell r="X19161" t="str">
            <v>Aug</v>
          </cell>
        </row>
        <row r="19162">
          <cell r="D19162" t="str">
            <v>House</v>
          </cell>
          <cell r="E19162">
            <v>1100000</v>
          </cell>
          <cell r="R19162" t="str">
            <v>Manningham</v>
          </cell>
          <cell r="W19162">
            <v>2018</v>
          </cell>
          <cell r="X19162" t="str">
            <v>Aug</v>
          </cell>
        </row>
        <row r="19163">
          <cell r="D19163" t="str">
            <v>House</v>
          </cell>
          <cell r="E19163">
            <v>1321000</v>
          </cell>
          <cell r="R19163" t="str">
            <v>Manningham</v>
          </cell>
          <cell r="W19163">
            <v>2018</v>
          </cell>
          <cell r="X19163" t="str">
            <v>Aug</v>
          </cell>
        </row>
        <row r="19164">
          <cell r="D19164" t="str">
            <v>House</v>
          </cell>
          <cell r="E19164">
            <v>2210000</v>
          </cell>
          <cell r="R19164" t="str">
            <v>Darebin</v>
          </cell>
          <cell r="W19164">
            <v>2018</v>
          </cell>
          <cell r="X19164" t="str">
            <v>Aug</v>
          </cell>
        </row>
        <row r="19165">
          <cell r="D19165" t="str">
            <v>House</v>
          </cell>
          <cell r="E19165">
            <v>1080000</v>
          </cell>
          <cell r="R19165" t="str">
            <v>Moreland</v>
          </cell>
          <cell r="W19165">
            <v>2018</v>
          </cell>
          <cell r="X19165" t="str">
            <v>Aug</v>
          </cell>
        </row>
        <row r="19166">
          <cell r="D19166" t="str">
            <v>House</v>
          </cell>
          <cell r="E19166">
            <v>1250000</v>
          </cell>
          <cell r="R19166" t="str">
            <v>Manningham</v>
          </cell>
          <cell r="W19166">
            <v>2018</v>
          </cell>
          <cell r="X19166" t="str">
            <v>Aug</v>
          </cell>
        </row>
        <row r="19167">
          <cell r="D19167" t="str">
            <v>House</v>
          </cell>
          <cell r="E19167">
            <v>1428000</v>
          </cell>
          <cell r="R19167" t="str">
            <v>Darebin</v>
          </cell>
          <cell r="W19167">
            <v>2018</v>
          </cell>
          <cell r="X19167" t="str">
            <v>Aug</v>
          </cell>
        </row>
        <row r="19168">
          <cell r="D19168" t="str">
            <v>House</v>
          </cell>
          <cell r="E19168">
            <v>1175000</v>
          </cell>
          <cell r="R19168" t="str">
            <v>Darebin</v>
          </cell>
          <cell r="W19168">
            <v>2018</v>
          </cell>
          <cell r="X19168" t="str">
            <v>Aug</v>
          </cell>
        </row>
        <row r="19169">
          <cell r="D19169" t="str">
            <v>House</v>
          </cell>
          <cell r="E19169">
            <v>1240000</v>
          </cell>
          <cell r="R19169" t="str">
            <v>Manningham</v>
          </cell>
          <cell r="W19169">
            <v>2018</v>
          </cell>
          <cell r="X19169" t="str">
            <v>Aug</v>
          </cell>
        </row>
        <row r="19170">
          <cell r="D19170" t="str">
            <v>House</v>
          </cell>
          <cell r="E19170">
            <v>1150000</v>
          </cell>
          <cell r="R19170" t="str">
            <v>Moreland</v>
          </cell>
          <cell r="W19170">
            <v>2018</v>
          </cell>
          <cell r="X19170" t="str">
            <v>Aug</v>
          </cell>
        </row>
        <row r="19171">
          <cell r="D19171" t="str">
            <v>House</v>
          </cell>
          <cell r="E19171">
            <v>1635000</v>
          </cell>
          <cell r="R19171" t="str">
            <v>Moonee Valley</v>
          </cell>
          <cell r="W19171">
            <v>2018</v>
          </cell>
          <cell r="X19171" t="str">
            <v>Aug</v>
          </cell>
        </row>
        <row r="19172">
          <cell r="D19172" t="str">
            <v>House</v>
          </cell>
          <cell r="E19172">
            <v>2250000</v>
          </cell>
          <cell r="R19172" t="str">
            <v>Darebin</v>
          </cell>
          <cell r="W19172">
            <v>2018</v>
          </cell>
          <cell r="X19172" t="str">
            <v>Aug</v>
          </cell>
        </row>
        <row r="19173">
          <cell r="D19173" t="str">
            <v>House</v>
          </cell>
          <cell r="E19173">
            <v>1765000</v>
          </cell>
          <cell r="R19173" t="str">
            <v>Maribyrnong</v>
          </cell>
          <cell r="W19173">
            <v>2018</v>
          </cell>
          <cell r="X19173" t="str">
            <v>Aug</v>
          </cell>
        </row>
        <row r="19174">
          <cell r="D19174" t="str">
            <v>House</v>
          </cell>
          <cell r="E19174">
            <v>1400000</v>
          </cell>
          <cell r="R19174" t="str">
            <v>Darebin</v>
          </cell>
          <cell r="W19174">
            <v>2018</v>
          </cell>
          <cell r="X19174" t="str">
            <v>Aug</v>
          </cell>
        </row>
        <row r="19175">
          <cell r="D19175" t="str">
            <v>House</v>
          </cell>
          <cell r="E19175">
            <v>894000</v>
          </cell>
          <cell r="R19175" t="str">
            <v>Moreland</v>
          </cell>
          <cell r="W19175">
            <v>2018</v>
          </cell>
          <cell r="X19175" t="str">
            <v>Aug</v>
          </cell>
        </row>
        <row r="19176">
          <cell r="D19176" t="str">
            <v>House</v>
          </cell>
          <cell r="E19176">
            <v>1710000</v>
          </cell>
          <cell r="R19176" t="str">
            <v>Manningham</v>
          </cell>
          <cell r="W19176">
            <v>2018</v>
          </cell>
          <cell r="X19176" t="str">
            <v>Aug</v>
          </cell>
        </row>
        <row r="19177">
          <cell r="D19177" t="str">
            <v>House</v>
          </cell>
          <cell r="E19177">
            <v>1150000</v>
          </cell>
          <cell r="R19177" t="str">
            <v>Darebin</v>
          </cell>
          <cell r="W19177">
            <v>2018</v>
          </cell>
          <cell r="X19177" t="str">
            <v>Aug</v>
          </cell>
        </row>
        <row r="19178">
          <cell r="D19178" t="str">
            <v>House</v>
          </cell>
          <cell r="E19178">
            <v>1050000</v>
          </cell>
          <cell r="R19178" t="str">
            <v>Darebin</v>
          </cell>
          <cell r="W19178">
            <v>2018</v>
          </cell>
          <cell r="X19178" t="str">
            <v>Aug</v>
          </cell>
        </row>
        <row r="19179">
          <cell r="D19179" t="str">
            <v>House</v>
          </cell>
          <cell r="E19179">
            <v>1900000</v>
          </cell>
          <cell r="R19179" t="str">
            <v>Darebin</v>
          </cell>
          <cell r="W19179">
            <v>2018</v>
          </cell>
          <cell r="X19179" t="str">
            <v>Aug</v>
          </cell>
        </row>
        <row r="19180">
          <cell r="D19180" t="str">
            <v>House</v>
          </cell>
          <cell r="E19180">
            <v>2295000</v>
          </cell>
          <cell r="R19180" t="str">
            <v>Darebin</v>
          </cell>
          <cell r="W19180">
            <v>2018</v>
          </cell>
          <cell r="X19180" t="str">
            <v>Aug</v>
          </cell>
        </row>
        <row r="19181">
          <cell r="D19181" t="str">
            <v>House</v>
          </cell>
          <cell r="E19181">
            <v>1101000</v>
          </cell>
          <cell r="R19181" t="str">
            <v>Maribyrnong</v>
          </cell>
          <cell r="W19181">
            <v>2018</v>
          </cell>
          <cell r="X19181" t="str">
            <v>Aug</v>
          </cell>
        </row>
        <row r="19182">
          <cell r="D19182" t="str">
            <v>House</v>
          </cell>
          <cell r="E19182">
            <v>1700000</v>
          </cell>
          <cell r="R19182" t="str">
            <v>Manningham</v>
          </cell>
          <cell r="W19182">
            <v>2018</v>
          </cell>
          <cell r="X19182" t="str">
            <v>Aug</v>
          </cell>
        </row>
        <row r="19183">
          <cell r="D19183" t="str">
            <v>House</v>
          </cell>
          <cell r="E19183">
            <v>765000</v>
          </cell>
          <cell r="R19183" t="str">
            <v>Brimbank</v>
          </cell>
          <cell r="W19183">
            <v>2018</v>
          </cell>
          <cell r="X19183" t="str">
            <v>Aug</v>
          </cell>
        </row>
        <row r="19184">
          <cell r="D19184" t="str">
            <v>House</v>
          </cell>
          <cell r="E19184">
            <v>1750000</v>
          </cell>
          <cell r="R19184" t="str">
            <v>Banyule</v>
          </cell>
          <cell r="W19184">
            <v>2018</v>
          </cell>
          <cell r="X19184" t="str">
            <v>Aug</v>
          </cell>
        </row>
        <row r="19185">
          <cell r="D19185" t="str">
            <v>House</v>
          </cell>
          <cell r="E19185">
            <v>2600000</v>
          </cell>
          <cell r="R19185" t="str">
            <v>Moreland</v>
          </cell>
          <cell r="W19185">
            <v>2018</v>
          </cell>
          <cell r="X19185" t="str">
            <v>Aug</v>
          </cell>
        </row>
        <row r="19186">
          <cell r="D19186" t="str">
            <v>House</v>
          </cell>
          <cell r="E19186">
            <v>1400000</v>
          </cell>
          <cell r="R19186" t="str">
            <v>Moreland</v>
          </cell>
          <cell r="W19186">
            <v>2018</v>
          </cell>
          <cell r="X19186" t="str">
            <v>Aug</v>
          </cell>
        </row>
        <row r="19187">
          <cell r="D19187" t="str">
            <v>House</v>
          </cell>
          <cell r="E19187">
            <v>1200000</v>
          </cell>
          <cell r="R19187" t="str">
            <v>Moreland</v>
          </cell>
          <cell r="W19187">
            <v>2018</v>
          </cell>
          <cell r="X19187" t="str">
            <v>Aug</v>
          </cell>
        </row>
        <row r="19188">
          <cell r="D19188" t="str">
            <v>House</v>
          </cell>
          <cell r="E19188">
            <v>940750</v>
          </cell>
          <cell r="R19188" t="str">
            <v>Maroondah</v>
          </cell>
          <cell r="W19188">
            <v>2018</v>
          </cell>
          <cell r="X19188" t="str">
            <v>Aug</v>
          </cell>
        </row>
        <row r="19189">
          <cell r="D19189" t="str">
            <v>House</v>
          </cell>
          <cell r="E19189">
            <v>1450000</v>
          </cell>
          <cell r="R19189" t="str">
            <v>Manningham</v>
          </cell>
          <cell r="W19189">
            <v>2018</v>
          </cell>
          <cell r="X19189" t="str">
            <v>Aug</v>
          </cell>
        </row>
        <row r="19190">
          <cell r="D19190" t="str">
            <v>House</v>
          </cell>
          <cell r="E19190">
            <v>1620000</v>
          </cell>
          <cell r="R19190" t="str">
            <v>Darebin</v>
          </cell>
          <cell r="W19190">
            <v>2018</v>
          </cell>
          <cell r="X19190" t="str">
            <v>Aug</v>
          </cell>
        </row>
        <row r="19191">
          <cell r="D19191" t="str">
            <v>House</v>
          </cell>
          <cell r="E19191">
            <v>1975000</v>
          </cell>
          <cell r="R19191" t="str">
            <v>Moreland</v>
          </cell>
          <cell r="W19191">
            <v>2018</v>
          </cell>
          <cell r="X19191" t="str">
            <v>Aug</v>
          </cell>
        </row>
        <row r="19192">
          <cell r="D19192" t="str">
            <v>House</v>
          </cell>
          <cell r="E19192">
            <v>1050000</v>
          </cell>
          <cell r="R19192" t="str">
            <v>Manningham</v>
          </cell>
          <cell r="W19192">
            <v>2018</v>
          </cell>
          <cell r="X19192" t="str">
            <v>Aug</v>
          </cell>
        </row>
        <row r="19193">
          <cell r="D19193" t="str">
            <v>House</v>
          </cell>
          <cell r="E19193">
            <v>1788000</v>
          </cell>
          <cell r="R19193" t="str">
            <v>Moonee Valley</v>
          </cell>
          <cell r="W19193">
            <v>2018</v>
          </cell>
          <cell r="X19193" t="str">
            <v>Aug</v>
          </cell>
        </row>
        <row r="19194">
          <cell r="D19194" t="str">
            <v>House</v>
          </cell>
          <cell r="E19194">
            <v>970000</v>
          </cell>
          <cell r="R19194" t="str">
            <v>Manningham</v>
          </cell>
          <cell r="W19194">
            <v>2018</v>
          </cell>
          <cell r="X19194" t="str">
            <v>Aug</v>
          </cell>
        </row>
        <row r="19195">
          <cell r="D19195" t="str">
            <v>House</v>
          </cell>
          <cell r="E19195">
            <v>2010000</v>
          </cell>
          <cell r="R19195" t="str">
            <v>Banyule</v>
          </cell>
          <cell r="W19195">
            <v>2018</v>
          </cell>
          <cell r="X19195" t="str">
            <v>Aug</v>
          </cell>
        </row>
        <row r="19196">
          <cell r="D19196" t="str">
            <v>House</v>
          </cell>
          <cell r="E19196">
            <v>1490000</v>
          </cell>
          <cell r="R19196" t="str">
            <v>Manningham</v>
          </cell>
          <cell r="W19196">
            <v>2018</v>
          </cell>
          <cell r="X19196" t="str">
            <v>Aug</v>
          </cell>
        </row>
        <row r="19197">
          <cell r="D19197" t="str">
            <v>House</v>
          </cell>
          <cell r="E19197">
            <v>740000</v>
          </cell>
          <cell r="R19197" t="str">
            <v>Brimbank</v>
          </cell>
          <cell r="W19197">
            <v>2018</v>
          </cell>
          <cell r="X19197" t="str">
            <v>Aug</v>
          </cell>
        </row>
        <row r="19198">
          <cell r="D19198" t="str">
            <v>House</v>
          </cell>
          <cell r="E19198">
            <v>1150000</v>
          </cell>
          <cell r="R19198" t="str">
            <v>Yarra</v>
          </cell>
          <cell r="W19198">
            <v>2018</v>
          </cell>
          <cell r="X19198" t="str">
            <v>Aug</v>
          </cell>
        </row>
        <row r="19199">
          <cell r="D19199" t="str">
            <v>House</v>
          </cell>
          <cell r="E19199">
            <v>1380000</v>
          </cell>
          <cell r="R19199" t="str">
            <v>Manningham</v>
          </cell>
          <cell r="W19199">
            <v>2018</v>
          </cell>
          <cell r="X19199" t="str">
            <v>Aug</v>
          </cell>
        </row>
        <row r="19200">
          <cell r="D19200" t="str">
            <v>House</v>
          </cell>
          <cell r="E19200">
            <v>1260000</v>
          </cell>
          <cell r="R19200" t="str">
            <v>Manningham</v>
          </cell>
          <cell r="W19200">
            <v>2018</v>
          </cell>
          <cell r="X19200" t="str">
            <v>Aug</v>
          </cell>
        </row>
        <row r="19201">
          <cell r="D19201" t="str">
            <v>House</v>
          </cell>
          <cell r="E19201">
            <v>1155000</v>
          </cell>
          <cell r="R19201" t="str">
            <v>Manningham</v>
          </cell>
          <cell r="W19201">
            <v>2018</v>
          </cell>
          <cell r="X19201" t="str">
            <v>Aug</v>
          </cell>
        </row>
        <row r="19202">
          <cell r="D19202" t="str">
            <v>House</v>
          </cell>
          <cell r="E19202">
            <v>1600000</v>
          </cell>
          <cell r="R19202" t="str">
            <v>Yarra</v>
          </cell>
          <cell r="W19202">
            <v>2018</v>
          </cell>
          <cell r="X19202" t="str">
            <v>Aug</v>
          </cell>
        </row>
        <row r="19203">
          <cell r="D19203" t="str">
            <v>House</v>
          </cell>
          <cell r="E19203">
            <v>650000</v>
          </cell>
          <cell r="R19203" t="str">
            <v>Brimbank</v>
          </cell>
          <cell r="W19203">
            <v>2018</v>
          </cell>
          <cell r="X19203" t="str">
            <v>Aug</v>
          </cell>
        </row>
        <row r="19204">
          <cell r="D19204" t="str">
            <v>House</v>
          </cell>
          <cell r="E19204">
            <v>1600000</v>
          </cell>
          <cell r="R19204" t="str">
            <v>Moonee Valley</v>
          </cell>
          <cell r="W19204">
            <v>2018</v>
          </cell>
          <cell r="X19204" t="str">
            <v>Aug</v>
          </cell>
        </row>
        <row r="19205">
          <cell r="D19205" t="str">
            <v>Unit</v>
          </cell>
          <cell r="E19205">
            <v>720000</v>
          </cell>
          <cell r="R19205" t="str">
            <v>Melbourne</v>
          </cell>
          <cell r="W19205">
            <v>2018</v>
          </cell>
          <cell r="X19205" t="str">
            <v>Aug</v>
          </cell>
        </row>
        <row r="19206">
          <cell r="D19206" t="str">
            <v>House</v>
          </cell>
          <cell r="E19206">
            <v>831500</v>
          </cell>
          <cell r="R19206" t="str">
            <v>Maribyrnong</v>
          </cell>
          <cell r="W19206">
            <v>2018</v>
          </cell>
          <cell r="X19206" t="str">
            <v>Aug</v>
          </cell>
        </row>
        <row r="19207">
          <cell r="D19207" t="str">
            <v>House</v>
          </cell>
          <cell r="E19207">
            <v>2980000</v>
          </cell>
          <cell r="R19207" t="str">
            <v>Yarra</v>
          </cell>
          <cell r="W19207">
            <v>2018</v>
          </cell>
          <cell r="X19207" t="str">
            <v>Aug</v>
          </cell>
        </row>
        <row r="19208">
          <cell r="D19208" t="str">
            <v>House</v>
          </cell>
          <cell r="E19208">
            <v>1190000</v>
          </cell>
          <cell r="R19208" t="str">
            <v>Maribyrnong</v>
          </cell>
          <cell r="W19208">
            <v>2018</v>
          </cell>
          <cell r="X19208" t="str">
            <v>Aug</v>
          </cell>
        </row>
        <row r="19209">
          <cell r="D19209" t="str">
            <v>House</v>
          </cell>
          <cell r="E19209">
            <v>480000</v>
          </cell>
          <cell r="R19209" t="str">
            <v>Brimbank</v>
          </cell>
          <cell r="W19209">
            <v>2018</v>
          </cell>
          <cell r="X19209" t="str">
            <v>Aug</v>
          </cell>
        </row>
        <row r="19210">
          <cell r="D19210" t="str">
            <v>House</v>
          </cell>
          <cell r="E19210">
            <v>1260000</v>
          </cell>
          <cell r="R19210" t="str">
            <v>Moreland</v>
          </cell>
          <cell r="W19210">
            <v>2018</v>
          </cell>
          <cell r="X19210" t="str">
            <v>Aug</v>
          </cell>
        </row>
        <row r="19211">
          <cell r="D19211" t="str">
            <v>Unit</v>
          </cell>
          <cell r="E19211">
            <v>381500</v>
          </cell>
          <cell r="R19211" t="str">
            <v>Darebin</v>
          </cell>
          <cell r="W19211">
            <v>2018</v>
          </cell>
          <cell r="X19211" t="str">
            <v>Aug</v>
          </cell>
        </row>
        <row r="19212">
          <cell r="D19212" t="str">
            <v>House</v>
          </cell>
          <cell r="E19212">
            <v>1570000</v>
          </cell>
          <cell r="R19212" t="str">
            <v>Moreland</v>
          </cell>
          <cell r="W19212">
            <v>2018</v>
          </cell>
          <cell r="X19212" t="str">
            <v>Aug</v>
          </cell>
        </row>
        <row r="19213">
          <cell r="D19213" t="str">
            <v>House</v>
          </cell>
          <cell r="E19213">
            <v>1500000</v>
          </cell>
          <cell r="R19213" t="str">
            <v>Manningham</v>
          </cell>
          <cell r="W19213">
            <v>2018</v>
          </cell>
          <cell r="X19213" t="str">
            <v>Aug</v>
          </cell>
        </row>
        <row r="19214">
          <cell r="D19214" t="str">
            <v>House</v>
          </cell>
          <cell r="E19214">
            <v>938000</v>
          </cell>
          <cell r="R19214" t="str">
            <v>Yarra</v>
          </cell>
          <cell r="W19214">
            <v>2018</v>
          </cell>
          <cell r="X19214" t="str">
            <v>Aug</v>
          </cell>
        </row>
        <row r="19215">
          <cell r="D19215" t="str">
            <v>Unit</v>
          </cell>
          <cell r="E19215">
            <v>750000</v>
          </cell>
          <cell r="R19215" t="str">
            <v>Maribyrnong</v>
          </cell>
          <cell r="W19215">
            <v>2018</v>
          </cell>
          <cell r="X19215" t="str">
            <v>Aug</v>
          </cell>
        </row>
        <row r="19216">
          <cell r="D19216" t="str">
            <v>House</v>
          </cell>
          <cell r="E19216">
            <v>1600000</v>
          </cell>
          <cell r="R19216" t="str">
            <v>Melbourne</v>
          </cell>
          <cell r="W19216">
            <v>2018</v>
          </cell>
          <cell r="X19216" t="str">
            <v>Aug</v>
          </cell>
        </row>
        <row r="19217">
          <cell r="D19217" t="str">
            <v>House</v>
          </cell>
          <cell r="E19217">
            <v>1343500</v>
          </cell>
          <cell r="R19217" t="str">
            <v>Manningham</v>
          </cell>
          <cell r="W19217">
            <v>2018</v>
          </cell>
          <cell r="X19217" t="str">
            <v>Aug</v>
          </cell>
        </row>
        <row r="19218">
          <cell r="D19218" t="str">
            <v>House</v>
          </cell>
          <cell r="E19218">
            <v>3935000</v>
          </cell>
          <cell r="R19218" t="str">
            <v>Moreland</v>
          </cell>
          <cell r="W19218">
            <v>2018</v>
          </cell>
          <cell r="X19218" t="str">
            <v>Aug</v>
          </cell>
        </row>
        <row r="19219">
          <cell r="D19219" t="str">
            <v>Unit</v>
          </cell>
          <cell r="E19219">
            <v>1101000</v>
          </cell>
          <cell r="R19219" t="str">
            <v>Maribyrnong</v>
          </cell>
          <cell r="W19219">
            <v>2018</v>
          </cell>
          <cell r="X19219" t="str">
            <v>Aug</v>
          </cell>
        </row>
        <row r="19220">
          <cell r="D19220" t="str">
            <v>House</v>
          </cell>
          <cell r="E19220">
            <v>786000</v>
          </cell>
          <cell r="R19220" t="str">
            <v>Brimbank</v>
          </cell>
          <cell r="W19220">
            <v>2018</v>
          </cell>
          <cell r="X19220" t="str">
            <v>Aug</v>
          </cell>
        </row>
        <row r="19221">
          <cell r="D19221" t="str">
            <v>Unit</v>
          </cell>
          <cell r="E19221">
            <v>1290000</v>
          </cell>
          <cell r="R19221" t="str">
            <v>Yarra</v>
          </cell>
          <cell r="W19221">
            <v>2018</v>
          </cell>
          <cell r="X19221" t="str">
            <v>Aug</v>
          </cell>
        </row>
        <row r="19222">
          <cell r="D19222" t="str">
            <v>House</v>
          </cell>
          <cell r="E19222">
            <v>761000</v>
          </cell>
          <cell r="R19222" t="str">
            <v>Brimbank</v>
          </cell>
          <cell r="W19222">
            <v>2018</v>
          </cell>
          <cell r="X19222" t="str">
            <v>Aug</v>
          </cell>
        </row>
        <row r="19223">
          <cell r="D19223" t="str">
            <v>House</v>
          </cell>
          <cell r="E19223">
            <v>1000000</v>
          </cell>
          <cell r="R19223" t="str">
            <v>Brimbank</v>
          </cell>
          <cell r="W19223">
            <v>2018</v>
          </cell>
          <cell r="X19223" t="str">
            <v>Aug</v>
          </cell>
        </row>
        <row r="19224">
          <cell r="D19224" t="str">
            <v>House</v>
          </cell>
          <cell r="E19224">
            <v>860000</v>
          </cell>
          <cell r="R19224" t="str">
            <v>Melbourne</v>
          </cell>
          <cell r="W19224">
            <v>2018</v>
          </cell>
          <cell r="X19224" t="str">
            <v>Aug</v>
          </cell>
        </row>
        <row r="19225">
          <cell r="D19225" t="str">
            <v>House</v>
          </cell>
          <cell r="E19225">
            <v>1161000</v>
          </cell>
          <cell r="R19225" t="str">
            <v>Melbourne</v>
          </cell>
          <cell r="W19225">
            <v>2018</v>
          </cell>
          <cell r="X19225" t="str">
            <v>Aug</v>
          </cell>
        </row>
        <row r="19226">
          <cell r="D19226" t="str">
            <v>House</v>
          </cell>
          <cell r="E19226">
            <v>1330000</v>
          </cell>
          <cell r="R19226" t="str">
            <v>Maribyrnong</v>
          </cell>
          <cell r="W19226">
            <v>2018</v>
          </cell>
          <cell r="X19226" t="str">
            <v>Aug</v>
          </cell>
        </row>
        <row r="19227">
          <cell r="D19227" t="str">
            <v>House</v>
          </cell>
          <cell r="E19227">
            <v>765000</v>
          </cell>
          <cell r="R19227" t="str">
            <v>Brimbank</v>
          </cell>
          <cell r="W19227">
            <v>2018</v>
          </cell>
          <cell r="X19227" t="str">
            <v>Aug</v>
          </cell>
        </row>
        <row r="19228">
          <cell r="D19228" t="str">
            <v>House</v>
          </cell>
          <cell r="E19228">
            <v>693000</v>
          </cell>
          <cell r="R19228" t="str">
            <v>Brimbank</v>
          </cell>
          <cell r="W19228">
            <v>2018</v>
          </cell>
          <cell r="X19228" t="str">
            <v>Aug</v>
          </cell>
        </row>
        <row r="19229">
          <cell r="D19229" t="str">
            <v>House</v>
          </cell>
          <cell r="E19229">
            <v>770000</v>
          </cell>
          <cell r="R19229" t="str">
            <v>Brimbank</v>
          </cell>
          <cell r="W19229">
            <v>2018</v>
          </cell>
          <cell r="X19229" t="str">
            <v>Aug</v>
          </cell>
        </row>
        <row r="19230">
          <cell r="D19230" t="str">
            <v>House</v>
          </cell>
          <cell r="E19230">
            <v>1000000</v>
          </cell>
          <cell r="R19230" t="str">
            <v>Boroondara</v>
          </cell>
          <cell r="W19230">
            <v>2018</v>
          </cell>
          <cell r="X19230" t="str">
            <v>Aug</v>
          </cell>
        </row>
        <row r="19231">
          <cell r="D19231" t="str">
            <v>House</v>
          </cell>
          <cell r="E19231">
            <v>2300000</v>
          </cell>
          <cell r="R19231" t="str">
            <v>Yarra</v>
          </cell>
          <cell r="W19231">
            <v>2018</v>
          </cell>
          <cell r="X19231" t="str">
            <v>Aug</v>
          </cell>
        </row>
        <row r="19232">
          <cell r="D19232" t="str">
            <v>House</v>
          </cell>
          <cell r="E19232">
            <v>1290000</v>
          </cell>
          <cell r="R19232" t="str">
            <v>Manningham</v>
          </cell>
          <cell r="W19232">
            <v>2018</v>
          </cell>
          <cell r="X19232" t="str">
            <v>Aug</v>
          </cell>
        </row>
        <row r="19233">
          <cell r="D19233" t="str">
            <v>Unit</v>
          </cell>
          <cell r="E19233">
            <v>850000</v>
          </cell>
          <cell r="R19233" t="str">
            <v>Melbourne</v>
          </cell>
          <cell r="W19233">
            <v>2018</v>
          </cell>
          <cell r="X19233" t="str">
            <v>Aug</v>
          </cell>
        </row>
        <row r="19234">
          <cell r="D19234" t="str">
            <v>House</v>
          </cell>
          <cell r="E19234">
            <v>730000</v>
          </cell>
          <cell r="R19234" t="str">
            <v>Brimbank</v>
          </cell>
          <cell r="W19234">
            <v>2018</v>
          </cell>
          <cell r="X19234" t="str">
            <v>Aug</v>
          </cell>
        </row>
        <row r="19235">
          <cell r="D19235" t="str">
            <v>House</v>
          </cell>
          <cell r="E19235">
            <v>1050000</v>
          </cell>
          <cell r="R19235" t="str">
            <v>Brimbank</v>
          </cell>
          <cell r="W19235">
            <v>2018</v>
          </cell>
          <cell r="X19235" t="str">
            <v>Aug</v>
          </cell>
        </row>
        <row r="19236">
          <cell r="D19236" t="str">
            <v>House</v>
          </cell>
          <cell r="E19236">
            <v>1730000</v>
          </cell>
          <cell r="R19236" t="str">
            <v>Boroondara</v>
          </cell>
          <cell r="W19236">
            <v>2018</v>
          </cell>
          <cell r="X19236" t="str">
            <v>Aug</v>
          </cell>
        </row>
        <row r="19237">
          <cell r="D19237" t="str">
            <v>House</v>
          </cell>
          <cell r="E19237">
            <v>3100000</v>
          </cell>
          <cell r="R19237" t="str">
            <v>Yarra</v>
          </cell>
          <cell r="W19237">
            <v>2018</v>
          </cell>
          <cell r="X19237" t="str">
            <v>Aug</v>
          </cell>
        </row>
        <row r="19238">
          <cell r="D19238" t="str">
            <v>House</v>
          </cell>
          <cell r="E19238">
            <v>1105000</v>
          </cell>
          <cell r="R19238" t="str">
            <v>Maroondah</v>
          </cell>
          <cell r="W19238">
            <v>2018</v>
          </cell>
          <cell r="X19238" t="str">
            <v>Aug</v>
          </cell>
        </row>
        <row r="19239">
          <cell r="D19239" t="str">
            <v>House</v>
          </cell>
          <cell r="E19239">
            <v>1302000</v>
          </cell>
          <cell r="R19239" t="str">
            <v>Melbourne</v>
          </cell>
          <cell r="W19239">
            <v>2018</v>
          </cell>
          <cell r="X19239" t="str">
            <v>Aug</v>
          </cell>
        </row>
        <row r="19240">
          <cell r="D19240" t="str">
            <v>House</v>
          </cell>
          <cell r="E19240">
            <v>1650000</v>
          </cell>
          <cell r="R19240" t="str">
            <v>Melbourne</v>
          </cell>
          <cell r="W19240">
            <v>2018</v>
          </cell>
          <cell r="X19240" t="str">
            <v>Aug</v>
          </cell>
        </row>
        <row r="19241">
          <cell r="D19241" t="str">
            <v>House</v>
          </cell>
          <cell r="E19241">
            <v>1115000</v>
          </cell>
          <cell r="R19241" t="str">
            <v>Maroondah</v>
          </cell>
          <cell r="W19241">
            <v>2018</v>
          </cell>
          <cell r="X19241" t="str">
            <v>Aug</v>
          </cell>
        </row>
        <row r="19242">
          <cell r="D19242" t="str">
            <v>House</v>
          </cell>
          <cell r="E19242">
            <v>3025000</v>
          </cell>
          <cell r="R19242" t="str">
            <v>Yarra</v>
          </cell>
          <cell r="W19242">
            <v>2018</v>
          </cell>
          <cell r="X19242" t="str">
            <v>Aug</v>
          </cell>
        </row>
        <row r="19243">
          <cell r="D19243" t="str">
            <v>House</v>
          </cell>
          <cell r="E19243">
            <v>710000</v>
          </cell>
          <cell r="R19243" t="str">
            <v>Brimbank</v>
          </cell>
          <cell r="W19243">
            <v>2018</v>
          </cell>
          <cell r="X19243" t="str">
            <v>Aug</v>
          </cell>
        </row>
        <row r="19244">
          <cell r="D19244" t="str">
            <v>House</v>
          </cell>
          <cell r="E19244">
            <v>2080000</v>
          </cell>
          <cell r="R19244" t="str">
            <v>Boroondara</v>
          </cell>
          <cell r="W19244">
            <v>2018</v>
          </cell>
          <cell r="X19244" t="str">
            <v>Aug</v>
          </cell>
        </row>
        <row r="19245">
          <cell r="D19245" t="str">
            <v>House</v>
          </cell>
          <cell r="E19245">
            <v>910000</v>
          </cell>
          <cell r="R19245" t="str">
            <v>Maribyrnong</v>
          </cell>
          <cell r="W19245">
            <v>2018</v>
          </cell>
          <cell r="X19245" t="str">
            <v>Aug</v>
          </cell>
        </row>
        <row r="19246">
          <cell r="D19246" t="str">
            <v>House</v>
          </cell>
          <cell r="E19246">
            <v>1340000</v>
          </cell>
          <cell r="R19246" t="str">
            <v>Manningham</v>
          </cell>
          <cell r="W19246">
            <v>2018</v>
          </cell>
          <cell r="X19246" t="str">
            <v>Aug</v>
          </cell>
        </row>
        <row r="19247">
          <cell r="D19247" t="str">
            <v>House</v>
          </cell>
          <cell r="E19247">
            <v>871000</v>
          </cell>
          <cell r="R19247" t="str">
            <v>Maribyrnong</v>
          </cell>
          <cell r="W19247">
            <v>2018</v>
          </cell>
          <cell r="X19247" t="str">
            <v>Aug</v>
          </cell>
        </row>
        <row r="19248">
          <cell r="D19248" t="str">
            <v>House</v>
          </cell>
          <cell r="E19248">
            <v>2375000</v>
          </cell>
          <cell r="R19248" t="str">
            <v>Boroondara</v>
          </cell>
          <cell r="W19248">
            <v>2018</v>
          </cell>
          <cell r="X19248" t="str">
            <v>Aug</v>
          </cell>
        </row>
        <row r="19249">
          <cell r="D19249" t="str">
            <v>House</v>
          </cell>
          <cell r="E19249">
            <v>1600000</v>
          </cell>
          <cell r="R19249" t="str">
            <v>Maribyrnong</v>
          </cell>
          <cell r="W19249">
            <v>2018</v>
          </cell>
          <cell r="X19249" t="str">
            <v>Aug</v>
          </cell>
        </row>
        <row r="19250">
          <cell r="D19250" t="str">
            <v>House</v>
          </cell>
          <cell r="E19250">
            <v>1715000</v>
          </cell>
          <cell r="R19250" t="str">
            <v>Boroondara</v>
          </cell>
          <cell r="W19250">
            <v>2018</v>
          </cell>
          <cell r="X19250" t="str">
            <v>Aug</v>
          </cell>
        </row>
        <row r="19251">
          <cell r="D19251" t="str">
            <v>House</v>
          </cell>
          <cell r="E19251">
            <v>1683000</v>
          </cell>
          <cell r="R19251" t="str">
            <v>Boroondara</v>
          </cell>
          <cell r="W19251">
            <v>2018</v>
          </cell>
          <cell r="X19251" t="str">
            <v>Aug</v>
          </cell>
        </row>
        <row r="19252">
          <cell r="D19252" t="str">
            <v>House</v>
          </cell>
          <cell r="E19252">
            <v>1740000</v>
          </cell>
          <cell r="R19252" t="str">
            <v>Yarra</v>
          </cell>
          <cell r="W19252">
            <v>2018</v>
          </cell>
          <cell r="X19252" t="str">
            <v>Aug</v>
          </cell>
        </row>
        <row r="19253">
          <cell r="D19253" t="str">
            <v>House</v>
          </cell>
          <cell r="E19253">
            <v>1775000</v>
          </cell>
          <cell r="R19253" t="str">
            <v>Boroondara</v>
          </cell>
          <cell r="W19253">
            <v>2018</v>
          </cell>
          <cell r="X19253" t="str">
            <v>Aug</v>
          </cell>
        </row>
        <row r="19254">
          <cell r="D19254" t="str">
            <v>House</v>
          </cell>
          <cell r="E19254">
            <v>2900000</v>
          </cell>
          <cell r="R19254" t="str">
            <v>Boroondara</v>
          </cell>
          <cell r="W19254">
            <v>2018</v>
          </cell>
          <cell r="X19254" t="str">
            <v>Aug</v>
          </cell>
        </row>
        <row r="19255">
          <cell r="D19255" t="str">
            <v>House</v>
          </cell>
          <cell r="E19255">
            <v>1290000</v>
          </cell>
          <cell r="R19255" t="str">
            <v>Maribyrnong</v>
          </cell>
          <cell r="W19255">
            <v>2018</v>
          </cell>
          <cell r="X19255" t="str">
            <v>Aug</v>
          </cell>
        </row>
        <row r="19256">
          <cell r="D19256" t="str">
            <v>House</v>
          </cell>
          <cell r="E19256">
            <v>881000</v>
          </cell>
          <cell r="R19256" t="str">
            <v>Maribyrnong</v>
          </cell>
          <cell r="W19256">
            <v>2018</v>
          </cell>
          <cell r="X19256" t="str">
            <v>Aug</v>
          </cell>
        </row>
        <row r="19257">
          <cell r="D19257" t="str">
            <v>House</v>
          </cell>
          <cell r="E19257">
            <v>651000</v>
          </cell>
          <cell r="R19257" t="str">
            <v>Maroondah</v>
          </cell>
          <cell r="W19257">
            <v>2018</v>
          </cell>
          <cell r="X19257" t="str">
            <v>Aug</v>
          </cell>
        </row>
        <row r="19258">
          <cell r="D19258" t="str">
            <v>House</v>
          </cell>
          <cell r="E19258">
            <v>1575000</v>
          </cell>
          <cell r="R19258" t="str">
            <v>Yarra</v>
          </cell>
          <cell r="W19258">
            <v>2018</v>
          </cell>
          <cell r="X19258" t="str">
            <v>Aug</v>
          </cell>
        </row>
        <row r="19259">
          <cell r="D19259" t="str">
            <v>House</v>
          </cell>
          <cell r="E19259">
            <v>3225000</v>
          </cell>
          <cell r="R19259" t="str">
            <v>Boroondara</v>
          </cell>
          <cell r="W19259">
            <v>2018</v>
          </cell>
          <cell r="X19259" t="str">
            <v>Aug</v>
          </cell>
        </row>
        <row r="19260">
          <cell r="D19260" t="str">
            <v>House</v>
          </cell>
          <cell r="E19260">
            <v>1105000</v>
          </cell>
          <cell r="R19260" t="str">
            <v>Manningham</v>
          </cell>
          <cell r="W19260">
            <v>2018</v>
          </cell>
          <cell r="X19260" t="str">
            <v>Aug</v>
          </cell>
        </row>
        <row r="19261">
          <cell r="D19261" t="str">
            <v>House</v>
          </cell>
          <cell r="E19261">
            <v>1845500</v>
          </cell>
          <cell r="R19261" t="str">
            <v>Boroondara</v>
          </cell>
          <cell r="W19261">
            <v>2018</v>
          </cell>
          <cell r="X19261" t="str">
            <v>Aug</v>
          </cell>
        </row>
        <row r="19262">
          <cell r="D19262" t="str">
            <v>House</v>
          </cell>
          <cell r="E19262">
            <v>1025000</v>
          </cell>
          <cell r="R19262" t="str">
            <v>Maribyrnong</v>
          </cell>
          <cell r="W19262">
            <v>2018</v>
          </cell>
          <cell r="X19262" t="str">
            <v>Aug</v>
          </cell>
        </row>
        <row r="19263">
          <cell r="D19263" t="str">
            <v>House</v>
          </cell>
          <cell r="E19263">
            <v>1550000</v>
          </cell>
          <cell r="R19263" t="str">
            <v>Melbourne</v>
          </cell>
          <cell r="W19263">
            <v>2018</v>
          </cell>
          <cell r="X19263" t="str">
            <v>Aug</v>
          </cell>
        </row>
        <row r="19264">
          <cell r="D19264" t="str">
            <v>House</v>
          </cell>
          <cell r="E19264">
            <v>1560000</v>
          </cell>
          <cell r="R19264" t="str">
            <v>Yarra</v>
          </cell>
          <cell r="W19264">
            <v>2018</v>
          </cell>
          <cell r="X19264" t="str">
            <v>Aug</v>
          </cell>
        </row>
        <row r="19265">
          <cell r="D19265" t="str">
            <v>House</v>
          </cell>
          <cell r="E19265">
            <v>2400000</v>
          </cell>
          <cell r="R19265" t="str">
            <v>Boroondara</v>
          </cell>
          <cell r="W19265">
            <v>2018</v>
          </cell>
          <cell r="X19265" t="str">
            <v>Aug</v>
          </cell>
        </row>
        <row r="19266">
          <cell r="D19266" t="str">
            <v>House</v>
          </cell>
          <cell r="E19266">
            <v>1752000</v>
          </cell>
          <cell r="R19266" t="str">
            <v>Boroondara</v>
          </cell>
          <cell r="W19266">
            <v>2018</v>
          </cell>
          <cell r="X19266" t="str">
            <v>Aug</v>
          </cell>
        </row>
        <row r="19267">
          <cell r="D19267" t="str">
            <v>House</v>
          </cell>
          <cell r="E19267">
            <v>2070000</v>
          </cell>
          <cell r="R19267" t="str">
            <v>Yarra</v>
          </cell>
          <cell r="W19267">
            <v>2018</v>
          </cell>
          <cell r="X19267" t="str">
            <v>Aug</v>
          </cell>
        </row>
        <row r="19268">
          <cell r="D19268" t="str">
            <v>House</v>
          </cell>
          <cell r="E19268">
            <v>2200000</v>
          </cell>
          <cell r="R19268" t="str">
            <v>Yarra</v>
          </cell>
          <cell r="W19268">
            <v>2018</v>
          </cell>
          <cell r="X19268" t="str">
            <v>Aug</v>
          </cell>
        </row>
        <row r="19269">
          <cell r="D19269" t="str">
            <v>House</v>
          </cell>
          <cell r="E19269">
            <v>3320000</v>
          </cell>
          <cell r="R19269" t="str">
            <v>Boroondara</v>
          </cell>
          <cell r="W19269">
            <v>2018</v>
          </cell>
          <cell r="X19269" t="str">
            <v>Aug</v>
          </cell>
        </row>
        <row r="19270">
          <cell r="D19270" t="str">
            <v>House</v>
          </cell>
          <cell r="E19270">
            <v>2720000</v>
          </cell>
          <cell r="R19270" t="str">
            <v>Boroondara</v>
          </cell>
          <cell r="W19270">
            <v>2018</v>
          </cell>
          <cell r="X19270" t="str">
            <v>Aug</v>
          </cell>
        </row>
        <row r="19271">
          <cell r="D19271" t="str">
            <v>House</v>
          </cell>
          <cell r="E19271">
            <v>2625000</v>
          </cell>
          <cell r="R19271" t="str">
            <v>Boroondara</v>
          </cell>
          <cell r="W19271">
            <v>2018</v>
          </cell>
          <cell r="X19271" t="str">
            <v>Aug</v>
          </cell>
        </row>
        <row r="19272">
          <cell r="D19272" t="str">
            <v>House</v>
          </cell>
          <cell r="E19272">
            <v>2400000</v>
          </cell>
          <cell r="R19272" t="str">
            <v>Boroondara</v>
          </cell>
          <cell r="W19272">
            <v>2018</v>
          </cell>
          <cell r="X19272" t="str">
            <v>Aug</v>
          </cell>
        </row>
        <row r="19273">
          <cell r="D19273" t="str">
            <v>House</v>
          </cell>
          <cell r="E19273">
            <v>1180000</v>
          </cell>
          <cell r="R19273" t="str">
            <v>Maribyrnong</v>
          </cell>
          <cell r="W19273">
            <v>2018</v>
          </cell>
          <cell r="X19273" t="str">
            <v>Aug</v>
          </cell>
        </row>
        <row r="19274">
          <cell r="D19274" t="str">
            <v>House</v>
          </cell>
          <cell r="E19274">
            <v>1560000</v>
          </cell>
          <cell r="R19274" t="str">
            <v>Boroondara</v>
          </cell>
          <cell r="W19274">
            <v>2018</v>
          </cell>
          <cell r="X19274" t="str">
            <v>Aug</v>
          </cell>
        </row>
        <row r="19275">
          <cell r="D19275" t="str">
            <v>House</v>
          </cell>
          <cell r="E19275">
            <v>1200000</v>
          </cell>
          <cell r="R19275" t="str">
            <v>Manningham</v>
          </cell>
          <cell r="W19275">
            <v>2018</v>
          </cell>
          <cell r="X19275" t="str">
            <v>Aug</v>
          </cell>
        </row>
        <row r="19276">
          <cell r="D19276" t="str">
            <v>House</v>
          </cell>
          <cell r="E19276">
            <v>2005000</v>
          </cell>
          <cell r="R19276" t="str">
            <v>Boroondara</v>
          </cell>
          <cell r="W19276">
            <v>2018</v>
          </cell>
          <cell r="X19276" t="str">
            <v>Aug</v>
          </cell>
        </row>
        <row r="19277">
          <cell r="D19277" t="str">
            <v>House</v>
          </cell>
          <cell r="E19277">
            <v>2320000</v>
          </cell>
          <cell r="R19277" t="str">
            <v>Boroondara</v>
          </cell>
          <cell r="W19277">
            <v>2018</v>
          </cell>
          <cell r="X19277" t="str">
            <v>Aug</v>
          </cell>
        </row>
        <row r="19278">
          <cell r="D19278" t="str">
            <v>House</v>
          </cell>
          <cell r="E19278">
            <v>1230000</v>
          </cell>
          <cell r="R19278" t="str">
            <v>Melbourne</v>
          </cell>
          <cell r="W19278">
            <v>2018</v>
          </cell>
          <cell r="X19278" t="str">
            <v>Aug</v>
          </cell>
        </row>
        <row r="19279">
          <cell r="D19279" t="str">
            <v>House</v>
          </cell>
          <cell r="E19279">
            <v>1170000</v>
          </cell>
          <cell r="R19279" t="str">
            <v>Maribyrnong</v>
          </cell>
          <cell r="W19279">
            <v>2018</v>
          </cell>
          <cell r="X19279" t="str">
            <v>Aug</v>
          </cell>
        </row>
        <row r="19280">
          <cell r="D19280" t="str">
            <v>House</v>
          </cell>
          <cell r="E19280">
            <v>1066000</v>
          </cell>
          <cell r="R19280" t="str">
            <v>Maroondah</v>
          </cell>
          <cell r="W19280">
            <v>2018</v>
          </cell>
          <cell r="X19280" t="str">
            <v>Aug</v>
          </cell>
        </row>
        <row r="19281">
          <cell r="D19281" t="str">
            <v>House</v>
          </cell>
          <cell r="E19281">
            <v>1190000</v>
          </cell>
          <cell r="R19281" t="str">
            <v>Melbourne</v>
          </cell>
          <cell r="W19281">
            <v>2018</v>
          </cell>
          <cell r="X19281" t="str">
            <v>Aug</v>
          </cell>
        </row>
        <row r="19282">
          <cell r="D19282" t="str">
            <v>House</v>
          </cell>
          <cell r="E19282">
            <v>1230000</v>
          </cell>
          <cell r="R19282" t="str">
            <v>Whitehorse</v>
          </cell>
          <cell r="W19282">
            <v>2018</v>
          </cell>
          <cell r="X19282" t="str">
            <v>Aug</v>
          </cell>
        </row>
        <row r="19283">
          <cell r="D19283" t="str">
            <v>House</v>
          </cell>
          <cell r="E19283">
            <v>1008000</v>
          </cell>
          <cell r="R19283" t="str">
            <v>Boroondara</v>
          </cell>
          <cell r="W19283">
            <v>2018</v>
          </cell>
          <cell r="X19283" t="str">
            <v>Aug</v>
          </cell>
        </row>
        <row r="19284">
          <cell r="D19284" t="str">
            <v>House</v>
          </cell>
          <cell r="E19284">
            <v>1060000</v>
          </cell>
          <cell r="R19284" t="str">
            <v>Maroondah</v>
          </cell>
          <cell r="W19284">
            <v>2018</v>
          </cell>
          <cell r="X19284" t="str">
            <v>Aug</v>
          </cell>
        </row>
        <row r="19285">
          <cell r="D19285" t="str">
            <v>House</v>
          </cell>
          <cell r="E19285">
            <v>660000</v>
          </cell>
          <cell r="R19285" t="str">
            <v>Maroondah</v>
          </cell>
          <cell r="W19285">
            <v>2018</v>
          </cell>
          <cell r="X19285" t="str">
            <v>Aug</v>
          </cell>
        </row>
        <row r="19286">
          <cell r="D19286" t="str">
            <v>House</v>
          </cell>
          <cell r="E19286">
            <v>860000</v>
          </cell>
          <cell r="R19286" t="str">
            <v>Maribyrnong</v>
          </cell>
          <cell r="W19286">
            <v>2018</v>
          </cell>
          <cell r="X19286" t="str">
            <v>Aug</v>
          </cell>
        </row>
        <row r="19287">
          <cell r="D19287" t="str">
            <v>House</v>
          </cell>
          <cell r="E19287">
            <v>1100000</v>
          </cell>
          <cell r="R19287" t="str">
            <v>Whitehorse</v>
          </cell>
          <cell r="W19287">
            <v>2018</v>
          </cell>
          <cell r="X19287" t="str">
            <v>Aug</v>
          </cell>
        </row>
        <row r="19288">
          <cell r="D19288" t="str">
            <v>House</v>
          </cell>
          <cell r="E19288">
            <v>2750000</v>
          </cell>
          <cell r="R19288" t="str">
            <v>Boroondara</v>
          </cell>
          <cell r="W19288">
            <v>2018</v>
          </cell>
          <cell r="X19288" t="str">
            <v>Aug</v>
          </cell>
        </row>
        <row r="19289">
          <cell r="D19289" t="str">
            <v>House</v>
          </cell>
          <cell r="E19289">
            <v>915000</v>
          </cell>
          <cell r="R19289" t="str">
            <v>Yarra</v>
          </cell>
          <cell r="W19289">
            <v>2018</v>
          </cell>
          <cell r="X19289" t="str">
            <v>Aug</v>
          </cell>
        </row>
        <row r="19290">
          <cell r="D19290" t="str">
            <v>Unit</v>
          </cell>
          <cell r="E19290">
            <v>502000</v>
          </cell>
          <cell r="R19290" t="str">
            <v>Boroondara</v>
          </cell>
          <cell r="W19290">
            <v>2018</v>
          </cell>
          <cell r="X19290" t="str">
            <v>Aug</v>
          </cell>
        </row>
        <row r="19291">
          <cell r="D19291" t="str">
            <v>House</v>
          </cell>
          <cell r="E19291">
            <v>1520000</v>
          </cell>
          <cell r="R19291" t="str">
            <v>Boroondara</v>
          </cell>
          <cell r="W19291">
            <v>2018</v>
          </cell>
          <cell r="X19291" t="str">
            <v>Aug</v>
          </cell>
        </row>
        <row r="19292">
          <cell r="D19292" t="str">
            <v>House</v>
          </cell>
          <cell r="E19292">
            <v>1237000</v>
          </cell>
          <cell r="R19292" t="str">
            <v>Manningham</v>
          </cell>
          <cell r="W19292">
            <v>2018</v>
          </cell>
          <cell r="X19292" t="str">
            <v>Aug</v>
          </cell>
        </row>
        <row r="19293">
          <cell r="D19293" t="str">
            <v>House</v>
          </cell>
          <cell r="E19293">
            <v>1491000</v>
          </cell>
          <cell r="R19293" t="str">
            <v>Manningham</v>
          </cell>
          <cell r="W19293">
            <v>2018</v>
          </cell>
          <cell r="X19293" t="str">
            <v>Aug</v>
          </cell>
        </row>
        <row r="19294">
          <cell r="D19294" t="str">
            <v>House</v>
          </cell>
          <cell r="E19294">
            <v>914888</v>
          </cell>
          <cell r="R19294" t="str">
            <v>Maroondah</v>
          </cell>
          <cell r="W19294">
            <v>2018</v>
          </cell>
          <cell r="X19294" t="str">
            <v>Aug</v>
          </cell>
        </row>
        <row r="19295">
          <cell r="D19295" t="str">
            <v>House</v>
          </cell>
          <cell r="E19295">
            <v>5000000</v>
          </cell>
          <cell r="R19295" t="str">
            <v>Whitehorse</v>
          </cell>
          <cell r="W19295">
            <v>2018</v>
          </cell>
          <cell r="X19295" t="str">
            <v>Aug</v>
          </cell>
        </row>
        <row r="19296">
          <cell r="D19296" t="str">
            <v>House</v>
          </cell>
          <cell r="E19296">
            <v>2850000</v>
          </cell>
          <cell r="R19296" t="str">
            <v>Melbourne</v>
          </cell>
          <cell r="W19296">
            <v>2018</v>
          </cell>
          <cell r="X19296" t="str">
            <v>Aug</v>
          </cell>
        </row>
        <row r="19297">
          <cell r="D19297" t="str">
            <v>House</v>
          </cell>
          <cell r="E19297">
            <v>1250000</v>
          </cell>
          <cell r="R19297" t="str">
            <v>Yarra</v>
          </cell>
          <cell r="W19297">
            <v>2018</v>
          </cell>
          <cell r="X19297" t="str">
            <v>Aug</v>
          </cell>
        </row>
        <row r="19298">
          <cell r="D19298" t="str">
            <v>House</v>
          </cell>
          <cell r="E19298">
            <v>800000</v>
          </cell>
          <cell r="R19298" t="str">
            <v>Maroondah</v>
          </cell>
          <cell r="W19298">
            <v>2018</v>
          </cell>
          <cell r="X19298" t="str">
            <v>Aug</v>
          </cell>
        </row>
        <row r="19299">
          <cell r="D19299" t="str">
            <v>House</v>
          </cell>
          <cell r="E19299">
            <v>1180000</v>
          </cell>
          <cell r="R19299" t="str">
            <v>Maroondah</v>
          </cell>
          <cell r="W19299">
            <v>2018</v>
          </cell>
          <cell r="X19299" t="str">
            <v>Aug</v>
          </cell>
        </row>
        <row r="19300">
          <cell r="D19300" t="str">
            <v>House</v>
          </cell>
          <cell r="E19300">
            <v>4620000</v>
          </cell>
          <cell r="R19300" t="str">
            <v>Boroondara</v>
          </cell>
          <cell r="W19300">
            <v>2018</v>
          </cell>
          <cell r="X19300" t="str">
            <v>Aug</v>
          </cell>
        </row>
        <row r="19301">
          <cell r="D19301" t="str">
            <v>House</v>
          </cell>
          <cell r="E19301">
            <v>1050000</v>
          </cell>
          <cell r="R19301" t="str">
            <v>Whitehorse</v>
          </cell>
          <cell r="W19301">
            <v>2018</v>
          </cell>
          <cell r="X19301" t="str">
            <v>Aug</v>
          </cell>
        </row>
        <row r="19302">
          <cell r="D19302" t="str">
            <v>House</v>
          </cell>
          <cell r="E19302">
            <v>1350000</v>
          </cell>
          <cell r="R19302" t="str">
            <v>Boroondara</v>
          </cell>
          <cell r="W19302">
            <v>2018</v>
          </cell>
          <cell r="X19302" t="str">
            <v>Aug</v>
          </cell>
        </row>
        <row r="19303">
          <cell r="D19303" t="str">
            <v>House</v>
          </cell>
          <cell r="E19303">
            <v>2210000</v>
          </cell>
          <cell r="R19303" t="str">
            <v>Maribyrnong</v>
          </cell>
          <cell r="W19303">
            <v>2018</v>
          </cell>
          <cell r="X19303" t="str">
            <v>Aug</v>
          </cell>
        </row>
        <row r="19304">
          <cell r="D19304" t="str">
            <v>House</v>
          </cell>
          <cell r="E19304">
            <v>1390000</v>
          </cell>
          <cell r="R19304" t="str">
            <v>Boroondara</v>
          </cell>
          <cell r="W19304">
            <v>2018</v>
          </cell>
          <cell r="X19304" t="str">
            <v>Aug</v>
          </cell>
        </row>
        <row r="19305">
          <cell r="D19305" t="str">
            <v>House</v>
          </cell>
          <cell r="E19305">
            <v>1070000</v>
          </cell>
          <cell r="R19305" t="str">
            <v>Maroondah</v>
          </cell>
          <cell r="W19305">
            <v>2018</v>
          </cell>
          <cell r="X19305" t="str">
            <v>Aug</v>
          </cell>
        </row>
        <row r="19306">
          <cell r="D19306" t="str">
            <v>House</v>
          </cell>
          <cell r="E19306">
            <v>861000</v>
          </cell>
          <cell r="R19306" t="str">
            <v>Maribyrnong</v>
          </cell>
          <cell r="W19306">
            <v>2018</v>
          </cell>
          <cell r="X19306" t="str">
            <v>Aug</v>
          </cell>
        </row>
        <row r="19307">
          <cell r="D19307" t="str">
            <v>House</v>
          </cell>
          <cell r="E19307">
            <v>3000000</v>
          </cell>
          <cell r="R19307" t="str">
            <v>Boroondara</v>
          </cell>
          <cell r="W19307">
            <v>2018</v>
          </cell>
          <cell r="X19307" t="str">
            <v>Aug</v>
          </cell>
        </row>
        <row r="19308">
          <cell r="D19308" t="str">
            <v>House</v>
          </cell>
          <cell r="E19308">
            <v>985000</v>
          </cell>
          <cell r="R19308" t="str">
            <v>Maribyrnong</v>
          </cell>
          <cell r="W19308">
            <v>2018</v>
          </cell>
          <cell r="X19308" t="str">
            <v>Aug</v>
          </cell>
        </row>
        <row r="19309">
          <cell r="D19309" t="str">
            <v>House</v>
          </cell>
          <cell r="E19309">
            <v>3650000</v>
          </cell>
          <cell r="R19309" t="str">
            <v>Boroondara</v>
          </cell>
          <cell r="W19309">
            <v>2018</v>
          </cell>
          <cell r="X19309" t="str">
            <v>Aug</v>
          </cell>
        </row>
        <row r="19310">
          <cell r="D19310" t="str">
            <v>House</v>
          </cell>
          <cell r="E19310">
            <v>2900000</v>
          </cell>
          <cell r="R19310" t="str">
            <v>Boroondara</v>
          </cell>
          <cell r="W19310">
            <v>2018</v>
          </cell>
          <cell r="X19310" t="str">
            <v>Aug</v>
          </cell>
        </row>
        <row r="19311">
          <cell r="D19311" t="str">
            <v>House</v>
          </cell>
          <cell r="E19311">
            <v>1370000</v>
          </cell>
          <cell r="R19311" t="str">
            <v>Whitehorse</v>
          </cell>
          <cell r="W19311">
            <v>2018</v>
          </cell>
          <cell r="X19311" t="str">
            <v>Aug</v>
          </cell>
        </row>
        <row r="19312">
          <cell r="D19312" t="str">
            <v>House</v>
          </cell>
          <cell r="E19312">
            <v>2725000</v>
          </cell>
          <cell r="R19312" t="str">
            <v>Boroondara</v>
          </cell>
          <cell r="W19312">
            <v>2018</v>
          </cell>
          <cell r="X19312" t="str">
            <v>Aug</v>
          </cell>
        </row>
        <row r="19313">
          <cell r="D19313" t="str">
            <v>House</v>
          </cell>
          <cell r="E19313">
            <v>3340000</v>
          </cell>
          <cell r="R19313" t="str">
            <v>Boroondara</v>
          </cell>
          <cell r="W19313">
            <v>2018</v>
          </cell>
          <cell r="X19313" t="str">
            <v>Aug</v>
          </cell>
        </row>
        <row r="19314">
          <cell r="D19314" t="str">
            <v>House</v>
          </cell>
          <cell r="E19314">
            <v>2725000</v>
          </cell>
          <cell r="R19314" t="str">
            <v>Boroondara</v>
          </cell>
          <cell r="W19314">
            <v>2018</v>
          </cell>
          <cell r="X19314" t="str">
            <v>Aug</v>
          </cell>
        </row>
        <row r="19315">
          <cell r="D19315" t="str">
            <v>House</v>
          </cell>
          <cell r="E19315">
            <v>1500000</v>
          </cell>
          <cell r="R19315" t="str">
            <v>Boroondara</v>
          </cell>
          <cell r="W19315">
            <v>2018</v>
          </cell>
          <cell r="X19315" t="str">
            <v>Aug</v>
          </cell>
        </row>
        <row r="19316">
          <cell r="D19316" t="str">
            <v>House</v>
          </cell>
          <cell r="E19316">
            <v>2100000</v>
          </cell>
          <cell r="R19316" t="str">
            <v>Boroondara</v>
          </cell>
          <cell r="W19316">
            <v>2018</v>
          </cell>
          <cell r="X19316" t="str">
            <v>Aug</v>
          </cell>
        </row>
        <row r="19317">
          <cell r="D19317" t="str">
            <v>House</v>
          </cell>
          <cell r="E19317">
            <v>1940000</v>
          </cell>
          <cell r="R19317" t="str">
            <v>Whitehorse</v>
          </cell>
          <cell r="W19317">
            <v>2018</v>
          </cell>
          <cell r="X19317" t="str">
            <v>Aug</v>
          </cell>
        </row>
        <row r="19318">
          <cell r="D19318" t="str">
            <v>House</v>
          </cell>
          <cell r="E19318">
            <v>2725000</v>
          </cell>
          <cell r="R19318" t="str">
            <v>Boroondara</v>
          </cell>
          <cell r="W19318">
            <v>2018</v>
          </cell>
          <cell r="X19318" t="str">
            <v>Aug</v>
          </cell>
        </row>
        <row r="19319">
          <cell r="D19319" t="str">
            <v>House</v>
          </cell>
          <cell r="E19319">
            <v>3800000</v>
          </cell>
          <cell r="R19319" t="str">
            <v>Boroondara</v>
          </cell>
          <cell r="W19319">
            <v>2018</v>
          </cell>
          <cell r="X19319" t="str">
            <v>Aug</v>
          </cell>
        </row>
        <row r="19320">
          <cell r="D19320" t="str">
            <v>House</v>
          </cell>
          <cell r="E19320">
            <v>1320000</v>
          </cell>
          <cell r="R19320" t="str">
            <v>Hobsons Bay</v>
          </cell>
          <cell r="W19320">
            <v>2018</v>
          </cell>
          <cell r="X19320" t="str">
            <v>Aug</v>
          </cell>
        </row>
        <row r="19321">
          <cell r="D19321" t="str">
            <v>House</v>
          </cell>
          <cell r="E19321">
            <v>1150000</v>
          </cell>
          <cell r="R19321" t="str">
            <v>Maroondah</v>
          </cell>
          <cell r="W19321">
            <v>2018</v>
          </cell>
          <cell r="X19321" t="str">
            <v>Aug</v>
          </cell>
        </row>
        <row r="19322">
          <cell r="D19322" t="str">
            <v>House</v>
          </cell>
          <cell r="E19322">
            <v>2325000</v>
          </cell>
          <cell r="R19322" t="str">
            <v>Boroondara</v>
          </cell>
          <cell r="W19322">
            <v>2018</v>
          </cell>
          <cell r="X19322" t="str">
            <v>Aug</v>
          </cell>
        </row>
        <row r="19323">
          <cell r="D19323" t="str">
            <v>House</v>
          </cell>
          <cell r="E19323">
            <v>1880000</v>
          </cell>
          <cell r="R19323" t="str">
            <v>Boroondara</v>
          </cell>
          <cell r="W19323">
            <v>2018</v>
          </cell>
          <cell r="X19323" t="str">
            <v>Aug</v>
          </cell>
        </row>
        <row r="19324">
          <cell r="D19324" t="str">
            <v>House</v>
          </cell>
          <cell r="E19324">
            <v>900000</v>
          </cell>
          <cell r="R19324" t="str">
            <v>Maroondah</v>
          </cell>
          <cell r="W19324">
            <v>2018</v>
          </cell>
          <cell r="X19324" t="str">
            <v>Aug</v>
          </cell>
        </row>
        <row r="19325">
          <cell r="D19325" t="str">
            <v>House</v>
          </cell>
          <cell r="E19325">
            <v>1585000</v>
          </cell>
          <cell r="R19325" t="str">
            <v>Melbourne</v>
          </cell>
          <cell r="W19325">
            <v>2018</v>
          </cell>
          <cell r="X19325" t="str">
            <v>Aug</v>
          </cell>
        </row>
        <row r="19326">
          <cell r="D19326" t="str">
            <v>House</v>
          </cell>
          <cell r="E19326">
            <v>1550000</v>
          </cell>
          <cell r="R19326" t="str">
            <v>Boroondara</v>
          </cell>
          <cell r="W19326">
            <v>2018</v>
          </cell>
          <cell r="X19326" t="str">
            <v>Aug</v>
          </cell>
        </row>
        <row r="19327">
          <cell r="D19327" t="str">
            <v>House</v>
          </cell>
          <cell r="E19327">
            <v>1070000</v>
          </cell>
          <cell r="R19327" t="str">
            <v>Maroondah</v>
          </cell>
          <cell r="W19327">
            <v>2018</v>
          </cell>
          <cell r="X19327" t="str">
            <v>Aug</v>
          </cell>
        </row>
        <row r="19328">
          <cell r="D19328" t="str">
            <v>House</v>
          </cell>
          <cell r="E19328">
            <v>2300000</v>
          </cell>
          <cell r="R19328" t="str">
            <v>Melbourne</v>
          </cell>
          <cell r="W19328">
            <v>2018</v>
          </cell>
          <cell r="X19328" t="str">
            <v>Aug</v>
          </cell>
        </row>
        <row r="19329">
          <cell r="D19329" t="str">
            <v>House</v>
          </cell>
          <cell r="E19329">
            <v>960000</v>
          </cell>
          <cell r="R19329" t="str">
            <v>Maroondah</v>
          </cell>
          <cell r="W19329">
            <v>2018</v>
          </cell>
          <cell r="X19329" t="str">
            <v>Aug</v>
          </cell>
        </row>
        <row r="19330">
          <cell r="D19330" t="str">
            <v>House</v>
          </cell>
          <cell r="E19330">
            <v>2200000</v>
          </cell>
          <cell r="R19330" t="str">
            <v>Melbourne</v>
          </cell>
          <cell r="W19330">
            <v>2018</v>
          </cell>
          <cell r="X19330" t="str">
            <v>Aug</v>
          </cell>
        </row>
        <row r="19331">
          <cell r="D19331" t="str">
            <v>House</v>
          </cell>
          <cell r="E19331">
            <v>1815000</v>
          </cell>
          <cell r="R19331" t="str">
            <v>Boroondara</v>
          </cell>
          <cell r="W19331">
            <v>2018</v>
          </cell>
          <cell r="X19331" t="str">
            <v>Aug</v>
          </cell>
        </row>
        <row r="19332">
          <cell r="D19332" t="str">
            <v>House</v>
          </cell>
          <cell r="E19332">
            <v>1133000</v>
          </cell>
          <cell r="R19332" t="str">
            <v>Maroondah</v>
          </cell>
          <cell r="W19332">
            <v>2018</v>
          </cell>
          <cell r="X19332" t="str">
            <v>Aug</v>
          </cell>
        </row>
        <row r="19333">
          <cell r="D19333" t="str">
            <v>House</v>
          </cell>
          <cell r="E19333">
            <v>1060000</v>
          </cell>
          <cell r="R19333" t="str">
            <v>Maroondah</v>
          </cell>
          <cell r="W19333">
            <v>2018</v>
          </cell>
          <cell r="X19333" t="str">
            <v>Aug</v>
          </cell>
        </row>
        <row r="19334">
          <cell r="D19334" t="str">
            <v>House</v>
          </cell>
          <cell r="E19334">
            <v>2700000</v>
          </cell>
          <cell r="R19334" t="str">
            <v>Boroondara</v>
          </cell>
          <cell r="W19334">
            <v>2018</v>
          </cell>
          <cell r="X19334" t="str">
            <v>Aug</v>
          </cell>
        </row>
        <row r="19335">
          <cell r="D19335" t="str">
            <v>House</v>
          </cell>
          <cell r="E19335">
            <v>1920000</v>
          </cell>
          <cell r="R19335" t="str">
            <v>Melbourne</v>
          </cell>
          <cell r="W19335">
            <v>2018</v>
          </cell>
          <cell r="X19335" t="str">
            <v>Aug</v>
          </cell>
        </row>
        <row r="19336">
          <cell r="D19336" t="str">
            <v>House</v>
          </cell>
          <cell r="E19336">
            <v>1100000</v>
          </cell>
          <cell r="R19336" t="str">
            <v>Whitehorse</v>
          </cell>
          <cell r="W19336">
            <v>2018</v>
          </cell>
          <cell r="X19336" t="str">
            <v>Aug</v>
          </cell>
        </row>
        <row r="19337">
          <cell r="D19337" t="str">
            <v>House</v>
          </cell>
          <cell r="E19337">
            <v>950000</v>
          </cell>
          <cell r="R19337" t="str">
            <v>Hobsons Bay</v>
          </cell>
          <cell r="W19337">
            <v>2018</v>
          </cell>
          <cell r="X19337" t="str">
            <v>Aug</v>
          </cell>
        </row>
        <row r="19338">
          <cell r="D19338" t="str">
            <v>House</v>
          </cell>
          <cell r="E19338">
            <v>2200000</v>
          </cell>
          <cell r="R19338" t="str">
            <v>Melbourne</v>
          </cell>
          <cell r="W19338">
            <v>2018</v>
          </cell>
          <cell r="X19338" t="str">
            <v>Aug</v>
          </cell>
        </row>
        <row r="19339">
          <cell r="D19339" t="str">
            <v>House</v>
          </cell>
          <cell r="E19339">
            <v>2650000</v>
          </cell>
          <cell r="R19339" t="str">
            <v>Boroondara</v>
          </cell>
          <cell r="W19339">
            <v>2018</v>
          </cell>
          <cell r="X19339" t="str">
            <v>Aug</v>
          </cell>
        </row>
        <row r="19340">
          <cell r="D19340" t="str">
            <v>House</v>
          </cell>
          <cell r="E19340">
            <v>380000</v>
          </cell>
          <cell r="R19340" t="str">
            <v>Hobsons Bay</v>
          </cell>
          <cell r="W19340">
            <v>2018</v>
          </cell>
          <cell r="X19340" t="str">
            <v>Aug</v>
          </cell>
        </row>
        <row r="19341">
          <cell r="D19341" t="str">
            <v>House</v>
          </cell>
          <cell r="E19341">
            <v>2755000</v>
          </cell>
          <cell r="R19341" t="str">
            <v>Boroondara</v>
          </cell>
          <cell r="W19341">
            <v>2018</v>
          </cell>
          <cell r="X19341" t="str">
            <v>Aug</v>
          </cell>
        </row>
        <row r="19342">
          <cell r="D19342" t="str">
            <v>House</v>
          </cell>
          <cell r="E19342">
            <v>2540000</v>
          </cell>
          <cell r="R19342" t="str">
            <v>Boroondara</v>
          </cell>
          <cell r="W19342">
            <v>2018</v>
          </cell>
          <cell r="X19342" t="str">
            <v>Aug</v>
          </cell>
        </row>
        <row r="19343">
          <cell r="D19343" t="str">
            <v>House</v>
          </cell>
          <cell r="E19343">
            <v>1400000</v>
          </cell>
          <cell r="R19343" t="str">
            <v>Hobsons Bay</v>
          </cell>
          <cell r="W19343">
            <v>2018</v>
          </cell>
          <cell r="X19343" t="str">
            <v>Aug</v>
          </cell>
        </row>
        <row r="19344">
          <cell r="D19344" t="str">
            <v>Unit</v>
          </cell>
          <cell r="E19344">
            <v>1900000</v>
          </cell>
          <cell r="R19344" t="str">
            <v>Stonnington</v>
          </cell>
          <cell r="W19344">
            <v>2018</v>
          </cell>
          <cell r="X19344" t="str">
            <v>Aug</v>
          </cell>
        </row>
        <row r="19345">
          <cell r="D19345" t="str">
            <v>Unit</v>
          </cell>
          <cell r="E19345">
            <v>542000</v>
          </cell>
          <cell r="R19345" t="str">
            <v>Melbourne</v>
          </cell>
          <cell r="W19345">
            <v>2018</v>
          </cell>
          <cell r="X19345" t="str">
            <v>Aug</v>
          </cell>
        </row>
        <row r="19346">
          <cell r="D19346" t="str">
            <v>House</v>
          </cell>
          <cell r="E19346">
            <v>2400000</v>
          </cell>
          <cell r="R19346" t="str">
            <v>Melbourne</v>
          </cell>
          <cell r="W19346">
            <v>2018</v>
          </cell>
          <cell r="X19346" t="str">
            <v>Aug</v>
          </cell>
        </row>
        <row r="19347">
          <cell r="D19347" t="str">
            <v>House</v>
          </cell>
          <cell r="E19347">
            <v>1700000</v>
          </cell>
          <cell r="R19347" t="str">
            <v>Melbourne</v>
          </cell>
          <cell r="W19347">
            <v>2018</v>
          </cell>
          <cell r="X19347" t="str">
            <v>Aug</v>
          </cell>
        </row>
        <row r="19348">
          <cell r="D19348" t="str">
            <v>House</v>
          </cell>
          <cell r="E19348">
            <v>5450000</v>
          </cell>
          <cell r="R19348" t="str">
            <v>Boroondara</v>
          </cell>
          <cell r="W19348">
            <v>2018</v>
          </cell>
          <cell r="X19348" t="str">
            <v>Aug</v>
          </cell>
        </row>
        <row r="19349">
          <cell r="D19349" t="str">
            <v>House</v>
          </cell>
          <cell r="E19349">
            <v>1350000</v>
          </cell>
          <cell r="R19349" t="str">
            <v>Melbourne</v>
          </cell>
          <cell r="W19349">
            <v>2018</v>
          </cell>
          <cell r="X19349" t="str">
            <v>Aug</v>
          </cell>
        </row>
        <row r="19350">
          <cell r="D19350" t="str">
            <v>House</v>
          </cell>
          <cell r="E19350">
            <v>920000</v>
          </cell>
          <cell r="R19350" t="str">
            <v>Hobsons Bay</v>
          </cell>
          <cell r="W19350">
            <v>2018</v>
          </cell>
          <cell r="X19350" t="str">
            <v>Aug</v>
          </cell>
        </row>
        <row r="19351">
          <cell r="D19351" t="str">
            <v>House</v>
          </cell>
          <cell r="E19351">
            <v>1406000</v>
          </cell>
          <cell r="R19351" t="str">
            <v>Port Phillip</v>
          </cell>
          <cell r="W19351">
            <v>2018</v>
          </cell>
          <cell r="X19351" t="str">
            <v>Aug</v>
          </cell>
        </row>
        <row r="19352">
          <cell r="D19352" t="str">
            <v>House</v>
          </cell>
          <cell r="E19352">
            <v>1682000</v>
          </cell>
          <cell r="R19352" t="str">
            <v>Monash</v>
          </cell>
          <cell r="W19352">
            <v>2018</v>
          </cell>
          <cell r="X19352" t="str">
            <v>Aug</v>
          </cell>
        </row>
        <row r="19353">
          <cell r="D19353" t="str">
            <v>House</v>
          </cell>
          <cell r="E19353">
            <v>2315000</v>
          </cell>
          <cell r="R19353" t="str">
            <v>Monash</v>
          </cell>
          <cell r="W19353">
            <v>2018</v>
          </cell>
          <cell r="X19353" t="str">
            <v>Aug</v>
          </cell>
        </row>
        <row r="19354">
          <cell r="D19354" t="str">
            <v>House</v>
          </cell>
          <cell r="E19354">
            <v>2720000</v>
          </cell>
          <cell r="R19354" t="str">
            <v>Port Phillip</v>
          </cell>
          <cell r="W19354">
            <v>2018</v>
          </cell>
          <cell r="X19354" t="str">
            <v>Aug</v>
          </cell>
        </row>
        <row r="19355">
          <cell r="D19355" t="str">
            <v>House</v>
          </cell>
          <cell r="E19355">
            <v>1955000</v>
          </cell>
          <cell r="R19355" t="str">
            <v>Whitehorse</v>
          </cell>
          <cell r="W19355">
            <v>2018</v>
          </cell>
          <cell r="X19355" t="str">
            <v>Aug</v>
          </cell>
        </row>
        <row r="19356">
          <cell r="D19356" t="str">
            <v>House</v>
          </cell>
          <cell r="E19356">
            <v>887000</v>
          </cell>
          <cell r="R19356" t="str">
            <v>Knox</v>
          </cell>
          <cell r="W19356">
            <v>2018</v>
          </cell>
          <cell r="X19356" t="str">
            <v>Aug</v>
          </cell>
        </row>
        <row r="19357">
          <cell r="D19357" t="str">
            <v>House</v>
          </cell>
          <cell r="E19357">
            <v>932000</v>
          </cell>
          <cell r="R19357" t="str">
            <v>Hobsons Bay</v>
          </cell>
          <cell r="W19357">
            <v>2018</v>
          </cell>
          <cell r="X19357" t="str">
            <v>Aug</v>
          </cell>
        </row>
        <row r="19358">
          <cell r="D19358" t="str">
            <v>House</v>
          </cell>
          <cell r="E19358">
            <v>960000</v>
          </cell>
          <cell r="R19358" t="str">
            <v>Hobsons Bay</v>
          </cell>
          <cell r="W19358">
            <v>2018</v>
          </cell>
          <cell r="X19358" t="str">
            <v>Aug</v>
          </cell>
        </row>
        <row r="19359">
          <cell r="D19359" t="str">
            <v>House</v>
          </cell>
          <cell r="E19359">
            <v>2200000</v>
          </cell>
          <cell r="R19359" t="str">
            <v>Boroondara</v>
          </cell>
          <cell r="W19359">
            <v>2018</v>
          </cell>
          <cell r="X19359" t="str">
            <v>Aug</v>
          </cell>
        </row>
        <row r="19360">
          <cell r="D19360" t="str">
            <v>House</v>
          </cell>
          <cell r="E19360">
            <v>720000</v>
          </cell>
          <cell r="R19360" t="str">
            <v>Boroondara</v>
          </cell>
          <cell r="W19360">
            <v>2018</v>
          </cell>
          <cell r="X19360" t="str">
            <v>Aug</v>
          </cell>
        </row>
        <row r="19361">
          <cell r="D19361" t="str">
            <v>House</v>
          </cell>
          <cell r="E19361">
            <v>2040000</v>
          </cell>
          <cell r="R19361" t="str">
            <v>Port Phillip</v>
          </cell>
          <cell r="W19361">
            <v>2018</v>
          </cell>
          <cell r="X19361" t="str">
            <v>Aug</v>
          </cell>
        </row>
        <row r="19362">
          <cell r="D19362" t="str">
            <v>House</v>
          </cell>
          <cell r="E19362">
            <v>1100000</v>
          </cell>
          <cell r="R19362" t="str">
            <v>Whitehorse</v>
          </cell>
          <cell r="W19362">
            <v>2018</v>
          </cell>
          <cell r="X19362" t="str">
            <v>Aug</v>
          </cell>
        </row>
        <row r="19363">
          <cell r="D19363" t="str">
            <v>House</v>
          </cell>
          <cell r="E19363">
            <v>525000</v>
          </cell>
          <cell r="R19363" t="str">
            <v>Wyndham</v>
          </cell>
          <cell r="W19363">
            <v>2018</v>
          </cell>
          <cell r="X19363" t="str">
            <v>Aug</v>
          </cell>
        </row>
        <row r="19364">
          <cell r="D19364" t="str">
            <v>House</v>
          </cell>
          <cell r="E19364">
            <v>1835000</v>
          </cell>
          <cell r="R19364" t="str">
            <v>Port Phillip</v>
          </cell>
          <cell r="W19364">
            <v>2018</v>
          </cell>
          <cell r="X19364" t="str">
            <v>Aug</v>
          </cell>
        </row>
        <row r="19365">
          <cell r="D19365" t="str">
            <v>House</v>
          </cell>
          <cell r="E19365">
            <v>470000</v>
          </cell>
          <cell r="R19365" t="str">
            <v>Wyndham</v>
          </cell>
          <cell r="W19365">
            <v>2018</v>
          </cell>
          <cell r="X19365" t="str">
            <v>Aug</v>
          </cell>
        </row>
        <row r="19366">
          <cell r="D19366" t="str">
            <v>House</v>
          </cell>
          <cell r="E19366">
            <v>1260000</v>
          </cell>
          <cell r="R19366" t="str">
            <v>Whitehorse</v>
          </cell>
          <cell r="W19366">
            <v>2018</v>
          </cell>
          <cell r="X19366" t="str">
            <v>Aug</v>
          </cell>
        </row>
        <row r="19367">
          <cell r="D19367" t="str">
            <v>House</v>
          </cell>
          <cell r="E19367">
            <v>1055000</v>
          </cell>
          <cell r="R19367" t="str">
            <v>Boroondara</v>
          </cell>
          <cell r="W19367">
            <v>2018</v>
          </cell>
          <cell r="X19367" t="str">
            <v>Aug</v>
          </cell>
        </row>
        <row r="19368">
          <cell r="D19368" t="str">
            <v>House</v>
          </cell>
          <cell r="E19368">
            <v>1337500</v>
          </cell>
          <cell r="R19368" t="str">
            <v>Monash</v>
          </cell>
          <cell r="W19368">
            <v>2018</v>
          </cell>
          <cell r="X19368" t="str">
            <v>Aug</v>
          </cell>
        </row>
        <row r="19369">
          <cell r="D19369" t="str">
            <v>House</v>
          </cell>
          <cell r="E19369">
            <v>1960000</v>
          </cell>
          <cell r="R19369" t="str">
            <v>Stonnington</v>
          </cell>
          <cell r="W19369">
            <v>2018</v>
          </cell>
          <cell r="X19369" t="str">
            <v>Aug</v>
          </cell>
        </row>
        <row r="19370">
          <cell r="D19370" t="str">
            <v>House</v>
          </cell>
          <cell r="E19370">
            <v>2320000</v>
          </cell>
          <cell r="R19370" t="str">
            <v>Boroondara</v>
          </cell>
          <cell r="W19370">
            <v>2018</v>
          </cell>
          <cell r="X19370" t="str">
            <v>Aug</v>
          </cell>
        </row>
        <row r="19371">
          <cell r="D19371" t="str">
            <v>House</v>
          </cell>
          <cell r="E19371">
            <v>952000</v>
          </cell>
          <cell r="R19371" t="str">
            <v>Knox</v>
          </cell>
          <cell r="W19371">
            <v>2018</v>
          </cell>
          <cell r="X19371" t="str">
            <v>Aug</v>
          </cell>
        </row>
        <row r="19372">
          <cell r="D19372" t="str">
            <v>House</v>
          </cell>
          <cell r="E19372">
            <v>1460000</v>
          </cell>
          <cell r="R19372" t="str">
            <v>Hobsons Bay</v>
          </cell>
          <cell r="W19372">
            <v>2018</v>
          </cell>
          <cell r="X19372" t="str">
            <v>Aug</v>
          </cell>
        </row>
        <row r="19373">
          <cell r="D19373" t="str">
            <v>House</v>
          </cell>
          <cell r="E19373">
            <v>1750000</v>
          </cell>
          <cell r="R19373" t="str">
            <v>Monash</v>
          </cell>
          <cell r="W19373">
            <v>2018</v>
          </cell>
          <cell r="X19373" t="str">
            <v>Aug</v>
          </cell>
        </row>
        <row r="19374">
          <cell r="D19374" t="str">
            <v>House</v>
          </cell>
          <cell r="E19374">
            <v>1690000</v>
          </cell>
          <cell r="R19374" t="str">
            <v>Hobsons Bay</v>
          </cell>
          <cell r="W19374">
            <v>2018</v>
          </cell>
          <cell r="X19374" t="str">
            <v>Aug</v>
          </cell>
        </row>
        <row r="19375">
          <cell r="D19375" t="str">
            <v>House</v>
          </cell>
          <cell r="E19375">
            <v>6050000</v>
          </cell>
          <cell r="R19375" t="str">
            <v>Stonnington</v>
          </cell>
          <cell r="W19375">
            <v>2018</v>
          </cell>
          <cell r="X19375" t="str">
            <v>Aug</v>
          </cell>
        </row>
        <row r="19376">
          <cell r="D19376" t="str">
            <v>House</v>
          </cell>
          <cell r="E19376">
            <v>1300000</v>
          </cell>
          <cell r="R19376" t="str">
            <v>Stonnington</v>
          </cell>
          <cell r="W19376">
            <v>2018</v>
          </cell>
          <cell r="X19376" t="str">
            <v>Aug</v>
          </cell>
        </row>
        <row r="19377">
          <cell r="D19377" t="str">
            <v>House</v>
          </cell>
          <cell r="E19377">
            <v>1900000</v>
          </cell>
          <cell r="R19377" t="str">
            <v>Port Phillip</v>
          </cell>
          <cell r="W19377">
            <v>2018</v>
          </cell>
          <cell r="X19377" t="str">
            <v>Aug</v>
          </cell>
        </row>
        <row r="19378">
          <cell r="D19378" t="str">
            <v>House</v>
          </cell>
          <cell r="E19378">
            <v>1005000</v>
          </cell>
          <cell r="R19378" t="str">
            <v>Monash</v>
          </cell>
          <cell r="W19378">
            <v>2018</v>
          </cell>
          <cell r="X19378" t="str">
            <v>Aug</v>
          </cell>
        </row>
        <row r="19379">
          <cell r="D19379" t="str">
            <v>House</v>
          </cell>
          <cell r="E19379">
            <v>1800000</v>
          </cell>
          <cell r="R19379" t="str">
            <v>Stonnington</v>
          </cell>
          <cell r="W19379">
            <v>2018</v>
          </cell>
          <cell r="X19379" t="str">
            <v>Aug</v>
          </cell>
        </row>
        <row r="19380">
          <cell r="D19380" t="str">
            <v>House</v>
          </cell>
          <cell r="E19380">
            <v>615000</v>
          </cell>
          <cell r="R19380" t="str">
            <v>Wyndham</v>
          </cell>
          <cell r="W19380">
            <v>2018</v>
          </cell>
          <cell r="X19380" t="str">
            <v>Aug</v>
          </cell>
        </row>
        <row r="19381">
          <cell r="D19381" t="str">
            <v>House</v>
          </cell>
          <cell r="E19381">
            <v>1665000</v>
          </cell>
          <cell r="R19381" t="str">
            <v>Hobsons Bay</v>
          </cell>
          <cell r="W19381">
            <v>2018</v>
          </cell>
          <cell r="X19381" t="str">
            <v>Aug</v>
          </cell>
        </row>
        <row r="19382">
          <cell r="D19382" t="str">
            <v>House</v>
          </cell>
          <cell r="E19382">
            <v>1122000</v>
          </cell>
          <cell r="R19382" t="str">
            <v>Whitehorse</v>
          </cell>
          <cell r="W19382">
            <v>2018</v>
          </cell>
          <cell r="X19382" t="str">
            <v>Aug</v>
          </cell>
        </row>
        <row r="19383">
          <cell r="D19383" t="str">
            <v>House</v>
          </cell>
          <cell r="E19383">
            <v>1500000</v>
          </cell>
          <cell r="R19383" t="str">
            <v>Monash</v>
          </cell>
          <cell r="W19383">
            <v>2018</v>
          </cell>
          <cell r="X19383" t="str">
            <v>Aug</v>
          </cell>
        </row>
        <row r="19384">
          <cell r="D19384" t="str">
            <v>House</v>
          </cell>
          <cell r="E19384">
            <v>515000</v>
          </cell>
          <cell r="R19384" t="str">
            <v>Wyndham</v>
          </cell>
          <cell r="W19384">
            <v>2018</v>
          </cell>
          <cell r="X19384" t="str">
            <v>Aug</v>
          </cell>
        </row>
        <row r="19385">
          <cell r="D19385" t="str">
            <v>House</v>
          </cell>
          <cell r="E19385">
            <v>985000</v>
          </cell>
          <cell r="R19385" t="str">
            <v>Whitehorse</v>
          </cell>
          <cell r="W19385">
            <v>2018</v>
          </cell>
          <cell r="X19385" t="str">
            <v>Aug</v>
          </cell>
        </row>
        <row r="19386">
          <cell r="D19386" t="str">
            <v>House</v>
          </cell>
          <cell r="E19386">
            <v>1260000</v>
          </cell>
          <cell r="R19386" t="str">
            <v>Hobsons Bay</v>
          </cell>
          <cell r="W19386">
            <v>2018</v>
          </cell>
          <cell r="X19386" t="str">
            <v>Aug</v>
          </cell>
        </row>
        <row r="19387">
          <cell r="D19387" t="str">
            <v>House</v>
          </cell>
          <cell r="E19387">
            <v>2100000</v>
          </cell>
          <cell r="R19387" t="str">
            <v>Port Phillip</v>
          </cell>
          <cell r="W19387">
            <v>2018</v>
          </cell>
          <cell r="X19387" t="str">
            <v>Aug</v>
          </cell>
        </row>
        <row r="19388">
          <cell r="D19388" t="str">
            <v>House</v>
          </cell>
          <cell r="E19388">
            <v>2105000</v>
          </cell>
          <cell r="R19388" t="str">
            <v>Monash</v>
          </cell>
          <cell r="W19388">
            <v>2018</v>
          </cell>
          <cell r="X19388" t="str">
            <v>Aug</v>
          </cell>
        </row>
        <row r="19389">
          <cell r="D19389" t="str">
            <v>House</v>
          </cell>
          <cell r="E19389">
            <v>5355000</v>
          </cell>
          <cell r="R19389" t="str">
            <v>Boroondara</v>
          </cell>
          <cell r="W19389">
            <v>2018</v>
          </cell>
          <cell r="X19389" t="str">
            <v>Aug</v>
          </cell>
        </row>
        <row r="19390">
          <cell r="D19390" t="str">
            <v>House</v>
          </cell>
          <cell r="E19390">
            <v>500000</v>
          </cell>
          <cell r="R19390" t="str">
            <v>Wyndham</v>
          </cell>
          <cell r="W19390">
            <v>2018</v>
          </cell>
          <cell r="X19390" t="str">
            <v>Aug</v>
          </cell>
        </row>
        <row r="19391">
          <cell r="D19391" t="str">
            <v>House</v>
          </cell>
          <cell r="E19391">
            <v>1500000</v>
          </cell>
          <cell r="R19391" t="str">
            <v>Whitehorse</v>
          </cell>
          <cell r="W19391">
            <v>2018</v>
          </cell>
          <cell r="X19391" t="str">
            <v>Aug</v>
          </cell>
        </row>
        <row r="19392">
          <cell r="D19392" t="str">
            <v>House</v>
          </cell>
          <cell r="E19392">
            <v>3650000</v>
          </cell>
          <cell r="R19392" t="str">
            <v>Boroondara</v>
          </cell>
          <cell r="W19392">
            <v>2018</v>
          </cell>
          <cell r="X19392" t="str">
            <v>Aug</v>
          </cell>
        </row>
        <row r="19393">
          <cell r="D19393" t="str">
            <v>House</v>
          </cell>
          <cell r="E19393">
            <v>656000</v>
          </cell>
          <cell r="R19393" t="str">
            <v>Hobsons Bay</v>
          </cell>
          <cell r="W19393">
            <v>2018</v>
          </cell>
          <cell r="X19393" t="str">
            <v>Aug</v>
          </cell>
        </row>
        <row r="19394">
          <cell r="D19394" t="str">
            <v>House</v>
          </cell>
          <cell r="E19394">
            <v>1777000</v>
          </cell>
          <cell r="R19394" t="str">
            <v>Hobsons Bay</v>
          </cell>
          <cell r="W19394">
            <v>2018</v>
          </cell>
          <cell r="X19394" t="str">
            <v>Aug</v>
          </cell>
        </row>
        <row r="19395">
          <cell r="D19395" t="str">
            <v>House</v>
          </cell>
          <cell r="E19395">
            <v>1165000</v>
          </cell>
          <cell r="R19395" t="str">
            <v>Hobsons Bay</v>
          </cell>
          <cell r="W19395">
            <v>2018</v>
          </cell>
          <cell r="X19395" t="str">
            <v>Aug</v>
          </cell>
        </row>
        <row r="19396">
          <cell r="D19396" t="str">
            <v>House</v>
          </cell>
          <cell r="E19396">
            <v>1630000</v>
          </cell>
          <cell r="R19396" t="str">
            <v>Port Phillip</v>
          </cell>
          <cell r="W19396">
            <v>2018</v>
          </cell>
          <cell r="X19396" t="str">
            <v>Aug</v>
          </cell>
        </row>
        <row r="19397">
          <cell r="D19397" t="str">
            <v>House</v>
          </cell>
          <cell r="E19397">
            <v>2075000</v>
          </cell>
          <cell r="R19397" t="str">
            <v>Boroondara</v>
          </cell>
          <cell r="W19397">
            <v>2018</v>
          </cell>
          <cell r="X19397" t="str">
            <v>Aug</v>
          </cell>
        </row>
        <row r="19398">
          <cell r="D19398" t="str">
            <v>House</v>
          </cell>
          <cell r="E19398">
            <v>1696000</v>
          </cell>
          <cell r="R19398" t="str">
            <v>Monash</v>
          </cell>
          <cell r="W19398">
            <v>2018</v>
          </cell>
          <cell r="X19398" t="str">
            <v>Aug</v>
          </cell>
        </row>
        <row r="19399">
          <cell r="D19399" t="str">
            <v>House</v>
          </cell>
          <cell r="E19399">
            <v>2100000</v>
          </cell>
          <cell r="R19399" t="str">
            <v>Monash</v>
          </cell>
          <cell r="W19399">
            <v>2018</v>
          </cell>
          <cell r="X19399" t="str">
            <v>Aug</v>
          </cell>
        </row>
        <row r="19400">
          <cell r="D19400" t="str">
            <v>House</v>
          </cell>
          <cell r="E19400">
            <v>5100000</v>
          </cell>
          <cell r="R19400" t="str">
            <v>Stonnington</v>
          </cell>
          <cell r="W19400">
            <v>2018</v>
          </cell>
          <cell r="X19400" t="str">
            <v>Aug</v>
          </cell>
        </row>
        <row r="19401">
          <cell r="D19401" t="str">
            <v>House</v>
          </cell>
          <cell r="E19401">
            <v>1156000</v>
          </cell>
          <cell r="R19401" t="str">
            <v>Monash</v>
          </cell>
          <cell r="W19401">
            <v>2018</v>
          </cell>
          <cell r="X19401" t="str">
            <v>Aug</v>
          </cell>
        </row>
        <row r="19402">
          <cell r="D19402" t="str">
            <v>House</v>
          </cell>
          <cell r="E19402">
            <v>1651000</v>
          </cell>
          <cell r="R19402" t="str">
            <v>Hobsons Bay</v>
          </cell>
          <cell r="W19402">
            <v>2018</v>
          </cell>
          <cell r="X19402" t="str">
            <v>Aug</v>
          </cell>
        </row>
        <row r="19403">
          <cell r="D19403" t="str">
            <v>House</v>
          </cell>
          <cell r="E19403">
            <v>2225000</v>
          </cell>
          <cell r="R19403" t="str">
            <v>Port Phillip</v>
          </cell>
          <cell r="W19403">
            <v>2018</v>
          </cell>
          <cell r="X19403" t="str">
            <v>Aug</v>
          </cell>
        </row>
        <row r="19404">
          <cell r="D19404" t="str">
            <v>House</v>
          </cell>
          <cell r="E19404">
            <v>1595000</v>
          </cell>
          <cell r="R19404" t="str">
            <v>Boroondara</v>
          </cell>
          <cell r="W19404">
            <v>2018</v>
          </cell>
          <cell r="X19404" t="str">
            <v>Aug</v>
          </cell>
        </row>
        <row r="19405">
          <cell r="D19405" t="str">
            <v>House</v>
          </cell>
          <cell r="E19405">
            <v>1985000</v>
          </cell>
          <cell r="R19405" t="str">
            <v>Stonnington</v>
          </cell>
          <cell r="W19405">
            <v>2018</v>
          </cell>
          <cell r="X19405" t="str">
            <v>Aug</v>
          </cell>
        </row>
        <row r="19406">
          <cell r="D19406" t="str">
            <v>House</v>
          </cell>
          <cell r="E19406">
            <v>815100</v>
          </cell>
          <cell r="R19406" t="str">
            <v>Knox</v>
          </cell>
          <cell r="W19406">
            <v>2018</v>
          </cell>
          <cell r="X19406" t="str">
            <v>Aug</v>
          </cell>
        </row>
        <row r="19407">
          <cell r="D19407" t="str">
            <v>House</v>
          </cell>
          <cell r="E19407">
            <v>1167500</v>
          </cell>
          <cell r="R19407" t="str">
            <v>Monash</v>
          </cell>
          <cell r="W19407">
            <v>2018</v>
          </cell>
          <cell r="X19407" t="str">
            <v>Aug</v>
          </cell>
        </row>
        <row r="19408">
          <cell r="D19408" t="str">
            <v>House</v>
          </cell>
          <cell r="E19408">
            <v>1260000</v>
          </cell>
          <cell r="R19408" t="str">
            <v>Monash</v>
          </cell>
          <cell r="W19408">
            <v>2018</v>
          </cell>
          <cell r="X19408" t="str">
            <v>Aug</v>
          </cell>
        </row>
        <row r="19409">
          <cell r="D19409" t="str">
            <v>House</v>
          </cell>
          <cell r="E19409">
            <v>1740000</v>
          </cell>
          <cell r="R19409" t="str">
            <v>Stonnington</v>
          </cell>
          <cell r="W19409">
            <v>2018</v>
          </cell>
          <cell r="X19409" t="str">
            <v>Aug</v>
          </cell>
        </row>
        <row r="19410">
          <cell r="D19410" t="str">
            <v>Unit</v>
          </cell>
          <cell r="E19410">
            <v>896000</v>
          </cell>
          <cell r="R19410" t="str">
            <v>Monash</v>
          </cell>
          <cell r="W19410">
            <v>2018</v>
          </cell>
          <cell r="X19410" t="str">
            <v>Aug</v>
          </cell>
        </row>
        <row r="19411">
          <cell r="D19411" t="str">
            <v>House</v>
          </cell>
          <cell r="E19411">
            <v>1620000</v>
          </cell>
          <cell r="R19411" t="str">
            <v>Boroondara</v>
          </cell>
          <cell r="W19411">
            <v>2018</v>
          </cell>
          <cell r="X19411" t="str">
            <v>Aug</v>
          </cell>
        </row>
        <row r="19412">
          <cell r="D19412" t="str">
            <v>House</v>
          </cell>
          <cell r="E19412">
            <v>1700000</v>
          </cell>
          <cell r="R19412" t="str">
            <v>Stonnington</v>
          </cell>
          <cell r="W19412">
            <v>2018</v>
          </cell>
          <cell r="X19412" t="str">
            <v>Aug</v>
          </cell>
        </row>
        <row r="19413">
          <cell r="D19413" t="str">
            <v>House</v>
          </cell>
          <cell r="E19413">
            <v>6125000</v>
          </cell>
          <cell r="R19413" t="str">
            <v>Stonnington</v>
          </cell>
          <cell r="W19413">
            <v>2018</v>
          </cell>
          <cell r="X19413" t="str">
            <v>Aug</v>
          </cell>
        </row>
        <row r="19414">
          <cell r="D19414" t="str">
            <v>House</v>
          </cell>
          <cell r="E19414">
            <v>1479000</v>
          </cell>
          <cell r="R19414" t="str">
            <v>Stonnington</v>
          </cell>
          <cell r="W19414">
            <v>2018</v>
          </cell>
          <cell r="X19414" t="str">
            <v>Aug</v>
          </cell>
        </row>
        <row r="19415">
          <cell r="D19415" t="str">
            <v>Unit</v>
          </cell>
          <cell r="E19415">
            <v>720000</v>
          </cell>
          <cell r="R19415" t="str">
            <v>Port Phillip</v>
          </cell>
          <cell r="W19415">
            <v>2018</v>
          </cell>
          <cell r="X19415" t="str">
            <v>Aug</v>
          </cell>
        </row>
        <row r="19416">
          <cell r="D19416" t="str">
            <v>House</v>
          </cell>
          <cell r="E19416">
            <v>1870000</v>
          </cell>
          <cell r="R19416" t="str">
            <v>Boroondara</v>
          </cell>
          <cell r="W19416">
            <v>2018</v>
          </cell>
          <cell r="X19416" t="str">
            <v>Aug</v>
          </cell>
        </row>
        <row r="19417">
          <cell r="D19417" t="str">
            <v>House</v>
          </cell>
          <cell r="E19417">
            <v>525000</v>
          </cell>
          <cell r="R19417" t="str">
            <v>Wyndham</v>
          </cell>
          <cell r="W19417">
            <v>2018</v>
          </cell>
          <cell r="X19417" t="str">
            <v>Aug</v>
          </cell>
        </row>
        <row r="19418">
          <cell r="D19418" t="str">
            <v>Unit</v>
          </cell>
          <cell r="E19418">
            <v>620000</v>
          </cell>
          <cell r="R19418" t="str">
            <v>Port Phillip</v>
          </cell>
          <cell r="W19418">
            <v>2018</v>
          </cell>
          <cell r="X19418" t="str">
            <v>Aug</v>
          </cell>
        </row>
        <row r="19419">
          <cell r="D19419" t="str">
            <v>House</v>
          </cell>
          <cell r="E19419">
            <v>1025000</v>
          </cell>
          <cell r="R19419" t="str">
            <v>Monash</v>
          </cell>
          <cell r="W19419">
            <v>2018</v>
          </cell>
          <cell r="X19419" t="str">
            <v>Aug</v>
          </cell>
        </row>
        <row r="19420">
          <cell r="D19420" t="str">
            <v>House</v>
          </cell>
          <cell r="E19420">
            <v>718000</v>
          </cell>
          <cell r="R19420" t="str">
            <v>Knox</v>
          </cell>
          <cell r="W19420">
            <v>2018</v>
          </cell>
          <cell r="X19420" t="str">
            <v>Aug</v>
          </cell>
        </row>
        <row r="19421">
          <cell r="D19421" t="str">
            <v>House</v>
          </cell>
          <cell r="E19421">
            <v>575000</v>
          </cell>
          <cell r="R19421" t="str">
            <v>Wyndham</v>
          </cell>
          <cell r="W19421">
            <v>2018</v>
          </cell>
          <cell r="X19421" t="str">
            <v>Aug</v>
          </cell>
        </row>
        <row r="19422">
          <cell r="D19422" t="str">
            <v>House</v>
          </cell>
          <cell r="E19422">
            <v>1640000</v>
          </cell>
          <cell r="R19422" t="str">
            <v>Port Phillip</v>
          </cell>
          <cell r="W19422">
            <v>2018</v>
          </cell>
          <cell r="X19422" t="str">
            <v>Aug</v>
          </cell>
        </row>
        <row r="19423">
          <cell r="D19423" t="str">
            <v>House</v>
          </cell>
          <cell r="E19423">
            <v>960000</v>
          </cell>
          <cell r="R19423" t="str">
            <v>Knox</v>
          </cell>
          <cell r="W19423">
            <v>2018</v>
          </cell>
          <cell r="X19423" t="str">
            <v>Aug</v>
          </cell>
        </row>
        <row r="19424">
          <cell r="D19424" t="str">
            <v>House</v>
          </cell>
          <cell r="E19424">
            <v>600000</v>
          </cell>
          <cell r="R19424" t="str">
            <v>Hobsons Bay</v>
          </cell>
          <cell r="W19424">
            <v>2018</v>
          </cell>
          <cell r="X19424" t="str">
            <v>Aug</v>
          </cell>
        </row>
        <row r="19425">
          <cell r="D19425" t="str">
            <v>House</v>
          </cell>
          <cell r="E19425">
            <v>606000</v>
          </cell>
          <cell r="R19425" t="str">
            <v>Wyndham</v>
          </cell>
          <cell r="W19425">
            <v>2018</v>
          </cell>
          <cell r="X19425" t="str">
            <v>Aug</v>
          </cell>
        </row>
        <row r="19426">
          <cell r="D19426" t="str">
            <v>House</v>
          </cell>
          <cell r="E19426">
            <v>590000</v>
          </cell>
          <cell r="R19426" t="str">
            <v>Wyndham</v>
          </cell>
          <cell r="W19426">
            <v>2018</v>
          </cell>
          <cell r="X19426" t="str">
            <v>Aug</v>
          </cell>
        </row>
        <row r="19427">
          <cell r="D19427" t="str">
            <v>House</v>
          </cell>
          <cell r="E19427">
            <v>593000</v>
          </cell>
          <cell r="R19427" t="str">
            <v>Wyndham</v>
          </cell>
          <cell r="W19427">
            <v>2018</v>
          </cell>
          <cell r="X19427" t="str">
            <v>Aug</v>
          </cell>
        </row>
        <row r="19428">
          <cell r="D19428" t="str">
            <v>Unit</v>
          </cell>
          <cell r="E19428">
            <v>800000</v>
          </cell>
          <cell r="R19428" t="str">
            <v>Port Phillip</v>
          </cell>
          <cell r="W19428">
            <v>2018</v>
          </cell>
          <cell r="X19428" t="str">
            <v>Aug</v>
          </cell>
        </row>
        <row r="19429">
          <cell r="D19429" t="str">
            <v>House</v>
          </cell>
          <cell r="E19429">
            <v>2090000</v>
          </cell>
          <cell r="R19429" t="str">
            <v>Stonnington</v>
          </cell>
          <cell r="W19429">
            <v>2018</v>
          </cell>
          <cell r="X19429" t="str">
            <v>Aug</v>
          </cell>
        </row>
        <row r="19430">
          <cell r="D19430" t="str">
            <v>House</v>
          </cell>
          <cell r="E19430">
            <v>1100000</v>
          </cell>
          <cell r="R19430" t="str">
            <v>Monash</v>
          </cell>
          <cell r="W19430">
            <v>2018</v>
          </cell>
          <cell r="X19430" t="str">
            <v>Aug</v>
          </cell>
        </row>
        <row r="19431">
          <cell r="D19431" t="str">
            <v>House</v>
          </cell>
          <cell r="E19431">
            <v>725000</v>
          </cell>
          <cell r="R19431" t="str">
            <v>Wyndham</v>
          </cell>
          <cell r="W19431">
            <v>2018</v>
          </cell>
          <cell r="X19431" t="str">
            <v>Aug</v>
          </cell>
        </row>
        <row r="19432">
          <cell r="D19432" t="str">
            <v>House</v>
          </cell>
          <cell r="E19432">
            <v>2100000</v>
          </cell>
          <cell r="R19432" t="str">
            <v>Stonnington</v>
          </cell>
          <cell r="W19432">
            <v>2018</v>
          </cell>
          <cell r="X19432" t="str">
            <v>Aug</v>
          </cell>
        </row>
        <row r="19433">
          <cell r="D19433" t="str">
            <v>House</v>
          </cell>
          <cell r="E19433">
            <v>1500000</v>
          </cell>
          <cell r="R19433" t="str">
            <v>Monash</v>
          </cell>
          <cell r="W19433">
            <v>2018</v>
          </cell>
          <cell r="X19433" t="str">
            <v>Aug</v>
          </cell>
        </row>
        <row r="19434">
          <cell r="D19434" t="str">
            <v>House</v>
          </cell>
          <cell r="E19434">
            <v>1329000</v>
          </cell>
          <cell r="R19434" t="str">
            <v>Monash</v>
          </cell>
          <cell r="W19434">
            <v>2018</v>
          </cell>
          <cell r="X19434" t="str">
            <v>Aug</v>
          </cell>
        </row>
        <row r="19435">
          <cell r="D19435" t="str">
            <v>House</v>
          </cell>
          <cell r="E19435">
            <v>1730000</v>
          </cell>
          <cell r="R19435" t="str">
            <v>Glen Eira</v>
          </cell>
          <cell r="W19435">
            <v>2018</v>
          </cell>
          <cell r="X19435" t="str">
            <v>Aug</v>
          </cell>
        </row>
        <row r="19436">
          <cell r="D19436" t="str">
            <v>House</v>
          </cell>
          <cell r="E19436">
            <v>617500</v>
          </cell>
          <cell r="R19436" t="str">
            <v>Wyndham</v>
          </cell>
          <cell r="W19436">
            <v>2018</v>
          </cell>
          <cell r="X19436" t="str">
            <v>Aug</v>
          </cell>
        </row>
        <row r="19437">
          <cell r="D19437" t="str">
            <v>House</v>
          </cell>
          <cell r="E19437">
            <v>441000</v>
          </cell>
          <cell r="R19437" t="str">
            <v>Wyndham</v>
          </cell>
          <cell r="W19437">
            <v>2018</v>
          </cell>
          <cell r="X19437" t="str">
            <v>Aug</v>
          </cell>
        </row>
        <row r="19438">
          <cell r="D19438" t="str">
            <v>House</v>
          </cell>
          <cell r="E19438">
            <v>1700000</v>
          </cell>
          <cell r="R19438" t="str">
            <v>Glen Eira</v>
          </cell>
          <cell r="W19438">
            <v>2018</v>
          </cell>
          <cell r="X19438" t="str">
            <v>Aug</v>
          </cell>
        </row>
        <row r="19439">
          <cell r="D19439" t="str">
            <v>House</v>
          </cell>
          <cell r="E19439">
            <v>645000</v>
          </cell>
          <cell r="R19439" t="str">
            <v>Wyndham</v>
          </cell>
          <cell r="W19439">
            <v>2018</v>
          </cell>
          <cell r="X19439" t="str">
            <v>Aug</v>
          </cell>
        </row>
        <row r="19440">
          <cell r="D19440" t="str">
            <v>Unit</v>
          </cell>
          <cell r="E19440">
            <v>3820000</v>
          </cell>
          <cell r="R19440" t="str">
            <v>Bayside</v>
          </cell>
          <cell r="W19440">
            <v>2018</v>
          </cell>
          <cell r="X19440" t="str">
            <v>Aug</v>
          </cell>
        </row>
        <row r="19441">
          <cell r="D19441" t="str">
            <v>House</v>
          </cell>
          <cell r="E19441">
            <v>11200000</v>
          </cell>
          <cell r="R19441" t="str">
            <v>Bayside</v>
          </cell>
          <cell r="W19441">
            <v>2018</v>
          </cell>
          <cell r="X19441" t="str">
            <v>Aug</v>
          </cell>
        </row>
        <row r="19442">
          <cell r="D19442" t="str">
            <v>House</v>
          </cell>
          <cell r="E19442">
            <v>1480000</v>
          </cell>
          <cell r="R19442" t="str">
            <v>Monash</v>
          </cell>
          <cell r="W19442">
            <v>2018</v>
          </cell>
          <cell r="X19442" t="str">
            <v>Aug</v>
          </cell>
        </row>
        <row r="19443">
          <cell r="D19443" t="str">
            <v>House</v>
          </cell>
          <cell r="E19443">
            <v>1640000</v>
          </cell>
          <cell r="R19443" t="str">
            <v>Monash</v>
          </cell>
          <cell r="W19443">
            <v>2018</v>
          </cell>
          <cell r="X19443" t="str">
            <v>Aug</v>
          </cell>
        </row>
        <row r="19444">
          <cell r="D19444" t="str">
            <v>House</v>
          </cell>
          <cell r="E19444">
            <v>1300000</v>
          </cell>
          <cell r="R19444" t="str">
            <v>Monash</v>
          </cell>
          <cell r="W19444">
            <v>2018</v>
          </cell>
          <cell r="X19444" t="str">
            <v>Aug</v>
          </cell>
        </row>
        <row r="19445">
          <cell r="D19445" t="str">
            <v>House</v>
          </cell>
          <cell r="E19445">
            <v>1190000</v>
          </cell>
          <cell r="R19445" t="str">
            <v>Monash</v>
          </cell>
          <cell r="W19445">
            <v>2018</v>
          </cell>
          <cell r="X19445" t="str">
            <v>Aug</v>
          </cell>
        </row>
        <row r="19446">
          <cell r="D19446" t="str">
            <v>Unit</v>
          </cell>
          <cell r="E19446">
            <v>1665000</v>
          </cell>
          <cell r="R19446" t="str">
            <v>Glen Eira</v>
          </cell>
          <cell r="W19446">
            <v>2018</v>
          </cell>
          <cell r="X19446" t="str">
            <v>Aug</v>
          </cell>
        </row>
        <row r="19447">
          <cell r="D19447" t="str">
            <v>House</v>
          </cell>
          <cell r="E19447">
            <v>1181000</v>
          </cell>
          <cell r="R19447" t="str">
            <v>Monash</v>
          </cell>
          <cell r="W19447">
            <v>2018</v>
          </cell>
          <cell r="X19447" t="str">
            <v>Aug</v>
          </cell>
        </row>
        <row r="19448">
          <cell r="D19448" t="str">
            <v>House</v>
          </cell>
          <cell r="E19448">
            <v>470000</v>
          </cell>
          <cell r="R19448" t="str">
            <v>Wyndham</v>
          </cell>
          <cell r="W19448">
            <v>2018</v>
          </cell>
          <cell r="X19448" t="str">
            <v>Aug</v>
          </cell>
        </row>
        <row r="19449">
          <cell r="D19449" t="str">
            <v>House</v>
          </cell>
          <cell r="E19449">
            <v>440000</v>
          </cell>
          <cell r="R19449" t="str">
            <v>Wyndham</v>
          </cell>
          <cell r="W19449">
            <v>2018</v>
          </cell>
          <cell r="X19449" t="str">
            <v>Aug</v>
          </cell>
        </row>
        <row r="19450">
          <cell r="D19450" t="str">
            <v>House</v>
          </cell>
          <cell r="E19450">
            <v>1600000</v>
          </cell>
          <cell r="R19450" t="str">
            <v>Glen Eira</v>
          </cell>
          <cell r="W19450">
            <v>2018</v>
          </cell>
          <cell r="X19450" t="str">
            <v>Aug</v>
          </cell>
        </row>
        <row r="19451">
          <cell r="D19451" t="str">
            <v>House</v>
          </cell>
          <cell r="E19451">
            <v>1240000</v>
          </cell>
          <cell r="R19451" t="str">
            <v>Glen Eira</v>
          </cell>
          <cell r="W19451">
            <v>2018</v>
          </cell>
          <cell r="X19451" t="str">
            <v>Aug</v>
          </cell>
        </row>
        <row r="19452">
          <cell r="D19452" t="str">
            <v>House</v>
          </cell>
          <cell r="E19452">
            <v>1510000</v>
          </cell>
          <cell r="R19452" t="str">
            <v>Glen Eira</v>
          </cell>
          <cell r="W19452">
            <v>2018</v>
          </cell>
          <cell r="X19452" t="str">
            <v>Aug</v>
          </cell>
        </row>
        <row r="19453">
          <cell r="D19453" t="str">
            <v>House</v>
          </cell>
          <cell r="E19453">
            <v>1225000</v>
          </cell>
          <cell r="R19453" t="str">
            <v>Monash</v>
          </cell>
          <cell r="W19453">
            <v>2018</v>
          </cell>
          <cell r="X19453" t="str">
            <v>Aug</v>
          </cell>
        </row>
        <row r="19454">
          <cell r="D19454" t="str">
            <v>House</v>
          </cell>
          <cell r="E19454">
            <v>1850000</v>
          </cell>
          <cell r="R19454" t="str">
            <v>Bayside</v>
          </cell>
          <cell r="W19454">
            <v>2018</v>
          </cell>
          <cell r="X19454" t="str">
            <v>Aug</v>
          </cell>
        </row>
        <row r="19455">
          <cell r="D19455" t="str">
            <v>House</v>
          </cell>
          <cell r="E19455">
            <v>1720000</v>
          </cell>
          <cell r="R19455" t="str">
            <v>Glen Eira</v>
          </cell>
          <cell r="W19455">
            <v>2018</v>
          </cell>
          <cell r="X19455" t="str">
            <v>Aug</v>
          </cell>
        </row>
        <row r="19456">
          <cell r="D19456" t="str">
            <v>House</v>
          </cell>
          <cell r="E19456">
            <v>468000</v>
          </cell>
          <cell r="R19456" t="str">
            <v>Wyndham</v>
          </cell>
          <cell r="W19456">
            <v>2018</v>
          </cell>
          <cell r="X19456" t="str">
            <v>Aug</v>
          </cell>
        </row>
        <row r="19457">
          <cell r="D19457" t="str">
            <v>House</v>
          </cell>
          <cell r="E19457">
            <v>476500</v>
          </cell>
          <cell r="R19457" t="str">
            <v>Wyndham</v>
          </cell>
          <cell r="W19457">
            <v>2018</v>
          </cell>
          <cell r="X19457" t="str">
            <v>Aug</v>
          </cell>
        </row>
        <row r="19458">
          <cell r="D19458" t="str">
            <v>House</v>
          </cell>
          <cell r="E19458">
            <v>5410000</v>
          </cell>
          <cell r="R19458" t="str">
            <v>Bayside</v>
          </cell>
          <cell r="W19458">
            <v>2018</v>
          </cell>
          <cell r="X19458" t="str">
            <v>Aug</v>
          </cell>
        </row>
        <row r="19459">
          <cell r="D19459" t="str">
            <v>House</v>
          </cell>
          <cell r="E19459">
            <v>2050000</v>
          </cell>
          <cell r="R19459" t="str">
            <v>Bayside</v>
          </cell>
          <cell r="W19459">
            <v>2018</v>
          </cell>
          <cell r="X19459" t="str">
            <v>Aug</v>
          </cell>
        </row>
        <row r="19460">
          <cell r="D19460" t="str">
            <v>Unit</v>
          </cell>
          <cell r="E19460">
            <v>990000</v>
          </cell>
          <cell r="R19460" t="str">
            <v>Glen Eira</v>
          </cell>
          <cell r="W19460">
            <v>2018</v>
          </cell>
          <cell r="X19460" t="str">
            <v>Aug</v>
          </cell>
        </row>
        <row r="19461">
          <cell r="D19461" t="str">
            <v>House</v>
          </cell>
          <cell r="E19461">
            <v>1000000</v>
          </cell>
          <cell r="R19461" t="str">
            <v>Monash</v>
          </cell>
          <cell r="W19461">
            <v>2018</v>
          </cell>
          <cell r="X19461" t="str">
            <v>Aug</v>
          </cell>
        </row>
        <row r="19462">
          <cell r="D19462" t="str">
            <v>House</v>
          </cell>
          <cell r="E19462">
            <v>773000</v>
          </cell>
          <cell r="R19462" t="str">
            <v>Wyndham</v>
          </cell>
          <cell r="W19462">
            <v>2018</v>
          </cell>
          <cell r="X19462" t="str">
            <v>Aug</v>
          </cell>
        </row>
        <row r="19463">
          <cell r="D19463" t="str">
            <v>House</v>
          </cell>
          <cell r="E19463">
            <v>1610000</v>
          </cell>
          <cell r="R19463" t="str">
            <v>Glen Eira</v>
          </cell>
          <cell r="W19463">
            <v>2018</v>
          </cell>
          <cell r="X19463" t="str">
            <v>Aug</v>
          </cell>
        </row>
        <row r="19464">
          <cell r="D19464" t="str">
            <v>House</v>
          </cell>
          <cell r="E19464">
            <v>985000</v>
          </cell>
          <cell r="R19464" t="str">
            <v>Monash</v>
          </cell>
          <cell r="W19464">
            <v>2018</v>
          </cell>
          <cell r="X19464" t="str">
            <v>Aug</v>
          </cell>
        </row>
        <row r="19465">
          <cell r="D19465" t="str">
            <v>House</v>
          </cell>
          <cell r="E19465">
            <v>608000</v>
          </cell>
          <cell r="R19465" t="str">
            <v>Wyndham</v>
          </cell>
          <cell r="W19465">
            <v>2018</v>
          </cell>
          <cell r="X19465" t="str">
            <v>Aug</v>
          </cell>
        </row>
        <row r="19466">
          <cell r="D19466" t="str">
            <v>Unit</v>
          </cell>
          <cell r="E19466">
            <v>951000</v>
          </cell>
          <cell r="R19466" t="str">
            <v>Glen Eira</v>
          </cell>
          <cell r="W19466">
            <v>2018</v>
          </cell>
          <cell r="X19466" t="str">
            <v>Aug</v>
          </cell>
        </row>
        <row r="19467">
          <cell r="D19467" t="str">
            <v>House</v>
          </cell>
          <cell r="E19467">
            <v>2125000</v>
          </cell>
          <cell r="R19467" t="str">
            <v>Glen Eira</v>
          </cell>
          <cell r="W19467">
            <v>2018</v>
          </cell>
          <cell r="X19467" t="str">
            <v>Aug</v>
          </cell>
        </row>
        <row r="19468">
          <cell r="D19468" t="str">
            <v>House</v>
          </cell>
          <cell r="E19468">
            <v>1860000</v>
          </cell>
          <cell r="R19468" t="str">
            <v>Glen Eira</v>
          </cell>
          <cell r="W19468">
            <v>2018</v>
          </cell>
          <cell r="X19468" t="str">
            <v>Aug</v>
          </cell>
        </row>
        <row r="19469">
          <cell r="D19469" t="str">
            <v>Unit</v>
          </cell>
          <cell r="E19469">
            <v>2200000</v>
          </cell>
          <cell r="R19469" t="str">
            <v>Bayside</v>
          </cell>
          <cell r="W19469">
            <v>2018</v>
          </cell>
          <cell r="X19469" t="str">
            <v>Aug</v>
          </cell>
        </row>
        <row r="19470">
          <cell r="D19470" t="str">
            <v>House</v>
          </cell>
          <cell r="E19470">
            <v>490000</v>
          </cell>
          <cell r="R19470" t="str">
            <v>Wyndham</v>
          </cell>
          <cell r="W19470">
            <v>2018</v>
          </cell>
          <cell r="X19470" t="str">
            <v>Aug</v>
          </cell>
        </row>
        <row r="19471">
          <cell r="D19471" t="str">
            <v>House</v>
          </cell>
          <cell r="E19471">
            <v>3850000</v>
          </cell>
          <cell r="R19471" t="str">
            <v>Bayside</v>
          </cell>
          <cell r="W19471">
            <v>2018</v>
          </cell>
          <cell r="X19471" t="str">
            <v>Aug</v>
          </cell>
        </row>
        <row r="19472">
          <cell r="D19472" t="str">
            <v>House</v>
          </cell>
          <cell r="E19472">
            <v>1600000</v>
          </cell>
          <cell r="R19472" t="str">
            <v>Glen Eira</v>
          </cell>
          <cell r="W19472">
            <v>2018</v>
          </cell>
          <cell r="X19472" t="str">
            <v>Aug</v>
          </cell>
        </row>
        <row r="19473">
          <cell r="D19473" t="str">
            <v>House</v>
          </cell>
          <cell r="E19473">
            <v>1660000</v>
          </cell>
          <cell r="R19473" t="str">
            <v>Glen Eira</v>
          </cell>
          <cell r="W19473">
            <v>2018</v>
          </cell>
          <cell r="X19473" t="str">
            <v>Aug</v>
          </cell>
        </row>
        <row r="19474">
          <cell r="D19474" t="str">
            <v>Unit</v>
          </cell>
          <cell r="E19474">
            <v>651000</v>
          </cell>
          <cell r="R19474" t="str">
            <v>Glen Eira</v>
          </cell>
          <cell r="W19474">
            <v>2018</v>
          </cell>
          <cell r="X19474" t="str">
            <v>Aug</v>
          </cell>
        </row>
        <row r="19475">
          <cell r="D19475" t="str">
            <v>House</v>
          </cell>
          <cell r="E19475">
            <v>1670000</v>
          </cell>
          <cell r="R19475" t="str">
            <v>Bayside</v>
          </cell>
          <cell r="W19475">
            <v>2018</v>
          </cell>
          <cell r="X19475" t="str">
            <v>Aug</v>
          </cell>
        </row>
        <row r="19476">
          <cell r="D19476" t="str">
            <v>House</v>
          </cell>
          <cell r="E19476">
            <v>753000</v>
          </cell>
          <cell r="R19476" t="str">
            <v>Wyndham</v>
          </cell>
          <cell r="W19476">
            <v>2018</v>
          </cell>
          <cell r="X19476" t="str">
            <v>Aug</v>
          </cell>
        </row>
        <row r="19477">
          <cell r="D19477" t="str">
            <v>House</v>
          </cell>
          <cell r="E19477">
            <v>480000</v>
          </cell>
          <cell r="R19477" t="str">
            <v>Wyndham</v>
          </cell>
          <cell r="W19477">
            <v>2018</v>
          </cell>
          <cell r="X19477" t="str">
            <v>Aug</v>
          </cell>
        </row>
        <row r="19478">
          <cell r="D19478" t="str">
            <v>Unit</v>
          </cell>
          <cell r="E19478">
            <v>1345000</v>
          </cell>
          <cell r="R19478" t="str">
            <v>Glen Eira</v>
          </cell>
          <cell r="W19478">
            <v>2018</v>
          </cell>
          <cell r="X19478" t="str">
            <v>Aug</v>
          </cell>
        </row>
        <row r="19479">
          <cell r="D19479" t="str">
            <v>House</v>
          </cell>
          <cell r="E19479">
            <v>1540000</v>
          </cell>
          <cell r="R19479" t="str">
            <v>Glen Eira</v>
          </cell>
          <cell r="W19479">
            <v>2018</v>
          </cell>
          <cell r="X19479" t="str">
            <v>Aug</v>
          </cell>
        </row>
        <row r="19480">
          <cell r="D19480" t="str">
            <v>House</v>
          </cell>
          <cell r="E19480">
            <v>795000</v>
          </cell>
          <cell r="R19480" t="str">
            <v>Bayside</v>
          </cell>
          <cell r="W19480">
            <v>2018</v>
          </cell>
          <cell r="X19480" t="str">
            <v>Aug</v>
          </cell>
        </row>
        <row r="19481">
          <cell r="D19481" t="str">
            <v>House</v>
          </cell>
          <cell r="E19481">
            <v>2050000</v>
          </cell>
          <cell r="R19481" t="str">
            <v>Glen Eira</v>
          </cell>
          <cell r="W19481">
            <v>2018</v>
          </cell>
          <cell r="X19481" t="str">
            <v>Aug</v>
          </cell>
        </row>
        <row r="19482">
          <cell r="D19482" t="str">
            <v>House</v>
          </cell>
          <cell r="E19482">
            <v>1350000</v>
          </cell>
          <cell r="R19482" t="str">
            <v>Glen Eira</v>
          </cell>
          <cell r="W19482">
            <v>2018</v>
          </cell>
          <cell r="X19482" t="str">
            <v>Aug</v>
          </cell>
        </row>
        <row r="19483">
          <cell r="D19483" t="str">
            <v>House</v>
          </cell>
          <cell r="E19483">
            <v>1700000</v>
          </cell>
          <cell r="R19483" t="str">
            <v>Glen Eira</v>
          </cell>
          <cell r="W19483">
            <v>2018</v>
          </cell>
          <cell r="X19483" t="str">
            <v>Aug</v>
          </cell>
        </row>
        <row r="19484">
          <cell r="D19484" t="str">
            <v>House</v>
          </cell>
          <cell r="E19484">
            <v>1800000</v>
          </cell>
          <cell r="R19484" t="str">
            <v>Glen Eira</v>
          </cell>
          <cell r="W19484">
            <v>2018</v>
          </cell>
          <cell r="X19484" t="str">
            <v>Aug</v>
          </cell>
        </row>
        <row r="19485">
          <cell r="D19485" t="str">
            <v>Unit</v>
          </cell>
          <cell r="E19485">
            <v>1500000</v>
          </cell>
          <cell r="R19485" t="str">
            <v>Bayside</v>
          </cell>
          <cell r="W19485">
            <v>2018</v>
          </cell>
          <cell r="X19485" t="str">
            <v>Aug</v>
          </cell>
        </row>
        <row r="19486">
          <cell r="D19486" t="str">
            <v>House</v>
          </cell>
          <cell r="E19486">
            <v>1520000</v>
          </cell>
          <cell r="R19486" t="str">
            <v>Glen Eira</v>
          </cell>
          <cell r="W19486">
            <v>2018</v>
          </cell>
          <cell r="X19486" t="str">
            <v>Aug</v>
          </cell>
        </row>
        <row r="19487">
          <cell r="D19487" t="str">
            <v>House</v>
          </cell>
          <cell r="E19487">
            <v>2040000</v>
          </cell>
          <cell r="R19487" t="str">
            <v>Bayside</v>
          </cell>
          <cell r="W19487">
            <v>2018</v>
          </cell>
          <cell r="X19487" t="str">
            <v>Aug</v>
          </cell>
        </row>
        <row r="19488">
          <cell r="D19488" t="str">
            <v>House</v>
          </cell>
          <cell r="E19488">
            <v>3600000</v>
          </cell>
          <cell r="R19488" t="str">
            <v>Bayside</v>
          </cell>
          <cell r="W19488">
            <v>2018</v>
          </cell>
          <cell r="X19488" t="str">
            <v>Aug</v>
          </cell>
        </row>
        <row r="19489">
          <cell r="D19489" t="str">
            <v>House</v>
          </cell>
          <cell r="E19489">
            <v>4690000</v>
          </cell>
          <cell r="R19489" t="str">
            <v>Bayside</v>
          </cell>
          <cell r="W19489">
            <v>2018</v>
          </cell>
          <cell r="X19489" t="str">
            <v>Aug</v>
          </cell>
        </row>
        <row r="19490">
          <cell r="D19490" t="str">
            <v>House</v>
          </cell>
          <cell r="E19490">
            <v>2710000</v>
          </cell>
          <cell r="R19490" t="str">
            <v>Bayside</v>
          </cell>
          <cell r="W19490">
            <v>2018</v>
          </cell>
          <cell r="X19490" t="str">
            <v>Aug</v>
          </cell>
        </row>
        <row r="19491">
          <cell r="D19491" t="str">
            <v>Unit</v>
          </cell>
          <cell r="E19491">
            <v>1440000</v>
          </cell>
          <cell r="R19491" t="str">
            <v>Glen Eira</v>
          </cell>
          <cell r="W19491">
            <v>2018</v>
          </cell>
          <cell r="X19491" t="str">
            <v>Aug</v>
          </cell>
        </row>
        <row r="19492">
          <cell r="D19492" t="str">
            <v>House</v>
          </cell>
          <cell r="E19492">
            <v>1181000</v>
          </cell>
          <cell r="R19492" t="str">
            <v>Glen Eira</v>
          </cell>
          <cell r="W19492">
            <v>2018</v>
          </cell>
          <cell r="X19492" t="str">
            <v>Aug</v>
          </cell>
        </row>
        <row r="19493">
          <cell r="D19493" t="str">
            <v>House</v>
          </cell>
          <cell r="E19493">
            <v>1185000</v>
          </cell>
          <cell r="R19493" t="str">
            <v>Glen Eira</v>
          </cell>
          <cell r="W19493">
            <v>2018</v>
          </cell>
          <cell r="X19493" t="str">
            <v>Aug</v>
          </cell>
        </row>
        <row r="19494">
          <cell r="D19494" t="str">
            <v>House</v>
          </cell>
          <cell r="E19494">
            <v>1220000</v>
          </cell>
          <cell r="R19494" t="str">
            <v>Glen Eira</v>
          </cell>
          <cell r="W19494">
            <v>2018</v>
          </cell>
          <cell r="X19494" t="str">
            <v>Aug</v>
          </cell>
        </row>
        <row r="19495">
          <cell r="D19495" t="str">
            <v>House</v>
          </cell>
          <cell r="E19495">
            <v>2100000</v>
          </cell>
          <cell r="R19495" t="str">
            <v>Bayside</v>
          </cell>
          <cell r="W19495">
            <v>2018</v>
          </cell>
          <cell r="X19495" t="str">
            <v>Aug</v>
          </cell>
        </row>
        <row r="19496">
          <cell r="D19496" t="str">
            <v>House</v>
          </cell>
          <cell r="E19496">
            <v>2000000</v>
          </cell>
          <cell r="R19496" t="str">
            <v>Bayside</v>
          </cell>
          <cell r="W19496">
            <v>2018</v>
          </cell>
          <cell r="X19496" t="str">
            <v>Aug</v>
          </cell>
        </row>
        <row r="19497">
          <cell r="D19497" t="str">
            <v>House</v>
          </cell>
          <cell r="E19497">
            <v>2220000</v>
          </cell>
          <cell r="R19497" t="str">
            <v>Bayside</v>
          </cell>
          <cell r="W19497">
            <v>2018</v>
          </cell>
          <cell r="X19497" t="str">
            <v>Aug</v>
          </cell>
        </row>
        <row r="19498">
          <cell r="D19498" t="str">
            <v>House</v>
          </cell>
          <cell r="E19498">
            <v>1950000</v>
          </cell>
          <cell r="R19498" t="str">
            <v>Bayside</v>
          </cell>
          <cell r="W19498">
            <v>2018</v>
          </cell>
          <cell r="X19498" t="str">
            <v>Aug</v>
          </cell>
        </row>
        <row r="19499">
          <cell r="D19499" t="str">
            <v>Unit</v>
          </cell>
          <cell r="E19499">
            <v>1470000</v>
          </cell>
          <cell r="R19499" t="str">
            <v>Glen Eira</v>
          </cell>
          <cell r="W19499">
            <v>2018</v>
          </cell>
          <cell r="X19499" t="str">
            <v>Aug</v>
          </cell>
        </row>
        <row r="19500">
          <cell r="D19500" t="str">
            <v>House</v>
          </cell>
          <cell r="E19500">
            <v>2478000</v>
          </cell>
          <cell r="R19500" t="str">
            <v>Glen Eira</v>
          </cell>
          <cell r="W19500">
            <v>2018</v>
          </cell>
          <cell r="X19500" t="str">
            <v>Aug</v>
          </cell>
        </row>
        <row r="19501">
          <cell r="D19501" t="str">
            <v>House</v>
          </cell>
          <cell r="E19501">
            <v>1305000</v>
          </cell>
          <cell r="R19501" t="str">
            <v>Glen Eira</v>
          </cell>
          <cell r="W19501">
            <v>2018</v>
          </cell>
          <cell r="X19501" t="str">
            <v>Aug</v>
          </cell>
        </row>
        <row r="19502">
          <cell r="D19502" t="str">
            <v>House</v>
          </cell>
          <cell r="E19502">
            <v>2600000</v>
          </cell>
          <cell r="R19502" t="str">
            <v>Bayside</v>
          </cell>
          <cell r="W19502">
            <v>2018</v>
          </cell>
          <cell r="X19502" t="str">
            <v>Aug</v>
          </cell>
        </row>
        <row r="19503">
          <cell r="D19503" t="str">
            <v>Unit</v>
          </cell>
          <cell r="E19503">
            <v>1750000</v>
          </cell>
          <cell r="R19503" t="str">
            <v>Bayside</v>
          </cell>
          <cell r="W19503">
            <v>2018</v>
          </cell>
          <cell r="X19503" t="str">
            <v>Aug</v>
          </cell>
        </row>
        <row r="19504">
          <cell r="D19504" t="str">
            <v>House</v>
          </cell>
          <cell r="E19504">
            <v>1487000</v>
          </cell>
          <cell r="R19504" t="str">
            <v>Bayside</v>
          </cell>
          <cell r="W19504">
            <v>2018</v>
          </cell>
          <cell r="X19504" t="str">
            <v>Aug</v>
          </cell>
        </row>
        <row r="19505">
          <cell r="D19505" t="str">
            <v>House</v>
          </cell>
          <cell r="E19505">
            <v>2670000</v>
          </cell>
          <cell r="R19505" t="str">
            <v>Bayside</v>
          </cell>
          <cell r="W19505">
            <v>2018</v>
          </cell>
          <cell r="X19505" t="str">
            <v>Aug</v>
          </cell>
        </row>
        <row r="19506">
          <cell r="D19506" t="str">
            <v>House</v>
          </cell>
          <cell r="E19506">
            <v>1050000</v>
          </cell>
          <cell r="R19506" t="str">
            <v>Kingston</v>
          </cell>
          <cell r="W19506">
            <v>2018</v>
          </cell>
          <cell r="X19506" t="str">
            <v>Aug</v>
          </cell>
        </row>
        <row r="19507">
          <cell r="D19507" t="str">
            <v>House</v>
          </cell>
          <cell r="E19507">
            <v>1380000</v>
          </cell>
          <cell r="R19507" t="str">
            <v>Kingston</v>
          </cell>
          <cell r="W19507">
            <v>2018</v>
          </cell>
          <cell r="X19507" t="str">
            <v>Aug</v>
          </cell>
        </row>
        <row r="19508">
          <cell r="D19508" t="str">
            <v>House</v>
          </cell>
          <cell r="E19508">
            <v>2025000</v>
          </cell>
          <cell r="R19508" t="str">
            <v>Bayside</v>
          </cell>
          <cell r="W19508">
            <v>2018</v>
          </cell>
          <cell r="X19508" t="str">
            <v>Aug</v>
          </cell>
        </row>
        <row r="19509">
          <cell r="D19509" t="str">
            <v>Unit</v>
          </cell>
          <cell r="E19509">
            <v>1750000</v>
          </cell>
          <cell r="R19509" t="str">
            <v>Bayside</v>
          </cell>
          <cell r="W19509">
            <v>2018</v>
          </cell>
          <cell r="X19509" t="str">
            <v>Aug</v>
          </cell>
        </row>
        <row r="19510">
          <cell r="D19510" t="str">
            <v>House</v>
          </cell>
          <cell r="E19510">
            <v>1440000</v>
          </cell>
          <cell r="R19510" t="str">
            <v>Kingston</v>
          </cell>
          <cell r="W19510">
            <v>2018</v>
          </cell>
          <cell r="X19510" t="str">
            <v>Aug</v>
          </cell>
        </row>
        <row r="19511">
          <cell r="D19511" t="str">
            <v>House</v>
          </cell>
          <cell r="E19511">
            <v>1305000</v>
          </cell>
          <cell r="R19511" t="str">
            <v>Kingston</v>
          </cell>
          <cell r="W19511">
            <v>2018</v>
          </cell>
          <cell r="X19511" t="str">
            <v>Aug</v>
          </cell>
        </row>
        <row r="19512">
          <cell r="D19512" t="str">
            <v>House</v>
          </cell>
          <cell r="E19512">
            <v>900000</v>
          </cell>
          <cell r="R19512" t="str">
            <v>Bayside</v>
          </cell>
          <cell r="W19512">
            <v>2018</v>
          </cell>
          <cell r="X19512" t="str">
            <v>Aug</v>
          </cell>
        </row>
        <row r="19513">
          <cell r="D19513" t="str">
            <v>House</v>
          </cell>
          <cell r="E19513">
            <v>1100000</v>
          </cell>
          <cell r="R19513" t="str">
            <v>Bayside</v>
          </cell>
          <cell r="W19513">
            <v>2018</v>
          </cell>
          <cell r="X19513" t="str">
            <v>Aug</v>
          </cell>
        </row>
        <row r="19514">
          <cell r="D19514" t="str">
            <v>House</v>
          </cell>
          <cell r="E19514">
            <v>1340000</v>
          </cell>
          <cell r="R19514" t="str">
            <v>Bayside</v>
          </cell>
          <cell r="W19514">
            <v>2018</v>
          </cell>
          <cell r="X19514" t="str">
            <v>Aug</v>
          </cell>
        </row>
        <row r="19515">
          <cell r="D19515" t="str">
            <v>House</v>
          </cell>
          <cell r="E19515">
            <v>1330000</v>
          </cell>
          <cell r="R19515" t="str">
            <v>Bayside</v>
          </cell>
          <cell r="W19515">
            <v>2018</v>
          </cell>
          <cell r="X19515" t="str">
            <v>Aug</v>
          </cell>
        </row>
        <row r="19516">
          <cell r="D19516" t="str">
            <v>House</v>
          </cell>
          <cell r="E19516">
            <v>1563000</v>
          </cell>
          <cell r="R19516" t="str">
            <v>Bayside</v>
          </cell>
          <cell r="W19516">
            <v>2018</v>
          </cell>
          <cell r="X19516" t="str">
            <v>Aug</v>
          </cell>
        </row>
        <row r="19517">
          <cell r="D19517" t="str">
            <v>House</v>
          </cell>
          <cell r="E19517">
            <v>4600000</v>
          </cell>
          <cell r="R19517" t="str">
            <v>Bayside</v>
          </cell>
          <cell r="W19517">
            <v>2018</v>
          </cell>
          <cell r="X19517" t="str">
            <v>Aug</v>
          </cell>
        </row>
        <row r="19518">
          <cell r="D19518" t="str">
            <v>House</v>
          </cell>
          <cell r="E19518">
            <v>1776000</v>
          </cell>
          <cell r="R19518" t="str">
            <v>Bayside</v>
          </cell>
          <cell r="W19518">
            <v>2018</v>
          </cell>
          <cell r="X19518" t="str">
            <v>Aug</v>
          </cell>
        </row>
        <row r="19519">
          <cell r="D19519" t="str">
            <v>House</v>
          </cell>
          <cell r="E19519">
            <v>1555000</v>
          </cell>
          <cell r="R19519" t="str">
            <v>Bayside</v>
          </cell>
          <cell r="W19519">
            <v>2018</v>
          </cell>
          <cell r="X19519" t="str">
            <v>Aug</v>
          </cell>
        </row>
        <row r="19520">
          <cell r="D19520" t="str">
            <v>House</v>
          </cell>
          <cell r="E19520">
            <v>1918000</v>
          </cell>
          <cell r="R19520" t="str">
            <v>Bayside</v>
          </cell>
          <cell r="W19520">
            <v>2018</v>
          </cell>
          <cell r="X19520" t="str">
            <v>Aug</v>
          </cell>
        </row>
        <row r="19521">
          <cell r="D19521" t="str">
            <v>House</v>
          </cell>
          <cell r="E19521">
            <v>2750000</v>
          </cell>
          <cell r="R19521" t="str">
            <v>Bayside</v>
          </cell>
          <cell r="W19521">
            <v>2018</v>
          </cell>
          <cell r="X19521" t="str">
            <v>Aug</v>
          </cell>
        </row>
        <row r="19522">
          <cell r="D19522" t="str">
            <v>Unit</v>
          </cell>
          <cell r="E19522">
            <v>700000</v>
          </cell>
          <cell r="R19522" t="str">
            <v>Bayside</v>
          </cell>
          <cell r="W19522">
            <v>2018</v>
          </cell>
          <cell r="X19522" t="str">
            <v>Aug</v>
          </cell>
        </row>
        <row r="19523">
          <cell r="D19523" t="str">
            <v>House</v>
          </cell>
          <cell r="E19523">
            <v>970000</v>
          </cell>
          <cell r="R19523" t="str">
            <v>Bayside</v>
          </cell>
          <cell r="W19523">
            <v>2018</v>
          </cell>
          <cell r="X19523" t="str">
            <v>Aug</v>
          </cell>
        </row>
        <row r="19524">
          <cell r="D19524" t="str">
            <v>House</v>
          </cell>
          <cell r="E19524">
            <v>1100000</v>
          </cell>
          <cell r="R19524" t="str">
            <v>Bayside</v>
          </cell>
          <cell r="W19524">
            <v>2018</v>
          </cell>
          <cell r="X19524" t="str">
            <v>Aug</v>
          </cell>
        </row>
        <row r="19525">
          <cell r="D19525" t="str">
            <v>House</v>
          </cell>
          <cell r="E19525">
            <v>1130000</v>
          </cell>
          <cell r="R19525" t="str">
            <v>Bayside</v>
          </cell>
          <cell r="W19525">
            <v>2018</v>
          </cell>
          <cell r="X19525" t="str">
            <v>Aug</v>
          </cell>
        </row>
        <row r="19526">
          <cell r="D19526" t="str">
            <v>House</v>
          </cell>
          <cell r="E19526">
            <v>2176000</v>
          </cell>
          <cell r="R19526" t="str">
            <v>Bayside</v>
          </cell>
          <cell r="W19526">
            <v>2018</v>
          </cell>
          <cell r="X19526" t="str">
            <v>Aug</v>
          </cell>
        </row>
        <row r="19527">
          <cell r="D19527" t="str">
            <v>House</v>
          </cell>
          <cell r="E19527">
            <v>1475000</v>
          </cell>
          <cell r="R19527" t="str">
            <v>Bayside</v>
          </cell>
          <cell r="W19527">
            <v>2018</v>
          </cell>
          <cell r="X19527" t="str">
            <v>Aug</v>
          </cell>
        </row>
        <row r="19528">
          <cell r="D19528" t="str">
            <v>Unit</v>
          </cell>
          <cell r="E19528">
            <v>810000</v>
          </cell>
          <cell r="R19528" t="str">
            <v>Bayside</v>
          </cell>
          <cell r="W19528">
            <v>2018</v>
          </cell>
          <cell r="X19528" t="str">
            <v>Aug</v>
          </cell>
        </row>
        <row r="19529">
          <cell r="D19529" t="str">
            <v>House</v>
          </cell>
          <cell r="E19529">
            <v>1250000</v>
          </cell>
          <cell r="R19529" t="str">
            <v>Bayside</v>
          </cell>
          <cell r="W19529">
            <v>2018</v>
          </cell>
          <cell r="X19529" t="str">
            <v>Aug</v>
          </cell>
        </row>
        <row r="19530">
          <cell r="D19530" t="str">
            <v>House</v>
          </cell>
          <cell r="E19530">
            <v>1500000</v>
          </cell>
          <cell r="R19530" t="str">
            <v>Bayside</v>
          </cell>
          <cell r="W19530">
            <v>2018</v>
          </cell>
          <cell r="X19530" t="str">
            <v>Aug</v>
          </cell>
        </row>
        <row r="19531">
          <cell r="D19531" t="str">
            <v>House</v>
          </cell>
          <cell r="E19531">
            <v>1580000</v>
          </cell>
          <cell r="R19531" t="str">
            <v>Bayside</v>
          </cell>
          <cell r="W19531">
            <v>2018</v>
          </cell>
          <cell r="X19531" t="str">
            <v>Aug</v>
          </cell>
        </row>
        <row r="19532">
          <cell r="D19532" t="str">
            <v>House</v>
          </cell>
          <cell r="E19532">
            <v>1840000</v>
          </cell>
          <cell r="R19532" t="str">
            <v>Boroondara</v>
          </cell>
          <cell r="W19532">
            <v>2018</v>
          </cell>
          <cell r="X19532" t="str">
            <v>Aug</v>
          </cell>
        </row>
        <row r="19533">
          <cell r="D19533" t="str">
            <v>House</v>
          </cell>
          <cell r="E19533">
            <v>1450000</v>
          </cell>
          <cell r="R19533" t="str">
            <v>Manningham</v>
          </cell>
          <cell r="W19533">
            <v>2018</v>
          </cell>
          <cell r="X19533" t="str">
            <v>Aug</v>
          </cell>
        </row>
        <row r="19534">
          <cell r="D19534" t="str">
            <v>Unit</v>
          </cell>
          <cell r="E19534">
            <v>1300000</v>
          </cell>
          <cell r="R19534" t="str">
            <v>Glen Eira</v>
          </cell>
          <cell r="W19534">
            <v>2018</v>
          </cell>
          <cell r="X19534" t="str">
            <v>Aug</v>
          </cell>
        </row>
        <row r="19535">
          <cell r="D19535" t="str">
            <v>Unit</v>
          </cell>
          <cell r="E19535">
            <v>1250000</v>
          </cell>
          <cell r="R19535" t="str">
            <v>Stonnington</v>
          </cell>
          <cell r="W19535">
            <v>2018</v>
          </cell>
          <cell r="X19535" t="str">
            <v>Aug</v>
          </cell>
        </row>
        <row r="19536">
          <cell r="D19536" t="str">
            <v>House</v>
          </cell>
          <cell r="E19536">
            <v>1210000</v>
          </cell>
          <cell r="R19536" t="str">
            <v>Banyule</v>
          </cell>
          <cell r="W19536">
            <v>2018</v>
          </cell>
          <cell r="X19536" t="str">
            <v>Aug</v>
          </cell>
        </row>
        <row r="19537">
          <cell r="D19537" t="str">
            <v>Unit</v>
          </cell>
          <cell r="E19537">
            <v>1200000</v>
          </cell>
          <cell r="R19537" t="str">
            <v>Boroondara</v>
          </cell>
          <cell r="W19537">
            <v>2018</v>
          </cell>
          <cell r="X19537" t="str">
            <v>Aug</v>
          </cell>
        </row>
        <row r="19538">
          <cell r="D19538" t="str">
            <v>House</v>
          </cell>
          <cell r="E19538">
            <v>1150000</v>
          </cell>
          <cell r="R19538" t="str">
            <v>Melbourne</v>
          </cell>
          <cell r="W19538">
            <v>2018</v>
          </cell>
          <cell r="X19538" t="str">
            <v>Aug</v>
          </cell>
        </row>
        <row r="19539">
          <cell r="D19539" t="str">
            <v>Unit</v>
          </cell>
          <cell r="E19539">
            <v>901000</v>
          </cell>
          <cell r="R19539" t="str">
            <v>Monash</v>
          </cell>
          <cell r="W19539">
            <v>2018</v>
          </cell>
          <cell r="X19539" t="str">
            <v>Aug</v>
          </cell>
        </row>
        <row r="19540">
          <cell r="D19540" t="str">
            <v>Unit</v>
          </cell>
          <cell r="E19540">
            <v>815000</v>
          </cell>
          <cell r="R19540" t="str">
            <v>Bayside</v>
          </cell>
          <cell r="W19540">
            <v>2018</v>
          </cell>
          <cell r="X19540" t="str">
            <v>Aug</v>
          </cell>
        </row>
        <row r="19541">
          <cell r="D19541" t="str">
            <v>Unit</v>
          </cell>
          <cell r="E19541">
            <v>720000</v>
          </cell>
          <cell r="R19541" t="str">
            <v>Boroondara</v>
          </cell>
          <cell r="W19541">
            <v>2018</v>
          </cell>
          <cell r="X19541" t="str">
            <v>Aug</v>
          </cell>
        </row>
        <row r="19542">
          <cell r="D19542" t="str">
            <v>Unit</v>
          </cell>
          <cell r="E19542">
            <v>680000</v>
          </cell>
          <cell r="R19542" t="str">
            <v>Whitehorse</v>
          </cell>
          <cell r="W19542">
            <v>2018</v>
          </cell>
          <cell r="X19542" t="str">
            <v>Aug</v>
          </cell>
        </row>
        <row r="19543">
          <cell r="D19543" t="str">
            <v>Unit</v>
          </cell>
          <cell r="E19543">
            <v>660000</v>
          </cell>
          <cell r="R19543" t="str">
            <v>Moreland</v>
          </cell>
          <cell r="W19543">
            <v>2018</v>
          </cell>
          <cell r="X19543" t="str">
            <v>Aug</v>
          </cell>
        </row>
        <row r="19544">
          <cell r="D19544" t="str">
            <v>Unit</v>
          </cell>
          <cell r="E19544">
            <v>650000</v>
          </cell>
          <cell r="R19544" t="str">
            <v>Brimbank</v>
          </cell>
          <cell r="W19544">
            <v>2018</v>
          </cell>
          <cell r="X19544" t="str">
            <v>Aug</v>
          </cell>
        </row>
        <row r="19545">
          <cell r="D19545" t="str">
            <v>Unit</v>
          </cell>
          <cell r="E19545">
            <v>620000</v>
          </cell>
          <cell r="R19545" t="str">
            <v>Darebin</v>
          </cell>
          <cell r="W19545">
            <v>2018</v>
          </cell>
          <cell r="X19545" t="str">
            <v>Aug</v>
          </cell>
        </row>
        <row r="19546">
          <cell r="D19546" t="str">
            <v>Unit</v>
          </cell>
          <cell r="E19546">
            <v>520000</v>
          </cell>
          <cell r="R19546" t="str">
            <v>Melton</v>
          </cell>
          <cell r="W19546">
            <v>2018</v>
          </cell>
          <cell r="X19546" t="str">
            <v>Aug</v>
          </cell>
        </row>
        <row r="19547">
          <cell r="D19547" t="str">
            <v>Unit</v>
          </cell>
          <cell r="E19547">
            <v>510000</v>
          </cell>
          <cell r="R19547" t="str">
            <v>Darebin</v>
          </cell>
          <cell r="W19547">
            <v>2018</v>
          </cell>
          <cell r="X19547" t="str">
            <v>Aug</v>
          </cell>
        </row>
        <row r="19548">
          <cell r="D19548" t="str">
            <v>Unit</v>
          </cell>
          <cell r="E19548">
            <v>440000</v>
          </cell>
          <cell r="R19548" t="str">
            <v>Darebin</v>
          </cell>
          <cell r="W19548">
            <v>2018</v>
          </cell>
          <cell r="X19548" t="str">
            <v>Aug</v>
          </cell>
        </row>
        <row r="19549">
          <cell r="D19549" t="str">
            <v>House</v>
          </cell>
          <cell r="E19549">
            <v>1930000</v>
          </cell>
          <cell r="R19549" t="str">
            <v>Melbourne</v>
          </cell>
          <cell r="W19549">
            <v>2018</v>
          </cell>
          <cell r="X19549" t="str">
            <v>Aug</v>
          </cell>
        </row>
        <row r="19550">
          <cell r="D19550" t="str">
            <v>Unit</v>
          </cell>
          <cell r="E19550">
            <v>1876000</v>
          </cell>
          <cell r="R19550" t="str">
            <v>Boroondara</v>
          </cell>
          <cell r="W19550">
            <v>2018</v>
          </cell>
          <cell r="X19550" t="str">
            <v>Aug</v>
          </cell>
        </row>
        <row r="19551">
          <cell r="D19551" t="str">
            <v>House</v>
          </cell>
          <cell r="E19551">
            <v>1831000</v>
          </cell>
          <cell r="R19551" t="str">
            <v>Glen Eira</v>
          </cell>
          <cell r="W19551">
            <v>2018</v>
          </cell>
          <cell r="X19551" t="str">
            <v>Aug</v>
          </cell>
        </row>
        <row r="19552">
          <cell r="D19552" t="str">
            <v>Unit</v>
          </cell>
          <cell r="E19552">
            <v>1760000</v>
          </cell>
          <cell r="R19552" t="str">
            <v>Bayside</v>
          </cell>
          <cell r="W19552">
            <v>2018</v>
          </cell>
          <cell r="X19552" t="str">
            <v>Aug</v>
          </cell>
        </row>
        <row r="19553">
          <cell r="D19553" t="str">
            <v>House</v>
          </cell>
          <cell r="E19553">
            <v>1745000</v>
          </cell>
          <cell r="R19553" t="str">
            <v>Boroondara</v>
          </cell>
          <cell r="W19553">
            <v>2018</v>
          </cell>
          <cell r="X19553" t="str">
            <v>Aug</v>
          </cell>
        </row>
        <row r="19554">
          <cell r="D19554" t="str">
            <v>Unit</v>
          </cell>
          <cell r="E19554">
            <v>1585000</v>
          </cell>
          <cell r="R19554" t="str">
            <v>Manningham</v>
          </cell>
          <cell r="W19554">
            <v>2018</v>
          </cell>
          <cell r="X19554" t="str">
            <v>Aug</v>
          </cell>
        </row>
        <row r="19555">
          <cell r="D19555" t="str">
            <v>Unit</v>
          </cell>
          <cell r="E19555">
            <v>1562500</v>
          </cell>
          <cell r="R19555" t="str">
            <v>Bayside</v>
          </cell>
          <cell r="W19555">
            <v>2018</v>
          </cell>
          <cell r="X19555" t="str">
            <v>Aug</v>
          </cell>
        </row>
        <row r="19556">
          <cell r="D19556" t="str">
            <v>House</v>
          </cell>
          <cell r="E19556">
            <v>1450000</v>
          </cell>
          <cell r="R19556" t="str">
            <v>Banyule</v>
          </cell>
          <cell r="W19556">
            <v>2018</v>
          </cell>
          <cell r="X19556" t="str">
            <v>Aug</v>
          </cell>
        </row>
        <row r="19557">
          <cell r="D19557" t="str">
            <v>Unit</v>
          </cell>
          <cell r="E19557">
            <v>1446000</v>
          </cell>
          <cell r="R19557" t="str">
            <v>Boroondara</v>
          </cell>
          <cell r="W19557">
            <v>2018</v>
          </cell>
          <cell r="X19557" t="str">
            <v>Aug</v>
          </cell>
        </row>
        <row r="19558">
          <cell r="D19558" t="str">
            <v>Unit</v>
          </cell>
          <cell r="E19558">
            <v>1410000</v>
          </cell>
          <cell r="R19558" t="str">
            <v>Boroondara</v>
          </cell>
          <cell r="W19558">
            <v>2018</v>
          </cell>
          <cell r="X19558" t="str">
            <v>Aug</v>
          </cell>
        </row>
        <row r="19559">
          <cell r="D19559" t="str">
            <v>Unit</v>
          </cell>
          <cell r="E19559">
            <v>1355000</v>
          </cell>
          <cell r="R19559" t="str">
            <v>Bayside</v>
          </cell>
          <cell r="W19559">
            <v>2018</v>
          </cell>
          <cell r="X19559" t="str">
            <v>Aug</v>
          </cell>
        </row>
        <row r="19560">
          <cell r="D19560" t="str">
            <v>Unit</v>
          </cell>
          <cell r="E19560">
            <v>1326000</v>
          </cell>
          <cell r="R19560" t="str">
            <v>Manningham</v>
          </cell>
          <cell r="W19560">
            <v>2018</v>
          </cell>
          <cell r="X19560" t="str">
            <v>Aug</v>
          </cell>
        </row>
        <row r="19561">
          <cell r="D19561" t="str">
            <v>House</v>
          </cell>
          <cell r="E19561">
            <v>1290000</v>
          </cell>
          <cell r="R19561" t="str">
            <v>Manningham</v>
          </cell>
          <cell r="W19561">
            <v>2018</v>
          </cell>
          <cell r="X19561" t="str">
            <v>Aug</v>
          </cell>
        </row>
        <row r="19562">
          <cell r="D19562" t="str">
            <v>House</v>
          </cell>
          <cell r="E19562">
            <v>1280000</v>
          </cell>
          <cell r="R19562" t="str">
            <v>Moreland</v>
          </cell>
          <cell r="W19562">
            <v>2018</v>
          </cell>
          <cell r="X19562" t="str">
            <v>Aug</v>
          </cell>
        </row>
        <row r="19563">
          <cell r="D19563" t="str">
            <v>Unit</v>
          </cell>
          <cell r="E19563">
            <v>1260000</v>
          </cell>
          <cell r="R19563" t="str">
            <v>Bayside</v>
          </cell>
          <cell r="W19563">
            <v>2018</v>
          </cell>
          <cell r="X19563" t="str">
            <v>Aug</v>
          </cell>
        </row>
        <row r="19564">
          <cell r="D19564" t="str">
            <v>Unit</v>
          </cell>
          <cell r="E19564">
            <v>1240000</v>
          </cell>
          <cell r="R19564" t="str">
            <v>Melbourne</v>
          </cell>
          <cell r="W19564">
            <v>2018</v>
          </cell>
          <cell r="X19564" t="str">
            <v>Aug</v>
          </cell>
        </row>
        <row r="19565">
          <cell r="D19565" t="str">
            <v>Unit</v>
          </cell>
          <cell r="E19565">
            <v>1235500</v>
          </cell>
          <cell r="R19565" t="str">
            <v>Bayside</v>
          </cell>
          <cell r="W19565">
            <v>2018</v>
          </cell>
          <cell r="X19565" t="str">
            <v>Aug</v>
          </cell>
        </row>
        <row r="19566">
          <cell r="D19566" t="str">
            <v>House</v>
          </cell>
          <cell r="E19566">
            <v>1210000</v>
          </cell>
          <cell r="R19566" t="str">
            <v>Banyule</v>
          </cell>
          <cell r="W19566">
            <v>2018</v>
          </cell>
          <cell r="X19566" t="str">
            <v>Aug</v>
          </cell>
        </row>
        <row r="19567">
          <cell r="D19567" t="str">
            <v>Unit</v>
          </cell>
          <cell r="E19567">
            <v>1191500</v>
          </cell>
          <cell r="R19567" t="str">
            <v>Bayside</v>
          </cell>
          <cell r="W19567">
            <v>2018</v>
          </cell>
          <cell r="X19567" t="str">
            <v>Aug</v>
          </cell>
        </row>
        <row r="19568">
          <cell r="D19568" t="str">
            <v>Unit</v>
          </cell>
          <cell r="E19568">
            <v>1175000</v>
          </cell>
          <cell r="R19568" t="str">
            <v>Bayside</v>
          </cell>
          <cell r="W19568">
            <v>2018</v>
          </cell>
          <cell r="X19568" t="str">
            <v>Aug</v>
          </cell>
        </row>
        <row r="19569">
          <cell r="D19569" t="str">
            <v>Unit</v>
          </cell>
          <cell r="E19569">
            <v>1125000</v>
          </cell>
          <cell r="R19569" t="str">
            <v>Glen Eira</v>
          </cell>
          <cell r="W19569">
            <v>2018</v>
          </cell>
          <cell r="X19569" t="str">
            <v>Aug</v>
          </cell>
        </row>
        <row r="19570">
          <cell r="D19570" t="str">
            <v>Unit</v>
          </cell>
          <cell r="E19570">
            <v>1118000</v>
          </cell>
          <cell r="R19570" t="str">
            <v>Whitehorse</v>
          </cell>
          <cell r="W19570">
            <v>2018</v>
          </cell>
          <cell r="X19570" t="str">
            <v>Aug</v>
          </cell>
        </row>
        <row r="19571">
          <cell r="D19571" t="str">
            <v>Unit</v>
          </cell>
          <cell r="E19571">
            <v>1108000</v>
          </cell>
          <cell r="R19571" t="str">
            <v>Glen Eira</v>
          </cell>
          <cell r="W19571">
            <v>2018</v>
          </cell>
          <cell r="X19571" t="str">
            <v>Aug</v>
          </cell>
        </row>
        <row r="19572">
          <cell r="D19572" t="str">
            <v>Unit</v>
          </cell>
          <cell r="E19572">
            <v>1062500</v>
          </cell>
          <cell r="R19572" t="str">
            <v>Bayside</v>
          </cell>
          <cell r="W19572">
            <v>2018</v>
          </cell>
          <cell r="X19572" t="str">
            <v>Aug</v>
          </cell>
        </row>
        <row r="19573">
          <cell r="D19573" t="str">
            <v>Unit</v>
          </cell>
          <cell r="E19573">
            <v>1060000</v>
          </cell>
          <cell r="R19573" t="str">
            <v>Boroondara</v>
          </cell>
          <cell r="W19573">
            <v>2018</v>
          </cell>
          <cell r="X19573" t="str">
            <v>Aug</v>
          </cell>
        </row>
        <row r="19574">
          <cell r="D19574" t="str">
            <v>Unit</v>
          </cell>
          <cell r="E19574">
            <v>1056000</v>
          </cell>
          <cell r="R19574" t="str">
            <v>Monash</v>
          </cell>
          <cell r="W19574">
            <v>2018</v>
          </cell>
          <cell r="X19574" t="str">
            <v>Aug</v>
          </cell>
        </row>
        <row r="19575">
          <cell r="D19575" t="str">
            <v>Unit</v>
          </cell>
          <cell r="E19575">
            <v>1050000</v>
          </cell>
          <cell r="R19575" t="str">
            <v>Bayside</v>
          </cell>
          <cell r="W19575">
            <v>2018</v>
          </cell>
          <cell r="X19575" t="str">
            <v>Aug</v>
          </cell>
        </row>
        <row r="19576">
          <cell r="D19576" t="str">
            <v>Unit</v>
          </cell>
          <cell r="E19576">
            <v>1030000</v>
          </cell>
          <cell r="R19576" t="str">
            <v>Moreland</v>
          </cell>
          <cell r="W19576">
            <v>2018</v>
          </cell>
          <cell r="X19576" t="str">
            <v>Aug</v>
          </cell>
        </row>
        <row r="19577">
          <cell r="D19577" t="str">
            <v>Unit</v>
          </cell>
          <cell r="E19577">
            <v>1005000</v>
          </cell>
          <cell r="R19577" t="str">
            <v>Port Phillip</v>
          </cell>
          <cell r="W19577">
            <v>2018</v>
          </cell>
          <cell r="X19577" t="str">
            <v>Aug</v>
          </cell>
        </row>
        <row r="19578">
          <cell r="D19578" t="str">
            <v>Unit</v>
          </cell>
          <cell r="E19578">
            <v>970000</v>
          </cell>
          <cell r="R19578" t="str">
            <v>Monash</v>
          </cell>
          <cell r="W19578">
            <v>2018</v>
          </cell>
          <cell r="X19578" t="str">
            <v>Aug</v>
          </cell>
        </row>
        <row r="19579">
          <cell r="D19579" t="str">
            <v>Unit</v>
          </cell>
          <cell r="E19579">
            <v>931000</v>
          </cell>
          <cell r="R19579" t="str">
            <v>Banyule</v>
          </cell>
          <cell r="W19579">
            <v>2018</v>
          </cell>
          <cell r="X19579" t="str">
            <v>Aug</v>
          </cell>
        </row>
        <row r="19580">
          <cell r="D19580" t="str">
            <v>House</v>
          </cell>
          <cell r="E19580">
            <v>926000</v>
          </cell>
          <cell r="R19580" t="str">
            <v>Maroondah</v>
          </cell>
          <cell r="W19580">
            <v>2018</v>
          </cell>
          <cell r="X19580" t="str">
            <v>Aug</v>
          </cell>
        </row>
        <row r="19581">
          <cell r="D19581" t="str">
            <v>Unit</v>
          </cell>
          <cell r="E19581">
            <v>914000</v>
          </cell>
          <cell r="R19581" t="str">
            <v>Glen Eira</v>
          </cell>
          <cell r="W19581">
            <v>2018</v>
          </cell>
          <cell r="X19581" t="str">
            <v>Aug</v>
          </cell>
        </row>
        <row r="19582">
          <cell r="D19582" t="str">
            <v>Unit</v>
          </cell>
          <cell r="E19582">
            <v>911000</v>
          </cell>
          <cell r="R19582" t="str">
            <v>Monash</v>
          </cell>
          <cell r="W19582">
            <v>2018</v>
          </cell>
          <cell r="X19582" t="str">
            <v>Aug</v>
          </cell>
        </row>
        <row r="19583">
          <cell r="D19583" t="str">
            <v>Unit</v>
          </cell>
          <cell r="E19583">
            <v>910000</v>
          </cell>
          <cell r="R19583" t="str">
            <v>Moonee Valley</v>
          </cell>
          <cell r="W19583">
            <v>2018</v>
          </cell>
          <cell r="X19583" t="str">
            <v>Aug</v>
          </cell>
        </row>
        <row r="19584">
          <cell r="D19584" t="str">
            <v>Unit</v>
          </cell>
          <cell r="E19584">
            <v>910000</v>
          </cell>
          <cell r="R19584" t="str">
            <v>Darebin</v>
          </cell>
          <cell r="W19584">
            <v>2018</v>
          </cell>
          <cell r="X19584" t="str">
            <v>Aug</v>
          </cell>
        </row>
        <row r="19585">
          <cell r="D19585" t="str">
            <v>Unit</v>
          </cell>
          <cell r="E19585">
            <v>910000</v>
          </cell>
          <cell r="R19585" t="str">
            <v>Whitehorse</v>
          </cell>
          <cell r="W19585">
            <v>2018</v>
          </cell>
          <cell r="X19585" t="str">
            <v>Aug</v>
          </cell>
        </row>
        <row r="19586">
          <cell r="D19586" t="str">
            <v>Unit</v>
          </cell>
          <cell r="E19586">
            <v>900000</v>
          </cell>
          <cell r="R19586" t="str">
            <v>Maroondah</v>
          </cell>
          <cell r="W19586">
            <v>2018</v>
          </cell>
          <cell r="X19586" t="str">
            <v>Aug</v>
          </cell>
        </row>
        <row r="19587">
          <cell r="D19587" t="str">
            <v>Unit</v>
          </cell>
          <cell r="E19587">
            <v>870000</v>
          </cell>
          <cell r="R19587" t="str">
            <v>Stonnington</v>
          </cell>
          <cell r="W19587">
            <v>2018</v>
          </cell>
          <cell r="X19587" t="str">
            <v>Aug</v>
          </cell>
        </row>
        <row r="19588">
          <cell r="D19588" t="str">
            <v>Unit</v>
          </cell>
          <cell r="E19588">
            <v>865000</v>
          </cell>
          <cell r="R19588" t="str">
            <v>Melbourne</v>
          </cell>
          <cell r="W19588">
            <v>2018</v>
          </cell>
          <cell r="X19588" t="str">
            <v>Aug</v>
          </cell>
        </row>
        <row r="19589">
          <cell r="D19589" t="str">
            <v>Unit</v>
          </cell>
          <cell r="E19589">
            <v>865000</v>
          </cell>
          <cell r="R19589" t="str">
            <v>Darebin</v>
          </cell>
          <cell r="W19589">
            <v>2018</v>
          </cell>
          <cell r="X19589" t="str">
            <v>Aug</v>
          </cell>
        </row>
        <row r="19590">
          <cell r="D19590" t="str">
            <v>Unit</v>
          </cell>
          <cell r="E19590">
            <v>847000</v>
          </cell>
          <cell r="R19590" t="str">
            <v>Bayside</v>
          </cell>
          <cell r="W19590">
            <v>2018</v>
          </cell>
          <cell r="X19590" t="str">
            <v>Aug</v>
          </cell>
        </row>
        <row r="19591">
          <cell r="D19591" t="str">
            <v>Unit</v>
          </cell>
          <cell r="E19591">
            <v>843000</v>
          </cell>
          <cell r="R19591" t="str">
            <v>Darebin</v>
          </cell>
          <cell r="W19591">
            <v>2018</v>
          </cell>
          <cell r="X19591" t="str">
            <v>Aug</v>
          </cell>
        </row>
        <row r="19592">
          <cell r="D19592" t="str">
            <v>Unit</v>
          </cell>
          <cell r="E19592">
            <v>840000</v>
          </cell>
          <cell r="R19592" t="str">
            <v>Yarra</v>
          </cell>
          <cell r="W19592">
            <v>2018</v>
          </cell>
          <cell r="X19592" t="str">
            <v>Aug</v>
          </cell>
        </row>
        <row r="19593">
          <cell r="D19593" t="str">
            <v>House</v>
          </cell>
          <cell r="E19593">
            <v>825000</v>
          </cell>
          <cell r="R19593" t="str">
            <v>Boroondara</v>
          </cell>
          <cell r="W19593">
            <v>2018</v>
          </cell>
          <cell r="X19593" t="str">
            <v>Aug</v>
          </cell>
        </row>
        <row r="19594">
          <cell r="D19594" t="str">
            <v>Unit</v>
          </cell>
          <cell r="E19594">
            <v>822000</v>
          </cell>
          <cell r="R19594" t="str">
            <v>Bayside</v>
          </cell>
          <cell r="W19594">
            <v>2018</v>
          </cell>
          <cell r="X19594" t="str">
            <v>Aug</v>
          </cell>
        </row>
        <row r="19595">
          <cell r="D19595" t="str">
            <v>Unit</v>
          </cell>
          <cell r="E19595">
            <v>815000</v>
          </cell>
          <cell r="R19595" t="str">
            <v>Boroondara</v>
          </cell>
          <cell r="W19595">
            <v>2018</v>
          </cell>
          <cell r="X19595" t="str">
            <v>Aug</v>
          </cell>
        </row>
        <row r="19596">
          <cell r="D19596" t="str">
            <v>Unit</v>
          </cell>
          <cell r="E19596">
            <v>814000</v>
          </cell>
          <cell r="R19596" t="str">
            <v>Boroondara</v>
          </cell>
          <cell r="W19596">
            <v>2018</v>
          </cell>
          <cell r="X19596" t="str">
            <v>Aug</v>
          </cell>
        </row>
        <row r="19597">
          <cell r="D19597" t="str">
            <v>Unit</v>
          </cell>
          <cell r="E19597">
            <v>810000</v>
          </cell>
          <cell r="R19597" t="str">
            <v>Monash</v>
          </cell>
          <cell r="W19597">
            <v>2018</v>
          </cell>
          <cell r="X19597" t="str">
            <v>Aug</v>
          </cell>
        </row>
        <row r="19598">
          <cell r="D19598" t="str">
            <v>House</v>
          </cell>
          <cell r="E19598">
            <v>810000</v>
          </cell>
          <cell r="R19598" t="str">
            <v>Banyule</v>
          </cell>
          <cell r="W19598">
            <v>2018</v>
          </cell>
          <cell r="X19598" t="str">
            <v>Aug</v>
          </cell>
        </row>
        <row r="19599">
          <cell r="D19599" t="str">
            <v>Unit</v>
          </cell>
          <cell r="E19599">
            <v>792000</v>
          </cell>
          <cell r="R19599" t="str">
            <v>Melbourne</v>
          </cell>
          <cell r="W19599">
            <v>2018</v>
          </cell>
          <cell r="X19599" t="str">
            <v>Aug</v>
          </cell>
        </row>
        <row r="19600">
          <cell r="D19600" t="str">
            <v>Unit</v>
          </cell>
          <cell r="E19600">
            <v>786000</v>
          </cell>
          <cell r="R19600" t="str">
            <v>Brimbank</v>
          </cell>
          <cell r="W19600">
            <v>2018</v>
          </cell>
          <cell r="X19600" t="str">
            <v>Aug</v>
          </cell>
        </row>
        <row r="19601">
          <cell r="D19601" t="str">
            <v>Unit</v>
          </cell>
          <cell r="E19601">
            <v>780000</v>
          </cell>
          <cell r="R19601" t="str">
            <v>Boroondara</v>
          </cell>
          <cell r="W19601">
            <v>2018</v>
          </cell>
          <cell r="X19601" t="str">
            <v>Aug</v>
          </cell>
        </row>
        <row r="19602">
          <cell r="D19602" t="str">
            <v>House</v>
          </cell>
          <cell r="E19602">
            <v>776500</v>
          </cell>
          <cell r="R19602" t="str">
            <v>Banyule</v>
          </cell>
          <cell r="W19602">
            <v>2018</v>
          </cell>
          <cell r="X19602" t="str">
            <v>Aug</v>
          </cell>
        </row>
        <row r="19603">
          <cell r="D19603" t="str">
            <v>Unit</v>
          </cell>
          <cell r="E19603">
            <v>775000</v>
          </cell>
          <cell r="R19603" t="str">
            <v>Boroondara</v>
          </cell>
          <cell r="W19603">
            <v>2018</v>
          </cell>
          <cell r="X19603" t="str">
            <v>Aug</v>
          </cell>
        </row>
        <row r="19604">
          <cell r="D19604" t="str">
            <v>House</v>
          </cell>
          <cell r="E19604">
            <v>771000</v>
          </cell>
          <cell r="R19604" t="str">
            <v>Wyndham</v>
          </cell>
          <cell r="W19604">
            <v>2018</v>
          </cell>
          <cell r="X19604" t="str">
            <v>Aug</v>
          </cell>
        </row>
        <row r="19605">
          <cell r="D19605" t="str">
            <v>Unit</v>
          </cell>
          <cell r="E19605">
            <v>770000</v>
          </cell>
          <cell r="R19605" t="str">
            <v>Monash</v>
          </cell>
          <cell r="W19605">
            <v>2018</v>
          </cell>
          <cell r="X19605" t="str">
            <v>Aug</v>
          </cell>
        </row>
        <row r="19606">
          <cell r="D19606" t="str">
            <v>Unit</v>
          </cell>
          <cell r="E19606">
            <v>770000</v>
          </cell>
          <cell r="R19606" t="str">
            <v>Moreland</v>
          </cell>
          <cell r="W19606">
            <v>2018</v>
          </cell>
          <cell r="X19606" t="str">
            <v>Aug</v>
          </cell>
        </row>
        <row r="19607">
          <cell r="D19607" t="str">
            <v>Unit</v>
          </cell>
          <cell r="E19607">
            <v>750000</v>
          </cell>
          <cell r="R19607" t="str">
            <v>Knox</v>
          </cell>
          <cell r="W19607">
            <v>2018</v>
          </cell>
          <cell r="X19607" t="str">
            <v>Aug</v>
          </cell>
        </row>
        <row r="19608">
          <cell r="D19608" t="str">
            <v>House</v>
          </cell>
          <cell r="E19608">
            <v>750000</v>
          </cell>
          <cell r="R19608" t="str">
            <v>Bayside</v>
          </cell>
          <cell r="W19608">
            <v>2018</v>
          </cell>
          <cell r="X19608" t="str">
            <v>Aug</v>
          </cell>
        </row>
        <row r="19609">
          <cell r="D19609" t="str">
            <v>Unit</v>
          </cell>
          <cell r="E19609">
            <v>750000</v>
          </cell>
          <cell r="R19609" t="str">
            <v>Maroondah</v>
          </cell>
          <cell r="W19609">
            <v>2018</v>
          </cell>
          <cell r="X19609" t="str">
            <v>Aug</v>
          </cell>
        </row>
        <row r="19610">
          <cell r="D19610" t="str">
            <v>House</v>
          </cell>
          <cell r="E19610">
            <v>750000</v>
          </cell>
          <cell r="R19610" t="str">
            <v>Monash</v>
          </cell>
          <cell r="W19610">
            <v>2018</v>
          </cell>
          <cell r="X19610" t="str">
            <v>Aug</v>
          </cell>
        </row>
        <row r="19611">
          <cell r="D19611" t="str">
            <v>Unit</v>
          </cell>
          <cell r="E19611">
            <v>748000</v>
          </cell>
          <cell r="R19611" t="str">
            <v>Glen Eira</v>
          </cell>
          <cell r="W19611">
            <v>2018</v>
          </cell>
          <cell r="X19611" t="str">
            <v>Aug</v>
          </cell>
        </row>
        <row r="19612">
          <cell r="D19612" t="str">
            <v>Unit</v>
          </cell>
          <cell r="E19612">
            <v>745000</v>
          </cell>
          <cell r="R19612" t="str">
            <v>Moreland</v>
          </cell>
          <cell r="W19612">
            <v>2018</v>
          </cell>
          <cell r="X19612" t="str">
            <v>Aug</v>
          </cell>
        </row>
        <row r="19613">
          <cell r="D19613" t="str">
            <v>Unit</v>
          </cell>
          <cell r="E19613">
            <v>740000</v>
          </cell>
          <cell r="R19613" t="str">
            <v>Moreland</v>
          </cell>
          <cell r="W19613">
            <v>2018</v>
          </cell>
          <cell r="X19613" t="str">
            <v>Aug</v>
          </cell>
        </row>
        <row r="19614">
          <cell r="D19614" t="str">
            <v>House</v>
          </cell>
          <cell r="E19614">
            <v>740000</v>
          </cell>
          <cell r="R19614" t="str">
            <v>Banyule</v>
          </cell>
          <cell r="W19614">
            <v>2018</v>
          </cell>
          <cell r="X19614" t="str">
            <v>Aug</v>
          </cell>
        </row>
        <row r="19615">
          <cell r="D19615" t="str">
            <v>Unit</v>
          </cell>
          <cell r="E19615">
            <v>735000</v>
          </cell>
          <cell r="R19615" t="str">
            <v>Bayside</v>
          </cell>
          <cell r="W19615">
            <v>2018</v>
          </cell>
          <cell r="X19615" t="str">
            <v>Aug</v>
          </cell>
        </row>
        <row r="19616">
          <cell r="D19616" t="str">
            <v>Unit</v>
          </cell>
          <cell r="E19616">
            <v>734000</v>
          </cell>
          <cell r="R19616" t="str">
            <v>Moreland</v>
          </cell>
          <cell r="W19616">
            <v>2018</v>
          </cell>
          <cell r="X19616" t="str">
            <v>Aug</v>
          </cell>
        </row>
        <row r="19617">
          <cell r="D19617" t="str">
            <v>Unit</v>
          </cell>
          <cell r="E19617">
            <v>732500</v>
          </cell>
          <cell r="R19617" t="str">
            <v>Darebin</v>
          </cell>
          <cell r="W19617">
            <v>2018</v>
          </cell>
          <cell r="X19617" t="str">
            <v>Aug</v>
          </cell>
        </row>
        <row r="19618">
          <cell r="D19618" t="str">
            <v>House</v>
          </cell>
          <cell r="E19618">
            <v>725000</v>
          </cell>
          <cell r="R19618" t="str">
            <v>Maroondah</v>
          </cell>
          <cell r="W19618">
            <v>2018</v>
          </cell>
          <cell r="X19618" t="str">
            <v>Aug</v>
          </cell>
        </row>
        <row r="19619">
          <cell r="D19619" t="str">
            <v>House</v>
          </cell>
          <cell r="E19619">
            <v>722000</v>
          </cell>
          <cell r="R19619" t="str">
            <v>Maroondah</v>
          </cell>
          <cell r="W19619">
            <v>2018</v>
          </cell>
          <cell r="X19619" t="str">
            <v>Aug</v>
          </cell>
        </row>
        <row r="19620">
          <cell r="D19620" t="str">
            <v>Unit</v>
          </cell>
          <cell r="E19620">
            <v>721000</v>
          </cell>
          <cell r="R19620" t="str">
            <v>Whitehorse</v>
          </cell>
          <cell r="W19620">
            <v>2018</v>
          </cell>
          <cell r="X19620" t="str">
            <v>Aug</v>
          </cell>
        </row>
        <row r="19621">
          <cell r="D19621" t="str">
            <v>Unit</v>
          </cell>
          <cell r="E19621">
            <v>698000</v>
          </cell>
          <cell r="R19621" t="str">
            <v>Boroondara</v>
          </cell>
          <cell r="W19621">
            <v>2018</v>
          </cell>
          <cell r="X19621" t="str">
            <v>Aug</v>
          </cell>
        </row>
        <row r="19622">
          <cell r="D19622" t="str">
            <v>Unit</v>
          </cell>
          <cell r="E19622">
            <v>695000</v>
          </cell>
          <cell r="R19622" t="str">
            <v>Banyule</v>
          </cell>
          <cell r="W19622">
            <v>2018</v>
          </cell>
          <cell r="X19622" t="str">
            <v>Aug</v>
          </cell>
        </row>
        <row r="19623">
          <cell r="D19623" t="str">
            <v>Unit</v>
          </cell>
          <cell r="E19623">
            <v>694000</v>
          </cell>
          <cell r="R19623" t="str">
            <v>Banyule</v>
          </cell>
          <cell r="W19623">
            <v>2018</v>
          </cell>
          <cell r="X19623" t="str">
            <v>Aug</v>
          </cell>
        </row>
        <row r="19624">
          <cell r="D19624" t="str">
            <v>House</v>
          </cell>
          <cell r="E19624">
            <v>690000</v>
          </cell>
          <cell r="R19624" t="str">
            <v>Darebin</v>
          </cell>
          <cell r="W19624">
            <v>2018</v>
          </cell>
          <cell r="X19624" t="str">
            <v>Aug</v>
          </cell>
        </row>
        <row r="19625">
          <cell r="D19625" t="str">
            <v>Unit</v>
          </cell>
          <cell r="E19625">
            <v>685000</v>
          </cell>
          <cell r="R19625" t="str">
            <v>Glen Eira</v>
          </cell>
          <cell r="W19625">
            <v>2018</v>
          </cell>
          <cell r="X19625" t="str">
            <v>Aug</v>
          </cell>
        </row>
        <row r="19626">
          <cell r="D19626" t="str">
            <v>Unit</v>
          </cell>
          <cell r="E19626">
            <v>685000</v>
          </cell>
          <cell r="R19626" t="str">
            <v>Bayside</v>
          </cell>
          <cell r="W19626">
            <v>2018</v>
          </cell>
          <cell r="X19626" t="str">
            <v>Aug</v>
          </cell>
        </row>
        <row r="19627">
          <cell r="D19627" t="str">
            <v>House</v>
          </cell>
          <cell r="E19627">
            <v>675000</v>
          </cell>
          <cell r="R19627" t="str">
            <v>Maroondah</v>
          </cell>
          <cell r="W19627">
            <v>2018</v>
          </cell>
          <cell r="X19627" t="str">
            <v>Aug</v>
          </cell>
        </row>
        <row r="19628">
          <cell r="D19628" t="str">
            <v>Unit</v>
          </cell>
          <cell r="E19628">
            <v>674000</v>
          </cell>
          <cell r="R19628" t="str">
            <v>Moonee Valley</v>
          </cell>
          <cell r="W19628">
            <v>2018</v>
          </cell>
          <cell r="X19628" t="str">
            <v>Aug</v>
          </cell>
        </row>
        <row r="19629">
          <cell r="D19629" t="str">
            <v>Unit</v>
          </cell>
          <cell r="E19629">
            <v>671000</v>
          </cell>
          <cell r="R19629" t="str">
            <v>Banyule</v>
          </cell>
          <cell r="W19629">
            <v>2018</v>
          </cell>
          <cell r="X19629" t="str">
            <v>Aug</v>
          </cell>
        </row>
        <row r="19630">
          <cell r="D19630" t="str">
            <v>Unit</v>
          </cell>
          <cell r="E19630">
            <v>670000</v>
          </cell>
          <cell r="R19630" t="str">
            <v>Glen Eira</v>
          </cell>
          <cell r="W19630">
            <v>2018</v>
          </cell>
          <cell r="X19630" t="str">
            <v>Aug</v>
          </cell>
        </row>
        <row r="19631">
          <cell r="D19631" t="str">
            <v>House</v>
          </cell>
          <cell r="E19631">
            <v>668000</v>
          </cell>
          <cell r="R19631" t="str">
            <v>Maribyrnong</v>
          </cell>
          <cell r="W19631">
            <v>2018</v>
          </cell>
          <cell r="X19631" t="str">
            <v>Aug</v>
          </cell>
        </row>
        <row r="19632">
          <cell r="D19632" t="str">
            <v>Unit</v>
          </cell>
          <cell r="E19632">
            <v>660000</v>
          </cell>
          <cell r="R19632" t="str">
            <v>Banyule</v>
          </cell>
          <cell r="W19632">
            <v>2018</v>
          </cell>
          <cell r="X19632" t="str">
            <v>Aug</v>
          </cell>
        </row>
        <row r="19633">
          <cell r="D19633" t="str">
            <v>Unit</v>
          </cell>
          <cell r="E19633">
            <v>660000</v>
          </cell>
          <cell r="R19633" t="str">
            <v>Yarra</v>
          </cell>
          <cell r="W19633">
            <v>2018</v>
          </cell>
          <cell r="X19633" t="str">
            <v>Aug</v>
          </cell>
        </row>
        <row r="19634">
          <cell r="D19634" t="str">
            <v>Unit</v>
          </cell>
          <cell r="E19634">
            <v>655000</v>
          </cell>
          <cell r="R19634" t="str">
            <v>Moreland</v>
          </cell>
          <cell r="W19634">
            <v>2018</v>
          </cell>
          <cell r="X19634" t="str">
            <v>Aug</v>
          </cell>
        </row>
        <row r="19635">
          <cell r="D19635" t="str">
            <v>Unit</v>
          </cell>
          <cell r="E19635">
            <v>648000</v>
          </cell>
          <cell r="R19635" t="str">
            <v>Melbourne</v>
          </cell>
          <cell r="W19635">
            <v>2018</v>
          </cell>
          <cell r="X19635" t="str">
            <v>Aug</v>
          </cell>
        </row>
        <row r="19636">
          <cell r="D19636" t="str">
            <v>Unit</v>
          </cell>
          <cell r="E19636">
            <v>645000</v>
          </cell>
          <cell r="R19636" t="str">
            <v>Boroondara</v>
          </cell>
          <cell r="W19636">
            <v>2018</v>
          </cell>
          <cell r="X19636" t="str">
            <v>Aug</v>
          </cell>
        </row>
        <row r="19637">
          <cell r="D19637" t="str">
            <v>Unit</v>
          </cell>
          <cell r="E19637">
            <v>640000</v>
          </cell>
          <cell r="R19637" t="str">
            <v>Moreland</v>
          </cell>
          <cell r="W19637">
            <v>2018</v>
          </cell>
          <cell r="X19637" t="str">
            <v>Aug</v>
          </cell>
        </row>
        <row r="19638">
          <cell r="D19638" t="str">
            <v>Unit</v>
          </cell>
          <cell r="E19638">
            <v>639000</v>
          </cell>
          <cell r="R19638" t="str">
            <v>Port Phillip</v>
          </cell>
          <cell r="W19638">
            <v>2018</v>
          </cell>
          <cell r="X19638" t="str">
            <v>Aug</v>
          </cell>
        </row>
        <row r="19639">
          <cell r="D19639" t="str">
            <v>House</v>
          </cell>
          <cell r="E19639">
            <v>636000</v>
          </cell>
          <cell r="R19639" t="str">
            <v>Banyule</v>
          </cell>
          <cell r="W19639">
            <v>2018</v>
          </cell>
          <cell r="X19639" t="str">
            <v>Aug</v>
          </cell>
        </row>
        <row r="19640">
          <cell r="D19640" t="str">
            <v>Unit</v>
          </cell>
          <cell r="E19640">
            <v>630000</v>
          </cell>
          <cell r="R19640" t="str">
            <v>Banyule</v>
          </cell>
          <cell r="W19640">
            <v>2018</v>
          </cell>
          <cell r="X19640" t="str">
            <v>Aug</v>
          </cell>
        </row>
        <row r="19641">
          <cell r="D19641" t="str">
            <v>Unit</v>
          </cell>
          <cell r="E19641">
            <v>630000</v>
          </cell>
          <cell r="R19641" t="str">
            <v>Port Phillip</v>
          </cell>
          <cell r="W19641">
            <v>2018</v>
          </cell>
          <cell r="X19641" t="str">
            <v>Aug</v>
          </cell>
        </row>
        <row r="19642">
          <cell r="D19642" t="str">
            <v>Unit</v>
          </cell>
          <cell r="E19642">
            <v>627500</v>
          </cell>
          <cell r="R19642" t="str">
            <v>Banyule</v>
          </cell>
          <cell r="W19642">
            <v>2018</v>
          </cell>
          <cell r="X19642" t="str">
            <v>Aug</v>
          </cell>
        </row>
        <row r="19643">
          <cell r="D19643" t="str">
            <v>Unit</v>
          </cell>
          <cell r="E19643">
            <v>622500</v>
          </cell>
          <cell r="R19643" t="str">
            <v>Stonnington</v>
          </cell>
          <cell r="W19643">
            <v>2018</v>
          </cell>
          <cell r="X19643" t="str">
            <v>Aug</v>
          </cell>
        </row>
        <row r="19644">
          <cell r="D19644" t="str">
            <v>Unit</v>
          </cell>
          <cell r="E19644">
            <v>605000</v>
          </cell>
          <cell r="R19644" t="str">
            <v>Nillumbik Shire Council</v>
          </cell>
          <cell r="W19644">
            <v>2018</v>
          </cell>
          <cell r="X19644" t="str">
            <v>Aug</v>
          </cell>
        </row>
        <row r="19645">
          <cell r="D19645" t="str">
            <v>Unit</v>
          </cell>
          <cell r="E19645">
            <v>601000</v>
          </cell>
          <cell r="R19645" t="str">
            <v>Moonee Valley</v>
          </cell>
          <cell r="W19645">
            <v>2018</v>
          </cell>
          <cell r="X19645" t="str">
            <v>Aug</v>
          </cell>
        </row>
        <row r="19646">
          <cell r="D19646" t="str">
            <v>Unit</v>
          </cell>
          <cell r="E19646">
            <v>600000</v>
          </cell>
          <cell r="R19646" t="str">
            <v>Banyule</v>
          </cell>
          <cell r="W19646">
            <v>2018</v>
          </cell>
          <cell r="X19646" t="str">
            <v>Aug</v>
          </cell>
        </row>
        <row r="19647">
          <cell r="D19647" t="str">
            <v>Unit</v>
          </cell>
          <cell r="E19647">
            <v>595000</v>
          </cell>
          <cell r="R19647" t="str">
            <v>Darebin</v>
          </cell>
          <cell r="W19647">
            <v>2018</v>
          </cell>
          <cell r="X19647" t="str">
            <v>Aug</v>
          </cell>
        </row>
        <row r="19648">
          <cell r="D19648" t="str">
            <v>Unit</v>
          </cell>
          <cell r="E19648">
            <v>592000</v>
          </cell>
          <cell r="R19648" t="str">
            <v>Stonnington</v>
          </cell>
          <cell r="W19648">
            <v>2018</v>
          </cell>
          <cell r="X19648" t="str">
            <v>Aug</v>
          </cell>
        </row>
        <row r="19649">
          <cell r="D19649" t="str">
            <v>Unit</v>
          </cell>
          <cell r="E19649">
            <v>587000</v>
          </cell>
          <cell r="R19649" t="str">
            <v>Port Phillip</v>
          </cell>
          <cell r="W19649">
            <v>2018</v>
          </cell>
          <cell r="X19649" t="str">
            <v>Aug</v>
          </cell>
        </row>
        <row r="19650">
          <cell r="D19650" t="str">
            <v>Unit</v>
          </cell>
          <cell r="E19650">
            <v>585000</v>
          </cell>
          <cell r="R19650" t="str">
            <v>Melbourne</v>
          </cell>
          <cell r="W19650">
            <v>2018</v>
          </cell>
          <cell r="X19650" t="str">
            <v>Aug</v>
          </cell>
        </row>
        <row r="19651">
          <cell r="D19651" t="str">
            <v>Unit</v>
          </cell>
          <cell r="E19651">
            <v>580000</v>
          </cell>
          <cell r="R19651" t="str">
            <v>Banyule</v>
          </cell>
          <cell r="W19651">
            <v>2018</v>
          </cell>
          <cell r="X19651" t="str">
            <v>Aug</v>
          </cell>
        </row>
        <row r="19652">
          <cell r="D19652" t="str">
            <v>House</v>
          </cell>
          <cell r="E19652">
            <v>579000</v>
          </cell>
          <cell r="R19652" t="str">
            <v>Darebin</v>
          </cell>
          <cell r="W19652">
            <v>2018</v>
          </cell>
          <cell r="X19652" t="str">
            <v>Aug</v>
          </cell>
        </row>
        <row r="19653">
          <cell r="D19653" t="str">
            <v>Unit</v>
          </cell>
          <cell r="E19653">
            <v>575000</v>
          </cell>
          <cell r="R19653" t="str">
            <v>Banyule</v>
          </cell>
          <cell r="W19653">
            <v>2018</v>
          </cell>
          <cell r="X19653" t="str">
            <v>Aug</v>
          </cell>
        </row>
        <row r="19654">
          <cell r="D19654" t="str">
            <v>Unit</v>
          </cell>
          <cell r="E19654">
            <v>563000</v>
          </cell>
          <cell r="R19654" t="str">
            <v>Moreland</v>
          </cell>
          <cell r="W19654">
            <v>2018</v>
          </cell>
          <cell r="X19654" t="str">
            <v>Aug</v>
          </cell>
        </row>
        <row r="19655">
          <cell r="D19655" t="str">
            <v>Unit</v>
          </cell>
          <cell r="E19655">
            <v>561000</v>
          </cell>
          <cell r="R19655" t="str">
            <v>Whittlesea</v>
          </cell>
          <cell r="W19655">
            <v>2018</v>
          </cell>
          <cell r="X19655" t="str">
            <v>Aug</v>
          </cell>
        </row>
        <row r="19656">
          <cell r="D19656" t="str">
            <v>Unit</v>
          </cell>
          <cell r="E19656">
            <v>560000</v>
          </cell>
          <cell r="R19656" t="str">
            <v>Moreland</v>
          </cell>
          <cell r="W19656">
            <v>2018</v>
          </cell>
          <cell r="X19656" t="str">
            <v>Aug</v>
          </cell>
        </row>
        <row r="19657">
          <cell r="D19657" t="str">
            <v>Unit</v>
          </cell>
          <cell r="E19657">
            <v>555000</v>
          </cell>
          <cell r="R19657" t="str">
            <v>Moreland</v>
          </cell>
          <cell r="W19657">
            <v>2018</v>
          </cell>
          <cell r="X19657" t="str">
            <v>Aug</v>
          </cell>
        </row>
        <row r="19658">
          <cell r="D19658" t="str">
            <v>Unit</v>
          </cell>
          <cell r="E19658">
            <v>551000</v>
          </cell>
          <cell r="R19658" t="str">
            <v>Moonee Valley</v>
          </cell>
          <cell r="W19658">
            <v>2018</v>
          </cell>
          <cell r="X19658" t="str">
            <v>Aug</v>
          </cell>
        </row>
        <row r="19659">
          <cell r="D19659" t="str">
            <v>Unit</v>
          </cell>
          <cell r="E19659">
            <v>550000</v>
          </cell>
          <cell r="R19659" t="str">
            <v>Yarra</v>
          </cell>
          <cell r="W19659">
            <v>2018</v>
          </cell>
          <cell r="X19659" t="str">
            <v>Aug</v>
          </cell>
        </row>
        <row r="19660">
          <cell r="D19660" t="str">
            <v>Unit</v>
          </cell>
          <cell r="E19660">
            <v>545000</v>
          </cell>
          <cell r="R19660" t="str">
            <v>Banyule</v>
          </cell>
          <cell r="W19660">
            <v>2018</v>
          </cell>
          <cell r="X19660" t="str">
            <v>Aug</v>
          </cell>
        </row>
        <row r="19661">
          <cell r="D19661" t="str">
            <v>Unit</v>
          </cell>
          <cell r="E19661">
            <v>542500</v>
          </cell>
          <cell r="R19661" t="str">
            <v>Manningham</v>
          </cell>
          <cell r="W19661">
            <v>2018</v>
          </cell>
          <cell r="X19661" t="str">
            <v>Aug</v>
          </cell>
        </row>
        <row r="19662">
          <cell r="D19662" t="str">
            <v>Unit</v>
          </cell>
          <cell r="E19662">
            <v>530000</v>
          </cell>
          <cell r="R19662" t="str">
            <v>Knox</v>
          </cell>
          <cell r="W19662">
            <v>2018</v>
          </cell>
          <cell r="X19662" t="str">
            <v>Aug</v>
          </cell>
        </row>
        <row r="19663">
          <cell r="D19663" t="str">
            <v>Unit</v>
          </cell>
          <cell r="E19663">
            <v>527000</v>
          </cell>
          <cell r="R19663" t="str">
            <v>Brimbank</v>
          </cell>
          <cell r="W19663">
            <v>2018</v>
          </cell>
          <cell r="X19663" t="str">
            <v>Aug</v>
          </cell>
        </row>
        <row r="19664">
          <cell r="D19664" t="str">
            <v>Unit</v>
          </cell>
          <cell r="E19664">
            <v>520000</v>
          </cell>
          <cell r="R19664" t="str">
            <v>Melbourne</v>
          </cell>
          <cell r="W19664">
            <v>2018</v>
          </cell>
          <cell r="X19664" t="str">
            <v>Aug</v>
          </cell>
        </row>
        <row r="19665">
          <cell r="D19665" t="str">
            <v>Unit</v>
          </cell>
          <cell r="E19665">
            <v>515000</v>
          </cell>
          <cell r="R19665" t="str">
            <v>Boroondara</v>
          </cell>
          <cell r="W19665">
            <v>2018</v>
          </cell>
          <cell r="X19665" t="str">
            <v>Aug</v>
          </cell>
        </row>
        <row r="19666">
          <cell r="D19666" t="str">
            <v>Unit</v>
          </cell>
          <cell r="E19666">
            <v>505000</v>
          </cell>
          <cell r="R19666" t="str">
            <v>Bayside</v>
          </cell>
          <cell r="W19666">
            <v>2018</v>
          </cell>
          <cell r="X19666" t="str">
            <v>Aug</v>
          </cell>
        </row>
        <row r="19667">
          <cell r="D19667" t="str">
            <v>Unit</v>
          </cell>
          <cell r="E19667">
            <v>490000</v>
          </cell>
          <cell r="R19667" t="str">
            <v>Bayside</v>
          </cell>
          <cell r="W19667">
            <v>2018</v>
          </cell>
          <cell r="X19667" t="str">
            <v>Aug</v>
          </cell>
        </row>
        <row r="19668">
          <cell r="D19668" t="str">
            <v>House</v>
          </cell>
          <cell r="E19668">
            <v>480000</v>
          </cell>
          <cell r="R19668" t="str">
            <v>Brimbank</v>
          </cell>
          <cell r="W19668">
            <v>2018</v>
          </cell>
          <cell r="X19668" t="str">
            <v>Aug</v>
          </cell>
        </row>
        <row r="19669">
          <cell r="D19669" t="str">
            <v>Unit</v>
          </cell>
          <cell r="E19669">
            <v>471000</v>
          </cell>
          <cell r="R19669" t="str">
            <v>Whittlesea</v>
          </cell>
          <cell r="W19669">
            <v>2018</v>
          </cell>
          <cell r="X19669" t="str">
            <v>Aug</v>
          </cell>
        </row>
        <row r="19670">
          <cell r="D19670" t="str">
            <v>Unit</v>
          </cell>
          <cell r="E19670">
            <v>467000</v>
          </cell>
          <cell r="R19670" t="str">
            <v>Whittlesea</v>
          </cell>
          <cell r="W19670">
            <v>2018</v>
          </cell>
          <cell r="X19670" t="str">
            <v>Aug</v>
          </cell>
        </row>
        <row r="19671">
          <cell r="D19671" t="str">
            <v>Unit</v>
          </cell>
          <cell r="E19671">
            <v>465000</v>
          </cell>
          <cell r="R19671" t="str">
            <v>Maribyrnong</v>
          </cell>
          <cell r="W19671">
            <v>2018</v>
          </cell>
          <cell r="X19671" t="str">
            <v>Aug</v>
          </cell>
        </row>
        <row r="19672">
          <cell r="D19672" t="str">
            <v>Unit</v>
          </cell>
          <cell r="E19672">
            <v>440000</v>
          </cell>
          <cell r="R19672" t="str">
            <v>Glen Eira</v>
          </cell>
          <cell r="W19672">
            <v>2018</v>
          </cell>
          <cell r="X19672" t="str">
            <v>Aug</v>
          </cell>
        </row>
        <row r="19673">
          <cell r="D19673" t="str">
            <v>Unit</v>
          </cell>
          <cell r="E19673">
            <v>415000</v>
          </cell>
          <cell r="R19673" t="str">
            <v>Maribyrnong</v>
          </cell>
          <cell r="W19673">
            <v>2018</v>
          </cell>
          <cell r="X19673" t="str">
            <v>Aug</v>
          </cell>
        </row>
        <row r="19674">
          <cell r="D19674" t="str">
            <v>Unit</v>
          </cell>
          <cell r="E19674">
            <v>397500</v>
          </cell>
          <cell r="R19674" t="str">
            <v>Whittlesea</v>
          </cell>
          <cell r="W19674">
            <v>2018</v>
          </cell>
          <cell r="X19674" t="str">
            <v>Aug</v>
          </cell>
        </row>
        <row r="19675">
          <cell r="D19675" t="str">
            <v>Unit</v>
          </cell>
          <cell r="E19675">
            <v>391000</v>
          </cell>
          <cell r="R19675" t="str">
            <v>Brimbank</v>
          </cell>
          <cell r="W19675">
            <v>2018</v>
          </cell>
          <cell r="X19675" t="str">
            <v>Aug</v>
          </cell>
        </row>
        <row r="19676">
          <cell r="D19676" t="str">
            <v>Unit</v>
          </cell>
          <cell r="E19676">
            <v>385000</v>
          </cell>
          <cell r="R19676" t="str">
            <v>Stonnington</v>
          </cell>
          <cell r="W19676">
            <v>2018</v>
          </cell>
          <cell r="X19676" t="str">
            <v>Aug</v>
          </cell>
        </row>
        <row r="19677">
          <cell r="D19677" t="str">
            <v>Unit</v>
          </cell>
          <cell r="E19677">
            <v>385000</v>
          </cell>
          <cell r="R19677" t="str">
            <v>Melbourne</v>
          </cell>
          <cell r="W19677">
            <v>2018</v>
          </cell>
          <cell r="X19677" t="str">
            <v>Aug</v>
          </cell>
        </row>
        <row r="19678">
          <cell r="D19678" t="str">
            <v>Unit</v>
          </cell>
          <cell r="E19678">
            <v>375000</v>
          </cell>
          <cell r="R19678" t="str">
            <v>Melbourne</v>
          </cell>
          <cell r="W19678">
            <v>2018</v>
          </cell>
          <cell r="X19678" t="str">
            <v>Aug</v>
          </cell>
        </row>
        <row r="19679">
          <cell r="D19679" t="str">
            <v>Unit</v>
          </cell>
          <cell r="E19679">
            <v>372000</v>
          </cell>
          <cell r="R19679" t="str">
            <v>Darebin</v>
          </cell>
          <cell r="W19679">
            <v>2018</v>
          </cell>
          <cell r="X19679" t="str">
            <v>Aug</v>
          </cell>
        </row>
        <row r="19680">
          <cell r="D19680" t="str">
            <v>Unit</v>
          </cell>
          <cell r="E19680">
            <v>360000</v>
          </cell>
          <cell r="R19680" t="str">
            <v>Brimbank</v>
          </cell>
          <cell r="W19680">
            <v>2018</v>
          </cell>
          <cell r="X19680" t="str">
            <v>Aug</v>
          </cell>
        </row>
        <row r="19681">
          <cell r="D19681" t="str">
            <v>Unit</v>
          </cell>
          <cell r="E19681">
            <v>350000</v>
          </cell>
          <cell r="R19681" t="str">
            <v>Darebin</v>
          </cell>
          <cell r="W19681">
            <v>2018</v>
          </cell>
          <cell r="X19681" t="str">
            <v>Aug</v>
          </cell>
        </row>
        <row r="19682">
          <cell r="D19682" t="str">
            <v>Unit</v>
          </cell>
          <cell r="E19682">
            <v>346000</v>
          </cell>
          <cell r="R19682" t="str">
            <v>Brimbank</v>
          </cell>
          <cell r="W19682">
            <v>2018</v>
          </cell>
          <cell r="X19682" t="str">
            <v>Aug</v>
          </cell>
        </row>
        <row r="19683">
          <cell r="D19683" t="str">
            <v>Unit</v>
          </cell>
          <cell r="E19683">
            <v>237000</v>
          </cell>
          <cell r="R19683" t="str">
            <v>Moreland</v>
          </cell>
          <cell r="W19683">
            <v>2018</v>
          </cell>
          <cell r="X19683" t="str">
            <v>Aug</v>
          </cell>
        </row>
        <row r="19684">
          <cell r="D19684" t="str">
            <v>Unit</v>
          </cell>
          <cell r="E19684">
            <v>571000</v>
          </cell>
          <cell r="R19684" t="str">
            <v>Melbourne</v>
          </cell>
          <cell r="W19684">
            <v>2018</v>
          </cell>
          <cell r="X19684" t="str">
            <v>Aug</v>
          </cell>
        </row>
        <row r="19685">
          <cell r="D19685" t="str">
            <v>Unit</v>
          </cell>
          <cell r="E19685">
            <v>345000</v>
          </cell>
          <cell r="R19685" t="str">
            <v>Moonee Valley</v>
          </cell>
          <cell r="W19685">
            <v>2018</v>
          </cell>
          <cell r="X19685" t="str">
            <v>Aug</v>
          </cell>
        </row>
        <row r="19686">
          <cell r="D19686" t="str">
            <v>House</v>
          </cell>
          <cell r="E19686">
            <v>1370000</v>
          </cell>
          <cell r="R19686" t="str">
            <v>Boroondara</v>
          </cell>
          <cell r="W19686">
            <v>2018</v>
          </cell>
          <cell r="X19686" t="str">
            <v>Aug</v>
          </cell>
        </row>
        <row r="19687">
          <cell r="D19687" t="str">
            <v>Unit</v>
          </cell>
          <cell r="E19687">
            <v>1250000</v>
          </cell>
          <cell r="R19687" t="str">
            <v>Glen Eira</v>
          </cell>
          <cell r="W19687">
            <v>2018</v>
          </cell>
          <cell r="X19687" t="str">
            <v>Aug</v>
          </cell>
        </row>
        <row r="19688">
          <cell r="D19688" t="str">
            <v>Unit</v>
          </cell>
          <cell r="E19688">
            <v>1230000</v>
          </cell>
          <cell r="R19688" t="str">
            <v>Glen Eira</v>
          </cell>
          <cell r="W19688">
            <v>2018</v>
          </cell>
          <cell r="X19688" t="str">
            <v>Aug</v>
          </cell>
        </row>
        <row r="19689">
          <cell r="D19689" t="str">
            <v>Unit</v>
          </cell>
          <cell r="E19689">
            <v>1079700</v>
          </cell>
          <cell r="R19689" t="str">
            <v>Melbourne</v>
          </cell>
          <cell r="W19689">
            <v>2018</v>
          </cell>
          <cell r="X19689" t="str">
            <v>Aug</v>
          </cell>
        </row>
        <row r="19690">
          <cell r="D19690" t="str">
            <v>Unit</v>
          </cell>
          <cell r="E19690">
            <v>985000</v>
          </cell>
          <cell r="R19690" t="str">
            <v>Melbourne</v>
          </cell>
          <cell r="W19690">
            <v>2018</v>
          </cell>
          <cell r="X19690" t="str">
            <v>Aug</v>
          </cell>
        </row>
        <row r="19691">
          <cell r="D19691" t="str">
            <v>House</v>
          </cell>
          <cell r="E19691">
            <v>950000</v>
          </cell>
          <cell r="R19691" t="str">
            <v>Manningham</v>
          </cell>
          <cell r="W19691">
            <v>2018</v>
          </cell>
          <cell r="X19691" t="str">
            <v>Aug</v>
          </cell>
        </row>
        <row r="19692">
          <cell r="D19692" t="str">
            <v>Unit</v>
          </cell>
          <cell r="E19692">
            <v>885000</v>
          </cell>
          <cell r="R19692" t="str">
            <v>Banyule</v>
          </cell>
          <cell r="W19692">
            <v>2018</v>
          </cell>
          <cell r="X19692" t="str">
            <v>Aug</v>
          </cell>
        </row>
        <row r="19693">
          <cell r="D19693" t="str">
            <v>Unit</v>
          </cell>
          <cell r="E19693">
            <v>880000</v>
          </cell>
          <cell r="R19693" t="str">
            <v>Melbourne</v>
          </cell>
          <cell r="W19693">
            <v>2018</v>
          </cell>
          <cell r="X19693" t="str">
            <v>Aug</v>
          </cell>
        </row>
        <row r="19694">
          <cell r="D19694" t="str">
            <v>Unit</v>
          </cell>
          <cell r="E19694">
            <v>815000</v>
          </cell>
          <cell r="R19694" t="str">
            <v>Maribyrnong</v>
          </cell>
          <cell r="W19694">
            <v>2018</v>
          </cell>
          <cell r="X19694" t="str">
            <v>Aug</v>
          </cell>
        </row>
        <row r="19695">
          <cell r="D19695" t="str">
            <v>Unit</v>
          </cell>
          <cell r="E19695">
            <v>807500</v>
          </cell>
          <cell r="R19695" t="str">
            <v>Boroondara</v>
          </cell>
          <cell r="W19695">
            <v>2018</v>
          </cell>
          <cell r="X19695" t="str">
            <v>Aug</v>
          </cell>
        </row>
        <row r="19696">
          <cell r="D19696" t="str">
            <v>Unit</v>
          </cell>
          <cell r="E19696">
            <v>795000</v>
          </cell>
          <cell r="R19696" t="str">
            <v>Darebin</v>
          </cell>
          <cell r="W19696">
            <v>2018</v>
          </cell>
          <cell r="X19696" t="str">
            <v>Aug</v>
          </cell>
        </row>
        <row r="19697">
          <cell r="D19697" t="str">
            <v>House</v>
          </cell>
          <cell r="E19697">
            <v>726000</v>
          </cell>
          <cell r="R19697" t="str">
            <v>Maroondah</v>
          </cell>
          <cell r="W19697">
            <v>2018</v>
          </cell>
          <cell r="X19697" t="str">
            <v>Aug</v>
          </cell>
        </row>
        <row r="19698">
          <cell r="D19698" t="str">
            <v>Unit</v>
          </cell>
          <cell r="E19698">
            <v>710000</v>
          </cell>
          <cell r="R19698" t="str">
            <v>Moreland</v>
          </cell>
          <cell r="W19698">
            <v>2018</v>
          </cell>
          <cell r="X19698" t="str">
            <v>Aug</v>
          </cell>
        </row>
        <row r="19699">
          <cell r="D19699" t="str">
            <v>Unit</v>
          </cell>
          <cell r="E19699">
            <v>671000</v>
          </cell>
          <cell r="R19699" t="str">
            <v>Boroondara</v>
          </cell>
          <cell r="W19699">
            <v>2018</v>
          </cell>
          <cell r="X19699" t="str">
            <v>Aug</v>
          </cell>
        </row>
        <row r="19700">
          <cell r="D19700" t="str">
            <v>Unit</v>
          </cell>
          <cell r="E19700">
            <v>662000</v>
          </cell>
          <cell r="R19700" t="str">
            <v>Bayside</v>
          </cell>
          <cell r="W19700">
            <v>2018</v>
          </cell>
          <cell r="X19700" t="str">
            <v>Aug</v>
          </cell>
        </row>
        <row r="19701">
          <cell r="D19701" t="str">
            <v>Unit</v>
          </cell>
          <cell r="E19701">
            <v>660000</v>
          </cell>
          <cell r="R19701" t="str">
            <v>Yarra</v>
          </cell>
          <cell r="W19701">
            <v>2018</v>
          </cell>
          <cell r="X19701" t="str">
            <v>Aug</v>
          </cell>
        </row>
        <row r="19702">
          <cell r="D19702" t="str">
            <v>House</v>
          </cell>
          <cell r="E19702">
            <v>595000</v>
          </cell>
          <cell r="R19702" t="str">
            <v>Wyndham</v>
          </cell>
          <cell r="W19702">
            <v>2018</v>
          </cell>
          <cell r="X19702" t="str">
            <v>Aug</v>
          </cell>
        </row>
        <row r="19703">
          <cell r="D19703" t="str">
            <v>House</v>
          </cell>
          <cell r="E19703">
            <v>570000</v>
          </cell>
          <cell r="R19703" t="str">
            <v>Melton</v>
          </cell>
          <cell r="W19703">
            <v>2018</v>
          </cell>
          <cell r="X19703" t="str">
            <v>Aug</v>
          </cell>
        </row>
        <row r="19704">
          <cell r="D19704" t="str">
            <v>Unit</v>
          </cell>
          <cell r="E19704">
            <v>525000</v>
          </cell>
          <cell r="R19704" t="str">
            <v>Glen Eira</v>
          </cell>
          <cell r="W19704">
            <v>2018</v>
          </cell>
          <cell r="X19704" t="str">
            <v>Aug</v>
          </cell>
        </row>
        <row r="19705">
          <cell r="D19705" t="str">
            <v>Unit</v>
          </cell>
          <cell r="E19705">
            <v>505000</v>
          </cell>
          <cell r="R19705" t="str">
            <v>Glen Eira</v>
          </cell>
          <cell r="W19705">
            <v>2018</v>
          </cell>
          <cell r="X19705" t="str">
            <v>Aug</v>
          </cell>
        </row>
        <row r="19706">
          <cell r="D19706" t="str">
            <v>Unit</v>
          </cell>
          <cell r="E19706">
            <v>501500</v>
          </cell>
          <cell r="R19706" t="str">
            <v>Moonee Valley</v>
          </cell>
          <cell r="W19706">
            <v>2018</v>
          </cell>
          <cell r="X19706" t="str">
            <v>Aug</v>
          </cell>
        </row>
        <row r="19707">
          <cell r="D19707" t="str">
            <v>House</v>
          </cell>
          <cell r="E19707">
            <v>490000</v>
          </cell>
          <cell r="R19707" t="str">
            <v>Whittlesea</v>
          </cell>
          <cell r="W19707">
            <v>2018</v>
          </cell>
          <cell r="X19707" t="str">
            <v>Aug</v>
          </cell>
        </row>
        <row r="19708">
          <cell r="D19708" t="str">
            <v>Unit</v>
          </cell>
          <cell r="E19708">
            <v>467500</v>
          </cell>
          <cell r="R19708" t="str">
            <v>Port Phillip</v>
          </cell>
          <cell r="W19708">
            <v>2018</v>
          </cell>
          <cell r="X19708" t="str">
            <v>Aug</v>
          </cell>
        </row>
        <row r="19709">
          <cell r="D19709" t="str">
            <v>Unit</v>
          </cell>
          <cell r="E19709">
            <v>445000</v>
          </cell>
          <cell r="R19709" t="str">
            <v>Moreland</v>
          </cell>
          <cell r="W19709">
            <v>2018</v>
          </cell>
          <cell r="X19709" t="str">
            <v>Aug</v>
          </cell>
        </row>
        <row r="19710">
          <cell r="D19710" t="str">
            <v>House</v>
          </cell>
          <cell r="E19710">
            <v>427000</v>
          </cell>
          <cell r="R19710" t="str">
            <v>Brimbank</v>
          </cell>
          <cell r="W19710">
            <v>2018</v>
          </cell>
          <cell r="X19710" t="str">
            <v>Aug</v>
          </cell>
        </row>
        <row r="19711">
          <cell r="D19711" t="str">
            <v>Unit</v>
          </cell>
          <cell r="E19711">
            <v>418000</v>
          </cell>
          <cell r="R19711" t="str">
            <v>Stonnington</v>
          </cell>
          <cell r="W19711">
            <v>2018</v>
          </cell>
          <cell r="X19711" t="str">
            <v>Aug</v>
          </cell>
        </row>
        <row r="19712">
          <cell r="D19712" t="str">
            <v>Unit</v>
          </cell>
          <cell r="E19712">
            <v>380000</v>
          </cell>
          <cell r="R19712" t="str">
            <v>Glen Eira</v>
          </cell>
          <cell r="W19712">
            <v>2018</v>
          </cell>
          <cell r="X19712" t="str">
            <v>Aug</v>
          </cell>
        </row>
        <row r="19713">
          <cell r="D19713" t="str">
            <v>Unit</v>
          </cell>
          <cell r="E19713">
            <v>355000</v>
          </cell>
          <cell r="R19713" t="str">
            <v>Darebin</v>
          </cell>
          <cell r="W19713">
            <v>2018</v>
          </cell>
          <cell r="X19713" t="str">
            <v>Aug</v>
          </cell>
        </row>
        <row r="19714">
          <cell r="D19714" t="str">
            <v>Unit</v>
          </cell>
          <cell r="E19714">
            <v>312000</v>
          </cell>
          <cell r="R19714" t="str">
            <v>Moonee Valley</v>
          </cell>
          <cell r="W19714">
            <v>2018</v>
          </cell>
          <cell r="X19714" t="str">
            <v>Aug</v>
          </cell>
        </row>
        <row r="19715">
          <cell r="D19715" t="str">
            <v>Unit</v>
          </cell>
          <cell r="E19715">
            <v>2600000</v>
          </cell>
          <cell r="R19715" t="str">
            <v>Stonnington</v>
          </cell>
          <cell r="W19715">
            <v>2018</v>
          </cell>
          <cell r="X19715" t="str">
            <v>Aug</v>
          </cell>
        </row>
        <row r="19716">
          <cell r="D19716" t="str">
            <v>House</v>
          </cell>
          <cell r="E19716">
            <v>1900000</v>
          </cell>
          <cell r="R19716" t="str">
            <v>Boroondara</v>
          </cell>
          <cell r="W19716">
            <v>2018</v>
          </cell>
          <cell r="X19716" t="str">
            <v>Aug</v>
          </cell>
        </row>
        <row r="19717">
          <cell r="D19717" t="str">
            <v>Unit</v>
          </cell>
          <cell r="E19717">
            <v>1700000</v>
          </cell>
          <cell r="R19717" t="str">
            <v>Boroondara</v>
          </cell>
          <cell r="W19717">
            <v>2018</v>
          </cell>
          <cell r="X19717" t="str">
            <v>Aug</v>
          </cell>
        </row>
        <row r="19718">
          <cell r="D19718" t="str">
            <v>House</v>
          </cell>
          <cell r="E19718">
            <v>1600000</v>
          </cell>
          <cell r="R19718" t="str">
            <v>Melbourne</v>
          </cell>
          <cell r="W19718">
            <v>2018</v>
          </cell>
          <cell r="X19718" t="str">
            <v>Aug</v>
          </cell>
        </row>
        <row r="19719">
          <cell r="D19719" t="str">
            <v>Unit</v>
          </cell>
          <cell r="E19719">
            <v>1220000</v>
          </cell>
          <cell r="R19719" t="str">
            <v>Manningham</v>
          </cell>
          <cell r="W19719">
            <v>2018</v>
          </cell>
          <cell r="X19719" t="str">
            <v>Aug</v>
          </cell>
        </row>
        <row r="19720">
          <cell r="D19720" t="str">
            <v>House</v>
          </cell>
          <cell r="E19720">
            <v>1200000</v>
          </cell>
          <cell r="R19720" t="str">
            <v>Manningham</v>
          </cell>
          <cell r="W19720">
            <v>2018</v>
          </cell>
          <cell r="X19720" t="str">
            <v>Aug</v>
          </cell>
        </row>
        <row r="19721">
          <cell r="D19721" t="str">
            <v>Unit</v>
          </cell>
          <cell r="E19721">
            <v>1100000</v>
          </cell>
          <cell r="R19721" t="str">
            <v>Port Phillip</v>
          </cell>
          <cell r="W19721">
            <v>2018</v>
          </cell>
          <cell r="X19721" t="str">
            <v>Aug</v>
          </cell>
        </row>
        <row r="19722">
          <cell r="D19722" t="str">
            <v>House</v>
          </cell>
          <cell r="E19722">
            <v>1050000</v>
          </cell>
          <cell r="R19722" t="str">
            <v>Whitehorse</v>
          </cell>
          <cell r="W19722">
            <v>2018</v>
          </cell>
          <cell r="X19722" t="str">
            <v>Aug</v>
          </cell>
        </row>
        <row r="19723">
          <cell r="D19723" t="str">
            <v>Unit</v>
          </cell>
          <cell r="E19723">
            <v>800000</v>
          </cell>
          <cell r="R19723" t="str">
            <v>Whitehorse</v>
          </cell>
          <cell r="W19723">
            <v>2018</v>
          </cell>
          <cell r="X19723" t="str">
            <v>Aug</v>
          </cell>
        </row>
        <row r="19724">
          <cell r="D19724" t="str">
            <v>Unit</v>
          </cell>
          <cell r="E19724">
            <v>790000</v>
          </cell>
          <cell r="R19724" t="str">
            <v>Bayside</v>
          </cell>
          <cell r="W19724">
            <v>2018</v>
          </cell>
          <cell r="X19724" t="str">
            <v>Aug</v>
          </cell>
        </row>
        <row r="19725">
          <cell r="D19725" t="str">
            <v>House</v>
          </cell>
          <cell r="E19725">
            <v>770000</v>
          </cell>
          <cell r="R19725" t="str">
            <v>Banyule</v>
          </cell>
          <cell r="W19725">
            <v>2018</v>
          </cell>
          <cell r="X19725" t="str">
            <v>Aug</v>
          </cell>
        </row>
        <row r="19726">
          <cell r="D19726" t="str">
            <v>Unit</v>
          </cell>
          <cell r="E19726">
            <v>750000</v>
          </cell>
          <cell r="R19726" t="str">
            <v>Banyule</v>
          </cell>
          <cell r="W19726">
            <v>2018</v>
          </cell>
          <cell r="X19726" t="str">
            <v>Aug</v>
          </cell>
        </row>
        <row r="19727">
          <cell r="D19727" t="str">
            <v>Unit</v>
          </cell>
          <cell r="E19727">
            <v>730000</v>
          </cell>
          <cell r="R19727" t="str">
            <v>Melbourne</v>
          </cell>
          <cell r="W19727">
            <v>2018</v>
          </cell>
          <cell r="X19727" t="str">
            <v>Aug</v>
          </cell>
        </row>
        <row r="19728">
          <cell r="D19728" t="str">
            <v>Unit</v>
          </cell>
          <cell r="E19728">
            <v>700000</v>
          </cell>
          <cell r="R19728" t="str">
            <v>Maribyrnong</v>
          </cell>
          <cell r="W19728">
            <v>2018</v>
          </cell>
          <cell r="X19728" t="str">
            <v>Aug</v>
          </cell>
        </row>
        <row r="19729">
          <cell r="D19729" t="str">
            <v>Unit</v>
          </cell>
          <cell r="E19729">
            <v>680000</v>
          </cell>
          <cell r="R19729" t="str">
            <v>Moonee Valley</v>
          </cell>
          <cell r="W19729">
            <v>2018</v>
          </cell>
          <cell r="X19729" t="str">
            <v>Aug</v>
          </cell>
        </row>
        <row r="19730">
          <cell r="D19730" t="str">
            <v>Unit</v>
          </cell>
          <cell r="E19730">
            <v>650000</v>
          </cell>
          <cell r="R19730" t="str">
            <v>Yarra</v>
          </cell>
          <cell r="W19730">
            <v>2018</v>
          </cell>
          <cell r="X19730" t="str">
            <v>Aug</v>
          </cell>
        </row>
        <row r="19731">
          <cell r="D19731" t="str">
            <v>Unit</v>
          </cell>
          <cell r="E19731">
            <v>610000</v>
          </cell>
          <cell r="R19731" t="str">
            <v>Stonnington</v>
          </cell>
          <cell r="W19731">
            <v>2018</v>
          </cell>
          <cell r="X19731" t="str">
            <v>Aug</v>
          </cell>
        </row>
        <row r="19732">
          <cell r="D19732" t="str">
            <v>Unit</v>
          </cell>
          <cell r="E19732">
            <v>600000</v>
          </cell>
          <cell r="R19732" t="str">
            <v>Darebin</v>
          </cell>
          <cell r="W19732">
            <v>2018</v>
          </cell>
          <cell r="X19732" t="str">
            <v>Aug</v>
          </cell>
        </row>
        <row r="19733">
          <cell r="D19733" t="str">
            <v>Unit</v>
          </cell>
          <cell r="E19733">
            <v>560000</v>
          </cell>
          <cell r="R19733" t="str">
            <v>Glen Eira</v>
          </cell>
          <cell r="W19733">
            <v>2018</v>
          </cell>
          <cell r="X19733" t="str">
            <v>Aug</v>
          </cell>
        </row>
        <row r="19734">
          <cell r="D19734" t="str">
            <v>Unit</v>
          </cell>
          <cell r="E19734">
            <v>550000</v>
          </cell>
          <cell r="R19734" t="str">
            <v>Darebin</v>
          </cell>
          <cell r="W19734">
            <v>2018</v>
          </cell>
          <cell r="X19734" t="str">
            <v>Aug</v>
          </cell>
        </row>
        <row r="19735">
          <cell r="D19735" t="str">
            <v>Unit</v>
          </cell>
          <cell r="E19735">
            <v>550000</v>
          </cell>
          <cell r="R19735" t="str">
            <v>Boroondara</v>
          </cell>
          <cell r="W19735">
            <v>2018</v>
          </cell>
          <cell r="X19735" t="str">
            <v>Aug</v>
          </cell>
        </row>
        <row r="19736">
          <cell r="D19736" t="str">
            <v>Unit</v>
          </cell>
          <cell r="E19736">
            <v>370000</v>
          </cell>
          <cell r="R19736" t="str">
            <v>Port Phillip</v>
          </cell>
          <cell r="W19736">
            <v>2018</v>
          </cell>
          <cell r="X19736" t="str">
            <v>Aug</v>
          </cell>
        </row>
        <row r="19737">
          <cell r="D19737" t="str">
            <v>Unit</v>
          </cell>
          <cell r="E19737">
            <v>340000</v>
          </cell>
          <cell r="R19737" t="str">
            <v>Melbourne</v>
          </cell>
          <cell r="W19737">
            <v>2018</v>
          </cell>
          <cell r="X19737" t="str">
            <v>Aug</v>
          </cell>
        </row>
        <row r="19738">
          <cell r="D19738" t="str">
            <v>House</v>
          </cell>
          <cell r="E19738">
            <v>630000</v>
          </cell>
          <cell r="R19738" t="str">
            <v>Hume</v>
          </cell>
          <cell r="W19738">
            <v>2018</v>
          </cell>
          <cell r="X19738" t="str">
            <v>Aug</v>
          </cell>
        </row>
        <row r="19739">
          <cell r="D19739" t="str">
            <v>House</v>
          </cell>
          <cell r="E19739">
            <v>670000</v>
          </cell>
          <cell r="R19739" t="str">
            <v>Hume</v>
          </cell>
          <cell r="W19739">
            <v>2018</v>
          </cell>
          <cell r="X19739" t="str">
            <v>Aug</v>
          </cell>
        </row>
        <row r="19740">
          <cell r="D19740" t="str">
            <v>House</v>
          </cell>
          <cell r="E19740">
            <v>595000</v>
          </cell>
          <cell r="R19740" t="str">
            <v>Hume</v>
          </cell>
          <cell r="W19740">
            <v>2018</v>
          </cell>
          <cell r="X19740" t="str">
            <v>Aug</v>
          </cell>
        </row>
        <row r="19741">
          <cell r="D19741" t="str">
            <v>House</v>
          </cell>
          <cell r="E19741">
            <v>540000</v>
          </cell>
          <cell r="R19741" t="str">
            <v>Hume</v>
          </cell>
          <cell r="W19741">
            <v>2018</v>
          </cell>
          <cell r="X19741" t="str">
            <v>Aug</v>
          </cell>
        </row>
        <row r="19742">
          <cell r="D19742" t="str">
            <v>House</v>
          </cell>
          <cell r="E19742">
            <v>405000</v>
          </cell>
          <cell r="R19742" t="str">
            <v>Hume</v>
          </cell>
          <cell r="W19742">
            <v>2018</v>
          </cell>
          <cell r="X19742" t="str">
            <v>Aug</v>
          </cell>
        </row>
        <row r="19743">
          <cell r="D19743" t="str">
            <v>House</v>
          </cell>
          <cell r="E19743">
            <v>735000</v>
          </cell>
          <cell r="R19743" t="str">
            <v>Hume</v>
          </cell>
          <cell r="W19743">
            <v>2018</v>
          </cell>
          <cell r="X19743" t="str">
            <v>Aug</v>
          </cell>
        </row>
        <row r="19744">
          <cell r="D19744" t="str">
            <v>House</v>
          </cell>
          <cell r="E19744">
            <v>590000</v>
          </cell>
          <cell r="R19744" t="str">
            <v>Brimbank</v>
          </cell>
          <cell r="W19744">
            <v>2018</v>
          </cell>
          <cell r="X19744" t="str">
            <v>Aug</v>
          </cell>
        </row>
        <row r="19745">
          <cell r="D19745" t="str">
            <v>House</v>
          </cell>
          <cell r="E19745">
            <v>905000</v>
          </cell>
          <cell r="R19745" t="str">
            <v>Darebin</v>
          </cell>
          <cell r="W19745">
            <v>2018</v>
          </cell>
          <cell r="X19745" t="str">
            <v>Aug</v>
          </cell>
        </row>
        <row r="19746">
          <cell r="D19746" t="str">
            <v>House</v>
          </cell>
          <cell r="E19746">
            <v>950000</v>
          </cell>
          <cell r="R19746" t="str">
            <v>Banyule</v>
          </cell>
          <cell r="W19746">
            <v>2018</v>
          </cell>
          <cell r="X19746" t="str">
            <v>Aug</v>
          </cell>
        </row>
        <row r="19747">
          <cell r="D19747" t="str">
            <v>House</v>
          </cell>
          <cell r="E19747">
            <v>950000</v>
          </cell>
          <cell r="R19747" t="str">
            <v>Moreland</v>
          </cell>
          <cell r="W19747">
            <v>2018</v>
          </cell>
          <cell r="X19747" t="str">
            <v>Aug</v>
          </cell>
        </row>
        <row r="19748">
          <cell r="D19748" t="str">
            <v>House</v>
          </cell>
          <cell r="E19748">
            <v>801000</v>
          </cell>
          <cell r="R19748" t="str">
            <v>Brimbank</v>
          </cell>
          <cell r="W19748">
            <v>2018</v>
          </cell>
          <cell r="X19748" t="str">
            <v>Aug</v>
          </cell>
        </row>
        <row r="19749">
          <cell r="D19749" t="str">
            <v>House</v>
          </cell>
          <cell r="E19749">
            <v>870000</v>
          </cell>
          <cell r="R19749" t="str">
            <v>Banyule</v>
          </cell>
          <cell r="W19749">
            <v>2018</v>
          </cell>
          <cell r="X19749" t="str">
            <v>Aug</v>
          </cell>
        </row>
        <row r="19750">
          <cell r="D19750" t="str">
            <v>House</v>
          </cell>
          <cell r="E19750">
            <v>1162000</v>
          </cell>
          <cell r="R19750" t="str">
            <v>Manningham</v>
          </cell>
          <cell r="W19750">
            <v>2018</v>
          </cell>
          <cell r="X19750" t="str">
            <v>Aug</v>
          </cell>
        </row>
        <row r="19751">
          <cell r="D19751" t="str">
            <v>House</v>
          </cell>
          <cell r="E19751">
            <v>1400000</v>
          </cell>
          <cell r="R19751" t="str">
            <v>Darebin</v>
          </cell>
          <cell r="W19751">
            <v>2018</v>
          </cell>
          <cell r="X19751" t="str">
            <v>Aug</v>
          </cell>
        </row>
        <row r="19752">
          <cell r="D19752" t="str">
            <v>Unit</v>
          </cell>
          <cell r="E19752">
            <v>810000</v>
          </cell>
          <cell r="R19752" t="str">
            <v>Darebin</v>
          </cell>
          <cell r="W19752">
            <v>2018</v>
          </cell>
          <cell r="X19752" t="str">
            <v>Aug</v>
          </cell>
        </row>
        <row r="19753">
          <cell r="D19753" t="str">
            <v>House</v>
          </cell>
          <cell r="E19753">
            <v>1085000</v>
          </cell>
          <cell r="R19753" t="str">
            <v>Darebin</v>
          </cell>
          <cell r="W19753">
            <v>2018</v>
          </cell>
          <cell r="X19753" t="str">
            <v>Aug</v>
          </cell>
        </row>
        <row r="19754">
          <cell r="D19754" t="str">
            <v>House</v>
          </cell>
          <cell r="E19754">
            <v>1400000</v>
          </cell>
          <cell r="R19754" t="str">
            <v>Moonee Valley</v>
          </cell>
          <cell r="W19754">
            <v>2018</v>
          </cell>
          <cell r="X19754" t="str">
            <v>Aug</v>
          </cell>
        </row>
        <row r="19755">
          <cell r="D19755" t="str">
            <v>House</v>
          </cell>
          <cell r="E19755">
            <v>1275000</v>
          </cell>
          <cell r="R19755" t="str">
            <v>Moonee Valley</v>
          </cell>
          <cell r="W19755">
            <v>2018</v>
          </cell>
          <cell r="X19755" t="str">
            <v>Aug</v>
          </cell>
        </row>
        <row r="19756">
          <cell r="D19756" t="str">
            <v>House</v>
          </cell>
          <cell r="E19756">
            <v>1325000</v>
          </cell>
          <cell r="R19756" t="str">
            <v>Manningham</v>
          </cell>
          <cell r="W19756">
            <v>2018</v>
          </cell>
          <cell r="X19756" t="str">
            <v>Aug</v>
          </cell>
        </row>
        <row r="19757">
          <cell r="D19757" t="str">
            <v>House</v>
          </cell>
          <cell r="E19757">
            <v>1350000</v>
          </cell>
          <cell r="R19757" t="str">
            <v>Manningham</v>
          </cell>
          <cell r="W19757">
            <v>2018</v>
          </cell>
          <cell r="X19757" t="str">
            <v>Aug</v>
          </cell>
        </row>
        <row r="19758">
          <cell r="D19758" t="str">
            <v>House</v>
          </cell>
          <cell r="E19758">
            <v>2675000</v>
          </cell>
          <cell r="R19758" t="str">
            <v>Melbourne</v>
          </cell>
          <cell r="W19758">
            <v>2018</v>
          </cell>
          <cell r="X19758" t="str">
            <v>Aug</v>
          </cell>
        </row>
        <row r="19759">
          <cell r="D19759" t="str">
            <v>House</v>
          </cell>
          <cell r="E19759">
            <v>1111000</v>
          </cell>
          <cell r="R19759" t="str">
            <v>Whitehorse</v>
          </cell>
          <cell r="W19759">
            <v>2018</v>
          </cell>
          <cell r="X19759" t="str">
            <v>Aug</v>
          </cell>
        </row>
        <row r="19760">
          <cell r="D19760" t="str">
            <v>House</v>
          </cell>
          <cell r="E19760">
            <v>952000</v>
          </cell>
          <cell r="R19760" t="str">
            <v>Maroondah</v>
          </cell>
          <cell r="W19760">
            <v>2018</v>
          </cell>
          <cell r="X19760" t="str">
            <v>Aug</v>
          </cell>
        </row>
        <row r="19761">
          <cell r="D19761" t="str">
            <v>House</v>
          </cell>
          <cell r="E19761">
            <v>1000000</v>
          </cell>
          <cell r="R19761" t="str">
            <v>Manningham</v>
          </cell>
          <cell r="W19761">
            <v>2018</v>
          </cell>
          <cell r="X19761" t="str">
            <v>Aug</v>
          </cell>
        </row>
        <row r="19762">
          <cell r="D19762" t="str">
            <v>House</v>
          </cell>
          <cell r="E19762">
            <v>1010000</v>
          </cell>
          <cell r="R19762" t="str">
            <v>Maroondah</v>
          </cell>
          <cell r="W19762">
            <v>2018</v>
          </cell>
          <cell r="X19762" t="str">
            <v>Aug</v>
          </cell>
        </row>
        <row r="19763">
          <cell r="D19763" t="str">
            <v>House</v>
          </cell>
          <cell r="E19763">
            <v>475000</v>
          </cell>
          <cell r="R19763" t="str">
            <v>Wyndham</v>
          </cell>
          <cell r="W19763">
            <v>2018</v>
          </cell>
          <cell r="X19763" t="str">
            <v>Aug</v>
          </cell>
        </row>
        <row r="19764">
          <cell r="D19764" t="str">
            <v>House</v>
          </cell>
          <cell r="E19764">
            <v>603000</v>
          </cell>
          <cell r="R19764" t="str">
            <v>Melton</v>
          </cell>
          <cell r="W19764">
            <v>2018</v>
          </cell>
          <cell r="X19764" t="str">
            <v>Aug</v>
          </cell>
        </row>
        <row r="19765">
          <cell r="D19765" t="str">
            <v>House</v>
          </cell>
          <cell r="E19765">
            <v>1560000</v>
          </cell>
          <cell r="R19765" t="str">
            <v>Whitehorse</v>
          </cell>
          <cell r="W19765">
            <v>2018</v>
          </cell>
          <cell r="X19765" t="str">
            <v>Aug</v>
          </cell>
        </row>
        <row r="19766">
          <cell r="D19766" t="str">
            <v>House</v>
          </cell>
          <cell r="E19766">
            <v>750000</v>
          </cell>
          <cell r="R19766" t="str">
            <v>Knox</v>
          </cell>
          <cell r="W19766">
            <v>2018</v>
          </cell>
          <cell r="X19766" t="str">
            <v>Aug</v>
          </cell>
        </row>
        <row r="19767">
          <cell r="D19767" t="str">
            <v>House</v>
          </cell>
          <cell r="E19767">
            <v>641000</v>
          </cell>
          <cell r="R19767" t="str">
            <v>Wyndham</v>
          </cell>
          <cell r="W19767">
            <v>2018</v>
          </cell>
          <cell r="X19767" t="str">
            <v>Aug</v>
          </cell>
        </row>
        <row r="19768">
          <cell r="D19768" t="str">
            <v>House</v>
          </cell>
          <cell r="E19768">
            <v>1460000</v>
          </cell>
          <cell r="R19768" t="str">
            <v>Monash</v>
          </cell>
          <cell r="W19768">
            <v>2018</v>
          </cell>
          <cell r="X19768" t="str">
            <v>Aug</v>
          </cell>
        </row>
        <row r="19769">
          <cell r="D19769" t="str">
            <v>House</v>
          </cell>
          <cell r="E19769">
            <v>1062000</v>
          </cell>
          <cell r="R19769" t="str">
            <v>Knox</v>
          </cell>
          <cell r="W19769">
            <v>2018</v>
          </cell>
          <cell r="X19769" t="str">
            <v>Aug</v>
          </cell>
        </row>
        <row r="19770">
          <cell r="D19770" t="str">
            <v>House</v>
          </cell>
          <cell r="E19770">
            <v>621000</v>
          </cell>
          <cell r="R19770" t="str">
            <v>Wyndham</v>
          </cell>
          <cell r="W19770">
            <v>2018</v>
          </cell>
          <cell r="X19770" t="str">
            <v>Aug</v>
          </cell>
        </row>
        <row r="19771">
          <cell r="D19771" t="str">
            <v>House</v>
          </cell>
          <cell r="E19771">
            <v>635000</v>
          </cell>
          <cell r="R19771" t="str">
            <v>Wyndham</v>
          </cell>
          <cell r="W19771">
            <v>2018</v>
          </cell>
          <cell r="X19771" t="str">
            <v>Aug</v>
          </cell>
        </row>
        <row r="19772">
          <cell r="D19772" t="str">
            <v>House</v>
          </cell>
          <cell r="E19772">
            <v>1820000</v>
          </cell>
          <cell r="R19772" t="str">
            <v>Monash</v>
          </cell>
          <cell r="W19772">
            <v>2018</v>
          </cell>
          <cell r="X19772" t="str">
            <v>Aug</v>
          </cell>
        </row>
        <row r="19773">
          <cell r="D19773" t="str">
            <v>House</v>
          </cell>
          <cell r="E19773">
            <v>750000</v>
          </cell>
          <cell r="R19773" t="str">
            <v>Wyndham</v>
          </cell>
          <cell r="W19773">
            <v>2018</v>
          </cell>
          <cell r="X19773" t="str">
            <v>Aug</v>
          </cell>
        </row>
        <row r="19774">
          <cell r="D19774" t="str">
            <v>House</v>
          </cell>
          <cell r="E19774">
            <v>754000</v>
          </cell>
          <cell r="R19774" t="str">
            <v>Knox</v>
          </cell>
          <cell r="W19774">
            <v>2018</v>
          </cell>
          <cell r="X19774" t="str">
            <v>Aug</v>
          </cell>
        </row>
        <row r="19775">
          <cell r="D19775" t="str">
            <v>House</v>
          </cell>
          <cell r="E19775">
            <v>496000</v>
          </cell>
          <cell r="R19775" t="str">
            <v>Wyndham</v>
          </cell>
          <cell r="W19775">
            <v>2018</v>
          </cell>
          <cell r="X19775" t="str">
            <v>Aug</v>
          </cell>
        </row>
        <row r="19776">
          <cell r="D19776" t="str">
            <v>House</v>
          </cell>
          <cell r="E19776">
            <v>758000</v>
          </cell>
          <cell r="R19776" t="str">
            <v>Wyndham</v>
          </cell>
          <cell r="W19776">
            <v>2018</v>
          </cell>
          <cell r="X19776" t="str">
            <v>Aug</v>
          </cell>
        </row>
        <row r="19777">
          <cell r="D19777" t="str">
            <v>Unit</v>
          </cell>
          <cell r="E19777">
            <v>1011000</v>
          </cell>
          <cell r="R19777" t="str">
            <v>Bayside</v>
          </cell>
          <cell r="W19777">
            <v>2018</v>
          </cell>
          <cell r="X19777" t="str">
            <v>Aug</v>
          </cell>
        </row>
        <row r="19778">
          <cell r="D19778" t="str">
            <v>House</v>
          </cell>
          <cell r="E19778">
            <v>1000000</v>
          </cell>
          <cell r="R19778" t="str">
            <v>Whittlesea</v>
          </cell>
          <cell r="W19778">
            <v>2018</v>
          </cell>
          <cell r="X19778" t="str">
            <v>Aug</v>
          </cell>
        </row>
        <row r="19779">
          <cell r="D19779" t="str">
            <v>Unit</v>
          </cell>
          <cell r="E19779">
            <v>835000</v>
          </cell>
          <cell r="R19779" t="str">
            <v>Port Phillip</v>
          </cell>
          <cell r="W19779">
            <v>2018</v>
          </cell>
          <cell r="X19779" t="str">
            <v>Aug</v>
          </cell>
        </row>
        <row r="19780">
          <cell r="D19780" t="str">
            <v>Unit</v>
          </cell>
          <cell r="E19780">
            <v>785000</v>
          </cell>
          <cell r="R19780" t="str">
            <v>Melbourne</v>
          </cell>
          <cell r="W19780">
            <v>2018</v>
          </cell>
          <cell r="X19780" t="str">
            <v>Aug</v>
          </cell>
        </row>
        <row r="19781">
          <cell r="D19781" t="str">
            <v>House</v>
          </cell>
          <cell r="E19781">
            <v>760000</v>
          </cell>
          <cell r="R19781" t="str">
            <v>Banyule</v>
          </cell>
          <cell r="W19781">
            <v>2018</v>
          </cell>
          <cell r="X19781" t="str">
            <v>Aug</v>
          </cell>
        </row>
        <row r="19782">
          <cell r="D19782" t="str">
            <v>Unit</v>
          </cell>
          <cell r="E19782">
            <v>756000</v>
          </cell>
          <cell r="R19782" t="str">
            <v>Moreland</v>
          </cell>
          <cell r="W19782">
            <v>2018</v>
          </cell>
          <cell r="X19782" t="str">
            <v>Aug</v>
          </cell>
        </row>
        <row r="19783">
          <cell r="D19783" t="str">
            <v>Unit</v>
          </cell>
          <cell r="E19783">
            <v>696000</v>
          </cell>
          <cell r="R19783" t="str">
            <v>Monash</v>
          </cell>
          <cell r="W19783">
            <v>2018</v>
          </cell>
          <cell r="X19783" t="str">
            <v>Aug</v>
          </cell>
        </row>
        <row r="19784">
          <cell r="D19784" t="str">
            <v>Unit</v>
          </cell>
          <cell r="E19784">
            <v>565000</v>
          </cell>
          <cell r="R19784" t="str">
            <v>Boroondara</v>
          </cell>
          <cell r="W19784">
            <v>2018</v>
          </cell>
          <cell r="X19784" t="str">
            <v>Aug</v>
          </cell>
        </row>
        <row r="19785">
          <cell r="D19785" t="str">
            <v>Unit</v>
          </cell>
          <cell r="E19785">
            <v>541000</v>
          </cell>
          <cell r="R19785" t="str">
            <v>Darebin</v>
          </cell>
          <cell r="W19785">
            <v>2018</v>
          </cell>
          <cell r="X19785" t="str">
            <v>Aug</v>
          </cell>
        </row>
        <row r="19786">
          <cell r="D19786" t="str">
            <v>House</v>
          </cell>
          <cell r="E19786">
            <v>536000</v>
          </cell>
          <cell r="R19786" t="str">
            <v>Hume</v>
          </cell>
          <cell r="W19786">
            <v>2018</v>
          </cell>
          <cell r="X19786" t="str">
            <v>Aug</v>
          </cell>
        </row>
        <row r="19787">
          <cell r="D19787" t="str">
            <v>House</v>
          </cell>
          <cell r="E19787">
            <v>505000</v>
          </cell>
          <cell r="R19787" t="str">
            <v>Hume</v>
          </cell>
          <cell r="W19787">
            <v>2018</v>
          </cell>
          <cell r="X19787" t="str">
            <v>Aug</v>
          </cell>
        </row>
        <row r="19788">
          <cell r="D19788" t="str">
            <v>House</v>
          </cell>
          <cell r="E19788">
            <v>500500</v>
          </cell>
          <cell r="R19788" t="str">
            <v>Wyndham</v>
          </cell>
          <cell r="W19788">
            <v>2018</v>
          </cell>
          <cell r="X19788" t="str">
            <v>Aug</v>
          </cell>
        </row>
        <row r="19789">
          <cell r="D19789" t="str">
            <v>Unit</v>
          </cell>
          <cell r="E19789">
            <v>462000</v>
          </cell>
          <cell r="R19789" t="str">
            <v>Melbourne</v>
          </cell>
          <cell r="W19789">
            <v>2018</v>
          </cell>
          <cell r="X19789" t="str">
            <v>Aug</v>
          </cell>
        </row>
        <row r="19790">
          <cell r="D19790" t="str">
            <v>House</v>
          </cell>
          <cell r="E19790">
            <v>450000</v>
          </cell>
          <cell r="R19790" t="str">
            <v>Hume</v>
          </cell>
          <cell r="W19790">
            <v>2018</v>
          </cell>
          <cell r="X19790" t="str">
            <v>Aug</v>
          </cell>
        </row>
        <row r="19791">
          <cell r="D19791" t="str">
            <v>Unit</v>
          </cell>
          <cell r="E19791">
            <v>289000</v>
          </cell>
          <cell r="R19791" t="str">
            <v>Moreland</v>
          </cell>
          <cell r="W19791">
            <v>2018</v>
          </cell>
          <cell r="X19791" t="str">
            <v>Aug</v>
          </cell>
        </row>
        <row r="19792">
          <cell r="D19792" t="str">
            <v>Unit</v>
          </cell>
          <cell r="E19792">
            <v>700000</v>
          </cell>
          <cell r="R19792" t="str">
            <v>Darebin</v>
          </cell>
          <cell r="W19792">
            <v>2018</v>
          </cell>
          <cell r="X19792" t="str">
            <v>Aug</v>
          </cell>
        </row>
        <row r="19793">
          <cell r="D19793" t="str">
            <v>Unit</v>
          </cell>
          <cell r="E19793">
            <v>350000</v>
          </cell>
          <cell r="R19793" t="str">
            <v>Maribyrnong</v>
          </cell>
          <cell r="W19793">
            <v>2018</v>
          </cell>
          <cell r="X19793" t="str">
            <v>Aug</v>
          </cell>
        </row>
        <row r="19794">
          <cell r="D19794" t="str">
            <v>House</v>
          </cell>
          <cell r="E19794">
            <v>870000</v>
          </cell>
          <cell r="R19794" t="str">
            <v>Banyule</v>
          </cell>
          <cell r="W19794">
            <v>2018</v>
          </cell>
          <cell r="X19794" t="str">
            <v>Aug</v>
          </cell>
        </row>
        <row r="19795">
          <cell r="D19795" t="str">
            <v>Unit</v>
          </cell>
          <cell r="E19795">
            <v>540000</v>
          </cell>
          <cell r="R19795" t="str">
            <v>Moreland</v>
          </cell>
          <cell r="W19795">
            <v>2018</v>
          </cell>
          <cell r="X19795" t="str">
            <v>Aug</v>
          </cell>
        </row>
        <row r="19796">
          <cell r="D19796" t="str">
            <v>House</v>
          </cell>
          <cell r="E19796">
            <v>480000</v>
          </cell>
          <cell r="R19796" t="str">
            <v>Hume</v>
          </cell>
          <cell r="W19796">
            <v>2018</v>
          </cell>
          <cell r="X19796" t="str">
            <v>Aug</v>
          </cell>
        </row>
        <row r="19797">
          <cell r="D19797" t="str">
            <v>House</v>
          </cell>
          <cell r="E19797">
            <v>530000</v>
          </cell>
          <cell r="R19797" t="str">
            <v>Hume</v>
          </cell>
          <cell r="W19797">
            <v>2018</v>
          </cell>
          <cell r="X19797" t="str">
            <v>Aug</v>
          </cell>
        </row>
        <row r="19798">
          <cell r="D19798" t="str">
            <v>House</v>
          </cell>
          <cell r="E19798">
            <v>741000</v>
          </cell>
          <cell r="R19798" t="str">
            <v>Hume</v>
          </cell>
          <cell r="W19798">
            <v>2018</v>
          </cell>
          <cell r="X19798" t="str">
            <v>Aug</v>
          </cell>
        </row>
        <row r="19799">
          <cell r="D19799" t="str">
            <v>House</v>
          </cell>
          <cell r="E19799">
            <v>648000</v>
          </cell>
          <cell r="R19799" t="str">
            <v>Hume</v>
          </cell>
          <cell r="W19799">
            <v>2018</v>
          </cell>
          <cell r="X19799" t="str">
            <v>Aug</v>
          </cell>
        </row>
        <row r="19800">
          <cell r="D19800" t="str">
            <v>House</v>
          </cell>
          <cell r="E19800">
            <v>436000</v>
          </cell>
          <cell r="R19800" t="str">
            <v>Hume</v>
          </cell>
          <cell r="W19800">
            <v>2018</v>
          </cell>
          <cell r="X19800" t="str">
            <v>Aug</v>
          </cell>
        </row>
        <row r="19801">
          <cell r="D19801" t="str">
            <v>House</v>
          </cell>
          <cell r="E19801">
            <v>550000</v>
          </cell>
          <cell r="R19801" t="str">
            <v>Whittlesea</v>
          </cell>
          <cell r="W19801">
            <v>2018</v>
          </cell>
          <cell r="X19801" t="str">
            <v>Aug</v>
          </cell>
        </row>
        <row r="19802">
          <cell r="D19802" t="str">
            <v>House</v>
          </cell>
          <cell r="E19802">
            <v>460000</v>
          </cell>
          <cell r="R19802" t="str">
            <v>Hume</v>
          </cell>
          <cell r="W19802">
            <v>2018</v>
          </cell>
          <cell r="X19802" t="str">
            <v>Aug</v>
          </cell>
        </row>
        <row r="19803">
          <cell r="D19803" t="str">
            <v>House</v>
          </cell>
          <cell r="E19803">
            <v>840000</v>
          </cell>
          <cell r="R19803" t="str">
            <v>Hume</v>
          </cell>
          <cell r="W19803">
            <v>2018</v>
          </cell>
          <cell r="X19803" t="str">
            <v>Aug</v>
          </cell>
        </row>
        <row r="19804">
          <cell r="D19804" t="str">
            <v>House</v>
          </cell>
          <cell r="E19804">
            <v>570000</v>
          </cell>
          <cell r="R19804" t="str">
            <v>Hume</v>
          </cell>
          <cell r="W19804">
            <v>2018</v>
          </cell>
          <cell r="X19804" t="str">
            <v>Aug</v>
          </cell>
        </row>
        <row r="19805">
          <cell r="D19805" t="str">
            <v>House</v>
          </cell>
          <cell r="E19805">
            <v>485000</v>
          </cell>
          <cell r="R19805" t="str">
            <v>Whittlesea</v>
          </cell>
          <cell r="W19805">
            <v>2018</v>
          </cell>
          <cell r="X19805" t="str">
            <v>Aug</v>
          </cell>
        </row>
        <row r="19806">
          <cell r="D19806" t="str">
            <v>House</v>
          </cell>
          <cell r="E19806">
            <v>780000</v>
          </cell>
          <cell r="R19806" t="str">
            <v>Hume</v>
          </cell>
          <cell r="W19806">
            <v>2018</v>
          </cell>
          <cell r="X19806" t="str">
            <v>Aug</v>
          </cell>
        </row>
        <row r="19807">
          <cell r="D19807" t="str">
            <v>House</v>
          </cell>
          <cell r="E19807">
            <v>640000</v>
          </cell>
          <cell r="R19807" t="str">
            <v>Whittlesea</v>
          </cell>
          <cell r="W19807">
            <v>2018</v>
          </cell>
          <cell r="X19807" t="str">
            <v>Aug</v>
          </cell>
        </row>
        <row r="19808">
          <cell r="D19808" t="str">
            <v>House</v>
          </cell>
          <cell r="E19808">
            <v>487500</v>
          </cell>
          <cell r="R19808" t="str">
            <v>Whittlesea</v>
          </cell>
          <cell r="W19808">
            <v>2018</v>
          </cell>
          <cell r="X19808" t="str">
            <v>Aug</v>
          </cell>
        </row>
        <row r="19809">
          <cell r="D19809" t="str">
            <v>House</v>
          </cell>
          <cell r="E19809">
            <v>528000</v>
          </cell>
          <cell r="R19809" t="str">
            <v>Hume</v>
          </cell>
          <cell r="W19809">
            <v>2018</v>
          </cell>
          <cell r="X19809" t="str">
            <v>Aug</v>
          </cell>
        </row>
        <row r="19810">
          <cell r="D19810" t="str">
            <v>House</v>
          </cell>
          <cell r="E19810">
            <v>642000</v>
          </cell>
          <cell r="R19810" t="str">
            <v>Whittlesea</v>
          </cell>
          <cell r="W19810">
            <v>2018</v>
          </cell>
          <cell r="X19810" t="str">
            <v>Aug</v>
          </cell>
        </row>
        <row r="19811">
          <cell r="D19811" t="str">
            <v>House</v>
          </cell>
          <cell r="E19811">
            <v>490000</v>
          </cell>
          <cell r="R19811" t="str">
            <v>Whittlesea</v>
          </cell>
          <cell r="W19811">
            <v>2018</v>
          </cell>
          <cell r="X19811" t="str">
            <v>Aug</v>
          </cell>
        </row>
        <row r="19812">
          <cell r="D19812" t="str">
            <v>House</v>
          </cell>
          <cell r="E19812">
            <v>580000</v>
          </cell>
          <cell r="R19812" t="str">
            <v>Whittlesea</v>
          </cell>
          <cell r="W19812">
            <v>2018</v>
          </cell>
          <cell r="X19812" t="str">
            <v>Aug</v>
          </cell>
        </row>
        <row r="19813">
          <cell r="D19813" t="str">
            <v>House</v>
          </cell>
          <cell r="E19813">
            <v>880000</v>
          </cell>
          <cell r="R19813" t="str">
            <v>Whittlesea</v>
          </cell>
          <cell r="W19813">
            <v>2018</v>
          </cell>
          <cell r="X19813" t="str">
            <v>Aug</v>
          </cell>
        </row>
        <row r="19814">
          <cell r="D19814" t="str">
            <v>House</v>
          </cell>
          <cell r="E19814">
            <v>501000</v>
          </cell>
          <cell r="R19814" t="str">
            <v>Hume</v>
          </cell>
          <cell r="W19814">
            <v>2018</v>
          </cell>
          <cell r="X19814" t="str">
            <v>Aug</v>
          </cell>
        </row>
        <row r="19815">
          <cell r="D19815" t="str">
            <v>House</v>
          </cell>
          <cell r="E19815">
            <v>577500</v>
          </cell>
          <cell r="R19815" t="str">
            <v>Hume</v>
          </cell>
          <cell r="W19815">
            <v>2018</v>
          </cell>
          <cell r="X19815" t="str">
            <v>Aug</v>
          </cell>
        </row>
        <row r="19816">
          <cell r="D19816" t="str">
            <v>Unit</v>
          </cell>
          <cell r="E19816">
            <v>451000</v>
          </cell>
          <cell r="R19816" t="str">
            <v>Whittlesea</v>
          </cell>
          <cell r="W19816">
            <v>2018</v>
          </cell>
          <cell r="X19816" t="str">
            <v>Aug</v>
          </cell>
        </row>
        <row r="19817">
          <cell r="D19817" t="str">
            <v>House</v>
          </cell>
          <cell r="E19817">
            <v>570000</v>
          </cell>
          <cell r="R19817" t="str">
            <v>Hume</v>
          </cell>
          <cell r="W19817">
            <v>2018</v>
          </cell>
          <cell r="X19817" t="str">
            <v>Aug</v>
          </cell>
        </row>
        <row r="19818">
          <cell r="D19818" t="str">
            <v>House</v>
          </cell>
          <cell r="E19818">
            <v>610000</v>
          </cell>
          <cell r="R19818" t="str">
            <v>Hume</v>
          </cell>
          <cell r="W19818">
            <v>2018</v>
          </cell>
          <cell r="X19818" t="str">
            <v>Aug</v>
          </cell>
        </row>
        <row r="19819">
          <cell r="D19819" t="str">
            <v>House</v>
          </cell>
          <cell r="E19819">
            <v>584000</v>
          </cell>
          <cell r="R19819" t="str">
            <v>Whittlesea</v>
          </cell>
          <cell r="W19819">
            <v>2018</v>
          </cell>
          <cell r="X19819" t="str">
            <v>Aug</v>
          </cell>
        </row>
        <row r="19820">
          <cell r="D19820" t="str">
            <v>House</v>
          </cell>
          <cell r="E19820">
            <v>652000</v>
          </cell>
          <cell r="R19820" t="str">
            <v>Whittlesea</v>
          </cell>
          <cell r="W19820">
            <v>2018</v>
          </cell>
          <cell r="X19820" t="str">
            <v>Aug</v>
          </cell>
        </row>
        <row r="19821">
          <cell r="D19821" t="str">
            <v>House</v>
          </cell>
          <cell r="E19821">
            <v>652000</v>
          </cell>
          <cell r="R19821" t="str">
            <v>Whittlesea</v>
          </cell>
          <cell r="W19821">
            <v>2018</v>
          </cell>
          <cell r="X19821" t="str">
            <v>Aug</v>
          </cell>
        </row>
        <row r="19822">
          <cell r="D19822" t="str">
            <v>House</v>
          </cell>
          <cell r="E19822">
            <v>637000</v>
          </cell>
          <cell r="R19822" t="str">
            <v>Whittlesea</v>
          </cell>
          <cell r="W19822">
            <v>2018</v>
          </cell>
          <cell r="X19822" t="str">
            <v>Aug</v>
          </cell>
        </row>
        <row r="19823">
          <cell r="D19823" t="str">
            <v>House</v>
          </cell>
          <cell r="E19823">
            <v>550000</v>
          </cell>
          <cell r="R19823" t="str">
            <v>Whittlesea</v>
          </cell>
          <cell r="W19823">
            <v>2018</v>
          </cell>
          <cell r="X19823" t="str">
            <v>Aug</v>
          </cell>
        </row>
        <row r="19824">
          <cell r="D19824" t="str">
            <v>House</v>
          </cell>
          <cell r="E19824">
            <v>475000</v>
          </cell>
          <cell r="R19824" t="str">
            <v>Hume</v>
          </cell>
          <cell r="W19824">
            <v>2018</v>
          </cell>
          <cell r="X19824" t="str">
            <v>Aug</v>
          </cell>
        </row>
        <row r="19825">
          <cell r="D19825" t="str">
            <v>House</v>
          </cell>
          <cell r="E19825">
            <v>520000</v>
          </cell>
          <cell r="R19825" t="str">
            <v>Whittlesea</v>
          </cell>
          <cell r="W19825">
            <v>2018</v>
          </cell>
          <cell r="X19825" t="str">
            <v>Aug</v>
          </cell>
        </row>
        <row r="19826">
          <cell r="D19826" t="str">
            <v>House</v>
          </cell>
          <cell r="E19826">
            <v>642000</v>
          </cell>
          <cell r="R19826" t="str">
            <v>Whittlesea</v>
          </cell>
          <cell r="W19826">
            <v>2018</v>
          </cell>
          <cell r="X19826" t="str">
            <v>Aug</v>
          </cell>
        </row>
        <row r="19827">
          <cell r="D19827" t="str">
            <v>House</v>
          </cell>
          <cell r="E19827">
            <v>660000</v>
          </cell>
          <cell r="R19827" t="str">
            <v>Whittlesea</v>
          </cell>
          <cell r="W19827">
            <v>2018</v>
          </cell>
          <cell r="X19827" t="str">
            <v>Aug</v>
          </cell>
        </row>
        <row r="19828">
          <cell r="D19828" t="str">
            <v>House</v>
          </cell>
          <cell r="E19828">
            <v>695000</v>
          </cell>
          <cell r="R19828" t="str">
            <v>Whittlesea</v>
          </cell>
          <cell r="W19828">
            <v>2018</v>
          </cell>
          <cell r="X19828" t="str">
            <v>Aug</v>
          </cell>
        </row>
        <row r="19829">
          <cell r="D19829" t="str">
            <v>House</v>
          </cell>
          <cell r="E19829">
            <v>720000</v>
          </cell>
          <cell r="R19829" t="str">
            <v>Whittlesea</v>
          </cell>
          <cell r="W19829">
            <v>2018</v>
          </cell>
          <cell r="X19829" t="str">
            <v>Aug</v>
          </cell>
        </row>
        <row r="19830">
          <cell r="D19830" t="str">
            <v>House</v>
          </cell>
          <cell r="E19830">
            <v>665000</v>
          </cell>
          <cell r="R19830" t="str">
            <v>Whittlesea</v>
          </cell>
          <cell r="W19830">
            <v>2018</v>
          </cell>
          <cell r="X19830" t="str">
            <v>Aug</v>
          </cell>
        </row>
        <row r="19831">
          <cell r="D19831" t="str">
            <v>House</v>
          </cell>
          <cell r="E19831">
            <v>547500</v>
          </cell>
          <cell r="R19831" t="str">
            <v>Hume</v>
          </cell>
          <cell r="W19831">
            <v>2018</v>
          </cell>
          <cell r="X19831" t="str">
            <v>Aug</v>
          </cell>
        </row>
        <row r="19832">
          <cell r="D19832" t="str">
            <v>House</v>
          </cell>
          <cell r="E19832">
            <v>480888</v>
          </cell>
          <cell r="R19832" t="str">
            <v>Hume</v>
          </cell>
          <cell r="W19832">
            <v>2018</v>
          </cell>
          <cell r="X19832" t="str">
            <v>Aug</v>
          </cell>
        </row>
        <row r="19833">
          <cell r="D19833" t="str">
            <v>House</v>
          </cell>
          <cell r="E19833">
            <v>605000</v>
          </cell>
          <cell r="R19833" t="str">
            <v>Hume</v>
          </cell>
          <cell r="W19833">
            <v>2018</v>
          </cell>
          <cell r="X19833" t="str">
            <v>Aug</v>
          </cell>
        </row>
        <row r="19834">
          <cell r="D19834" t="str">
            <v>House</v>
          </cell>
          <cell r="E19834">
            <v>808000</v>
          </cell>
          <cell r="R19834" t="str">
            <v>Whittlesea</v>
          </cell>
          <cell r="W19834">
            <v>2018</v>
          </cell>
          <cell r="X19834" t="str">
            <v>Aug</v>
          </cell>
        </row>
        <row r="19835">
          <cell r="D19835" t="str">
            <v>House</v>
          </cell>
          <cell r="E19835">
            <v>850000</v>
          </cell>
          <cell r="R19835" t="str">
            <v>Hume</v>
          </cell>
          <cell r="W19835">
            <v>2018</v>
          </cell>
          <cell r="X19835" t="str">
            <v>Aug</v>
          </cell>
        </row>
        <row r="19836">
          <cell r="D19836" t="str">
            <v>House</v>
          </cell>
          <cell r="E19836">
            <v>667500</v>
          </cell>
          <cell r="R19836" t="str">
            <v>Whittlesea</v>
          </cell>
          <cell r="W19836">
            <v>2018</v>
          </cell>
          <cell r="X19836" t="str">
            <v>Aug</v>
          </cell>
        </row>
        <row r="19837">
          <cell r="D19837" t="str">
            <v>House</v>
          </cell>
          <cell r="E19837">
            <v>755000</v>
          </cell>
          <cell r="R19837" t="str">
            <v>Hume</v>
          </cell>
          <cell r="W19837">
            <v>2018</v>
          </cell>
          <cell r="X19837" t="str">
            <v>Aug</v>
          </cell>
        </row>
        <row r="19838">
          <cell r="D19838" t="str">
            <v>House</v>
          </cell>
          <cell r="E19838">
            <v>760000</v>
          </cell>
          <cell r="R19838" t="str">
            <v>Hume</v>
          </cell>
          <cell r="W19838">
            <v>2018</v>
          </cell>
          <cell r="X19838" t="str">
            <v>Aug</v>
          </cell>
        </row>
        <row r="19839">
          <cell r="D19839" t="str">
            <v>House</v>
          </cell>
          <cell r="E19839">
            <v>600000</v>
          </cell>
          <cell r="R19839" t="str">
            <v>Hume</v>
          </cell>
          <cell r="W19839">
            <v>2018</v>
          </cell>
          <cell r="X19839" t="str">
            <v>Aug</v>
          </cell>
        </row>
        <row r="19840">
          <cell r="D19840" t="str">
            <v>Unit</v>
          </cell>
          <cell r="E19840">
            <v>690000</v>
          </cell>
          <cell r="R19840" t="str">
            <v>Banyule</v>
          </cell>
          <cell r="W19840">
            <v>2018</v>
          </cell>
          <cell r="X19840" t="str">
            <v>Aug</v>
          </cell>
        </row>
        <row r="19841">
          <cell r="D19841" t="str">
            <v>House</v>
          </cell>
          <cell r="E19841">
            <v>665000</v>
          </cell>
          <cell r="R19841" t="str">
            <v>Whittlesea</v>
          </cell>
          <cell r="W19841">
            <v>2018</v>
          </cell>
          <cell r="X19841" t="str">
            <v>Aug</v>
          </cell>
        </row>
        <row r="19842">
          <cell r="D19842" t="str">
            <v>House</v>
          </cell>
          <cell r="E19842">
            <v>605000</v>
          </cell>
          <cell r="R19842" t="str">
            <v>Hume</v>
          </cell>
          <cell r="W19842">
            <v>2018</v>
          </cell>
          <cell r="X19842" t="str">
            <v>Aug</v>
          </cell>
        </row>
        <row r="19843">
          <cell r="D19843" t="str">
            <v>House</v>
          </cell>
          <cell r="E19843">
            <v>464000</v>
          </cell>
          <cell r="R19843" t="str">
            <v>Hume</v>
          </cell>
          <cell r="W19843">
            <v>2018</v>
          </cell>
          <cell r="X19843" t="str">
            <v>Aug</v>
          </cell>
        </row>
        <row r="19844">
          <cell r="D19844" t="str">
            <v>House</v>
          </cell>
          <cell r="E19844">
            <v>1755000</v>
          </cell>
          <cell r="R19844" t="str">
            <v>Banyule</v>
          </cell>
          <cell r="W19844">
            <v>2018</v>
          </cell>
          <cell r="X19844" t="str">
            <v>Aug</v>
          </cell>
        </row>
        <row r="19845">
          <cell r="D19845" t="str">
            <v>House</v>
          </cell>
          <cell r="E19845">
            <v>660000</v>
          </cell>
          <cell r="R19845" t="str">
            <v>Brimbank</v>
          </cell>
          <cell r="W19845">
            <v>2018</v>
          </cell>
          <cell r="X19845" t="str">
            <v>Aug</v>
          </cell>
        </row>
        <row r="19846">
          <cell r="D19846" t="str">
            <v>House</v>
          </cell>
          <cell r="E19846">
            <v>845000</v>
          </cell>
          <cell r="R19846" t="str">
            <v>Banyule</v>
          </cell>
          <cell r="W19846">
            <v>2018</v>
          </cell>
          <cell r="X19846" t="str">
            <v>Aug</v>
          </cell>
        </row>
        <row r="19847">
          <cell r="D19847" t="str">
            <v>House</v>
          </cell>
          <cell r="E19847">
            <v>631000</v>
          </cell>
          <cell r="R19847" t="str">
            <v>Hume</v>
          </cell>
          <cell r="W19847">
            <v>2018</v>
          </cell>
          <cell r="X19847" t="str">
            <v>Aug</v>
          </cell>
        </row>
        <row r="19848">
          <cell r="D19848" t="str">
            <v>House</v>
          </cell>
          <cell r="E19848">
            <v>691000</v>
          </cell>
          <cell r="R19848" t="str">
            <v>Brimbank</v>
          </cell>
          <cell r="W19848">
            <v>2018</v>
          </cell>
          <cell r="X19848" t="str">
            <v>Aug</v>
          </cell>
        </row>
        <row r="19849">
          <cell r="D19849" t="str">
            <v>House</v>
          </cell>
          <cell r="E19849">
            <v>640000</v>
          </cell>
          <cell r="R19849" t="str">
            <v>Moreland</v>
          </cell>
          <cell r="W19849">
            <v>2018</v>
          </cell>
          <cell r="X19849" t="str">
            <v>Aug</v>
          </cell>
        </row>
        <row r="19850">
          <cell r="D19850" t="str">
            <v>House</v>
          </cell>
          <cell r="E19850">
            <v>570000</v>
          </cell>
          <cell r="R19850" t="str">
            <v>Darebin</v>
          </cell>
          <cell r="W19850">
            <v>2018</v>
          </cell>
          <cell r="X19850" t="str">
            <v>Aug</v>
          </cell>
        </row>
        <row r="19851">
          <cell r="D19851" t="str">
            <v>House</v>
          </cell>
          <cell r="E19851">
            <v>700000</v>
          </cell>
          <cell r="R19851" t="str">
            <v>Brimbank</v>
          </cell>
          <cell r="W19851">
            <v>2018</v>
          </cell>
          <cell r="X19851" t="str">
            <v>Aug</v>
          </cell>
        </row>
        <row r="19852">
          <cell r="D19852" t="str">
            <v>House</v>
          </cell>
          <cell r="E19852">
            <v>765000</v>
          </cell>
          <cell r="R19852" t="str">
            <v>Banyule</v>
          </cell>
          <cell r="W19852">
            <v>2018</v>
          </cell>
          <cell r="X19852" t="str">
            <v>Aug</v>
          </cell>
        </row>
        <row r="19853">
          <cell r="D19853" t="str">
            <v>House</v>
          </cell>
          <cell r="E19853">
            <v>830000</v>
          </cell>
          <cell r="R19853" t="str">
            <v>Moreland</v>
          </cell>
          <cell r="W19853">
            <v>2018</v>
          </cell>
          <cell r="X19853" t="str">
            <v>Aug</v>
          </cell>
        </row>
        <row r="19854">
          <cell r="D19854" t="str">
            <v>House</v>
          </cell>
          <cell r="E19854">
            <v>690000</v>
          </cell>
          <cell r="R19854" t="str">
            <v>Darebin</v>
          </cell>
          <cell r="W19854">
            <v>2018</v>
          </cell>
          <cell r="X19854" t="str">
            <v>Aug</v>
          </cell>
        </row>
        <row r="19855">
          <cell r="D19855" t="str">
            <v>House</v>
          </cell>
          <cell r="E19855">
            <v>550000</v>
          </cell>
          <cell r="R19855" t="str">
            <v>Brimbank</v>
          </cell>
          <cell r="W19855">
            <v>2018</v>
          </cell>
          <cell r="X19855" t="str">
            <v>Aug</v>
          </cell>
        </row>
        <row r="19856">
          <cell r="D19856" t="str">
            <v>House</v>
          </cell>
          <cell r="E19856">
            <v>1055000</v>
          </cell>
          <cell r="R19856" t="str">
            <v>Darebin</v>
          </cell>
          <cell r="W19856">
            <v>2018</v>
          </cell>
          <cell r="X19856" t="str">
            <v>Aug</v>
          </cell>
        </row>
        <row r="19857">
          <cell r="D19857" t="str">
            <v>House</v>
          </cell>
          <cell r="E19857">
            <v>723000</v>
          </cell>
          <cell r="R19857" t="str">
            <v>Hume</v>
          </cell>
          <cell r="W19857">
            <v>2018</v>
          </cell>
          <cell r="X19857" t="str">
            <v>Aug</v>
          </cell>
        </row>
        <row r="19858">
          <cell r="D19858" t="str">
            <v>House</v>
          </cell>
          <cell r="E19858">
            <v>980000</v>
          </cell>
          <cell r="R19858" t="str">
            <v>Darebin</v>
          </cell>
          <cell r="W19858">
            <v>2018</v>
          </cell>
          <cell r="X19858" t="str">
            <v>Aug</v>
          </cell>
        </row>
        <row r="19859">
          <cell r="D19859" t="str">
            <v>House</v>
          </cell>
          <cell r="E19859">
            <v>800000</v>
          </cell>
          <cell r="R19859" t="str">
            <v>Banyule</v>
          </cell>
          <cell r="W19859">
            <v>2018</v>
          </cell>
          <cell r="X19859" t="str">
            <v>Aug</v>
          </cell>
        </row>
        <row r="19860">
          <cell r="D19860" t="str">
            <v>House</v>
          </cell>
          <cell r="E19860">
            <v>826000</v>
          </cell>
          <cell r="R19860" t="str">
            <v>Banyule</v>
          </cell>
          <cell r="W19860">
            <v>2018</v>
          </cell>
          <cell r="X19860" t="str">
            <v>Aug</v>
          </cell>
        </row>
        <row r="19861">
          <cell r="D19861" t="str">
            <v>House</v>
          </cell>
          <cell r="E19861">
            <v>652000</v>
          </cell>
          <cell r="R19861" t="str">
            <v>Brimbank</v>
          </cell>
          <cell r="W19861">
            <v>2018</v>
          </cell>
          <cell r="X19861" t="str">
            <v>Aug</v>
          </cell>
        </row>
        <row r="19862">
          <cell r="D19862" t="str">
            <v>Unit</v>
          </cell>
          <cell r="E19862">
            <v>550000</v>
          </cell>
          <cell r="R19862" t="str">
            <v>Banyule</v>
          </cell>
          <cell r="W19862">
            <v>2018</v>
          </cell>
          <cell r="X19862" t="str">
            <v>Aug</v>
          </cell>
        </row>
        <row r="19863">
          <cell r="D19863" t="str">
            <v>House</v>
          </cell>
          <cell r="E19863">
            <v>1063000</v>
          </cell>
          <cell r="R19863" t="str">
            <v>Banyule</v>
          </cell>
          <cell r="W19863">
            <v>2018</v>
          </cell>
          <cell r="X19863" t="str">
            <v>Aug</v>
          </cell>
        </row>
        <row r="19864">
          <cell r="D19864" t="str">
            <v>House</v>
          </cell>
          <cell r="E19864">
            <v>821000</v>
          </cell>
          <cell r="R19864" t="str">
            <v>Darebin</v>
          </cell>
          <cell r="W19864">
            <v>2018</v>
          </cell>
          <cell r="X19864" t="str">
            <v>Aug</v>
          </cell>
        </row>
        <row r="19865">
          <cell r="D19865" t="str">
            <v>House</v>
          </cell>
          <cell r="E19865">
            <v>977000</v>
          </cell>
          <cell r="R19865" t="str">
            <v>Banyule</v>
          </cell>
          <cell r="W19865">
            <v>2018</v>
          </cell>
          <cell r="X19865" t="str">
            <v>Aug</v>
          </cell>
        </row>
        <row r="19866">
          <cell r="D19866" t="str">
            <v>House</v>
          </cell>
          <cell r="E19866">
            <v>682000</v>
          </cell>
          <cell r="R19866" t="str">
            <v>Brimbank</v>
          </cell>
          <cell r="W19866">
            <v>2018</v>
          </cell>
          <cell r="X19866" t="str">
            <v>Aug</v>
          </cell>
        </row>
        <row r="19867">
          <cell r="D19867" t="str">
            <v>House</v>
          </cell>
          <cell r="E19867">
            <v>790000</v>
          </cell>
          <cell r="R19867" t="str">
            <v>Banyule</v>
          </cell>
          <cell r="W19867">
            <v>2018</v>
          </cell>
          <cell r="X19867" t="str">
            <v>Aug</v>
          </cell>
        </row>
        <row r="19868">
          <cell r="D19868" t="str">
            <v>House</v>
          </cell>
          <cell r="E19868">
            <v>950000</v>
          </cell>
          <cell r="R19868" t="str">
            <v>Darebin</v>
          </cell>
          <cell r="W19868">
            <v>2018</v>
          </cell>
          <cell r="X19868" t="str">
            <v>Aug</v>
          </cell>
        </row>
        <row r="19869">
          <cell r="D19869" t="str">
            <v>House</v>
          </cell>
          <cell r="E19869">
            <v>930000</v>
          </cell>
          <cell r="R19869" t="str">
            <v>Moreland</v>
          </cell>
          <cell r="W19869">
            <v>2018</v>
          </cell>
          <cell r="X19869" t="str">
            <v>Aug</v>
          </cell>
        </row>
        <row r="19870">
          <cell r="D19870" t="str">
            <v>House</v>
          </cell>
          <cell r="E19870">
            <v>916500</v>
          </cell>
          <cell r="R19870" t="str">
            <v>Banyule</v>
          </cell>
          <cell r="W19870">
            <v>2018</v>
          </cell>
          <cell r="X19870" t="str">
            <v>Aug</v>
          </cell>
        </row>
        <row r="19871">
          <cell r="D19871" t="str">
            <v>House</v>
          </cell>
          <cell r="E19871">
            <v>1050000</v>
          </cell>
          <cell r="R19871" t="str">
            <v>Moreland</v>
          </cell>
          <cell r="W19871">
            <v>2018</v>
          </cell>
          <cell r="X19871" t="str">
            <v>Aug</v>
          </cell>
        </row>
        <row r="19872">
          <cell r="D19872" t="str">
            <v>House</v>
          </cell>
          <cell r="E19872">
            <v>1050000</v>
          </cell>
          <cell r="R19872" t="str">
            <v>Moreland</v>
          </cell>
          <cell r="W19872">
            <v>2018</v>
          </cell>
          <cell r="X19872" t="str">
            <v>Aug</v>
          </cell>
        </row>
        <row r="19873">
          <cell r="D19873" t="str">
            <v>House</v>
          </cell>
          <cell r="E19873">
            <v>600000</v>
          </cell>
          <cell r="R19873" t="str">
            <v>Brimbank</v>
          </cell>
          <cell r="W19873">
            <v>2018</v>
          </cell>
          <cell r="X19873" t="str">
            <v>Aug</v>
          </cell>
        </row>
        <row r="19874">
          <cell r="D19874" t="str">
            <v>House</v>
          </cell>
          <cell r="E19874">
            <v>600000</v>
          </cell>
          <cell r="R19874" t="str">
            <v>Brimbank</v>
          </cell>
          <cell r="W19874">
            <v>2018</v>
          </cell>
          <cell r="X19874" t="str">
            <v>Aug</v>
          </cell>
        </row>
        <row r="19875">
          <cell r="D19875" t="str">
            <v>House</v>
          </cell>
          <cell r="E19875">
            <v>1390000</v>
          </cell>
          <cell r="R19875" t="str">
            <v>Moreland</v>
          </cell>
          <cell r="W19875">
            <v>2018</v>
          </cell>
          <cell r="X19875" t="str">
            <v>Aug</v>
          </cell>
        </row>
        <row r="19876">
          <cell r="D19876" t="str">
            <v>House</v>
          </cell>
          <cell r="E19876">
            <v>675000</v>
          </cell>
          <cell r="R19876" t="str">
            <v>Melton</v>
          </cell>
          <cell r="W19876">
            <v>2018</v>
          </cell>
          <cell r="X19876" t="str">
            <v>Aug</v>
          </cell>
        </row>
        <row r="19877">
          <cell r="D19877" t="str">
            <v>House</v>
          </cell>
          <cell r="E19877">
            <v>1076000</v>
          </cell>
          <cell r="R19877" t="str">
            <v>Darebin</v>
          </cell>
          <cell r="W19877">
            <v>2018</v>
          </cell>
          <cell r="X19877" t="str">
            <v>Aug</v>
          </cell>
        </row>
        <row r="19878">
          <cell r="D19878" t="str">
            <v>House</v>
          </cell>
          <cell r="E19878">
            <v>990000</v>
          </cell>
          <cell r="R19878" t="str">
            <v>Banyule</v>
          </cell>
          <cell r="W19878">
            <v>2018</v>
          </cell>
          <cell r="X19878" t="str">
            <v>Aug</v>
          </cell>
        </row>
        <row r="19879">
          <cell r="D19879" t="str">
            <v>House</v>
          </cell>
          <cell r="E19879">
            <v>1055000</v>
          </cell>
          <cell r="R19879" t="str">
            <v>Banyule</v>
          </cell>
          <cell r="W19879">
            <v>2018</v>
          </cell>
          <cell r="X19879" t="str">
            <v>Aug</v>
          </cell>
        </row>
        <row r="19880">
          <cell r="D19880" t="str">
            <v>House</v>
          </cell>
          <cell r="E19880">
            <v>900000</v>
          </cell>
          <cell r="R19880" t="str">
            <v>Banyule</v>
          </cell>
          <cell r="W19880">
            <v>2018</v>
          </cell>
          <cell r="X19880" t="str">
            <v>Aug</v>
          </cell>
        </row>
        <row r="19881">
          <cell r="D19881" t="str">
            <v>House</v>
          </cell>
          <cell r="E19881">
            <v>637500</v>
          </cell>
          <cell r="R19881" t="str">
            <v>Brimbank</v>
          </cell>
          <cell r="W19881">
            <v>2018</v>
          </cell>
          <cell r="X19881" t="str">
            <v>Aug</v>
          </cell>
        </row>
        <row r="19882">
          <cell r="D19882" t="str">
            <v>House</v>
          </cell>
          <cell r="E19882">
            <v>822000</v>
          </cell>
          <cell r="R19882" t="str">
            <v>Darebin</v>
          </cell>
          <cell r="W19882">
            <v>2018</v>
          </cell>
          <cell r="X19882" t="str">
            <v>Aug</v>
          </cell>
        </row>
        <row r="19883">
          <cell r="D19883" t="str">
            <v>House</v>
          </cell>
          <cell r="E19883">
            <v>850000</v>
          </cell>
          <cell r="R19883" t="str">
            <v>Darebin</v>
          </cell>
          <cell r="W19883">
            <v>2018</v>
          </cell>
          <cell r="X19883" t="str">
            <v>Aug</v>
          </cell>
        </row>
        <row r="19884">
          <cell r="D19884" t="str">
            <v>House</v>
          </cell>
          <cell r="E19884">
            <v>900000</v>
          </cell>
          <cell r="R19884" t="str">
            <v>Banyule</v>
          </cell>
          <cell r="W19884">
            <v>2018</v>
          </cell>
          <cell r="X19884" t="str">
            <v>Aug</v>
          </cell>
        </row>
        <row r="19885">
          <cell r="D19885" t="str">
            <v>House</v>
          </cell>
          <cell r="E19885">
            <v>781000</v>
          </cell>
          <cell r="R19885" t="str">
            <v>Banyule</v>
          </cell>
          <cell r="W19885">
            <v>2018</v>
          </cell>
          <cell r="X19885" t="str">
            <v>Aug</v>
          </cell>
        </row>
        <row r="19886">
          <cell r="D19886" t="str">
            <v>House</v>
          </cell>
          <cell r="E19886">
            <v>1320000</v>
          </cell>
          <cell r="R19886" t="str">
            <v>Banyule</v>
          </cell>
          <cell r="W19886">
            <v>2018</v>
          </cell>
          <cell r="X19886" t="str">
            <v>Aug</v>
          </cell>
        </row>
        <row r="19887">
          <cell r="D19887" t="str">
            <v>Unit</v>
          </cell>
          <cell r="E19887">
            <v>695000</v>
          </cell>
          <cell r="R19887" t="str">
            <v>Darebin</v>
          </cell>
          <cell r="W19887">
            <v>2018</v>
          </cell>
          <cell r="X19887" t="str">
            <v>Aug</v>
          </cell>
        </row>
        <row r="19888">
          <cell r="D19888" t="str">
            <v>House</v>
          </cell>
          <cell r="E19888">
            <v>755000</v>
          </cell>
          <cell r="R19888" t="str">
            <v>Brimbank</v>
          </cell>
          <cell r="W19888">
            <v>2018</v>
          </cell>
          <cell r="X19888" t="str">
            <v>Aug</v>
          </cell>
        </row>
        <row r="19889">
          <cell r="D19889" t="str">
            <v>House</v>
          </cell>
          <cell r="E19889">
            <v>680000</v>
          </cell>
          <cell r="R19889" t="str">
            <v>Brimbank</v>
          </cell>
          <cell r="W19889">
            <v>2018</v>
          </cell>
          <cell r="X19889" t="str">
            <v>Aug</v>
          </cell>
        </row>
        <row r="19890">
          <cell r="D19890" t="str">
            <v>House</v>
          </cell>
          <cell r="E19890">
            <v>905000</v>
          </cell>
          <cell r="R19890" t="str">
            <v>Moreland</v>
          </cell>
          <cell r="W19890">
            <v>2018</v>
          </cell>
          <cell r="X19890" t="str">
            <v>Aug</v>
          </cell>
        </row>
        <row r="19891">
          <cell r="D19891" t="str">
            <v>House</v>
          </cell>
          <cell r="E19891">
            <v>1180000</v>
          </cell>
          <cell r="R19891" t="str">
            <v>Darebin</v>
          </cell>
          <cell r="W19891">
            <v>2018</v>
          </cell>
          <cell r="X19891" t="str">
            <v>Aug</v>
          </cell>
        </row>
        <row r="19892">
          <cell r="D19892" t="str">
            <v>House</v>
          </cell>
          <cell r="E19892">
            <v>1190000</v>
          </cell>
          <cell r="R19892" t="str">
            <v>Banyule</v>
          </cell>
          <cell r="W19892">
            <v>2018</v>
          </cell>
          <cell r="X19892" t="str">
            <v>Aug</v>
          </cell>
        </row>
        <row r="19893">
          <cell r="D19893" t="str">
            <v>House</v>
          </cell>
          <cell r="E19893">
            <v>1050000</v>
          </cell>
          <cell r="R19893" t="str">
            <v>Darebin</v>
          </cell>
          <cell r="W19893">
            <v>2018</v>
          </cell>
          <cell r="X19893" t="str">
            <v>Aug</v>
          </cell>
        </row>
        <row r="19894">
          <cell r="D19894" t="str">
            <v>House</v>
          </cell>
          <cell r="E19894">
            <v>860000</v>
          </cell>
          <cell r="R19894" t="str">
            <v>Banyule</v>
          </cell>
          <cell r="W19894">
            <v>2018</v>
          </cell>
          <cell r="X19894" t="str">
            <v>Aug</v>
          </cell>
        </row>
        <row r="19895">
          <cell r="D19895" t="str">
            <v>House</v>
          </cell>
          <cell r="E19895">
            <v>575000</v>
          </cell>
          <cell r="R19895" t="str">
            <v>Melton</v>
          </cell>
          <cell r="W19895">
            <v>2018</v>
          </cell>
          <cell r="X19895" t="str">
            <v>Aug</v>
          </cell>
        </row>
        <row r="19896">
          <cell r="D19896" t="str">
            <v>Unit</v>
          </cell>
          <cell r="E19896">
            <v>698000</v>
          </cell>
          <cell r="R19896" t="str">
            <v>Darebin</v>
          </cell>
          <cell r="W19896">
            <v>2018</v>
          </cell>
          <cell r="X19896" t="str">
            <v>Aug</v>
          </cell>
        </row>
        <row r="19897">
          <cell r="D19897" t="str">
            <v>House</v>
          </cell>
          <cell r="E19897">
            <v>1640000</v>
          </cell>
          <cell r="R19897" t="str">
            <v>Moonee Valley</v>
          </cell>
          <cell r="W19897">
            <v>2018</v>
          </cell>
          <cell r="X19897" t="str">
            <v>Aug</v>
          </cell>
        </row>
        <row r="19898">
          <cell r="D19898" t="str">
            <v>House</v>
          </cell>
          <cell r="E19898">
            <v>1820000</v>
          </cell>
          <cell r="R19898" t="str">
            <v>Moonee Valley</v>
          </cell>
          <cell r="W19898">
            <v>2018</v>
          </cell>
          <cell r="X19898" t="str">
            <v>Aug</v>
          </cell>
        </row>
        <row r="19899">
          <cell r="D19899" t="str">
            <v>House</v>
          </cell>
          <cell r="E19899">
            <v>1150000</v>
          </cell>
          <cell r="R19899" t="str">
            <v>Banyule</v>
          </cell>
          <cell r="W19899">
            <v>2018</v>
          </cell>
          <cell r="X19899" t="str">
            <v>Aug</v>
          </cell>
        </row>
        <row r="19900">
          <cell r="D19900" t="str">
            <v>House</v>
          </cell>
          <cell r="E19900">
            <v>965000</v>
          </cell>
          <cell r="R19900" t="str">
            <v>Brimbank</v>
          </cell>
          <cell r="W19900">
            <v>2018</v>
          </cell>
          <cell r="X19900" t="str">
            <v>Aug</v>
          </cell>
        </row>
        <row r="19901">
          <cell r="D19901" t="str">
            <v>House</v>
          </cell>
          <cell r="E19901">
            <v>950000</v>
          </cell>
          <cell r="R19901" t="str">
            <v>Darebin</v>
          </cell>
          <cell r="W19901">
            <v>2018</v>
          </cell>
          <cell r="X19901" t="str">
            <v>Aug</v>
          </cell>
        </row>
        <row r="19902">
          <cell r="D19902" t="str">
            <v>House</v>
          </cell>
          <cell r="E19902">
            <v>870000</v>
          </cell>
          <cell r="R19902" t="str">
            <v>Brimbank</v>
          </cell>
          <cell r="W19902">
            <v>2018</v>
          </cell>
          <cell r="X19902" t="str">
            <v>Aug</v>
          </cell>
        </row>
        <row r="19903">
          <cell r="D19903" t="str">
            <v>House</v>
          </cell>
          <cell r="E19903">
            <v>1025000</v>
          </cell>
          <cell r="R19903" t="str">
            <v>Darebin</v>
          </cell>
          <cell r="W19903">
            <v>2018</v>
          </cell>
          <cell r="X19903" t="str">
            <v>Aug</v>
          </cell>
        </row>
        <row r="19904">
          <cell r="D19904" t="str">
            <v>House</v>
          </cell>
          <cell r="E19904">
            <v>560000</v>
          </cell>
          <cell r="R19904" t="str">
            <v>Brimbank</v>
          </cell>
          <cell r="W19904">
            <v>2018</v>
          </cell>
          <cell r="X19904" t="str">
            <v>Aug</v>
          </cell>
        </row>
        <row r="19905">
          <cell r="D19905" t="str">
            <v>House</v>
          </cell>
          <cell r="E19905">
            <v>845000</v>
          </cell>
          <cell r="R19905" t="str">
            <v>Moonee Valley</v>
          </cell>
          <cell r="W19905">
            <v>2018</v>
          </cell>
          <cell r="X19905" t="str">
            <v>Aug</v>
          </cell>
        </row>
        <row r="19906">
          <cell r="D19906" t="str">
            <v>House</v>
          </cell>
          <cell r="E19906">
            <v>810000</v>
          </cell>
          <cell r="R19906" t="str">
            <v>Brimbank</v>
          </cell>
          <cell r="W19906">
            <v>2018</v>
          </cell>
          <cell r="X19906" t="str">
            <v>Aug</v>
          </cell>
        </row>
        <row r="19907">
          <cell r="D19907" t="str">
            <v>House</v>
          </cell>
          <cell r="E19907">
            <v>1480000</v>
          </cell>
          <cell r="R19907" t="str">
            <v>Darebin</v>
          </cell>
          <cell r="W19907">
            <v>2018</v>
          </cell>
          <cell r="X19907" t="str">
            <v>Aug</v>
          </cell>
        </row>
        <row r="19908">
          <cell r="D19908" t="str">
            <v>House</v>
          </cell>
          <cell r="E19908">
            <v>665000</v>
          </cell>
          <cell r="R19908" t="str">
            <v>Melton</v>
          </cell>
          <cell r="W19908">
            <v>2018</v>
          </cell>
          <cell r="X19908" t="str">
            <v>Aug</v>
          </cell>
        </row>
        <row r="19909">
          <cell r="D19909" t="str">
            <v>House</v>
          </cell>
          <cell r="E19909">
            <v>1215000</v>
          </cell>
          <cell r="R19909" t="str">
            <v>Darebin</v>
          </cell>
          <cell r="W19909">
            <v>2018</v>
          </cell>
          <cell r="X19909" t="str">
            <v>Aug</v>
          </cell>
        </row>
        <row r="19910">
          <cell r="D19910" t="str">
            <v>Unit</v>
          </cell>
          <cell r="E19910">
            <v>710000</v>
          </cell>
          <cell r="R19910" t="str">
            <v>Darebin</v>
          </cell>
          <cell r="W19910">
            <v>2018</v>
          </cell>
          <cell r="X19910" t="str">
            <v>Aug</v>
          </cell>
        </row>
        <row r="19911">
          <cell r="D19911" t="str">
            <v>House</v>
          </cell>
          <cell r="E19911">
            <v>610000</v>
          </cell>
          <cell r="R19911" t="str">
            <v>Brimbank</v>
          </cell>
          <cell r="W19911">
            <v>2018</v>
          </cell>
          <cell r="X19911" t="str">
            <v>Aug</v>
          </cell>
        </row>
        <row r="19912">
          <cell r="D19912" t="str">
            <v>House</v>
          </cell>
          <cell r="E19912">
            <v>590000</v>
          </cell>
          <cell r="R19912" t="str">
            <v>Brimbank</v>
          </cell>
          <cell r="W19912">
            <v>2018</v>
          </cell>
          <cell r="X19912" t="str">
            <v>Aug</v>
          </cell>
        </row>
        <row r="19913">
          <cell r="D19913" t="str">
            <v>House</v>
          </cell>
          <cell r="E19913">
            <v>1030000</v>
          </cell>
          <cell r="R19913" t="str">
            <v>Moonee Valley</v>
          </cell>
          <cell r="W19913">
            <v>2018</v>
          </cell>
          <cell r="X19913" t="str">
            <v>Aug</v>
          </cell>
        </row>
        <row r="19914">
          <cell r="D19914" t="str">
            <v>House</v>
          </cell>
          <cell r="E19914">
            <v>620000</v>
          </cell>
          <cell r="R19914" t="str">
            <v>Melton</v>
          </cell>
          <cell r="W19914">
            <v>2018</v>
          </cell>
          <cell r="X19914" t="str">
            <v>Aug</v>
          </cell>
        </row>
        <row r="19915">
          <cell r="D19915" t="str">
            <v>House</v>
          </cell>
          <cell r="E19915">
            <v>830000</v>
          </cell>
          <cell r="R19915" t="str">
            <v>Darebin</v>
          </cell>
          <cell r="W19915">
            <v>2018</v>
          </cell>
          <cell r="X19915" t="str">
            <v>Aug</v>
          </cell>
        </row>
        <row r="19916">
          <cell r="D19916" t="str">
            <v>House</v>
          </cell>
          <cell r="E19916">
            <v>790000</v>
          </cell>
          <cell r="R19916" t="str">
            <v>Moonee Valley</v>
          </cell>
          <cell r="W19916">
            <v>2018</v>
          </cell>
          <cell r="X19916" t="str">
            <v>Aug</v>
          </cell>
        </row>
        <row r="19917">
          <cell r="D19917" t="str">
            <v>House</v>
          </cell>
          <cell r="E19917">
            <v>1260000</v>
          </cell>
          <cell r="R19917" t="str">
            <v>Darebin</v>
          </cell>
          <cell r="W19917">
            <v>2018</v>
          </cell>
          <cell r="X19917" t="str">
            <v>Aug</v>
          </cell>
        </row>
        <row r="19918">
          <cell r="D19918" t="str">
            <v>House</v>
          </cell>
          <cell r="E19918">
            <v>695000</v>
          </cell>
          <cell r="R19918" t="str">
            <v>Brimbank</v>
          </cell>
          <cell r="W19918">
            <v>2018</v>
          </cell>
          <cell r="X19918" t="str">
            <v>Aug</v>
          </cell>
        </row>
        <row r="19919">
          <cell r="D19919" t="str">
            <v>House</v>
          </cell>
          <cell r="E19919">
            <v>1270000</v>
          </cell>
          <cell r="R19919" t="str">
            <v>Darebin</v>
          </cell>
          <cell r="W19919">
            <v>2018</v>
          </cell>
          <cell r="X19919" t="str">
            <v>Aug</v>
          </cell>
        </row>
        <row r="19920">
          <cell r="D19920" t="str">
            <v>Unit</v>
          </cell>
          <cell r="E19920">
            <v>1150000</v>
          </cell>
          <cell r="R19920" t="str">
            <v>Moonee Valley</v>
          </cell>
          <cell r="W19920">
            <v>2018</v>
          </cell>
          <cell r="X19920" t="str">
            <v>Aug</v>
          </cell>
        </row>
        <row r="19921">
          <cell r="D19921" t="str">
            <v>House</v>
          </cell>
          <cell r="E19921">
            <v>1085000</v>
          </cell>
          <cell r="R19921" t="str">
            <v>Moreland</v>
          </cell>
          <cell r="W19921">
            <v>2018</v>
          </cell>
          <cell r="X19921" t="str">
            <v>Aug</v>
          </cell>
        </row>
        <row r="19922">
          <cell r="D19922" t="str">
            <v>House</v>
          </cell>
          <cell r="E19922">
            <v>1465000</v>
          </cell>
          <cell r="R19922" t="str">
            <v>Banyule</v>
          </cell>
          <cell r="W19922">
            <v>2018</v>
          </cell>
          <cell r="X19922" t="str">
            <v>Aug</v>
          </cell>
        </row>
        <row r="19923">
          <cell r="D19923" t="str">
            <v>House</v>
          </cell>
          <cell r="E19923">
            <v>1100000</v>
          </cell>
          <cell r="R19923" t="str">
            <v>Moonee Valley</v>
          </cell>
          <cell r="W19923">
            <v>2018</v>
          </cell>
          <cell r="X19923" t="str">
            <v>Aug</v>
          </cell>
        </row>
        <row r="19924">
          <cell r="D19924" t="str">
            <v>House</v>
          </cell>
          <cell r="E19924">
            <v>1720000</v>
          </cell>
          <cell r="R19924" t="str">
            <v>Darebin</v>
          </cell>
          <cell r="W19924">
            <v>2018</v>
          </cell>
          <cell r="X19924" t="str">
            <v>Aug</v>
          </cell>
        </row>
        <row r="19925">
          <cell r="D19925" t="str">
            <v>House</v>
          </cell>
          <cell r="E19925">
            <v>1180000</v>
          </cell>
          <cell r="R19925" t="str">
            <v>Darebin</v>
          </cell>
          <cell r="W19925">
            <v>2018</v>
          </cell>
          <cell r="X19925" t="str">
            <v>Aug</v>
          </cell>
        </row>
        <row r="19926">
          <cell r="D19926" t="str">
            <v>House</v>
          </cell>
          <cell r="E19926">
            <v>1280000</v>
          </cell>
          <cell r="R19926" t="str">
            <v>Moonee Valley</v>
          </cell>
          <cell r="W19926">
            <v>2018</v>
          </cell>
          <cell r="X19926" t="str">
            <v>Aug</v>
          </cell>
        </row>
        <row r="19927">
          <cell r="D19927" t="str">
            <v>House</v>
          </cell>
          <cell r="E19927">
            <v>1710000</v>
          </cell>
          <cell r="R19927" t="str">
            <v>Moreland</v>
          </cell>
          <cell r="W19927">
            <v>2018</v>
          </cell>
          <cell r="X19927" t="str">
            <v>Aug</v>
          </cell>
        </row>
        <row r="19928">
          <cell r="D19928" t="str">
            <v>House</v>
          </cell>
          <cell r="E19928">
            <v>1600000</v>
          </cell>
          <cell r="R19928" t="str">
            <v>Darebin</v>
          </cell>
          <cell r="W19928">
            <v>2018</v>
          </cell>
          <cell r="X19928" t="str">
            <v>Aug</v>
          </cell>
        </row>
        <row r="19929">
          <cell r="D19929" t="str">
            <v>House</v>
          </cell>
          <cell r="E19929">
            <v>880000</v>
          </cell>
          <cell r="R19929" t="str">
            <v>Moonee Valley</v>
          </cell>
          <cell r="W19929">
            <v>2018</v>
          </cell>
          <cell r="X19929" t="str">
            <v>Aug</v>
          </cell>
        </row>
        <row r="19930">
          <cell r="D19930" t="str">
            <v>House</v>
          </cell>
          <cell r="E19930">
            <v>892500</v>
          </cell>
          <cell r="R19930" t="str">
            <v>Darebin</v>
          </cell>
          <cell r="W19930">
            <v>2018</v>
          </cell>
          <cell r="X19930" t="str">
            <v>Aug</v>
          </cell>
        </row>
        <row r="19931">
          <cell r="D19931" t="str">
            <v>House</v>
          </cell>
          <cell r="E19931">
            <v>1400000</v>
          </cell>
          <cell r="R19931" t="str">
            <v>Moreland</v>
          </cell>
          <cell r="W19931">
            <v>2018</v>
          </cell>
          <cell r="X19931" t="str">
            <v>Aug</v>
          </cell>
        </row>
        <row r="19932">
          <cell r="D19932" t="str">
            <v>House</v>
          </cell>
          <cell r="E19932">
            <v>1500000</v>
          </cell>
          <cell r="R19932" t="str">
            <v>Manningham</v>
          </cell>
          <cell r="W19932">
            <v>2018</v>
          </cell>
          <cell r="X19932" t="str">
            <v>Aug</v>
          </cell>
        </row>
        <row r="19933">
          <cell r="D19933" t="str">
            <v>House</v>
          </cell>
          <cell r="E19933">
            <v>1070000</v>
          </cell>
          <cell r="R19933" t="str">
            <v>Moreland</v>
          </cell>
          <cell r="W19933">
            <v>2018</v>
          </cell>
          <cell r="X19933" t="str">
            <v>Aug</v>
          </cell>
        </row>
        <row r="19934">
          <cell r="D19934" t="str">
            <v>House</v>
          </cell>
          <cell r="E19934">
            <v>887000</v>
          </cell>
          <cell r="R19934" t="str">
            <v>Maroondah</v>
          </cell>
          <cell r="W19934">
            <v>2018</v>
          </cell>
          <cell r="X19934" t="str">
            <v>Aug</v>
          </cell>
        </row>
        <row r="19935">
          <cell r="D19935" t="str">
            <v>House</v>
          </cell>
          <cell r="E19935">
            <v>1340000</v>
          </cell>
          <cell r="R19935" t="str">
            <v>Moreland</v>
          </cell>
          <cell r="W19935">
            <v>2018</v>
          </cell>
          <cell r="X19935" t="str">
            <v>Aug</v>
          </cell>
        </row>
        <row r="19936">
          <cell r="D19936" t="str">
            <v>House</v>
          </cell>
          <cell r="E19936">
            <v>1506000</v>
          </cell>
          <cell r="R19936" t="str">
            <v>Manningham</v>
          </cell>
          <cell r="W19936">
            <v>2018</v>
          </cell>
          <cell r="X19936" t="str">
            <v>Aug</v>
          </cell>
        </row>
        <row r="19937">
          <cell r="D19937" t="str">
            <v>House</v>
          </cell>
          <cell r="E19937">
            <v>1850000</v>
          </cell>
          <cell r="R19937" t="str">
            <v>Darebin</v>
          </cell>
          <cell r="W19937">
            <v>2018</v>
          </cell>
          <cell r="X19937" t="str">
            <v>Aug</v>
          </cell>
        </row>
        <row r="19938">
          <cell r="D19938" t="str">
            <v>House</v>
          </cell>
          <cell r="E19938">
            <v>1100000</v>
          </cell>
          <cell r="R19938" t="str">
            <v>Moreland</v>
          </cell>
          <cell r="W19938">
            <v>2018</v>
          </cell>
          <cell r="X19938" t="str">
            <v>Aug</v>
          </cell>
        </row>
        <row r="19939">
          <cell r="D19939" t="str">
            <v>House</v>
          </cell>
          <cell r="E19939">
            <v>1365000</v>
          </cell>
          <cell r="R19939" t="str">
            <v>Moonee Valley</v>
          </cell>
          <cell r="W19939">
            <v>2018</v>
          </cell>
          <cell r="X19939" t="str">
            <v>Aug</v>
          </cell>
        </row>
        <row r="19940">
          <cell r="D19940" t="str">
            <v>Unit</v>
          </cell>
          <cell r="E19940">
            <v>495000</v>
          </cell>
          <cell r="R19940" t="str">
            <v>Maribyrnong</v>
          </cell>
          <cell r="W19940">
            <v>2018</v>
          </cell>
          <cell r="X19940" t="str">
            <v>Aug</v>
          </cell>
        </row>
        <row r="19941">
          <cell r="D19941" t="str">
            <v>House</v>
          </cell>
          <cell r="E19941">
            <v>1200000</v>
          </cell>
          <cell r="R19941" t="str">
            <v>Darebin</v>
          </cell>
          <cell r="W19941">
            <v>2018</v>
          </cell>
          <cell r="X19941" t="str">
            <v>Aug</v>
          </cell>
        </row>
        <row r="19942">
          <cell r="D19942" t="str">
            <v>House</v>
          </cell>
          <cell r="E19942">
            <v>1280000</v>
          </cell>
          <cell r="R19942" t="str">
            <v>Manningham</v>
          </cell>
          <cell r="W19942">
            <v>2018</v>
          </cell>
          <cell r="X19942" t="str">
            <v>Aug</v>
          </cell>
        </row>
        <row r="19943">
          <cell r="D19943" t="str">
            <v>House</v>
          </cell>
          <cell r="E19943">
            <v>1865000</v>
          </cell>
          <cell r="R19943" t="str">
            <v>Banyule</v>
          </cell>
          <cell r="W19943">
            <v>2018</v>
          </cell>
          <cell r="X19943" t="str">
            <v>Aug</v>
          </cell>
        </row>
        <row r="19944">
          <cell r="D19944" t="str">
            <v>House</v>
          </cell>
          <cell r="E19944">
            <v>900000</v>
          </cell>
          <cell r="R19944" t="str">
            <v>Moreland</v>
          </cell>
          <cell r="W19944">
            <v>2018</v>
          </cell>
          <cell r="X19944" t="str">
            <v>Aug</v>
          </cell>
        </row>
        <row r="19945">
          <cell r="D19945" t="str">
            <v>House</v>
          </cell>
          <cell r="E19945">
            <v>1535000</v>
          </cell>
          <cell r="R19945" t="str">
            <v>Darebin</v>
          </cell>
          <cell r="W19945">
            <v>2018</v>
          </cell>
          <cell r="X19945" t="str">
            <v>Aug</v>
          </cell>
        </row>
        <row r="19946">
          <cell r="D19946" t="str">
            <v>House</v>
          </cell>
          <cell r="E19946">
            <v>1000000</v>
          </cell>
          <cell r="R19946" t="str">
            <v>Moreland</v>
          </cell>
          <cell r="W19946">
            <v>2018</v>
          </cell>
          <cell r="X19946" t="str">
            <v>Aug</v>
          </cell>
        </row>
        <row r="19947">
          <cell r="D19947" t="str">
            <v>House</v>
          </cell>
          <cell r="E19947">
            <v>1275000</v>
          </cell>
          <cell r="R19947" t="str">
            <v>Moonee Valley</v>
          </cell>
          <cell r="W19947">
            <v>2018</v>
          </cell>
          <cell r="X19947" t="str">
            <v>Aug</v>
          </cell>
        </row>
        <row r="19948">
          <cell r="D19948" t="str">
            <v>House</v>
          </cell>
          <cell r="E19948">
            <v>1155000</v>
          </cell>
          <cell r="R19948" t="str">
            <v>Moonee Valley</v>
          </cell>
          <cell r="W19948">
            <v>2018</v>
          </cell>
          <cell r="X19948" t="str">
            <v>Aug</v>
          </cell>
        </row>
        <row r="19949">
          <cell r="D19949" t="str">
            <v>House</v>
          </cell>
          <cell r="E19949">
            <v>907000</v>
          </cell>
          <cell r="R19949" t="str">
            <v>Moreland</v>
          </cell>
          <cell r="W19949">
            <v>2018</v>
          </cell>
          <cell r="X19949" t="str">
            <v>Aug</v>
          </cell>
        </row>
        <row r="19950">
          <cell r="D19950" t="str">
            <v>House</v>
          </cell>
          <cell r="E19950">
            <v>1810000</v>
          </cell>
          <cell r="R19950" t="str">
            <v>Manningham</v>
          </cell>
          <cell r="W19950">
            <v>2018</v>
          </cell>
          <cell r="X19950" t="str">
            <v>Aug</v>
          </cell>
        </row>
        <row r="19951">
          <cell r="D19951" t="str">
            <v>House</v>
          </cell>
          <cell r="E19951">
            <v>615000</v>
          </cell>
          <cell r="R19951" t="str">
            <v>Brimbank</v>
          </cell>
          <cell r="W19951">
            <v>2018</v>
          </cell>
          <cell r="X19951" t="str">
            <v>Aug</v>
          </cell>
        </row>
        <row r="19952">
          <cell r="D19952" t="str">
            <v>House</v>
          </cell>
          <cell r="E19952">
            <v>1268000</v>
          </cell>
          <cell r="R19952" t="str">
            <v>Manningham</v>
          </cell>
          <cell r="W19952">
            <v>2018</v>
          </cell>
          <cell r="X19952" t="str">
            <v>Aug</v>
          </cell>
        </row>
        <row r="19953">
          <cell r="D19953" t="str">
            <v>House</v>
          </cell>
          <cell r="E19953">
            <v>2900000</v>
          </cell>
          <cell r="R19953" t="str">
            <v>Manningham</v>
          </cell>
          <cell r="W19953">
            <v>2018</v>
          </cell>
          <cell r="X19953" t="str">
            <v>Aug</v>
          </cell>
        </row>
        <row r="19954">
          <cell r="D19954" t="str">
            <v>House</v>
          </cell>
          <cell r="E19954">
            <v>2075000</v>
          </cell>
          <cell r="R19954" t="str">
            <v>Boroondara</v>
          </cell>
          <cell r="W19954">
            <v>2018</v>
          </cell>
          <cell r="X19954" t="str">
            <v>Aug</v>
          </cell>
        </row>
        <row r="19955">
          <cell r="D19955" t="str">
            <v>House</v>
          </cell>
          <cell r="E19955">
            <v>748000</v>
          </cell>
          <cell r="R19955" t="str">
            <v>Brimbank</v>
          </cell>
          <cell r="W19955">
            <v>2018</v>
          </cell>
          <cell r="X19955" t="str">
            <v>Aug</v>
          </cell>
        </row>
        <row r="19956">
          <cell r="D19956" t="str">
            <v>House</v>
          </cell>
          <cell r="E19956">
            <v>635000</v>
          </cell>
          <cell r="R19956" t="str">
            <v>Brimbank</v>
          </cell>
          <cell r="W19956">
            <v>2018</v>
          </cell>
          <cell r="X19956" t="str">
            <v>Aug</v>
          </cell>
        </row>
        <row r="19957">
          <cell r="D19957" t="str">
            <v>House</v>
          </cell>
          <cell r="E19957">
            <v>1650000</v>
          </cell>
          <cell r="R19957" t="str">
            <v>Melbourne</v>
          </cell>
          <cell r="W19957">
            <v>2018</v>
          </cell>
          <cell r="X19957" t="str">
            <v>Aug</v>
          </cell>
        </row>
        <row r="19958">
          <cell r="D19958" t="str">
            <v>House</v>
          </cell>
          <cell r="E19958">
            <v>2260000</v>
          </cell>
          <cell r="R19958" t="str">
            <v>Manningham</v>
          </cell>
          <cell r="W19958">
            <v>2018</v>
          </cell>
          <cell r="X19958" t="str">
            <v>Aug</v>
          </cell>
        </row>
        <row r="19959">
          <cell r="D19959" t="str">
            <v>House</v>
          </cell>
          <cell r="E19959">
            <v>1350000</v>
          </cell>
          <cell r="R19959" t="str">
            <v>Melbourne</v>
          </cell>
          <cell r="W19959">
            <v>2018</v>
          </cell>
          <cell r="X19959" t="str">
            <v>Aug</v>
          </cell>
        </row>
        <row r="19960">
          <cell r="D19960" t="str">
            <v>House</v>
          </cell>
          <cell r="E19960">
            <v>1245000</v>
          </cell>
          <cell r="R19960" t="str">
            <v>Maribyrnong</v>
          </cell>
          <cell r="W19960">
            <v>2018</v>
          </cell>
          <cell r="X19960" t="str">
            <v>Aug</v>
          </cell>
        </row>
        <row r="19961">
          <cell r="D19961" t="str">
            <v>House</v>
          </cell>
          <cell r="E19961">
            <v>875000</v>
          </cell>
          <cell r="R19961" t="str">
            <v>Maribyrnong</v>
          </cell>
          <cell r="W19961">
            <v>2018</v>
          </cell>
          <cell r="X19961" t="str">
            <v>Aug</v>
          </cell>
        </row>
        <row r="19962">
          <cell r="D19962" t="str">
            <v>House</v>
          </cell>
          <cell r="E19962">
            <v>910000</v>
          </cell>
          <cell r="R19962" t="str">
            <v>Maribyrnong</v>
          </cell>
          <cell r="W19962">
            <v>2018</v>
          </cell>
          <cell r="X19962" t="str">
            <v>Aug</v>
          </cell>
        </row>
        <row r="19963">
          <cell r="D19963" t="str">
            <v>House</v>
          </cell>
          <cell r="E19963">
            <v>740000</v>
          </cell>
          <cell r="R19963" t="str">
            <v>Brimbank</v>
          </cell>
          <cell r="W19963">
            <v>2018</v>
          </cell>
          <cell r="X19963" t="str">
            <v>Aug</v>
          </cell>
        </row>
        <row r="19964">
          <cell r="D19964" t="str">
            <v>House</v>
          </cell>
          <cell r="E19964">
            <v>1720000</v>
          </cell>
          <cell r="R19964" t="str">
            <v>Yarra</v>
          </cell>
          <cell r="W19964">
            <v>2018</v>
          </cell>
          <cell r="X19964" t="str">
            <v>Aug</v>
          </cell>
        </row>
        <row r="19965">
          <cell r="D19965" t="str">
            <v>House</v>
          </cell>
          <cell r="E19965">
            <v>1910000</v>
          </cell>
          <cell r="R19965" t="str">
            <v>Yarra</v>
          </cell>
          <cell r="W19965">
            <v>2018</v>
          </cell>
          <cell r="X19965" t="str">
            <v>Aug</v>
          </cell>
        </row>
        <row r="19966">
          <cell r="D19966" t="str">
            <v>House</v>
          </cell>
          <cell r="E19966">
            <v>965800</v>
          </cell>
          <cell r="R19966" t="str">
            <v>Maroondah</v>
          </cell>
          <cell r="W19966">
            <v>2018</v>
          </cell>
          <cell r="X19966" t="str">
            <v>Aug</v>
          </cell>
        </row>
        <row r="19967">
          <cell r="D19967" t="str">
            <v>House</v>
          </cell>
          <cell r="E19967">
            <v>860000</v>
          </cell>
          <cell r="R19967" t="str">
            <v>Melbourne</v>
          </cell>
          <cell r="W19967">
            <v>2018</v>
          </cell>
          <cell r="X19967" t="str">
            <v>Aug</v>
          </cell>
        </row>
        <row r="19968">
          <cell r="D19968" t="str">
            <v>House</v>
          </cell>
          <cell r="E19968">
            <v>1500000</v>
          </cell>
          <cell r="R19968" t="str">
            <v>Manningham</v>
          </cell>
          <cell r="W19968">
            <v>2018</v>
          </cell>
          <cell r="X19968" t="str">
            <v>Aug</v>
          </cell>
        </row>
        <row r="19969">
          <cell r="D19969" t="str">
            <v>House</v>
          </cell>
          <cell r="E19969">
            <v>2200000</v>
          </cell>
          <cell r="R19969" t="str">
            <v>Boroondara</v>
          </cell>
          <cell r="W19969">
            <v>2018</v>
          </cell>
          <cell r="X19969" t="str">
            <v>Aug</v>
          </cell>
        </row>
        <row r="19970">
          <cell r="D19970" t="str">
            <v>House</v>
          </cell>
          <cell r="E19970">
            <v>1128000</v>
          </cell>
          <cell r="R19970" t="str">
            <v>Manningham</v>
          </cell>
          <cell r="W19970">
            <v>2018</v>
          </cell>
          <cell r="X19970" t="str">
            <v>Aug</v>
          </cell>
        </row>
        <row r="19971">
          <cell r="D19971" t="str">
            <v>House</v>
          </cell>
          <cell r="E19971">
            <v>800000</v>
          </cell>
          <cell r="R19971" t="str">
            <v>Maribyrnong</v>
          </cell>
          <cell r="W19971">
            <v>2018</v>
          </cell>
          <cell r="X19971" t="str">
            <v>Aug</v>
          </cell>
        </row>
        <row r="19972">
          <cell r="D19972" t="str">
            <v>House</v>
          </cell>
          <cell r="E19972">
            <v>800000</v>
          </cell>
          <cell r="R19972" t="str">
            <v>Brimbank</v>
          </cell>
          <cell r="W19972">
            <v>2018</v>
          </cell>
          <cell r="X19972" t="str">
            <v>Aug</v>
          </cell>
        </row>
        <row r="19973">
          <cell r="D19973" t="str">
            <v>House</v>
          </cell>
          <cell r="E19973">
            <v>1250000</v>
          </cell>
          <cell r="R19973" t="str">
            <v>Manningham</v>
          </cell>
          <cell r="W19973">
            <v>2018</v>
          </cell>
          <cell r="X19973" t="str">
            <v>Aug</v>
          </cell>
        </row>
        <row r="19974">
          <cell r="D19974" t="str">
            <v>House</v>
          </cell>
          <cell r="E19974">
            <v>935000</v>
          </cell>
          <cell r="R19974" t="str">
            <v>Maroondah</v>
          </cell>
          <cell r="W19974">
            <v>2018</v>
          </cell>
          <cell r="X19974" t="str">
            <v>Aug</v>
          </cell>
        </row>
        <row r="19975">
          <cell r="D19975" t="str">
            <v>House</v>
          </cell>
          <cell r="E19975">
            <v>1180000</v>
          </cell>
          <cell r="R19975" t="str">
            <v>Yarra</v>
          </cell>
          <cell r="W19975">
            <v>2018</v>
          </cell>
          <cell r="X19975" t="str">
            <v>Aug</v>
          </cell>
        </row>
        <row r="19976">
          <cell r="D19976" t="str">
            <v>House</v>
          </cell>
          <cell r="E19976">
            <v>720000</v>
          </cell>
          <cell r="R19976" t="str">
            <v>Brimbank</v>
          </cell>
          <cell r="W19976">
            <v>2018</v>
          </cell>
          <cell r="X19976" t="str">
            <v>Aug</v>
          </cell>
        </row>
        <row r="19977">
          <cell r="D19977" t="str">
            <v>House</v>
          </cell>
          <cell r="E19977">
            <v>1155000</v>
          </cell>
          <cell r="R19977" t="str">
            <v>Yarra</v>
          </cell>
          <cell r="W19977">
            <v>2018</v>
          </cell>
          <cell r="X19977" t="str">
            <v>Aug</v>
          </cell>
        </row>
        <row r="19978">
          <cell r="D19978" t="str">
            <v>House</v>
          </cell>
          <cell r="E19978">
            <v>910500</v>
          </cell>
          <cell r="R19978" t="str">
            <v>Brimbank</v>
          </cell>
          <cell r="W19978">
            <v>2018</v>
          </cell>
          <cell r="X19978" t="str">
            <v>Aug</v>
          </cell>
        </row>
        <row r="19979">
          <cell r="D19979" t="str">
            <v>House</v>
          </cell>
          <cell r="E19979">
            <v>1975000</v>
          </cell>
          <cell r="R19979" t="str">
            <v>Boroondara</v>
          </cell>
          <cell r="W19979">
            <v>2018</v>
          </cell>
          <cell r="X19979" t="str">
            <v>Aug</v>
          </cell>
        </row>
        <row r="19980">
          <cell r="D19980" t="str">
            <v>House</v>
          </cell>
          <cell r="E19980">
            <v>1095000</v>
          </cell>
          <cell r="R19980" t="str">
            <v>Maribyrnong</v>
          </cell>
          <cell r="W19980">
            <v>2018</v>
          </cell>
          <cell r="X19980" t="str">
            <v>Aug</v>
          </cell>
        </row>
        <row r="19981">
          <cell r="D19981" t="str">
            <v>House</v>
          </cell>
          <cell r="E19981">
            <v>2340000</v>
          </cell>
          <cell r="R19981" t="str">
            <v>Boroondara</v>
          </cell>
          <cell r="W19981">
            <v>2018</v>
          </cell>
          <cell r="X19981" t="str">
            <v>Aug</v>
          </cell>
        </row>
        <row r="19982">
          <cell r="D19982" t="str">
            <v>House</v>
          </cell>
          <cell r="E19982">
            <v>748000</v>
          </cell>
          <cell r="R19982" t="str">
            <v>Brimbank</v>
          </cell>
          <cell r="W19982">
            <v>2018</v>
          </cell>
          <cell r="X19982" t="str">
            <v>Aug</v>
          </cell>
        </row>
        <row r="19983">
          <cell r="D19983" t="str">
            <v>Unit</v>
          </cell>
          <cell r="E19983">
            <v>685000</v>
          </cell>
          <cell r="R19983" t="str">
            <v>Maribyrnong</v>
          </cell>
          <cell r="W19983">
            <v>2018</v>
          </cell>
          <cell r="X19983" t="str">
            <v>Aug</v>
          </cell>
        </row>
        <row r="19984">
          <cell r="D19984" t="str">
            <v>House</v>
          </cell>
          <cell r="E19984">
            <v>2000000</v>
          </cell>
          <cell r="R19984" t="str">
            <v>Boroondara</v>
          </cell>
          <cell r="W19984">
            <v>2018</v>
          </cell>
          <cell r="X19984" t="str">
            <v>Aug</v>
          </cell>
        </row>
        <row r="19985">
          <cell r="D19985" t="str">
            <v>House</v>
          </cell>
          <cell r="E19985">
            <v>3200000</v>
          </cell>
          <cell r="R19985" t="str">
            <v>Boroondara</v>
          </cell>
          <cell r="W19985">
            <v>2018</v>
          </cell>
          <cell r="X19985" t="str">
            <v>Aug</v>
          </cell>
        </row>
        <row r="19986">
          <cell r="D19986" t="str">
            <v>House</v>
          </cell>
          <cell r="E19986">
            <v>988000</v>
          </cell>
          <cell r="R19986" t="str">
            <v>Maribyrnong</v>
          </cell>
          <cell r="W19986">
            <v>2018</v>
          </cell>
          <cell r="X19986" t="str">
            <v>Aug</v>
          </cell>
        </row>
        <row r="19987">
          <cell r="D19987" t="str">
            <v>House</v>
          </cell>
          <cell r="E19987">
            <v>1341000</v>
          </cell>
          <cell r="R19987" t="str">
            <v>Boroondara</v>
          </cell>
          <cell r="W19987">
            <v>2018</v>
          </cell>
          <cell r="X19987" t="str">
            <v>Aug</v>
          </cell>
        </row>
        <row r="19988">
          <cell r="D19988" t="str">
            <v>House</v>
          </cell>
          <cell r="E19988">
            <v>1725000</v>
          </cell>
          <cell r="R19988" t="str">
            <v>Boroondara</v>
          </cell>
          <cell r="W19988">
            <v>2018</v>
          </cell>
          <cell r="X19988" t="str">
            <v>Aug</v>
          </cell>
        </row>
        <row r="19989">
          <cell r="D19989" t="str">
            <v>House</v>
          </cell>
          <cell r="E19989">
            <v>906000</v>
          </cell>
          <cell r="R19989" t="str">
            <v>Maroondah</v>
          </cell>
          <cell r="W19989">
            <v>2018</v>
          </cell>
          <cell r="X19989" t="str">
            <v>Aug</v>
          </cell>
        </row>
        <row r="19990">
          <cell r="D19990" t="str">
            <v>House</v>
          </cell>
          <cell r="E19990">
            <v>1300000</v>
          </cell>
          <cell r="R19990" t="str">
            <v>Yarra</v>
          </cell>
          <cell r="W19990">
            <v>2018</v>
          </cell>
          <cell r="X19990" t="str">
            <v>Aug</v>
          </cell>
        </row>
        <row r="19991">
          <cell r="D19991" t="str">
            <v>House</v>
          </cell>
          <cell r="E19991">
            <v>757500</v>
          </cell>
          <cell r="R19991" t="str">
            <v>Maroondah</v>
          </cell>
          <cell r="W19991">
            <v>2018</v>
          </cell>
          <cell r="X19991" t="str">
            <v>Aug</v>
          </cell>
        </row>
        <row r="19992">
          <cell r="D19992" t="str">
            <v>House</v>
          </cell>
          <cell r="E19992">
            <v>768000</v>
          </cell>
          <cell r="R19992" t="str">
            <v>Maribyrnong</v>
          </cell>
          <cell r="W19992">
            <v>2018</v>
          </cell>
          <cell r="X19992" t="str">
            <v>Aug</v>
          </cell>
        </row>
        <row r="19993">
          <cell r="D19993" t="str">
            <v>House</v>
          </cell>
          <cell r="E19993">
            <v>2790000</v>
          </cell>
          <cell r="R19993" t="str">
            <v>Yarra</v>
          </cell>
          <cell r="W19993">
            <v>2018</v>
          </cell>
          <cell r="X19993" t="str">
            <v>Aug</v>
          </cell>
        </row>
        <row r="19994">
          <cell r="D19994" t="str">
            <v>Unit</v>
          </cell>
          <cell r="E19994">
            <v>940000</v>
          </cell>
          <cell r="R19994" t="str">
            <v>Yarra</v>
          </cell>
          <cell r="W19994">
            <v>2018</v>
          </cell>
          <cell r="X19994" t="str">
            <v>Aug</v>
          </cell>
        </row>
        <row r="19995">
          <cell r="D19995" t="str">
            <v>House</v>
          </cell>
          <cell r="E19995">
            <v>735000</v>
          </cell>
          <cell r="R19995" t="str">
            <v>Maribyrnong</v>
          </cell>
          <cell r="W19995">
            <v>2018</v>
          </cell>
          <cell r="X19995" t="str">
            <v>Aug</v>
          </cell>
        </row>
        <row r="19996">
          <cell r="D19996" t="str">
            <v>House</v>
          </cell>
          <cell r="E19996">
            <v>2450000</v>
          </cell>
          <cell r="R19996" t="str">
            <v>Boroondara</v>
          </cell>
          <cell r="W19996">
            <v>2018</v>
          </cell>
          <cell r="X19996" t="str">
            <v>Aug</v>
          </cell>
        </row>
        <row r="19997">
          <cell r="D19997" t="str">
            <v>House</v>
          </cell>
          <cell r="E19997">
            <v>1875000</v>
          </cell>
          <cell r="R19997" t="str">
            <v>Whitehorse</v>
          </cell>
          <cell r="W19997">
            <v>2018</v>
          </cell>
          <cell r="X19997" t="str">
            <v>Aug</v>
          </cell>
        </row>
        <row r="19998">
          <cell r="D19998" t="str">
            <v>House</v>
          </cell>
          <cell r="E19998">
            <v>2650000</v>
          </cell>
          <cell r="R19998" t="str">
            <v>Boroondara</v>
          </cell>
          <cell r="W19998">
            <v>2018</v>
          </cell>
          <cell r="X19998" t="str">
            <v>Aug</v>
          </cell>
        </row>
        <row r="19999">
          <cell r="D19999" t="str">
            <v>House</v>
          </cell>
          <cell r="E19999">
            <v>1693000</v>
          </cell>
          <cell r="R19999" t="str">
            <v>Whitehorse</v>
          </cell>
          <cell r="W19999">
            <v>2018</v>
          </cell>
          <cell r="X19999" t="str">
            <v>Aug</v>
          </cell>
        </row>
        <row r="20000">
          <cell r="D20000" t="str">
            <v>Unit</v>
          </cell>
          <cell r="E20000">
            <v>890000</v>
          </cell>
          <cell r="R20000" t="str">
            <v>Maroondah</v>
          </cell>
          <cell r="W20000">
            <v>2018</v>
          </cell>
          <cell r="X20000" t="str">
            <v>Aug</v>
          </cell>
        </row>
        <row r="20001">
          <cell r="D20001" t="str">
            <v>House</v>
          </cell>
          <cell r="E20001">
            <v>910000</v>
          </cell>
          <cell r="R20001" t="str">
            <v>Maribyrnong</v>
          </cell>
          <cell r="W20001">
            <v>2018</v>
          </cell>
          <cell r="X20001" t="str">
            <v>Aug</v>
          </cell>
        </row>
        <row r="20002">
          <cell r="D20002" t="str">
            <v>House</v>
          </cell>
          <cell r="E20002">
            <v>900000</v>
          </cell>
          <cell r="R20002" t="str">
            <v>Maroondah</v>
          </cell>
          <cell r="W20002">
            <v>2018</v>
          </cell>
          <cell r="X20002" t="str">
            <v>Aug</v>
          </cell>
        </row>
        <row r="20003">
          <cell r="D20003" t="str">
            <v>House</v>
          </cell>
          <cell r="E20003">
            <v>850000</v>
          </cell>
          <cell r="R20003" t="str">
            <v>Maribyrnong</v>
          </cell>
          <cell r="W20003">
            <v>2018</v>
          </cell>
          <cell r="X20003" t="str">
            <v>Aug</v>
          </cell>
        </row>
        <row r="20004">
          <cell r="D20004" t="str">
            <v>House</v>
          </cell>
          <cell r="E20004">
            <v>1040000</v>
          </cell>
          <cell r="R20004" t="str">
            <v>Maribyrnong</v>
          </cell>
          <cell r="W20004">
            <v>2018</v>
          </cell>
          <cell r="X20004" t="str">
            <v>Aug</v>
          </cell>
        </row>
        <row r="20005">
          <cell r="D20005" t="str">
            <v>House</v>
          </cell>
          <cell r="E20005">
            <v>1320000</v>
          </cell>
          <cell r="R20005" t="str">
            <v>Yarra</v>
          </cell>
          <cell r="W20005">
            <v>2018</v>
          </cell>
          <cell r="X20005" t="str">
            <v>Aug</v>
          </cell>
        </row>
        <row r="20006">
          <cell r="D20006" t="str">
            <v>House</v>
          </cell>
          <cell r="E20006">
            <v>2300000</v>
          </cell>
          <cell r="R20006" t="str">
            <v>Whitehorse</v>
          </cell>
          <cell r="W20006">
            <v>2018</v>
          </cell>
          <cell r="X20006" t="str">
            <v>Aug</v>
          </cell>
        </row>
        <row r="20007">
          <cell r="D20007" t="str">
            <v>House</v>
          </cell>
          <cell r="E20007">
            <v>1215000</v>
          </cell>
          <cell r="R20007" t="str">
            <v>Yarra</v>
          </cell>
          <cell r="W20007">
            <v>2018</v>
          </cell>
          <cell r="X20007" t="str">
            <v>Aug</v>
          </cell>
        </row>
        <row r="20008">
          <cell r="D20008" t="str">
            <v>House</v>
          </cell>
          <cell r="E20008">
            <v>1090000</v>
          </cell>
          <cell r="R20008" t="str">
            <v>Boroondara</v>
          </cell>
          <cell r="W20008">
            <v>2018</v>
          </cell>
          <cell r="X20008" t="str">
            <v>Aug</v>
          </cell>
        </row>
        <row r="20009">
          <cell r="D20009" t="str">
            <v>House</v>
          </cell>
          <cell r="E20009">
            <v>1200000</v>
          </cell>
          <cell r="R20009" t="str">
            <v>Hobsons Bay</v>
          </cell>
          <cell r="W20009">
            <v>2018</v>
          </cell>
          <cell r="X20009" t="str">
            <v>Aug</v>
          </cell>
        </row>
        <row r="20010">
          <cell r="D20010" t="str">
            <v>House</v>
          </cell>
          <cell r="E20010">
            <v>1200000</v>
          </cell>
          <cell r="R20010" t="str">
            <v>Hobsons Bay</v>
          </cell>
          <cell r="W20010">
            <v>2018</v>
          </cell>
          <cell r="X20010" t="str">
            <v>Aug</v>
          </cell>
        </row>
        <row r="20011">
          <cell r="D20011" t="str">
            <v>House</v>
          </cell>
          <cell r="E20011">
            <v>1950000</v>
          </cell>
          <cell r="R20011" t="str">
            <v>Manningham</v>
          </cell>
          <cell r="W20011">
            <v>2018</v>
          </cell>
          <cell r="X20011" t="str">
            <v>Aug</v>
          </cell>
        </row>
        <row r="20012">
          <cell r="D20012" t="str">
            <v>House</v>
          </cell>
          <cell r="E20012">
            <v>1790000</v>
          </cell>
          <cell r="R20012" t="str">
            <v>Whitehorse</v>
          </cell>
          <cell r="W20012">
            <v>2018</v>
          </cell>
          <cell r="X20012" t="str">
            <v>Aug</v>
          </cell>
        </row>
        <row r="20013">
          <cell r="D20013" t="str">
            <v>House</v>
          </cell>
          <cell r="E20013">
            <v>3075000</v>
          </cell>
          <cell r="R20013" t="str">
            <v>Boroondara</v>
          </cell>
          <cell r="W20013">
            <v>2018</v>
          </cell>
          <cell r="X20013" t="str">
            <v>Aug</v>
          </cell>
        </row>
        <row r="20014">
          <cell r="D20014" t="str">
            <v>House</v>
          </cell>
          <cell r="E20014">
            <v>1540000</v>
          </cell>
          <cell r="R20014" t="str">
            <v>Whitehorse</v>
          </cell>
          <cell r="W20014">
            <v>2018</v>
          </cell>
          <cell r="X20014" t="str">
            <v>Aug</v>
          </cell>
        </row>
        <row r="20015">
          <cell r="D20015" t="str">
            <v>House</v>
          </cell>
          <cell r="E20015">
            <v>840000</v>
          </cell>
          <cell r="R20015" t="str">
            <v>Hobsons Bay</v>
          </cell>
          <cell r="W20015">
            <v>2018</v>
          </cell>
          <cell r="X20015" t="str">
            <v>Aug</v>
          </cell>
        </row>
        <row r="20016">
          <cell r="D20016" t="str">
            <v>House</v>
          </cell>
          <cell r="E20016">
            <v>1126000</v>
          </cell>
          <cell r="R20016" t="str">
            <v>Maroondah</v>
          </cell>
          <cell r="W20016">
            <v>2018</v>
          </cell>
          <cell r="X20016" t="str">
            <v>Aug</v>
          </cell>
        </row>
        <row r="20017">
          <cell r="D20017" t="str">
            <v>House</v>
          </cell>
          <cell r="E20017">
            <v>1400000</v>
          </cell>
          <cell r="R20017" t="str">
            <v>Yarra</v>
          </cell>
          <cell r="W20017">
            <v>2018</v>
          </cell>
          <cell r="X20017" t="str">
            <v>Aug</v>
          </cell>
        </row>
        <row r="20018">
          <cell r="D20018" t="str">
            <v>House</v>
          </cell>
          <cell r="E20018">
            <v>760000</v>
          </cell>
          <cell r="R20018" t="str">
            <v>Maroondah</v>
          </cell>
          <cell r="W20018">
            <v>2018</v>
          </cell>
          <cell r="X20018" t="str">
            <v>Aug</v>
          </cell>
        </row>
        <row r="20019">
          <cell r="D20019" t="str">
            <v>House</v>
          </cell>
          <cell r="E20019">
            <v>1670000</v>
          </cell>
          <cell r="R20019" t="str">
            <v>Melbourne</v>
          </cell>
          <cell r="W20019">
            <v>2018</v>
          </cell>
          <cell r="X20019" t="str">
            <v>Aug</v>
          </cell>
        </row>
        <row r="20020">
          <cell r="D20020" t="str">
            <v>House</v>
          </cell>
          <cell r="E20020">
            <v>2250000</v>
          </cell>
          <cell r="R20020" t="str">
            <v>Boroondara</v>
          </cell>
          <cell r="W20020">
            <v>2018</v>
          </cell>
          <cell r="X20020" t="str">
            <v>Aug</v>
          </cell>
        </row>
        <row r="20021">
          <cell r="D20021" t="str">
            <v>House</v>
          </cell>
          <cell r="E20021">
            <v>652000</v>
          </cell>
          <cell r="R20021" t="str">
            <v>Wyndham</v>
          </cell>
          <cell r="W20021">
            <v>2018</v>
          </cell>
          <cell r="X20021" t="str">
            <v>Aug</v>
          </cell>
        </row>
        <row r="20022">
          <cell r="D20022" t="str">
            <v>House</v>
          </cell>
          <cell r="E20022">
            <v>1220000</v>
          </cell>
          <cell r="R20022" t="str">
            <v>Port Phillip</v>
          </cell>
          <cell r="W20022">
            <v>2018</v>
          </cell>
          <cell r="X20022" t="str">
            <v>Aug</v>
          </cell>
        </row>
        <row r="20023">
          <cell r="D20023" t="str">
            <v>House</v>
          </cell>
          <cell r="E20023">
            <v>940000</v>
          </cell>
          <cell r="R20023" t="str">
            <v>Hobsons Bay</v>
          </cell>
          <cell r="W20023">
            <v>2018</v>
          </cell>
          <cell r="X20023" t="str">
            <v>Aug</v>
          </cell>
        </row>
        <row r="20024">
          <cell r="D20024" t="str">
            <v>Unit</v>
          </cell>
          <cell r="E20024">
            <v>762000</v>
          </cell>
          <cell r="R20024" t="str">
            <v>Whitehorse</v>
          </cell>
          <cell r="W20024">
            <v>2018</v>
          </cell>
          <cell r="X20024" t="str">
            <v>Aug</v>
          </cell>
        </row>
        <row r="20025">
          <cell r="D20025" t="str">
            <v>House</v>
          </cell>
          <cell r="E20025">
            <v>1606000</v>
          </cell>
          <cell r="R20025" t="str">
            <v>Knox</v>
          </cell>
          <cell r="W20025">
            <v>2018</v>
          </cell>
          <cell r="X20025" t="str">
            <v>Aug</v>
          </cell>
        </row>
        <row r="20026">
          <cell r="D20026" t="str">
            <v>House</v>
          </cell>
          <cell r="E20026">
            <v>461000</v>
          </cell>
          <cell r="R20026" t="str">
            <v>Wyndham</v>
          </cell>
          <cell r="W20026">
            <v>2018</v>
          </cell>
          <cell r="X20026" t="str">
            <v>Aug</v>
          </cell>
        </row>
        <row r="20027">
          <cell r="D20027" t="str">
            <v>House</v>
          </cell>
          <cell r="E20027">
            <v>860000</v>
          </cell>
          <cell r="R20027" t="str">
            <v>Hobsons Bay</v>
          </cell>
          <cell r="W20027">
            <v>2018</v>
          </cell>
          <cell r="X20027" t="str">
            <v>Aug</v>
          </cell>
        </row>
        <row r="20028">
          <cell r="D20028" t="str">
            <v>House</v>
          </cell>
          <cell r="E20028">
            <v>3010000</v>
          </cell>
          <cell r="R20028" t="str">
            <v>Boroondara</v>
          </cell>
          <cell r="W20028">
            <v>2018</v>
          </cell>
          <cell r="X20028" t="str">
            <v>Aug</v>
          </cell>
        </row>
        <row r="20029">
          <cell r="D20029" t="str">
            <v>House</v>
          </cell>
          <cell r="E20029">
            <v>950000</v>
          </cell>
          <cell r="R20029" t="str">
            <v>Hobsons Bay</v>
          </cell>
          <cell r="W20029">
            <v>2018</v>
          </cell>
          <cell r="X20029" t="str">
            <v>Aug</v>
          </cell>
        </row>
        <row r="20030">
          <cell r="D20030" t="str">
            <v>House</v>
          </cell>
          <cell r="E20030">
            <v>1640000</v>
          </cell>
          <cell r="R20030" t="str">
            <v>Melbourne</v>
          </cell>
          <cell r="W20030">
            <v>2018</v>
          </cell>
          <cell r="X20030" t="str">
            <v>Aug</v>
          </cell>
        </row>
        <row r="20031">
          <cell r="D20031" t="str">
            <v>House</v>
          </cell>
          <cell r="E20031">
            <v>1025000</v>
          </cell>
          <cell r="R20031" t="str">
            <v>Hobsons Bay</v>
          </cell>
          <cell r="W20031">
            <v>2018</v>
          </cell>
          <cell r="X20031" t="str">
            <v>Aug</v>
          </cell>
        </row>
        <row r="20032">
          <cell r="D20032" t="str">
            <v>House</v>
          </cell>
          <cell r="E20032">
            <v>3000000</v>
          </cell>
          <cell r="R20032" t="str">
            <v>Port Phillip</v>
          </cell>
          <cell r="W20032">
            <v>2018</v>
          </cell>
          <cell r="X20032" t="str">
            <v>Aug</v>
          </cell>
        </row>
        <row r="20033">
          <cell r="D20033" t="str">
            <v>House</v>
          </cell>
          <cell r="E20033">
            <v>2200000</v>
          </cell>
          <cell r="R20033" t="str">
            <v>Port Phillip</v>
          </cell>
          <cell r="W20033">
            <v>2018</v>
          </cell>
          <cell r="X20033" t="str">
            <v>Aug</v>
          </cell>
        </row>
        <row r="20034">
          <cell r="D20034" t="str">
            <v>House</v>
          </cell>
          <cell r="E20034">
            <v>1120000</v>
          </cell>
          <cell r="R20034" t="str">
            <v>Whitehorse</v>
          </cell>
          <cell r="W20034">
            <v>2018</v>
          </cell>
          <cell r="X20034" t="str">
            <v>Aug</v>
          </cell>
        </row>
        <row r="20035">
          <cell r="D20035" t="str">
            <v>House</v>
          </cell>
          <cell r="E20035">
            <v>770000</v>
          </cell>
          <cell r="R20035" t="str">
            <v>Melbourne</v>
          </cell>
          <cell r="W20035">
            <v>2018</v>
          </cell>
          <cell r="X20035" t="str">
            <v>Aug</v>
          </cell>
        </row>
        <row r="20036">
          <cell r="D20036" t="str">
            <v>Unit</v>
          </cell>
          <cell r="E20036">
            <v>1560000</v>
          </cell>
          <cell r="R20036" t="str">
            <v>Melbourne</v>
          </cell>
          <cell r="W20036">
            <v>2018</v>
          </cell>
          <cell r="X20036" t="str">
            <v>Aug</v>
          </cell>
        </row>
        <row r="20037">
          <cell r="D20037" t="str">
            <v>House</v>
          </cell>
          <cell r="E20037">
            <v>551500</v>
          </cell>
          <cell r="R20037" t="str">
            <v>Wyndham</v>
          </cell>
          <cell r="W20037">
            <v>2018</v>
          </cell>
          <cell r="X20037" t="str">
            <v>Aug</v>
          </cell>
        </row>
        <row r="20038">
          <cell r="D20038" t="str">
            <v>House</v>
          </cell>
          <cell r="E20038">
            <v>535200</v>
          </cell>
          <cell r="R20038" t="str">
            <v>Wyndham</v>
          </cell>
          <cell r="W20038">
            <v>2018</v>
          </cell>
          <cell r="X20038" t="str">
            <v>Aug</v>
          </cell>
        </row>
        <row r="20039">
          <cell r="D20039" t="str">
            <v>House</v>
          </cell>
          <cell r="E20039">
            <v>1230000</v>
          </cell>
          <cell r="R20039" t="str">
            <v>Hobsons Bay</v>
          </cell>
          <cell r="W20039">
            <v>2018</v>
          </cell>
          <cell r="X20039" t="str">
            <v>Aug</v>
          </cell>
        </row>
        <row r="20040">
          <cell r="D20040" t="str">
            <v>House</v>
          </cell>
          <cell r="E20040">
            <v>585000</v>
          </cell>
          <cell r="R20040" t="str">
            <v>Wyndham</v>
          </cell>
          <cell r="W20040">
            <v>2018</v>
          </cell>
          <cell r="X20040" t="str">
            <v>Aug</v>
          </cell>
        </row>
        <row r="20041">
          <cell r="D20041" t="str">
            <v>House</v>
          </cell>
          <cell r="E20041">
            <v>1000000</v>
          </cell>
          <cell r="R20041" t="str">
            <v>Stonnington</v>
          </cell>
          <cell r="W20041">
            <v>2018</v>
          </cell>
          <cell r="X20041" t="str">
            <v>Aug</v>
          </cell>
        </row>
        <row r="20042">
          <cell r="D20042" t="str">
            <v>House</v>
          </cell>
          <cell r="E20042">
            <v>820000</v>
          </cell>
          <cell r="R20042" t="str">
            <v>Knox</v>
          </cell>
          <cell r="W20042">
            <v>2018</v>
          </cell>
          <cell r="X20042" t="str">
            <v>Aug</v>
          </cell>
        </row>
        <row r="20043">
          <cell r="D20043" t="str">
            <v>House</v>
          </cell>
          <cell r="E20043">
            <v>1350000</v>
          </cell>
          <cell r="R20043" t="str">
            <v>Hobsons Bay</v>
          </cell>
          <cell r="W20043">
            <v>2018</v>
          </cell>
          <cell r="X20043" t="str">
            <v>Aug</v>
          </cell>
        </row>
        <row r="20044">
          <cell r="D20044" t="str">
            <v>House</v>
          </cell>
          <cell r="E20044">
            <v>1600000</v>
          </cell>
          <cell r="R20044" t="str">
            <v>Whitehorse</v>
          </cell>
          <cell r="W20044">
            <v>2018</v>
          </cell>
          <cell r="X20044" t="str">
            <v>Aug</v>
          </cell>
        </row>
        <row r="20045">
          <cell r="D20045" t="str">
            <v>House</v>
          </cell>
          <cell r="E20045">
            <v>1600000</v>
          </cell>
          <cell r="R20045" t="str">
            <v>Whitehorse</v>
          </cell>
          <cell r="W20045">
            <v>2018</v>
          </cell>
          <cell r="X20045" t="str">
            <v>Aug</v>
          </cell>
        </row>
        <row r="20046">
          <cell r="D20046" t="str">
            <v>House</v>
          </cell>
          <cell r="E20046">
            <v>1050000</v>
          </cell>
          <cell r="R20046" t="str">
            <v>Hobsons Bay</v>
          </cell>
          <cell r="W20046">
            <v>2018</v>
          </cell>
          <cell r="X20046" t="str">
            <v>Aug</v>
          </cell>
        </row>
        <row r="20047">
          <cell r="D20047" t="str">
            <v>House</v>
          </cell>
          <cell r="E20047">
            <v>1015000</v>
          </cell>
          <cell r="R20047" t="str">
            <v>Whitehorse</v>
          </cell>
          <cell r="W20047">
            <v>2018</v>
          </cell>
          <cell r="X20047" t="str">
            <v>Aug</v>
          </cell>
        </row>
        <row r="20048">
          <cell r="D20048" t="str">
            <v>House</v>
          </cell>
          <cell r="E20048">
            <v>878000</v>
          </cell>
          <cell r="R20048" t="str">
            <v>Knox</v>
          </cell>
          <cell r="W20048">
            <v>2018</v>
          </cell>
          <cell r="X20048" t="str">
            <v>Aug</v>
          </cell>
        </row>
        <row r="20049">
          <cell r="D20049" t="str">
            <v>House</v>
          </cell>
          <cell r="E20049">
            <v>543000</v>
          </cell>
          <cell r="R20049" t="str">
            <v>Wyndham</v>
          </cell>
          <cell r="W20049">
            <v>2018</v>
          </cell>
          <cell r="X20049" t="str">
            <v>Aug</v>
          </cell>
        </row>
        <row r="20050">
          <cell r="D20050" t="str">
            <v>House</v>
          </cell>
          <cell r="E20050">
            <v>835000</v>
          </cell>
          <cell r="R20050" t="str">
            <v>Hobsons Bay</v>
          </cell>
          <cell r="W20050">
            <v>2018</v>
          </cell>
          <cell r="X20050" t="str">
            <v>Aug</v>
          </cell>
        </row>
        <row r="20051">
          <cell r="D20051" t="str">
            <v>House</v>
          </cell>
          <cell r="E20051">
            <v>850000</v>
          </cell>
          <cell r="R20051" t="str">
            <v>Wyndham</v>
          </cell>
          <cell r="W20051">
            <v>2018</v>
          </cell>
          <cell r="X20051" t="str">
            <v>Aug</v>
          </cell>
        </row>
        <row r="20052">
          <cell r="D20052" t="str">
            <v>House</v>
          </cell>
          <cell r="E20052">
            <v>1320000</v>
          </cell>
          <cell r="R20052" t="str">
            <v>Whitehorse</v>
          </cell>
          <cell r="W20052">
            <v>2018</v>
          </cell>
          <cell r="X20052" t="str">
            <v>Aug</v>
          </cell>
        </row>
        <row r="20053">
          <cell r="D20053" t="str">
            <v>House</v>
          </cell>
          <cell r="E20053">
            <v>1050000</v>
          </cell>
          <cell r="R20053" t="str">
            <v>Hobsons Bay</v>
          </cell>
          <cell r="W20053">
            <v>2018</v>
          </cell>
          <cell r="X20053" t="str">
            <v>Aug</v>
          </cell>
        </row>
        <row r="20054">
          <cell r="D20054" t="str">
            <v>House</v>
          </cell>
          <cell r="E20054">
            <v>525000</v>
          </cell>
          <cell r="R20054" t="str">
            <v>Wyndham</v>
          </cell>
          <cell r="W20054">
            <v>2018</v>
          </cell>
          <cell r="X20054" t="str">
            <v>Aug</v>
          </cell>
        </row>
        <row r="20055">
          <cell r="D20055" t="str">
            <v>House</v>
          </cell>
          <cell r="E20055">
            <v>1800000</v>
          </cell>
          <cell r="R20055" t="str">
            <v>Hobsons Bay</v>
          </cell>
          <cell r="W20055">
            <v>2018</v>
          </cell>
          <cell r="X20055" t="str">
            <v>Aug</v>
          </cell>
        </row>
        <row r="20056">
          <cell r="D20056" t="str">
            <v>House</v>
          </cell>
          <cell r="E20056">
            <v>1050000</v>
          </cell>
          <cell r="R20056" t="str">
            <v>Knox</v>
          </cell>
          <cell r="W20056">
            <v>2018</v>
          </cell>
          <cell r="X20056" t="str">
            <v>Aug</v>
          </cell>
        </row>
        <row r="20057">
          <cell r="D20057" t="str">
            <v>House</v>
          </cell>
          <cell r="E20057">
            <v>2102000</v>
          </cell>
          <cell r="R20057" t="str">
            <v>Port Phillip</v>
          </cell>
          <cell r="W20057">
            <v>2018</v>
          </cell>
          <cell r="X20057" t="str">
            <v>Aug</v>
          </cell>
        </row>
        <row r="20058">
          <cell r="D20058" t="str">
            <v>House</v>
          </cell>
          <cell r="E20058">
            <v>1425000</v>
          </cell>
          <cell r="R20058" t="str">
            <v>Monash</v>
          </cell>
          <cell r="W20058">
            <v>2018</v>
          </cell>
          <cell r="X20058" t="str">
            <v>Aug</v>
          </cell>
        </row>
        <row r="20059">
          <cell r="D20059" t="str">
            <v>House</v>
          </cell>
          <cell r="E20059">
            <v>2626000</v>
          </cell>
          <cell r="R20059" t="str">
            <v>Stonnington</v>
          </cell>
          <cell r="W20059">
            <v>2018</v>
          </cell>
          <cell r="X20059" t="str">
            <v>Aug</v>
          </cell>
        </row>
        <row r="20060">
          <cell r="D20060" t="str">
            <v>House</v>
          </cell>
          <cell r="E20060">
            <v>792000</v>
          </cell>
          <cell r="R20060" t="str">
            <v>Knox</v>
          </cell>
          <cell r="W20060">
            <v>2018</v>
          </cell>
          <cell r="X20060" t="str">
            <v>Aug</v>
          </cell>
        </row>
        <row r="20061">
          <cell r="D20061" t="str">
            <v>House</v>
          </cell>
          <cell r="E20061">
            <v>2200000</v>
          </cell>
          <cell r="R20061" t="str">
            <v>Stonnington</v>
          </cell>
          <cell r="W20061">
            <v>2018</v>
          </cell>
          <cell r="X20061" t="str">
            <v>Aug</v>
          </cell>
        </row>
        <row r="20062">
          <cell r="D20062" t="str">
            <v>House</v>
          </cell>
          <cell r="E20062">
            <v>1510000</v>
          </cell>
          <cell r="R20062" t="str">
            <v>Monash</v>
          </cell>
          <cell r="W20062">
            <v>2018</v>
          </cell>
          <cell r="X20062" t="str">
            <v>Aug</v>
          </cell>
        </row>
        <row r="20063">
          <cell r="D20063" t="str">
            <v>House</v>
          </cell>
          <cell r="E20063">
            <v>1420000</v>
          </cell>
          <cell r="R20063" t="str">
            <v>Stonnington</v>
          </cell>
          <cell r="W20063">
            <v>2018</v>
          </cell>
          <cell r="X20063" t="str">
            <v>Aug</v>
          </cell>
        </row>
        <row r="20064">
          <cell r="D20064" t="str">
            <v>House</v>
          </cell>
          <cell r="E20064">
            <v>1400000</v>
          </cell>
          <cell r="R20064" t="str">
            <v>Monash</v>
          </cell>
          <cell r="W20064">
            <v>2018</v>
          </cell>
          <cell r="X20064" t="str">
            <v>Aug</v>
          </cell>
        </row>
        <row r="20065">
          <cell r="D20065" t="str">
            <v>House</v>
          </cell>
          <cell r="E20065">
            <v>1950000</v>
          </cell>
          <cell r="R20065" t="str">
            <v>Monash</v>
          </cell>
          <cell r="W20065">
            <v>2018</v>
          </cell>
          <cell r="X20065" t="str">
            <v>Aug</v>
          </cell>
        </row>
        <row r="20066">
          <cell r="D20066" t="str">
            <v>House</v>
          </cell>
          <cell r="E20066">
            <v>1005000</v>
          </cell>
          <cell r="R20066" t="str">
            <v>Knox</v>
          </cell>
          <cell r="W20066">
            <v>2018</v>
          </cell>
          <cell r="X20066" t="str">
            <v>Aug</v>
          </cell>
        </row>
        <row r="20067">
          <cell r="D20067" t="str">
            <v>House</v>
          </cell>
          <cell r="E20067">
            <v>468000</v>
          </cell>
          <cell r="R20067" t="str">
            <v>Wyndham</v>
          </cell>
          <cell r="W20067">
            <v>2018</v>
          </cell>
          <cell r="X20067" t="str">
            <v>Aug</v>
          </cell>
        </row>
        <row r="20068">
          <cell r="D20068" t="str">
            <v>House</v>
          </cell>
          <cell r="E20068">
            <v>673000</v>
          </cell>
          <cell r="R20068" t="str">
            <v>Wyndham</v>
          </cell>
          <cell r="W20068">
            <v>2018</v>
          </cell>
          <cell r="X20068" t="str">
            <v>Aug</v>
          </cell>
        </row>
        <row r="20069">
          <cell r="D20069" t="str">
            <v>House</v>
          </cell>
          <cell r="E20069">
            <v>2800000</v>
          </cell>
          <cell r="R20069" t="str">
            <v>Glen Eira</v>
          </cell>
          <cell r="W20069">
            <v>2018</v>
          </cell>
          <cell r="X20069" t="str">
            <v>Aug</v>
          </cell>
        </row>
        <row r="20070">
          <cell r="D20070" t="str">
            <v>House</v>
          </cell>
          <cell r="E20070">
            <v>490500</v>
          </cell>
          <cell r="R20070" t="str">
            <v>Wyndham</v>
          </cell>
          <cell r="W20070">
            <v>2018</v>
          </cell>
          <cell r="X20070" t="str">
            <v>Aug</v>
          </cell>
        </row>
        <row r="20071">
          <cell r="D20071" t="str">
            <v>House</v>
          </cell>
          <cell r="E20071">
            <v>647000</v>
          </cell>
          <cell r="R20071" t="str">
            <v>Wyndham</v>
          </cell>
          <cell r="W20071">
            <v>2018</v>
          </cell>
          <cell r="X20071" t="str">
            <v>Aug</v>
          </cell>
        </row>
        <row r="20072">
          <cell r="D20072" t="str">
            <v>House</v>
          </cell>
          <cell r="E20072">
            <v>670000</v>
          </cell>
          <cell r="R20072" t="str">
            <v>Hobsons Bay</v>
          </cell>
          <cell r="W20072">
            <v>2018</v>
          </cell>
          <cell r="X20072" t="str">
            <v>Aug</v>
          </cell>
        </row>
        <row r="20073">
          <cell r="D20073" t="str">
            <v>House</v>
          </cell>
          <cell r="E20073">
            <v>640000</v>
          </cell>
          <cell r="R20073" t="str">
            <v>Wyndham</v>
          </cell>
          <cell r="W20073">
            <v>2018</v>
          </cell>
          <cell r="X20073" t="str">
            <v>Aug</v>
          </cell>
        </row>
        <row r="20074">
          <cell r="D20074" t="str">
            <v>House</v>
          </cell>
          <cell r="E20074">
            <v>1850000</v>
          </cell>
          <cell r="R20074" t="str">
            <v>Stonnington</v>
          </cell>
          <cell r="W20074">
            <v>2018</v>
          </cell>
          <cell r="X20074" t="str">
            <v>Aug</v>
          </cell>
        </row>
        <row r="20075">
          <cell r="D20075" t="str">
            <v>House</v>
          </cell>
          <cell r="E20075">
            <v>1250000</v>
          </cell>
          <cell r="R20075" t="str">
            <v>Knox</v>
          </cell>
          <cell r="W20075">
            <v>2018</v>
          </cell>
          <cell r="X20075" t="str">
            <v>Aug</v>
          </cell>
        </row>
        <row r="20076">
          <cell r="D20076" t="str">
            <v>House</v>
          </cell>
          <cell r="E20076">
            <v>2201000</v>
          </cell>
          <cell r="R20076" t="str">
            <v>Glen Eira</v>
          </cell>
          <cell r="W20076">
            <v>2018</v>
          </cell>
          <cell r="X20076" t="str">
            <v>Aug</v>
          </cell>
        </row>
        <row r="20077">
          <cell r="D20077" t="str">
            <v>House</v>
          </cell>
          <cell r="E20077">
            <v>759000</v>
          </cell>
          <cell r="R20077" t="str">
            <v>Hobsons Bay</v>
          </cell>
          <cell r="W20077">
            <v>2018</v>
          </cell>
          <cell r="X20077" t="str">
            <v>Aug</v>
          </cell>
        </row>
        <row r="20078">
          <cell r="D20078" t="str">
            <v>House</v>
          </cell>
          <cell r="E20078">
            <v>940000</v>
          </cell>
          <cell r="R20078" t="str">
            <v>Knox</v>
          </cell>
          <cell r="W20078">
            <v>2018</v>
          </cell>
          <cell r="X20078" t="str">
            <v>Aug</v>
          </cell>
        </row>
        <row r="20079">
          <cell r="D20079" t="str">
            <v>House</v>
          </cell>
          <cell r="E20079">
            <v>1300000</v>
          </cell>
          <cell r="R20079" t="str">
            <v>Monash</v>
          </cell>
          <cell r="W20079">
            <v>2018</v>
          </cell>
          <cell r="X20079" t="str">
            <v>Aug</v>
          </cell>
        </row>
        <row r="20080">
          <cell r="D20080" t="str">
            <v>House</v>
          </cell>
          <cell r="E20080">
            <v>1350000</v>
          </cell>
          <cell r="R20080" t="str">
            <v>Bayside</v>
          </cell>
          <cell r="W20080">
            <v>2018</v>
          </cell>
          <cell r="X20080" t="str">
            <v>Aug</v>
          </cell>
        </row>
        <row r="20081">
          <cell r="D20081" t="str">
            <v>House</v>
          </cell>
          <cell r="E20081">
            <v>1450000</v>
          </cell>
          <cell r="R20081" t="str">
            <v>Glen Eira</v>
          </cell>
          <cell r="W20081">
            <v>2018</v>
          </cell>
          <cell r="X20081" t="str">
            <v>Aug</v>
          </cell>
        </row>
        <row r="20082">
          <cell r="D20082" t="str">
            <v>House</v>
          </cell>
          <cell r="E20082">
            <v>2850000</v>
          </cell>
          <cell r="R20082" t="str">
            <v>Glen Eira</v>
          </cell>
          <cell r="W20082">
            <v>2018</v>
          </cell>
          <cell r="X20082" t="str">
            <v>Aug</v>
          </cell>
        </row>
        <row r="20083">
          <cell r="D20083" t="str">
            <v>House</v>
          </cell>
          <cell r="E20083">
            <v>1450000</v>
          </cell>
          <cell r="R20083" t="str">
            <v>Glen Eira</v>
          </cell>
          <cell r="W20083">
            <v>2018</v>
          </cell>
          <cell r="X20083" t="str">
            <v>Aug</v>
          </cell>
        </row>
        <row r="20084">
          <cell r="D20084" t="str">
            <v>House</v>
          </cell>
          <cell r="E20084">
            <v>1335000</v>
          </cell>
          <cell r="R20084" t="str">
            <v>Monash</v>
          </cell>
          <cell r="W20084">
            <v>2018</v>
          </cell>
          <cell r="X20084" t="str">
            <v>Aug</v>
          </cell>
        </row>
        <row r="20085">
          <cell r="D20085" t="str">
            <v>House</v>
          </cell>
          <cell r="E20085">
            <v>1100000</v>
          </cell>
          <cell r="R20085" t="str">
            <v>Monash</v>
          </cell>
          <cell r="W20085">
            <v>2018</v>
          </cell>
          <cell r="X20085" t="str">
            <v>Aug</v>
          </cell>
        </row>
        <row r="20086">
          <cell r="D20086" t="str">
            <v>House</v>
          </cell>
          <cell r="E20086">
            <v>840000</v>
          </cell>
          <cell r="R20086" t="str">
            <v>Knox</v>
          </cell>
          <cell r="W20086">
            <v>2018</v>
          </cell>
          <cell r="X20086" t="str">
            <v>Aug</v>
          </cell>
        </row>
        <row r="20087">
          <cell r="D20087" t="str">
            <v>House</v>
          </cell>
          <cell r="E20087">
            <v>1100000</v>
          </cell>
          <cell r="R20087" t="str">
            <v>Glen Eira</v>
          </cell>
          <cell r="W20087">
            <v>2018</v>
          </cell>
          <cell r="X20087" t="str">
            <v>Aug</v>
          </cell>
        </row>
        <row r="20088">
          <cell r="D20088" t="str">
            <v>House</v>
          </cell>
          <cell r="E20088">
            <v>552000</v>
          </cell>
          <cell r="R20088" t="str">
            <v>Wyndham</v>
          </cell>
          <cell r="W20088">
            <v>2018</v>
          </cell>
          <cell r="X20088" t="str">
            <v>Aug</v>
          </cell>
        </row>
        <row r="20089">
          <cell r="D20089" t="str">
            <v>House</v>
          </cell>
          <cell r="E20089">
            <v>630000</v>
          </cell>
          <cell r="R20089" t="str">
            <v>Wyndham</v>
          </cell>
          <cell r="W20089">
            <v>2018</v>
          </cell>
          <cell r="X20089" t="str">
            <v>Aug</v>
          </cell>
        </row>
        <row r="20090">
          <cell r="D20090" t="str">
            <v>House</v>
          </cell>
          <cell r="E20090">
            <v>4400000</v>
          </cell>
          <cell r="R20090" t="str">
            <v>Bayside</v>
          </cell>
          <cell r="W20090">
            <v>2018</v>
          </cell>
          <cell r="X20090" t="str">
            <v>Aug</v>
          </cell>
        </row>
        <row r="20091">
          <cell r="D20091" t="str">
            <v>House</v>
          </cell>
          <cell r="E20091">
            <v>547000</v>
          </cell>
          <cell r="R20091" t="str">
            <v>Wyndham</v>
          </cell>
          <cell r="W20091">
            <v>2018</v>
          </cell>
          <cell r="X20091" t="str">
            <v>Aug</v>
          </cell>
        </row>
        <row r="20092">
          <cell r="D20092" t="str">
            <v>House</v>
          </cell>
          <cell r="E20092">
            <v>545000</v>
          </cell>
          <cell r="R20092" t="str">
            <v>Wyndham</v>
          </cell>
          <cell r="W20092">
            <v>2018</v>
          </cell>
          <cell r="X20092" t="str">
            <v>Aug</v>
          </cell>
        </row>
        <row r="20093">
          <cell r="D20093" t="str">
            <v>House</v>
          </cell>
          <cell r="E20093">
            <v>1100000</v>
          </cell>
          <cell r="R20093" t="str">
            <v>Monash</v>
          </cell>
          <cell r="W20093">
            <v>2018</v>
          </cell>
          <cell r="X20093" t="str">
            <v>Aug</v>
          </cell>
        </row>
        <row r="20094">
          <cell r="D20094" t="str">
            <v>House</v>
          </cell>
          <cell r="E20094">
            <v>1407000</v>
          </cell>
          <cell r="R20094" t="str">
            <v>Monash</v>
          </cell>
          <cell r="W20094">
            <v>2018</v>
          </cell>
          <cell r="X20094" t="str">
            <v>Aug</v>
          </cell>
        </row>
        <row r="20095">
          <cell r="D20095" t="str">
            <v>House</v>
          </cell>
          <cell r="E20095">
            <v>457000</v>
          </cell>
          <cell r="R20095" t="str">
            <v>Wyndham</v>
          </cell>
          <cell r="W20095">
            <v>2018</v>
          </cell>
          <cell r="X20095" t="str">
            <v>Aug</v>
          </cell>
        </row>
        <row r="20096">
          <cell r="D20096" t="str">
            <v>House</v>
          </cell>
          <cell r="E20096">
            <v>997000</v>
          </cell>
          <cell r="R20096" t="str">
            <v>Monash</v>
          </cell>
          <cell r="W20096">
            <v>2018</v>
          </cell>
          <cell r="X20096" t="str">
            <v>Aug</v>
          </cell>
        </row>
        <row r="20097">
          <cell r="D20097" t="str">
            <v>House</v>
          </cell>
          <cell r="E20097">
            <v>1420000</v>
          </cell>
          <cell r="R20097" t="str">
            <v>Glen Eira</v>
          </cell>
          <cell r="W20097">
            <v>2018</v>
          </cell>
          <cell r="X20097" t="str">
            <v>Aug</v>
          </cell>
        </row>
        <row r="20098">
          <cell r="D20098" t="str">
            <v>House</v>
          </cell>
          <cell r="E20098">
            <v>615000</v>
          </cell>
          <cell r="R20098" t="str">
            <v>Wyndham</v>
          </cell>
          <cell r="W20098">
            <v>2018</v>
          </cell>
          <cell r="X20098" t="str">
            <v>Aug</v>
          </cell>
        </row>
        <row r="20099">
          <cell r="D20099" t="str">
            <v>Unit</v>
          </cell>
          <cell r="E20099">
            <v>1450000</v>
          </cell>
          <cell r="R20099" t="str">
            <v>Glen Eira</v>
          </cell>
          <cell r="W20099">
            <v>2018</v>
          </cell>
          <cell r="X20099" t="str">
            <v>Aug</v>
          </cell>
        </row>
        <row r="20100">
          <cell r="D20100" t="str">
            <v>Unit</v>
          </cell>
          <cell r="E20100">
            <v>886000</v>
          </cell>
          <cell r="R20100" t="str">
            <v>Glen Eira</v>
          </cell>
          <cell r="W20100">
            <v>2018</v>
          </cell>
          <cell r="X20100" t="str">
            <v>Aug</v>
          </cell>
        </row>
        <row r="20101">
          <cell r="D20101" t="str">
            <v>House</v>
          </cell>
          <cell r="E20101">
            <v>1835000</v>
          </cell>
          <cell r="R20101" t="str">
            <v>Glen Eira</v>
          </cell>
          <cell r="W20101">
            <v>2018</v>
          </cell>
          <cell r="X20101" t="str">
            <v>Aug</v>
          </cell>
        </row>
        <row r="20102">
          <cell r="D20102" t="str">
            <v>House</v>
          </cell>
          <cell r="E20102">
            <v>1540000</v>
          </cell>
          <cell r="R20102" t="str">
            <v>Glen Eira</v>
          </cell>
          <cell r="W20102">
            <v>2018</v>
          </cell>
          <cell r="X20102" t="str">
            <v>Aug</v>
          </cell>
        </row>
        <row r="20103">
          <cell r="D20103" t="str">
            <v>House</v>
          </cell>
          <cell r="E20103">
            <v>2003000</v>
          </cell>
          <cell r="R20103" t="str">
            <v>Bayside</v>
          </cell>
          <cell r="W20103">
            <v>2018</v>
          </cell>
          <cell r="X20103" t="str">
            <v>Aug</v>
          </cell>
        </row>
        <row r="20104">
          <cell r="D20104" t="str">
            <v>House</v>
          </cell>
          <cell r="E20104">
            <v>1750000</v>
          </cell>
          <cell r="R20104" t="str">
            <v>Bayside</v>
          </cell>
          <cell r="W20104">
            <v>2018</v>
          </cell>
          <cell r="X20104" t="str">
            <v>Aug</v>
          </cell>
        </row>
        <row r="20105">
          <cell r="D20105" t="str">
            <v>House</v>
          </cell>
          <cell r="E20105">
            <v>1960000</v>
          </cell>
          <cell r="R20105" t="str">
            <v>Glen Eira</v>
          </cell>
          <cell r="W20105">
            <v>2018</v>
          </cell>
          <cell r="X20105" t="str">
            <v>Aug</v>
          </cell>
        </row>
        <row r="20106">
          <cell r="D20106" t="str">
            <v>Unit</v>
          </cell>
          <cell r="E20106">
            <v>1550000</v>
          </cell>
          <cell r="R20106" t="str">
            <v>Glen Eira</v>
          </cell>
          <cell r="W20106">
            <v>2018</v>
          </cell>
          <cell r="X20106" t="str">
            <v>Aug</v>
          </cell>
        </row>
        <row r="20107">
          <cell r="D20107" t="str">
            <v>Unit</v>
          </cell>
          <cell r="E20107">
            <v>1208000</v>
          </cell>
          <cell r="R20107" t="str">
            <v>Glen Eira</v>
          </cell>
          <cell r="W20107">
            <v>2018</v>
          </cell>
          <cell r="X20107" t="str">
            <v>Aug</v>
          </cell>
        </row>
        <row r="20108">
          <cell r="D20108" t="str">
            <v>House</v>
          </cell>
          <cell r="E20108">
            <v>1450000</v>
          </cell>
          <cell r="R20108" t="str">
            <v>Glen Eira</v>
          </cell>
          <cell r="W20108">
            <v>2018</v>
          </cell>
          <cell r="X20108" t="str">
            <v>Aug</v>
          </cell>
        </row>
        <row r="20109">
          <cell r="D20109" t="str">
            <v>House</v>
          </cell>
          <cell r="E20109">
            <v>1160000</v>
          </cell>
          <cell r="R20109" t="str">
            <v>Glen Eira</v>
          </cell>
          <cell r="W20109">
            <v>2018</v>
          </cell>
          <cell r="X20109" t="str">
            <v>Aug</v>
          </cell>
        </row>
        <row r="20110">
          <cell r="D20110" t="str">
            <v>House</v>
          </cell>
          <cell r="E20110">
            <v>2230000</v>
          </cell>
          <cell r="R20110" t="str">
            <v>Bayside</v>
          </cell>
          <cell r="W20110">
            <v>2018</v>
          </cell>
          <cell r="X20110" t="str">
            <v>Aug</v>
          </cell>
        </row>
        <row r="20111">
          <cell r="D20111" t="str">
            <v>House</v>
          </cell>
          <cell r="E20111">
            <v>1126500</v>
          </cell>
          <cell r="R20111" t="str">
            <v>Glen Eira</v>
          </cell>
          <cell r="W20111">
            <v>2018</v>
          </cell>
          <cell r="X20111" t="str">
            <v>Aug</v>
          </cell>
        </row>
        <row r="20112">
          <cell r="D20112" t="str">
            <v>Unit</v>
          </cell>
          <cell r="E20112">
            <v>1265159</v>
          </cell>
          <cell r="R20112" t="str">
            <v>Glen Eira</v>
          </cell>
          <cell r="W20112">
            <v>2018</v>
          </cell>
          <cell r="X20112" t="str">
            <v>Aug</v>
          </cell>
        </row>
        <row r="20113">
          <cell r="D20113" t="str">
            <v>House</v>
          </cell>
          <cell r="E20113">
            <v>1950000</v>
          </cell>
          <cell r="R20113" t="str">
            <v>Bayside</v>
          </cell>
          <cell r="W20113">
            <v>2018</v>
          </cell>
          <cell r="X20113" t="str">
            <v>Aug</v>
          </cell>
        </row>
        <row r="20114">
          <cell r="D20114" t="str">
            <v>Unit</v>
          </cell>
          <cell r="E20114">
            <v>860000</v>
          </cell>
          <cell r="R20114" t="str">
            <v>Bayside</v>
          </cell>
          <cell r="W20114">
            <v>2018</v>
          </cell>
          <cell r="X20114" t="str">
            <v>Aug</v>
          </cell>
        </row>
        <row r="20115">
          <cell r="D20115" t="str">
            <v>House</v>
          </cell>
          <cell r="E20115">
            <v>1615000</v>
          </cell>
          <cell r="R20115" t="str">
            <v>Bayside</v>
          </cell>
          <cell r="W20115">
            <v>2018</v>
          </cell>
          <cell r="X20115" t="str">
            <v>Aug</v>
          </cell>
        </row>
        <row r="20116">
          <cell r="D20116" t="str">
            <v>House</v>
          </cell>
          <cell r="E20116">
            <v>1261000</v>
          </cell>
          <cell r="R20116" t="str">
            <v>Kingston</v>
          </cell>
          <cell r="W20116">
            <v>2018</v>
          </cell>
          <cell r="X20116" t="str">
            <v>Aug</v>
          </cell>
        </row>
        <row r="20117">
          <cell r="D20117" t="str">
            <v>House</v>
          </cell>
          <cell r="E20117">
            <v>1300000</v>
          </cell>
          <cell r="R20117" t="str">
            <v>Kingston</v>
          </cell>
          <cell r="W20117">
            <v>2018</v>
          </cell>
          <cell r="X20117" t="str">
            <v>Aug</v>
          </cell>
        </row>
        <row r="20118">
          <cell r="D20118" t="str">
            <v>House</v>
          </cell>
          <cell r="E20118">
            <v>1467000</v>
          </cell>
          <cell r="R20118" t="str">
            <v>Bayside</v>
          </cell>
          <cell r="W20118">
            <v>2018</v>
          </cell>
          <cell r="X20118" t="str">
            <v>Aug</v>
          </cell>
        </row>
        <row r="20119">
          <cell r="D20119" t="str">
            <v>House</v>
          </cell>
          <cell r="E20119">
            <v>1246000</v>
          </cell>
          <cell r="R20119" t="str">
            <v>Bayside</v>
          </cell>
          <cell r="W20119">
            <v>2018</v>
          </cell>
          <cell r="X20119" t="str">
            <v>Aug</v>
          </cell>
        </row>
        <row r="20120">
          <cell r="D20120" t="str">
            <v>House</v>
          </cell>
          <cell r="E20120">
            <v>2200000</v>
          </cell>
          <cell r="R20120" t="str">
            <v>Bayside</v>
          </cell>
          <cell r="W20120">
            <v>2018</v>
          </cell>
          <cell r="X20120" t="str">
            <v>Aug</v>
          </cell>
        </row>
        <row r="20121">
          <cell r="D20121" t="str">
            <v>House</v>
          </cell>
          <cell r="E20121">
            <v>1750000</v>
          </cell>
          <cell r="R20121" t="str">
            <v>Bayside</v>
          </cell>
          <cell r="W20121">
            <v>2018</v>
          </cell>
          <cell r="X20121" t="str">
            <v>Aug</v>
          </cell>
        </row>
        <row r="20122">
          <cell r="D20122" t="str">
            <v>Unit</v>
          </cell>
          <cell r="E20122">
            <v>980000</v>
          </cell>
          <cell r="R20122" t="str">
            <v>Bayside</v>
          </cell>
          <cell r="W20122">
            <v>2018</v>
          </cell>
          <cell r="X20122" t="str">
            <v>Aug</v>
          </cell>
        </row>
        <row r="20123">
          <cell r="D20123" t="str">
            <v>House</v>
          </cell>
          <cell r="E20123">
            <v>1650000</v>
          </cell>
          <cell r="R20123" t="str">
            <v>Bayside</v>
          </cell>
          <cell r="W20123">
            <v>2018</v>
          </cell>
          <cell r="X20123" t="str">
            <v>Aug</v>
          </cell>
        </row>
        <row r="20124">
          <cell r="D20124" t="str">
            <v>House</v>
          </cell>
          <cell r="E20124">
            <v>900000</v>
          </cell>
          <cell r="R20124" t="str">
            <v>Bayside</v>
          </cell>
          <cell r="W20124">
            <v>2018</v>
          </cell>
          <cell r="X20124" t="str">
            <v>Aug</v>
          </cell>
        </row>
        <row r="20125">
          <cell r="D20125" t="str">
            <v>House</v>
          </cell>
          <cell r="E20125">
            <v>1776000</v>
          </cell>
          <cell r="R20125" t="str">
            <v>Bayside</v>
          </cell>
          <cell r="W20125">
            <v>2018</v>
          </cell>
          <cell r="X20125" t="str">
            <v>Aug</v>
          </cell>
        </row>
        <row r="20126">
          <cell r="D20126" t="str">
            <v>House</v>
          </cell>
          <cell r="E20126">
            <v>1957500</v>
          </cell>
          <cell r="R20126" t="str">
            <v>Bayside</v>
          </cell>
          <cell r="W20126">
            <v>2018</v>
          </cell>
          <cell r="X20126" t="str">
            <v>Aug</v>
          </cell>
        </row>
        <row r="20127">
          <cell r="D20127" t="str">
            <v>House</v>
          </cell>
          <cell r="E20127">
            <v>1720000</v>
          </cell>
          <cell r="R20127" t="str">
            <v>Bayside</v>
          </cell>
          <cell r="W20127">
            <v>2018</v>
          </cell>
          <cell r="X20127" t="str">
            <v>Aug</v>
          </cell>
        </row>
        <row r="20128">
          <cell r="D20128" t="str">
            <v>House</v>
          </cell>
          <cell r="E20128">
            <v>2700000</v>
          </cell>
          <cell r="R20128" t="str">
            <v>Bayside</v>
          </cell>
          <cell r="W20128">
            <v>2018</v>
          </cell>
          <cell r="X20128" t="str">
            <v>Aug</v>
          </cell>
        </row>
        <row r="20129">
          <cell r="D20129" t="str">
            <v>House</v>
          </cell>
          <cell r="E20129">
            <v>1725000</v>
          </cell>
          <cell r="R20129" t="str">
            <v>Bayside</v>
          </cell>
          <cell r="W20129">
            <v>2018</v>
          </cell>
          <cell r="X20129" t="str">
            <v>Aug</v>
          </cell>
        </row>
        <row r="20130">
          <cell r="D20130" t="str">
            <v>House</v>
          </cell>
          <cell r="E20130">
            <v>1670000</v>
          </cell>
          <cell r="R20130" t="str">
            <v>Yarra</v>
          </cell>
          <cell r="W20130">
            <v>2018</v>
          </cell>
          <cell r="X20130" t="str">
            <v>Aug</v>
          </cell>
        </row>
        <row r="20131">
          <cell r="D20131" t="str">
            <v>House</v>
          </cell>
          <cell r="E20131">
            <v>1470000</v>
          </cell>
          <cell r="R20131" t="str">
            <v>Monash</v>
          </cell>
          <cell r="W20131">
            <v>2018</v>
          </cell>
          <cell r="X20131" t="str">
            <v>Aug</v>
          </cell>
        </row>
        <row r="20132">
          <cell r="D20132" t="str">
            <v>Unit</v>
          </cell>
          <cell r="E20132">
            <v>1300000</v>
          </cell>
          <cell r="R20132" t="str">
            <v>Glen Eira</v>
          </cell>
          <cell r="W20132">
            <v>2018</v>
          </cell>
          <cell r="X20132" t="str">
            <v>Aug</v>
          </cell>
        </row>
        <row r="20133">
          <cell r="D20133" t="str">
            <v>Unit</v>
          </cell>
          <cell r="E20133">
            <v>1200000</v>
          </cell>
          <cell r="R20133" t="str">
            <v>Bayside</v>
          </cell>
          <cell r="W20133">
            <v>2018</v>
          </cell>
          <cell r="X20133" t="str">
            <v>Aug</v>
          </cell>
        </row>
        <row r="20134">
          <cell r="D20134" t="str">
            <v>House</v>
          </cell>
          <cell r="E20134">
            <v>985000</v>
          </cell>
          <cell r="R20134" t="str">
            <v>Glen Eira</v>
          </cell>
          <cell r="W20134">
            <v>2018</v>
          </cell>
          <cell r="X20134" t="str">
            <v>Aug</v>
          </cell>
        </row>
        <row r="20135">
          <cell r="D20135" t="str">
            <v>Unit</v>
          </cell>
          <cell r="E20135">
            <v>820000</v>
          </cell>
          <cell r="R20135" t="str">
            <v>Darebin</v>
          </cell>
          <cell r="W20135">
            <v>2018</v>
          </cell>
          <cell r="X20135" t="str">
            <v>Aug</v>
          </cell>
        </row>
        <row r="20136">
          <cell r="D20136" t="str">
            <v>Unit</v>
          </cell>
          <cell r="E20136">
            <v>810000</v>
          </cell>
          <cell r="R20136" t="str">
            <v>Moreland</v>
          </cell>
          <cell r="W20136">
            <v>2018</v>
          </cell>
          <cell r="X20136" t="str">
            <v>Aug</v>
          </cell>
        </row>
        <row r="20137">
          <cell r="D20137" t="str">
            <v>House</v>
          </cell>
          <cell r="E20137">
            <v>805000</v>
          </cell>
          <cell r="R20137" t="str">
            <v>Boroondara</v>
          </cell>
          <cell r="W20137">
            <v>2018</v>
          </cell>
          <cell r="X20137" t="str">
            <v>Aug</v>
          </cell>
        </row>
        <row r="20138">
          <cell r="D20138" t="str">
            <v>Unit</v>
          </cell>
          <cell r="E20138">
            <v>721000</v>
          </cell>
          <cell r="R20138" t="str">
            <v>Banyule</v>
          </cell>
          <cell r="W20138">
            <v>2018</v>
          </cell>
          <cell r="X20138" t="str">
            <v>Aug</v>
          </cell>
        </row>
        <row r="20139">
          <cell r="D20139" t="str">
            <v>Unit</v>
          </cell>
          <cell r="E20139">
            <v>620000</v>
          </cell>
          <cell r="R20139" t="str">
            <v>Maribyrnong</v>
          </cell>
          <cell r="W20139">
            <v>2018</v>
          </cell>
          <cell r="X20139" t="str">
            <v>Aug</v>
          </cell>
        </row>
        <row r="20140">
          <cell r="D20140" t="str">
            <v>Unit</v>
          </cell>
          <cell r="E20140">
            <v>600000</v>
          </cell>
          <cell r="R20140" t="str">
            <v>Darebin</v>
          </cell>
          <cell r="W20140">
            <v>2018</v>
          </cell>
          <cell r="X20140" t="str">
            <v>Aug</v>
          </cell>
        </row>
        <row r="20141">
          <cell r="D20141" t="str">
            <v>Unit</v>
          </cell>
          <cell r="E20141">
            <v>505000</v>
          </cell>
          <cell r="R20141" t="str">
            <v>Glen Eira</v>
          </cell>
          <cell r="W20141">
            <v>2018</v>
          </cell>
          <cell r="X20141" t="str">
            <v>Aug</v>
          </cell>
        </row>
        <row r="20142">
          <cell r="D20142" t="str">
            <v>Unit</v>
          </cell>
          <cell r="E20142">
            <v>370000</v>
          </cell>
          <cell r="R20142" t="str">
            <v>Melbourne</v>
          </cell>
          <cell r="W20142">
            <v>2018</v>
          </cell>
          <cell r="X20142" t="str">
            <v>Aug</v>
          </cell>
        </row>
        <row r="20143">
          <cell r="D20143" t="str">
            <v>House</v>
          </cell>
          <cell r="E20143">
            <v>6400000</v>
          </cell>
          <cell r="R20143" t="str">
            <v>Stonnington</v>
          </cell>
          <cell r="W20143">
            <v>2018</v>
          </cell>
          <cell r="X20143" t="str">
            <v>Aug</v>
          </cell>
        </row>
        <row r="20144">
          <cell r="D20144" t="str">
            <v>Unit</v>
          </cell>
          <cell r="E20144">
            <v>2250000</v>
          </cell>
          <cell r="R20144" t="str">
            <v>Melbourne</v>
          </cell>
          <cell r="W20144">
            <v>2018</v>
          </cell>
          <cell r="X20144" t="str">
            <v>Aug</v>
          </cell>
        </row>
        <row r="20145">
          <cell r="D20145" t="str">
            <v>House</v>
          </cell>
          <cell r="E20145">
            <v>1665000</v>
          </cell>
          <cell r="R20145" t="str">
            <v>Boroondara</v>
          </cell>
          <cell r="W20145">
            <v>2018</v>
          </cell>
          <cell r="X20145" t="str">
            <v>Aug</v>
          </cell>
        </row>
        <row r="20146">
          <cell r="D20146" t="str">
            <v>House</v>
          </cell>
          <cell r="E20146">
            <v>1642000</v>
          </cell>
          <cell r="R20146" t="str">
            <v>Melbourne</v>
          </cell>
          <cell r="W20146">
            <v>2018</v>
          </cell>
          <cell r="X20146" t="str">
            <v>Aug</v>
          </cell>
        </row>
        <row r="20147">
          <cell r="D20147" t="str">
            <v>Unit</v>
          </cell>
          <cell r="E20147">
            <v>1570000</v>
          </cell>
          <cell r="R20147" t="str">
            <v>Bayside</v>
          </cell>
          <cell r="W20147">
            <v>2018</v>
          </cell>
          <cell r="X20147" t="str">
            <v>Aug</v>
          </cell>
        </row>
        <row r="20148">
          <cell r="D20148" t="str">
            <v>House</v>
          </cell>
          <cell r="E20148">
            <v>1450000</v>
          </cell>
          <cell r="R20148" t="str">
            <v>Boroondara</v>
          </cell>
          <cell r="W20148">
            <v>2018</v>
          </cell>
          <cell r="X20148" t="str">
            <v>Aug</v>
          </cell>
        </row>
        <row r="20149">
          <cell r="D20149" t="str">
            <v>House</v>
          </cell>
          <cell r="E20149">
            <v>1440000</v>
          </cell>
          <cell r="R20149" t="str">
            <v>Moreland</v>
          </cell>
          <cell r="W20149">
            <v>2018</v>
          </cell>
          <cell r="X20149" t="str">
            <v>Aug</v>
          </cell>
        </row>
        <row r="20150">
          <cell r="D20150" t="str">
            <v>House</v>
          </cell>
          <cell r="E20150">
            <v>1412000</v>
          </cell>
          <cell r="R20150" t="str">
            <v>Glen Eira</v>
          </cell>
          <cell r="W20150">
            <v>2018</v>
          </cell>
          <cell r="X20150" t="str">
            <v>Aug</v>
          </cell>
        </row>
        <row r="20151">
          <cell r="D20151" t="str">
            <v>Unit</v>
          </cell>
          <cell r="E20151">
            <v>1340000</v>
          </cell>
          <cell r="R20151" t="str">
            <v>Boroondara</v>
          </cell>
          <cell r="W20151">
            <v>2018</v>
          </cell>
          <cell r="X20151" t="str">
            <v>Aug</v>
          </cell>
        </row>
        <row r="20152">
          <cell r="D20152" t="str">
            <v>Unit</v>
          </cell>
          <cell r="E20152">
            <v>1287000</v>
          </cell>
          <cell r="R20152" t="str">
            <v>Yarra</v>
          </cell>
          <cell r="W20152">
            <v>2018</v>
          </cell>
          <cell r="X20152" t="str">
            <v>Aug</v>
          </cell>
        </row>
        <row r="20153">
          <cell r="D20153" t="str">
            <v>Unit</v>
          </cell>
          <cell r="E20153">
            <v>1265000</v>
          </cell>
          <cell r="R20153" t="str">
            <v>Yarra</v>
          </cell>
          <cell r="W20153">
            <v>2018</v>
          </cell>
          <cell r="X20153" t="str">
            <v>Aug</v>
          </cell>
        </row>
        <row r="20154">
          <cell r="D20154" t="str">
            <v>Unit</v>
          </cell>
          <cell r="E20154">
            <v>1200000</v>
          </cell>
          <cell r="R20154" t="str">
            <v>Boroondara</v>
          </cell>
          <cell r="W20154">
            <v>2018</v>
          </cell>
          <cell r="X20154" t="str">
            <v>Aug</v>
          </cell>
        </row>
        <row r="20155">
          <cell r="D20155" t="str">
            <v>Unit</v>
          </cell>
          <cell r="E20155">
            <v>1080000</v>
          </cell>
          <cell r="R20155" t="str">
            <v>Bayside</v>
          </cell>
          <cell r="W20155">
            <v>2018</v>
          </cell>
          <cell r="X20155" t="str">
            <v>Aug</v>
          </cell>
        </row>
        <row r="20156">
          <cell r="D20156" t="str">
            <v>Unit</v>
          </cell>
          <cell r="E20156">
            <v>1080000</v>
          </cell>
          <cell r="R20156" t="str">
            <v>Boroondara</v>
          </cell>
          <cell r="W20156">
            <v>2018</v>
          </cell>
          <cell r="X20156" t="str">
            <v>Aug</v>
          </cell>
        </row>
        <row r="20157">
          <cell r="D20157" t="str">
            <v>Unit</v>
          </cell>
          <cell r="E20157">
            <v>1055000</v>
          </cell>
          <cell r="R20157" t="str">
            <v>Bayside</v>
          </cell>
          <cell r="W20157">
            <v>2018</v>
          </cell>
          <cell r="X20157" t="str">
            <v>Aug</v>
          </cell>
        </row>
        <row r="20158">
          <cell r="D20158" t="str">
            <v>House</v>
          </cell>
          <cell r="E20158">
            <v>1045000</v>
          </cell>
          <cell r="R20158" t="str">
            <v>Bayside</v>
          </cell>
          <cell r="W20158">
            <v>2018</v>
          </cell>
          <cell r="X20158" t="str">
            <v>Aug</v>
          </cell>
        </row>
        <row r="20159">
          <cell r="D20159" t="str">
            <v>Unit</v>
          </cell>
          <cell r="E20159">
            <v>1026000</v>
          </cell>
          <cell r="R20159" t="str">
            <v>Banyule</v>
          </cell>
          <cell r="W20159">
            <v>2018</v>
          </cell>
          <cell r="X20159" t="str">
            <v>Aug</v>
          </cell>
        </row>
        <row r="20160">
          <cell r="D20160" t="str">
            <v>Unit</v>
          </cell>
          <cell r="E20160">
            <v>1020000</v>
          </cell>
          <cell r="R20160" t="str">
            <v>Bayside</v>
          </cell>
          <cell r="W20160">
            <v>2018</v>
          </cell>
          <cell r="X20160" t="str">
            <v>Aug</v>
          </cell>
        </row>
        <row r="20161">
          <cell r="D20161" t="str">
            <v>Unit</v>
          </cell>
          <cell r="E20161">
            <v>1000000</v>
          </cell>
          <cell r="R20161" t="str">
            <v>Yarra</v>
          </cell>
          <cell r="W20161">
            <v>2018</v>
          </cell>
          <cell r="X20161" t="str">
            <v>Aug</v>
          </cell>
        </row>
        <row r="20162">
          <cell r="D20162" t="str">
            <v>House</v>
          </cell>
          <cell r="E20162">
            <v>986000</v>
          </cell>
          <cell r="R20162" t="str">
            <v>Banyule</v>
          </cell>
          <cell r="W20162">
            <v>2018</v>
          </cell>
          <cell r="X20162" t="str">
            <v>Aug</v>
          </cell>
        </row>
        <row r="20163">
          <cell r="D20163" t="str">
            <v>House</v>
          </cell>
          <cell r="E20163">
            <v>970000</v>
          </cell>
          <cell r="R20163" t="str">
            <v>Banyule</v>
          </cell>
          <cell r="W20163">
            <v>2018</v>
          </cell>
          <cell r="X20163" t="str">
            <v>Aug</v>
          </cell>
        </row>
        <row r="20164">
          <cell r="D20164" t="str">
            <v>House</v>
          </cell>
          <cell r="E20164">
            <v>960000</v>
          </cell>
          <cell r="R20164" t="str">
            <v>Moreland</v>
          </cell>
          <cell r="W20164">
            <v>2018</v>
          </cell>
          <cell r="X20164" t="str">
            <v>Aug</v>
          </cell>
        </row>
        <row r="20165">
          <cell r="D20165" t="str">
            <v>Unit</v>
          </cell>
          <cell r="E20165">
            <v>950000</v>
          </cell>
          <cell r="R20165" t="str">
            <v>Melbourne</v>
          </cell>
          <cell r="W20165">
            <v>2018</v>
          </cell>
          <cell r="X20165" t="str">
            <v>Aug</v>
          </cell>
        </row>
        <row r="20166">
          <cell r="D20166" t="str">
            <v>Unit</v>
          </cell>
          <cell r="E20166">
            <v>915000</v>
          </cell>
          <cell r="R20166" t="str">
            <v>Port Phillip</v>
          </cell>
          <cell r="W20166">
            <v>2018</v>
          </cell>
          <cell r="X20166" t="str">
            <v>Aug</v>
          </cell>
        </row>
        <row r="20167">
          <cell r="D20167" t="str">
            <v>House</v>
          </cell>
          <cell r="E20167">
            <v>910000</v>
          </cell>
          <cell r="R20167" t="str">
            <v>Whitehorse</v>
          </cell>
          <cell r="W20167">
            <v>2018</v>
          </cell>
          <cell r="X20167" t="str">
            <v>Aug</v>
          </cell>
        </row>
        <row r="20168">
          <cell r="D20168" t="str">
            <v>Unit</v>
          </cell>
          <cell r="E20168">
            <v>900000</v>
          </cell>
          <cell r="R20168" t="str">
            <v>Monash</v>
          </cell>
          <cell r="W20168">
            <v>2018</v>
          </cell>
          <cell r="X20168" t="str">
            <v>Aug</v>
          </cell>
        </row>
        <row r="20169">
          <cell r="D20169" t="str">
            <v>Unit</v>
          </cell>
          <cell r="E20169">
            <v>900000</v>
          </cell>
          <cell r="R20169" t="str">
            <v>Moreland</v>
          </cell>
          <cell r="W20169">
            <v>2018</v>
          </cell>
          <cell r="X20169" t="str">
            <v>Aug</v>
          </cell>
        </row>
        <row r="20170">
          <cell r="D20170" t="str">
            <v>Unit</v>
          </cell>
          <cell r="E20170">
            <v>895000</v>
          </cell>
          <cell r="R20170" t="str">
            <v>Glen Eira</v>
          </cell>
          <cell r="W20170">
            <v>2018</v>
          </cell>
          <cell r="X20170" t="str">
            <v>Aug</v>
          </cell>
        </row>
        <row r="20171">
          <cell r="D20171" t="str">
            <v>Unit</v>
          </cell>
          <cell r="E20171">
            <v>880888</v>
          </cell>
          <cell r="R20171" t="str">
            <v>Boroondara</v>
          </cell>
          <cell r="W20171">
            <v>2018</v>
          </cell>
          <cell r="X20171" t="str">
            <v>Aug</v>
          </cell>
        </row>
        <row r="20172">
          <cell r="D20172" t="str">
            <v>Unit</v>
          </cell>
          <cell r="E20172">
            <v>850000</v>
          </cell>
          <cell r="R20172" t="str">
            <v>Boroondara</v>
          </cell>
          <cell r="W20172">
            <v>2018</v>
          </cell>
          <cell r="X20172" t="str">
            <v>Aug</v>
          </cell>
        </row>
        <row r="20173">
          <cell r="D20173" t="str">
            <v>Unit</v>
          </cell>
          <cell r="E20173">
            <v>847000</v>
          </cell>
          <cell r="R20173" t="str">
            <v>Banyule</v>
          </cell>
          <cell r="W20173">
            <v>2018</v>
          </cell>
          <cell r="X20173" t="str">
            <v>Aug</v>
          </cell>
        </row>
        <row r="20174">
          <cell r="D20174" t="str">
            <v>Unit</v>
          </cell>
          <cell r="E20174">
            <v>845000</v>
          </cell>
          <cell r="R20174" t="str">
            <v>Boroondara</v>
          </cell>
          <cell r="W20174">
            <v>2018</v>
          </cell>
          <cell r="X20174" t="str">
            <v>Aug</v>
          </cell>
        </row>
        <row r="20175">
          <cell r="D20175" t="str">
            <v>Unit</v>
          </cell>
          <cell r="E20175">
            <v>845000</v>
          </cell>
          <cell r="R20175" t="str">
            <v>Port Phillip</v>
          </cell>
          <cell r="W20175">
            <v>2018</v>
          </cell>
          <cell r="X20175" t="str">
            <v>Aug</v>
          </cell>
        </row>
        <row r="20176">
          <cell r="D20176" t="str">
            <v>Unit</v>
          </cell>
          <cell r="E20176">
            <v>825000</v>
          </cell>
          <cell r="R20176" t="str">
            <v>Monash</v>
          </cell>
          <cell r="W20176">
            <v>2018</v>
          </cell>
          <cell r="X20176" t="str">
            <v>Aug</v>
          </cell>
        </row>
        <row r="20177">
          <cell r="D20177" t="str">
            <v>Unit</v>
          </cell>
          <cell r="E20177">
            <v>825000</v>
          </cell>
          <cell r="R20177" t="str">
            <v>Darebin</v>
          </cell>
          <cell r="W20177">
            <v>2018</v>
          </cell>
          <cell r="X20177" t="str">
            <v>Aug</v>
          </cell>
        </row>
        <row r="20178">
          <cell r="D20178" t="str">
            <v>House</v>
          </cell>
          <cell r="E20178">
            <v>802000</v>
          </cell>
          <cell r="R20178" t="str">
            <v>Maribyrnong</v>
          </cell>
          <cell r="W20178">
            <v>2018</v>
          </cell>
          <cell r="X20178" t="str">
            <v>Aug</v>
          </cell>
        </row>
        <row r="20179">
          <cell r="D20179" t="str">
            <v>Unit</v>
          </cell>
          <cell r="E20179">
            <v>793000</v>
          </cell>
          <cell r="R20179" t="str">
            <v>Boroondara</v>
          </cell>
          <cell r="W20179">
            <v>2018</v>
          </cell>
          <cell r="X20179" t="str">
            <v>Aug</v>
          </cell>
        </row>
        <row r="20180">
          <cell r="D20180" t="str">
            <v>Unit</v>
          </cell>
          <cell r="E20180">
            <v>792000</v>
          </cell>
          <cell r="R20180" t="str">
            <v>Maroondah</v>
          </cell>
          <cell r="W20180">
            <v>2018</v>
          </cell>
          <cell r="X20180" t="str">
            <v>Aug</v>
          </cell>
        </row>
        <row r="20181">
          <cell r="D20181" t="str">
            <v>Unit</v>
          </cell>
          <cell r="E20181">
            <v>775000</v>
          </cell>
          <cell r="R20181" t="str">
            <v>Moonee Valley</v>
          </cell>
          <cell r="W20181">
            <v>2018</v>
          </cell>
          <cell r="X20181" t="str">
            <v>Aug</v>
          </cell>
        </row>
        <row r="20182">
          <cell r="D20182" t="str">
            <v>Unit</v>
          </cell>
          <cell r="E20182">
            <v>770000</v>
          </cell>
          <cell r="R20182" t="str">
            <v>Glen Eira</v>
          </cell>
          <cell r="W20182">
            <v>2018</v>
          </cell>
          <cell r="X20182" t="str">
            <v>Aug</v>
          </cell>
        </row>
        <row r="20183">
          <cell r="D20183" t="str">
            <v>Unit</v>
          </cell>
          <cell r="E20183">
            <v>770000</v>
          </cell>
          <cell r="R20183" t="str">
            <v>Maribyrnong</v>
          </cell>
          <cell r="W20183">
            <v>2018</v>
          </cell>
          <cell r="X20183" t="str">
            <v>Aug</v>
          </cell>
        </row>
        <row r="20184">
          <cell r="D20184" t="str">
            <v>House</v>
          </cell>
          <cell r="E20184">
            <v>760000</v>
          </cell>
          <cell r="R20184" t="str">
            <v>Hobsons Bay</v>
          </cell>
          <cell r="W20184">
            <v>2018</v>
          </cell>
          <cell r="X20184" t="str">
            <v>Aug</v>
          </cell>
        </row>
        <row r="20185">
          <cell r="D20185" t="str">
            <v>Unit</v>
          </cell>
          <cell r="E20185">
            <v>759000</v>
          </cell>
          <cell r="R20185" t="str">
            <v>Boroondara</v>
          </cell>
          <cell r="W20185">
            <v>2018</v>
          </cell>
          <cell r="X20185" t="str">
            <v>Aug</v>
          </cell>
        </row>
        <row r="20186">
          <cell r="D20186" t="str">
            <v>Unit</v>
          </cell>
          <cell r="E20186">
            <v>755000</v>
          </cell>
          <cell r="R20186" t="str">
            <v>Hobsons Bay</v>
          </cell>
          <cell r="W20186">
            <v>2018</v>
          </cell>
          <cell r="X20186" t="str">
            <v>Aug</v>
          </cell>
        </row>
        <row r="20187">
          <cell r="D20187" t="str">
            <v>Unit</v>
          </cell>
          <cell r="E20187">
            <v>745000</v>
          </cell>
          <cell r="R20187" t="str">
            <v>Glen Eira</v>
          </cell>
          <cell r="W20187">
            <v>2018</v>
          </cell>
          <cell r="X20187" t="str">
            <v>Aug</v>
          </cell>
        </row>
        <row r="20188">
          <cell r="D20188" t="str">
            <v>Unit</v>
          </cell>
          <cell r="E20188">
            <v>742000</v>
          </cell>
          <cell r="R20188" t="str">
            <v>Boroondara</v>
          </cell>
          <cell r="W20188">
            <v>2018</v>
          </cell>
          <cell r="X20188" t="str">
            <v>Aug</v>
          </cell>
        </row>
        <row r="20189">
          <cell r="D20189" t="str">
            <v>House</v>
          </cell>
          <cell r="E20189">
            <v>740000</v>
          </cell>
          <cell r="R20189" t="str">
            <v>Moreland</v>
          </cell>
          <cell r="W20189">
            <v>2018</v>
          </cell>
          <cell r="X20189" t="str">
            <v>Aug</v>
          </cell>
        </row>
        <row r="20190">
          <cell r="D20190" t="str">
            <v>Unit</v>
          </cell>
          <cell r="E20190">
            <v>726000</v>
          </cell>
          <cell r="R20190" t="str">
            <v>Manningham</v>
          </cell>
          <cell r="W20190">
            <v>2018</v>
          </cell>
          <cell r="X20190" t="str">
            <v>Aug</v>
          </cell>
        </row>
        <row r="20191">
          <cell r="D20191" t="str">
            <v>House</v>
          </cell>
          <cell r="E20191">
            <v>705000</v>
          </cell>
          <cell r="R20191" t="str">
            <v>Brimbank</v>
          </cell>
          <cell r="W20191">
            <v>2018</v>
          </cell>
          <cell r="X20191" t="str">
            <v>Aug</v>
          </cell>
        </row>
        <row r="20192">
          <cell r="D20192" t="str">
            <v>Unit</v>
          </cell>
          <cell r="E20192">
            <v>700000</v>
          </cell>
          <cell r="R20192" t="str">
            <v>Glen Eira</v>
          </cell>
          <cell r="W20192">
            <v>2018</v>
          </cell>
          <cell r="X20192" t="str">
            <v>Aug</v>
          </cell>
        </row>
        <row r="20193">
          <cell r="D20193" t="str">
            <v>Unit</v>
          </cell>
          <cell r="E20193">
            <v>696000</v>
          </cell>
          <cell r="R20193" t="str">
            <v>Bayside</v>
          </cell>
          <cell r="W20193">
            <v>2018</v>
          </cell>
          <cell r="X20193" t="str">
            <v>Aug</v>
          </cell>
        </row>
        <row r="20194">
          <cell r="D20194" t="str">
            <v>Unit</v>
          </cell>
          <cell r="E20194">
            <v>692000</v>
          </cell>
          <cell r="R20194" t="str">
            <v>Glen Eira</v>
          </cell>
          <cell r="W20194">
            <v>2018</v>
          </cell>
          <cell r="X20194" t="str">
            <v>Aug</v>
          </cell>
        </row>
        <row r="20195">
          <cell r="D20195" t="str">
            <v>Unit</v>
          </cell>
          <cell r="E20195">
            <v>690000</v>
          </cell>
          <cell r="R20195" t="str">
            <v>Moreland</v>
          </cell>
          <cell r="W20195">
            <v>2018</v>
          </cell>
          <cell r="X20195" t="str">
            <v>Aug</v>
          </cell>
        </row>
        <row r="20196">
          <cell r="D20196" t="str">
            <v>Unit</v>
          </cell>
          <cell r="E20196">
            <v>690000</v>
          </cell>
          <cell r="R20196" t="str">
            <v>Banyule</v>
          </cell>
          <cell r="W20196">
            <v>2018</v>
          </cell>
          <cell r="X20196" t="str">
            <v>Aug</v>
          </cell>
        </row>
        <row r="20197">
          <cell r="D20197" t="str">
            <v>House</v>
          </cell>
          <cell r="E20197">
            <v>680000</v>
          </cell>
          <cell r="R20197" t="str">
            <v>Moreland</v>
          </cell>
          <cell r="W20197">
            <v>2018</v>
          </cell>
          <cell r="X20197" t="str">
            <v>Aug</v>
          </cell>
        </row>
        <row r="20198">
          <cell r="D20198" t="str">
            <v>Unit</v>
          </cell>
          <cell r="E20198">
            <v>676500</v>
          </cell>
          <cell r="R20198" t="str">
            <v>Banyule</v>
          </cell>
          <cell r="W20198">
            <v>2018</v>
          </cell>
          <cell r="X20198" t="str">
            <v>Aug</v>
          </cell>
        </row>
        <row r="20199">
          <cell r="D20199" t="str">
            <v>House</v>
          </cell>
          <cell r="E20199">
            <v>670000</v>
          </cell>
          <cell r="R20199" t="str">
            <v>Brimbank</v>
          </cell>
          <cell r="W20199">
            <v>2018</v>
          </cell>
          <cell r="X20199" t="str">
            <v>Aug</v>
          </cell>
        </row>
        <row r="20200">
          <cell r="D20200" t="str">
            <v>House</v>
          </cell>
          <cell r="E20200">
            <v>653000</v>
          </cell>
          <cell r="R20200" t="str">
            <v>Banyule</v>
          </cell>
          <cell r="W20200">
            <v>2018</v>
          </cell>
          <cell r="X20200" t="str">
            <v>Aug</v>
          </cell>
        </row>
        <row r="20201">
          <cell r="D20201" t="str">
            <v>Unit</v>
          </cell>
          <cell r="E20201">
            <v>652500</v>
          </cell>
          <cell r="R20201" t="str">
            <v>Banyule</v>
          </cell>
          <cell r="W20201">
            <v>2018</v>
          </cell>
          <cell r="X20201" t="str">
            <v>Aug</v>
          </cell>
        </row>
        <row r="20202">
          <cell r="D20202" t="str">
            <v>Unit</v>
          </cell>
          <cell r="E20202">
            <v>647000</v>
          </cell>
          <cell r="R20202" t="str">
            <v>Moreland</v>
          </cell>
          <cell r="W20202">
            <v>2018</v>
          </cell>
          <cell r="X20202" t="str">
            <v>Aug</v>
          </cell>
        </row>
        <row r="20203">
          <cell r="D20203" t="str">
            <v>Unit</v>
          </cell>
          <cell r="E20203">
            <v>640000</v>
          </cell>
          <cell r="R20203" t="str">
            <v>Moreland</v>
          </cell>
          <cell r="W20203">
            <v>2018</v>
          </cell>
          <cell r="X20203" t="str">
            <v>Aug</v>
          </cell>
        </row>
        <row r="20204">
          <cell r="D20204" t="str">
            <v>Unit</v>
          </cell>
          <cell r="E20204">
            <v>630000</v>
          </cell>
          <cell r="R20204" t="str">
            <v>Glen Eira</v>
          </cell>
          <cell r="W20204">
            <v>2018</v>
          </cell>
          <cell r="X20204" t="str">
            <v>Aug</v>
          </cell>
        </row>
        <row r="20205">
          <cell r="D20205" t="str">
            <v>Unit</v>
          </cell>
          <cell r="E20205">
            <v>627000</v>
          </cell>
          <cell r="R20205" t="str">
            <v>Banyule</v>
          </cell>
          <cell r="W20205">
            <v>2018</v>
          </cell>
          <cell r="X20205" t="str">
            <v>Aug</v>
          </cell>
        </row>
        <row r="20206">
          <cell r="D20206" t="str">
            <v>House</v>
          </cell>
          <cell r="E20206">
            <v>625500</v>
          </cell>
          <cell r="R20206" t="str">
            <v>Wyndham</v>
          </cell>
          <cell r="W20206">
            <v>2018</v>
          </cell>
          <cell r="X20206" t="str">
            <v>Aug</v>
          </cell>
        </row>
        <row r="20207">
          <cell r="D20207" t="str">
            <v>Unit</v>
          </cell>
          <cell r="E20207">
            <v>625250</v>
          </cell>
          <cell r="R20207" t="str">
            <v>Glen Eira</v>
          </cell>
          <cell r="W20207">
            <v>2018</v>
          </cell>
          <cell r="X20207" t="str">
            <v>Aug</v>
          </cell>
        </row>
        <row r="20208">
          <cell r="D20208" t="str">
            <v>House</v>
          </cell>
          <cell r="E20208">
            <v>620000</v>
          </cell>
          <cell r="R20208" t="str">
            <v>Wyndham</v>
          </cell>
          <cell r="W20208">
            <v>2018</v>
          </cell>
          <cell r="X20208" t="str">
            <v>Aug</v>
          </cell>
        </row>
        <row r="20209">
          <cell r="D20209" t="str">
            <v>Unit</v>
          </cell>
          <cell r="E20209">
            <v>610000</v>
          </cell>
          <cell r="R20209" t="str">
            <v>Darebin</v>
          </cell>
          <cell r="W20209">
            <v>2018</v>
          </cell>
          <cell r="X20209" t="str">
            <v>Aug</v>
          </cell>
        </row>
        <row r="20210">
          <cell r="D20210" t="str">
            <v>Unit</v>
          </cell>
          <cell r="E20210">
            <v>610000</v>
          </cell>
          <cell r="R20210" t="str">
            <v>Port Phillip</v>
          </cell>
          <cell r="W20210">
            <v>2018</v>
          </cell>
          <cell r="X20210" t="str">
            <v>Aug</v>
          </cell>
        </row>
        <row r="20211">
          <cell r="D20211" t="str">
            <v>Unit</v>
          </cell>
          <cell r="E20211">
            <v>605000</v>
          </cell>
          <cell r="R20211" t="str">
            <v>Boroondara</v>
          </cell>
          <cell r="W20211">
            <v>2018</v>
          </cell>
          <cell r="X20211" t="str">
            <v>Aug</v>
          </cell>
        </row>
        <row r="20212">
          <cell r="D20212" t="str">
            <v>Unit</v>
          </cell>
          <cell r="E20212">
            <v>598000</v>
          </cell>
          <cell r="R20212" t="str">
            <v>Brimbank</v>
          </cell>
          <cell r="W20212">
            <v>2018</v>
          </cell>
          <cell r="X20212" t="str">
            <v>Aug</v>
          </cell>
        </row>
        <row r="20213">
          <cell r="D20213" t="str">
            <v>Unit</v>
          </cell>
          <cell r="E20213">
            <v>594500</v>
          </cell>
          <cell r="R20213" t="str">
            <v>Maroondah</v>
          </cell>
          <cell r="W20213">
            <v>2018</v>
          </cell>
          <cell r="X20213" t="str">
            <v>Aug</v>
          </cell>
        </row>
        <row r="20214">
          <cell r="D20214" t="str">
            <v>Unit</v>
          </cell>
          <cell r="E20214">
            <v>590000</v>
          </cell>
          <cell r="R20214" t="str">
            <v>Darebin</v>
          </cell>
          <cell r="W20214">
            <v>2018</v>
          </cell>
          <cell r="X20214" t="str">
            <v>Aug</v>
          </cell>
        </row>
        <row r="20215">
          <cell r="D20215" t="str">
            <v>Unit</v>
          </cell>
          <cell r="E20215">
            <v>580000</v>
          </cell>
          <cell r="R20215" t="str">
            <v>Banyule</v>
          </cell>
          <cell r="W20215">
            <v>2018</v>
          </cell>
          <cell r="X20215" t="str">
            <v>Aug</v>
          </cell>
        </row>
        <row r="20216">
          <cell r="D20216" t="str">
            <v>Unit</v>
          </cell>
          <cell r="E20216">
            <v>550000</v>
          </cell>
          <cell r="R20216" t="str">
            <v>Boroondara</v>
          </cell>
          <cell r="W20216">
            <v>2018</v>
          </cell>
          <cell r="X20216" t="str">
            <v>Aug</v>
          </cell>
        </row>
        <row r="20217">
          <cell r="D20217" t="str">
            <v>Unit</v>
          </cell>
          <cell r="E20217">
            <v>540000</v>
          </cell>
          <cell r="R20217" t="str">
            <v>Moonee Valley</v>
          </cell>
          <cell r="W20217">
            <v>2018</v>
          </cell>
          <cell r="X20217" t="str">
            <v>Aug</v>
          </cell>
        </row>
        <row r="20218">
          <cell r="D20218" t="str">
            <v>Unit</v>
          </cell>
          <cell r="E20218">
            <v>539000</v>
          </cell>
          <cell r="R20218" t="str">
            <v>Melbourne</v>
          </cell>
          <cell r="W20218">
            <v>2018</v>
          </cell>
          <cell r="X20218" t="str">
            <v>Aug</v>
          </cell>
        </row>
        <row r="20219">
          <cell r="D20219" t="str">
            <v>Unit</v>
          </cell>
          <cell r="E20219">
            <v>530000</v>
          </cell>
          <cell r="R20219" t="str">
            <v>Boroondara</v>
          </cell>
          <cell r="W20219">
            <v>2018</v>
          </cell>
          <cell r="X20219" t="str">
            <v>Aug</v>
          </cell>
        </row>
        <row r="20220">
          <cell r="D20220" t="str">
            <v>Unit</v>
          </cell>
          <cell r="E20220">
            <v>530000</v>
          </cell>
          <cell r="R20220" t="str">
            <v>Port Phillip</v>
          </cell>
          <cell r="W20220">
            <v>2018</v>
          </cell>
          <cell r="X20220" t="str">
            <v>Aug</v>
          </cell>
        </row>
        <row r="20221">
          <cell r="D20221" t="str">
            <v>Unit</v>
          </cell>
          <cell r="E20221">
            <v>521500</v>
          </cell>
          <cell r="R20221" t="str">
            <v>Manningham</v>
          </cell>
          <cell r="W20221">
            <v>2018</v>
          </cell>
          <cell r="X20221" t="str">
            <v>Aug</v>
          </cell>
        </row>
        <row r="20222">
          <cell r="D20222" t="str">
            <v>House</v>
          </cell>
          <cell r="E20222">
            <v>520000</v>
          </cell>
          <cell r="R20222" t="str">
            <v>Hume</v>
          </cell>
          <cell r="W20222">
            <v>2018</v>
          </cell>
          <cell r="X20222" t="str">
            <v>Aug</v>
          </cell>
        </row>
        <row r="20223">
          <cell r="D20223" t="str">
            <v>Unit</v>
          </cell>
          <cell r="E20223">
            <v>515000</v>
          </cell>
          <cell r="R20223" t="str">
            <v>Port Phillip</v>
          </cell>
          <cell r="W20223">
            <v>2018</v>
          </cell>
          <cell r="X20223" t="str">
            <v>Aug</v>
          </cell>
        </row>
        <row r="20224">
          <cell r="D20224" t="str">
            <v>Unit</v>
          </cell>
          <cell r="E20224">
            <v>505000</v>
          </cell>
          <cell r="R20224" t="str">
            <v>Yarra</v>
          </cell>
          <cell r="W20224">
            <v>2018</v>
          </cell>
          <cell r="X20224" t="str">
            <v>Aug</v>
          </cell>
        </row>
        <row r="20225">
          <cell r="D20225" t="str">
            <v>Unit</v>
          </cell>
          <cell r="E20225">
            <v>500000</v>
          </cell>
          <cell r="R20225" t="str">
            <v>Stonnington</v>
          </cell>
          <cell r="W20225">
            <v>2018</v>
          </cell>
          <cell r="X20225" t="str">
            <v>Aug</v>
          </cell>
        </row>
        <row r="20226">
          <cell r="D20226" t="str">
            <v>Unit</v>
          </cell>
          <cell r="E20226">
            <v>473000</v>
          </cell>
          <cell r="R20226" t="str">
            <v>Brimbank</v>
          </cell>
          <cell r="W20226">
            <v>2018</v>
          </cell>
          <cell r="X20226" t="str">
            <v>Aug</v>
          </cell>
        </row>
        <row r="20227">
          <cell r="D20227" t="str">
            <v>Unit</v>
          </cell>
          <cell r="E20227">
            <v>460000</v>
          </cell>
          <cell r="R20227" t="str">
            <v>Banyule</v>
          </cell>
          <cell r="W20227">
            <v>2018</v>
          </cell>
          <cell r="X20227" t="str">
            <v>Aug</v>
          </cell>
        </row>
        <row r="20228">
          <cell r="D20228" t="str">
            <v>Unit</v>
          </cell>
          <cell r="E20228">
            <v>450000</v>
          </cell>
          <cell r="R20228" t="str">
            <v>Boroondara</v>
          </cell>
          <cell r="W20228">
            <v>2018</v>
          </cell>
          <cell r="X20228" t="str">
            <v>Aug</v>
          </cell>
        </row>
        <row r="20229">
          <cell r="D20229" t="str">
            <v>Unit</v>
          </cell>
          <cell r="E20229">
            <v>449000</v>
          </cell>
          <cell r="R20229" t="str">
            <v>Moreland</v>
          </cell>
          <cell r="W20229">
            <v>2018</v>
          </cell>
          <cell r="X20229" t="str">
            <v>Aug</v>
          </cell>
        </row>
        <row r="20230">
          <cell r="D20230" t="str">
            <v>Unit</v>
          </cell>
          <cell r="E20230">
            <v>421500</v>
          </cell>
          <cell r="R20230" t="str">
            <v>Boroondara</v>
          </cell>
          <cell r="W20230">
            <v>2018</v>
          </cell>
          <cell r="X20230" t="str">
            <v>Aug</v>
          </cell>
        </row>
        <row r="20231">
          <cell r="D20231" t="str">
            <v>Unit</v>
          </cell>
          <cell r="E20231">
            <v>420000</v>
          </cell>
          <cell r="R20231" t="str">
            <v>Hume</v>
          </cell>
          <cell r="W20231">
            <v>2018</v>
          </cell>
          <cell r="X20231" t="str">
            <v>Aug</v>
          </cell>
        </row>
        <row r="20232">
          <cell r="D20232" t="str">
            <v>Unit</v>
          </cell>
          <cell r="E20232">
            <v>415000</v>
          </cell>
          <cell r="R20232" t="str">
            <v>Moreland</v>
          </cell>
          <cell r="W20232">
            <v>2018</v>
          </cell>
          <cell r="X20232" t="str">
            <v>Aug</v>
          </cell>
        </row>
        <row r="20233">
          <cell r="D20233" t="str">
            <v>Unit</v>
          </cell>
          <cell r="E20233">
            <v>400000</v>
          </cell>
          <cell r="R20233" t="str">
            <v>Maribyrnong</v>
          </cell>
          <cell r="W20233">
            <v>2018</v>
          </cell>
          <cell r="X20233" t="str">
            <v>Aug</v>
          </cell>
        </row>
        <row r="20234">
          <cell r="D20234" t="str">
            <v>Unit</v>
          </cell>
          <cell r="E20234">
            <v>395000</v>
          </cell>
          <cell r="R20234" t="str">
            <v>Darebin</v>
          </cell>
          <cell r="W20234">
            <v>2018</v>
          </cell>
          <cell r="X20234" t="str">
            <v>Aug</v>
          </cell>
        </row>
        <row r="20235">
          <cell r="D20235" t="str">
            <v>Unit</v>
          </cell>
          <cell r="E20235">
            <v>355000</v>
          </cell>
          <cell r="R20235" t="str">
            <v>Hume</v>
          </cell>
          <cell r="W20235">
            <v>2018</v>
          </cell>
          <cell r="X20235" t="str">
            <v>Aug</v>
          </cell>
        </row>
        <row r="20236">
          <cell r="D20236" t="str">
            <v>Unit</v>
          </cell>
          <cell r="E20236">
            <v>351500</v>
          </cell>
          <cell r="R20236" t="str">
            <v>Wyndham</v>
          </cell>
          <cell r="W20236">
            <v>2018</v>
          </cell>
          <cell r="X20236" t="str">
            <v>Aug</v>
          </cell>
        </row>
        <row r="20237">
          <cell r="D20237" t="str">
            <v>Unit</v>
          </cell>
          <cell r="E20237">
            <v>341000</v>
          </cell>
          <cell r="R20237" t="str">
            <v>Yarra</v>
          </cell>
          <cell r="W20237">
            <v>2018</v>
          </cell>
          <cell r="X20237" t="str">
            <v>Aug</v>
          </cell>
        </row>
        <row r="20238">
          <cell r="D20238" t="str">
            <v>Unit</v>
          </cell>
          <cell r="E20238">
            <v>312000</v>
          </cell>
          <cell r="R20238" t="str">
            <v>Maribyrnong</v>
          </cell>
          <cell r="W20238">
            <v>2018</v>
          </cell>
          <cell r="X20238" t="str">
            <v>Aug</v>
          </cell>
        </row>
        <row r="20239">
          <cell r="D20239" t="str">
            <v>Unit</v>
          </cell>
          <cell r="E20239">
            <v>310000</v>
          </cell>
          <cell r="R20239" t="str">
            <v>Glen Eira</v>
          </cell>
          <cell r="W20239">
            <v>2018</v>
          </cell>
          <cell r="X20239" t="str">
            <v>Aug</v>
          </cell>
        </row>
        <row r="20240">
          <cell r="D20240" t="str">
            <v>Unit</v>
          </cell>
          <cell r="E20240">
            <v>296000</v>
          </cell>
          <cell r="R20240" t="str">
            <v>Moreland</v>
          </cell>
          <cell r="W20240">
            <v>2018</v>
          </cell>
          <cell r="X20240" t="str">
            <v>Aug</v>
          </cell>
        </row>
        <row r="20241">
          <cell r="D20241" t="str">
            <v>Unit</v>
          </cell>
          <cell r="E20241">
            <v>290000</v>
          </cell>
          <cell r="R20241" t="str">
            <v>Darebin</v>
          </cell>
          <cell r="W20241">
            <v>2018</v>
          </cell>
          <cell r="X20241" t="str">
            <v>Aug</v>
          </cell>
        </row>
        <row r="20242">
          <cell r="D20242" t="str">
            <v>Unit</v>
          </cell>
          <cell r="E20242">
            <v>283000</v>
          </cell>
          <cell r="R20242" t="str">
            <v>Yarra</v>
          </cell>
          <cell r="W20242">
            <v>2018</v>
          </cell>
          <cell r="X20242" t="str">
            <v>Aug</v>
          </cell>
        </row>
        <row r="20243">
          <cell r="D20243" t="str">
            <v>House</v>
          </cell>
          <cell r="E20243">
            <v>280000</v>
          </cell>
          <cell r="R20243" t="str">
            <v>Wyndham</v>
          </cell>
          <cell r="W20243">
            <v>2018</v>
          </cell>
          <cell r="X20243" t="str">
            <v>Aug</v>
          </cell>
        </row>
        <row r="20244">
          <cell r="D20244" t="str">
            <v>House</v>
          </cell>
          <cell r="E20244">
            <v>273000</v>
          </cell>
          <cell r="R20244" t="str">
            <v>Whittlesea</v>
          </cell>
          <cell r="W20244">
            <v>2018</v>
          </cell>
          <cell r="X20244" t="str">
            <v>Aug</v>
          </cell>
        </row>
        <row r="20245">
          <cell r="D20245" t="str">
            <v>House</v>
          </cell>
          <cell r="E20245">
            <v>1730000</v>
          </cell>
          <cell r="R20245" t="str">
            <v>Boroondara</v>
          </cell>
          <cell r="W20245">
            <v>2018</v>
          </cell>
          <cell r="X20245" t="str">
            <v>Aug</v>
          </cell>
        </row>
        <row r="20246">
          <cell r="D20246" t="str">
            <v>House</v>
          </cell>
          <cell r="E20246">
            <v>1000000</v>
          </cell>
          <cell r="R20246" t="str">
            <v>Banyule</v>
          </cell>
          <cell r="W20246">
            <v>2018</v>
          </cell>
          <cell r="X20246" t="str">
            <v>Aug</v>
          </cell>
        </row>
        <row r="20247">
          <cell r="D20247" t="str">
            <v>Unit</v>
          </cell>
          <cell r="E20247">
            <v>985000</v>
          </cell>
          <cell r="R20247" t="str">
            <v>Manningham</v>
          </cell>
          <cell r="W20247">
            <v>2018</v>
          </cell>
          <cell r="X20247" t="str">
            <v>Aug</v>
          </cell>
        </row>
        <row r="20248">
          <cell r="D20248" t="str">
            <v>Unit</v>
          </cell>
          <cell r="E20248">
            <v>940000</v>
          </cell>
          <cell r="R20248" t="str">
            <v>Manningham</v>
          </cell>
          <cell r="W20248">
            <v>2018</v>
          </cell>
          <cell r="X20248" t="str">
            <v>Aug</v>
          </cell>
        </row>
        <row r="20249">
          <cell r="D20249" t="str">
            <v>House</v>
          </cell>
          <cell r="E20249">
            <v>920000</v>
          </cell>
          <cell r="R20249" t="str">
            <v>Knox</v>
          </cell>
          <cell r="W20249">
            <v>2018</v>
          </cell>
          <cell r="X20249" t="str">
            <v>Aug</v>
          </cell>
        </row>
        <row r="20250">
          <cell r="D20250" t="str">
            <v>House</v>
          </cell>
          <cell r="E20250">
            <v>885000</v>
          </cell>
          <cell r="R20250" t="str">
            <v>Moreland</v>
          </cell>
          <cell r="W20250">
            <v>2018</v>
          </cell>
          <cell r="X20250" t="str">
            <v>Aug</v>
          </cell>
        </row>
        <row r="20251">
          <cell r="D20251" t="str">
            <v>Unit</v>
          </cell>
          <cell r="E20251">
            <v>860000</v>
          </cell>
          <cell r="R20251" t="str">
            <v>Glen Eira</v>
          </cell>
          <cell r="W20251">
            <v>2018</v>
          </cell>
          <cell r="X20251" t="str">
            <v>Aug</v>
          </cell>
        </row>
        <row r="20252">
          <cell r="D20252" t="str">
            <v>Unit</v>
          </cell>
          <cell r="E20252">
            <v>790000</v>
          </cell>
          <cell r="R20252" t="str">
            <v>Maribyrnong</v>
          </cell>
          <cell r="W20252">
            <v>2018</v>
          </cell>
          <cell r="X20252" t="str">
            <v>Aug</v>
          </cell>
        </row>
        <row r="20253">
          <cell r="D20253" t="str">
            <v>Unit</v>
          </cell>
          <cell r="E20253">
            <v>691000</v>
          </cell>
          <cell r="R20253" t="str">
            <v>Maribyrnong</v>
          </cell>
          <cell r="W20253">
            <v>2018</v>
          </cell>
          <cell r="X20253" t="str">
            <v>Aug</v>
          </cell>
        </row>
        <row r="20254">
          <cell r="D20254" t="str">
            <v>Unit</v>
          </cell>
          <cell r="E20254">
            <v>690000</v>
          </cell>
          <cell r="R20254" t="str">
            <v>Boroondara</v>
          </cell>
          <cell r="W20254">
            <v>2018</v>
          </cell>
          <cell r="X20254" t="str">
            <v>Aug</v>
          </cell>
        </row>
        <row r="20255">
          <cell r="D20255" t="str">
            <v>Unit</v>
          </cell>
          <cell r="E20255">
            <v>670000</v>
          </cell>
          <cell r="R20255" t="str">
            <v>Melbourne</v>
          </cell>
          <cell r="W20255">
            <v>2018</v>
          </cell>
          <cell r="X20255" t="str">
            <v>Aug</v>
          </cell>
        </row>
        <row r="20256">
          <cell r="D20256" t="str">
            <v>Unit</v>
          </cell>
          <cell r="E20256">
            <v>655000</v>
          </cell>
          <cell r="R20256" t="str">
            <v>Glen Eira</v>
          </cell>
          <cell r="W20256">
            <v>2018</v>
          </cell>
          <cell r="X20256" t="str">
            <v>Aug</v>
          </cell>
        </row>
        <row r="20257">
          <cell r="D20257" t="str">
            <v>Unit</v>
          </cell>
          <cell r="E20257">
            <v>630000</v>
          </cell>
          <cell r="R20257" t="str">
            <v>Banyule</v>
          </cell>
          <cell r="W20257">
            <v>2018</v>
          </cell>
          <cell r="X20257" t="str">
            <v>Aug</v>
          </cell>
        </row>
        <row r="20258">
          <cell r="D20258" t="str">
            <v>Unit</v>
          </cell>
          <cell r="E20258">
            <v>606000</v>
          </cell>
          <cell r="R20258" t="str">
            <v>Moreland</v>
          </cell>
          <cell r="W20258">
            <v>2018</v>
          </cell>
          <cell r="X20258" t="str">
            <v>Aug</v>
          </cell>
        </row>
        <row r="20259">
          <cell r="D20259" t="str">
            <v>Unit</v>
          </cell>
          <cell r="E20259">
            <v>590000</v>
          </cell>
          <cell r="R20259" t="str">
            <v>Maroondah</v>
          </cell>
          <cell r="W20259">
            <v>2018</v>
          </cell>
          <cell r="X20259" t="str">
            <v>Aug</v>
          </cell>
        </row>
        <row r="20260">
          <cell r="D20260" t="str">
            <v>Unit</v>
          </cell>
          <cell r="E20260">
            <v>583000</v>
          </cell>
          <cell r="R20260" t="str">
            <v>Maribyrnong</v>
          </cell>
          <cell r="W20260">
            <v>2018</v>
          </cell>
          <cell r="X20260" t="str">
            <v>Aug</v>
          </cell>
        </row>
        <row r="20261">
          <cell r="D20261" t="str">
            <v>Unit</v>
          </cell>
          <cell r="E20261">
            <v>550000</v>
          </cell>
          <cell r="R20261" t="str">
            <v>Melbourne</v>
          </cell>
          <cell r="W20261">
            <v>2018</v>
          </cell>
          <cell r="X20261" t="str">
            <v>Aug</v>
          </cell>
        </row>
        <row r="20262">
          <cell r="D20262" t="str">
            <v>Unit</v>
          </cell>
          <cell r="E20262">
            <v>540000</v>
          </cell>
          <cell r="R20262" t="str">
            <v>Moreland</v>
          </cell>
          <cell r="W20262">
            <v>2018</v>
          </cell>
          <cell r="X20262" t="str">
            <v>Aug</v>
          </cell>
        </row>
        <row r="20263">
          <cell r="D20263" t="str">
            <v>Unit</v>
          </cell>
          <cell r="E20263">
            <v>517000</v>
          </cell>
          <cell r="R20263" t="str">
            <v>Banyule</v>
          </cell>
          <cell r="W20263">
            <v>2018</v>
          </cell>
          <cell r="X20263" t="str">
            <v>Aug</v>
          </cell>
        </row>
        <row r="20264">
          <cell r="D20264" t="str">
            <v>Unit</v>
          </cell>
          <cell r="E20264">
            <v>515000</v>
          </cell>
          <cell r="R20264" t="str">
            <v>Port Phillip</v>
          </cell>
          <cell r="W20264">
            <v>2018</v>
          </cell>
          <cell r="X20264" t="str">
            <v>Aug</v>
          </cell>
        </row>
        <row r="20265">
          <cell r="D20265" t="str">
            <v>Unit</v>
          </cell>
          <cell r="E20265">
            <v>440000</v>
          </cell>
          <cell r="R20265" t="str">
            <v>Port Phillip</v>
          </cell>
          <cell r="W20265">
            <v>2018</v>
          </cell>
          <cell r="X20265" t="str">
            <v>Aug</v>
          </cell>
        </row>
        <row r="20266">
          <cell r="D20266" t="str">
            <v>Unit</v>
          </cell>
          <cell r="E20266">
            <v>409000</v>
          </cell>
          <cell r="R20266" t="str">
            <v>Maribyrnong</v>
          </cell>
          <cell r="W20266">
            <v>2018</v>
          </cell>
          <cell r="X20266" t="str">
            <v>Aug</v>
          </cell>
        </row>
        <row r="20267">
          <cell r="D20267" t="str">
            <v>Unit</v>
          </cell>
          <cell r="E20267">
            <v>375790</v>
          </cell>
          <cell r="R20267" t="str">
            <v>Brimbank</v>
          </cell>
          <cell r="W20267">
            <v>2018</v>
          </cell>
          <cell r="X20267" t="str">
            <v>Aug</v>
          </cell>
        </row>
        <row r="20268">
          <cell r="D20268" t="str">
            <v>Unit</v>
          </cell>
          <cell r="E20268">
            <v>365000</v>
          </cell>
          <cell r="R20268" t="str">
            <v>Maribyrnong</v>
          </cell>
          <cell r="W20268">
            <v>2018</v>
          </cell>
          <cell r="X20268" t="str">
            <v>Aug</v>
          </cell>
        </row>
        <row r="20269">
          <cell r="D20269" t="str">
            <v>Unit</v>
          </cell>
          <cell r="E20269">
            <v>250000</v>
          </cell>
          <cell r="R20269" t="str">
            <v>Maribyrnong</v>
          </cell>
          <cell r="W20269">
            <v>2018</v>
          </cell>
          <cell r="X20269" t="str">
            <v>Aug</v>
          </cell>
        </row>
        <row r="20270">
          <cell r="D20270" t="str">
            <v>Unit</v>
          </cell>
          <cell r="E20270">
            <v>1300000</v>
          </cell>
          <cell r="R20270" t="str">
            <v>Melbourne</v>
          </cell>
          <cell r="W20270">
            <v>2018</v>
          </cell>
          <cell r="X20270" t="str">
            <v>Aug</v>
          </cell>
        </row>
        <row r="20271">
          <cell r="D20271" t="str">
            <v>Unit</v>
          </cell>
          <cell r="E20271">
            <v>1300000</v>
          </cell>
          <cell r="R20271" t="str">
            <v>Yarra</v>
          </cell>
          <cell r="W20271">
            <v>2018</v>
          </cell>
          <cell r="X20271" t="str">
            <v>Aug</v>
          </cell>
        </row>
        <row r="20272">
          <cell r="D20272" t="str">
            <v>Unit</v>
          </cell>
          <cell r="E20272">
            <v>1250000</v>
          </cell>
          <cell r="R20272" t="str">
            <v>Port Phillip</v>
          </cell>
          <cell r="W20272">
            <v>2018</v>
          </cell>
          <cell r="X20272" t="str">
            <v>Aug</v>
          </cell>
        </row>
        <row r="20273">
          <cell r="D20273" t="str">
            <v>House</v>
          </cell>
          <cell r="E20273">
            <v>1250000</v>
          </cell>
          <cell r="R20273" t="str">
            <v>Stonnington</v>
          </cell>
          <cell r="W20273">
            <v>2018</v>
          </cell>
          <cell r="X20273" t="str">
            <v>Aug</v>
          </cell>
        </row>
        <row r="20274">
          <cell r="D20274" t="str">
            <v>Unit</v>
          </cell>
          <cell r="E20274">
            <v>790000</v>
          </cell>
          <cell r="R20274" t="str">
            <v>Moreland</v>
          </cell>
          <cell r="W20274">
            <v>2018</v>
          </cell>
          <cell r="X20274" t="str">
            <v>Aug</v>
          </cell>
        </row>
        <row r="20275">
          <cell r="D20275" t="str">
            <v>Unit</v>
          </cell>
          <cell r="E20275">
            <v>700000</v>
          </cell>
          <cell r="R20275" t="str">
            <v>Boroondara</v>
          </cell>
          <cell r="W20275">
            <v>2018</v>
          </cell>
          <cell r="X20275" t="str">
            <v>Aug</v>
          </cell>
        </row>
        <row r="20276">
          <cell r="D20276" t="str">
            <v>Unit</v>
          </cell>
          <cell r="E20276">
            <v>690000</v>
          </cell>
          <cell r="R20276" t="str">
            <v>Moonee Valley</v>
          </cell>
          <cell r="W20276">
            <v>2018</v>
          </cell>
          <cell r="X20276" t="str">
            <v>Aug</v>
          </cell>
        </row>
        <row r="20277">
          <cell r="D20277" t="str">
            <v>Unit</v>
          </cell>
          <cell r="E20277">
            <v>650000</v>
          </cell>
          <cell r="R20277" t="str">
            <v>Melbourne</v>
          </cell>
          <cell r="W20277">
            <v>2018</v>
          </cell>
          <cell r="X20277" t="str">
            <v>Aug</v>
          </cell>
        </row>
        <row r="20278">
          <cell r="D20278" t="str">
            <v>Unit</v>
          </cell>
          <cell r="E20278">
            <v>600000</v>
          </cell>
          <cell r="R20278" t="str">
            <v>Moreland</v>
          </cell>
          <cell r="W20278">
            <v>2018</v>
          </cell>
          <cell r="X20278" t="str">
            <v>Aug</v>
          </cell>
        </row>
        <row r="20279">
          <cell r="D20279" t="str">
            <v>Unit</v>
          </cell>
          <cell r="E20279">
            <v>590000</v>
          </cell>
          <cell r="R20279" t="str">
            <v>Moonee Valley</v>
          </cell>
          <cell r="W20279">
            <v>2018</v>
          </cell>
          <cell r="X20279" t="str">
            <v>Aug</v>
          </cell>
        </row>
        <row r="20280">
          <cell r="D20280" t="str">
            <v>Unit</v>
          </cell>
          <cell r="E20280">
            <v>560000</v>
          </cell>
          <cell r="R20280" t="str">
            <v>Bayside</v>
          </cell>
          <cell r="W20280">
            <v>2018</v>
          </cell>
          <cell r="X20280" t="str">
            <v>Aug</v>
          </cell>
        </row>
        <row r="20281">
          <cell r="D20281" t="str">
            <v>Unit</v>
          </cell>
          <cell r="E20281">
            <v>550000</v>
          </cell>
          <cell r="R20281" t="str">
            <v>Melbourne</v>
          </cell>
          <cell r="W20281">
            <v>2018</v>
          </cell>
          <cell r="X20281" t="str">
            <v>Aug</v>
          </cell>
        </row>
        <row r="20282">
          <cell r="D20282" t="str">
            <v>Unit</v>
          </cell>
          <cell r="E20282">
            <v>480000</v>
          </cell>
          <cell r="R20282" t="str">
            <v>Boroondara</v>
          </cell>
          <cell r="W20282">
            <v>2018</v>
          </cell>
          <cell r="X20282" t="str">
            <v>Aug</v>
          </cell>
        </row>
        <row r="20283">
          <cell r="D20283" t="str">
            <v>Unit</v>
          </cell>
          <cell r="E20283">
            <v>440000</v>
          </cell>
          <cell r="R20283" t="str">
            <v>Moreland</v>
          </cell>
          <cell r="W20283">
            <v>2018</v>
          </cell>
          <cell r="X20283" t="str">
            <v>Aug</v>
          </cell>
        </row>
        <row r="20284">
          <cell r="D20284" t="str">
            <v>Unit</v>
          </cell>
          <cell r="E20284">
            <v>340000</v>
          </cell>
          <cell r="R20284" t="str">
            <v>Moonee Valley</v>
          </cell>
          <cell r="W20284">
            <v>2018</v>
          </cell>
          <cell r="X20284" t="str">
            <v>Aug</v>
          </cell>
        </row>
        <row r="20285">
          <cell r="D20285" t="str">
            <v>Unit</v>
          </cell>
          <cell r="E20285">
            <v>285000</v>
          </cell>
          <cell r="R20285" t="str">
            <v>Melbourne</v>
          </cell>
          <cell r="W20285">
            <v>2018</v>
          </cell>
          <cell r="X20285" t="str">
            <v>Aug</v>
          </cell>
        </row>
        <row r="20286">
          <cell r="D20286" t="str">
            <v>Unit</v>
          </cell>
          <cell r="E20286">
            <v>470000</v>
          </cell>
          <cell r="R20286" t="str">
            <v>Hume</v>
          </cell>
          <cell r="W20286">
            <v>2018</v>
          </cell>
          <cell r="X20286" t="str">
            <v>Aug</v>
          </cell>
        </row>
        <row r="20287">
          <cell r="D20287" t="str">
            <v>House</v>
          </cell>
          <cell r="E20287">
            <v>580000</v>
          </cell>
          <cell r="R20287" t="str">
            <v>Hume</v>
          </cell>
          <cell r="W20287">
            <v>2018</v>
          </cell>
          <cell r="X20287" t="str">
            <v>Aug</v>
          </cell>
        </row>
        <row r="20288">
          <cell r="D20288" t="str">
            <v>House</v>
          </cell>
          <cell r="E20288">
            <v>616000</v>
          </cell>
          <cell r="R20288" t="str">
            <v>Hume</v>
          </cell>
          <cell r="W20288">
            <v>2018</v>
          </cell>
          <cell r="X20288" t="str">
            <v>Aug</v>
          </cell>
        </row>
        <row r="20289">
          <cell r="D20289" t="str">
            <v>House</v>
          </cell>
          <cell r="E20289">
            <v>583000</v>
          </cell>
          <cell r="R20289" t="str">
            <v>Hume</v>
          </cell>
          <cell r="W20289">
            <v>2018</v>
          </cell>
          <cell r="X20289" t="str">
            <v>Aug</v>
          </cell>
        </row>
        <row r="20290">
          <cell r="D20290" t="str">
            <v>House</v>
          </cell>
          <cell r="E20290">
            <v>468000</v>
          </cell>
          <cell r="R20290" t="str">
            <v>Hume</v>
          </cell>
          <cell r="W20290">
            <v>2018</v>
          </cell>
          <cell r="X20290" t="str">
            <v>Aug</v>
          </cell>
        </row>
        <row r="20291">
          <cell r="D20291" t="str">
            <v>House</v>
          </cell>
          <cell r="E20291">
            <v>615000</v>
          </cell>
          <cell r="R20291" t="str">
            <v>Hume</v>
          </cell>
          <cell r="W20291">
            <v>2018</v>
          </cell>
          <cell r="X20291" t="str">
            <v>Aug</v>
          </cell>
        </row>
        <row r="20292">
          <cell r="D20292" t="str">
            <v>House</v>
          </cell>
          <cell r="E20292">
            <v>585000</v>
          </cell>
          <cell r="R20292" t="str">
            <v>Hume</v>
          </cell>
          <cell r="W20292">
            <v>2018</v>
          </cell>
          <cell r="X20292" t="str">
            <v>Aug</v>
          </cell>
        </row>
        <row r="20293">
          <cell r="D20293" t="str">
            <v>House</v>
          </cell>
          <cell r="E20293">
            <v>660000</v>
          </cell>
          <cell r="R20293" t="str">
            <v>Hume</v>
          </cell>
          <cell r="W20293">
            <v>2018</v>
          </cell>
          <cell r="X20293" t="str">
            <v>Aug</v>
          </cell>
        </row>
        <row r="20294">
          <cell r="D20294" t="str">
            <v>House</v>
          </cell>
          <cell r="E20294">
            <v>600000</v>
          </cell>
          <cell r="R20294" t="str">
            <v>Hume</v>
          </cell>
          <cell r="W20294">
            <v>2018</v>
          </cell>
          <cell r="X20294" t="str">
            <v>Aug</v>
          </cell>
        </row>
        <row r="20295">
          <cell r="D20295" t="str">
            <v>House</v>
          </cell>
          <cell r="E20295">
            <v>600000</v>
          </cell>
          <cell r="R20295" t="str">
            <v>Hume</v>
          </cell>
          <cell r="W20295">
            <v>2018</v>
          </cell>
          <cell r="X20295" t="str">
            <v>Aug</v>
          </cell>
        </row>
        <row r="20296">
          <cell r="D20296" t="str">
            <v>House</v>
          </cell>
          <cell r="E20296">
            <v>665000</v>
          </cell>
          <cell r="R20296" t="str">
            <v>Hume</v>
          </cell>
          <cell r="W20296">
            <v>2018</v>
          </cell>
          <cell r="X20296" t="str">
            <v>Aug</v>
          </cell>
        </row>
        <row r="20297">
          <cell r="D20297" t="str">
            <v>House</v>
          </cell>
          <cell r="E20297">
            <v>1210000</v>
          </cell>
          <cell r="R20297" t="str">
            <v>Hume</v>
          </cell>
          <cell r="W20297">
            <v>2018</v>
          </cell>
          <cell r="X20297" t="str">
            <v>Aug</v>
          </cell>
        </row>
        <row r="20298">
          <cell r="D20298" t="str">
            <v>House</v>
          </cell>
          <cell r="E20298">
            <v>1020000</v>
          </cell>
          <cell r="R20298" t="str">
            <v>Hume</v>
          </cell>
          <cell r="W20298">
            <v>2018</v>
          </cell>
          <cell r="X20298" t="str">
            <v>Aug</v>
          </cell>
        </row>
        <row r="20299">
          <cell r="D20299" t="str">
            <v>House</v>
          </cell>
          <cell r="E20299">
            <v>715000</v>
          </cell>
          <cell r="R20299" t="str">
            <v>Hume</v>
          </cell>
          <cell r="W20299">
            <v>2018</v>
          </cell>
          <cell r="X20299" t="str">
            <v>Aug</v>
          </cell>
        </row>
        <row r="20300">
          <cell r="D20300" t="str">
            <v>House</v>
          </cell>
          <cell r="E20300">
            <v>663500</v>
          </cell>
          <cell r="R20300" t="str">
            <v>Whittlesea</v>
          </cell>
          <cell r="W20300">
            <v>2018</v>
          </cell>
          <cell r="X20300" t="str">
            <v>Aug</v>
          </cell>
        </row>
        <row r="20301">
          <cell r="D20301" t="str">
            <v>House</v>
          </cell>
          <cell r="E20301">
            <v>475000</v>
          </cell>
          <cell r="R20301" t="str">
            <v>Hume</v>
          </cell>
          <cell r="W20301">
            <v>2018</v>
          </cell>
          <cell r="X20301" t="str">
            <v>Aug</v>
          </cell>
        </row>
        <row r="20302">
          <cell r="D20302" t="str">
            <v>House</v>
          </cell>
          <cell r="E20302">
            <v>452000</v>
          </cell>
          <cell r="R20302" t="str">
            <v>Hume</v>
          </cell>
          <cell r="W20302">
            <v>2018</v>
          </cell>
          <cell r="X20302" t="str">
            <v>Aug</v>
          </cell>
        </row>
        <row r="20303">
          <cell r="D20303" t="str">
            <v>House</v>
          </cell>
          <cell r="E20303">
            <v>446000</v>
          </cell>
          <cell r="R20303" t="str">
            <v>Hume</v>
          </cell>
          <cell r="W20303">
            <v>2018</v>
          </cell>
          <cell r="X20303" t="str">
            <v>Aug</v>
          </cell>
        </row>
        <row r="20304">
          <cell r="D20304" t="str">
            <v>House</v>
          </cell>
          <cell r="E20304">
            <v>905000</v>
          </cell>
          <cell r="R20304" t="str">
            <v>Whittlesea</v>
          </cell>
          <cell r="W20304">
            <v>2018</v>
          </cell>
          <cell r="X20304" t="str">
            <v>Aug</v>
          </cell>
        </row>
        <row r="20305">
          <cell r="D20305" t="str">
            <v>House</v>
          </cell>
          <cell r="E20305">
            <v>591000</v>
          </cell>
          <cell r="R20305" t="str">
            <v>Whittlesea</v>
          </cell>
          <cell r="W20305">
            <v>2018</v>
          </cell>
          <cell r="X20305" t="str">
            <v>Aug</v>
          </cell>
        </row>
        <row r="20306">
          <cell r="D20306" t="str">
            <v>House</v>
          </cell>
          <cell r="E20306">
            <v>505500</v>
          </cell>
          <cell r="R20306" t="str">
            <v>Hume</v>
          </cell>
          <cell r="W20306">
            <v>2018</v>
          </cell>
          <cell r="X20306" t="str">
            <v>Aug</v>
          </cell>
        </row>
        <row r="20307">
          <cell r="D20307" t="str">
            <v>House</v>
          </cell>
          <cell r="E20307">
            <v>1221000</v>
          </cell>
          <cell r="R20307" t="str">
            <v>Banyule</v>
          </cell>
          <cell r="W20307">
            <v>2018</v>
          </cell>
          <cell r="X20307" t="str">
            <v>Aug</v>
          </cell>
        </row>
        <row r="20308">
          <cell r="D20308" t="str">
            <v>House</v>
          </cell>
          <cell r="E20308">
            <v>800000</v>
          </cell>
          <cell r="R20308" t="str">
            <v>Banyule</v>
          </cell>
          <cell r="W20308">
            <v>2018</v>
          </cell>
          <cell r="X20308" t="str">
            <v>Aug</v>
          </cell>
        </row>
        <row r="20309">
          <cell r="D20309" t="str">
            <v>House</v>
          </cell>
          <cell r="E20309">
            <v>680000</v>
          </cell>
          <cell r="R20309" t="str">
            <v>Brimbank</v>
          </cell>
          <cell r="W20309">
            <v>2018</v>
          </cell>
          <cell r="X20309" t="str">
            <v>Aug</v>
          </cell>
        </row>
        <row r="20310">
          <cell r="D20310" t="str">
            <v>House</v>
          </cell>
          <cell r="E20310">
            <v>605000</v>
          </cell>
          <cell r="R20310" t="str">
            <v>Hume</v>
          </cell>
          <cell r="W20310">
            <v>2018</v>
          </cell>
          <cell r="X20310" t="str">
            <v>Aug</v>
          </cell>
        </row>
        <row r="20311">
          <cell r="D20311" t="str">
            <v>House</v>
          </cell>
          <cell r="E20311">
            <v>1300000</v>
          </cell>
          <cell r="R20311" t="str">
            <v>Banyule</v>
          </cell>
          <cell r="W20311">
            <v>2018</v>
          </cell>
          <cell r="X20311" t="str">
            <v>Aug</v>
          </cell>
        </row>
        <row r="20312">
          <cell r="D20312" t="str">
            <v>House</v>
          </cell>
          <cell r="E20312">
            <v>668000</v>
          </cell>
          <cell r="R20312" t="str">
            <v>Hume</v>
          </cell>
          <cell r="W20312">
            <v>2018</v>
          </cell>
          <cell r="X20312" t="str">
            <v>Aug</v>
          </cell>
        </row>
        <row r="20313">
          <cell r="D20313" t="str">
            <v>House</v>
          </cell>
          <cell r="E20313">
            <v>853000</v>
          </cell>
          <cell r="R20313" t="str">
            <v>Banyule</v>
          </cell>
          <cell r="W20313">
            <v>2018</v>
          </cell>
          <cell r="X20313" t="str">
            <v>Aug</v>
          </cell>
        </row>
        <row r="20314">
          <cell r="D20314" t="str">
            <v>House</v>
          </cell>
          <cell r="E20314">
            <v>910000</v>
          </cell>
          <cell r="R20314" t="str">
            <v>Banyule</v>
          </cell>
          <cell r="W20314">
            <v>2018</v>
          </cell>
          <cell r="X20314" t="str">
            <v>Aug</v>
          </cell>
        </row>
        <row r="20315">
          <cell r="D20315" t="str">
            <v>House</v>
          </cell>
          <cell r="E20315">
            <v>750000</v>
          </cell>
          <cell r="R20315" t="str">
            <v>Banyule</v>
          </cell>
          <cell r="W20315">
            <v>2018</v>
          </cell>
          <cell r="X20315" t="str">
            <v>Aug</v>
          </cell>
        </row>
        <row r="20316">
          <cell r="D20316" t="str">
            <v>House</v>
          </cell>
          <cell r="E20316">
            <v>650000</v>
          </cell>
          <cell r="R20316" t="str">
            <v>Hume</v>
          </cell>
          <cell r="W20316">
            <v>2018</v>
          </cell>
          <cell r="X20316" t="str">
            <v>Aug</v>
          </cell>
        </row>
        <row r="20317">
          <cell r="D20317" t="str">
            <v>House</v>
          </cell>
          <cell r="E20317">
            <v>855000</v>
          </cell>
          <cell r="R20317" t="str">
            <v>Banyule</v>
          </cell>
          <cell r="W20317">
            <v>2018</v>
          </cell>
          <cell r="X20317" t="str">
            <v>Aug</v>
          </cell>
        </row>
        <row r="20318">
          <cell r="D20318" t="str">
            <v>House</v>
          </cell>
          <cell r="E20318">
            <v>590000</v>
          </cell>
          <cell r="R20318" t="str">
            <v>Hume</v>
          </cell>
          <cell r="W20318">
            <v>2018</v>
          </cell>
          <cell r="X20318" t="str">
            <v>Aug</v>
          </cell>
        </row>
        <row r="20319">
          <cell r="D20319" t="str">
            <v>House</v>
          </cell>
          <cell r="E20319">
            <v>905000</v>
          </cell>
          <cell r="R20319" t="str">
            <v>Banyule</v>
          </cell>
          <cell r="W20319">
            <v>2018</v>
          </cell>
          <cell r="X20319" t="str">
            <v>Aug</v>
          </cell>
        </row>
        <row r="20320">
          <cell r="D20320" t="str">
            <v>House</v>
          </cell>
          <cell r="E20320">
            <v>1171000</v>
          </cell>
          <cell r="R20320" t="str">
            <v>Moreland</v>
          </cell>
          <cell r="W20320">
            <v>2018</v>
          </cell>
          <cell r="X20320" t="str">
            <v>Aug</v>
          </cell>
        </row>
        <row r="20321">
          <cell r="D20321" t="str">
            <v>House</v>
          </cell>
          <cell r="E20321">
            <v>861960</v>
          </cell>
          <cell r="R20321" t="str">
            <v>Moreland</v>
          </cell>
          <cell r="W20321">
            <v>2018</v>
          </cell>
          <cell r="X20321" t="str">
            <v>Aug</v>
          </cell>
        </row>
        <row r="20322">
          <cell r="D20322" t="str">
            <v>House</v>
          </cell>
          <cell r="E20322">
            <v>651000</v>
          </cell>
          <cell r="R20322" t="str">
            <v>Hume</v>
          </cell>
          <cell r="W20322">
            <v>2018</v>
          </cell>
          <cell r="X20322" t="str">
            <v>Aug</v>
          </cell>
        </row>
        <row r="20323">
          <cell r="D20323" t="str">
            <v>House</v>
          </cell>
          <cell r="E20323">
            <v>710000</v>
          </cell>
          <cell r="R20323" t="str">
            <v>Hume</v>
          </cell>
          <cell r="W20323">
            <v>2018</v>
          </cell>
          <cell r="X20323" t="str">
            <v>Aug</v>
          </cell>
        </row>
        <row r="20324">
          <cell r="D20324" t="str">
            <v>House</v>
          </cell>
          <cell r="E20324">
            <v>611000</v>
          </cell>
          <cell r="R20324" t="str">
            <v>Moreland</v>
          </cell>
          <cell r="W20324">
            <v>2018</v>
          </cell>
          <cell r="X20324" t="str">
            <v>Aug</v>
          </cell>
        </row>
        <row r="20325">
          <cell r="D20325" t="str">
            <v>House</v>
          </cell>
          <cell r="E20325">
            <v>1000000</v>
          </cell>
          <cell r="R20325" t="str">
            <v>Moreland</v>
          </cell>
          <cell r="W20325">
            <v>2018</v>
          </cell>
          <cell r="X20325" t="str">
            <v>Aug</v>
          </cell>
        </row>
        <row r="20326">
          <cell r="D20326" t="str">
            <v>House</v>
          </cell>
          <cell r="E20326">
            <v>820500</v>
          </cell>
          <cell r="R20326" t="str">
            <v>Banyule</v>
          </cell>
          <cell r="W20326">
            <v>2018</v>
          </cell>
          <cell r="X20326" t="str">
            <v>Aug</v>
          </cell>
        </row>
        <row r="20327">
          <cell r="D20327" t="str">
            <v>House</v>
          </cell>
          <cell r="E20327">
            <v>830000</v>
          </cell>
          <cell r="R20327" t="str">
            <v>Hume</v>
          </cell>
          <cell r="W20327">
            <v>2018</v>
          </cell>
          <cell r="X20327" t="str">
            <v>Aug</v>
          </cell>
        </row>
        <row r="20328">
          <cell r="D20328" t="str">
            <v>House</v>
          </cell>
          <cell r="E20328">
            <v>1030000</v>
          </cell>
          <cell r="R20328" t="str">
            <v>Moreland</v>
          </cell>
          <cell r="W20328">
            <v>2018</v>
          </cell>
          <cell r="X20328" t="str">
            <v>Aug</v>
          </cell>
        </row>
        <row r="20329">
          <cell r="D20329" t="str">
            <v>House</v>
          </cell>
          <cell r="E20329">
            <v>880000</v>
          </cell>
          <cell r="R20329" t="str">
            <v>Banyule</v>
          </cell>
          <cell r="W20329">
            <v>2018</v>
          </cell>
          <cell r="X20329" t="str">
            <v>Aug</v>
          </cell>
        </row>
        <row r="20330">
          <cell r="D20330" t="str">
            <v>House</v>
          </cell>
          <cell r="E20330">
            <v>743000</v>
          </cell>
          <cell r="R20330" t="str">
            <v>Banyule</v>
          </cell>
          <cell r="W20330">
            <v>2018</v>
          </cell>
          <cell r="X20330" t="str">
            <v>Aug</v>
          </cell>
        </row>
        <row r="20331">
          <cell r="D20331" t="str">
            <v>House</v>
          </cell>
          <cell r="E20331">
            <v>910000</v>
          </cell>
          <cell r="R20331" t="str">
            <v>Hume</v>
          </cell>
          <cell r="W20331">
            <v>2018</v>
          </cell>
          <cell r="X20331" t="str">
            <v>Aug</v>
          </cell>
        </row>
        <row r="20332">
          <cell r="D20332" t="str">
            <v>House</v>
          </cell>
          <cell r="E20332">
            <v>512000</v>
          </cell>
          <cell r="R20332" t="str">
            <v>Moreland</v>
          </cell>
          <cell r="W20332">
            <v>2018</v>
          </cell>
          <cell r="X20332" t="str">
            <v>Aug</v>
          </cell>
        </row>
        <row r="20333">
          <cell r="D20333" t="str">
            <v>House</v>
          </cell>
          <cell r="E20333">
            <v>645000</v>
          </cell>
          <cell r="R20333" t="str">
            <v>Hume</v>
          </cell>
          <cell r="W20333">
            <v>2018</v>
          </cell>
          <cell r="X20333" t="str">
            <v>Aug</v>
          </cell>
        </row>
        <row r="20334">
          <cell r="D20334" t="str">
            <v>Unit</v>
          </cell>
          <cell r="E20334">
            <v>542000</v>
          </cell>
          <cell r="R20334" t="str">
            <v>Hume</v>
          </cell>
          <cell r="W20334">
            <v>2018</v>
          </cell>
          <cell r="X20334" t="str">
            <v>Aug</v>
          </cell>
        </row>
        <row r="20335">
          <cell r="D20335" t="str">
            <v>House</v>
          </cell>
          <cell r="E20335">
            <v>809000</v>
          </cell>
          <cell r="R20335" t="str">
            <v>Darebin</v>
          </cell>
          <cell r="W20335">
            <v>2018</v>
          </cell>
          <cell r="X20335" t="str">
            <v>Aug</v>
          </cell>
        </row>
        <row r="20336">
          <cell r="D20336" t="str">
            <v>House</v>
          </cell>
          <cell r="E20336">
            <v>794000</v>
          </cell>
          <cell r="R20336" t="str">
            <v>Darebin</v>
          </cell>
          <cell r="W20336">
            <v>2018</v>
          </cell>
          <cell r="X20336" t="str">
            <v>Aug</v>
          </cell>
        </row>
        <row r="20337">
          <cell r="D20337" t="str">
            <v>House</v>
          </cell>
          <cell r="E20337">
            <v>685000</v>
          </cell>
          <cell r="R20337" t="str">
            <v>Brimbank</v>
          </cell>
          <cell r="W20337">
            <v>2018</v>
          </cell>
          <cell r="X20337" t="str">
            <v>Aug</v>
          </cell>
        </row>
        <row r="20338">
          <cell r="D20338" t="str">
            <v>House</v>
          </cell>
          <cell r="E20338">
            <v>860000</v>
          </cell>
          <cell r="R20338" t="str">
            <v>Moonee Valley</v>
          </cell>
          <cell r="W20338">
            <v>2018</v>
          </cell>
          <cell r="X20338" t="str">
            <v>Aug</v>
          </cell>
        </row>
        <row r="20339">
          <cell r="D20339" t="str">
            <v>House</v>
          </cell>
          <cell r="E20339">
            <v>807000</v>
          </cell>
          <cell r="R20339" t="str">
            <v>Moonee Valley</v>
          </cell>
          <cell r="W20339">
            <v>2018</v>
          </cell>
          <cell r="X20339" t="str">
            <v>Aug</v>
          </cell>
        </row>
        <row r="20340">
          <cell r="D20340" t="str">
            <v>House</v>
          </cell>
          <cell r="E20340">
            <v>799000</v>
          </cell>
          <cell r="R20340" t="str">
            <v>Brimbank</v>
          </cell>
          <cell r="W20340">
            <v>2018</v>
          </cell>
          <cell r="X20340" t="str">
            <v>Aug</v>
          </cell>
        </row>
        <row r="20341">
          <cell r="D20341" t="str">
            <v>House</v>
          </cell>
          <cell r="E20341">
            <v>985000</v>
          </cell>
          <cell r="R20341" t="str">
            <v>Banyule</v>
          </cell>
          <cell r="W20341">
            <v>2018</v>
          </cell>
          <cell r="X20341" t="str">
            <v>Aug</v>
          </cell>
        </row>
        <row r="20342">
          <cell r="D20342" t="str">
            <v>Unit</v>
          </cell>
          <cell r="E20342">
            <v>735000</v>
          </cell>
          <cell r="R20342" t="str">
            <v>Darebin</v>
          </cell>
          <cell r="W20342">
            <v>2018</v>
          </cell>
          <cell r="X20342" t="str">
            <v>Aug</v>
          </cell>
        </row>
        <row r="20343">
          <cell r="D20343" t="str">
            <v>House</v>
          </cell>
          <cell r="E20343">
            <v>970000</v>
          </cell>
          <cell r="R20343" t="str">
            <v>Darebin</v>
          </cell>
          <cell r="W20343">
            <v>2018</v>
          </cell>
          <cell r="X20343" t="str">
            <v>Aug</v>
          </cell>
        </row>
        <row r="20344">
          <cell r="D20344" t="str">
            <v>House</v>
          </cell>
          <cell r="E20344">
            <v>820000</v>
          </cell>
          <cell r="R20344" t="str">
            <v>Moonee Valley</v>
          </cell>
          <cell r="W20344">
            <v>2018</v>
          </cell>
          <cell r="X20344" t="str">
            <v>Aug</v>
          </cell>
        </row>
        <row r="20345">
          <cell r="D20345" t="str">
            <v>House</v>
          </cell>
          <cell r="E20345">
            <v>645000</v>
          </cell>
          <cell r="R20345" t="str">
            <v>Banyule</v>
          </cell>
          <cell r="W20345">
            <v>2018</v>
          </cell>
          <cell r="X20345" t="str">
            <v>Aug</v>
          </cell>
        </row>
        <row r="20346">
          <cell r="D20346" t="str">
            <v>House</v>
          </cell>
          <cell r="E20346">
            <v>705000</v>
          </cell>
          <cell r="R20346" t="str">
            <v>Banyule</v>
          </cell>
          <cell r="W20346">
            <v>2018</v>
          </cell>
          <cell r="X20346" t="str">
            <v>Aug</v>
          </cell>
        </row>
        <row r="20347">
          <cell r="D20347" t="str">
            <v>House</v>
          </cell>
          <cell r="E20347">
            <v>770000</v>
          </cell>
          <cell r="R20347" t="str">
            <v>Darebin</v>
          </cell>
          <cell r="W20347">
            <v>2018</v>
          </cell>
          <cell r="X20347" t="str">
            <v>Aug</v>
          </cell>
        </row>
        <row r="20348">
          <cell r="D20348" t="str">
            <v>House</v>
          </cell>
          <cell r="E20348">
            <v>625000</v>
          </cell>
          <cell r="R20348" t="str">
            <v>Brimbank</v>
          </cell>
          <cell r="W20348">
            <v>2018</v>
          </cell>
          <cell r="X20348" t="str">
            <v>Aug</v>
          </cell>
        </row>
        <row r="20349">
          <cell r="D20349" t="str">
            <v>House</v>
          </cell>
          <cell r="E20349">
            <v>1540000</v>
          </cell>
          <cell r="R20349" t="str">
            <v>Moonee Valley</v>
          </cell>
          <cell r="W20349">
            <v>2018</v>
          </cell>
          <cell r="X20349" t="str">
            <v>Aug</v>
          </cell>
        </row>
        <row r="20350">
          <cell r="D20350" t="str">
            <v>House</v>
          </cell>
          <cell r="E20350">
            <v>1380000</v>
          </cell>
          <cell r="R20350" t="str">
            <v>Darebin</v>
          </cell>
          <cell r="W20350">
            <v>2018</v>
          </cell>
          <cell r="X20350" t="str">
            <v>Aug</v>
          </cell>
        </row>
        <row r="20351">
          <cell r="D20351" t="str">
            <v>House</v>
          </cell>
          <cell r="E20351">
            <v>855000</v>
          </cell>
          <cell r="R20351" t="str">
            <v>Brimbank</v>
          </cell>
          <cell r="W20351">
            <v>2018</v>
          </cell>
          <cell r="X20351" t="str">
            <v>Aug</v>
          </cell>
        </row>
        <row r="20352">
          <cell r="D20352" t="str">
            <v>House</v>
          </cell>
          <cell r="E20352">
            <v>935000</v>
          </cell>
          <cell r="R20352" t="str">
            <v>Darebin</v>
          </cell>
          <cell r="W20352">
            <v>2018</v>
          </cell>
          <cell r="X20352" t="str">
            <v>Aug</v>
          </cell>
        </row>
        <row r="20353">
          <cell r="D20353" t="str">
            <v>House</v>
          </cell>
          <cell r="E20353">
            <v>1420000</v>
          </cell>
          <cell r="R20353" t="str">
            <v>Moonee Valley</v>
          </cell>
          <cell r="W20353">
            <v>2018</v>
          </cell>
          <cell r="X20353" t="str">
            <v>Aug</v>
          </cell>
        </row>
        <row r="20354">
          <cell r="D20354" t="str">
            <v>House</v>
          </cell>
          <cell r="E20354">
            <v>2500000</v>
          </cell>
          <cell r="R20354" t="str">
            <v>Moonee Valley</v>
          </cell>
          <cell r="W20354">
            <v>2018</v>
          </cell>
          <cell r="X20354" t="str">
            <v>Aug</v>
          </cell>
        </row>
        <row r="20355">
          <cell r="D20355" t="str">
            <v>House</v>
          </cell>
          <cell r="E20355">
            <v>870000</v>
          </cell>
          <cell r="R20355" t="str">
            <v>Darebin</v>
          </cell>
          <cell r="W20355">
            <v>2018</v>
          </cell>
          <cell r="X20355" t="str">
            <v>Aug</v>
          </cell>
        </row>
        <row r="20356">
          <cell r="D20356" t="str">
            <v>House</v>
          </cell>
          <cell r="E20356">
            <v>730000</v>
          </cell>
          <cell r="R20356" t="str">
            <v>Brimbank</v>
          </cell>
          <cell r="W20356">
            <v>2018</v>
          </cell>
          <cell r="X20356" t="str">
            <v>Aug</v>
          </cell>
        </row>
        <row r="20357">
          <cell r="D20357" t="str">
            <v>House</v>
          </cell>
          <cell r="E20357">
            <v>1540000</v>
          </cell>
          <cell r="R20357" t="str">
            <v>Banyule</v>
          </cell>
          <cell r="W20357">
            <v>2018</v>
          </cell>
          <cell r="X20357" t="str">
            <v>Aug</v>
          </cell>
        </row>
        <row r="20358">
          <cell r="D20358" t="str">
            <v>House</v>
          </cell>
          <cell r="E20358">
            <v>975000</v>
          </cell>
          <cell r="R20358" t="str">
            <v>Darebin</v>
          </cell>
          <cell r="W20358">
            <v>2018</v>
          </cell>
          <cell r="X20358" t="str">
            <v>Aug</v>
          </cell>
        </row>
        <row r="20359">
          <cell r="D20359" t="str">
            <v>House</v>
          </cell>
          <cell r="E20359">
            <v>2600000</v>
          </cell>
          <cell r="R20359" t="str">
            <v>Moonee Valley</v>
          </cell>
          <cell r="W20359">
            <v>2018</v>
          </cell>
          <cell r="X20359" t="str">
            <v>Aug</v>
          </cell>
        </row>
        <row r="20360">
          <cell r="D20360" t="str">
            <v>House</v>
          </cell>
          <cell r="E20360">
            <v>1655000</v>
          </cell>
          <cell r="R20360" t="str">
            <v>Moonee Valley</v>
          </cell>
          <cell r="W20360">
            <v>2018</v>
          </cell>
          <cell r="X20360" t="str">
            <v>Aug</v>
          </cell>
        </row>
        <row r="20361">
          <cell r="D20361" t="str">
            <v>House</v>
          </cell>
          <cell r="E20361">
            <v>1110000</v>
          </cell>
          <cell r="R20361" t="str">
            <v>Moonee Valley</v>
          </cell>
          <cell r="W20361">
            <v>2018</v>
          </cell>
          <cell r="X20361" t="str">
            <v>Aug</v>
          </cell>
        </row>
        <row r="20362">
          <cell r="D20362" t="str">
            <v>House</v>
          </cell>
          <cell r="E20362">
            <v>1151000</v>
          </cell>
          <cell r="R20362" t="str">
            <v>Darebin</v>
          </cell>
          <cell r="W20362">
            <v>2018</v>
          </cell>
          <cell r="X20362" t="str">
            <v>Aug</v>
          </cell>
        </row>
        <row r="20363">
          <cell r="D20363" t="str">
            <v>House</v>
          </cell>
          <cell r="E20363">
            <v>1275000</v>
          </cell>
          <cell r="R20363" t="str">
            <v>Moonee Valley</v>
          </cell>
          <cell r="W20363">
            <v>2018</v>
          </cell>
          <cell r="X20363" t="str">
            <v>Aug</v>
          </cell>
        </row>
        <row r="20364">
          <cell r="D20364" t="str">
            <v>Unit</v>
          </cell>
          <cell r="E20364">
            <v>880000</v>
          </cell>
          <cell r="R20364" t="str">
            <v>Moonee Valley</v>
          </cell>
          <cell r="W20364">
            <v>2018</v>
          </cell>
          <cell r="X20364" t="str">
            <v>Aug</v>
          </cell>
        </row>
        <row r="20365">
          <cell r="D20365" t="str">
            <v>House</v>
          </cell>
          <cell r="E20365">
            <v>1560000</v>
          </cell>
          <cell r="R20365" t="str">
            <v>Moonee Valley</v>
          </cell>
          <cell r="W20365">
            <v>2018</v>
          </cell>
          <cell r="X20365" t="str">
            <v>Aug</v>
          </cell>
        </row>
        <row r="20366">
          <cell r="D20366" t="str">
            <v>House</v>
          </cell>
          <cell r="E20366">
            <v>881000</v>
          </cell>
          <cell r="R20366" t="str">
            <v>Moonee Valley</v>
          </cell>
          <cell r="W20366">
            <v>2018</v>
          </cell>
          <cell r="X20366" t="str">
            <v>Aug</v>
          </cell>
        </row>
        <row r="20367">
          <cell r="D20367" t="str">
            <v>House</v>
          </cell>
          <cell r="E20367">
            <v>1360000</v>
          </cell>
          <cell r="R20367" t="str">
            <v>Moreland</v>
          </cell>
          <cell r="W20367">
            <v>2018</v>
          </cell>
          <cell r="X20367" t="str">
            <v>Aug</v>
          </cell>
        </row>
        <row r="20368">
          <cell r="D20368" t="str">
            <v>House</v>
          </cell>
          <cell r="E20368">
            <v>1825000</v>
          </cell>
          <cell r="R20368" t="str">
            <v>Moonee Valley</v>
          </cell>
          <cell r="W20368">
            <v>2018</v>
          </cell>
          <cell r="X20368" t="str">
            <v>Aug</v>
          </cell>
        </row>
        <row r="20369">
          <cell r="D20369" t="str">
            <v>Unit</v>
          </cell>
          <cell r="E20369">
            <v>420500</v>
          </cell>
          <cell r="R20369" t="str">
            <v>Moreland</v>
          </cell>
          <cell r="W20369">
            <v>2018</v>
          </cell>
          <cell r="X20369" t="str">
            <v>Aug</v>
          </cell>
        </row>
        <row r="20370">
          <cell r="D20370" t="str">
            <v>House</v>
          </cell>
          <cell r="E20370">
            <v>2455000</v>
          </cell>
          <cell r="R20370" t="str">
            <v>Moonee Valley</v>
          </cell>
          <cell r="W20370">
            <v>2018</v>
          </cell>
          <cell r="X20370" t="str">
            <v>Aug</v>
          </cell>
        </row>
        <row r="20371">
          <cell r="D20371" t="str">
            <v>House</v>
          </cell>
          <cell r="E20371">
            <v>1611000</v>
          </cell>
          <cell r="R20371" t="str">
            <v>Banyule</v>
          </cell>
          <cell r="W20371">
            <v>2018</v>
          </cell>
          <cell r="X20371" t="str">
            <v>Aug</v>
          </cell>
        </row>
        <row r="20372">
          <cell r="D20372" t="str">
            <v>House</v>
          </cell>
          <cell r="E20372">
            <v>1700000</v>
          </cell>
          <cell r="R20372" t="str">
            <v>Moonee Valley</v>
          </cell>
          <cell r="W20372">
            <v>2018</v>
          </cell>
          <cell r="X20372" t="str">
            <v>Aug</v>
          </cell>
        </row>
        <row r="20373">
          <cell r="D20373" t="str">
            <v>House</v>
          </cell>
          <cell r="E20373">
            <v>1940000</v>
          </cell>
          <cell r="R20373" t="str">
            <v>Banyule</v>
          </cell>
          <cell r="W20373">
            <v>2018</v>
          </cell>
          <cell r="X20373" t="str">
            <v>Aug</v>
          </cell>
        </row>
        <row r="20374">
          <cell r="D20374" t="str">
            <v>House</v>
          </cell>
          <cell r="E20374">
            <v>1470000</v>
          </cell>
          <cell r="R20374" t="str">
            <v>Moreland</v>
          </cell>
          <cell r="W20374">
            <v>2018</v>
          </cell>
          <cell r="X20374" t="str">
            <v>Aug</v>
          </cell>
        </row>
        <row r="20375">
          <cell r="D20375" t="str">
            <v>House</v>
          </cell>
          <cell r="E20375">
            <v>680000</v>
          </cell>
          <cell r="R20375" t="str">
            <v>Brimbank</v>
          </cell>
          <cell r="W20375">
            <v>2018</v>
          </cell>
          <cell r="X20375" t="str">
            <v>Aug</v>
          </cell>
        </row>
        <row r="20376">
          <cell r="D20376" t="str">
            <v>House</v>
          </cell>
          <cell r="E20376">
            <v>1725000</v>
          </cell>
          <cell r="R20376" t="str">
            <v>Maribyrnong</v>
          </cell>
          <cell r="W20376">
            <v>2018</v>
          </cell>
          <cell r="X20376" t="str">
            <v>Aug</v>
          </cell>
        </row>
        <row r="20377">
          <cell r="D20377" t="str">
            <v>House</v>
          </cell>
          <cell r="E20377">
            <v>1475000</v>
          </cell>
          <cell r="R20377" t="str">
            <v>Moreland</v>
          </cell>
          <cell r="W20377">
            <v>2018</v>
          </cell>
          <cell r="X20377" t="str">
            <v>Aug</v>
          </cell>
        </row>
        <row r="20378">
          <cell r="D20378" t="str">
            <v>House</v>
          </cell>
          <cell r="E20378">
            <v>1050000</v>
          </cell>
          <cell r="R20378" t="str">
            <v>Moreland</v>
          </cell>
          <cell r="W20378">
            <v>2018</v>
          </cell>
          <cell r="X20378" t="str">
            <v>Aug</v>
          </cell>
        </row>
        <row r="20379">
          <cell r="D20379" t="str">
            <v>House</v>
          </cell>
          <cell r="E20379">
            <v>870000</v>
          </cell>
          <cell r="R20379" t="str">
            <v>Maroondah</v>
          </cell>
          <cell r="W20379">
            <v>2018</v>
          </cell>
          <cell r="X20379" t="str">
            <v>Aug</v>
          </cell>
        </row>
        <row r="20380">
          <cell r="D20380" t="str">
            <v>House</v>
          </cell>
          <cell r="E20380">
            <v>1068000</v>
          </cell>
          <cell r="R20380" t="str">
            <v>Moonee Valley</v>
          </cell>
          <cell r="W20380">
            <v>2018</v>
          </cell>
          <cell r="X20380" t="str">
            <v>Aug</v>
          </cell>
        </row>
        <row r="20381">
          <cell r="D20381" t="str">
            <v>House</v>
          </cell>
          <cell r="E20381">
            <v>950000</v>
          </cell>
          <cell r="R20381" t="str">
            <v>Moonee Valley</v>
          </cell>
          <cell r="W20381">
            <v>2018</v>
          </cell>
          <cell r="X20381" t="str">
            <v>Aug</v>
          </cell>
        </row>
        <row r="20382">
          <cell r="D20382" t="str">
            <v>House</v>
          </cell>
          <cell r="E20382">
            <v>1050000</v>
          </cell>
          <cell r="R20382" t="str">
            <v>Moonee Valley</v>
          </cell>
          <cell r="W20382">
            <v>2018</v>
          </cell>
          <cell r="X20382" t="str">
            <v>Aug</v>
          </cell>
        </row>
        <row r="20383">
          <cell r="D20383" t="str">
            <v>House</v>
          </cell>
          <cell r="E20383">
            <v>1895000</v>
          </cell>
          <cell r="R20383" t="str">
            <v>Moreland</v>
          </cell>
          <cell r="W20383">
            <v>2018</v>
          </cell>
          <cell r="X20383" t="str">
            <v>Aug</v>
          </cell>
        </row>
        <row r="20384">
          <cell r="D20384" t="str">
            <v>House</v>
          </cell>
          <cell r="E20384">
            <v>1748000</v>
          </cell>
          <cell r="R20384" t="str">
            <v>Manningham</v>
          </cell>
          <cell r="W20384">
            <v>2018</v>
          </cell>
          <cell r="X20384" t="str">
            <v>Aug</v>
          </cell>
        </row>
        <row r="20385">
          <cell r="D20385" t="str">
            <v>House</v>
          </cell>
          <cell r="E20385">
            <v>1440000</v>
          </cell>
          <cell r="R20385" t="str">
            <v>Manningham</v>
          </cell>
          <cell r="W20385">
            <v>2018</v>
          </cell>
          <cell r="X20385" t="str">
            <v>Aug</v>
          </cell>
        </row>
        <row r="20386">
          <cell r="D20386" t="str">
            <v>House</v>
          </cell>
          <cell r="E20386">
            <v>2630000</v>
          </cell>
          <cell r="R20386" t="str">
            <v>Moreland</v>
          </cell>
          <cell r="W20386">
            <v>2018</v>
          </cell>
          <cell r="X20386" t="str">
            <v>Aug</v>
          </cell>
        </row>
        <row r="20387">
          <cell r="D20387" t="str">
            <v>House</v>
          </cell>
          <cell r="E20387">
            <v>1336500</v>
          </cell>
          <cell r="R20387" t="str">
            <v>Moreland</v>
          </cell>
          <cell r="W20387">
            <v>2018</v>
          </cell>
          <cell r="X20387" t="str">
            <v>Aug</v>
          </cell>
        </row>
        <row r="20388">
          <cell r="D20388" t="str">
            <v>House</v>
          </cell>
          <cell r="E20388">
            <v>1750000</v>
          </cell>
          <cell r="R20388" t="str">
            <v>Moonee Valley</v>
          </cell>
          <cell r="W20388">
            <v>2018</v>
          </cell>
          <cell r="X20388" t="str">
            <v>Aug</v>
          </cell>
        </row>
        <row r="20389">
          <cell r="D20389" t="str">
            <v>House</v>
          </cell>
          <cell r="E20389">
            <v>2365000</v>
          </cell>
          <cell r="R20389" t="str">
            <v>Banyule</v>
          </cell>
          <cell r="W20389">
            <v>2018</v>
          </cell>
          <cell r="X20389" t="str">
            <v>Aug</v>
          </cell>
        </row>
        <row r="20390">
          <cell r="D20390" t="str">
            <v>House</v>
          </cell>
          <cell r="E20390">
            <v>1325000</v>
          </cell>
          <cell r="R20390" t="str">
            <v>Moonee Valley</v>
          </cell>
          <cell r="W20390">
            <v>2018</v>
          </cell>
          <cell r="X20390" t="str">
            <v>Aug</v>
          </cell>
        </row>
        <row r="20391">
          <cell r="D20391" t="str">
            <v>House</v>
          </cell>
          <cell r="E20391">
            <v>1690000</v>
          </cell>
          <cell r="R20391" t="str">
            <v>Moonee Valley</v>
          </cell>
          <cell r="W20391">
            <v>2018</v>
          </cell>
          <cell r="X20391" t="str">
            <v>Aug</v>
          </cell>
        </row>
        <row r="20392">
          <cell r="D20392" t="str">
            <v>House</v>
          </cell>
          <cell r="E20392">
            <v>1225000</v>
          </cell>
          <cell r="R20392" t="str">
            <v>Manningham</v>
          </cell>
          <cell r="W20392">
            <v>2018</v>
          </cell>
          <cell r="X20392" t="str">
            <v>Aug</v>
          </cell>
        </row>
        <row r="20393">
          <cell r="D20393" t="str">
            <v>House</v>
          </cell>
          <cell r="E20393">
            <v>1225000</v>
          </cell>
          <cell r="R20393" t="str">
            <v>Darebin</v>
          </cell>
          <cell r="W20393">
            <v>2018</v>
          </cell>
          <cell r="X20393" t="str">
            <v>Aug</v>
          </cell>
        </row>
        <row r="20394">
          <cell r="D20394" t="str">
            <v>House</v>
          </cell>
          <cell r="E20394">
            <v>1040000</v>
          </cell>
          <cell r="R20394" t="str">
            <v>Maroondah</v>
          </cell>
          <cell r="W20394">
            <v>2018</v>
          </cell>
          <cell r="X20394" t="str">
            <v>Aug</v>
          </cell>
        </row>
        <row r="20395">
          <cell r="D20395" t="str">
            <v>House</v>
          </cell>
          <cell r="E20395">
            <v>1325000</v>
          </cell>
          <cell r="R20395" t="str">
            <v>Manningham</v>
          </cell>
          <cell r="W20395">
            <v>2018</v>
          </cell>
          <cell r="X20395" t="str">
            <v>Aug</v>
          </cell>
        </row>
        <row r="20396">
          <cell r="D20396" t="str">
            <v>House</v>
          </cell>
          <cell r="E20396">
            <v>995000</v>
          </cell>
          <cell r="R20396" t="str">
            <v>Maroondah</v>
          </cell>
          <cell r="W20396">
            <v>2018</v>
          </cell>
          <cell r="X20396" t="str">
            <v>Aug</v>
          </cell>
        </row>
        <row r="20397">
          <cell r="D20397" t="str">
            <v>House</v>
          </cell>
          <cell r="E20397">
            <v>1370000</v>
          </cell>
          <cell r="R20397" t="str">
            <v>Moreland</v>
          </cell>
          <cell r="W20397">
            <v>2018</v>
          </cell>
          <cell r="X20397" t="str">
            <v>Aug</v>
          </cell>
        </row>
        <row r="20398">
          <cell r="D20398" t="str">
            <v>House</v>
          </cell>
          <cell r="E20398">
            <v>1720000</v>
          </cell>
          <cell r="R20398" t="str">
            <v>Boroondara</v>
          </cell>
          <cell r="W20398">
            <v>2018</v>
          </cell>
          <cell r="X20398" t="str">
            <v>Aug</v>
          </cell>
        </row>
        <row r="20399">
          <cell r="D20399" t="str">
            <v>House</v>
          </cell>
          <cell r="E20399">
            <v>1175000</v>
          </cell>
          <cell r="R20399" t="str">
            <v>Melbourne</v>
          </cell>
          <cell r="W20399">
            <v>2018</v>
          </cell>
          <cell r="X20399" t="str">
            <v>Aug</v>
          </cell>
        </row>
        <row r="20400">
          <cell r="D20400" t="str">
            <v>House</v>
          </cell>
          <cell r="E20400">
            <v>865000</v>
          </cell>
          <cell r="R20400" t="str">
            <v>Manningham</v>
          </cell>
          <cell r="W20400">
            <v>2018</v>
          </cell>
          <cell r="X20400" t="str">
            <v>Aug</v>
          </cell>
        </row>
        <row r="20401">
          <cell r="D20401" t="str">
            <v>Unit</v>
          </cell>
          <cell r="E20401">
            <v>800000</v>
          </cell>
          <cell r="R20401" t="str">
            <v>Maribyrnong</v>
          </cell>
          <cell r="W20401">
            <v>2018</v>
          </cell>
          <cell r="X20401" t="str">
            <v>Aug</v>
          </cell>
        </row>
        <row r="20402">
          <cell r="D20402" t="str">
            <v>House</v>
          </cell>
          <cell r="E20402">
            <v>1156000</v>
          </cell>
          <cell r="R20402" t="str">
            <v>Maribyrnong</v>
          </cell>
          <cell r="W20402">
            <v>2018</v>
          </cell>
          <cell r="X20402" t="str">
            <v>Aug</v>
          </cell>
        </row>
        <row r="20403">
          <cell r="D20403" t="str">
            <v>House</v>
          </cell>
          <cell r="E20403">
            <v>1000000</v>
          </cell>
          <cell r="R20403" t="str">
            <v>Maribyrnong</v>
          </cell>
          <cell r="W20403">
            <v>2018</v>
          </cell>
          <cell r="X20403" t="str">
            <v>Aug</v>
          </cell>
        </row>
        <row r="20404">
          <cell r="D20404" t="str">
            <v>House</v>
          </cell>
          <cell r="E20404">
            <v>1450000</v>
          </cell>
          <cell r="R20404" t="str">
            <v>Moreland</v>
          </cell>
          <cell r="W20404">
            <v>2018</v>
          </cell>
          <cell r="X20404" t="str">
            <v>Aug</v>
          </cell>
        </row>
        <row r="20405">
          <cell r="D20405" t="str">
            <v>House</v>
          </cell>
          <cell r="E20405">
            <v>965000</v>
          </cell>
          <cell r="R20405" t="str">
            <v>Maroondah</v>
          </cell>
          <cell r="W20405">
            <v>2018</v>
          </cell>
          <cell r="X20405" t="str">
            <v>Aug</v>
          </cell>
        </row>
        <row r="20406">
          <cell r="D20406" t="str">
            <v>House</v>
          </cell>
          <cell r="E20406">
            <v>1700000</v>
          </cell>
          <cell r="R20406" t="str">
            <v>Maribyrnong</v>
          </cell>
          <cell r="W20406">
            <v>2018</v>
          </cell>
          <cell r="X20406" t="str">
            <v>Aug</v>
          </cell>
        </row>
        <row r="20407">
          <cell r="D20407" t="str">
            <v>House</v>
          </cell>
          <cell r="E20407">
            <v>1600000</v>
          </cell>
          <cell r="R20407" t="str">
            <v>Yarra</v>
          </cell>
          <cell r="W20407">
            <v>2018</v>
          </cell>
          <cell r="X20407" t="str">
            <v>Aug</v>
          </cell>
        </row>
        <row r="20408">
          <cell r="D20408" t="str">
            <v>House</v>
          </cell>
          <cell r="E20408">
            <v>1950000</v>
          </cell>
          <cell r="R20408" t="str">
            <v>Boroondara</v>
          </cell>
          <cell r="W20408">
            <v>2018</v>
          </cell>
          <cell r="X20408" t="str">
            <v>Aug</v>
          </cell>
        </row>
        <row r="20409">
          <cell r="D20409" t="str">
            <v>House</v>
          </cell>
          <cell r="E20409">
            <v>802000</v>
          </cell>
          <cell r="R20409" t="str">
            <v>Maribyrnong</v>
          </cell>
          <cell r="W20409">
            <v>2018</v>
          </cell>
          <cell r="X20409" t="str">
            <v>Aug</v>
          </cell>
        </row>
        <row r="20410">
          <cell r="D20410" t="str">
            <v>House</v>
          </cell>
          <cell r="E20410">
            <v>4050000</v>
          </cell>
          <cell r="R20410" t="str">
            <v>Boroondara</v>
          </cell>
          <cell r="W20410">
            <v>2018</v>
          </cell>
          <cell r="X20410" t="str">
            <v>Aug</v>
          </cell>
        </row>
        <row r="20411">
          <cell r="D20411" t="str">
            <v>House</v>
          </cell>
          <cell r="E20411">
            <v>939000</v>
          </cell>
          <cell r="R20411" t="str">
            <v>Melbourne</v>
          </cell>
          <cell r="W20411">
            <v>2018</v>
          </cell>
          <cell r="X20411" t="str">
            <v>Aug</v>
          </cell>
        </row>
        <row r="20412">
          <cell r="D20412" t="str">
            <v>House</v>
          </cell>
          <cell r="E20412">
            <v>1927000</v>
          </cell>
          <cell r="R20412" t="str">
            <v>Manningham</v>
          </cell>
          <cell r="W20412">
            <v>2018</v>
          </cell>
          <cell r="X20412" t="str">
            <v>Aug</v>
          </cell>
        </row>
        <row r="20413">
          <cell r="D20413" t="str">
            <v>House</v>
          </cell>
          <cell r="E20413">
            <v>1930000</v>
          </cell>
          <cell r="R20413" t="str">
            <v>Boroondara</v>
          </cell>
          <cell r="W20413">
            <v>2018</v>
          </cell>
          <cell r="X20413" t="str">
            <v>Aug</v>
          </cell>
        </row>
        <row r="20414">
          <cell r="D20414" t="str">
            <v>House</v>
          </cell>
          <cell r="E20414">
            <v>890000</v>
          </cell>
          <cell r="R20414" t="str">
            <v>Maribyrnong</v>
          </cell>
          <cell r="W20414">
            <v>2018</v>
          </cell>
          <cell r="X20414" t="str">
            <v>Aug</v>
          </cell>
        </row>
        <row r="20415">
          <cell r="D20415" t="str">
            <v>House</v>
          </cell>
          <cell r="E20415">
            <v>1325000</v>
          </cell>
          <cell r="R20415" t="str">
            <v>Manningham</v>
          </cell>
          <cell r="W20415">
            <v>2018</v>
          </cell>
          <cell r="X20415" t="str">
            <v>Aug</v>
          </cell>
        </row>
        <row r="20416">
          <cell r="D20416" t="str">
            <v>House</v>
          </cell>
          <cell r="E20416">
            <v>1800000</v>
          </cell>
          <cell r="R20416" t="str">
            <v>Boroondara</v>
          </cell>
          <cell r="W20416">
            <v>2018</v>
          </cell>
          <cell r="X20416" t="str">
            <v>Aug</v>
          </cell>
        </row>
        <row r="20417">
          <cell r="D20417" t="str">
            <v>House</v>
          </cell>
          <cell r="E20417">
            <v>2275000</v>
          </cell>
          <cell r="R20417" t="str">
            <v>Boroondara</v>
          </cell>
          <cell r="W20417">
            <v>2018</v>
          </cell>
          <cell r="X20417" t="str">
            <v>Aug</v>
          </cell>
        </row>
        <row r="20418">
          <cell r="D20418" t="str">
            <v>House</v>
          </cell>
          <cell r="E20418">
            <v>940000</v>
          </cell>
          <cell r="R20418" t="str">
            <v>Maribyrnong</v>
          </cell>
          <cell r="W20418">
            <v>2018</v>
          </cell>
          <cell r="X20418" t="str">
            <v>Aug</v>
          </cell>
        </row>
        <row r="20419">
          <cell r="D20419" t="str">
            <v>House</v>
          </cell>
          <cell r="E20419">
            <v>900000</v>
          </cell>
          <cell r="R20419" t="str">
            <v>Maroondah</v>
          </cell>
          <cell r="W20419">
            <v>2018</v>
          </cell>
          <cell r="X20419" t="str">
            <v>Aug</v>
          </cell>
        </row>
        <row r="20420">
          <cell r="D20420" t="str">
            <v>Unit</v>
          </cell>
          <cell r="E20420">
            <v>680000</v>
          </cell>
          <cell r="R20420" t="str">
            <v>Boroondara</v>
          </cell>
          <cell r="W20420">
            <v>2018</v>
          </cell>
          <cell r="X20420" t="str">
            <v>Aug</v>
          </cell>
        </row>
        <row r="20421">
          <cell r="D20421" t="str">
            <v>House</v>
          </cell>
          <cell r="E20421">
            <v>975000</v>
          </cell>
          <cell r="R20421" t="str">
            <v>Maribyrnong</v>
          </cell>
          <cell r="W20421">
            <v>2018</v>
          </cell>
          <cell r="X20421" t="str">
            <v>Aug</v>
          </cell>
        </row>
        <row r="20422">
          <cell r="D20422" t="str">
            <v>House</v>
          </cell>
          <cell r="E20422">
            <v>942500</v>
          </cell>
          <cell r="R20422" t="str">
            <v>Yarra</v>
          </cell>
          <cell r="W20422">
            <v>2018</v>
          </cell>
          <cell r="X20422" t="str">
            <v>Aug</v>
          </cell>
        </row>
        <row r="20423">
          <cell r="D20423" t="str">
            <v>House</v>
          </cell>
          <cell r="E20423">
            <v>905000</v>
          </cell>
          <cell r="R20423" t="str">
            <v>Manningham</v>
          </cell>
          <cell r="W20423">
            <v>2018</v>
          </cell>
          <cell r="X20423" t="str">
            <v>Aug</v>
          </cell>
        </row>
        <row r="20424">
          <cell r="D20424" t="str">
            <v>Unit</v>
          </cell>
          <cell r="E20424">
            <v>1170000</v>
          </cell>
          <cell r="R20424" t="str">
            <v>Melbourne</v>
          </cell>
          <cell r="W20424">
            <v>2018</v>
          </cell>
          <cell r="X20424" t="str">
            <v>Aug</v>
          </cell>
        </row>
        <row r="20425">
          <cell r="D20425" t="str">
            <v>House</v>
          </cell>
          <cell r="E20425">
            <v>3160000</v>
          </cell>
          <cell r="R20425" t="str">
            <v>Boroondara</v>
          </cell>
          <cell r="W20425">
            <v>2018</v>
          </cell>
          <cell r="X20425" t="str">
            <v>Aug</v>
          </cell>
        </row>
        <row r="20426">
          <cell r="D20426" t="str">
            <v>House</v>
          </cell>
          <cell r="E20426">
            <v>1880000</v>
          </cell>
          <cell r="R20426" t="str">
            <v>Boroondara</v>
          </cell>
          <cell r="W20426">
            <v>2018</v>
          </cell>
          <cell r="X20426" t="str">
            <v>Aug</v>
          </cell>
        </row>
        <row r="20427">
          <cell r="D20427" t="str">
            <v>House</v>
          </cell>
          <cell r="E20427">
            <v>1460000</v>
          </cell>
          <cell r="R20427" t="str">
            <v>Yarra</v>
          </cell>
          <cell r="W20427">
            <v>2018</v>
          </cell>
          <cell r="X20427" t="str">
            <v>Aug</v>
          </cell>
        </row>
        <row r="20428">
          <cell r="D20428" t="str">
            <v>House</v>
          </cell>
          <cell r="E20428">
            <v>1420000</v>
          </cell>
          <cell r="R20428" t="str">
            <v>Maribyrnong</v>
          </cell>
          <cell r="W20428">
            <v>2018</v>
          </cell>
          <cell r="X20428" t="str">
            <v>Aug</v>
          </cell>
        </row>
        <row r="20429">
          <cell r="D20429" t="str">
            <v>House</v>
          </cell>
          <cell r="E20429">
            <v>2890000</v>
          </cell>
          <cell r="R20429" t="str">
            <v>Boroondara</v>
          </cell>
          <cell r="W20429">
            <v>2018</v>
          </cell>
          <cell r="X20429" t="str">
            <v>Aug</v>
          </cell>
        </row>
        <row r="20430">
          <cell r="D20430" t="str">
            <v>House</v>
          </cell>
          <cell r="E20430">
            <v>1305000</v>
          </cell>
          <cell r="R20430" t="str">
            <v>Yarra</v>
          </cell>
          <cell r="W20430">
            <v>2018</v>
          </cell>
          <cell r="X20430" t="str">
            <v>Aug</v>
          </cell>
        </row>
        <row r="20431">
          <cell r="D20431" t="str">
            <v>House</v>
          </cell>
          <cell r="E20431">
            <v>3385000</v>
          </cell>
          <cell r="R20431" t="str">
            <v>Boroondara</v>
          </cell>
          <cell r="W20431">
            <v>2018</v>
          </cell>
          <cell r="X20431" t="str">
            <v>Aug</v>
          </cell>
        </row>
        <row r="20432">
          <cell r="D20432" t="str">
            <v>House</v>
          </cell>
          <cell r="E20432">
            <v>2010000</v>
          </cell>
          <cell r="R20432" t="str">
            <v>Boroondara</v>
          </cell>
          <cell r="W20432">
            <v>2018</v>
          </cell>
          <cell r="X20432" t="str">
            <v>Aug</v>
          </cell>
        </row>
        <row r="20433">
          <cell r="D20433" t="str">
            <v>House</v>
          </cell>
          <cell r="E20433">
            <v>2330000</v>
          </cell>
          <cell r="R20433" t="str">
            <v>Boroondara</v>
          </cell>
          <cell r="W20433">
            <v>2018</v>
          </cell>
          <cell r="X20433" t="str">
            <v>Aug</v>
          </cell>
        </row>
        <row r="20434">
          <cell r="D20434" t="str">
            <v>House</v>
          </cell>
          <cell r="E20434">
            <v>1625000</v>
          </cell>
          <cell r="R20434" t="str">
            <v>Boroondara</v>
          </cell>
          <cell r="W20434">
            <v>2018</v>
          </cell>
          <cell r="X20434" t="str">
            <v>Aug</v>
          </cell>
        </row>
        <row r="20435">
          <cell r="D20435" t="str">
            <v>House</v>
          </cell>
          <cell r="E20435">
            <v>3276000</v>
          </cell>
          <cell r="R20435" t="str">
            <v>Boroondara</v>
          </cell>
          <cell r="W20435">
            <v>2018</v>
          </cell>
          <cell r="X20435" t="str">
            <v>Aug</v>
          </cell>
        </row>
        <row r="20436">
          <cell r="D20436" t="str">
            <v>House</v>
          </cell>
          <cell r="E20436">
            <v>2250000</v>
          </cell>
          <cell r="R20436" t="str">
            <v>Boroondara</v>
          </cell>
          <cell r="W20436">
            <v>2018</v>
          </cell>
          <cell r="X20436" t="str">
            <v>Aug</v>
          </cell>
        </row>
        <row r="20437">
          <cell r="D20437" t="str">
            <v>House</v>
          </cell>
          <cell r="E20437">
            <v>930000</v>
          </cell>
          <cell r="R20437" t="str">
            <v>Maribyrnong</v>
          </cell>
          <cell r="W20437">
            <v>2018</v>
          </cell>
          <cell r="X20437" t="str">
            <v>Aug</v>
          </cell>
        </row>
        <row r="20438">
          <cell r="D20438" t="str">
            <v>House</v>
          </cell>
          <cell r="E20438">
            <v>850000</v>
          </cell>
          <cell r="R20438" t="str">
            <v>Maroondah</v>
          </cell>
          <cell r="W20438">
            <v>2018</v>
          </cell>
          <cell r="X20438" t="str">
            <v>Aug</v>
          </cell>
        </row>
        <row r="20439">
          <cell r="D20439" t="str">
            <v>House</v>
          </cell>
          <cell r="E20439">
            <v>5650000</v>
          </cell>
          <cell r="R20439" t="str">
            <v>Boroondara</v>
          </cell>
          <cell r="W20439">
            <v>2018</v>
          </cell>
          <cell r="X20439" t="str">
            <v>Aug</v>
          </cell>
        </row>
        <row r="20440">
          <cell r="D20440" t="str">
            <v>House</v>
          </cell>
          <cell r="E20440">
            <v>1300500</v>
          </cell>
          <cell r="R20440" t="str">
            <v>Whitehorse</v>
          </cell>
          <cell r="W20440">
            <v>2018</v>
          </cell>
          <cell r="X20440" t="str">
            <v>Aug</v>
          </cell>
        </row>
        <row r="20441">
          <cell r="D20441" t="str">
            <v>House</v>
          </cell>
          <cell r="E20441">
            <v>1635000</v>
          </cell>
          <cell r="R20441" t="str">
            <v>Whitehorse</v>
          </cell>
          <cell r="W20441">
            <v>2018</v>
          </cell>
          <cell r="X20441" t="str">
            <v>Aug</v>
          </cell>
        </row>
        <row r="20442">
          <cell r="D20442" t="str">
            <v>House</v>
          </cell>
          <cell r="E20442">
            <v>2615000</v>
          </cell>
          <cell r="R20442" t="str">
            <v>Boroondara</v>
          </cell>
          <cell r="W20442">
            <v>2018</v>
          </cell>
          <cell r="X20442" t="str">
            <v>Aug</v>
          </cell>
        </row>
        <row r="20443">
          <cell r="D20443" t="str">
            <v>House</v>
          </cell>
          <cell r="E20443">
            <v>1820000</v>
          </cell>
          <cell r="R20443" t="str">
            <v>Boroondara</v>
          </cell>
          <cell r="W20443">
            <v>2018</v>
          </cell>
          <cell r="X20443" t="str">
            <v>Aug</v>
          </cell>
        </row>
        <row r="20444">
          <cell r="D20444" t="str">
            <v>House</v>
          </cell>
          <cell r="E20444">
            <v>3230000</v>
          </cell>
          <cell r="R20444" t="str">
            <v>Boroondara</v>
          </cell>
          <cell r="W20444">
            <v>2018</v>
          </cell>
          <cell r="X20444" t="str">
            <v>Aug</v>
          </cell>
        </row>
        <row r="20445">
          <cell r="D20445" t="str">
            <v>House</v>
          </cell>
          <cell r="E20445">
            <v>860000</v>
          </cell>
          <cell r="R20445" t="str">
            <v>Brimbank</v>
          </cell>
          <cell r="W20445">
            <v>2018</v>
          </cell>
          <cell r="X20445" t="str">
            <v>Aug</v>
          </cell>
        </row>
        <row r="20446">
          <cell r="D20446" t="str">
            <v>House</v>
          </cell>
          <cell r="E20446">
            <v>4125000</v>
          </cell>
          <cell r="R20446" t="str">
            <v>Boroondara</v>
          </cell>
          <cell r="W20446">
            <v>2018</v>
          </cell>
          <cell r="X20446" t="str">
            <v>Aug</v>
          </cell>
        </row>
        <row r="20447">
          <cell r="D20447" t="str">
            <v>House</v>
          </cell>
          <cell r="E20447">
            <v>800000</v>
          </cell>
          <cell r="R20447" t="str">
            <v>Maroondah</v>
          </cell>
          <cell r="W20447">
            <v>2018</v>
          </cell>
          <cell r="X20447" t="str">
            <v>Aug</v>
          </cell>
        </row>
        <row r="20448">
          <cell r="D20448" t="str">
            <v>House</v>
          </cell>
          <cell r="E20448">
            <v>945000</v>
          </cell>
          <cell r="R20448" t="str">
            <v>Yarra</v>
          </cell>
          <cell r="W20448">
            <v>2018</v>
          </cell>
          <cell r="X20448" t="str">
            <v>Aug</v>
          </cell>
        </row>
        <row r="20449">
          <cell r="D20449" t="str">
            <v>House</v>
          </cell>
          <cell r="E20449">
            <v>1205000</v>
          </cell>
          <cell r="R20449" t="str">
            <v>Hobsons Bay</v>
          </cell>
          <cell r="W20449">
            <v>2018</v>
          </cell>
          <cell r="X20449" t="str">
            <v>Aug</v>
          </cell>
        </row>
        <row r="20450">
          <cell r="D20450" t="str">
            <v>House</v>
          </cell>
          <cell r="E20450">
            <v>991000</v>
          </cell>
          <cell r="R20450" t="str">
            <v>Maroondah</v>
          </cell>
          <cell r="W20450">
            <v>2018</v>
          </cell>
          <cell r="X20450" t="str">
            <v>Aug</v>
          </cell>
        </row>
        <row r="20451">
          <cell r="D20451" t="str">
            <v>House</v>
          </cell>
          <cell r="E20451">
            <v>2735000</v>
          </cell>
          <cell r="R20451" t="str">
            <v>Boroondara</v>
          </cell>
          <cell r="W20451">
            <v>2018</v>
          </cell>
          <cell r="X20451" t="str">
            <v>Aug</v>
          </cell>
        </row>
        <row r="20452">
          <cell r="D20452" t="str">
            <v>House</v>
          </cell>
          <cell r="E20452">
            <v>820000</v>
          </cell>
          <cell r="R20452" t="str">
            <v>Maroondah</v>
          </cell>
          <cell r="W20452">
            <v>2018</v>
          </cell>
          <cell r="X20452" t="str">
            <v>Aug</v>
          </cell>
        </row>
        <row r="20453">
          <cell r="D20453" t="str">
            <v>House</v>
          </cell>
          <cell r="E20453">
            <v>2230000</v>
          </cell>
          <cell r="R20453" t="str">
            <v>Boroondara</v>
          </cell>
          <cell r="W20453">
            <v>2018</v>
          </cell>
          <cell r="X20453" t="str">
            <v>Aug</v>
          </cell>
        </row>
        <row r="20454">
          <cell r="D20454" t="str">
            <v>House</v>
          </cell>
          <cell r="E20454">
            <v>3525500</v>
          </cell>
          <cell r="R20454" t="str">
            <v>Boroondara</v>
          </cell>
          <cell r="W20454">
            <v>2018</v>
          </cell>
          <cell r="X20454" t="str">
            <v>Aug</v>
          </cell>
        </row>
        <row r="20455">
          <cell r="D20455" t="str">
            <v>House</v>
          </cell>
          <cell r="E20455">
            <v>1870000</v>
          </cell>
          <cell r="R20455" t="str">
            <v>Boroondara</v>
          </cell>
          <cell r="W20455">
            <v>2018</v>
          </cell>
          <cell r="X20455" t="str">
            <v>Aug</v>
          </cell>
        </row>
        <row r="20456">
          <cell r="D20456" t="str">
            <v>Unit</v>
          </cell>
          <cell r="E20456">
            <v>1890000</v>
          </cell>
          <cell r="R20456" t="str">
            <v>Boroondara</v>
          </cell>
          <cell r="W20456">
            <v>2018</v>
          </cell>
          <cell r="X20456" t="str">
            <v>Aug</v>
          </cell>
        </row>
        <row r="20457">
          <cell r="D20457" t="str">
            <v>House</v>
          </cell>
          <cell r="E20457">
            <v>830000</v>
          </cell>
          <cell r="R20457" t="str">
            <v>Maroondah</v>
          </cell>
          <cell r="W20457">
            <v>2018</v>
          </cell>
          <cell r="X20457" t="str">
            <v>Aug</v>
          </cell>
        </row>
        <row r="20458">
          <cell r="D20458" t="str">
            <v>House</v>
          </cell>
          <cell r="E20458">
            <v>1015000</v>
          </cell>
          <cell r="R20458" t="str">
            <v>Whitehorse</v>
          </cell>
          <cell r="W20458">
            <v>2018</v>
          </cell>
          <cell r="X20458" t="str">
            <v>Aug</v>
          </cell>
        </row>
        <row r="20459">
          <cell r="D20459" t="str">
            <v>House</v>
          </cell>
          <cell r="E20459">
            <v>1065000</v>
          </cell>
          <cell r="R20459" t="str">
            <v>Whitehorse</v>
          </cell>
          <cell r="W20459">
            <v>2018</v>
          </cell>
          <cell r="X20459" t="str">
            <v>Aug</v>
          </cell>
        </row>
        <row r="20460">
          <cell r="D20460" t="str">
            <v>House</v>
          </cell>
          <cell r="E20460">
            <v>1610000</v>
          </cell>
          <cell r="R20460" t="str">
            <v>Port Phillip</v>
          </cell>
          <cell r="W20460">
            <v>2018</v>
          </cell>
          <cell r="X20460" t="str">
            <v>Aug</v>
          </cell>
        </row>
        <row r="20461">
          <cell r="D20461" t="str">
            <v>House</v>
          </cell>
          <cell r="E20461">
            <v>1950000</v>
          </cell>
          <cell r="R20461" t="str">
            <v>Boroondara</v>
          </cell>
          <cell r="W20461">
            <v>2018</v>
          </cell>
          <cell r="X20461" t="str">
            <v>Aug</v>
          </cell>
        </row>
        <row r="20462">
          <cell r="D20462" t="str">
            <v>House</v>
          </cell>
          <cell r="E20462">
            <v>1550000</v>
          </cell>
          <cell r="R20462" t="str">
            <v>Port Phillip</v>
          </cell>
          <cell r="W20462">
            <v>2018</v>
          </cell>
          <cell r="X20462" t="str">
            <v>Aug</v>
          </cell>
        </row>
        <row r="20463">
          <cell r="D20463" t="str">
            <v>House</v>
          </cell>
          <cell r="E20463">
            <v>970000</v>
          </cell>
          <cell r="R20463" t="str">
            <v>Whitehorse</v>
          </cell>
          <cell r="W20463">
            <v>2018</v>
          </cell>
          <cell r="X20463" t="str">
            <v>Aug</v>
          </cell>
        </row>
        <row r="20464">
          <cell r="D20464" t="str">
            <v>House</v>
          </cell>
          <cell r="E20464">
            <v>2500000</v>
          </cell>
          <cell r="R20464" t="str">
            <v>Stonnington</v>
          </cell>
          <cell r="W20464">
            <v>2018</v>
          </cell>
          <cell r="X20464" t="str">
            <v>Aug</v>
          </cell>
        </row>
        <row r="20465">
          <cell r="D20465" t="str">
            <v>House</v>
          </cell>
          <cell r="E20465">
            <v>1200000</v>
          </cell>
          <cell r="R20465" t="str">
            <v>Monash</v>
          </cell>
          <cell r="W20465">
            <v>2018</v>
          </cell>
          <cell r="X20465" t="str">
            <v>Aug</v>
          </cell>
        </row>
        <row r="20466">
          <cell r="D20466" t="str">
            <v>House</v>
          </cell>
          <cell r="E20466">
            <v>2412000</v>
          </cell>
          <cell r="R20466" t="str">
            <v>Boroondara</v>
          </cell>
          <cell r="W20466">
            <v>2018</v>
          </cell>
          <cell r="X20466" t="str">
            <v>Aug</v>
          </cell>
        </row>
        <row r="20467">
          <cell r="D20467" t="str">
            <v>House</v>
          </cell>
          <cell r="E20467">
            <v>2625000</v>
          </cell>
          <cell r="R20467" t="str">
            <v>Boroondara</v>
          </cell>
          <cell r="W20467">
            <v>2018</v>
          </cell>
          <cell r="X20467" t="str">
            <v>Aug</v>
          </cell>
        </row>
        <row r="20468">
          <cell r="D20468" t="str">
            <v>House</v>
          </cell>
          <cell r="E20468">
            <v>1845000</v>
          </cell>
          <cell r="R20468" t="str">
            <v>Boroondara</v>
          </cell>
          <cell r="W20468">
            <v>2018</v>
          </cell>
          <cell r="X20468" t="str">
            <v>Aug</v>
          </cell>
        </row>
        <row r="20469">
          <cell r="D20469" t="str">
            <v>House</v>
          </cell>
          <cell r="E20469">
            <v>875000</v>
          </cell>
          <cell r="R20469" t="str">
            <v>Knox</v>
          </cell>
          <cell r="W20469">
            <v>2018</v>
          </cell>
          <cell r="X20469" t="str">
            <v>Aug</v>
          </cell>
        </row>
        <row r="20470">
          <cell r="D20470" t="str">
            <v>House</v>
          </cell>
          <cell r="E20470">
            <v>2001000</v>
          </cell>
          <cell r="R20470" t="str">
            <v>Boroondara</v>
          </cell>
          <cell r="W20470">
            <v>2018</v>
          </cell>
          <cell r="X20470" t="str">
            <v>Aug</v>
          </cell>
        </row>
        <row r="20471">
          <cell r="D20471" t="str">
            <v>House</v>
          </cell>
          <cell r="E20471">
            <v>1300000</v>
          </cell>
          <cell r="R20471" t="str">
            <v>Monash</v>
          </cell>
          <cell r="W20471">
            <v>2018</v>
          </cell>
          <cell r="X20471" t="str">
            <v>Aug</v>
          </cell>
        </row>
        <row r="20472">
          <cell r="D20472" t="str">
            <v>House</v>
          </cell>
          <cell r="E20472">
            <v>2700000</v>
          </cell>
          <cell r="R20472" t="str">
            <v>Stonnington</v>
          </cell>
          <cell r="W20472">
            <v>2018</v>
          </cell>
          <cell r="X20472" t="str">
            <v>Aug</v>
          </cell>
        </row>
        <row r="20473">
          <cell r="D20473" t="str">
            <v>House</v>
          </cell>
          <cell r="E20473">
            <v>3500000</v>
          </cell>
          <cell r="R20473" t="str">
            <v>Stonnington</v>
          </cell>
          <cell r="W20473">
            <v>2018</v>
          </cell>
          <cell r="X20473" t="str">
            <v>Aug</v>
          </cell>
        </row>
        <row r="20474">
          <cell r="D20474" t="str">
            <v>House</v>
          </cell>
          <cell r="E20474">
            <v>2640000</v>
          </cell>
          <cell r="R20474" t="str">
            <v>Boroondara</v>
          </cell>
          <cell r="W20474">
            <v>2018</v>
          </cell>
          <cell r="X20474" t="str">
            <v>Aug</v>
          </cell>
        </row>
        <row r="20475">
          <cell r="D20475" t="str">
            <v>House</v>
          </cell>
          <cell r="E20475">
            <v>1150000</v>
          </cell>
          <cell r="R20475" t="str">
            <v>Monash</v>
          </cell>
          <cell r="W20475">
            <v>2018</v>
          </cell>
          <cell r="X20475" t="str">
            <v>Aug</v>
          </cell>
        </row>
        <row r="20476">
          <cell r="D20476" t="str">
            <v>House</v>
          </cell>
          <cell r="E20476">
            <v>1060000</v>
          </cell>
          <cell r="R20476" t="str">
            <v>Hobsons Bay</v>
          </cell>
          <cell r="W20476">
            <v>2018</v>
          </cell>
          <cell r="X20476" t="str">
            <v>Aug</v>
          </cell>
        </row>
        <row r="20477">
          <cell r="D20477" t="str">
            <v>House</v>
          </cell>
          <cell r="E20477">
            <v>3630000</v>
          </cell>
          <cell r="R20477" t="str">
            <v>Glen Eira</v>
          </cell>
          <cell r="W20477">
            <v>2018</v>
          </cell>
          <cell r="X20477" t="str">
            <v>Aug</v>
          </cell>
        </row>
        <row r="20478">
          <cell r="D20478" t="str">
            <v>House</v>
          </cell>
          <cell r="E20478">
            <v>1825000</v>
          </cell>
          <cell r="R20478" t="str">
            <v>Boroondara</v>
          </cell>
          <cell r="W20478">
            <v>2018</v>
          </cell>
          <cell r="X20478" t="str">
            <v>Aug</v>
          </cell>
        </row>
        <row r="20479">
          <cell r="D20479" t="str">
            <v>House</v>
          </cell>
          <cell r="E20479">
            <v>2300000</v>
          </cell>
          <cell r="R20479" t="str">
            <v>Boroondara</v>
          </cell>
          <cell r="W20479">
            <v>2018</v>
          </cell>
          <cell r="X20479" t="str">
            <v>Aug</v>
          </cell>
        </row>
        <row r="20480">
          <cell r="D20480" t="str">
            <v>House</v>
          </cell>
          <cell r="E20480">
            <v>1010000</v>
          </cell>
          <cell r="R20480" t="str">
            <v>Hobsons Bay</v>
          </cell>
          <cell r="W20480">
            <v>2018</v>
          </cell>
          <cell r="X20480" t="str">
            <v>Aug</v>
          </cell>
        </row>
        <row r="20481">
          <cell r="D20481" t="str">
            <v>House</v>
          </cell>
          <cell r="E20481">
            <v>1600000</v>
          </cell>
          <cell r="R20481" t="str">
            <v>Monash</v>
          </cell>
          <cell r="W20481">
            <v>2018</v>
          </cell>
          <cell r="X20481" t="str">
            <v>Aug</v>
          </cell>
        </row>
        <row r="20482">
          <cell r="D20482" t="str">
            <v>House</v>
          </cell>
          <cell r="E20482">
            <v>595000</v>
          </cell>
          <cell r="R20482" t="str">
            <v>Wyndham</v>
          </cell>
          <cell r="W20482">
            <v>2018</v>
          </cell>
          <cell r="X20482" t="str">
            <v>Aug</v>
          </cell>
        </row>
        <row r="20483">
          <cell r="D20483" t="str">
            <v>House</v>
          </cell>
          <cell r="E20483">
            <v>2202000</v>
          </cell>
          <cell r="R20483" t="str">
            <v>Monash</v>
          </cell>
          <cell r="W20483">
            <v>2018</v>
          </cell>
          <cell r="X20483" t="str">
            <v>Aug</v>
          </cell>
        </row>
        <row r="20484">
          <cell r="D20484" t="str">
            <v>House</v>
          </cell>
          <cell r="E20484">
            <v>1328800</v>
          </cell>
          <cell r="R20484" t="str">
            <v>Monash</v>
          </cell>
          <cell r="W20484">
            <v>2018</v>
          </cell>
          <cell r="X20484" t="str">
            <v>Aug</v>
          </cell>
        </row>
        <row r="20485">
          <cell r="D20485" t="str">
            <v>House</v>
          </cell>
          <cell r="E20485">
            <v>1735000</v>
          </cell>
          <cell r="R20485" t="str">
            <v>Stonnington</v>
          </cell>
          <cell r="W20485">
            <v>2018</v>
          </cell>
          <cell r="X20485" t="str">
            <v>Aug</v>
          </cell>
        </row>
        <row r="20486">
          <cell r="D20486" t="str">
            <v>House</v>
          </cell>
          <cell r="E20486">
            <v>645000</v>
          </cell>
          <cell r="R20486" t="str">
            <v>Wyndham</v>
          </cell>
          <cell r="W20486">
            <v>2018</v>
          </cell>
          <cell r="X20486" t="str">
            <v>Aug</v>
          </cell>
        </row>
        <row r="20487">
          <cell r="D20487" t="str">
            <v>House</v>
          </cell>
          <cell r="E20487">
            <v>693000</v>
          </cell>
          <cell r="R20487" t="str">
            <v>Wyndham</v>
          </cell>
          <cell r="W20487">
            <v>2018</v>
          </cell>
          <cell r="X20487" t="str">
            <v>Aug</v>
          </cell>
        </row>
        <row r="20488">
          <cell r="D20488" t="str">
            <v>Unit</v>
          </cell>
          <cell r="E20488">
            <v>541500</v>
          </cell>
          <cell r="R20488" t="str">
            <v>Hobsons Bay</v>
          </cell>
          <cell r="W20488">
            <v>2018</v>
          </cell>
          <cell r="X20488" t="str">
            <v>Aug</v>
          </cell>
        </row>
        <row r="20489">
          <cell r="D20489" t="str">
            <v>House</v>
          </cell>
          <cell r="E20489">
            <v>1670000</v>
          </cell>
          <cell r="R20489" t="str">
            <v>Monash</v>
          </cell>
          <cell r="W20489">
            <v>2018</v>
          </cell>
          <cell r="X20489" t="str">
            <v>Aug</v>
          </cell>
        </row>
        <row r="20490">
          <cell r="D20490" t="str">
            <v>House</v>
          </cell>
          <cell r="E20490">
            <v>1605000</v>
          </cell>
          <cell r="R20490" t="str">
            <v>Monash</v>
          </cell>
          <cell r="W20490">
            <v>2018</v>
          </cell>
          <cell r="X20490" t="str">
            <v>Aug</v>
          </cell>
        </row>
        <row r="20491">
          <cell r="D20491" t="str">
            <v>House</v>
          </cell>
          <cell r="E20491">
            <v>1150000</v>
          </cell>
          <cell r="R20491" t="str">
            <v>Monash</v>
          </cell>
          <cell r="W20491">
            <v>2018</v>
          </cell>
          <cell r="X20491" t="str">
            <v>Aug</v>
          </cell>
        </row>
        <row r="20492">
          <cell r="D20492" t="str">
            <v>House</v>
          </cell>
          <cell r="E20492">
            <v>1235000</v>
          </cell>
          <cell r="R20492" t="str">
            <v>Stonnington</v>
          </cell>
          <cell r="W20492">
            <v>2018</v>
          </cell>
          <cell r="X20492" t="str">
            <v>Aug</v>
          </cell>
        </row>
        <row r="20493">
          <cell r="D20493" t="str">
            <v>House</v>
          </cell>
          <cell r="E20493">
            <v>2380000</v>
          </cell>
          <cell r="R20493" t="str">
            <v>Monash</v>
          </cell>
          <cell r="W20493">
            <v>2018</v>
          </cell>
          <cell r="X20493" t="str">
            <v>Aug</v>
          </cell>
        </row>
        <row r="20494">
          <cell r="D20494" t="str">
            <v>House</v>
          </cell>
          <cell r="E20494">
            <v>820000</v>
          </cell>
          <cell r="R20494" t="str">
            <v>Hobsons Bay</v>
          </cell>
          <cell r="W20494">
            <v>2018</v>
          </cell>
          <cell r="X20494" t="str">
            <v>Aug</v>
          </cell>
        </row>
        <row r="20495">
          <cell r="D20495" t="str">
            <v>House</v>
          </cell>
          <cell r="E20495">
            <v>660000</v>
          </cell>
          <cell r="R20495" t="str">
            <v>Wyndham</v>
          </cell>
          <cell r="W20495">
            <v>2018</v>
          </cell>
          <cell r="X20495" t="str">
            <v>Aug</v>
          </cell>
        </row>
        <row r="20496">
          <cell r="D20496" t="str">
            <v>House</v>
          </cell>
          <cell r="E20496">
            <v>1200000</v>
          </cell>
          <cell r="R20496" t="str">
            <v>Stonnington</v>
          </cell>
          <cell r="W20496">
            <v>2018</v>
          </cell>
          <cell r="X20496" t="str">
            <v>Aug</v>
          </cell>
        </row>
        <row r="20497">
          <cell r="D20497" t="str">
            <v>House</v>
          </cell>
          <cell r="E20497">
            <v>1880000</v>
          </cell>
          <cell r="R20497" t="str">
            <v>Stonnington</v>
          </cell>
          <cell r="W20497">
            <v>2018</v>
          </cell>
          <cell r="X20497" t="str">
            <v>Aug</v>
          </cell>
        </row>
        <row r="20498">
          <cell r="D20498" t="str">
            <v>Unit</v>
          </cell>
          <cell r="E20498">
            <v>1250000</v>
          </cell>
          <cell r="R20498" t="str">
            <v>Monash</v>
          </cell>
          <cell r="W20498">
            <v>2018</v>
          </cell>
          <cell r="X20498" t="str">
            <v>Aug</v>
          </cell>
        </row>
        <row r="20499">
          <cell r="D20499" t="str">
            <v>House</v>
          </cell>
          <cell r="E20499">
            <v>3200000</v>
          </cell>
          <cell r="R20499" t="str">
            <v>Port Phillip</v>
          </cell>
          <cell r="W20499">
            <v>2018</v>
          </cell>
          <cell r="X20499" t="str">
            <v>Aug</v>
          </cell>
        </row>
        <row r="20500">
          <cell r="D20500" t="str">
            <v>House</v>
          </cell>
          <cell r="E20500">
            <v>725000</v>
          </cell>
          <cell r="R20500" t="str">
            <v>Knox</v>
          </cell>
          <cell r="W20500">
            <v>2018</v>
          </cell>
          <cell r="X20500" t="str">
            <v>Aug</v>
          </cell>
        </row>
        <row r="20501">
          <cell r="D20501" t="str">
            <v>House</v>
          </cell>
          <cell r="E20501">
            <v>940000</v>
          </cell>
          <cell r="R20501" t="str">
            <v>Knox</v>
          </cell>
          <cell r="W20501">
            <v>2018</v>
          </cell>
          <cell r="X20501" t="str">
            <v>Aug</v>
          </cell>
        </row>
        <row r="20502">
          <cell r="D20502" t="str">
            <v>Unit</v>
          </cell>
          <cell r="E20502">
            <v>1260000</v>
          </cell>
          <cell r="R20502" t="str">
            <v>Glen Eira</v>
          </cell>
          <cell r="W20502">
            <v>2018</v>
          </cell>
          <cell r="X20502" t="str">
            <v>Aug</v>
          </cell>
        </row>
        <row r="20503">
          <cell r="D20503" t="str">
            <v>House</v>
          </cell>
          <cell r="E20503">
            <v>5150000</v>
          </cell>
          <cell r="R20503" t="str">
            <v>Bayside</v>
          </cell>
          <cell r="W20503">
            <v>2018</v>
          </cell>
          <cell r="X20503" t="str">
            <v>Aug</v>
          </cell>
        </row>
        <row r="20504">
          <cell r="D20504" t="str">
            <v>Unit</v>
          </cell>
          <cell r="E20504">
            <v>950000</v>
          </cell>
          <cell r="R20504" t="str">
            <v>Bayside</v>
          </cell>
          <cell r="W20504">
            <v>2018</v>
          </cell>
          <cell r="X20504" t="str">
            <v>Aug</v>
          </cell>
        </row>
        <row r="20505">
          <cell r="D20505" t="str">
            <v>House</v>
          </cell>
          <cell r="E20505">
            <v>1600000</v>
          </cell>
          <cell r="R20505" t="str">
            <v>Glen Eira</v>
          </cell>
          <cell r="W20505">
            <v>2018</v>
          </cell>
          <cell r="X20505" t="str">
            <v>Aug</v>
          </cell>
        </row>
        <row r="20506">
          <cell r="D20506" t="str">
            <v>House</v>
          </cell>
          <cell r="E20506">
            <v>1330000</v>
          </cell>
          <cell r="R20506" t="str">
            <v>Bayside</v>
          </cell>
          <cell r="W20506">
            <v>2018</v>
          </cell>
          <cell r="X20506" t="str">
            <v>Aug</v>
          </cell>
        </row>
        <row r="20507">
          <cell r="D20507" t="str">
            <v>Unit</v>
          </cell>
          <cell r="E20507">
            <v>1250000</v>
          </cell>
          <cell r="R20507" t="str">
            <v>Glen Eira</v>
          </cell>
          <cell r="W20507">
            <v>2018</v>
          </cell>
          <cell r="X20507" t="str">
            <v>Aug</v>
          </cell>
        </row>
        <row r="20508">
          <cell r="D20508" t="str">
            <v>Unit</v>
          </cell>
          <cell r="E20508">
            <v>1085000</v>
          </cell>
          <cell r="R20508" t="str">
            <v>Glen Eira</v>
          </cell>
          <cell r="W20508">
            <v>2018</v>
          </cell>
          <cell r="X20508" t="str">
            <v>Aug</v>
          </cell>
        </row>
        <row r="20509">
          <cell r="D20509" t="str">
            <v>House</v>
          </cell>
          <cell r="E20509">
            <v>3300000</v>
          </cell>
          <cell r="R20509" t="str">
            <v>Bayside</v>
          </cell>
          <cell r="W20509">
            <v>2018</v>
          </cell>
          <cell r="X20509" t="str">
            <v>Aug</v>
          </cell>
        </row>
        <row r="20510">
          <cell r="D20510" t="str">
            <v>House</v>
          </cell>
          <cell r="E20510">
            <v>2370000</v>
          </cell>
          <cell r="R20510" t="str">
            <v>Bayside</v>
          </cell>
          <cell r="W20510">
            <v>2018</v>
          </cell>
          <cell r="X20510" t="str">
            <v>Aug</v>
          </cell>
        </row>
        <row r="20511">
          <cell r="D20511" t="str">
            <v>House</v>
          </cell>
          <cell r="E20511">
            <v>1305000</v>
          </cell>
          <cell r="R20511" t="str">
            <v>Glen Eira</v>
          </cell>
          <cell r="W20511">
            <v>2018</v>
          </cell>
          <cell r="X20511" t="str">
            <v>Aug</v>
          </cell>
        </row>
        <row r="20512">
          <cell r="D20512" t="str">
            <v>House</v>
          </cell>
          <cell r="E20512">
            <v>2800000</v>
          </cell>
          <cell r="R20512" t="str">
            <v>Bayside</v>
          </cell>
          <cell r="W20512">
            <v>2018</v>
          </cell>
          <cell r="X20512" t="str">
            <v>Aug</v>
          </cell>
        </row>
        <row r="20513">
          <cell r="D20513" t="str">
            <v>House</v>
          </cell>
          <cell r="E20513">
            <v>3210000</v>
          </cell>
          <cell r="R20513" t="str">
            <v>Bayside</v>
          </cell>
          <cell r="W20513">
            <v>2018</v>
          </cell>
          <cell r="X20513" t="str">
            <v>Aug</v>
          </cell>
        </row>
        <row r="20514">
          <cell r="D20514" t="str">
            <v>House</v>
          </cell>
          <cell r="E20514">
            <v>1260000</v>
          </cell>
          <cell r="R20514" t="str">
            <v>Glen Eira</v>
          </cell>
          <cell r="W20514">
            <v>2018</v>
          </cell>
          <cell r="X20514" t="str">
            <v>Aug</v>
          </cell>
        </row>
        <row r="20515">
          <cell r="D20515" t="str">
            <v>Unit</v>
          </cell>
          <cell r="E20515">
            <v>2100000</v>
          </cell>
          <cell r="R20515" t="str">
            <v>Bayside</v>
          </cell>
          <cell r="W20515">
            <v>2018</v>
          </cell>
          <cell r="X20515" t="str">
            <v>Aug</v>
          </cell>
        </row>
        <row r="20516">
          <cell r="D20516" t="str">
            <v>House</v>
          </cell>
          <cell r="E20516">
            <v>3320000</v>
          </cell>
          <cell r="R20516" t="str">
            <v>Bayside</v>
          </cell>
          <cell r="W20516">
            <v>2018</v>
          </cell>
          <cell r="X20516" t="str">
            <v>Aug</v>
          </cell>
        </row>
        <row r="20517">
          <cell r="D20517" t="str">
            <v>Unit</v>
          </cell>
          <cell r="E20517">
            <v>1300000</v>
          </cell>
          <cell r="R20517" t="str">
            <v>Glen Eira</v>
          </cell>
          <cell r="W20517">
            <v>2018</v>
          </cell>
          <cell r="X20517" t="str">
            <v>Aug</v>
          </cell>
        </row>
        <row r="20518">
          <cell r="D20518" t="str">
            <v>House</v>
          </cell>
          <cell r="E20518">
            <v>1640000</v>
          </cell>
          <cell r="R20518" t="str">
            <v>Glen Eira</v>
          </cell>
          <cell r="W20518">
            <v>2018</v>
          </cell>
          <cell r="X20518" t="str">
            <v>Aug</v>
          </cell>
        </row>
        <row r="20519">
          <cell r="D20519" t="str">
            <v>Unit</v>
          </cell>
          <cell r="E20519">
            <v>1370000</v>
          </cell>
          <cell r="R20519" t="str">
            <v>Glen Eira</v>
          </cell>
          <cell r="W20519">
            <v>2018</v>
          </cell>
          <cell r="X20519" t="str">
            <v>Aug</v>
          </cell>
        </row>
        <row r="20520">
          <cell r="D20520" t="str">
            <v>Unit</v>
          </cell>
          <cell r="E20520">
            <v>2530000</v>
          </cell>
          <cell r="R20520" t="str">
            <v>Bayside</v>
          </cell>
          <cell r="W20520">
            <v>2018</v>
          </cell>
          <cell r="X20520" t="str">
            <v>Aug</v>
          </cell>
        </row>
        <row r="20521">
          <cell r="D20521" t="str">
            <v>Unit</v>
          </cell>
          <cell r="E20521">
            <v>1220000</v>
          </cell>
          <cell r="R20521" t="str">
            <v>Glen Eira</v>
          </cell>
          <cell r="W20521">
            <v>2018</v>
          </cell>
          <cell r="X20521" t="str">
            <v>Aug</v>
          </cell>
        </row>
        <row r="20522">
          <cell r="D20522" t="str">
            <v>House</v>
          </cell>
          <cell r="E20522">
            <v>4500000</v>
          </cell>
          <cell r="R20522" t="str">
            <v>Bayside</v>
          </cell>
          <cell r="W20522">
            <v>2018</v>
          </cell>
          <cell r="X20522" t="str">
            <v>Aug</v>
          </cell>
        </row>
        <row r="20523">
          <cell r="D20523" t="str">
            <v>House</v>
          </cell>
          <cell r="E20523">
            <v>1395000</v>
          </cell>
          <cell r="R20523" t="str">
            <v>Glen Eira</v>
          </cell>
          <cell r="W20523">
            <v>2018</v>
          </cell>
          <cell r="X20523" t="str">
            <v>Aug</v>
          </cell>
        </row>
        <row r="20524">
          <cell r="D20524" t="str">
            <v>House</v>
          </cell>
          <cell r="E20524">
            <v>2390000</v>
          </cell>
          <cell r="R20524" t="str">
            <v>Bayside</v>
          </cell>
          <cell r="W20524">
            <v>2018</v>
          </cell>
          <cell r="X20524" t="str">
            <v>Aug</v>
          </cell>
        </row>
        <row r="20525">
          <cell r="D20525" t="str">
            <v>House</v>
          </cell>
          <cell r="E20525">
            <v>1900000</v>
          </cell>
          <cell r="R20525" t="str">
            <v>Bayside</v>
          </cell>
          <cell r="W20525">
            <v>2018</v>
          </cell>
          <cell r="X20525" t="str">
            <v>Aug</v>
          </cell>
        </row>
        <row r="20526">
          <cell r="D20526" t="str">
            <v>House</v>
          </cell>
          <cell r="E20526">
            <v>2610000</v>
          </cell>
          <cell r="R20526" t="str">
            <v>Bayside</v>
          </cell>
          <cell r="W20526">
            <v>2018</v>
          </cell>
          <cell r="X20526" t="str">
            <v>Aug</v>
          </cell>
        </row>
        <row r="20527">
          <cell r="D20527" t="str">
            <v>Unit</v>
          </cell>
          <cell r="E20527">
            <v>850000</v>
          </cell>
          <cell r="R20527" t="str">
            <v>Glen Eira</v>
          </cell>
          <cell r="W20527">
            <v>2018</v>
          </cell>
          <cell r="X20527" t="str">
            <v>Aug</v>
          </cell>
        </row>
        <row r="20528">
          <cell r="D20528" t="str">
            <v>House</v>
          </cell>
          <cell r="E20528">
            <v>1200000</v>
          </cell>
          <cell r="R20528" t="str">
            <v>Bayside</v>
          </cell>
          <cell r="W20528">
            <v>2018</v>
          </cell>
          <cell r="X20528" t="str">
            <v>Aug</v>
          </cell>
        </row>
        <row r="20529">
          <cell r="D20529" t="str">
            <v>House</v>
          </cell>
          <cell r="E20529">
            <v>1325000</v>
          </cell>
          <cell r="R20529" t="str">
            <v>Bayside</v>
          </cell>
          <cell r="W20529">
            <v>2018</v>
          </cell>
          <cell r="X20529" t="str">
            <v>Aug</v>
          </cell>
        </row>
        <row r="20530">
          <cell r="D20530" t="str">
            <v>House</v>
          </cell>
          <cell r="E20530">
            <v>1100000</v>
          </cell>
          <cell r="R20530" t="str">
            <v>Bayside</v>
          </cell>
          <cell r="W20530">
            <v>2018</v>
          </cell>
          <cell r="X20530" t="str">
            <v>Aug</v>
          </cell>
        </row>
        <row r="20531">
          <cell r="D20531" t="str">
            <v>House</v>
          </cell>
          <cell r="E20531">
            <v>1495000</v>
          </cell>
          <cell r="R20531" t="str">
            <v>Bayside</v>
          </cell>
          <cell r="W20531">
            <v>2018</v>
          </cell>
          <cell r="X20531" t="str">
            <v>Aug</v>
          </cell>
        </row>
        <row r="20532">
          <cell r="D20532" t="str">
            <v>House</v>
          </cell>
          <cell r="E20532">
            <v>790000</v>
          </cell>
          <cell r="R20532" t="str">
            <v>Bayside</v>
          </cell>
          <cell r="W20532">
            <v>2018</v>
          </cell>
          <cell r="X20532" t="str">
            <v>Aug</v>
          </cell>
        </row>
        <row r="20533">
          <cell r="D20533" t="str">
            <v>House</v>
          </cell>
          <cell r="E20533">
            <v>1950000</v>
          </cell>
          <cell r="R20533" t="str">
            <v>Bayside</v>
          </cell>
          <cell r="W20533">
            <v>2018</v>
          </cell>
          <cell r="X20533" t="str">
            <v>Aug</v>
          </cell>
        </row>
        <row r="20534">
          <cell r="D20534" t="str">
            <v>House</v>
          </cell>
          <cell r="E20534">
            <v>1205000</v>
          </cell>
          <cell r="R20534" t="str">
            <v>Bayside</v>
          </cell>
          <cell r="W20534">
            <v>2018</v>
          </cell>
          <cell r="X20534" t="str">
            <v>Aug</v>
          </cell>
        </row>
        <row r="20535">
          <cell r="D20535" t="str">
            <v>Unit</v>
          </cell>
          <cell r="E20535">
            <v>1817500</v>
          </cell>
          <cell r="R20535" t="str">
            <v>Bayside</v>
          </cell>
          <cell r="W20535">
            <v>2018</v>
          </cell>
          <cell r="X20535" t="str">
            <v>Aug</v>
          </cell>
        </row>
        <row r="20536">
          <cell r="D20536" t="str">
            <v>Unit</v>
          </cell>
          <cell r="E20536">
            <v>925000</v>
          </cell>
          <cell r="R20536" t="str">
            <v>Bayside</v>
          </cell>
          <cell r="W20536">
            <v>2018</v>
          </cell>
          <cell r="X20536" t="str">
            <v>Aug</v>
          </cell>
        </row>
        <row r="20537">
          <cell r="D20537" t="str">
            <v>Unit</v>
          </cell>
          <cell r="E20537">
            <v>1500000</v>
          </cell>
          <cell r="R20537" t="str">
            <v>Bayside</v>
          </cell>
          <cell r="W20537">
            <v>2018</v>
          </cell>
          <cell r="X20537" t="str">
            <v>Aug</v>
          </cell>
        </row>
        <row r="20538">
          <cell r="D20538" t="str">
            <v>House</v>
          </cell>
          <cell r="E20538">
            <v>2225000</v>
          </cell>
          <cell r="R20538" t="str">
            <v>Bayside</v>
          </cell>
          <cell r="W20538">
            <v>2018</v>
          </cell>
          <cell r="X20538" t="str">
            <v>Aug</v>
          </cell>
        </row>
        <row r="20539">
          <cell r="D20539" t="str">
            <v>House</v>
          </cell>
          <cell r="E20539">
            <v>2225000</v>
          </cell>
          <cell r="R20539" t="str">
            <v>Boroondara</v>
          </cell>
          <cell r="W20539">
            <v>2018</v>
          </cell>
          <cell r="X20539" t="str">
            <v>Aug</v>
          </cell>
        </row>
        <row r="20540">
          <cell r="D20540" t="str">
            <v>House</v>
          </cell>
          <cell r="E20540">
            <v>2200000</v>
          </cell>
          <cell r="R20540" t="str">
            <v>Monash</v>
          </cell>
          <cell r="W20540">
            <v>2018</v>
          </cell>
          <cell r="X20540" t="str">
            <v>Aug</v>
          </cell>
        </row>
        <row r="20541">
          <cell r="D20541" t="str">
            <v>Unit</v>
          </cell>
          <cell r="E20541">
            <v>1400000</v>
          </cell>
          <cell r="R20541" t="str">
            <v>Glen Eira</v>
          </cell>
          <cell r="W20541">
            <v>2018</v>
          </cell>
          <cell r="X20541" t="str">
            <v>Aug</v>
          </cell>
        </row>
        <row r="20542">
          <cell r="D20542" t="str">
            <v>Unit</v>
          </cell>
          <cell r="E20542">
            <v>1250000</v>
          </cell>
          <cell r="R20542" t="str">
            <v>Monash</v>
          </cell>
          <cell r="W20542">
            <v>2018</v>
          </cell>
          <cell r="X20542" t="str">
            <v>Aug</v>
          </cell>
        </row>
        <row r="20543">
          <cell r="D20543" t="str">
            <v>House</v>
          </cell>
          <cell r="E20543">
            <v>1225000</v>
          </cell>
          <cell r="R20543" t="str">
            <v>Boroondara</v>
          </cell>
          <cell r="W20543">
            <v>2018</v>
          </cell>
          <cell r="X20543" t="str">
            <v>Aug</v>
          </cell>
        </row>
        <row r="20544">
          <cell r="D20544" t="str">
            <v>Unit</v>
          </cell>
          <cell r="E20544">
            <v>1125000</v>
          </cell>
          <cell r="R20544" t="str">
            <v>Yarra</v>
          </cell>
          <cell r="W20544">
            <v>2018</v>
          </cell>
          <cell r="X20544" t="str">
            <v>Aug</v>
          </cell>
        </row>
        <row r="20545">
          <cell r="D20545" t="str">
            <v>Unit</v>
          </cell>
          <cell r="E20545">
            <v>1105000</v>
          </cell>
          <cell r="R20545" t="str">
            <v>Boroondara</v>
          </cell>
          <cell r="W20545">
            <v>2018</v>
          </cell>
          <cell r="X20545" t="str">
            <v>Aug</v>
          </cell>
        </row>
        <row r="20546">
          <cell r="D20546" t="str">
            <v>House</v>
          </cell>
          <cell r="E20546">
            <v>1100000</v>
          </cell>
          <cell r="R20546" t="str">
            <v>Moreland</v>
          </cell>
          <cell r="W20546">
            <v>2018</v>
          </cell>
          <cell r="X20546" t="str">
            <v>Aug</v>
          </cell>
        </row>
        <row r="20547">
          <cell r="D20547" t="str">
            <v>House</v>
          </cell>
          <cell r="E20547">
            <v>1060000</v>
          </cell>
          <cell r="R20547" t="str">
            <v>Brimbank</v>
          </cell>
          <cell r="W20547">
            <v>2018</v>
          </cell>
          <cell r="X20547" t="str">
            <v>Aug</v>
          </cell>
        </row>
        <row r="20548">
          <cell r="D20548" t="str">
            <v>Unit</v>
          </cell>
          <cell r="E20548">
            <v>1018000</v>
          </cell>
          <cell r="R20548" t="str">
            <v>Monash</v>
          </cell>
          <cell r="W20548">
            <v>2018</v>
          </cell>
          <cell r="X20548" t="str">
            <v>Aug</v>
          </cell>
        </row>
        <row r="20549">
          <cell r="D20549" t="str">
            <v>House</v>
          </cell>
          <cell r="E20549">
            <v>950000</v>
          </cell>
          <cell r="R20549" t="str">
            <v>Monash</v>
          </cell>
          <cell r="W20549">
            <v>2018</v>
          </cell>
          <cell r="X20549" t="str">
            <v>Aug</v>
          </cell>
        </row>
        <row r="20550">
          <cell r="D20550" t="str">
            <v>House</v>
          </cell>
          <cell r="E20550">
            <v>950000</v>
          </cell>
          <cell r="R20550" t="str">
            <v>Glen Eira</v>
          </cell>
          <cell r="W20550">
            <v>2018</v>
          </cell>
          <cell r="X20550" t="str">
            <v>Aug</v>
          </cell>
        </row>
        <row r="20551">
          <cell r="D20551" t="str">
            <v>Unit</v>
          </cell>
          <cell r="E20551">
            <v>885000</v>
          </cell>
          <cell r="R20551" t="str">
            <v>Kingston</v>
          </cell>
          <cell r="W20551">
            <v>2018</v>
          </cell>
          <cell r="X20551" t="str">
            <v>Aug</v>
          </cell>
        </row>
        <row r="20552">
          <cell r="D20552" t="str">
            <v>House</v>
          </cell>
          <cell r="E20552">
            <v>875000</v>
          </cell>
          <cell r="R20552" t="str">
            <v>Glen Eira</v>
          </cell>
          <cell r="W20552">
            <v>2018</v>
          </cell>
          <cell r="X20552" t="str">
            <v>Aug</v>
          </cell>
        </row>
        <row r="20553">
          <cell r="D20553" t="str">
            <v>Unit</v>
          </cell>
          <cell r="E20553">
            <v>875000</v>
          </cell>
          <cell r="R20553" t="str">
            <v>Darebin</v>
          </cell>
          <cell r="W20553">
            <v>2018</v>
          </cell>
          <cell r="X20553" t="str">
            <v>Aug</v>
          </cell>
        </row>
        <row r="20554">
          <cell r="D20554" t="str">
            <v>Unit</v>
          </cell>
          <cell r="E20554">
            <v>870000</v>
          </cell>
          <cell r="R20554" t="str">
            <v>Monash</v>
          </cell>
          <cell r="W20554">
            <v>2018</v>
          </cell>
          <cell r="X20554" t="str">
            <v>Aug</v>
          </cell>
        </row>
        <row r="20555">
          <cell r="D20555" t="str">
            <v>Unit</v>
          </cell>
          <cell r="E20555">
            <v>850000</v>
          </cell>
          <cell r="R20555" t="str">
            <v>Kingston</v>
          </cell>
          <cell r="W20555">
            <v>2018</v>
          </cell>
          <cell r="X20555" t="str">
            <v>Aug</v>
          </cell>
        </row>
        <row r="20556">
          <cell r="D20556" t="str">
            <v>House</v>
          </cell>
          <cell r="E20556">
            <v>830000</v>
          </cell>
          <cell r="R20556" t="str">
            <v>Maroondah</v>
          </cell>
          <cell r="W20556">
            <v>2018</v>
          </cell>
          <cell r="X20556" t="str">
            <v>Aug</v>
          </cell>
        </row>
        <row r="20557">
          <cell r="D20557" t="str">
            <v>House</v>
          </cell>
          <cell r="E20557">
            <v>830000</v>
          </cell>
          <cell r="R20557" t="str">
            <v>Maribyrnong</v>
          </cell>
          <cell r="W20557">
            <v>2018</v>
          </cell>
          <cell r="X20557" t="str">
            <v>Aug</v>
          </cell>
        </row>
        <row r="20558">
          <cell r="D20558" t="str">
            <v>House</v>
          </cell>
          <cell r="E20558">
            <v>800000</v>
          </cell>
          <cell r="R20558" t="str">
            <v>Darebin</v>
          </cell>
          <cell r="W20558">
            <v>2018</v>
          </cell>
          <cell r="X20558" t="str">
            <v>Aug</v>
          </cell>
        </row>
        <row r="20559">
          <cell r="D20559" t="str">
            <v>Unit</v>
          </cell>
          <cell r="E20559">
            <v>790000</v>
          </cell>
          <cell r="R20559" t="str">
            <v>Yarra</v>
          </cell>
          <cell r="W20559">
            <v>2018</v>
          </cell>
          <cell r="X20559" t="str">
            <v>Aug</v>
          </cell>
        </row>
        <row r="20560">
          <cell r="D20560" t="str">
            <v>House</v>
          </cell>
          <cell r="E20560">
            <v>780000</v>
          </cell>
          <cell r="R20560" t="str">
            <v>Darebin</v>
          </cell>
          <cell r="W20560">
            <v>2018</v>
          </cell>
          <cell r="X20560" t="str">
            <v>Aug</v>
          </cell>
        </row>
        <row r="20561">
          <cell r="D20561" t="str">
            <v>Unit</v>
          </cell>
          <cell r="E20561">
            <v>770000</v>
          </cell>
          <cell r="R20561" t="str">
            <v>Glen Eira</v>
          </cell>
          <cell r="W20561">
            <v>2018</v>
          </cell>
          <cell r="X20561" t="str">
            <v>Aug</v>
          </cell>
        </row>
        <row r="20562">
          <cell r="D20562" t="str">
            <v>House</v>
          </cell>
          <cell r="E20562">
            <v>750000</v>
          </cell>
          <cell r="R20562" t="str">
            <v>Brimbank</v>
          </cell>
          <cell r="W20562">
            <v>2018</v>
          </cell>
          <cell r="X20562" t="str">
            <v>Aug</v>
          </cell>
        </row>
        <row r="20563">
          <cell r="D20563" t="str">
            <v>Unit</v>
          </cell>
          <cell r="E20563">
            <v>700000</v>
          </cell>
          <cell r="R20563" t="str">
            <v>Darebin</v>
          </cell>
          <cell r="W20563">
            <v>2018</v>
          </cell>
          <cell r="X20563" t="str">
            <v>Aug</v>
          </cell>
        </row>
        <row r="20564">
          <cell r="D20564" t="str">
            <v>House</v>
          </cell>
          <cell r="E20564">
            <v>662000</v>
          </cell>
          <cell r="R20564" t="str">
            <v>Brimbank</v>
          </cell>
          <cell r="W20564">
            <v>2018</v>
          </cell>
          <cell r="X20564" t="str">
            <v>Aug</v>
          </cell>
        </row>
        <row r="20565">
          <cell r="D20565" t="str">
            <v>Unit</v>
          </cell>
          <cell r="E20565">
            <v>655000</v>
          </cell>
          <cell r="R20565" t="str">
            <v>Port Phillip</v>
          </cell>
          <cell r="W20565">
            <v>2018</v>
          </cell>
          <cell r="X20565" t="str">
            <v>Aug</v>
          </cell>
        </row>
        <row r="20566">
          <cell r="D20566" t="str">
            <v>House</v>
          </cell>
          <cell r="E20566">
            <v>620500</v>
          </cell>
          <cell r="R20566" t="str">
            <v>Whittlesea</v>
          </cell>
          <cell r="W20566">
            <v>2018</v>
          </cell>
          <cell r="X20566" t="str">
            <v>Aug</v>
          </cell>
        </row>
        <row r="20567">
          <cell r="D20567" t="str">
            <v>House</v>
          </cell>
          <cell r="E20567">
            <v>560000</v>
          </cell>
          <cell r="R20567" t="str">
            <v>Hume</v>
          </cell>
          <cell r="W20567">
            <v>2018</v>
          </cell>
          <cell r="X20567" t="str">
            <v>Aug</v>
          </cell>
        </row>
        <row r="20568">
          <cell r="D20568" t="str">
            <v>Unit</v>
          </cell>
          <cell r="E20568">
            <v>530000</v>
          </cell>
          <cell r="R20568" t="str">
            <v>Moonee Valley</v>
          </cell>
          <cell r="W20568">
            <v>2018</v>
          </cell>
          <cell r="X20568" t="str">
            <v>Aug</v>
          </cell>
        </row>
        <row r="20569">
          <cell r="D20569" t="str">
            <v>Unit</v>
          </cell>
          <cell r="E20569">
            <v>520000</v>
          </cell>
          <cell r="R20569" t="str">
            <v>Monash</v>
          </cell>
          <cell r="W20569">
            <v>2018</v>
          </cell>
          <cell r="X20569" t="str">
            <v>Aug</v>
          </cell>
        </row>
        <row r="20570">
          <cell r="D20570" t="str">
            <v>Unit</v>
          </cell>
          <cell r="E20570">
            <v>482000</v>
          </cell>
          <cell r="R20570" t="str">
            <v>Stonnington</v>
          </cell>
          <cell r="W20570">
            <v>2018</v>
          </cell>
          <cell r="X20570" t="str">
            <v>Aug</v>
          </cell>
        </row>
        <row r="20571">
          <cell r="D20571" t="str">
            <v>Unit</v>
          </cell>
          <cell r="E20571">
            <v>425000</v>
          </cell>
          <cell r="R20571" t="str">
            <v>Port Phillip</v>
          </cell>
          <cell r="W20571">
            <v>2018</v>
          </cell>
          <cell r="X20571" t="str">
            <v>Aug</v>
          </cell>
        </row>
        <row r="20572">
          <cell r="D20572" t="str">
            <v>Unit</v>
          </cell>
          <cell r="E20572">
            <v>420000</v>
          </cell>
          <cell r="R20572" t="str">
            <v>Glen Eira</v>
          </cell>
          <cell r="W20572">
            <v>2018</v>
          </cell>
          <cell r="X20572" t="str">
            <v>Aug</v>
          </cell>
        </row>
        <row r="20573">
          <cell r="D20573" t="str">
            <v>Unit</v>
          </cell>
          <cell r="E20573">
            <v>400000</v>
          </cell>
          <cell r="R20573" t="str">
            <v>Melbourne</v>
          </cell>
          <cell r="W20573">
            <v>2018</v>
          </cell>
          <cell r="X20573" t="str">
            <v>Aug</v>
          </cell>
        </row>
        <row r="20574">
          <cell r="D20574" t="str">
            <v>Unit</v>
          </cell>
          <cell r="E20574">
            <v>395000</v>
          </cell>
          <cell r="R20574" t="str">
            <v>Moreland</v>
          </cell>
          <cell r="W20574">
            <v>2018</v>
          </cell>
          <cell r="X20574" t="str">
            <v>Aug</v>
          </cell>
        </row>
        <row r="20575">
          <cell r="D20575" t="str">
            <v>Unit</v>
          </cell>
          <cell r="E20575">
            <v>330000</v>
          </cell>
          <cell r="R20575" t="str">
            <v>Boroondara</v>
          </cell>
          <cell r="W20575">
            <v>2018</v>
          </cell>
          <cell r="X20575" t="str">
            <v>Aug</v>
          </cell>
        </row>
        <row r="20576">
          <cell r="D20576" t="str">
            <v>Unit</v>
          </cell>
          <cell r="E20576">
            <v>300000</v>
          </cell>
          <cell r="R20576" t="str">
            <v>Melbourne</v>
          </cell>
          <cell r="W20576">
            <v>2018</v>
          </cell>
          <cell r="X20576" t="str">
            <v>Aug</v>
          </cell>
        </row>
        <row r="20577">
          <cell r="D20577" t="str">
            <v>House</v>
          </cell>
          <cell r="E20577">
            <v>3075000</v>
          </cell>
          <cell r="R20577" t="str">
            <v>Melbourne</v>
          </cell>
          <cell r="W20577">
            <v>2018</v>
          </cell>
          <cell r="X20577" t="str">
            <v>Aug</v>
          </cell>
        </row>
        <row r="20578">
          <cell r="D20578" t="str">
            <v>Unit</v>
          </cell>
          <cell r="E20578">
            <v>2852000</v>
          </cell>
          <cell r="R20578" t="str">
            <v>Melbourne</v>
          </cell>
          <cell r="W20578">
            <v>2018</v>
          </cell>
          <cell r="X20578" t="str">
            <v>Aug</v>
          </cell>
        </row>
        <row r="20579">
          <cell r="D20579" t="str">
            <v>House</v>
          </cell>
          <cell r="E20579">
            <v>2560500</v>
          </cell>
          <cell r="R20579" t="str">
            <v>Boroondara</v>
          </cell>
          <cell r="W20579">
            <v>2018</v>
          </cell>
          <cell r="X20579" t="str">
            <v>Aug</v>
          </cell>
        </row>
        <row r="20580">
          <cell r="D20580" t="str">
            <v>Unit</v>
          </cell>
          <cell r="E20580">
            <v>2550000</v>
          </cell>
          <cell r="R20580" t="str">
            <v>Bayside</v>
          </cell>
          <cell r="W20580">
            <v>2018</v>
          </cell>
          <cell r="X20580" t="str">
            <v>Aug</v>
          </cell>
        </row>
        <row r="20581">
          <cell r="D20581" t="str">
            <v>House</v>
          </cell>
          <cell r="E20581">
            <v>2510000</v>
          </cell>
          <cell r="R20581" t="str">
            <v>Moonee Valley</v>
          </cell>
          <cell r="W20581">
            <v>2018</v>
          </cell>
          <cell r="X20581" t="str">
            <v>Aug</v>
          </cell>
        </row>
        <row r="20582">
          <cell r="D20582" t="str">
            <v>House</v>
          </cell>
          <cell r="E20582">
            <v>2200000</v>
          </cell>
          <cell r="R20582" t="str">
            <v>Manningham</v>
          </cell>
          <cell r="W20582">
            <v>2018</v>
          </cell>
          <cell r="X20582" t="str">
            <v>Aug</v>
          </cell>
        </row>
        <row r="20583">
          <cell r="D20583" t="str">
            <v>House</v>
          </cell>
          <cell r="E20583">
            <v>2150000</v>
          </cell>
          <cell r="R20583" t="str">
            <v>Whitehorse</v>
          </cell>
          <cell r="W20583">
            <v>2018</v>
          </cell>
          <cell r="X20583" t="str">
            <v>Aug</v>
          </cell>
        </row>
        <row r="20584">
          <cell r="D20584" t="str">
            <v>House</v>
          </cell>
          <cell r="E20584">
            <v>2080000</v>
          </cell>
          <cell r="R20584" t="str">
            <v>Yarra</v>
          </cell>
          <cell r="W20584">
            <v>2018</v>
          </cell>
          <cell r="X20584" t="str">
            <v>Aug</v>
          </cell>
        </row>
        <row r="20585">
          <cell r="D20585" t="str">
            <v>Unit</v>
          </cell>
          <cell r="E20585">
            <v>2000000</v>
          </cell>
          <cell r="R20585" t="str">
            <v>Stonnington</v>
          </cell>
          <cell r="W20585">
            <v>2018</v>
          </cell>
          <cell r="X20585" t="str">
            <v>Aug</v>
          </cell>
        </row>
        <row r="20586">
          <cell r="D20586" t="str">
            <v>Unit</v>
          </cell>
          <cell r="E20586">
            <v>1950000</v>
          </cell>
          <cell r="R20586" t="str">
            <v>Melbourne</v>
          </cell>
          <cell r="W20586">
            <v>2018</v>
          </cell>
          <cell r="X20586" t="str">
            <v>Aug</v>
          </cell>
        </row>
        <row r="20587">
          <cell r="D20587" t="str">
            <v>House</v>
          </cell>
          <cell r="E20587">
            <v>1852500</v>
          </cell>
          <cell r="R20587" t="str">
            <v>Stonnington</v>
          </cell>
          <cell r="W20587">
            <v>2018</v>
          </cell>
          <cell r="X20587" t="str">
            <v>Aug</v>
          </cell>
        </row>
        <row r="20588">
          <cell r="D20588" t="str">
            <v>House</v>
          </cell>
          <cell r="E20588">
            <v>1850000</v>
          </cell>
          <cell r="R20588" t="str">
            <v>Port Phillip</v>
          </cell>
          <cell r="W20588">
            <v>2018</v>
          </cell>
          <cell r="X20588" t="str">
            <v>Aug</v>
          </cell>
        </row>
        <row r="20589">
          <cell r="D20589" t="str">
            <v>House</v>
          </cell>
          <cell r="E20589">
            <v>1840000</v>
          </cell>
          <cell r="R20589" t="str">
            <v>Darebin</v>
          </cell>
          <cell r="W20589">
            <v>2018</v>
          </cell>
          <cell r="X20589" t="str">
            <v>Aug</v>
          </cell>
        </row>
        <row r="20590">
          <cell r="D20590" t="str">
            <v>House</v>
          </cell>
          <cell r="E20590">
            <v>1831000</v>
          </cell>
          <cell r="R20590" t="str">
            <v>Monash</v>
          </cell>
          <cell r="W20590">
            <v>2018</v>
          </cell>
          <cell r="X20590" t="str">
            <v>Aug</v>
          </cell>
        </row>
        <row r="20591">
          <cell r="D20591" t="str">
            <v>House</v>
          </cell>
          <cell r="E20591">
            <v>1820000</v>
          </cell>
          <cell r="R20591" t="str">
            <v>Port Phillip</v>
          </cell>
          <cell r="W20591">
            <v>2018</v>
          </cell>
          <cell r="X20591" t="str">
            <v>Aug</v>
          </cell>
        </row>
        <row r="20592">
          <cell r="D20592" t="str">
            <v>House</v>
          </cell>
          <cell r="E20592">
            <v>1820000</v>
          </cell>
          <cell r="R20592" t="str">
            <v>Port Phillip</v>
          </cell>
          <cell r="W20592">
            <v>2018</v>
          </cell>
          <cell r="X20592" t="str">
            <v>Aug</v>
          </cell>
        </row>
        <row r="20593">
          <cell r="D20593" t="str">
            <v>House</v>
          </cell>
          <cell r="E20593">
            <v>1753000</v>
          </cell>
          <cell r="R20593" t="str">
            <v>Melbourne</v>
          </cell>
          <cell r="W20593">
            <v>2018</v>
          </cell>
          <cell r="X20593" t="str">
            <v>Aug</v>
          </cell>
        </row>
        <row r="20594">
          <cell r="D20594" t="str">
            <v>House</v>
          </cell>
          <cell r="E20594">
            <v>1692000</v>
          </cell>
          <cell r="R20594" t="str">
            <v>Manningham</v>
          </cell>
          <cell r="W20594">
            <v>2018</v>
          </cell>
          <cell r="X20594" t="str">
            <v>Aug</v>
          </cell>
        </row>
        <row r="20595">
          <cell r="D20595" t="str">
            <v>House</v>
          </cell>
          <cell r="E20595">
            <v>1675000</v>
          </cell>
          <cell r="R20595" t="str">
            <v>Bayside</v>
          </cell>
          <cell r="W20595">
            <v>2018</v>
          </cell>
          <cell r="X20595" t="str">
            <v>Aug</v>
          </cell>
        </row>
        <row r="20596">
          <cell r="D20596" t="str">
            <v>House</v>
          </cell>
          <cell r="E20596">
            <v>1631000</v>
          </cell>
          <cell r="R20596" t="str">
            <v>Darebin</v>
          </cell>
          <cell r="W20596">
            <v>2018</v>
          </cell>
          <cell r="X20596" t="str">
            <v>Aug</v>
          </cell>
        </row>
        <row r="20597">
          <cell r="D20597" t="str">
            <v>House</v>
          </cell>
          <cell r="E20597">
            <v>1630000</v>
          </cell>
          <cell r="R20597" t="str">
            <v>Nillumbik Shire Council</v>
          </cell>
          <cell r="W20597">
            <v>2018</v>
          </cell>
          <cell r="X20597" t="str">
            <v>Aug</v>
          </cell>
        </row>
        <row r="20598">
          <cell r="D20598" t="str">
            <v>House</v>
          </cell>
          <cell r="E20598">
            <v>1615000</v>
          </cell>
          <cell r="R20598" t="str">
            <v>Hobsons Bay</v>
          </cell>
          <cell r="W20598">
            <v>2018</v>
          </cell>
          <cell r="X20598" t="str">
            <v>Aug</v>
          </cell>
        </row>
        <row r="20599">
          <cell r="D20599" t="str">
            <v>House</v>
          </cell>
          <cell r="E20599">
            <v>1581000</v>
          </cell>
          <cell r="R20599" t="str">
            <v>Glen Eira</v>
          </cell>
          <cell r="W20599">
            <v>2018</v>
          </cell>
          <cell r="X20599" t="str">
            <v>Aug</v>
          </cell>
        </row>
        <row r="20600">
          <cell r="D20600" t="str">
            <v>House</v>
          </cell>
          <cell r="E20600">
            <v>1535000</v>
          </cell>
          <cell r="R20600" t="str">
            <v>Port Phillip</v>
          </cell>
          <cell r="W20600">
            <v>2018</v>
          </cell>
          <cell r="X20600" t="str">
            <v>Aug</v>
          </cell>
        </row>
        <row r="20601">
          <cell r="D20601" t="str">
            <v>House</v>
          </cell>
          <cell r="E20601">
            <v>1522000</v>
          </cell>
          <cell r="R20601" t="str">
            <v>Moonee Valley</v>
          </cell>
          <cell r="W20601">
            <v>2018</v>
          </cell>
          <cell r="X20601" t="str">
            <v>Aug</v>
          </cell>
        </row>
        <row r="20602">
          <cell r="D20602" t="str">
            <v>Unit</v>
          </cell>
          <cell r="E20602">
            <v>1500000</v>
          </cell>
          <cell r="R20602" t="str">
            <v>Boroondara</v>
          </cell>
          <cell r="W20602">
            <v>2018</v>
          </cell>
          <cell r="X20602" t="str">
            <v>Aug</v>
          </cell>
        </row>
        <row r="20603">
          <cell r="D20603" t="str">
            <v>Unit</v>
          </cell>
          <cell r="E20603">
            <v>1500000</v>
          </cell>
          <cell r="R20603" t="str">
            <v>Stonnington</v>
          </cell>
          <cell r="W20603">
            <v>2018</v>
          </cell>
          <cell r="X20603" t="str">
            <v>Aug</v>
          </cell>
        </row>
        <row r="20604">
          <cell r="D20604" t="str">
            <v>House</v>
          </cell>
          <cell r="E20604">
            <v>1461500</v>
          </cell>
          <cell r="R20604" t="str">
            <v>Monash</v>
          </cell>
          <cell r="W20604">
            <v>2018</v>
          </cell>
          <cell r="X20604" t="str">
            <v>Aug</v>
          </cell>
        </row>
        <row r="20605">
          <cell r="D20605" t="str">
            <v>House</v>
          </cell>
          <cell r="E20605">
            <v>1450000</v>
          </cell>
          <cell r="R20605" t="str">
            <v>Melbourne</v>
          </cell>
          <cell r="W20605">
            <v>2018</v>
          </cell>
          <cell r="X20605" t="str">
            <v>Aug</v>
          </cell>
        </row>
        <row r="20606">
          <cell r="D20606" t="str">
            <v>Unit</v>
          </cell>
          <cell r="E20606">
            <v>1440000</v>
          </cell>
          <cell r="R20606" t="str">
            <v>Stonnington</v>
          </cell>
          <cell r="W20606">
            <v>2018</v>
          </cell>
          <cell r="X20606" t="str">
            <v>Aug</v>
          </cell>
        </row>
        <row r="20607">
          <cell r="D20607" t="str">
            <v>House</v>
          </cell>
          <cell r="E20607">
            <v>1411000</v>
          </cell>
          <cell r="R20607" t="str">
            <v>Monash</v>
          </cell>
          <cell r="W20607">
            <v>2018</v>
          </cell>
          <cell r="X20607" t="str">
            <v>Aug</v>
          </cell>
        </row>
        <row r="20608">
          <cell r="D20608" t="str">
            <v>House</v>
          </cell>
          <cell r="E20608">
            <v>1406000</v>
          </cell>
          <cell r="R20608" t="str">
            <v>Darebin</v>
          </cell>
          <cell r="W20608">
            <v>2018</v>
          </cell>
          <cell r="X20608" t="str">
            <v>Aug</v>
          </cell>
        </row>
        <row r="20609">
          <cell r="D20609" t="str">
            <v>House</v>
          </cell>
          <cell r="E20609">
            <v>1391000</v>
          </cell>
          <cell r="R20609" t="str">
            <v>Yarra</v>
          </cell>
          <cell r="W20609">
            <v>2018</v>
          </cell>
          <cell r="X20609" t="str">
            <v>Aug</v>
          </cell>
        </row>
        <row r="20610">
          <cell r="D20610" t="str">
            <v>House</v>
          </cell>
          <cell r="E20610">
            <v>1390000</v>
          </cell>
          <cell r="R20610" t="str">
            <v>Maribyrnong</v>
          </cell>
          <cell r="W20610">
            <v>2018</v>
          </cell>
          <cell r="X20610" t="str">
            <v>Aug</v>
          </cell>
        </row>
        <row r="20611">
          <cell r="D20611" t="str">
            <v>House</v>
          </cell>
          <cell r="E20611">
            <v>1376000</v>
          </cell>
          <cell r="R20611" t="str">
            <v>Boroondara</v>
          </cell>
          <cell r="W20611">
            <v>2018</v>
          </cell>
          <cell r="X20611" t="str">
            <v>Aug</v>
          </cell>
        </row>
        <row r="20612">
          <cell r="D20612" t="str">
            <v>House</v>
          </cell>
          <cell r="E20612">
            <v>1350000</v>
          </cell>
          <cell r="R20612" t="str">
            <v>Monash</v>
          </cell>
          <cell r="W20612">
            <v>2018</v>
          </cell>
          <cell r="X20612" t="str">
            <v>Aug</v>
          </cell>
        </row>
        <row r="20613">
          <cell r="D20613" t="str">
            <v>House</v>
          </cell>
          <cell r="E20613">
            <v>1339000</v>
          </cell>
          <cell r="R20613" t="str">
            <v>Yarra</v>
          </cell>
          <cell r="W20613">
            <v>2018</v>
          </cell>
          <cell r="X20613" t="str">
            <v>Aug</v>
          </cell>
        </row>
        <row r="20614">
          <cell r="D20614" t="str">
            <v>House</v>
          </cell>
          <cell r="E20614">
            <v>1330000</v>
          </cell>
          <cell r="R20614" t="str">
            <v>Manningham</v>
          </cell>
          <cell r="W20614">
            <v>2018</v>
          </cell>
          <cell r="X20614" t="str">
            <v>Aug</v>
          </cell>
        </row>
        <row r="20615">
          <cell r="D20615" t="str">
            <v>Unit</v>
          </cell>
          <cell r="E20615">
            <v>1320000</v>
          </cell>
          <cell r="R20615" t="str">
            <v>Boroondara</v>
          </cell>
          <cell r="W20615">
            <v>2018</v>
          </cell>
          <cell r="X20615" t="str">
            <v>Aug</v>
          </cell>
        </row>
        <row r="20616">
          <cell r="D20616" t="str">
            <v>Unit</v>
          </cell>
          <cell r="E20616">
            <v>1320000</v>
          </cell>
          <cell r="R20616" t="str">
            <v>Bayside</v>
          </cell>
          <cell r="W20616">
            <v>2018</v>
          </cell>
          <cell r="X20616" t="str">
            <v>Aug</v>
          </cell>
        </row>
        <row r="20617">
          <cell r="D20617" t="str">
            <v>House</v>
          </cell>
          <cell r="E20617">
            <v>1319000</v>
          </cell>
          <cell r="R20617" t="str">
            <v>Knox</v>
          </cell>
          <cell r="W20617">
            <v>2018</v>
          </cell>
          <cell r="X20617" t="str">
            <v>Aug</v>
          </cell>
        </row>
        <row r="20618">
          <cell r="D20618" t="str">
            <v>House</v>
          </cell>
          <cell r="E20618">
            <v>1315000</v>
          </cell>
          <cell r="R20618" t="str">
            <v>Brimbank</v>
          </cell>
          <cell r="W20618">
            <v>2018</v>
          </cell>
          <cell r="X20618" t="str">
            <v>Aug</v>
          </cell>
        </row>
        <row r="20619">
          <cell r="D20619" t="str">
            <v>House</v>
          </cell>
          <cell r="E20619">
            <v>1310000</v>
          </cell>
          <cell r="R20619" t="str">
            <v>Moonee Valley</v>
          </cell>
          <cell r="W20619">
            <v>2018</v>
          </cell>
          <cell r="X20619" t="str">
            <v>Aug</v>
          </cell>
        </row>
        <row r="20620">
          <cell r="D20620" t="str">
            <v>House</v>
          </cell>
          <cell r="E20620">
            <v>1288000</v>
          </cell>
          <cell r="R20620" t="str">
            <v>Banyule</v>
          </cell>
          <cell r="W20620">
            <v>2018</v>
          </cell>
          <cell r="X20620" t="str">
            <v>Aug</v>
          </cell>
        </row>
        <row r="20621">
          <cell r="D20621" t="str">
            <v>House</v>
          </cell>
          <cell r="E20621">
            <v>1270000</v>
          </cell>
          <cell r="R20621" t="str">
            <v>Port Phillip</v>
          </cell>
          <cell r="W20621">
            <v>2018</v>
          </cell>
          <cell r="X20621" t="str">
            <v>Aug</v>
          </cell>
        </row>
        <row r="20622">
          <cell r="D20622" t="str">
            <v>House</v>
          </cell>
          <cell r="E20622">
            <v>1265000</v>
          </cell>
          <cell r="R20622" t="str">
            <v>Darebin</v>
          </cell>
          <cell r="W20622">
            <v>2018</v>
          </cell>
          <cell r="X20622" t="str">
            <v>Aug</v>
          </cell>
        </row>
        <row r="20623">
          <cell r="D20623" t="str">
            <v>Unit</v>
          </cell>
          <cell r="E20623">
            <v>1254500</v>
          </cell>
          <cell r="R20623" t="str">
            <v>Kingston</v>
          </cell>
          <cell r="W20623">
            <v>2018</v>
          </cell>
          <cell r="X20623" t="str">
            <v>Aug</v>
          </cell>
        </row>
        <row r="20624">
          <cell r="D20624" t="str">
            <v>House</v>
          </cell>
          <cell r="E20624">
            <v>1254000</v>
          </cell>
          <cell r="R20624" t="str">
            <v>Brimbank</v>
          </cell>
          <cell r="W20624">
            <v>2018</v>
          </cell>
          <cell r="X20624" t="str">
            <v>Aug</v>
          </cell>
        </row>
        <row r="20625">
          <cell r="D20625" t="str">
            <v>House</v>
          </cell>
          <cell r="E20625">
            <v>1250000</v>
          </cell>
          <cell r="R20625" t="str">
            <v>Maribyrnong</v>
          </cell>
          <cell r="W20625">
            <v>2018</v>
          </cell>
          <cell r="X20625" t="str">
            <v>Aug</v>
          </cell>
        </row>
        <row r="20626">
          <cell r="D20626" t="str">
            <v>House</v>
          </cell>
          <cell r="E20626">
            <v>1245000</v>
          </cell>
          <cell r="R20626" t="str">
            <v>Hobsons Bay</v>
          </cell>
          <cell r="W20626">
            <v>2018</v>
          </cell>
          <cell r="X20626" t="str">
            <v>Aug</v>
          </cell>
        </row>
        <row r="20627">
          <cell r="D20627" t="str">
            <v>House</v>
          </cell>
          <cell r="E20627">
            <v>1230000</v>
          </cell>
          <cell r="R20627" t="str">
            <v>Manningham</v>
          </cell>
          <cell r="W20627">
            <v>2018</v>
          </cell>
          <cell r="X20627" t="str">
            <v>Aug</v>
          </cell>
        </row>
        <row r="20628">
          <cell r="D20628" t="str">
            <v>House</v>
          </cell>
          <cell r="E20628">
            <v>1225000</v>
          </cell>
          <cell r="R20628" t="str">
            <v>Darebin</v>
          </cell>
          <cell r="W20628">
            <v>2018</v>
          </cell>
          <cell r="X20628" t="str">
            <v>Aug</v>
          </cell>
        </row>
        <row r="20629">
          <cell r="D20629" t="str">
            <v>House</v>
          </cell>
          <cell r="E20629">
            <v>1210000</v>
          </cell>
          <cell r="R20629" t="str">
            <v>Stonnington</v>
          </cell>
          <cell r="W20629">
            <v>2018</v>
          </cell>
          <cell r="X20629" t="str">
            <v>Aug</v>
          </cell>
        </row>
        <row r="20630">
          <cell r="D20630" t="str">
            <v>House</v>
          </cell>
          <cell r="E20630">
            <v>1200000</v>
          </cell>
          <cell r="R20630" t="str">
            <v>Darebin</v>
          </cell>
          <cell r="W20630">
            <v>2018</v>
          </cell>
          <cell r="X20630" t="str">
            <v>Aug</v>
          </cell>
        </row>
        <row r="20631">
          <cell r="D20631" t="str">
            <v>Unit</v>
          </cell>
          <cell r="E20631">
            <v>1190000</v>
          </cell>
          <cell r="R20631" t="str">
            <v>Glen Eira</v>
          </cell>
          <cell r="W20631">
            <v>2018</v>
          </cell>
          <cell r="X20631" t="str">
            <v>Aug</v>
          </cell>
        </row>
        <row r="20632">
          <cell r="D20632" t="str">
            <v>House</v>
          </cell>
          <cell r="E20632">
            <v>1185000</v>
          </cell>
          <cell r="R20632" t="str">
            <v>Maroondah</v>
          </cell>
          <cell r="W20632">
            <v>2018</v>
          </cell>
          <cell r="X20632" t="str">
            <v>Aug</v>
          </cell>
        </row>
        <row r="20633">
          <cell r="D20633" t="str">
            <v>House</v>
          </cell>
          <cell r="E20633">
            <v>1175000</v>
          </cell>
          <cell r="R20633" t="str">
            <v>Banyule</v>
          </cell>
          <cell r="W20633">
            <v>2018</v>
          </cell>
          <cell r="X20633" t="str">
            <v>Aug</v>
          </cell>
        </row>
        <row r="20634">
          <cell r="D20634" t="str">
            <v>House</v>
          </cell>
          <cell r="E20634">
            <v>1160000</v>
          </cell>
          <cell r="R20634" t="str">
            <v>Knox</v>
          </cell>
          <cell r="W20634">
            <v>2018</v>
          </cell>
          <cell r="X20634" t="str">
            <v>Aug</v>
          </cell>
        </row>
        <row r="20635">
          <cell r="D20635" t="str">
            <v>Unit</v>
          </cell>
          <cell r="E20635">
            <v>1150000</v>
          </cell>
          <cell r="R20635" t="str">
            <v>Boroondara</v>
          </cell>
          <cell r="W20635">
            <v>2018</v>
          </cell>
          <cell r="X20635" t="str">
            <v>Aug</v>
          </cell>
        </row>
        <row r="20636">
          <cell r="D20636" t="str">
            <v>House</v>
          </cell>
          <cell r="E20636">
            <v>1140000</v>
          </cell>
          <cell r="R20636" t="str">
            <v>Bayside</v>
          </cell>
          <cell r="W20636">
            <v>2018</v>
          </cell>
          <cell r="X20636" t="str">
            <v>Aug</v>
          </cell>
        </row>
        <row r="20637">
          <cell r="D20637" t="str">
            <v>House</v>
          </cell>
          <cell r="E20637">
            <v>1122000</v>
          </cell>
          <cell r="R20637" t="str">
            <v>Darebin</v>
          </cell>
          <cell r="W20637">
            <v>2018</v>
          </cell>
          <cell r="X20637" t="str">
            <v>Aug</v>
          </cell>
        </row>
        <row r="20638">
          <cell r="D20638" t="str">
            <v>House</v>
          </cell>
          <cell r="E20638">
            <v>1107000</v>
          </cell>
          <cell r="R20638" t="str">
            <v>Knox</v>
          </cell>
          <cell r="W20638">
            <v>2018</v>
          </cell>
          <cell r="X20638" t="str">
            <v>Aug</v>
          </cell>
        </row>
        <row r="20639">
          <cell r="D20639" t="str">
            <v>House</v>
          </cell>
          <cell r="E20639">
            <v>1100000</v>
          </cell>
          <cell r="R20639" t="str">
            <v>Brimbank</v>
          </cell>
          <cell r="W20639">
            <v>2018</v>
          </cell>
          <cell r="X20639" t="str">
            <v>Aug</v>
          </cell>
        </row>
        <row r="20640">
          <cell r="D20640" t="str">
            <v>Unit</v>
          </cell>
          <cell r="E20640">
            <v>1085000</v>
          </cell>
          <cell r="R20640" t="str">
            <v>Bayside</v>
          </cell>
          <cell r="W20640">
            <v>2018</v>
          </cell>
          <cell r="X20640" t="str">
            <v>Aug</v>
          </cell>
        </row>
        <row r="20641">
          <cell r="D20641" t="str">
            <v>Unit</v>
          </cell>
          <cell r="E20641">
            <v>1081000</v>
          </cell>
          <cell r="R20641" t="str">
            <v>Bayside</v>
          </cell>
          <cell r="W20641">
            <v>2018</v>
          </cell>
          <cell r="X20641" t="str">
            <v>Aug</v>
          </cell>
        </row>
        <row r="20642">
          <cell r="D20642" t="str">
            <v>House</v>
          </cell>
          <cell r="E20642">
            <v>1080000</v>
          </cell>
          <cell r="R20642" t="str">
            <v>Whitehorse</v>
          </cell>
          <cell r="W20642">
            <v>2018</v>
          </cell>
          <cell r="X20642" t="str">
            <v>Aug</v>
          </cell>
        </row>
        <row r="20643">
          <cell r="D20643" t="str">
            <v>House</v>
          </cell>
          <cell r="E20643">
            <v>1075000</v>
          </cell>
          <cell r="R20643" t="str">
            <v>Moonee Valley</v>
          </cell>
          <cell r="W20643">
            <v>2018</v>
          </cell>
          <cell r="X20643" t="str">
            <v>Aug</v>
          </cell>
        </row>
        <row r="20644">
          <cell r="D20644" t="str">
            <v>Unit</v>
          </cell>
          <cell r="E20644">
            <v>1064000</v>
          </cell>
          <cell r="R20644" t="str">
            <v>Bayside</v>
          </cell>
          <cell r="W20644">
            <v>2018</v>
          </cell>
          <cell r="X20644" t="str">
            <v>Aug</v>
          </cell>
        </row>
        <row r="20645">
          <cell r="D20645" t="str">
            <v>Unit</v>
          </cell>
          <cell r="E20645">
            <v>1060000</v>
          </cell>
          <cell r="R20645" t="str">
            <v>Bayside</v>
          </cell>
          <cell r="W20645">
            <v>2018</v>
          </cell>
          <cell r="X20645" t="str">
            <v>Aug</v>
          </cell>
        </row>
        <row r="20646">
          <cell r="D20646" t="str">
            <v>House</v>
          </cell>
          <cell r="E20646">
            <v>1025000</v>
          </cell>
          <cell r="R20646" t="str">
            <v>Manningham</v>
          </cell>
          <cell r="W20646">
            <v>2018</v>
          </cell>
          <cell r="X20646" t="str">
            <v>Aug</v>
          </cell>
        </row>
        <row r="20647">
          <cell r="D20647" t="str">
            <v>Unit</v>
          </cell>
          <cell r="E20647">
            <v>1010000</v>
          </cell>
          <cell r="R20647" t="str">
            <v>Boroondara</v>
          </cell>
          <cell r="W20647">
            <v>2018</v>
          </cell>
          <cell r="X20647" t="str">
            <v>Aug</v>
          </cell>
        </row>
        <row r="20648">
          <cell r="D20648" t="str">
            <v>House</v>
          </cell>
          <cell r="E20648">
            <v>1006000</v>
          </cell>
          <cell r="R20648" t="str">
            <v>Maribyrnong</v>
          </cell>
          <cell r="W20648">
            <v>2018</v>
          </cell>
          <cell r="X20648" t="str">
            <v>Aug</v>
          </cell>
        </row>
        <row r="20649">
          <cell r="D20649" t="str">
            <v>Unit</v>
          </cell>
          <cell r="E20649">
            <v>1005000</v>
          </cell>
          <cell r="R20649" t="str">
            <v>Kingston</v>
          </cell>
          <cell r="W20649">
            <v>2018</v>
          </cell>
          <cell r="X20649" t="str">
            <v>Aug</v>
          </cell>
        </row>
        <row r="20650">
          <cell r="D20650" t="str">
            <v>House</v>
          </cell>
          <cell r="E20650">
            <v>1005000</v>
          </cell>
          <cell r="R20650" t="str">
            <v>Manningham</v>
          </cell>
          <cell r="W20650">
            <v>2018</v>
          </cell>
          <cell r="X20650" t="str">
            <v>Aug</v>
          </cell>
        </row>
        <row r="20651">
          <cell r="D20651" t="str">
            <v>House</v>
          </cell>
          <cell r="E20651">
            <v>995000</v>
          </cell>
          <cell r="R20651" t="str">
            <v>Maribyrnong</v>
          </cell>
          <cell r="W20651">
            <v>2018</v>
          </cell>
          <cell r="X20651" t="str">
            <v>Aug</v>
          </cell>
        </row>
        <row r="20652">
          <cell r="D20652" t="str">
            <v>Unit</v>
          </cell>
          <cell r="E20652">
            <v>990000</v>
          </cell>
          <cell r="R20652" t="str">
            <v>Port Phillip</v>
          </cell>
          <cell r="W20652">
            <v>2018</v>
          </cell>
          <cell r="X20652" t="str">
            <v>Aug</v>
          </cell>
        </row>
        <row r="20653">
          <cell r="D20653" t="str">
            <v>House</v>
          </cell>
          <cell r="E20653">
            <v>990000</v>
          </cell>
          <cell r="R20653" t="str">
            <v>Brimbank</v>
          </cell>
          <cell r="W20653">
            <v>2018</v>
          </cell>
          <cell r="X20653" t="str">
            <v>Aug</v>
          </cell>
        </row>
        <row r="20654">
          <cell r="D20654" t="str">
            <v>House</v>
          </cell>
          <cell r="E20654">
            <v>980000</v>
          </cell>
          <cell r="R20654" t="str">
            <v>Yarra</v>
          </cell>
          <cell r="W20654">
            <v>2018</v>
          </cell>
          <cell r="X20654" t="str">
            <v>Aug</v>
          </cell>
        </row>
        <row r="20655">
          <cell r="D20655" t="str">
            <v>House</v>
          </cell>
          <cell r="E20655">
            <v>976000</v>
          </cell>
          <cell r="R20655" t="str">
            <v>Hobsons Bay</v>
          </cell>
          <cell r="W20655">
            <v>2018</v>
          </cell>
          <cell r="X20655" t="str">
            <v>Aug</v>
          </cell>
        </row>
        <row r="20656">
          <cell r="D20656" t="str">
            <v>Unit</v>
          </cell>
          <cell r="E20656">
            <v>975000</v>
          </cell>
          <cell r="R20656" t="str">
            <v>Port Phillip</v>
          </cell>
          <cell r="W20656">
            <v>2018</v>
          </cell>
          <cell r="X20656" t="str">
            <v>Aug</v>
          </cell>
        </row>
        <row r="20657">
          <cell r="D20657" t="str">
            <v>House</v>
          </cell>
          <cell r="E20657">
            <v>967500</v>
          </cell>
          <cell r="R20657" t="str">
            <v>Darebin</v>
          </cell>
          <cell r="W20657">
            <v>2018</v>
          </cell>
          <cell r="X20657" t="str">
            <v>Aug</v>
          </cell>
        </row>
        <row r="20658">
          <cell r="D20658" t="str">
            <v>House</v>
          </cell>
          <cell r="E20658">
            <v>965000</v>
          </cell>
          <cell r="R20658" t="str">
            <v>Moonee Valley</v>
          </cell>
          <cell r="W20658">
            <v>2018</v>
          </cell>
          <cell r="X20658" t="str">
            <v>Aug</v>
          </cell>
        </row>
        <row r="20659">
          <cell r="D20659" t="str">
            <v>Unit</v>
          </cell>
          <cell r="E20659">
            <v>945000</v>
          </cell>
          <cell r="R20659" t="str">
            <v>Moonee Valley</v>
          </cell>
          <cell r="W20659">
            <v>2018</v>
          </cell>
          <cell r="X20659" t="str">
            <v>Aug</v>
          </cell>
        </row>
        <row r="20660">
          <cell r="D20660" t="str">
            <v>Unit</v>
          </cell>
          <cell r="E20660">
            <v>942000</v>
          </cell>
          <cell r="R20660" t="str">
            <v>Port Phillip</v>
          </cell>
          <cell r="W20660">
            <v>2018</v>
          </cell>
          <cell r="X20660" t="str">
            <v>Aug</v>
          </cell>
        </row>
        <row r="20661">
          <cell r="D20661" t="str">
            <v>House</v>
          </cell>
          <cell r="E20661">
            <v>940000</v>
          </cell>
          <cell r="R20661" t="str">
            <v>Bayside</v>
          </cell>
          <cell r="W20661">
            <v>2018</v>
          </cell>
          <cell r="X20661" t="str">
            <v>Aug</v>
          </cell>
        </row>
        <row r="20662">
          <cell r="D20662" t="str">
            <v>House</v>
          </cell>
          <cell r="E20662">
            <v>925000</v>
          </cell>
          <cell r="R20662" t="str">
            <v>Banyule</v>
          </cell>
          <cell r="W20662">
            <v>2018</v>
          </cell>
          <cell r="X20662" t="str">
            <v>Aug</v>
          </cell>
        </row>
        <row r="20663">
          <cell r="D20663" t="str">
            <v>House</v>
          </cell>
          <cell r="E20663">
            <v>920000</v>
          </cell>
          <cell r="R20663" t="str">
            <v>Whittlesea</v>
          </cell>
          <cell r="W20663">
            <v>2018</v>
          </cell>
          <cell r="X20663" t="str">
            <v>Aug</v>
          </cell>
        </row>
        <row r="20664">
          <cell r="D20664" t="str">
            <v>House</v>
          </cell>
          <cell r="E20664">
            <v>910000</v>
          </cell>
          <cell r="R20664" t="str">
            <v>Banyule</v>
          </cell>
          <cell r="W20664">
            <v>2018</v>
          </cell>
          <cell r="X20664" t="str">
            <v>Aug</v>
          </cell>
        </row>
        <row r="20665">
          <cell r="D20665" t="str">
            <v>House</v>
          </cell>
          <cell r="E20665">
            <v>907000</v>
          </cell>
          <cell r="R20665" t="str">
            <v>Maribyrnong</v>
          </cell>
          <cell r="W20665">
            <v>2018</v>
          </cell>
          <cell r="X20665" t="str">
            <v>Aug</v>
          </cell>
        </row>
        <row r="20666">
          <cell r="D20666" t="str">
            <v>House</v>
          </cell>
          <cell r="E20666">
            <v>890000</v>
          </cell>
          <cell r="R20666" t="str">
            <v>Glen Eira</v>
          </cell>
          <cell r="W20666">
            <v>2018</v>
          </cell>
          <cell r="X20666" t="str">
            <v>Aug</v>
          </cell>
        </row>
        <row r="20667">
          <cell r="D20667" t="str">
            <v>House</v>
          </cell>
          <cell r="E20667">
            <v>883000</v>
          </cell>
          <cell r="R20667" t="str">
            <v>Darebin</v>
          </cell>
          <cell r="W20667">
            <v>2018</v>
          </cell>
          <cell r="X20667" t="str">
            <v>Aug</v>
          </cell>
        </row>
        <row r="20668">
          <cell r="D20668" t="str">
            <v>House</v>
          </cell>
          <cell r="E20668">
            <v>880000</v>
          </cell>
          <cell r="R20668" t="str">
            <v>Boroondara</v>
          </cell>
          <cell r="W20668">
            <v>2018</v>
          </cell>
          <cell r="X20668" t="str">
            <v>Aug</v>
          </cell>
        </row>
        <row r="20669">
          <cell r="D20669" t="str">
            <v>House</v>
          </cell>
          <cell r="E20669">
            <v>879000</v>
          </cell>
          <cell r="R20669" t="str">
            <v>Manningham</v>
          </cell>
          <cell r="W20669">
            <v>2018</v>
          </cell>
          <cell r="X20669" t="str">
            <v>Aug</v>
          </cell>
        </row>
        <row r="20670">
          <cell r="D20670" t="str">
            <v>House</v>
          </cell>
          <cell r="E20670">
            <v>878000</v>
          </cell>
          <cell r="R20670" t="str">
            <v>Maribyrnong</v>
          </cell>
          <cell r="W20670">
            <v>2018</v>
          </cell>
          <cell r="X20670" t="str">
            <v>Aug</v>
          </cell>
        </row>
        <row r="20671">
          <cell r="D20671" t="str">
            <v>House</v>
          </cell>
          <cell r="E20671">
            <v>876000</v>
          </cell>
          <cell r="R20671" t="str">
            <v>Darebin</v>
          </cell>
          <cell r="W20671">
            <v>2018</v>
          </cell>
          <cell r="X20671" t="str">
            <v>Aug</v>
          </cell>
        </row>
        <row r="20672">
          <cell r="D20672" t="str">
            <v>House</v>
          </cell>
          <cell r="E20672">
            <v>870000</v>
          </cell>
          <cell r="R20672" t="str">
            <v>Hobsons Bay</v>
          </cell>
          <cell r="W20672">
            <v>2018</v>
          </cell>
          <cell r="X20672" t="str">
            <v>Aug</v>
          </cell>
        </row>
        <row r="20673">
          <cell r="D20673" t="str">
            <v>Unit</v>
          </cell>
          <cell r="E20673">
            <v>861080</v>
          </cell>
          <cell r="R20673" t="str">
            <v>Manningham</v>
          </cell>
          <cell r="W20673">
            <v>2018</v>
          </cell>
          <cell r="X20673" t="str">
            <v>Aug</v>
          </cell>
        </row>
        <row r="20674">
          <cell r="D20674" t="str">
            <v>Unit</v>
          </cell>
          <cell r="E20674">
            <v>860000</v>
          </cell>
          <cell r="R20674" t="str">
            <v>Melbourne</v>
          </cell>
          <cell r="W20674">
            <v>2018</v>
          </cell>
          <cell r="X20674" t="str">
            <v>Aug</v>
          </cell>
        </row>
        <row r="20675">
          <cell r="D20675" t="str">
            <v>House</v>
          </cell>
          <cell r="E20675">
            <v>852000</v>
          </cell>
          <cell r="R20675" t="str">
            <v>Knox</v>
          </cell>
          <cell r="W20675">
            <v>2018</v>
          </cell>
          <cell r="X20675" t="str">
            <v>Aug</v>
          </cell>
        </row>
        <row r="20676">
          <cell r="D20676" t="str">
            <v>Unit</v>
          </cell>
          <cell r="E20676">
            <v>850000</v>
          </cell>
          <cell r="R20676" t="str">
            <v>Manningham</v>
          </cell>
          <cell r="W20676">
            <v>2018</v>
          </cell>
          <cell r="X20676" t="str">
            <v>Aug</v>
          </cell>
        </row>
        <row r="20677">
          <cell r="D20677" t="str">
            <v>House</v>
          </cell>
          <cell r="E20677">
            <v>845000</v>
          </cell>
          <cell r="R20677" t="str">
            <v>Manningham</v>
          </cell>
          <cell r="W20677">
            <v>2018</v>
          </cell>
          <cell r="X20677" t="str">
            <v>Aug</v>
          </cell>
        </row>
        <row r="20678">
          <cell r="D20678" t="str">
            <v>Unit</v>
          </cell>
          <cell r="E20678">
            <v>844000</v>
          </cell>
          <cell r="R20678" t="str">
            <v>Melbourne</v>
          </cell>
          <cell r="W20678">
            <v>2018</v>
          </cell>
          <cell r="X20678" t="str">
            <v>Aug</v>
          </cell>
        </row>
        <row r="20679">
          <cell r="D20679" t="str">
            <v>House</v>
          </cell>
          <cell r="E20679">
            <v>840000</v>
          </cell>
          <cell r="R20679" t="str">
            <v>Moreland</v>
          </cell>
          <cell r="W20679">
            <v>2018</v>
          </cell>
          <cell r="X20679" t="str">
            <v>Aug</v>
          </cell>
        </row>
        <row r="20680">
          <cell r="D20680" t="str">
            <v>Unit</v>
          </cell>
          <cell r="E20680">
            <v>835000</v>
          </cell>
          <cell r="R20680" t="str">
            <v>Melbourne</v>
          </cell>
          <cell r="W20680">
            <v>2018</v>
          </cell>
          <cell r="X20680" t="str">
            <v>Aug</v>
          </cell>
        </row>
        <row r="20681">
          <cell r="D20681" t="str">
            <v>Unit</v>
          </cell>
          <cell r="E20681">
            <v>830000</v>
          </cell>
          <cell r="R20681" t="str">
            <v>Whitehorse</v>
          </cell>
          <cell r="W20681">
            <v>2018</v>
          </cell>
          <cell r="X20681" t="str">
            <v>Aug</v>
          </cell>
        </row>
        <row r="20682">
          <cell r="D20682" t="str">
            <v>Unit</v>
          </cell>
          <cell r="E20682">
            <v>830000</v>
          </cell>
          <cell r="R20682" t="str">
            <v>Bayside</v>
          </cell>
          <cell r="W20682">
            <v>2018</v>
          </cell>
          <cell r="X20682" t="str">
            <v>Aug</v>
          </cell>
        </row>
        <row r="20683">
          <cell r="D20683" t="str">
            <v>Unit</v>
          </cell>
          <cell r="E20683">
            <v>830000</v>
          </cell>
          <cell r="R20683" t="str">
            <v>Stonnington</v>
          </cell>
          <cell r="W20683">
            <v>2018</v>
          </cell>
          <cell r="X20683" t="str">
            <v>Aug</v>
          </cell>
        </row>
        <row r="20684">
          <cell r="D20684" t="str">
            <v>Unit</v>
          </cell>
          <cell r="E20684">
            <v>825000</v>
          </cell>
          <cell r="R20684" t="str">
            <v>Moonee Valley</v>
          </cell>
          <cell r="W20684">
            <v>2018</v>
          </cell>
          <cell r="X20684" t="str">
            <v>Aug</v>
          </cell>
        </row>
        <row r="20685">
          <cell r="D20685" t="str">
            <v>House</v>
          </cell>
          <cell r="E20685">
            <v>825000</v>
          </cell>
          <cell r="R20685" t="str">
            <v>Banyule</v>
          </cell>
          <cell r="W20685">
            <v>2018</v>
          </cell>
          <cell r="X20685" t="str">
            <v>Aug</v>
          </cell>
        </row>
        <row r="20686">
          <cell r="D20686" t="str">
            <v>Unit</v>
          </cell>
          <cell r="E20686">
            <v>820000</v>
          </cell>
          <cell r="R20686" t="str">
            <v>Whitehorse</v>
          </cell>
          <cell r="W20686">
            <v>2018</v>
          </cell>
          <cell r="X20686" t="str">
            <v>Aug</v>
          </cell>
        </row>
        <row r="20687">
          <cell r="D20687" t="str">
            <v>Unit</v>
          </cell>
          <cell r="E20687">
            <v>820000</v>
          </cell>
          <cell r="R20687" t="str">
            <v>Moonee Valley</v>
          </cell>
          <cell r="W20687">
            <v>2018</v>
          </cell>
          <cell r="X20687" t="str">
            <v>Aug</v>
          </cell>
        </row>
        <row r="20688">
          <cell r="D20688" t="str">
            <v>Unit</v>
          </cell>
          <cell r="E20688">
            <v>812500</v>
          </cell>
          <cell r="R20688" t="str">
            <v>Moreland</v>
          </cell>
          <cell r="W20688">
            <v>2018</v>
          </cell>
          <cell r="X20688" t="str">
            <v>Aug</v>
          </cell>
        </row>
        <row r="20689">
          <cell r="D20689" t="str">
            <v>Unit</v>
          </cell>
          <cell r="E20689">
            <v>810000</v>
          </cell>
          <cell r="R20689" t="str">
            <v>Darebin</v>
          </cell>
          <cell r="W20689">
            <v>2018</v>
          </cell>
          <cell r="X20689" t="str">
            <v>Aug</v>
          </cell>
        </row>
        <row r="20690">
          <cell r="D20690" t="str">
            <v>Unit</v>
          </cell>
          <cell r="E20690">
            <v>806500</v>
          </cell>
          <cell r="R20690" t="str">
            <v>Monash</v>
          </cell>
          <cell r="W20690">
            <v>2018</v>
          </cell>
          <cell r="X20690" t="str">
            <v>Aug</v>
          </cell>
        </row>
        <row r="20691">
          <cell r="D20691" t="str">
            <v>Unit</v>
          </cell>
          <cell r="E20691">
            <v>790000</v>
          </cell>
          <cell r="R20691" t="str">
            <v>Bayside</v>
          </cell>
          <cell r="W20691">
            <v>2018</v>
          </cell>
          <cell r="X20691" t="str">
            <v>Aug</v>
          </cell>
        </row>
        <row r="20692">
          <cell r="D20692" t="str">
            <v>House</v>
          </cell>
          <cell r="E20692">
            <v>789650</v>
          </cell>
          <cell r="R20692" t="str">
            <v>Wyndham</v>
          </cell>
          <cell r="W20692">
            <v>2018</v>
          </cell>
          <cell r="X20692" t="str">
            <v>Aug</v>
          </cell>
        </row>
        <row r="20693">
          <cell r="D20693" t="str">
            <v>House</v>
          </cell>
          <cell r="E20693">
            <v>788000</v>
          </cell>
          <cell r="R20693" t="str">
            <v>Melton</v>
          </cell>
          <cell r="W20693">
            <v>2018</v>
          </cell>
          <cell r="X20693" t="str">
            <v>Aug</v>
          </cell>
        </row>
        <row r="20694">
          <cell r="D20694" t="str">
            <v>House</v>
          </cell>
          <cell r="E20694">
            <v>785000</v>
          </cell>
          <cell r="R20694" t="str">
            <v>Brimbank</v>
          </cell>
          <cell r="W20694">
            <v>2018</v>
          </cell>
          <cell r="X20694" t="str">
            <v>Aug</v>
          </cell>
        </row>
        <row r="20695">
          <cell r="D20695" t="str">
            <v>Unit</v>
          </cell>
          <cell r="E20695">
            <v>782000</v>
          </cell>
          <cell r="R20695" t="str">
            <v>Moreland</v>
          </cell>
          <cell r="W20695">
            <v>2018</v>
          </cell>
          <cell r="X20695" t="str">
            <v>Aug</v>
          </cell>
        </row>
        <row r="20696">
          <cell r="D20696" t="str">
            <v>Unit</v>
          </cell>
          <cell r="E20696">
            <v>780000</v>
          </cell>
          <cell r="R20696" t="str">
            <v>Manningham</v>
          </cell>
          <cell r="W20696">
            <v>2018</v>
          </cell>
          <cell r="X20696" t="str">
            <v>Aug</v>
          </cell>
        </row>
        <row r="20697">
          <cell r="D20697" t="str">
            <v>House</v>
          </cell>
          <cell r="E20697">
            <v>780000</v>
          </cell>
          <cell r="R20697" t="str">
            <v>Brimbank</v>
          </cell>
          <cell r="W20697">
            <v>2018</v>
          </cell>
          <cell r="X20697" t="str">
            <v>Aug</v>
          </cell>
        </row>
        <row r="20698">
          <cell r="D20698" t="str">
            <v>House</v>
          </cell>
          <cell r="E20698">
            <v>777500</v>
          </cell>
          <cell r="R20698" t="str">
            <v>Banyule</v>
          </cell>
          <cell r="W20698">
            <v>2018</v>
          </cell>
          <cell r="X20698" t="str">
            <v>Aug</v>
          </cell>
        </row>
        <row r="20699">
          <cell r="D20699" t="str">
            <v>House</v>
          </cell>
          <cell r="E20699">
            <v>777500</v>
          </cell>
          <cell r="R20699" t="str">
            <v>Darebin</v>
          </cell>
          <cell r="W20699">
            <v>2018</v>
          </cell>
          <cell r="X20699" t="str">
            <v>Aug</v>
          </cell>
        </row>
        <row r="20700">
          <cell r="D20700" t="str">
            <v>Unit</v>
          </cell>
          <cell r="E20700">
            <v>770000</v>
          </cell>
          <cell r="R20700" t="str">
            <v>Banyule</v>
          </cell>
          <cell r="W20700">
            <v>2018</v>
          </cell>
          <cell r="X20700" t="str">
            <v>Aug</v>
          </cell>
        </row>
        <row r="20701">
          <cell r="D20701" t="str">
            <v>Unit</v>
          </cell>
          <cell r="E20701">
            <v>763000</v>
          </cell>
          <cell r="R20701" t="str">
            <v>Banyule</v>
          </cell>
          <cell r="W20701">
            <v>2018</v>
          </cell>
          <cell r="X20701" t="str">
            <v>Aug</v>
          </cell>
        </row>
        <row r="20702">
          <cell r="D20702" t="str">
            <v>Unit</v>
          </cell>
          <cell r="E20702">
            <v>760000</v>
          </cell>
          <cell r="R20702" t="str">
            <v>Maribyrnong</v>
          </cell>
          <cell r="W20702">
            <v>2018</v>
          </cell>
          <cell r="X20702" t="str">
            <v>Aug</v>
          </cell>
        </row>
        <row r="20703">
          <cell r="D20703" t="str">
            <v>Unit</v>
          </cell>
          <cell r="E20703">
            <v>756000</v>
          </cell>
          <cell r="R20703" t="str">
            <v>Glen Eira</v>
          </cell>
          <cell r="W20703">
            <v>2018</v>
          </cell>
          <cell r="X20703" t="str">
            <v>Aug</v>
          </cell>
        </row>
        <row r="20704">
          <cell r="D20704" t="str">
            <v>House</v>
          </cell>
          <cell r="E20704">
            <v>756000</v>
          </cell>
          <cell r="R20704" t="str">
            <v>Banyule</v>
          </cell>
          <cell r="W20704">
            <v>2018</v>
          </cell>
          <cell r="X20704" t="str">
            <v>Aug</v>
          </cell>
        </row>
        <row r="20705">
          <cell r="D20705" t="str">
            <v>House</v>
          </cell>
          <cell r="E20705">
            <v>752000</v>
          </cell>
          <cell r="R20705" t="str">
            <v>Whittlesea</v>
          </cell>
          <cell r="W20705">
            <v>2018</v>
          </cell>
          <cell r="X20705" t="str">
            <v>Aug</v>
          </cell>
        </row>
        <row r="20706">
          <cell r="D20706" t="str">
            <v>House</v>
          </cell>
          <cell r="E20706">
            <v>750000</v>
          </cell>
          <cell r="R20706" t="str">
            <v>Whittlesea</v>
          </cell>
          <cell r="W20706">
            <v>2018</v>
          </cell>
          <cell r="X20706" t="str">
            <v>Aug</v>
          </cell>
        </row>
        <row r="20707">
          <cell r="D20707" t="str">
            <v>House</v>
          </cell>
          <cell r="E20707">
            <v>750000</v>
          </cell>
          <cell r="R20707" t="str">
            <v>Brimbank</v>
          </cell>
          <cell r="W20707">
            <v>2018</v>
          </cell>
          <cell r="X20707" t="str">
            <v>Aug</v>
          </cell>
        </row>
        <row r="20708">
          <cell r="D20708" t="str">
            <v>House</v>
          </cell>
          <cell r="E20708">
            <v>740000</v>
          </cell>
          <cell r="R20708" t="str">
            <v>Darebin</v>
          </cell>
          <cell r="W20708">
            <v>2018</v>
          </cell>
          <cell r="X20708" t="str">
            <v>Aug</v>
          </cell>
        </row>
        <row r="20709">
          <cell r="D20709" t="str">
            <v>House</v>
          </cell>
          <cell r="E20709">
            <v>735500</v>
          </cell>
          <cell r="R20709" t="str">
            <v>Whittlesea</v>
          </cell>
          <cell r="W20709">
            <v>2018</v>
          </cell>
          <cell r="X20709" t="str">
            <v>Aug</v>
          </cell>
        </row>
        <row r="20710">
          <cell r="D20710" t="str">
            <v>House</v>
          </cell>
          <cell r="E20710">
            <v>735000</v>
          </cell>
          <cell r="R20710" t="str">
            <v>Brimbank</v>
          </cell>
          <cell r="W20710">
            <v>2018</v>
          </cell>
          <cell r="X20710" t="str">
            <v>Aug</v>
          </cell>
        </row>
        <row r="20711">
          <cell r="D20711" t="str">
            <v>House</v>
          </cell>
          <cell r="E20711">
            <v>735000</v>
          </cell>
          <cell r="R20711" t="str">
            <v>Brimbank</v>
          </cell>
          <cell r="W20711">
            <v>2018</v>
          </cell>
          <cell r="X20711" t="str">
            <v>Aug</v>
          </cell>
        </row>
        <row r="20712">
          <cell r="D20712" t="str">
            <v>Unit</v>
          </cell>
          <cell r="E20712">
            <v>731000</v>
          </cell>
          <cell r="R20712" t="str">
            <v>Stonnington</v>
          </cell>
          <cell r="W20712">
            <v>2018</v>
          </cell>
          <cell r="X20712" t="str">
            <v>Aug</v>
          </cell>
        </row>
        <row r="20713">
          <cell r="D20713" t="str">
            <v>House</v>
          </cell>
          <cell r="E20713">
            <v>721000</v>
          </cell>
          <cell r="R20713" t="str">
            <v>Wyndham</v>
          </cell>
          <cell r="W20713">
            <v>2018</v>
          </cell>
          <cell r="X20713" t="str">
            <v>Aug</v>
          </cell>
        </row>
        <row r="20714">
          <cell r="D20714" t="str">
            <v>House</v>
          </cell>
          <cell r="E20714">
            <v>706000</v>
          </cell>
          <cell r="R20714" t="str">
            <v>Brimbank</v>
          </cell>
          <cell r="W20714">
            <v>2018</v>
          </cell>
          <cell r="X20714" t="str">
            <v>Aug</v>
          </cell>
        </row>
        <row r="20715">
          <cell r="D20715" t="str">
            <v>Unit</v>
          </cell>
          <cell r="E20715">
            <v>701000</v>
          </cell>
          <cell r="R20715" t="str">
            <v>Darebin</v>
          </cell>
          <cell r="W20715">
            <v>2018</v>
          </cell>
          <cell r="X20715" t="str">
            <v>Aug</v>
          </cell>
        </row>
        <row r="20716">
          <cell r="D20716" t="str">
            <v>Unit</v>
          </cell>
          <cell r="E20716">
            <v>700000</v>
          </cell>
          <cell r="R20716" t="str">
            <v>Glen Eira</v>
          </cell>
          <cell r="W20716">
            <v>2018</v>
          </cell>
          <cell r="X20716" t="str">
            <v>Aug</v>
          </cell>
        </row>
        <row r="20717">
          <cell r="D20717" t="str">
            <v>House</v>
          </cell>
          <cell r="E20717">
            <v>700000</v>
          </cell>
          <cell r="R20717" t="str">
            <v>Whittlesea</v>
          </cell>
          <cell r="W20717">
            <v>2018</v>
          </cell>
          <cell r="X20717" t="str">
            <v>Aug</v>
          </cell>
        </row>
        <row r="20718">
          <cell r="D20718" t="str">
            <v>Unit</v>
          </cell>
          <cell r="E20718">
            <v>695000</v>
          </cell>
          <cell r="R20718" t="str">
            <v>Banyule</v>
          </cell>
          <cell r="W20718">
            <v>2018</v>
          </cell>
          <cell r="X20718" t="str">
            <v>Aug</v>
          </cell>
        </row>
        <row r="20719">
          <cell r="D20719" t="str">
            <v>Unit</v>
          </cell>
          <cell r="E20719">
            <v>692500</v>
          </cell>
          <cell r="R20719" t="str">
            <v>Yarra</v>
          </cell>
          <cell r="W20719">
            <v>2018</v>
          </cell>
          <cell r="X20719" t="str">
            <v>Aug</v>
          </cell>
        </row>
        <row r="20720">
          <cell r="D20720" t="str">
            <v>House</v>
          </cell>
          <cell r="E20720">
            <v>692000</v>
          </cell>
          <cell r="R20720" t="str">
            <v>Whittlesea</v>
          </cell>
          <cell r="W20720">
            <v>2018</v>
          </cell>
          <cell r="X20720" t="str">
            <v>Aug</v>
          </cell>
        </row>
        <row r="20721">
          <cell r="D20721" t="str">
            <v>Unit</v>
          </cell>
          <cell r="E20721">
            <v>690000</v>
          </cell>
          <cell r="R20721" t="str">
            <v>Moreland</v>
          </cell>
          <cell r="W20721">
            <v>2018</v>
          </cell>
          <cell r="X20721" t="str">
            <v>Aug</v>
          </cell>
        </row>
        <row r="20722">
          <cell r="D20722" t="str">
            <v>House</v>
          </cell>
          <cell r="E20722">
            <v>690000</v>
          </cell>
          <cell r="R20722" t="str">
            <v>Whittlesea</v>
          </cell>
          <cell r="W20722">
            <v>2018</v>
          </cell>
          <cell r="X20722" t="str">
            <v>Aug</v>
          </cell>
        </row>
        <row r="20723">
          <cell r="D20723" t="str">
            <v>Unit</v>
          </cell>
          <cell r="E20723">
            <v>686000</v>
          </cell>
          <cell r="R20723" t="str">
            <v>Stonnington</v>
          </cell>
          <cell r="W20723">
            <v>2018</v>
          </cell>
          <cell r="X20723" t="str">
            <v>Aug</v>
          </cell>
        </row>
        <row r="20724">
          <cell r="D20724" t="str">
            <v>Unit</v>
          </cell>
          <cell r="E20724">
            <v>682500</v>
          </cell>
          <cell r="R20724" t="str">
            <v>Brimbank</v>
          </cell>
          <cell r="W20724">
            <v>2018</v>
          </cell>
          <cell r="X20724" t="str">
            <v>Aug</v>
          </cell>
        </row>
        <row r="20725">
          <cell r="D20725" t="str">
            <v>House</v>
          </cell>
          <cell r="E20725">
            <v>682000</v>
          </cell>
          <cell r="R20725" t="str">
            <v>Brimbank</v>
          </cell>
          <cell r="W20725">
            <v>2018</v>
          </cell>
          <cell r="X20725" t="str">
            <v>Aug</v>
          </cell>
        </row>
        <row r="20726">
          <cell r="D20726" t="str">
            <v>Unit</v>
          </cell>
          <cell r="E20726">
            <v>677000</v>
          </cell>
          <cell r="R20726" t="str">
            <v>Bayside</v>
          </cell>
          <cell r="W20726">
            <v>2018</v>
          </cell>
          <cell r="X20726" t="str">
            <v>Aug</v>
          </cell>
        </row>
        <row r="20727">
          <cell r="D20727" t="str">
            <v>House</v>
          </cell>
          <cell r="E20727">
            <v>672000</v>
          </cell>
          <cell r="R20727" t="str">
            <v>Hume</v>
          </cell>
          <cell r="W20727">
            <v>2018</v>
          </cell>
          <cell r="X20727" t="str">
            <v>Aug</v>
          </cell>
        </row>
        <row r="20728">
          <cell r="D20728" t="str">
            <v>Unit</v>
          </cell>
          <cell r="E20728">
            <v>670000</v>
          </cell>
          <cell r="R20728" t="str">
            <v>Yarra</v>
          </cell>
          <cell r="W20728">
            <v>2018</v>
          </cell>
          <cell r="X20728" t="str">
            <v>Aug</v>
          </cell>
        </row>
        <row r="20729">
          <cell r="D20729" t="str">
            <v>House</v>
          </cell>
          <cell r="E20729">
            <v>670000</v>
          </cell>
          <cell r="R20729" t="str">
            <v>Brimbank</v>
          </cell>
          <cell r="W20729">
            <v>2018</v>
          </cell>
          <cell r="X20729" t="str">
            <v>Aug</v>
          </cell>
        </row>
        <row r="20730">
          <cell r="D20730" t="str">
            <v>House</v>
          </cell>
          <cell r="E20730">
            <v>667000</v>
          </cell>
          <cell r="R20730" t="str">
            <v>Whittlesea</v>
          </cell>
          <cell r="W20730">
            <v>2018</v>
          </cell>
          <cell r="X20730" t="str">
            <v>Aug</v>
          </cell>
        </row>
        <row r="20731">
          <cell r="D20731" t="str">
            <v>House</v>
          </cell>
          <cell r="E20731">
            <v>665000</v>
          </cell>
          <cell r="R20731" t="str">
            <v>Hume</v>
          </cell>
          <cell r="W20731">
            <v>2018</v>
          </cell>
          <cell r="X20731" t="str">
            <v>Aug</v>
          </cell>
        </row>
        <row r="20732">
          <cell r="D20732" t="str">
            <v>House</v>
          </cell>
          <cell r="E20732">
            <v>665000</v>
          </cell>
          <cell r="R20732" t="str">
            <v>Melton</v>
          </cell>
          <cell r="W20732">
            <v>2018</v>
          </cell>
          <cell r="X20732" t="str">
            <v>Aug</v>
          </cell>
        </row>
        <row r="20733">
          <cell r="D20733" t="str">
            <v>House</v>
          </cell>
          <cell r="E20733">
            <v>662000</v>
          </cell>
          <cell r="R20733" t="str">
            <v>Whittlesea</v>
          </cell>
          <cell r="W20733">
            <v>2018</v>
          </cell>
          <cell r="X20733" t="str">
            <v>Aug</v>
          </cell>
        </row>
        <row r="20734">
          <cell r="D20734" t="str">
            <v>Unit</v>
          </cell>
          <cell r="E20734">
            <v>660500</v>
          </cell>
          <cell r="R20734" t="str">
            <v>Banyule</v>
          </cell>
          <cell r="W20734">
            <v>2018</v>
          </cell>
          <cell r="X20734" t="str">
            <v>Aug</v>
          </cell>
        </row>
        <row r="20735">
          <cell r="D20735" t="str">
            <v>House</v>
          </cell>
          <cell r="E20735">
            <v>657700</v>
          </cell>
          <cell r="R20735" t="str">
            <v>Wyndham</v>
          </cell>
          <cell r="W20735">
            <v>2018</v>
          </cell>
          <cell r="X20735" t="str">
            <v>Aug</v>
          </cell>
        </row>
        <row r="20736">
          <cell r="D20736" t="str">
            <v>Unit</v>
          </cell>
          <cell r="E20736">
            <v>655000</v>
          </cell>
          <cell r="R20736" t="str">
            <v>Bayside</v>
          </cell>
          <cell r="W20736">
            <v>2018</v>
          </cell>
          <cell r="X20736" t="str">
            <v>Aug</v>
          </cell>
        </row>
        <row r="20737">
          <cell r="D20737" t="str">
            <v>Unit</v>
          </cell>
          <cell r="E20737">
            <v>650000</v>
          </cell>
          <cell r="R20737" t="str">
            <v>Bayside</v>
          </cell>
          <cell r="W20737">
            <v>2018</v>
          </cell>
          <cell r="X20737" t="str">
            <v>Aug</v>
          </cell>
        </row>
        <row r="20738">
          <cell r="D20738" t="str">
            <v>House</v>
          </cell>
          <cell r="E20738">
            <v>650000</v>
          </cell>
          <cell r="R20738" t="str">
            <v>Brimbank</v>
          </cell>
          <cell r="W20738">
            <v>2018</v>
          </cell>
          <cell r="X20738" t="str">
            <v>Aug</v>
          </cell>
        </row>
        <row r="20739">
          <cell r="D20739" t="str">
            <v>Unit</v>
          </cell>
          <cell r="E20739">
            <v>646000</v>
          </cell>
          <cell r="R20739" t="str">
            <v>Knox</v>
          </cell>
          <cell r="W20739">
            <v>2018</v>
          </cell>
          <cell r="X20739" t="str">
            <v>Aug</v>
          </cell>
        </row>
        <row r="20740">
          <cell r="D20740" t="str">
            <v>House</v>
          </cell>
          <cell r="E20740">
            <v>645000</v>
          </cell>
          <cell r="R20740" t="str">
            <v>Whittlesea</v>
          </cell>
          <cell r="W20740">
            <v>2018</v>
          </cell>
          <cell r="X20740" t="str">
            <v>Aug</v>
          </cell>
        </row>
        <row r="20741">
          <cell r="D20741" t="str">
            <v>Unit</v>
          </cell>
          <cell r="E20741">
            <v>645000</v>
          </cell>
          <cell r="R20741" t="str">
            <v>Darebin</v>
          </cell>
          <cell r="W20741">
            <v>2018</v>
          </cell>
          <cell r="X20741" t="str">
            <v>Aug</v>
          </cell>
        </row>
        <row r="20742">
          <cell r="D20742" t="str">
            <v>House</v>
          </cell>
          <cell r="E20742">
            <v>637000</v>
          </cell>
          <cell r="R20742" t="str">
            <v>Brimbank</v>
          </cell>
          <cell r="W20742">
            <v>2018</v>
          </cell>
          <cell r="X20742" t="str">
            <v>Aug</v>
          </cell>
        </row>
        <row r="20743">
          <cell r="D20743" t="str">
            <v>Unit</v>
          </cell>
          <cell r="E20743">
            <v>635000</v>
          </cell>
          <cell r="R20743" t="str">
            <v>Whitehorse</v>
          </cell>
          <cell r="W20743">
            <v>2018</v>
          </cell>
          <cell r="X20743" t="str">
            <v>Aug</v>
          </cell>
        </row>
        <row r="20744">
          <cell r="D20744" t="str">
            <v>Unit</v>
          </cell>
          <cell r="E20744">
            <v>630000</v>
          </cell>
          <cell r="R20744" t="str">
            <v>Glen Eira</v>
          </cell>
          <cell r="W20744">
            <v>2018</v>
          </cell>
          <cell r="X20744" t="str">
            <v>Aug</v>
          </cell>
        </row>
        <row r="20745">
          <cell r="D20745" t="str">
            <v>Unit</v>
          </cell>
          <cell r="E20745">
            <v>628000</v>
          </cell>
          <cell r="R20745" t="str">
            <v>Hobsons Bay</v>
          </cell>
          <cell r="W20745">
            <v>2018</v>
          </cell>
          <cell r="X20745" t="str">
            <v>Aug</v>
          </cell>
        </row>
        <row r="20746">
          <cell r="D20746" t="str">
            <v>House</v>
          </cell>
          <cell r="E20746">
            <v>623000</v>
          </cell>
          <cell r="R20746" t="str">
            <v>Hume</v>
          </cell>
          <cell r="W20746">
            <v>2018</v>
          </cell>
          <cell r="X20746" t="str">
            <v>Aug</v>
          </cell>
        </row>
        <row r="20747">
          <cell r="D20747" t="str">
            <v>Unit</v>
          </cell>
          <cell r="E20747">
            <v>620000</v>
          </cell>
          <cell r="R20747" t="str">
            <v>Banyule</v>
          </cell>
          <cell r="W20747">
            <v>2018</v>
          </cell>
          <cell r="X20747" t="str">
            <v>Aug</v>
          </cell>
        </row>
        <row r="20748">
          <cell r="D20748" t="str">
            <v>House</v>
          </cell>
          <cell r="E20748">
            <v>620000</v>
          </cell>
          <cell r="R20748" t="str">
            <v>Whittlesea</v>
          </cell>
          <cell r="W20748">
            <v>2018</v>
          </cell>
          <cell r="X20748" t="str">
            <v>Aug</v>
          </cell>
        </row>
        <row r="20749">
          <cell r="D20749" t="str">
            <v>House</v>
          </cell>
          <cell r="E20749">
            <v>617500</v>
          </cell>
          <cell r="R20749" t="str">
            <v>Whittlesea</v>
          </cell>
          <cell r="W20749">
            <v>2018</v>
          </cell>
          <cell r="X20749" t="str">
            <v>Aug</v>
          </cell>
        </row>
        <row r="20750">
          <cell r="D20750" t="str">
            <v>Unit</v>
          </cell>
          <cell r="E20750">
            <v>616000</v>
          </cell>
          <cell r="R20750" t="str">
            <v>Banyule</v>
          </cell>
          <cell r="W20750">
            <v>2018</v>
          </cell>
          <cell r="X20750" t="str">
            <v>Aug</v>
          </cell>
        </row>
        <row r="20751">
          <cell r="D20751" t="str">
            <v>House</v>
          </cell>
          <cell r="E20751">
            <v>615000</v>
          </cell>
          <cell r="R20751" t="str">
            <v>Monash</v>
          </cell>
          <cell r="W20751">
            <v>2018</v>
          </cell>
          <cell r="X20751" t="str">
            <v>Aug</v>
          </cell>
        </row>
        <row r="20752">
          <cell r="D20752" t="str">
            <v>House</v>
          </cell>
          <cell r="E20752">
            <v>615000</v>
          </cell>
          <cell r="R20752" t="str">
            <v>Wyndham</v>
          </cell>
          <cell r="W20752">
            <v>2018</v>
          </cell>
          <cell r="X20752" t="str">
            <v>Aug</v>
          </cell>
        </row>
        <row r="20753">
          <cell r="D20753" t="str">
            <v>Unit</v>
          </cell>
          <cell r="E20753">
            <v>610000</v>
          </cell>
          <cell r="R20753" t="str">
            <v>Stonnington</v>
          </cell>
          <cell r="W20753">
            <v>2018</v>
          </cell>
          <cell r="X20753" t="str">
            <v>Aug</v>
          </cell>
        </row>
        <row r="20754">
          <cell r="D20754" t="str">
            <v>Unit</v>
          </cell>
          <cell r="E20754">
            <v>608000</v>
          </cell>
          <cell r="R20754" t="str">
            <v>Melbourne</v>
          </cell>
          <cell r="W20754">
            <v>2018</v>
          </cell>
          <cell r="X20754" t="str">
            <v>Aug</v>
          </cell>
        </row>
        <row r="20755">
          <cell r="D20755" t="str">
            <v>Unit</v>
          </cell>
          <cell r="E20755">
            <v>605000</v>
          </cell>
          <cell r="R20755" t="str">
            <v>Boroondara</v>
          </cell>
          <cell r="W20755">
            <v>2018</v>
          </cell>
          <cell r="X20755" t="str">
            <v>Aug</v>
          </cell>
        </row>
        <row r="20756">
          <cell r="D20756" t="str">
            <v>Unit</v>
          </cell>
          <cell r="E20756">
            <v>605000</v>
          </cell>
          <cell r="R20756" t="str">
            <v>Moreland</v>
          </cell>
          <cell r="W20756">
            <v>2018</v>
          </cell>
          <cell r="X20756" t="str">
            <v>Aug</v>
          </cell>
        </row>
        <row r="20757">
          <cell r="D20757" t="str">
            <v>Unit</v>
          </cell>
          <cell r="E20757">
            <v>600000</v>
          </cell>
          <cell r="R20757" t="str">
            <v>Port Phillip</v>
          </cell>
          <cell r="W20757">
            <v>2018</v>
          </cell>
          <cell r="X20757" t="str">
            <v>Aug</v>
          </cell>
        </row>
        <row r="20758">
          <cell r="D20758" t="str">
            <v>House</v>
          </cell>
          <cell r="E20758">
            <v>595000</v>
          </cell>
          <cell r="R20758" t="str">
            <v>Brimbank</v>
          </cell>
          <cell r="W20758">
            <v>2018</v>
          </cell>
          <cell r="X20758" t="str">
            <v>Aug</v>
          </cell>
        </row>
        <row r="20759">
          <cell r="D20759" t="str">
            <v>House</v>
          </cell>
          <cell r="E20759">
            <v>593000</v>
          </cell>
          <cell r="R20759" t="str">
            <v>Hume</v>
          </cell>
          <cell r="W20759">
            <v>2018</v>
          </cell>
          <cell r="X20759" t="str">
            <v>Aug</v>
          </cell>
        </row>
        <row r="20760">
          <cell r="D20760" t="str">
            <v>House</v>
          </cell>
          <cell r="E20760">
            <v>591000</v>
          </cell>
          <cell r="R20760" t="str">
            <v>Wyndham</v>
          </cell>
          <cell r="W20760">
            <v>2018</v>
          </cell>
          <cell r="X20760" t="str">
            <v>Aug</v>
          </cell>
        </row>
        <row r="20761">
          <cell r="D20761" t="str">
            <v>House</v>
          </cell>
          <cell r="E20761">
            <v>590000</v>
          </cell>
          <cell r="R20761" t="str">
            <v>Hume</v>
          </cell>
          <cell r="W20761">
            <v>2018</v>
          </cell>
          <cell r="X20761" t="str">
            <v>Aug</v>
          </cell>
        </row>
        <row r="20762">
          <cell r="D20762" t="str">
            <v>House</v>
          </cell>
          <cell r="E20762">
            <v>587000</v>
          </cell>
          <cell r="R20762" t="str">
            <v>Melton</v>
          </cell>
          <cell r="W20762">
            <v>2018</v>
          </cell>
          <cell r="X20762" t="str">
            <v>Aug</v>
          </cell>
        </row>
        <row r="20763">
          <cell r="D20763" t="str">
            <v>Unit</v>
          </cell>
          <cell r="E20763">
            <v>580000</v>
          </cell>
          <cell r="R20763" t="str">
            <v>Stonnington</v>
          </cell>
          <cell r="W20763">
            <v>2018</v>
          </cell>
          <cell r="X20763" t="str">
            <v>Aug</v>
          </cell>
        </row>
        <row r="20764">
          <cell r="D20764" t="str">
            <v>House</v>
          </cell>
          <cell r="E20764">
            <v>580000</v>
          </cell>
          <cell r="R20764" t="str">
            <v>Wyndham</v>
          </cell>
          <cell r="W20764">
            <v>2018</v>
          </cell>
          <cell r="X20764" t="str">
            <v>Aug</v>
          </cell>
        </row>
        <row r="20765">
          <cell r="D20765" t="str">
            <v>House</v>
          </cell>
          <cell r="E20765">
            <v>577000</v>
          </cell>
          <cell r="R20765" t="str">
            <v>Brimbank</v>
          </cell>
          <cell r="W20765">
            <v>2018</v>
          </cell>
          <cell r="X20765" t="str">
            <v>Aug</v>
          </cell>
        </row>
        <row r="20766">
          <cell r="D20766" t="str">
            <v>Unit</v>
          </cell>
          <cell r="E20766">
            <v>575000</v>
          </cell>
          <cell r="R20766" t="str">
            <v>Hume</v>
          </cell>
          <cell r="W20766">
            <v>2018</v>
          </cell>
          <cell r="X20766" t="str">
            <v>Aug</v>
          </cell>
        </row>
        <row r="20767">
          <cell r="D20767" t="str">
            <v>House</v>
          </cell>
          <cell r="E20767">
            <v>572000</v>
          </cell>
          <cell r="R20767" t="str">
            <v>Whittlesea</v>
          </cell>
          <cell r="W20767">
            <v>2018</v>
          </cell>
          <cell r="X20767" t="str">
            <v>Aug</v>
          </cell>
        </row>
        <row r="20768">
          <cell r="D20768" t="str">
            <v>House</v>
          </cell>
          <cell r="E20768">
            <v>572000</v>
          </cell>
          <cell r="R20768" t="str">
            <v>Hume</v>
          </cell>
          <cell r="W20768">
            <v>2018</v>
          </cell>
          <cell r="X20768" t="str">
            <v>Aug</v>
          </cell>
        </row>
        <row r="20769">
          <cell r="D20769" t="str">
            <v>Unit</v>
          </cell>
          <cell r="E20769">
            <v>560000</v>
          </cell>
          <cell r="R20769" t="str">
            <v>Melbourne</v>
          </cell>
          <cell r="W20769">
            <v>2018</v>
          </cell>
          <cell r="X20769" t="str">
            <v>Aug</v>
          </cell>
        </row>
        <row r="20770">
          <cell r="D20770" t="str">
            <v>Unit</v>
          </cell>
          <cell r="E20770">
            <v>556000</v>
          </cell>
          <cell r="R20770" t="str">
            <v>Yarra</v>
          </cell>
          <cell r="W20770">
            <v>2018</v>
          </cell>
          <cell r="X20770" t="str">
            <v>Aug</v>
          </cell>
        </row>
        <row r="20771">
          <cell r="D20771" t="str">
            <v>House</v>
          </cell>
          <cell r="E20771">
            <v>545000</v>
          </cell>
          <cell r="R20771" t="str">
            <v>Wyndham</v>
          </cell>
          <cell r="W20771">
            <v>2018</v>
          </cell>
          <cell r="X20771" t="str">
            <v>Aug</v>
          </cell>
        </row>
        <row r="20772">
          <cell r="D20772" t="str">
            <v>House</v>
          </cell>
          <cell r="E20772">
            <v>541000</v>
          </cell>
          <cell r="R20772" t="str">
            <v>Hume</v>
          </cell>
          <cell r="W20772">
            <v>2018</v>
          </cell>
          <cell r="X20772" t="str">
            <v>Aug</v>
          </cell>
        </row>
        <row r="20773">
          <cell r="D20773" t="str">
            <v>Unit</v>
          </cell>
          <cell r="E20773">
            <v>530000</v>
          </cell>
          <cell r="R20773" t="str">
            <v>Moreland</v>
          </cell>
          <cell r="W20773">
            <v>2018</v>
          </cell>
          <cell r="X20773" t="str">
            <v>Aug</v>
          </cell>
        </row>
        <row r="20774">
          <cell r="D20774" t="str">
            <v>House</v>
          </cell>
          <cell r="E20774">
            <v>525000</v>
          </cell>
          <cell r="R20774" t="str">
            <v>Hume</v>
          </cell>
          <cell r="W20774">
            <v>2018</v>
          </cell>
          <cell r="X20774" t="str">
            <v>Aug</v>
          </cell>
        </row>
        <row r="20775">
          <cell r="D20775" t="str">
            <v>House</v>
          </cell>
          <cell r="E20775">
            <v>521000</v>
          </cell>
          <cell r="R20775" t="str">
            <v>Wyndham</v>
          </cell>
          <cell r="W20775">
            <v>2018</v>
          </cell>
          <cell r="X20775" t="str">
            <v>Aug</v>
          </cell>
        </row>
        <row r="20776">
          <cell r="D20776" t="str">
            <v>House</v>
          </cell>
          <cell r="E20776">
            <v>516000</v>
          </cell>
          <cell r="R20776" t="str">
            <v>Wyndham</v>
          </cell>
          <cell r="W20776">
            <v>2018</v>
          </cell>
          <cell r="X20776" t="str">
            <v>Aug</v>
          </cell>
        </row>
        <row r="20777">
          <cell r="D20777" t="str">
            <v>House</v>
          </cell>
          <cell r="E20777">
            <v>513000</v>
          </cell>
          <cell r="R20777" t="str">
            <v>Hume</v>
          </cell>
          <cell r="W20777">
            <v>2018</v>
          </cell>
          <cell r="X20777" t="str">
            <v>Aug</v>
          </cell>
        </row>
        <row r="20778">
          <cell r="D20778" t="str">
            <v>Unit</v>
          </cell>
          <cell r="E20778">
            <v>500000</v>
          </cell>
          <cell r="R20778" t="str">
            <v>Banyule</v>
          </cell>
          <cell r="W20778">
            <v>2018</v>
          </cell>
          <cell r="X20778" t="str">
            <v>Aug</v>
          </cell>
        </row>
        <row r="20779">
          <cell r="D20779" t="str">
            <v>Unit</v>
          </cell>
          <cell r="E20779">
            <v>500000</v>
          </cell>
          <cell r="R20779" t="str">
            <v>Brimbank</v>
          </cell>
          <cell r="W20779">
            <v>2018</v>
          </cell>
          <cell r="X20779" t="str">
            <v>Aug</v>
          </cell>
        </row>
        <row r="20780">
          <cell r="D20780" t="str">
            <v>House</v>
          </cell>
          <cell r="E20780">
            <v>495000</v>
          </cell>
          <cell r="R20780" t="str">
            <v>Moonee Valley</v>
          </cell>
          <cell r="W20780">
            <v>2018</v>
          </cell>
          <cell r="X20780" t="str">
            <v>Aug</v>
          </cell>
        </row>
        <row r="20781">
          <cell r="D20781" t="str">
            <v>House</v>
          </cell>
          <cell r="E20781">
            <v>495000</v>
          </cell>
          <cell r="R20781" t="str">
            <v>Brimbank</v>
          </cell>
          <cell r="W20781">
            <v>2018</v>
          </cell>
          <cell r="X20781" t="str">
            <v>Aug</v>
          </cell>
        </row>
        <row r="20782">
          <cell r="D20782" t="str">
            <v>House</v>
          </cell>
          <cell r="E20782">
            <v>495000</v>
          </cell>
          <cell r="R20782" t="str">
            <v>Wyndham</v>
          </cell>
          <cell r="W20782">
            <v>2018</v>
          </cell>
          <cell r="X20782" t="str">
            <v>Aug</v>
          </cell>
        </row>
        <row r="20783">
          <cell r="D20783" t="str">
            <v>Unit</v>
          </cell>
          <cell r="E20783">
            <v>491000</v>
          </cell>
          <cell r="R20783" t="str">
            <v>Bayside</v>
          </cell>
          <cell r="W20783">
            <v>2018</v>
          </cell>
          <cell r="X20783" t="str">
            <v>Aug</v>
          </cell>
        </row>
        <row r="20784">
          <cell r="D20784" t="str">
            <v>House</v>
          </cell>
          <cell r="E20784">
            <v>487500</v>
          </cell>
          <cell r="R20784" t="str">
            <v>Whittlesea</v>
          </cell>
          <cell r="W20784">
            <v>2018</v>
          </cell>
          <cell r="X20784" t="str">
            <v>Aug</v>
          </cell>
        </row>
        <row r="20785">
          <cell r="D20785" t="str">
            <v>Unit</v>
          </cell>
          <cell r="E20785">
            <v>485000</v>
          </cell>
          <cell r="R20785" t="str">
            <v>Melbourne</v>
          </cell>
          <cell r="W20785">
            <v>2018</v>
          </cell>
          <cell r="X20785" t="str">
            <v>Aug</v>
          </cell>
        </row>
        <row r="20786">
          <cell r="D20786" t="str">
            <v>House</v>
          </cell>
          <cell r="E20786">
            <v>480500</v>
          </cell>
          <cell r="R20786" t="str">
            <v>Wyndham</v>
          </cell>
          <cell r="W20786">
            <v>2018</v>
          </cell>
          <cell r="X20786" t="str">
            <v>Aug</v>
          </cell>
        </row>
        <row r="20787">
          <cell r="D20787" t="str">
            <v>House</v>
          </cell>
          <cell r="E20787">
            <v>478000</v>
          </cell>
          <cell r="R20787" t="str">
            <v>Wyndham</v>
          </cell>
          <cell r="W20787">
            <v>2018</v>
          </cell>
          <cell r="X20787" t="str">
            <v>Aug</v>
          </cell>
        </row>
        <row r="20788">
          <cell r="D20788" t="str">
            <v>Unit</v>
          </cell>
          <cell r="E20788">
            <v>475000</v>
          </cell>
          <cell r="R20788" t="str">
            <v>Moonee Valley</v>
          </cell>
          <cell r="W20788">
            <v>2018</v>
          </cell>
          <cell r="X20788" t="str">
            <v>Aug</v>
          </cell>
        </row>
        <row r="20789">
          <cell r="D20789" t="str">
            <v>Unit</v>
          </cell>
          <cell r="E20789">
            <v>465000</v>
          </cell>
          <cell r="R20789" t="str">
            <v>Hobsons Bay</v>
          </cell>
          <cell r="W20789">
            <v>2018</v>
          </cell>
          <cell r="X20789" t="str">
            <v>Aug</v>
          </cell>
        </row>
        <row r="20790">
          <cell r="D20790" t="str">
            <v>House</v>
          </cell>
          <cell r="E20790">
            <v>465000</v>
          </cell>
          <cell r="R20790" t="str">
            <v>Hume</v>
          </cell>
          <cell r="W20790">
            <v>2018</v>
          </cell>
          <cell r="X20790" t="str">
            <v>Aug</v>
          </cell>
        </row>
        <row r="20791">
          <cell r="D20791" t="str">
            <v>House</v>
          </cell>
          <cell r="E20791">
            <v>460000</v>
          </cell>
          <cell r="R20791" t="str">
            <v>Wyndham</v>
          </cell>
          <cell r="W20791">
            <v>2018</v>
          </cell>
          <cell r="X20791" t="str">
            <v>Aug</v>
          </cell>
        </row>
        <row r="20792">
          <cell r="D20792" t="str">
            <v>Unit</v>
          </cell>
          <cell r="E20792">
            <v>456000</v>
          </cell>
          <cell r="R20792" t="str">
            <v>Moonee Valley</v>
          </cell>
          <cell r="W20792">
            <v>2018</v>
          </cell>
          <cell r="X20792" t="str">
            <v>Aug</v>
          </cell>
        </row>
        <row r="20793">
          <cell r="D20793" t="str">
            <v>Unit</v>
          </cell>
          <cell r="E20793">
            <v>455000</v>
          </cell>
          <cell r="R20793" t="str">
            <v>Yarra</v>
          </cell>
          <cell r="W20793">
            <v>2018</v>
          </cell>
          <cell r="X20793" t="str">
            <v>Aug</v>
          </cell>
        </row>
        <row r="20794">
          <cell r="D20794" t="str">
            <v>House</v>
          </cell>
          <cell r="E20794">
            <v>437000</v>
          </cell>
          <cell r="R20794" t="str">
            <v>Hume</v>
          </cell>
          <cell r="W20794">
            <v>2018</v>
          </cell>
          <cell r="X20794" t="str">
            <v>Aug</v>
          </cell>
        </row>
        <row r="20795">
          <cell r="D20795" t="str">
            <v>Unit</v>
          </cell>
          <cell r="E20795">
            <v>427000</v>
          </cell>
          <cell r="R20795" t="str">
            <v>Stonnington</v>
          </cell>
          <cell r="W20795">
            <v>2018</v>
          </cell>
          <cell r="X20795" t="str">
            <v>Aug</v>
          </cell>
        </row>
        <row r="20796">
          <cell r="D20796" t="str">
            <v>Unit</v>
          </cell>
          <cell r="E20796">
            <v>420000</v>
          </cell>
          <cell r="R20796" t="str">
            <v>Moreland</v>
          </cell>
          <cell r="W20796">
            <v>2018</v>
          </cell>
          <cell r="X20796" t="str">
            <v>Aug</v>
          </cell>
        </row>
        <row r="20797">
          <cell r="D20797" t="str">
            <v>Unit</v>
          </cell>
          <cell r="E20797">
            <v>417000</v>
          </cell>
          <cell r="R20797" t="str">
            <v>Kingston</v>
          </cell>
          <cell r="W20797">
            <v>2018</v>
          </cell>
          <cell r="X20797" t="str">
            <v>Aug</v>
          </cell>
        </row>
        <row r="20798">
          <cell r="D20798" t="str">
            <v>House</v>
          </cell>
          <cell r="E20798">
            <v>415000</v>
          </cell>
          <cell r="R20798" t="str">
            <v>Hume</v>
          </cell>
          <cell r="W20798">
            <v>2018</v>
          </cell>
          <cell r="X20798" t="str">
            <v>Aug</v>
          </cell>
        </row>
        <row r="20799">
          <cell r="D20799" t="str">
            <v>Unit</v>
          </cell>
          <cell r="E20799">
            <v>371000</v>
          </cell>
          <cell r="R20799" t="str">
            <v>Wyndham</v>
          </cell>
          <cell r="W20799">
            <v>2018</v>
          </cell>
          <cell r="X20799" t="str">
            <v>Aug</v>
          </cell>
        </row>
        <row r="20800">
          <cell r="D20800" t="str">
            <v>Unit</v>
          </cell>
          <cell r="E20800">
            <v>347500</v>
          </cell>
          <cell r="R20800" t="str">
            <v>Hume</v>
          </cell>
          <cell r="W20800">
            <v>2018</v>
          </cell>
          <cell r="X20800" t="str">
            <v>Aug</v>
          </cell>
        </row>
        <row r="20801">
          <cell r="D20801" t="str">
            <v>Unit</v>
          </cell>
          <cell r="E20801">
            <v>322000</v>
          </cell>
          <cell r="R20801" t="str">
            <v>Moonee Valley</v>
          </cell>
          <cell r="W20801">
            <v>2018</v>
          </cell>
          <cell r="X20801" t="str">
            <v>Aug</v>
          </cell>
        </row>
        <row r="20802">
          <cell r="D20802" t="str">
            <v>Unit</v>
          </cell>
          <cell r="E20802">
            <v>320000</v>
          </cell>
          <cell r="R20802" t="str">
            <v>Hume</v>
          </cell>
          <cell r="W20802">
            <v>2018</v>
          </cell>
          <cell r="X20802" t="str">
            <v>Aug</v>
          </cell>
        </row>
        <row r="20803">
          <cell r="D20803" t="str">
            <v>Unit</v>
          </cell>
          <cell r="E20803">
            <v>315000</v>
          </cell>
          <cell r="R20803" t="str">
            <v>Whittlesea</v>
          </cell>
          <cell r="W20803">
            <v>2018</v>
          </cell>
          <cell r="X20803" t="str">
            <v>Aug</v>
          </cell>
        </row>
        <row r="20804">
          <cell r="D20804" t="str">
            <v>Unit</v>
          </cell>
          <cell r="E20804">
            <v>284000</v>
          </cell>
          <cell r="R20804" t="str">
            <v>Glen Eira</v>
          </cell>
          <cell r="W20804">
            <v>2018</v>
          </cell>
          <cell r="X20804" t="str">
            <v>Aug</v>
          </cell>
        </row>
        <row r="20805">
          <cell r="D20805" t="str">
            <v>House</v>
          </cell>
          <cell r="E20805">
            <v>1320000</v>
          </cell>
          <cell r="R20805" t="str">
            <v>Maroondah</v>
          </cell>
          <cell r="W20805">
            <v>2018</v>
          </cell>
          <cell r="X20805" t="str">
            <v>Aug</v>
          </cell>
        </row>
        <row r="20806">
          <cell r="D20806" t="str">
            <v>House</v>
          </cell>
          <cell r="E20806">
            <v>1190000</v>
          </cell>
          <cell r="R20806" t="str">
            <v>Darebin</v>
          </cell>
          <cell r="W20806">
            <v>2018</v>
          </cell>
          <cell r="X20806" t="str">
            <v>Aug</v>
          </cell>
        </row>
        <row r="20807">
          <cell r="D20807" t="str">
            <v>House</v>
          </cell>
          <cell r="E20807">
            <v>715000</v>
          </cell>
          <cell r="R20807" t="str">
            <v>Hume</v>
          </cell>
          <cell r="W20807">
            <v>2018</v>
          </cell>
          <cell r="X20807" t="str">
            <v>Aug</v>
          </cell>
        </row>
        <row r="20808">
          <cell r="D20808" t="str">
            <v>House</v>
          </cell>
          <cell r="E20808">
            <v>1825000</v>
          </cell>
          <cell r="R20808" t="str">
            <v>Whitehorse</v>
          </cell>
          <cell r="W20808">
            <v>2018</v>
          </cell>
          <cell r="X20808" t="str">
            <v>Aug</v>
          </cell>
        </row>
        <row r="20809">
          <cell r="D20809" t="str">
            <v>House</v>
          </cell>
          <cell r="E20809">
            <v>1710000</v>
          </cell>
          <cell r="R20809" t="str">
            <v>Darebin</v>
          </cell>
          <cell r="W20809">
            <v>2018</v>
          </cell>
          <cell r="X20809" t="str">
            <v>Aug</v>
          </cell>
        </row>
        <row r="20810">
          <cell r="D20810" t="str">
            <v>Unit</v>
          </cell>
          <cell r="E20810">
            <v>1675000</v>
          </cell>
          <cell r="R20810" t="str">
            <v>Boroondara</v>
          </cell>
          <cell r="W20810">
            <v>2018</v>
          </cell>
          <cell r="X20810" t="str">
            <v>Aug</v>
          </cell>
        </row>
        <row r="20811">
          <cell r="D20811" t="str">
            <v>House</v>
          </cell>
          <cell r="E20811">
            <v>1648000</v>
          </cell>
          <cell r="R20811" t="str">
            <v>Monash</v>
          </cell>
          <cell r="W20811">
            <v>2018</v>
          </cell>
          <cell r="X20811" t="str">
            <v>Aug</v>
          </cell>
        </row>
        <row r="20812">
          <cell r="D20812" t="str">
            <v>House</v>
          </cell>
          <cell r="E20812">
            <v>1560000</v>
          </cell>
          <cell r="R20812" t="str">
            <v>Hobsons Bay</v>
          </cell>
          <cell r="W20812">
            <v>2018</v>
          </cell>
          <cell r="X20812" t="str">
            <v>Aug</v>
          </cell>
        </row>
        <row r="20813">
          <cell r="D20813" t="str">
            <v>House</v>
          </cell>
          <cell r="E20813">
            <v>1551000</v>
          </cell>
          <cell r="R20813" t="str">
            <v>Port Phillip</v>
          </cell>
          <cell r="W20813">
            <v>2018</v>
          </cell>
          <cell r="X20813" t="str">
            <v>Aug</v>
          </cell>
        </row>
        <row r="20814">
          <cell r="D20814" t="str">
            <v>House</v>
          </cell>
          <cell r="E20814">
            <v>1430000</v>
          </cell>
          <cell r="R20814" t="str">
            <v>Maribyrnong</v>
          </cell>
          <cell r="W20814">
            <v>2018</v>
          </cell>
          <cell r="X20814" t="str">
            <v>Aug</v>
          </cell>
        </row>
        <row r="20815">
          <cell r="D20815" t="str">
            <v>House</v>
          </cell>
          <cell r="E20815">
            <v>1315000</v>
          </cell>
          <cell r="R20815" t="str">
            <v>Kingston</v>
          </cell>
          <cell r="W20815">
            <v>2018</v>
          </cell>
          <cell r="X20815" t="str">
            <v>Aug</v>
          </cell>
        </row>
        <row r="20816">
          <cell r="D20816" t="str">
            <v>House</v>
          </cell>
          <cell r="E20816">
            <v>1280000</v>
          </cell>
          <cell r="R20816" t="str">
            <v>Yarra</v>
          </cell>
          <cell r="W20816">
            <v>2018</v>
          </cell>
          <cell r="X20816" t="str">
            <v>Aug</v>
          </cell>
        </row>
        <row r="20817">
          <cell r="D20817" t="str">
            <v>House</v>
          </cell>
          <cell r="E20817">
            <v>1145000</v>
          </cell>
          <cell r="R20817" t="str">
            <v>Brimbank</v>
          </cell>
          <cell r="W20817">
            <v>2018</v>
          </cell>
          <cell r="X20817" t="str">
            <v>Aug</v>
          </cell>
        </row>
        <row r="20818">
          <cell r="D20818" t="str">
            <v>House</v>
          </cell>
          <cell r="E20818">
            <v>1070000</v>
          </cell>
          <cell r="R20818" t="str">
            <v>Maribyrnong</v>
          </cell>
          <cell r="W20818">
            <v>2018</v>
          </cell>
          <cell r="X20818" t="str">
            <v>Aug</v>
          </cell>
        </row>
        <row r="20819">
          <cell r="D20819" t="str">
            <v>House</v>
          </cell>
          <cell r="E20819">
            <v>1000000</v>
          </cell>
          <cell r="R20819" t="str">
            <v>Moreland</v>
          </cell>
          <cell r="W20819">
            <v>2018</v>
          </cell>
          <cell r="X20819" t="str">
            <v>Aug</v>
          </cell>
        </row>
        <row r="20820">
          <cell r="D20820" t="str">
            <v>House</v>
          </cell>
          <cell r="E20820">
            <v>1000000</v>
          </cell>
          <cell r="R20820" t="str">
            <v>Maribyrnong</v>
          </cell>
          <cell r="W20820">
            <v>2018</v>
          </cell>
          <cell r="X20820" t="str">
            <v>Aug</v>
          </cell>
        </row>
        <row r="20821">
          <cell r="D20821" t="str">
            <v>House</v>
          </cell>
          <cell r="E20821">
            <v>988000</v>
          </cell>
          <cell r="R20821" t="str">
            <v>Knox</v>
          </cell>
          <cell r="W20821">
            <v>2018</v>
          </cell>
          <cell r="X20821" t="str">
            <v>Aug</v>
          </cell>
        </row>
        <row r="20822">
          <cell r="D20822" t="str">
            <v>Unit</v>
          </cell>
          <cell r="E20822">
            <v>960000</v>
          </cell>
          <cell r="R20822" t="str">
            <v>Manningham</v>
          </cell>
          <cell r="W20822">
            <v>2018</v>
          </cell>
          <cell r="X20822" t="str">
            <v>Aug</v>
          </cell>
        </row>
        <row r="20823">
          <cell r="D20823" t="str">
            <v>House</v>
          </cell>
          <cell r="E20823">
            <v>952500</v>
          </cell>
          <cell r="R20823" t="str">
            <v>Maribyrnong</v>
          </cell>
          <cell r="W20823">
            <v>2018</v>
          </cell>
          <cell r="X20823" t="str">
            <v>Aug</v>
          </cell>
        </row>
        <row r="20824">
          <cell r="D20824" t="str">
            <v>House</v>
          </cell>
          <cell r="E20824">
            <v>905000</v>
          </cell>
          <cell r="R20824" t="str">
            <v>Maribyrnong</v>
          </cell>
          <cell r="W20824">
            <v>2018</v>
          </cell>
          <cell r="X20824" t="str">
            <v>Aug</v>
          </cell>
        </row>
        <row r="20825">
          <cell r="D20825" t="str">
            <v>Unit</v>
          </cell>
          <cell r="E20825">
            <v>902500</v>
          </cell>
          <cell r="R20825" t="str">
            <v>Boroondara</v>
          </cell>
          <cell r="W20825">
            <v>2018</v>
          </cell>
          <cell r="X20825" t="str">
            <v>Aug</v>
          </cell>
        </row>
        <row r="20826">
          <cell r="D20826" t="str">
            <v>House</v>
          </cell>
          <cell r="E20826">
            <v>800888</v>
          </cell>
          <cell r="R20826" t="str">
            <v>Banyule</v>
          </cell>
          <cell r="W20826">
            <v>2018</v>
          </cell>
          <cell r="X20826" t="str">
            <v>Aug</v>
          </cell>
        </row>
        <row r="20827">
          <cell r="D20827" t="str">
            <v>Unit</v>
          </cell>
          <cell r="E20827">
            <v>780000</v>
          </cell>
          <cell r="R20827" t="str">
            <v>Banyule</v>
          </cell>
          <cell r="W20827">
            <v>2018</v>
          </cell>
          <cell r="X20827" t="str">
            <v>Aug</v>
          </cell>
        </row>
        <row r="20828">
          <cell r="D20828" t="str">
            <v>Unit</v>
          </cell>
          <cell r="E20828">
            <v>765000</v>
          </cell>
          <cell r="R20828" t="str">
            <v>Melbourne</v>
          </cell>
          <cell r="W20828">
            <v>2018</v>
          </cell>
          <cell r="X20828" t="str">
            <v>Aug</v>
          </cell>
        </row>
        <row r="20829">
          <cell r="D20829" t="str">
            <v>House</v>
          </cell>
          <cell r="E20829">
            <v>750000</v>
          </cell>
          <cell r="R20829" t="str">
            <v>Whittlesea</v>
          </cell>
          <cell r="W20829">
            <v>2018</v>
          </cell>
          <cell r="X20829" t="str">
            <v>Aug</v>
          </cell>
        </row>
        <row r="20830">
          <cell r="D20830" t="str">
            <v>House</v>
          </cell>
          <cell r="E20830">
            <v>749000</v>
          </cell>
          <cell r="R20830" t="str">
            <v>Whittlesea</v>
          </cell>
          <cell r="W20830">
            <v>2018</v>
          </cell>
          <cell r="X20830" t="str">
            <v>Aug</v>
          </cell>
        </row>
        <row r="20831">
          <cell r="D20831" t="str">
            <v>Unit</v>
          </cell>
          <cell r="E20831">
            <v>745000</v>
          </cell>
          <cell r="R20831" t="str">
            <v>Moreland</v>
          </cell>
          <cell r="W20831">
            <v>2018</v>
          </cell>
          <cell r="X20831" t="str">
            <v>Aug</v>
          </cell>
        </row>
        <row r="20832">
          <cell r="D20832" t="str">
            <v>House</v>
          </cell>
          <cell r="E20832">
            <v>720000</v>
          </cell>
          <cell r="R20832" t="str">
            <v>Nillumbik Shire Council</v>
          </cell>
          <cell r="W20832">
            <v>2018</v>
          </cell>
          <cell r="X20832" t="str">
            <v>Aug</v>
          </cell>
        </row>
        <row r="20833">
          <cell r="D20833" t="str">
            <v>Unit</v>
          </cell>
          <cell r="E20833">
            <v>716000</v>
          </cell>
          <cell r="R20833" t="str">
            <v>Moreland</v>
          </cell>
          <cell r="W20833">
            <v>2018</v>
          </cell>
          <cell r="X20833" t="str">
            <v>Aug</v>
          </cell>
        </row>
        <row r="20834">
          <cell r="D20834" t="str">
            <v>Unit</v>
          </cell>
          <cell r="E20834">
            <v>690000</v>
          </cell>
          <cell r="R20834" t="str">
            <v>Hobsons Bay</v>
          </cell>
          <cell r="W20834">
            <v>2018</v>
          </cell>
          <cell r="X20834" t="str">
            <v>Aug</v>
          </cell>
        </row>
        <row r="20835">
          <cell r="D20835" t="str">
            <v>Unit</v>
          </cell>
          <cell r="E20835">
            <v>680000</v>
          </cell>
          <cell r="R20835" t="str">
            <v>Darebin</v>
          </cell>
          <cell r="W20835">
            <v>2018</v>
          </cell>
          <cell r="X20835" t="str">
            <v>Aug</v>
          </cell>
        </row>
        <row r="20836">
          <cell r="D20836" t="str">
            <v>Unit</v>
          </cell>
          <cell r="E20836">
            <v>675500</v>
          </cell>
          <cell r="R20836" t="str">
            <v>Glen Eira</v>
          </cell>
          <cell r="W20836">
            <v>2018</v>
          </cell>
          <cell r="X20836" t="str">
            <v>Aug</v>
          </cell>
        </row>
        <row r="20837">
          <cell r="D20837" t="str">
            <v>House</v>
          </cell>
          <cell r="E20837">
            <v>660000</v>
          </cell>
          <cell r="R20837" t="str">
            <v>Hume</v>
          </cell>
          <cell r="W20837">
            <v>2018</v>
          </cell>
          <cell r="X20837" t="str">
            <v>Aug</v>
          </cell>
        </row>
        <row r="20838">
          <cell r="D20838" t="str">
            <v>House</v>
          </cell>
          <cell r="E20838">
            <v>645000</v>
          </cell>
          <cell r="R20838" t="str">
            <v>Darebin</v>
          </cell>
          <cell r="W20838">
            <v>2018</v>
          </cell>
          <cell r="X20838" t="str">
            <v>Aug</v>
          </cell>
        </row>
        <row r="20839">
          <cell r="D20839" t="str">
            <v>Unit</v>
          </cell>
          <cell r="E20839">
            <v>640000</v>
          </cell>
          <cell r="R20839" t="str">
            <v>Brimbank</v>
          </cell>
          <cell r="W20839">
            <v>2018</v>
          </cell>
          <cell r="X20839" t="str">
            <v>Aug</v>
          </cell>
        </row>
        <row r="20840">
          <cell r="D20840" t="str">
            <v>Unit</v>
          </cell>
          <cell r="E20840">
            <v>621000</v>
          </cell>
          <cell r="R20840" t="str">
            <v>Bayside</v>
          </cell>
          <cell r="W20840">
            <v>2018</v>
          </cell>
          <cell r="X20840" t="str">
            <v>Aug</v>
          </cell>
        </row>
        <row r="20841">
          <cell r="D20841" t="str">
            <v>Unit</v>
          </cell>
          <cell r="E20841">
            <v>610000</v>
          </cell>
          <cell r="R20841" t="str">
            <v>Melbourne</v>
          </cell>
          <cell r="W20841">
            <v>2018</v>
          </cell>
          <cell r="X20841" t="str">
            <v>Aug</v>
          </cell>
        </row>
        <row r="20842">
          <cell r="D20842" t="str">
            <v>Unit</v>
          </cell>
          <cell r="E20842">
            <v>607000</v>
          </cell>
          <cell r="R20842" t="str">
            <v>Boroondara</v>
          </cell>
          <cell r="W20842">
            <v>2018</v>
          </cell>
          <cell r="X20842" t="str">
            <v>Aug</v>
          </cell>
        </row>
        <row r="20843">
          <cell r="D20843" t="str">
            <v>Unit</v>
          </cell>
          <cell r="E20843">
            <v>606000</v>
          </cell>
          <cell r="R20843" t="str">
            <v>Maribyrnong</v>
          </cell>
          <cell r="W20843">
            <v>2018</v>
          </cell>
          <cell r="X20843" t="str">
            <v>Aug</v>
          </cell>
        </row>
        <row r="20844">
          <cell r="D20844" t="str">
            <v>Unit</v>
          </cell>
          <cell r="E20844">
            <v>601000</v>
          </cell>
          <cell r="R20844" t="str">
            <v>Moonee Valley</v>
          </cell>
          <cell r="W20844">
            <v>2018</v>
          </cell>
          <cell r="X20844" t="str">
            <v>Aug</v>
          </cell>
        </row>
        <row r="20845">
          <cell r="D20845" t="str">
            <v>Unit</v>
          </cell>
          <cell r="E20845">
            <v>600000</v>
          </cell>
          <cell r="R20845" t="str">
            <v>Melbourne</v>
          </cell>
          <cell r="W20845">
            <v>2018</v>
          </cell>
          <cell r="X20845" t="str">
            <v>Aug</v>
          </cell>
        </row>
        <row r="20846">
          <cell r="D20846" t="str">
            <v>Unit</v>
          </cell>
          <cell r="E20846">
            <v>594000</v>
          </cell>
          <cell r="R20846" t="str">
            <v>Darebin</v>
          </cell>
          <cell r="W20846">
            <v>2018</v>
          </cell>
          <cell r="X20846" t="str">
            <v>Aug</v>
          </cell>
        </row>
        <row r="20847">
          <cell r="D20847" t="str">
            <v>Unit</v>
          </cell>
          <cell r="E20847">
            <v>590250</v>
          </cell>
          <cell r="R20847" t="str">
            <v>Glen Eira</v>
          </cell>
          <cell r="W20847">
            <v>2018</v>
          </cell>
          <cell r="X20847" t="str">
            <v>Aug</v>
          </cell>
        </row>
        <row r="20848">
          <cell r="D20848" t="str">
            <v>House</v>
          </cell>
          <cell r="E20848">
            <v>585000</v>
          </cell>
          <cell r="R20848" t="str">
            <v>Hume</v>
          </cell>
          <cell r="W20848">
            <v>2018</v>
          </cell>
          <cell r="X20848" t="str">
            <v>Aug</v>
          </cell>
        </row>
        <row r="20849">
          <cell r="D20849" t="str">
            <v>House</v>
          </cell>
          <cell r="E20849">
            <v>580000</v>
          </cell>
          <cell r="R20849" t="str">
            <v>Hume</v>
          </cell>
          <cell r="W20849">
            <v>2018</v>
          </cell>
          <cell r="X20849" t="str">
            <v>Aug</v>
          </cell>
        </row>
        <row r="20850">
          <cell r="D20850" t="str">
            <v>House</v>
          </cell>
          <cell r="E20850">
            <v>562000</v>
          </cell>
          <cell r="R20850" t="str">
            <v>Whittlesea</v>
          </cell>
          <cell r="W20850">
            <v>2018</v>
          </cell>
          <cell r="X20850" t="str">
            <v>Aug</v>
          </cell>
        </row>
        <row r="20851">
          <cell r="D20851" t="str">
            <v>Unit</v>
          </cell>
          <cell r="E20851">
            <v>555000</v>
          </cell>
          <cell r="R20851" t="str">
            <v>Brimbank</v>
          </cell>
          <cell r="W20851">
            <v>2018</v>
          </cell>
          <cell r="X20851" t="str">
            <v>Aug</v>
          </cell>
        </row>
        <row r="20852">
          <cell r="D20852" t="str">
            <v>House</v>
          </cell>
          <cell r="E20852">
            <v>550000</v>
          </cell>
          <cell r="R20852" t="str">
            <v>Whittlesea</v>
          </cell>
          <cell r="W20852">
            <v>2018</v>
          </cell>
          <cell r="X20852" t="str">
            <v>Aug</v>
          </cell>
        </row>
        <row r="20853">
          <cell r="D20853" t="str">
            <v>House</v>
          </cell>
          <cell r="E20853">
            <v>520000</v>
          </cell>
          <cell r="R20853" t="str">
            <v>Hume</v>
          </cell>
          <cell r="W20853">
            <v>2018</v>
          </cell>
          <cell r="X20853" t="str">
            <v>Aug</v>
          </cell>
        </row>
        <row r="20854">
          <cell r="D20854" t="str">
            <v>Unit</v>
          </cell>
          <cell r="E20854">
            <v>515000</v>
          </cell>
          <cell r="R20854" t="str">
            <v>Darebin</v>
          </cell>
          <cell r="W20854">
            <v>2018</v>
          </cell>
          <cell r="X20854" t="str">
            <v>Aug</v>
          </cell>
        </row>
        <row r="20855">
          <cell r="D20855" t="str">
            <v>Unit</v>
          </cell>
          <cell r="E20855">
            <v>490000</v>
          </cell>
          <cell r="R20855" t="str">
            <v>Melbourne</v>
          </cell>
          <cell r="W20855">
            <v>2018</v>
          </cell>
          <cell r="X20855" t="str">
            <v>Aug</v>
          </cell>
        </row>
        <row r="20856">
          <cell r="D20856" t="str">
            <v>House</v>
          </cell>
          <cell r="E20856">
            <v>475000</v>
          </cell>
          <cell r="R20856" t="str">
            <v>Hume</v>
          </cell>
          <cell r="W20856">
            <v>2018</v>
          </cell>
          <cell r="X20856" t="str">
            <v>Aug</v>
          </cell>
        </row>
        <row r="20857">
          <cell r="D20857" t="str">
            <v>Unit</v>
          </cell>
          <cell r="E20857">
            <v>472500</v>
          </cell>
          <cell r="R20857" t="str">
            <v>Yarra</v>
          </cell>
          <cell r="W20857">
            <v>2018</v>
          </cell>
          <cell r="X20857" t="str">
            <v>Aug</v>
          </cell>
        </row>
        <row r="20858">
          <cell r="D20858" t="str">
            <v>Unit</v>
          </cell>
          <cell r="E20858">
            <v>440000</v>
          </cell>
          <cell r="R20858" t="str">
            <v>Moonee Valley</v>
          </cell>
          <cell r="W20858">
            <v>2018</v>
          </cell>
          <cell r="X20858" t="str">
            <v>Aug</v>
          </cell>
        </row>
        <row r="20859">
          <cell r="D20859" t="str">
            <v>Unit</v>
          </cell>
          <cell r="E20859">
            <v>387000</v>
          </cell>
          <cell r="R20859" t="str">
            <v>Port Phillip</v>
          </cell>
          <cell r="W20859">
            <v>2018</v>
          </cell>
          <cell r="X20859" t="str">
            <v>Aug</v>
          </cell>
        </row>
        <row r="20860">
          <cell r="D20860" t="str">
            <v>Unit</v>
          </cell>
          <cell r="E20860">
            <v>380000</v>
          </cell>
          <cell r="R20860" t="str">
            <v>Banyule</v>
          </cell>
          <cell r="W20860">
            <v>2018</v>
          </cell>
          <cell r="X20860" t="str">
            <v>Aug</v>
          </cell>
        </row>
        <row r="20861">
          <cell r="D20861" t="str">
            <v>House</v>
          </cell>
          <cell r="E20861">
            <v>376000</v>
          </cell>
          <cell r="R20861" t="str">
            <v>Whittlesea</v>
          </cell>
          <cell r="W20861">
            <v>2018</v>
          </cell>
          <cell r="X20861" t="str">
            <v>Aug</v>
          </cell>
        </row>
        <row r="20862">
          <cell r="D20862" t="str">
            <v>Unit</v>
          </cell>
          <cell r="E20862">
            <v>370000</v>
          </cell>
          <cell r="R20862" t="str">
            <v>Moonee Valley</v>
          </cell>
          <cell r="W20862">
            <v>2018</v>
          </cell>
          <cell r="X20862" t="str">
            <v>Aug</v>
          </cell>
        </row>
        <row r="20863">
          <cell r="D20863" t="str">
            <v>Unit</v>
          </cell>
          <cell r="E20863">
            <v>353000</v>
          </cell>
          <cell r="R20863" t="str">
            <v>Moonee Valley</v>
          </cell>
          <cell r="W20863">
            <v>2018</v>
          </cell>
          <cell r="X20863" t="str">
            <v>Aug</v>
          </cell>
        </row>
        <row r="20864">
          <cell r="D20864" t="str">
            <v>Unit</v>
          </cell>
          <cell r="E20864">
            <v>350000</v>
          </cell>
          <cell r="R20864" t="str">
            <v>Glen Eira</v>
          </cell>
          <cell r="W20864">
            <v>2018</v>
          </cell>
          <cell r="X20864" t="str">
            <v>Aug</v>
          </cell>
        </row>
        <row r="20865">
          <cell r="D20865" t="str">
            <v>Unit</v>
          </cell>
          <cell r="E20865">
            <v>305000</v>
          </cell>
          <cell r="R20865" t="str">
            <v>Wyndham</v>
          </cell>
          <cell r="W20865">
            <v>2018</v>
          </cell>
          <cell r="X20865" t="str">
            <v>Aug</v>
          </cell>
        </row>
        <row r="20866">
          <cell r="D20866" t="str">
            <v>Unit</v>
          </cell>
          <cell r="E20866">
            <v>285000</v>
          </cell>
          <cell r="R20866" t="str">
            <v>Glen Eira</v>
          </cell>
          <cell r="W20866">
            <v>2018</v>
          </cell>
          <cell r="X20866" t="str">
            <v>Aug</v>
          </cell>
        </row>
        <row r="20867">
          <cell r="D20867" t="str">
            <v>House</v>
          </cell>
          <cell r="E20867">
            <v>1950000</v>
          </cell>
          <cell r="R20867" t="str">
            <v>Port Phillip</v>
          </cell>
          <cell r="W20867">
            <v>2018</v>
          </cell>
          <cell r="X20867" t="str">
            <v>Aug</v>
          </cell>
        </row>
        <row r="20868">
          <cell r="D20868" t="str">
            <v>House</v>
          </cell>
          <cell r="E20868">
            <v>1750000</v>
          </cell>
          <cell r="R20868" t="str">
            <v>Monash</v>
          </cell>
          <cell r="W20868">
            <v>2018</v>
          </cell>
          <cell r="X20868" t="str">
            <v>Aug</v>
          </cell>
        </row>
        <row r="20869">
          <cell r="D20869" t="str">
            <v>House</v>
          </cell>
          <cell r="E20869">
            <v>1700000</v>
          </cell>
          <cell r="R20869" t="str">
            <v>Melbourne</v>
          </cell>
          <cell r="W20869">
            <v>2018</v>
          </cell>
          <cell r="X20869" t="str">
            <v>Aug</v>
          </cell>
        </row>
        <row r="20870">
          <cell r="D20870" t="str">
            <v>House</v>
          </cell>
          <cell r="E20870">
            <v>1700000</v>
          </cell>
          <cell r="R20870" t="str">
            <v>Melbourne</v>
          </cell>
          <cell r="W20870">
            <v>2018</v>
          </cell>
          <cell r="X20870" t="str">
            <v>Aug</v>
          </cell>
        </row>
        <row r="20871">
          <cell r="D20871" t="str">
            <v>House</v>
          </cell>
          <cell r="E20871">
            <v>1600000</v>
          </cell>
          <cell r="R20871" t="str">
            <v>Hobsons Bay</v>
          </cell>
          <cell r="W20871">
            <v>2018</v>
          </cell>
          <cell r="X20871" t="str">
            <v>Aug</v>
          </cell>
        </row>
        <row r="20872">
          <cell r="D20872" t="str">
            <v>House</v>
          </cell>
          <cell r="E20872">
            <v>1550000</v>
          </cell>
          <cell r="R20872" t="str">
            <v>Nillumbik Shire Council</v>
          </cell>
          <cell r="W20872">
            <v>2018</v>
          </cell>
          <cell r="X20872" t="str">
            <v>Aug</v>
          </cell>
        </row>
        <row r="20873">
          <cell r="D20873" t="str">
            <v>House</v>
          </cell>
          <cell r="E20873">
            <v>1480000</v>
          </cell>
          <cell r="R20873" t="str">
            <v>Banyule</v>
          </cell>
          <cell r="W20873">
            <v>2018</v>
          </cell>
          <cell r="X20873" t="str">
            <v>Aug</v>
          </cell>
        </row>
        <row r="20874">
          <cell r="D20874" t="str">
            <v>House</v>
          </cell>
          <cell r="E20874">
            <v>1400000</v>
          </cell>
          <cell r="R20874" t="str">
            <v>Stonnington</v>
          </cell>
          <cell r="W20874">
            <v>2018</v>
          </cell>
          <cell r="X20874" t="str">
            <v>Aug</v>
          </cell>
        </row>
        <row r="20875">
          <cell r="D20875" t="str">
            <v>House</v>
          </cell>
          <cell r="E20875">
            <v>1370000</v>
          </cell>
          <cell r="R20875" t="str">
            <v>Maribyrnong</v>
          </cell>
          <cell r="W20875">
            <v>2018</v>
          </cell>
          <cell r="X20875" t="str">
            <v>Aug</v>
          </cell>
        </row>
        <row r="20876">
          <cell r="D20876" t="str">
            <v>Unit</v>
          </cell>
          <cell r="E20876">
            <v>1200000</v>
          </cell>
          <cell r="R20876" t="str">
            <v>Stonnington</v>
          </cell>
          <cell r="W20876">
            <v>2018</v>
          </cell>
          <cell r="X20876" t="str">
            <v>Aug</v>
          </cell>
        </row>
        <row r="20877">
          <cell r="D20877" t="str">
            <v>House</v>
          </cell>
          <cell r="E20877">
            <v>1160000</v>
          </cell>
          <cell r="R20877" t="str">
            <v>Banyule</v>
          </cell>
          <cell r="W20877">
            <v>2018</v>
          </cell>
          <cell r="X20877" t="str">
            <v>Aug</v>
          </cell>
        </row>
        <row r="20878">
          <cell r="D20878" t="str">
            <v>House</v>
          </cell>
          <cell r="E20878">
            <v>1150000</v>
          </cell>
          <cell r="R20878" t="str">
            <v>Monash</v>
          </cell>
          <cell r="W20878">
            <v>2018</v>
          </cell>
          <cell r="X20878" t="str">
            <v>Aug</v>
          </cell>
        </row>
        <row r="20879">
          <cell r="D20879" t="str">
            <v>House</v>
          </cell>
          <cell r="E20879">
            <v>1120000</v>
          </cell>
          <cell r="R20879" t="str">
            <v>Whitehorse</v>
          </cell>
          <cell r="W20879">
            <v>2018</v>
          </cell>
          <cell r="X20879" t="str">
            <v>Aug</v>
          </cell>
        </row>
        <row r="20880">
          <cell r="D20880" t="str">
            <v>Unit</v>
          </cell>
          <cell r="E20880">
            <v>1100000</v>
          </cell>
          <cell r="R20880" t="str">
            <v>Moonee Valley</v>
          </cell>
          <cell r="W20880">
            <v>2018</v>
          </cell>
          <cell r="X20880" t="str">
            <v>Aug</v>
          </cell>
        </row>
        <row r="20881">
          <cell r="D20881" t="str">
            <v>House</v>
          </cell>
          <cell r="E20881">
            <v>1100000</v>
          </cell>
          <cell r="R20881" t="str">
            <v>Boroondara</v>
          </cell>
          <cell r="W20881">
            <v>2018</v>
          </cell>
          <cell r="X20881" t="str">
            <v>Aug</v>
          </cell>
        </row>
        <row r="20882">
          <cell r="D20882" t="str">
            <v>House</v>
          </cell>
          <cell r="E20882">
            <v>1100000</v>
          </cell>
          <cell r="R20882" t="str">
            <v>Yarra</v>
          </cell>
          <cell r="W20882">
            <v>2018</v>
          </cell>
          <cell r="X20882" t="str">
            <v>Aug</v>
          </cell>
        </row>
        <row r="20883">
          <cell r="D20883" t="str">
            <v>House</v>
          </cell>
          <cell r="E20883">
            <v>1090000</v>
          </cell>
          <cell r="R20883" t="str">
            <v>Maribyrnong</v>
          </cell>
          <cell r="W20883">
            <v>2018</v>
          </cell>
          <cell r="X20883" t="str">
            <v>Aug</v>
          </cell>
        </row>
        <row r="20884">
          <cell r="D20884" t="str">
            <v>House</v>
          </cell>
          <cell r="E20884">
            <v>1000000</v>
          </cell>
          <cell r="R20884" t="str">
            <v>Moonee Valley</v>
          </cell>
          <cell r="W20884">
            <v>2018</v>
          </cell>
          <cell r="X20884" t="str">
            <v>Aug</v>
          </cell>
        </row>
        <row r="20885">
          <cell r="D20885" t="str">
            <v>Unit</v>
          </cell>
          <cell r="E20885">
            <v>820000</v>
          </cell>
          <cell r="R20885" t="str">
            <v>Boroondara</v>
          </cell>
          <cell r="W20885">
            <v>2018</v>
          </cell>
          <cell r="X20885" t="str">
            <v>Aug</v>
          </cell>
        </row>
        <row r="20886">
          <cell r="D20886" t="str">
            <v>Unit</v>
          </cell>
          <cell r="E20886">
            <v>800000</v>
          </cell>
          <cell r="R20886" t="str">
            <v>Boroondara</v>
          </cell>
          <cell r="W20886">
            <v>2018</v>
          </cell>
          <cell r="X20886" t="str">
            <v>Aug</v>
          </cell>
        </row>
        <row r="20887">
          <cell r="D20887" t="str">
            <v>Unit</v>
          </cell>
          <cell r="E20887">
            <v>800000</v>
          </cell>
          <cell r="R20887" t="str">
            <v>Whitehorse</v>
          </cell>
          <cell r="W20887">
            <v>2018</v>
          </cell>
          <cell r="X20887" t="str">
            <v>Aug</v>
          </cell>
        </row>
        <row r="20888">
          <cell r="D20888" t="str">
            <v>Unit</v>
          </cell>
          <cell r="E20888">
            <v>780000</v>
          </cell>
          <cell r="R20888" t="str">
            <v>Boroondara</v>
          </cell>
          <cell r="W20888">
            <v>2018</v>
          </cell>
          <cell r="X20888" t="str">
            <v>Aug</v>
          </cell>
        </row>
        <row r="20889">
          <cell r="D20889" t="str">
            <v>Unit</v>
          </cell>
          <cell r="E20889">
            <v>730000</v>
          </cell>
          <cell r="R20889" t="str">
            <v>Moreland</v>
          </cell>
          <cell r="W20889">
            <v>2018</v>
          </cell>
          <cell r="X20889" t="str">
            <v>Aug</v>
          </cell>
        </row>
        <row r="20890">
          <cell r="D20890" t="str">
            <v>House</v>
          </cell>
          <cell r="E20890">
            <v>710000</v>
          </cell>
          <cell r="R20890" t="str">
            <v>Banyule</v>
          </cell>
          <cell r="W20890">
            <v>2018</v>
          </cell>
          <cell r="X20890" t="str">
            <v>Aug</v>
          </cell>
        </row>
        <row r="20891">
          <cell r="D20891" t="str">
            <v>House</v>
          </cell>
          <cell r="E20891">
            <v>690000</v>
          </cell>
          <cell r="R20891" t="str">
            <v>Darebin</v>
          </cell>
          <cell r="W20891">
            <v>2018</v>
          </cell>
          <cell r="X20891" t="str">
            <v>Aug</v>
          </cell>
        </row>
        <row r="20892">
          <cell r="D20892" t="str">
            <v>Unit</v>
          </cell>
          <cell r="E20892">
            <v>680000</v>
          </cell>
          <cell r="R20892" t="str">
            <v>Moonee Valley</v>
          </cell>
          <cell r="W20892">
            <v>2018</v>
          </cell>
          <cell r="X20892" t="str">
            <v>Aug</v>
          </cell>
        </row>
        <row r="20893">
          <cell r="D20893" t="str">
            <v>Unit</v>
          </cell>
          <cell r="E20893">
            <v>675000</v>
          </cell>
          <cell r="R20893" t="str">
            <v>Glen Eira</v>
          </cell>
          <cell r="W20893">
            <v>2018</v>
          </cell>
          <cell r="X20893" t="str">
            <v>Aug</v>
          </cell>
        </row>
        <row r="20894">
          <cell r="D20894" t="str">
            <v>Unit</v>
          </cell>
          <cell r="E20894">
            <v>650000</v>
          </cell>
          <cell r="R20894" t="str">
            <v>Bayside</v>
          </cell>
          <cell r="W20894">
            <v>2018</v>
          </cell>
          <cell r="X20894" t="str">
            <v>Aug</v>
          </cell>
        </row>
        <row r="20895">
          <cell r="D20895" t="str">
            <v>Unit</v>
          </cell>
          <cell r="E20895">
            <v>580000</v>
          </cell>
          <cell r="R20895" t="str">
            <v>Boroondara</v>
          </cell>
          <cell r="W20895">
            <v>2018</v>
          </cell>
          <cell r="X20895" t="str">
            <v>Aug</v>
          </cell>
        </row>
        <row r="20896">
          <cell r="D20896" t="str">
            <v>Unit</v>
          </cell>
          <cell r="E20896">
            <v>550000</v>
          </cell>
          <cell r="R20896" t="str">
            <v>Glen Eira</v>
          </cell>
          <cell r="W20896">
            <v>2018</v>
          </cell>
          <cell r="X20896" t="str">
            <v>Aug</v>
          </cell>
        </row>
        <row r="20897">
          <cell r="D20897" t="str">
            <v>Unit</v>
          </cell>
          <cell r="E20897">
            <v>500000</v>
          </cell>
          <cell r="R20897" t="str">
            <v>Yarra</v>
          </cell>
          <cell r="W20897">
            <v>2018</v>
          </cell>
          <cell r="X20897" t="str">
            <v>Aug</v>
          </cell>
        </row>
        <row r="20898">
          <cell r="D20898" t="str">
            <v>Unit</v>
          </cell>
          <cell r="E20898">
            <v>430000</v>
          </cell>
          <cell r="R20898" t="str">
            <v>Bayside</v>
          </cell>
          <cell r="W20898">
            <v>2018</v>
          </cell>
          <cell r="X20898" t="str">
            <v>Aug</v>
          </cell>
        </row>
        <row r="20899">
          <cell r="D20899" t="str">
            <v>Unit</v>
          </cell>
          <cell r="E20899">
            <v>300000</v>
          </cell>
          <cell r="R20899" t="str">
            <v>Port Phillip</v>
          </cell>
          <cell r="W20899">
            <v>2018</v>
          </cell>
          <cell r="X20899" t="str">
            <v>Aug</v>
          </cell>
        </row>
        <row r="20900">
          <cell r="D20900" t="str">
            <v>House</v>
          </cell>
          <cell r="E20900">
            <v>470000</v>
          </cell>
          <cell r="R20900" t="str">
            <v>Hume</v>
          </cell>
          <cell r="W20900">
            <v>2018</v>
          </cell>
          <cell r="X20900" t="str">
            <v>Sep</v>
          </cell>
        </row>
        <row r="20901">
          <cell r="D20901" t="str">
            <v>House</v>
          </cell>
          <cell r="E20901">
            <v>550000</v>
          </cell>
          <cell r="R20901" t="str">
            <v>Hume</v>
          </cell>
          <cell r="W20901">
            <v>2018</v>
          </cell>
          <cell r="X20901" t="str">
            <v>Sep</v>
          </cell>
        </row>
        <row r="20902">
          <cell r="D20902" t="str">
            <v>House</v>
          </cell>
          <cell r="E20902">
            <v>608000</v>
          </cell>
          <cell r="R20902" t="str">
            <v>Hume</v>
          </cell>
          <cell r="W20902">
            <v>2018</v>
          </cell>
          <cell r="X20902" t="str">
            <v>Sep</v>
          </cell>
        </row>
        <row r="20903">
          <cell r="D20903" t="str">
            <v>House</v>
          </cell>
          <cell r="E20903">
            <v>427500</v>
          </cell>
          <cell r="R20903" t="str">
            <v>Hume</v>
          </cell>
          <cell r="W20903">
            <v>2018</v>
          </cell>
          <cell r="X20903" t="str">
            <v>Sep</v>
          </cell>
        </row>
        <row r="20904">
          <cell r="D20904" t="str">
            <v>House</v>
          </cell>
          <cell r="E20904">
            <v>420000</v>
          </cell>
          <cell r="R20904" t="str">
            <v>Hume</v>
          </cell>
          <cell r="W20904">
            <v>2018</v>
          </cell>
          <cell r="X20904" t="str">
            <v>Sep</v>
          </cell>
        </row>
        <row r="20905">
          <cell r="D20905" t="str">
            <v>House</v>
          </cell>
          <cell r="E20905">
            <v>468000</v>
          </cell>
          <cell r="R20905" t="str">
            <v>Hume</v>
          </cell>
          <cell r="W20905">
            <v>2018</v>
          </cell>
          <cell r="X20905" t="str">
            <v>Sep</v>
          </cell>
        </row>
        <row r="20906">
          <cell r="D20906" t="str">
            <v>House</v>
          </cell>
          <cell r="E20906">
            <v>705000</v>
          </cell>
          <cell r="R20906" t="str">
            <v>Whittlesea</v>
          </cell>
          <cell r="W20906">
            <v>2018</v>
          </cell>
          <cell r="X20906" t="str">
            <v>Sep</v>
          </cell>
        </row>
        <row r="20907">
          <cell r="D20907" t="str">
            <v>House</v>
          </cell>
          <cell r="E20907">
            <v>530000</v>
          </cell>
          <cell r="R20907" t="str">
            <v>Whittlesea</v>
          </cell>
          <cell r="W20907">
            <v>2018</v>
          </cell>
          <cell r="X20907" t="str">
            <v>Sep</v>
          </cell>
        </row>
        <row r="20908">
          <cell r="D20908" t="str">
            <v>House</v>
          </cell>
          <cell r="E20908">
            <v>741000</v>
          </cell>
          <cell r="R20908" t="str">
            <v>Hume</v>
          </cell>
          <cell r="W20908">
            <v>2018</v>
          </cell>
          <cell r="X20908" t="str">
            <v>Sep</v>
          </cell>
        </row>
        <row r="20909">
          <cell r="D20909" t="str">
            <v>House</v>
          </cell>
          <cell r="E20909">
            <v>555000</v>
          </cell>
          <cell r="R20909" t="str">
            <v>Whittlesea</v>
          </cell>
          <cell r="W20909">
            <v>2018</v>
          </cell>
          <cell r="X20909" t="str">
            <v>Sep</v>
          </cell>
        </row>
        <row r="20910">
          <cell r="D20910" t="str">
            <v>House</v>
          </cell>
          <cell r="E20910">
            <v>710000</v>
          </cell>
          <cell r="R20910" t="str">
            <v>Whittlesea</v>
          </cell>
          <cell r="W20910">
            <v>2018</v>
          </cell>
          <cell r="X20910" t="str">
            <v>Sep</v>
          </cell>
        </row>
        <row r="20911">
          <cell r="D20911" t="str">
            <v>House</v>
          </cell>
          <cell r="E20911">
            <v>680000</v>
          </cell>
          <cell r="R20911" t="str">
            <v>Hume</v>
          </cell>
          <cell r="W20911">
            <v>2018</v>
          </cell>
          <cell r="X20911" t="str">
            <v>Sep</v>
          </cell>
        </row>
        <row r="20912">
          <cell r="D20912" t="str">
            <v>House</v>
          </cell>
          <cell r="E20912">
            <v>600000</v>
          </cell>
          <cell r="R20912" t="str">
            <v>Whittlesea</v>
          </cell>
          <cell r="W20912">
            <v>2018</v>
          </cell>
          <cell r="X20912" t="str">
            <v>Sep</v>
          </cell>
        </row>
        <row r="20913">
          <cell r="D20913" t="str">
            <v>House</v>
          </cell>
          <cell r="E20913">
            <v>531000</v>
          </cell>
          <cell r="R20913" t="str">
            <v>Hume</v>
          </cell>
          <cell r="W20913">
            <v>2018</v>
          </cell>
          <cell r="X20913" t="str">
            <v>Sep</v>
          </cell>
        </row>
        <row r="20914">
          <cell r="D20914" t="str">
            <v>House</v>
          </cell>
          <cell r="E20914">
            <v>640000</v>
          </cell>
          <cell r="R20914" t="str">
            <v>Hume</v>
          </cell>
          <cell r="W20914">
            <v>2018</v>
          </cell>
          <cell r="X20914" t="str">
            <v>Sep</v>
          </cell>
        </row>
        <row r="20915">
          <cell r="D20915" t="str">
            <v>House</v>
          </cell>
          <cell r="E20915">
            <v>637500</v>
          </cell>
          <cell r="R20915" t="str">
            <v>Whittlesea</v>
          </cell>
          <cell r="W20915">
            <v>2018</v>
          </cell>
          <cell r="X20915" t="str">
            <v>Sep</v>
          </cell>
        </row>
        <row r="20916">
          <cell r="D20916" t="str">
            <v>House</v>
          </cell>
          <cell r="E20916">
            <v>480200</v>
          </cell>
          <cell r="R20916" t="str">
            <v>Whittlesea</v>
          </cell>
          <cell r="W20916">
            <v>2018</v>
          </cell>
          <cell r="X20916" t="str">
            <v>Sep</v>
          </cell>
        </row>
        <row r="20917">
          <cell r="D20917" t="str">
            <v>House</v>
          </cell>
          <cell r="E20917">
            <v>591000</v>
          </cell>
          <cell r="R20917" t="str">
            <v>Hume</v>
          </cell>
          <cell r="W20917">
            <v>2018</v>
          </cell>
          <cell r="X20917" t="str">
            <v>Sep</v>
          </cell>
        </row>
        <row r="20918">
          <cell r="D20918" t="str">
            <v>House</v>
          </cell>
          <cell r="E20918">
            <v>520000</v>
          </cell>
          <cell r="R20918" t="str">
            <v>Hume</v>
          </cell>
          <cell r="W20918">
            <v>2018</v>
          </cell>
          <cell r="X20918" t="str">
            <v>Sep</v>
          </cell>
        </row>
        <row r="20919">
          <cell r="D20919" t="str">
            <v>House</v>
          </cell>
          <cell r="E20919">
            <v>635000</v>
          </cell>
          <cell r="R20919" t="str">
            <v>Whittlesea</v>
          </cell>
          <cell r="W20919">
            <v>2018</v>
          </cell>
          <cell r="X20919" t="str">
            <v>Sep</v>
          </cell>
        </row>
        <row r="20920">
          <cell r="D20920" t="str">
            <v>House</v>
          </cell>
          <cell r="E20920">
            <v>630000</v>
          </cell>
          <cell r="R20920" t="str">
            <v>Whittlesea</v>
          </cell>
          <cell r="W20920">
            <v>2018</v>
          </cell>
          <cell r="X20920" t="str">
            <v>Sep</v>
          </cell>
        </row>
        <row r="20921">
          <cell r="D20921" t="str">
            <v>House</v>
          </cell>
          <cell r="E20921">
            <v>610000</v>
          </cell>
          <cell r="R20921" t="str">
            <v>Whittlesea</v>
          </cell>
          <cell r="W20921">
            <v>2018</v>
          </cell>
          <cell r="X20921" t="str">
            <v>Sep</v>
          </cell>
        </row>
        <row r="20922">
          <cell r="D20922" t="str">
            <v>House</v>
          </cell>
          <cell r="E20922">
            <v>810000</v>
          </cell>
          <cell r="R20922" t="str">
            <v>Whittlesea</v>
          </cell>
          <cell r="W20922">
            <v>2018</v>
          </cell>
          <cell r="X20922" t="str">
            <v>Sep</v>
          </cell>
        </row>
        <row r="20923">
          <cell r="D20923" t="str">
            <v>House</v>
          </cell>
          <cell r="E20923">
            <v>606000</v>
          </cell>
          <cell r="R20923" t="str">
            <v>Whittlesea</v>
          </cell>
          <cell r="W20923">
            <v>2018</v>
          </cell>
          <cell r="X20923" t="str">
            <v>Sep</v>
          </cell>
        </row>
        <row r="20924">
          <cell r="D20924" t="str">
            <v>House</v>
          </cell>
          <cell r="E20924">
            <v>600000</v>
          </cell>
          <cell r="R20924" t="str">
            <v>Whittlesea</v>
          </cell>
          <cell r="W20924">
            <v>2018</v>
          </cell>
          <cell r="X20924" t="str">
            <v>Sep</v>
          </cell>
        </row>
        <row r="20925">
          <cell r="D20925" t="str">
            <v>House</v>
          </cell>
          <cell r="E20925">
            <v>652000</v>
          </cell>
          <cell r="R20925" t="str">
            <v>Whittlesea</v>
          </cell>
          <cell r="W20925">
            <v>2018</v>
          </cell>
          <cell r="X20925" t="str">
            <v>Sep</v>
          </cell>
        </row>
        <row r="20926">
          <cell r="D20926" t="str">
            <v>House</v>
          </cell>
          <cell r="E20926">
            <v>545000</v>
          </cell>
          <cell r="R20926" t="str">
            <v>Hume</v>
          </cell>
          <cell r="W20926">
            <v>2018</v>
          </cell>
          <cell r="X20926" t="str">
            <v>Sep</v>
          </cell>
        </row>
        <row r="20927">
          <cell r="D20927" t="str">
            <v>House</v>
          </cell>
          <cell r="E20927">
            <v>800000</v>
          </cell>
          <cell r="R20927" t="str">
            <v>Whittlesea</v>
          </cell>
          <cell r="W20927">
            <v>2018</v>
          </cell>
          <cell r="X20927" t="str">
            <v>Sep</v>
          </cell>
        </row>
        <row r="20928">
          <cell r="D20928" t="str">
            <v>House</v>
          </cell>
          <cell r="E20928">
            <v>800000</v>
          </cell>
          <cell r="R20928" t="str">
            <v>Whittlesea</v>
          </cell>
          <cell r="W20928">
            <v>2018</v>
          </cell>
          <cell r="X20928" t="str">
            <v>Sep</v>
          </cell>
        </row>
        <row r="20929">
          <cell r="D20929" t="str">
            <v>House</v>
          </cell>
          <cell r="E20929">
            <v>660000</v>
          </cell>
          <cell r="R20929" t="str">
            <v>Whittlesea</v>
          </cell>
          <cell r="W20929">
            <v>2018</v>
          </cell>
          <cell r="X20929" t="str">
            <v>Sep</v>
          </cell>
        </row>
        <row r="20930">
          <cell r="D20930" t="str">
            <v>House</v>
          </cell>
          <cell r="E20930">
            <v>640000</v>
          </cell>
          <cell r="R20930" t="str">
            <v>Whittlesea</v>
          </cell>
          <cell r="W20930">
            <v>2018</v>
          </cell>
          <cell r="X20930" t="str">
            <v>Sep</v>
          </cell>
        </row>
        <row r="20931">
          <cell r="D20931" t="str">
            <v>House</v>
          </cell>
          <cell r="E20931">
            <v>675000</v>
          </cell>
          <cell r="R20931" t="str">
            <v>Whittlesea</v>
          </cell>
          <cell r="W20931">
            <v>2018</v>
          </cell>
          <cell r="X20931" t="str">
            <v>Sep</v>
          </cell>
        </row>
        <row r="20932">
          <cell r="D20932" t="str">
            <v>House</v>
          </cell>
          <cell r="E20932">
            <v>710000</v>
          </cell>
          <cell r="R20932" t="str">
            <v>Whittlesea</v>
          </cell>
          <cell r="W20932">
            <v>2018</v>
          </cell>
          <cell r="X20932" t="str">
            <v>Sep</v>
          </cell>
        </row>
        <row r="20933">
          <cell r="D20933" t="str">
            <v>House</v>
          </cell>
          <cell r="E20933">
            <v>665000</v>
          </cell>
          <cell r="R20933" t="str">
            <v>Whittlesea</v>
          </cell>
          <cell r="W20933">
            <v>2018</v>
          </cell>
          <cell r="X20933" t="str">
            <v>Sep</v>
          </cell>
        </row>
        <row r="20934">
          <cell r="D20934" t="str">
            <v>House</v>
          </cell>
          <cell r="E20934">
            <v>710000</v>
          </cell>
          <cell r="R20934" t="str">
            <v>Whittlesea</v>
          </cell>
          <cell r="W20934">
            <v>2018</v>
          </cell>
          <cell r="X20934" t="str">
            <v>Sep</v>
          </cell>
        </row>
        <row r="20935">
          <cell r="D20935" t="str">
            <v>House</v>
          </cell>
          <cell r="E20935">
            <v>650000</v>
          </cell>
          <cell r="R20935" t="str">
            <v>Hume</v>
          </cell>
          <cell r="W20935">
            <v>2018</v>
          </cell>
          <cell r="X20935" t="str">
            <v>Sep</v>
          </cell>
        </row>
        <row r="20936">
          <cell r="D20936" t="str">
            <v>House</v>
          </cell>
          <cell r="E20936">
            <v>841000</v>
          </cell>
          <cell r="R20936" t="str">
            <v>Whittlesea</v>
          </cell>
          <cell r="W20936">
            <v>2018</v>
          </cell>
          <cell r="X20936" t="str">
            <v>Sep</v>
          </cell>
        </row>
        <row r="20937">
          <cell r="D20937" t="str">
            <v>House</v>
          </cell>
          <cell r="E20937">
            <v>685000</v>
          </cell>
          <cell r="R20937" t="str">
            <v>Brimbank</v>
          </cell>
          <cell r="W20937">
            <v>2018</v>
          </cell>
          <cell r="X20937" t="str">
            <v>Sep</v>
          </cell>
        </row>
        <row r="20938">
          <cell r="D20938" t="str">
            <v>House</v>
          </cell>
          <cell r="E20938">
            <v>642000</v>
          </cell>
          <cell r="R20938" t="str">
            <v>Hume</v>
          </cell>
          <cell r="W20938">
            <v>2018</v>
          </cell>
          <cell r="X20938" t="str">
            <v>Sep</v>
          </cell>
        </row>
        <row r="20939">
          <cell r="D20939" t="str">
            <v>House</v>
          </cell>
          <cell r="E20939">
            <v>630000</v>
          </cell>
          <cell r="R20939" t="str">
            <v>Brimbank</v>
          </cell>
          <cell r="W20939">
            <v>2018</v>
          </cell>
          <cell r="X20939" t="str">
            <v>Sep</v>
          </cell>
        </row>
        <row r="20940">
          <cell r="D20940" t="str">
            <v>House</v>
          </cell>
          <cell r="E20940">
            <v>665000</v>
          </cell>
          <cell r="R20940" t="str">
            <v>Darebin</v>
          </cell>
          <cell r="W20940">
            <v>2018</v>
          </cell>
          <cell r="X20940" t="str">
            <v>Sep</v>
          </cell>
        </row>
        <row r="20941">
          <cell r="D20941" t="str">
            <v>House</v>
          </cell>
          <cell r="E20941">
            <v>955000</v>
          </cell>
          <cell r="R20941" t="str">
            <v>Banyule</v>
          </cell>
          <cell r="W20941">
            <v>2018</v>
          </cell>
          <cell r="X20941" t="str">
            <v>Sep</v>
          </cell>
        </row>
        <row r="20942">
          <cell r="D20942" t="str">
            <v>House</v>
          </cell>
          <cell r="E20942">
            <v>670000</v>
          </cell>
          <cell r="R20942" t="str">
            <v>Brimbank</v>
          </cell>
          <cell r="W20942">
            <v>2018</v>
          </cell>
          <cell r="X20942" t="str">
            <v>Sep</v>
          </cell>
        </row>
        <row r="20943">
          <cell r="D20943" t="str">
            <v>House</v>
          </cell>
          <cell r="E20943">
            <v>750000</v>
          </cell>
          <cell r="R20943" t="str">
            <v>Darebin</v>
          </cell>
          <cell r="W20943">
            <v>2018</v>
          </cell>
          <cell r="X20943" t="str">
            <v>Sep</v>
          </cell>
        </row>
        <row r="20944">
          <cell r="D20944" t="str">
            <v>House</v>
          </cell>
          <cell r="E20944">
            <v>985000</v>
          </cell>
          <cell r="R20944" t="str">
            <v>Banyule</v>
          </cell>
          <cell r="W20944">
            <v>2018</v>
          </cell>
          <cell r="X20944" t="str">
            <v>Sep</v>
          </cell>
        </row>
        <row r="20945">
          <cell r="D20945" t="str">
            <v>House</v>
          </cell>
          <cell r="E20945">
            <v>725000</v>
          </cell>
          <cell r="R20945" t="str">
            <v>Moreland</v>
          </cell>
          <cell r="W20945">
            <v>2018</v>
          </cell>
          <cell r="X20945" t="str">
            <v>Sep</v>
          </cell>
        </row>
        <row r="20946">
          <cell r="D20946" t="str">
            <v>House</v>
          </cell>
          <cell r="E20946">
            <v>905000</v>
          </cell>
          <cell r="R20946" t="str">
            <v>Banyule</v>
          </cell>
          <cell r="W20946">
            <v>2018</v>
          </cell>
          <cell r="X20946" t="str">
            <v>Sep</v>
          </cell>
        </row>
        <row r="20947">
          <cell r="D20947" t="str">
            <v>House</v>
          </cell>
          <cell r="E20947">
            <v>667000</v>
          </cell>
          <cell r="R20947" t="str">
            <v>Moreland</v>
          </cell>
          <cell r="W20947">
            <v>2018</v>
          </cell>
          <cell r="X20947" t="str">
            <v>Sep</v>
          </cell>
        </row>
        <row r="20948">
          <cell r="D20948" t="str">
            <v>House</v>
          </cell>
          <cell r="E20948">
            <v>756000</v>
          </cell>
          <cell r="R20948" t="str">
            <v>Brimbank</v>
          </cell>
          <cell r="W20948">
            <v>2018</v>
          </cell>
          <cell r="X20948" t="str">
            <v>Sep</v>
          </cell>
        </row>
        <row r="20949">
          <cell r="D20949" t="str">
            <v>House</v>
          </cell>
          <cell r="E20949">
            <v>939000</v>
          </cell>
          <cell r="R20949" t="str">
            <v>Moreland</v>
          </cell>
          <cell r="W20949">
            <v>2018</v>
          </cell>
          <cell r="X20949" t="str">
            <v>Sep</v>
          </cell>
        </row>
        <row r="20950">
          <cell r="D20950" t="str">
            <v>House</v>
          </cell>
          <cell r="E20950">
            <v>750000</v>
          </cell>
          <cell r="R20950" t="str">
            <v>Moreland</v>
          </cell>
          <cell r="W20950">
            <v>2018</v>
          </cell>
          <cell r="X20950" t="str">
            <v>Sep</v>
          </cell>
        </row>
        <row r="20951">
          <cell r="D20951" t="str">
            <v>House</v>
          </cell>
          <cell r="E20951">
            <v>556000</v>
          </cell>
          <cell r="R20951" t="str">
            <v>Moreland</v>
          </cell>
          <cell r="W20951">
            <v>2018</v>
          </cell>
          <cell r="X20951" t="str">
            <v>Sep</v>
          </cell>
        </row>
        <row r="20952">
          <cell r="D20952" t="str">
            <v>House</v>
          </cell>
          <cell r="E20952">
            <v>770000</v>
          </cell>
          <cell r="R20952" t="str">
            <v>Moreland</v>
          </cell>
          <cell r="W20952">
            <v>2018</v>
          </cell>
          <cell r="X20952" t="str">
            <v>Sep</v>
          </cell>
        </row>
        <row r="20953">
          <cell r="D20953" t="str">
            <v>Unit</v>
          </cell>
          <cell r="E20953">
            <v>720000</v>
          </cell>
          <cell r="R20953" t="str">
            <v>Moreland</v>
          </cell>
          <cell r="W20953">
            <v>2018</v>
          </cell>
          <cell r="X20953" t="str">
            <v>Sep</v>
          </cell>
        </row>
        <row r="20954">
          <cell r="D20954" t="str">
            <v>House</v>
          </cell>
          <cell r="E20954">
            <v>971000</v>
          </cell>
          <cell r="R20954" t="str">
            <v>Hume</v>
          </cell>
          <cell r="W20954">
            <v>2018</v>
          </cell>
          <cell r="X20954" t="str">
            <v>Sep</v>
          </cell>
        </row>
        <row r="20955">
          <cell r="D20955" t="str">
            <v>House</v>
          </cell>
          <cell r="E20955">
            <v>600000</v>
          </cell>
          <cell r="R20955" t="str">
            <v>Hume</v>
          </cell>
          <cell r="W20955">
            <v>2018</v>
          </cell>
          <cell r="X20955" t="str">
            <v>Sep</v>
          </cell>
        </row>
        <row r="20956">
          <cell r="D20956" t="str">
            <v>House</v>
          </cell>
          <cell r="E20956">
            <v>756000</v>
          </cell>
          <cell r="R20956" t="str">
            <v>Banyule</v>
          </cell>
          <cell r="W20956">
            <v>2018</v>
          </cell>
          <cell r="X20956" t="str">
            <v>Sep</v>
          </cell>
        </row>
        <row r="20957">
          <cell r="D20957" t="str">
            <v>House</v>
          </cell>
          <cell r="E20957">
            <v>750000</v>
          </cell>
          <cell r="R20957" t="str">
            <v>Moreland</v>
          </cell>
          <cell r="W20957">
            <v>2018</v>
          </cell>
          <cell r="X20957" t="str">
            <v>Sep</v>
          </cell>
        </row>
        <row r="20958">
          <cell r="D20958" t="str">
            <v>House</v>
          </cell>
          <cell r="E20958">
            <v>812000</v>
          </cell>
          <cell r="R20958" t="str">
            <v>Hume</v>
          </cell>
          <cell r="W20958">
            <v>2018</v>
          </cell>
          <cell r="X20958" t="str">
            <v>Sep</v>
          </cell>
        </row>
        <row r="20959">
          <cell r="D20959" t="str">
            <v>House</v>
          </cell>
          <cell r="E20959">
            <v>651000</v>
          </cell>
          <cell r="R20959" t="str">
            <v>Brimbank</v>
          </cell>
          <cell r="W20959">
            <v>2018</v>
          </cell>
          <cell r="X20959" t="str">
            <v>Sep</v>
          </cell>
        </row>
        <row r="20960">
          <cell r="D20960" t="str">
            <v>House</v>
          </cell>
          <cell r="E20960">
            <v>780000</v>
          </cell>
          <cell r="R20960" t="str">
            <v>Darebin</v>
          </cell>
          <cell r="W20960">
            <v>2018</v>
          </cell>
          <cell r="X20960" t="str">
            <v>Sep</v>
          </cell>
        </row>
        <row r="20961">
          <cell r="D20961" t="str">
            <v>House</v>
          </cell>
          <cell r="E20961">
            <v>1210000</v>
          </cell>
          <cell r="R20961" t="str">
            <v>Darebin</v>
          </cell>
          <cell r="W20961">
            <v>2018</v>
          </cell>
          <cell r="X20961" t="str">
            <v>Sep</v>
          </cell>
        </row>
        <row r="20962">
          <cell r="D20962" t="str">
            <v>House</v>
          </cell>
          <cell r="E20962">
            <v>960000</v>
          </cell>
          <cell r="R20962" t="str">
            <v>Banyule</v>
          </cell>
          <cell r="W20962">
            <v>2018</v>
          </cell>
          <cell r="X20962" t="str">
            <v>Sep</v>
          </cell>
        </row>
        <row r="20963">
          <cell r="D20963" t="str">
            <v>House</v>
          </cell>
          <cell r="E20963">
            <v>860000</v>
          </cell>
          <cell r="R20963" t="str">
            <v>Banyule</v>
          </cell>
          <cell r="W20963">
            <v>2018</v>
          </cell>
          <cell r="X20963" t="str">
            <v>Sep</v>
          </cell>
        </row>
        <row r="20964">
          <cell r="D20964" t="str">
            <v>House</v>
          </cell>
          <cell r="E20964">
            <v>840000</v>
          </cell>
          <cell r="R20964" t="str">
            <v>Moreland</v>
          </cell>
          <cell r="W20964">
            <v>2018</v>
          </cell>
          <cell r="X20964" t="str">
            <v>Sep</v>
          </cell>
        </row>
        <row r="20965">
          <cell r="D20965" t="str">
            <v>House</v>
          </cell>
          <cell r="E20965">
            <v>770000</v>
          </cell>
          <cell r="R20965" t="str">
            <v>Darebin</v>
          </cell>
          <cell r="W20965">
            <v>2018</v>
          </cell>
          <cell r="X20965" t="str">
            <v>Sep</v>
          </cell>
        </row>
        <row r="20966">
          <cell r="D20966" t="str">
            <v>House</v>
          </cell>
          <cell r="E20966">
            <v>666000</v>
          </cell>
          <cell r="R20966" t="str">
            <v>Brimbank</v>
          </cell>
          <cell r="W20966">
            <v>2018</v>
          </cell>
          <cell r="X20966" t="str">
            <v>Sep</v>
          </cell>
        </row>
        <row r="20967">
          <cell r="D20967" t="str">
            <v>House</v>
          </cell>
          <cell r="E20967">
            <v>817500</v>
          </cell>
          <cell r="R20967" t="str">
            <v>Banyule</v>
          </cell>
          <cell r="W20967">
            <v>2018</v>
          </cell>
          <cell r="X20967" t="str">
            <v>Sep</v>
          </cell>
        </row>
        <row r="20968">
          <cell r="D20968" t="str">
            <v>House</v>
          </cell>
          <cell r="E20968">
            <v>727000</v>
          </cell>
          <cell r="R20968" t="str">
            <v>Banyule</v>
          </cell>
          <cell r="W20968">
            <v>2018</v>
          </cell>
          <cell r="X20968" t="str">
            <v>Sep</v>
          </cell>
        </row>
        <row r="20969">
          <cell r="D20969" t="str">
            <v>House</v>
          </cell>
          <cell r="E20969">
            <v>1500000</v>
          </cell>
          <cell r="R20969" t="str">
            <v>Banyule</v>
          </cell>
          <cell r="W20969">
            <v>2018</v>
          </cell>
          <cell r="X20969" t="str">
            <v>Sep</v>
          </cell>
        </row>
        <row r="20970">
          <cell r="D20970" t="str">
            <v>House</v>
          </cell>
          <cell r="E20970">
            <v>825000</v>
          </cell>
          <cell r="R20970" t="str">
            <v>Moreland</v>
          </cell>
          <cell r="W20970">
            <v>2018</v>
          </cell>
          <cell r="X20970" t="str">
            <v>Sep</v>
          </cell>
        </row>
        <row r="20971">
          <cell r="D20971" t="str">
            <v>House</v>
          </cell>
          <cell r="E20971">
            <v>642000</v>
          </cell>
          <cell r="R20971" t="str">
            <v>Brimbank</v>
          </cell>
          <cell r="W20971">
            <v>2018</v>
          </cell>
          <cell r="X20971" t="str">
            <v>Sep</v>
          </cell>
        </row>
        <row r="20972">
          <cell r="D20972" t="str">
            <v>House</v>
          </cell>
          <cell r="E20972">
            <v>720000</v>
          </cell>
          <cell r="R20972" t="str">
            <v>Moreland</v>
          </cell>
          <cell r="W20972">
            <v>2018</v>
          </cell>
          <cell r="X20972" t="str">
            <v>Sep</v>
          </cell>
        </row>
        <row r="20973">
          <cell r="D20973" t="str">
            <v>House</v>
          </cell>
          <cell r="E20973">
            <v>650000</v>
          </cell>
          <cell r="R20973" t="str">
            <v>Darebin</v>
          </cell>
          <cell r="W20973">
            <v>2018</v>
          </cell>
          <cell r="X20973" t="str">
            <v>Sep</v>
          </cell>
        </row>
        <row r="20974">
          <cell r="D20974" t="str">
            <v>House</v>
          </cell>
          <cell r="E20974">
            <v>720000</v>
          </cell>
          <cell r="R20974" t="str">
            <v>Melton</v>
          </cell>
          <cell r="W20974">
            <v>2018</v>
          </cell>
          <cell r="X20974" t="str">
            <v>Sep</v>
          </cell>
        </row>
        <row r="20975">
          <cell r="D20975" t="str">
            <v>House</v>
          </cell>
          <cell r="E20975">
            <v>671000</v>
          </cell>
          <cell r="R20975" t="str">
            <v>Brimbank</v>
          </cell>
          <cell r="W20975">
            <v>2018</v>
          </cell>
          <cell r="X20975" t="str">
            <v>Sep</v>
          </cell>
        </row>
        <row r="20976">
          <cell r="D20976" t="str">
            <v>House</v>
          </cell>
          <cell r="E20976">
            <v>731000</v>
          </cell>
          <cell r="R20976" t="str">
            <v>Brimbank</v>
          </cell>
          <cell r="W20976">
            <v>2018</v>
          </cell>
          <cell r="X20976" t="str">
            <v>Sep</v>
          </cell>
        </row>
        <row r="20977">
          <cell r="D20977" t="str">
            <v>House</v>
          </cell>
          <cell r="E20977">
            <v>850000</v>
          </cell>
          <cell r="R20977" t="str">
            <v>Darebin</v>
          </cell>
          <cell r="W20977">
            <v>2018</v>
          </cell>
          <cell r="X20977" t="str">
            <v>Sep</v>
          </cell>
        </row>
        <row r="20978">
          <cell r="D20978" t="str">
            <v>House</v>
          </cell>
          <cell r="E20978">
            <v>891000</v>
          </cell>
          <cell r="R20978" t="str">
            <v>Moreland</v>
          </cell>
          <cell r="W20978">
            <v>2018</v>
          </cell>
          <cell r="X20978" t="str">
            <v>Sep</v>
          </cell>
        </row>
        <row r="20979">
          <cell r="D20979" t="str">
            <v>House</v>
          </cell>
          <cell r="E20979">
            <v>930000</v>
          </cell>
          <cell r="R20979" t="str">
            <v>Banyule</v>
          </cell>
          <cell r="W20979">
            <v>2018</v>
          </cell>
          <cell r="X20979" t="str">
            <v>Sep</v>
          </cell>
        </row>
        <row r="20980">
          <cell r="D20980" t="str">
            <v>House</v>
          </cell>
          <cell r="E20980">
            <v>915000</v>
          </cell>
          <cell r="R20980" t="str">
            <v>Banyule</v>
          </cell>
          <cell r="W20980">
            <v>2018</v>
          </cell>
          <cell r="X20980" t="str">
            <v>Sep</v>
          </cell>
        </row>
        <row r="20981">
          <cell r="D20981" t="str">
            <v>House</v>
          </cell>
          <cell r="E20981">
            <v>750000</v>
          </cell>
          <cell r="R20981" t="str">
            <v>Moreland</v>
          </cell>
          <cell r="W20981">
            <v>2018</v>
          </cell>
          <cell r="X20981" t="str">
            <v>Sep</v>
          </cell>
        </row>
        <row r="20982">
          <cell r="D20982" t="str">
            <v>House</v>
          </cell>
          <cell r="E20982">
            <v>1240000</v>
          </cell>
          <cell r="R20982" t="str">
            <v>Moonee Valley</v>
          </cell>
          <cell r="W20982">
            <v>2018</v>
          </cell>
          <cell r="X20982" t="str">
            <v>Sep</v>
          </cell>
        </row>
        <row r="20983">
          <cell r="D20983" t="str">
            <v>House</v>
          </cell>
          <cell r="E20983">
            <v>715000</v>
          </cell>
          <cell r="R20983" t="str">
            <v>Darebin</v>
          </cell>
          <cell r="W20983">
            <v>2018</v>
          </cell>
          <cell r="X20983" t="str">
            <v>Sep</v>
          </cell>
        </row>
        <row r="20984">
          <cell r="D20984" t="str">
            <v>House</v>
          </cell>
          <cell r="E20984">
            <v>480000</v>
          </cell>
          <cell r="R20984" t="str">
            <v>Brimbank</v>
          </cell>
          <cell r="W20984">
            <v>2018</v>
          </cell>
          <cell r="X20984" t="str">
            <v>Sep</v>
          </cell>
        </row>
        <row r="20985">
          <cell r="D20985" t="str">
            <v>House</v>
          </cell>
          <cell r="E20985">
            <v>743000</v>
          </cell>
          <cell r="R20985" t="str">
            <v>Moreland</v>
          </cell>
          <cell r="W20985">
            <v>2018</v>
          </cell>
          <cell r="X20985" t="str">
            <v>Sep</v>
          </cell>
        </row>
        <row r="20986">
          <cell r="D20986" t="str">
            <v>House</v>
          </cell>
          <cell r="E20986">
            <v>632500</v>
          </cell>
          <cell r="R20986" t="str">
            <v>Brimbank</v>
          </cell>
          <cell r="W20986">
            <v>2018</v>
          </cell>
          <cell r="X20986" t="str">
            <v>Sep</v>
          </cell>
        </row>
        <row r="20987">
          <cell r="D20987" t="str">
            <v>House</v>
          </cell>
          <cell r="E20987">
            <v>1380000</v>
          </cell>
          <cell r="R20987" t="str">
            <v>Darebin</v>
          </cell>
          <cell r="W20987">
            <v>2018</v>
          </cell>
          <cell r="X20987" t="str">
            <v>Sep</v>
          </cell>
        </row>
        <row r="20988">
          <cell r="D20988" t="str">
            <v>Unit</v>
          </cell>
          <cell r="E20988">
            <v>985000</v>
          </cell>
          <cell r="R20988" t="str">
            <v>Darebin</v>
          </cell>
          <cell r="W20988">
            <v>2018</v>
          </cell>
          <cell r="X20988" t="str">
            <v>Sep</v>
          </cell>
        </row>
        <row r="20989">
          <cell r="D20989" t="str">
            <v>House</v>
          </cell>
          <cell r="E20989">
            <v>1100000</v>
          </cell>
          <cell r="R20989" t="str">
            <v>Banyule</v>
          </cell>
          <cell r="W20989">
            <v>2018</v>
          </cell>
          <cell r="X20989" t="str">
            <v>Sep</v>
          </cell>
        </row>
        <row r="20990">
          <cell r="D20990" t="str">
            <v>House</v>
          </cell>
          <cell r="E20990">
            <v>850000</v>
          </cell>
          <cell r="R20990" t="str">
            <v>Brimbank</v>
          </cell>
          <cell r="W20990">
            <v>2018</v>
          </cell>
          <cell r="X20990" t="str">
            <v>Sep</v>
          </cell>
        </row>
        <row r="20991">
          <cell r="D20991" t="str">
            <v>House</v>
          </cell>
          <cell r="E20991">
            <v>1210000</v>
          </cell>
          <cell r="R20991" t="str">
            <v>Moonee Valley</v>
          </cell>
          <cell r="W20991">
            <v>2018</v>
          </cell>
          <cell r="X20991" t="str">
            <v>Sep</v>
          </cell>
        </row>
        <row r="20992">
          <cell r="D20992" t="str">
            <v>House</v>
          </cell>
          <cell r="E20992">
            <v>1045000</v>
          </cell>
          <cell r="R20992" t="str">
            <v>Darebin</v>
          </cell>
          <cell r="W20992">
            <v>2018</v>
          </cell>
          <cell r="X20992" t="str">
            <v>Sep</v>
          </cell>
        </row>
        <row r="20993">
          <cell r="D20993" t="str">
            <v>House</v>
          </cell>
          <cell r="E20993">
            <v>1300000</v>
          </cell>
          <cell r="R20993" t="str">
            <v>Moonee Valley</v>
          </cell>
          <cell r="W20993">
            <v>2018</v>
          </cell>
          <cell r="X20993" t="str">
            <v>Sep</v>
          </cell>
        </row>
        <row r="20994">
          <cell r="D20994" t="str">
            <v>House</v>
          </cell>
          <cell r="E20994">
            <v>450000</v>
          </cell>
          <cell r="R20994" t="str">
            <v>Brimbank</v>
          </cell>
          <cell r="W20994">
            <v>2018</v>
          </cell>
          <cell r="X20994" t="str">
            <v>Sep</v>
          </cell>
        </row>
        <row r="20995">
          <cell r="D20995" t="str">
            <v>Unit</v>
          </cell>
          <cell r="E20995">
            <v>970000</v>
          </cell>
          <cell r="R20995" t="str">
            <v>Moonee Valley</v>
          </cell>
          <cell r="W20995">
            <v>2018</v>
          </cell>
          <cell r="X20995" t="str">
            <v>Sep</v>
          </cell>
        </row>
        <row r="20996">
          <cell r="D20996" t="str">
            <v>House</v>
          </cell>
          <cell r="E20996">
            <v>1060000</v>
          </cell>
          <cell r="R20996" t="str">
            <v>Banyule</v>
          </cell>
          <cell r="W20996">
            <v>2018</v>
          </cell>
          <cell r="X20996" t="str">
            <v>Sep</v>
          </cell>
        </row>
        <row r="20997">
          <cell r="D20997" t="str">
            <v>House</v>
          </cell>
          <cell r="E20997">
            <v>1190000</v>
          </cell>
          <cell r="R20997" t="str">
            <v>Banyule</v>
          </cell>
          <cell r="W20997">
            <v>2018</v>
          </cell>
          <cell r="X20997" t="str">
            <v>Sep</v>
          </cell>
        </row>
        <row r="20998">
          <cell r="D20998" t="str">
            <v>House</v>
          </cell>
          <cell r="E20998">
            <v>655000</v>
          </cell>
          <cell r="R20998" t="str">
            <v>Brimbank</v>
          </cell>
          <cell r="W20998">
            <v>2018</v>
          </cell>
          <cell r="X20998" t="str">
            <v>Sep</v>
          </cell>
        </row>
        <row r="20999">
          <cell r="D20999" t="str">
            <v>House</v>
          </cell>
          <cell r="E20999">
            <v>860000</v>
          </cell>
          <cell r="R20999" t="str">
            <v>Manningham</v>
          </cell>
          <cell r="W20999">
            <v>2018</v>
          </cell>
          <cell r="X20999" t="str">
            <v>Sep</v>
          </cell>
        </row>
        <row r="21000">
          <cell r="D21000" t="str">
            <v>Unit</v>
          </cell>
          <cell r="E21000">
            <v>1731000</v>
          </cell>
          <cell r="R21000" t="str">
            <v>Moonee Valley</v>
          </cell>
          <cell r="W21000">
            <v>2018</v>
          </cell>
          <cell r="X21000" t="str">
            <v>Sep</v>
          </cell>
        </row>
        <row r="21001">
          <cell r="D21001" t="str">
            <v>House</v>
          </cell>
          <cell r="E21001">
            <v>752000</v>
          </cell>
          <cell r="R21001" t="str">
            <v>Banyule</v>
          </cell>
          <cell r="W21001">
            <v>2018</v>
          </cell>
          <cell r="X21001" t="str">
            <v>Sep</v>
          </cell>
        </row>
        <row r="21002">
          <cell r="D21002" t="str">
            <v>House</v>
          </cell>
          <cell r="E21002">
            <v>1530000</v>
          </cell>
          <cell r="R21002" t="str">
            <v>Banyule</v>
          </cell>
          <cell r="W21002">
            <v>2018</v>
          </cell>
          <cell r="X21002" t="str">
            <v>Sep</v>
          </cell>
        </row>
        <row r="21003">
          <cell r="D21003" t="str">
            <v>House</v>
          </cell>
          <cell r="E21003">
            <v>780000</v>
          </cell>
          <cell r="R21003" t="str">
            <v>Banyule</v>
          </cell>
          <cell r="W21003">
            <v>2018</v>
          </cell>
          <cell r="X21003" t="str">
            <v>Sep</v>
          </cell>
        </row>
        <row r="21004">
          <cell r="D21004" t="str">
            <v>House</v>
          </cell>
          <cell r="E21004">
            <v>820000</v>
          </cell>
          <cell r="R21004" t="str">
            <v>Darebin</v>
          </cell>
          <cell r="W21004">
            <v>2018</v>
          </cell>
          <cell r="X21004" t="str">
            <v>Sep</v>
          </cell>
        </row>
        <row r="21005">
          <cell r="D21005" t="str">
            <v>House</v>
          </cell>
          <cell r="E21005">
            <v>840000</v>
          </cell>
          <cell r="R21005" t="str">
            <v>Brimbank</v>
          </cell>
          <cell r="W21005">
            <v>2018</v>
          </cell>
          <cell r="X21005" t="str">
            <v>Sep</v>
          </cell>
        </row>
        <row r="21006">
          <cell r="D21006" t="str">
            <v>House</v>
          </cell>
          <cell r="E21006">
            <v>960000</v>
          </cell>
          <cell r="R21006" t="str">
            <v>Banyule</v>
          </cell>
          <cell r="W21006">
            <v>2018</v>
          </cell>
          <cell r="X21006" t="str">
            <v>Sep</v>
          </cell>
        </row>
        <row r="21007">
          <cell r="D21007" t="str">
            <v>House</v>
          </cell>
          <cell r="E21007">
            <v>800000</v>
          </cell>
          <cell r="R21007" t="str">
            <v>Banyule</v>
          </cell>
          <cell r="W21007">
            <v>2018</v>
          </cell>
          <cell r="X21007" t="str">
            <v>Sep</v>
          </cell>
        </row>
        <row r="21008">
          <cell r="D21008" t="str">
            <v>House</v>
          </cell>
          <cell r="E21008">
            <v>1032000</v>
          </cell>
          <cell r="R21008" t="str">
            <v>Banyule</v>
          </cell>
          <cell r="W21008">
            <v>2018</v>
          </cell>
          <cell r="X21008" t="str">
            <v>Sep</v>
          </cell>
        </row>
        <row r="21009">
          <cell r="D21009" t="str">
            <v>House</v>
          </cell>
          <cell r="E21009">
            <v>2000000</v>
          </cell>
          <cell r="R21009" t="str">
            <v>Moonee Valley</v>
          </cell>
          <cell r="W21009">
            <v>2018</v>
          </cell>
          <cell r="X21009" t="str">
            <v>Sep</v>
          </cell>
        </row>
        <row r="21010">
          <cell r="D21010" t="str">
            <v>House</v>
          </cell>
          <cell r="E21010">
            <v>1585000</v>
          </cell>
          <cell r="R21010" t="str">
            <v>Darebin</v>
          </cell>
          <cell r="W21010">
            <v>2018</v>
          </cell>
          <cell r="X21010" t="str">
            <v>Sep</v>
          </cell>
        </row>
        <row r="21011">
          <cell r="D21011" t="str">
            <v>House</v>
          </cell>
          <cell r="E21011">
            <v>1395000</v>
          </cell>
          <cell r="R21011" t="str">
            <v>Banyule</v>
          </cell>
          <cell r="W21011">
            <v>2018</v>
          </cell>
          <cell r="X21011" t="str">
            <v>Sep</v>
          </cell>
        </row>
        <row r="21012">
          <cell r="D21012" t="str">
            <v>House</v>
          </cell>
          <cell r="E21012">
            <v>622000</v>
          </cell>
          <cell r="R21012" t="str">
            <v>Brimbank</v>
          </cell>
          <cell r="W21012">
            <v>2018</v>
          </cell>
          <cell r="X21012" t="str">
            <v>Sep</v>
          </cell>
        </row>
        <row r="21013">
          <cell r="D21013" t="str">
            <v>House</v>
          </cell>
          <cell r="E21013">
            <v>1470000</v>
          </cell>
          <cell r="R21013" t="str">
            <v>Banyule</v>
          </cell>
          <cell r="W21013">
            <v>2018</v>
          </cell>
          <cell r="X21013" t="str">
            <v>Sep</v>
          </cell>
        </row>
        <row r="21014">
          <cell r="D21014" t="str">
            <v>House</v>
          </cell>
          <cell r="E21014">
            <v>860000</v>
          </cell>
          <cell r="R21014" t="str">
            <v>Darebin</v>
          </cell>
          <cell r="W21014">
            <v>2018</v>
          </cell>
          <cell r="X21014" t="str">
            <v>Sep</v>
          </cell>
        </row>
        <row r="21015">
          <cell r="D21015" t="str">
            <v>House</v>
          </cell>
          <cell r="E21015">
            <v>1010000</v>
          </cell>
          <cell r="R21015" t="str">
            <v>Banyule</v>
          </cell>
          <cell r="W21015">
            <v>2018</v>
          </cell>
          <cell r="X21015" t="str">
            <v>Sep</v>
          </cell>
        </row>
        <row r="21016">
          <cell r="D21016" t="str">
            <v>House</v>
          </cell>
          <cell r="E21016">
            <v>1890000</v>
          </cell>
          <cell r="R21016" t="str">
            <v>Moonee Valley</v>
          </cell>
          <cell r="W21016">
            <v>2018</v>
          </cell>
          <cell r="X21016" t="str">
            <v>Sep</v>
          </cell>
        </row>
        <row r="21017">
          <cell r="D21017" t="str">
            <v>Unit</v>
          </cell>
          <cell r="E21017">
            <v>915000</v>
          </cell>
          <cell r="R21017" t="str">
            <v>Darebin</v>
          </cell>
          <cell r="W21017">
            <v>2018</v>
          </cell>
          <cell r="X21017" t="str">
            <v>Sep</v>
          </cell>
        </row>
        <row r="21018">
          <cell r="D21018" t="str">
            <v>House</v>
          </cell>
          <cell r="E21018">
            <v>1910000</v>
          </cell>
          <cell r="R21018" t="str">
            <v>Moonee Valley</v>
          </cell>
          <cell r="W21018">
            <v>2018</v>
          </cell>
          <cell r="X21018" t="str">
            <v>Sep</v>
          </cell>
        </row>
        <row r="21019">
          <cell r="D21019" t="str">
            <v>House</v>
          </cell>
          <cell r="E21019">
            <v>1168888</v>
          </cell>
          <cell r="R21019" t="str">
            <v>Manningham</v>
          </cell>
          <cell r="W21019">
            <v>2018</v>
          </cell>
          <cell r="X21019" t="str">
            <v>Sep</v>
          </cell>
        </row>
        <row r="21020">
          <cell r="D21020" t="str">
            <v>House</v>
          </cell>
          <cell r="E21020">
            <v>1200000</v>
          </cell>
          <cell r="R21020" t="str">
            <v>Manningham</v>
          </cell>
          <cell r="W21020">
            <v>2018</v>
          </cell>
          <cell r="X21020" t="str">
            <v>Sep</v>
          </cell>
        </row>
        <row r="21021">
          <cell r="D21021" t="str">
            <v>House</v>
          </cell>
          <cell r="E21021">
            <v>2320000</v>
          </cell>
          <cell r="R21021" t="str">
            <v>Banyule</v>
          </cell>
          <cell r="W21021">
            <v>2018</v>
          </cell>
          <cell r="X21021" t="str">
            <v>Sep</v>
          </cell>
        </row>
        <row r="21022">
          <cell r="D21022" t="str">
            <v>House</v>
          </cell>
          <cell r="E21022">
            <v>1699000</v>
          </cell>
          <cell r="R21022" t="str">
            <v>Manningham</v>
          </cell>
          <cell r="W21022">
            <v>2018</v>
          </cell>
          <cell r="X21022" t="str">
            <v>Sep</v>
          </cell>
        </row>
        <row r="21023">
          <cell r="D21023" t="str">
            <v>House</v>
          </cell>
          <cell r="E21023">
            <v>1150000</v>
          </cell>
          <cell r="R21023" t="str">
            <v>Moonee Valley</v>
          </cell>
          <cell r="W21023">
            <v>2018</v>
          </cell>
          <cell r="X21023" t="str">
            <v>Sep</v>
          </cell>
        </row>
        <row r="21024">
          <cell r="D21024" t="str">
            <v>House</v>
          </cell>
          <cell r="E21024">
            <v>2325000</v>
          </cell>
          <cell r="R21024" t="str">
            <v>Manningham</v>
          </cell>
          <cell r="W21024">
            <v>2018</v>
          </cell>
          <cell r="X21024" t="str">
            <v>Sep</v>
          </cell>
        </row>
        <row r="21025">
          <cell r="D21025" t="str">
            <v>House</v>
          </cell>
          <cell r="E21025">
            <v>3030000</v>
          </cell>
          <cell r="R21025" t="str">
            <v>Manningham</v>
          </cell>
          <cell r="W21025">
            <v>2018</v>
          </cell>
          <cell r="X21025" t="str">
            <v>Sep</v>
          </cell>
        </row>
        <row r="21026">
          <cell r="D21026" t="str">
            <v>House</v>
          </cell>
          <cell r="E21026">
            <v>902000</v>
          </cell>
          <cell r="R21026" t="str">
            <v>Moonee Valley</v>
          </cell>
          <cell r="W21026">
            <v>2018</v>
          </cell>
          <cell r="X21026" t="str">
            <v>Sep</v>
          </cell>
        </row>
        <row r="21027">
          <cell r="D21027" t="str">
            <v>House</v>
          </cell>
          <cell r="E21027">
            <v>1410000</v>
          </cell>
          <cell r="R21027" t="str">
            <v>Darebin</v>
          </cell>
          <cell r="W21027">
            <v>2018</v>
          </cell>
          <cell r="X21027" t="str">
            <v>Sep</v>
          </cell>
        </row>
        <row r="21028">
          <cell r="D21028" t="str">
            <v>House</v>
          </cell>
          <cell r="E21028">
            <v>1610000</v>
          </cell>
          <cell r="R21028" t="str">
            <v>Moonee Valley</v>
          </cell>
          <cell r="W21028">
            <v>2018</v>
          </cell>
          <cell r="X21028" t="str">
            <v>Sep</v>
          </cell>
        </row>
        <row r="21029">
          <cell r="D21029" t="str">
            <v>House</v>
          </cell>
          <cell r="E21029">
            <v>1300000</v>
          </cell>
          <cell r="R21029" t="str">
            <v>Manningham</v>
          </cell>
          <cell r="W21029">
            <v>2018</v>
          </cell>
          <cell r="X21029" t="str">
            <v>Sep</v>
          </cell>
        </row>
        <row r="21030">
          <cell r="D21030" t="str">
            <v>House</v>
          </cell>
          <cell r="E21030">
            <v>1310000</v>
          </cell>
          <cell r="R21030" t="str">
            <v>Moonee Valley</v>
          </cell>
          <cell r="W21030">
            <v>2018</v>
          </cell>
          <cell r="X21030" t="str">
            <v>Sep</v>
          </cell>
        </row>
        <row r="21031">
          <cell r="D21031" t="str">
            <v>House</v>
          </cell>
          <cell r="E21031">
            <v>1780000</v>
          </cell>
          <cell r="R21031" t="str">
            <v>Moonee Valley</v>
          </cell>
          <cell r="W21031">
            <v>2018</v>
          </cell>
          <cell r="X21031" t="str">
            <v>Sep</v>
          </cell>
        </row>
        <row r="21032">
          <cell r="D21032" t="str">
            <v>House</v>
          </cell>
          <cell r="E21032">
            <v>989000</v>
          </cell>
          <cell r="R21032" t="str">
            <v>Darebin</v>
          </cell>
          <cell r="W21032">
            <v>2018</v>
          </cell>
          <cell r="X21032" t="str">
            <v>Sep</v>
          </cell>
        </row>
        <row r="21033">
          <cell r="D21033" t="str">
            <v>House</v>
          </cell>
          <cell r="E21033">
            <v>1353000</v>
          </cell>
          <cell r="R21033" t="str">
            <v>Moonee Valley</v>
          </cell>
          <cell r="W21033">
            <v>2018</v>
          </cell>
          <cell r="X21033" t="str">
            <v>Sep</v>
          </cell>
        </row>
        <row r="21034">
          <cell r="D21034" t="str">
            <v>House</v>
          </cell>
          <cell r="E21034">
            <v>1130000</v>
          </cell>
          <cell r="R21034" t="str">
            <v>Manningham</v>
          </cell>
          <cell r="W21034">
            <v>2018</v>
          </cell>
          <cell r="X21034" t="str">
            <v>Sep</v>
          </cell>
        </row>
        <row r="21035">
          <cell r="D21035" t="str">
            <v>Unit</v>
          </cell>
          <cell r="E21035">
            <v>585000</v>
          </cell>
          <cell r="R21035" t="str">
            <v>Maribyrnong</v>
          </cell>
          <cell r="W21035">
            <v>2018</v>
          </cell>
          <cell r="X21035" t="str">
            <v>Sep</v>
          </cell>
        </row>
        <row r="21036">
          <cell r="D21036" t="str">
            <v>House</v>
          </cell>
          <cell r="E21036">
            <v>1900000</v>
          </cell>
          <cell r="R21036" t="str">
            <v>Darebin</v>
          </cell>
          <cell r="W21036">
            <v>2018</v>
          </cell>
          <cell r="X21036" t="str">
            <v>Sep</v>
          </cell>
        </row>
        <row r="21037">
          <cell r="D21037" t="str">
            <v>House</v>
          </cell>
          <cell r="E21037">
            <v>1290000</v>
          </cell>
          <cell r="R21037" t="str">
            <v>Darebin</v>
          </cell>
          <cell r="W21037">
            <v>2018</v>
          </cell>
          <cell r="X21037" t="str">
            <v>Sep</v>
          </cell>
        </row>
        <row r="21038">
          <cell r="D21038" t="str">
            <v>House</v>
          </cell>
          <cell r="E21038">
            <v>1020000</v>
          </cell>
          <cell r="R21038" t="str">
            <v>Darebin</v>
          </cell>
          <cell r="W21038">
            <v>2018</v>
          </cell>
          <cell r="X21038" t="str">
            <v>Sep</v>
          </cell>
        </row>
        <row r="21039">
          <cell r="D21039" t="str">
            <v>Unit</v>
          </cell>
          <cell r="E21039">
            <v>495000</v>
          </cell>
          <cell r="R21039" t="str">
            <v>Maribyrnong</v>
          </cell>
          <cell r="W21039">
            <v>2018</v>
          </cell>
          <cell r="X21039" t="str">
            <v>Sep</v>
          </cell>
        </row>
        <row r="21040">
          <cell r="D21040" t="str">
            <v>House</v>
          </cell>
          <cell r="E21040">
            <v>845000</v>
          </cell>
          <cell r="R21040" t="str">
            <v>Maribyrnong</v>
          </cell>
          <cell r="W21040">
            <v>2018</v>
          </cell>
          <cell r="X21040" t="str">
            <v>Sep</v>
          </cell>
        </row>
        <row r="21041">
          <cell r="D21041" t="str">
            <v>House</v>
          </cell>
          <cell r="E21041">
            <v>1295000</v>
          </cell>
          <cell r="R21041" t="str">
            <v>Darebin</v>
          </cell>
          <cell r="W21041">
            <v>2018</v>
          </cell>
          <cell r="X21041" t="str">
            <v>Sep</v>
          </cell>
        </row>
        <row r="21042">
          <cell r="D21042" t="str">
            <v>House</v>
          </cell>
          <cell r="E21042">
            <v>1500000</v>
          </cell>
          <cell r="R21042" t="str">
            <v>Manningham</v>
          </cell>
          <cell r="W21042">
            <v>2018</v>
          </cell>
          <cell r="X21042" t="str">
            <v>Sep</v>
          </cell>
        </row>
        <row r="21043">
          <cell r="D21043" t="str">
            <v>House</v>
          </cell>
          <cell r="E21043">
            <v>1225000</v>
          </cell>
          <cell r="R21043" t="str">
            <v>Darebin</v>
          </cell>
          <cell r="W21043">
            <v>2018</v>
          </cell>
          <cell r="X21043" t="str">
            <v>Sep</v>
          </cell>
        </row>
        <row r="21044">
          <cell r="D21044" t="str">
            <v>House</v>
          </cell>
          <cell r="E21044">
            <v>1500000</v>
          </cell>
          <cell r="R21044" t="str">
            <v>Darebin</v>
          </cell>
          <cell r="W21044">
            <v>2018</v>
          </cell>
          <cell r="X21044" t="str">
            <v>Sep</v>
          </cell>
        </row>
        <row r="21045">
          <cell r="D21045" t="str">
            <v>House</v>
          </cell>
          <cell r="E21045">
            <v>1701000</v>
          </cell>
          <cell r="R21045" t="str">
            <v>Darebin</v>
          </cell>
          <cell r="W21045">
            <v>2018</v>
          </cell>
          <cell r="X21045" t="str">
            <v>Sep</v>
          </cell>
        </row>
        <row r="21046">
          <cell r="D21046" t="str">
            <v>House</v>
          </cell>
          <cell r="E21046">
            <v>1655000</v>
          </cell>
          <cell r="R21046" t="str">
            <v>Moonee Valley</v>
          </cell>
          <cell r="W21046">
            <v>2018</v>
          </cell>
          <cell r="X21046" t="str">
            <v>Sep</v>
          </cell>
        </row>
        <row r="21047">
          <cell r="D21047" t="str">
            <v>House</v>
          </cell>
          <cell r="E21047">
            <v>2025000</v>
          </cell>
          <cell r="R21047" t="str">
            <v>Darebin</v>
          </cell>
          <cell r="W21047">
            <v>2018</v>
          </cell>
          <cell r="X21047" t="str">
            <v>Sep</v>
          </cell>
        </row>
        <row r="21048">
          <cell r="D21048" t="str">
            <v>House</v>
          </cell>
          <cell r="E21048">
            <v>1205000</v>
          </cell>
          <cell r="R21048" t="str">
            <v>Darebin</v>
          </cell>
          <cell r="W21048">
            <v>2018</v>
          </cell>
          <cell r="X21048" t="str">
            <v>Sep</v>
          </cell>
        </row>
        <row r="21049">
          <cell r="D21049" t="str">
            <v>House</v>
          </cell>
          <cell r="E21049">
            <v>945800</v>
          </cell>
          <cell r="R21049" t="str">
            <v>Brimbank</v>
          </cell>
          <cell r="W21049">
            <v>2018</v>
          </cell>
          <cell r="X21049" t="str">
            <v>Sep</v>
          </cell>
        </row>
        <row r="21050">
          <cell r="D21050" t="str">
            <v>House</v>
          </cell>
          <cell r="E21050">
            <v>1252500</v>
          </cell>
          <cell r="R21050" t="str">
            <v>Yarra</v>
          </cell>
          <cell r="W21050">
            <v>2018</v>
          </cell>
          <cell r="X21050" t="str">
            <v>Sep</v>
          </cell>
        </row>
        <row r="21051">
          <cell r="D21051" t="str">
            <v>House</v>
          </cell>
          <cell r="E21051">
            <v>1165000</v>
          </cell>
          <cell r="R21051" t="str">
            <v>Maribyrnong</v>
          </cell>
          <cell r="W21051">
            <v>2018</v>
          </cell>
          <cell r="X21051" t="str">
            <v>Sep</v>
          </cell>
        </row>
        <row r="21052">
          <cell r="D21052" t="str">
            <v>House</v>
          </cell>
          <cell r="E21052">
            <v>960000</v>
          </cell>
          <cell r="R21052" t="str">
            <v>Darebin</v>
          </cell>
          <cell r="W21052">
            <v>2018</v>
          </cell>
          <cell r="X21052" t="str">
            <v>Sep</v>
          </cell>
        </row>
        <row r="21053">
          <cell r="D21053" t="str">
            <v>House</v>
          </cell>
          <cell r="E21053">
            <v>957000</v>
          </cell>
          <cell r="R21053" t="str">
            <v>Yarra</v>
          </cell>
          <cell r="W21053">
            <v>2018</v>
          </cell>
          <cell r="X21053" t="str">
            <v>Sep</v>
          </cell>
        </row>
        <row r="21054">
          <cell r="D21054" t="str">
            <v>House</v>
          </cell>
          <cell r="E21054">
            <v>927500</v>
          </cell>
          <cell r="R21054" t="str">
            <v>Brimbank</v>
          </cell>
          <cell r="W21054">
            <v>2018</v>
          </cell>
          <cell r="X21054" t="str">
            <v>Sep</v>
          </cell>
        </row>
        <row r="21055">
          <cell r="D21055" t="str">
            <v>House</v>
          </cell>
          <cell r="E21055">
            <v>905000</v>
          </cell>
          <cell r="R21055" t="str">
            <v>Melbourne</v>
          </cell>
          <cell r="W21055">
            <v>2018</v>
          </cell>
          <cell r="X21055" t="str">
            <v>Sep</v>
          </cell>
        </row>
        <row r="21056">
          <cell r="D21056" t="str">
            <v>House</v>
          </cell>
          <cell r="E21056">
            <v>885000</v>
          </cell>
          <cell r="R21056" t="str">
            <v>Brimbank</v>
          </cell>
          <cell r="W21056">
            <v>2018</v>
          </cell>
          <cell r="X21056" t="str">
            <v>Sep</v>
          </cell>
        </row>
        <row r="21057">
          <cell r="D21057" t="str">
            <v>House</v>
          </cell>
          <cell r="E21057">
            <v>1400000</v>
          </cell>
          <cell r="R21057" t="str">
            <v>Melbourne</v>
          </cell>
          <cell r="W21057">
            <v>2018</v>
          </cell>
          <cell r="X21057" t="str">
            <v>Sep</v>
          </cell>
        </row>
        <row r="21058">
          <cell r="D21058" t="str">
            <v>House</v>
          </cell>
          <cell r="E21058">
            <v>1520000</v>
          </cell>
          <cell r="R21058" t="str">
            <v>Melbourne</v>
          </cell>
          <cell r="W21058">
            <v>2018</v>
          </cell>
          <cell r="X21058" t="str">
            <v>Sep</v>
          </cell>
        </row>
        <row r="21059">
          <cell r="D21059" t="str">
            <v>House</v>
          </cell>
          <cell r="E21059">
            <v>925000</v>
          </cell>
          <cell r="R21059" t="str">
            <v>Brimbank</v>
          </cell>
          <cell r="W21059">
            <v>2018</v>
          </cell>
          <cell r="X21059" t="str">
            <v>Sep</v>
          </cell>
        </row>
        <row r="21060">
          <cell r="D21060" t="str">
            <v>House</v>
          </cell>
          <cell r="E21060">
            <v>1111000</v>
          </cell>
          <cell r="R21060" t="str">
            <v>Maribyrnong</v>
          </cell>
          <cell r="W21060">
            <v>2018</v>
          </cell>
          <cell r="X21060" t="str">
            <v>Sep</v>
          </cell>
        </row>
        <row r="21061">
          <cell r="D21061" t="str">
            <v>House</v>
          </cell>
          <cell r="E21061">
            <v>915000</v>
          </cell>
          <cell r="R21061" t="str">
            <v>Melbourne</v>
          </cell>
          <cell r="W21061">
            <v>2018</v>
          </cell>
          <cell r="X21061" t="str">
            <v>Sep</v>
          </cell>
        </row>
        <row r="21062">
          <cell r="D21062" t="str">
            <v>House</v>
          </cell>
          <cell r="E21062">
            <v>950000</v>
          </cell>
          <cell r="R21062" t="str">
            <v>Maribyrnong</v>
          </cell>
          <cell r="W21062">
            <v>2018</v>
          </cell>
          <cell r="X21062" t="str">
            <v>Sep</v>
          </cell>
        </row>
        <row r="21063">
          <cell r="D21063" t="str">
            <v>House</v>
          </cell>
          <cell r="E21063">
            <v>647000</v>
          </cell>
          <cell r="R21063" t="str">
            <v>Maribyrnong</v>
          </cell>
          <cell r="W21063">
            <v>2018</v>
          </cell>
          <cell r="X21063" t="str">
            <v>Sep</v>
          </cell>
        </row>
        <row r="21064">
          <cell r="D21064" t="str">
            <v>House</v>
          </cell>
          <cell r="E21064">
            <v>1550000</v>
          </cell>
          <cell r="R21064" t="str">
            <v>Melbourne</v>
          </cell>
          <cell r="W21064">
            <v>2018</v>
          </cell>
          <cell r="X21064" t="str">
            <v>Sep</v>
          </cell>
        </row>
        <row r="21065">
          <cell r="D21065" t="str">
            <v>House</v>
          </cell>
          <cell r="E21065">
            <v>1450000</v>
          </cell>
          <cell r="R21065" t="str">
            <v>Moreland</v>
          </cell>
          <cell r="W21065">
            <v>2018</v>
          </cell>
          <cell r="X21065" t="str">
            <v>Sep</v>
          </cell>
        </row>
        <row r="21066">
          <cell r="D21066" t="str">
            <v>House</v>
          </cell>
          <cell r="E21066">
            <v>1560000</v>
          </cell>
          <cell r="R21066" t="str">
            <v>Maribyrnong</v>
          </cell>
          <cell r="W21066">
            <v>2018</v>
          </cell>
          <cell r="X21066" t="str">
            <v>Sep</v>
          </cell>
        </row>
        <row r="21067">
          <cell r="D21067" t="str">
            <v>House</v>
          </cell>
          <cell r="E21067">
            <v>865000</v>
          </cell>
          <cell r="R21067" t="str">
            <v>Manningham</v>
          </cell>
          <cell r="W21067">
            <v>2018</v>
          </cell>
          <cell r="X21067" t="str">
            <v>Sep</v>
          </cell>
        </row>
        <row r="21068">
          <cell r="D21068" t="str">
            <v>House</v>
          </cell>
          <cell r="E21068">
            <v>893500</v>
          </cell>
          <cell r="R21068" t="str">
            <v>Maroondah</v>
          </cell>
          <cell r="W21068">
            <v>2018</v>
          </cell>
          <cell r="X21068" t="str">
            <v>Sep</v>
          </cell>
        </row>
        <row r="21069">
          <cell r="D21069" t="str">
            <v>House</v>
          </cell>
          <cell r="E21069">
            <v>895000</v>
          </cell>
          <cell r="R21069" t="str">
            <v>Maribyrnong</v>
          </cell>
          <cell r="W21069">
            <v>2018</v>
          </cell>
          <cell r="X21069" t="str">
            <v>Sep</v>
          </cell>
        </row>
        <row r="21070">
          <cell r="D21070" t="str">
            <v>House</v>
          </cell>
          <cell r="E21070">
            <v>808000</v>
          </cell>
          <cell r="R21070" t="str">
            <v>Maroondah</v>
          </cell>
          <cell r="W21070">
            <v>2018</v>
          </cell>
          <cell r="X21070" t="str">
            <v>Sep</v>
          </cell>
        </row>
        <row r="21071">
          <cell r="D21071" t="str">
            <v>House</v>
          </cell>
          <cell r="E21071">
            <v>670000</v>
          </cell>
          <cell r="R21071" t="str">
            <v>Brimbank</v>
          </cell>
          <cell r="W21071">
            <v>2018</v>
          </cell>
          <cell r="X21071" t="str">
            <v>Sep</v>
          </cell>
        </row>
        <row r="21072">
          <cell r="D21072" t="str">
            <v>House</v>
          </cell>
          <cell r="E21072">
            <v>1005000</v>
          </cell>
          <cell r="R21072" t="str">
            <v>Maribyrnong</v>
          </cell>
          <cell r="W21072">
            <v>2018</v>
          </cell>
          <cell r="X21072" t="str">
            <v>Sep</v>
          </cell>
        </row>
        <row r="21073">
          <cell r="D21073" t="str">
            <v>House</v>
          </cell>
          <cell r="E21073">
            <v>695000</v>
          </cell>
          <cell r="R21073" t="str">
            <v>Brimbank</v>
          </cell>
          <cell r="W21073">
            <v>2018</v>
          </cell>
          <cell r="X21073" t="str">
            <v>Sep</v>
          </cell>
        </row>
        <row r="21074">
          <cell r="D21074" t="str">
            <v>House</v>
          </cell>
          <cell r="E21074">
            <v>3700000</v>
          </cell>
          <cell r="R21074" t="str">
            <v>Melbourne</v>
          </cell>
          <cell r="W21074">
            <v>2018</v>
          </cell>
          <cell r="X21074" t="str">
            <v>Sep</v>
          </cell>
        </row>
        <row r="21075">
          <cell r="D21075" t="str">
            <v>House</v>
          </cell>
          <cell r="E21075">
            <v>1405000</v>
          </cell>
          <cell r="R21075" t="str">
            <v>Melbourne</v>
          </cell>
          <cell r="W21075">
            <v>2018</v>
          </cell>
          <cell r="X21075" t="str">
            <v>Sep</v>
          </cell>
        </row>
        <row r="21076">
          <cell r="D21076" t="str">
            <v>House</v>
          </cell>
          <cell r="E21076">
            <v>680000</v>
          </cell>
          <cell r="R21076" t="str">
            <v>Maroondah</v>
          </cell>
          <cell r="W21076">
            <v>2018</v>
          </cell>
          <cell r="X21076" t="str">
            <v>Sep</v>
          </cell>
        </row>
        <row r="21077">
          <cell r="D21077" t="str">
            <v>House</v>
          </cell>
          <cell r="E21077">
            <v>1378000</v>
          </cell>
          <cell r="R21077" t="str">
            <v>Maribyrnong</v>
          </cell>
          <cell r="W21077">
            <v>2018</v>
          </cell>
          <cell r="X21077" t="str">
            <v>Sep</v>
          </cell>
        </row>
        <row r="21078">
          <cell r="D21078" t="str">
            <v>House</v>
          </cell>
          <cell r="E21078">
            <v>1050000</v>
          </cell>
          <cell r="R21078" t="str">
            <v>Maroondah</v>
          </cell>
          <cell r="W21078">
            <v>2018</v>
          </cell>
          <cell r="X21078" t="str">
            <v>Sep</v>
          </cell>
        </row>
        <row r="21079">
          <cell r="D21079" t="str">
            <v>House</v>
          </cell>
          <cell r="E21079">
            <v>730000</v>
          </cell>
          <cell r="R21079" t="str">
            <v>Brimbank</v>
          </cell>
          <cell r="W21079">
            <v>2018</v>
          </cell>
          <cell r="X21079" t="str">
            <v>Sep</v>
          </cell>
        </row>
        <row r="21080">
          <cell r="D21080" t="str">
            <v>House</v>
          </cell>
          <cell r="E21080">
            <v>935000</v>
          </cell>
          <cell r="R21080" t="str">
            <v>Maribyrnong</v>
          </cell>
          <cell r="W21080">
            <v>2018</v>
          </cell>
          <cell r="X21080" t="str">
            <v>Sep</v>
          </cell>
        </row>
        <row r="21081">
          <cell r="D21081" t="str">
            <v>Unit</v>
          </cell>
          <cell r="E21081">
            <v>580000</v>
          </cell>
          <cell r="R21081" t="str">
            <v>Brimbank</v>
          </cell>
          <cell r="W21081">
            <v>2018</v>
          </cell>
          <cell r="X21081" t="str">
            <v>Sep</v>
          </cell>
        </row>
        <row r="21082">
          <cell r="D21082" t="str">
            <v>House</v>
          </cell>
          <cell r="E21082">
            <v>750000</v>
          </cell>
          <cell r="R21082" t="str">
            <v>Brimbank</v>
          </cell>
          <cell r="W21082">
            <v>2018</v>
          </cell>
          <cell r="X21082" t="str">
            <v>Sep</v>
          </cell>
        </row>
        <row r="21083">
          <cell r="D21083" t="str">
            <v>House</v>
          </cell>
          <cell r="E21083">
            <v>2015000</v>
          </cell>
          <cell r="R21083" t="str">
            <v>Boroondara</v>
          </cell>
          <cell r="W21083">
            <v>2018</v>
          </cell>
          <cell r="X21083" t="str">
            <v>Sep</v>
          </cell>
        </row>
        <row r="21084">
          <cell r="D21084" t="str">
            <v>House</v>
          </cell>
          <cell r="E21084">
            <v>950000</v>
          </cell>
          <cell r="R21084" t="str">
            <v>Manningham</v>
          </cell>
          <cell r="W21084">
            <v>2018</v>
          </cell>
          <cell r="X21084" t="str">
            <v>Sep</v>
          </cell>
        </row>
        <row r="21085">
          <cell r="D21085" t="str">
            <v>House</v>
          </cell>
          <cell r="E21085">
            <v>580000</v>
          </cell>
          <cell r="R21085" t="str">
            <v>Maribyrnong</v>
          </cell>
          <cell r="W21085">
            <v>2018</v>
          </cell>
          <cell r="X21085" t="str">
            <v>Sep</v>
          </cell>
        </row>
        <row r="21086">
          <cell r="D21086" t="str">
            <v>House</v>
          </cell>
          <cell r="E21086">
            <v>2900000</v>
          </cell>
          <cell r="R21086" t="str">
            <v>Boroondara</v>
          </cell>
          <cell r="W21086">
            <v>2018</v>
          </cell>
          <cell r="X21086" t="str">
            <v>Sep</v>
          </cell>
        </row>
        <row r="21087">
          <cell r="D21087" t="str">
            <v>House</v>
          </cell>
          <cell r="E21087">
            <v>970000</v>
          </cell>
          <cell r="R21087" t="str">
            <v>Maribyrnong</v>
          </cell>
          <cell r="W21087">
            <v>2018</v>
          </cell>
          <cell r="X21087" t="str">
            <v>Sep</v>
          </cell>
        </row>
        <row r="21088">
          <cell r="D21088" t="str">
            <v>House</v>
          </cell>
          <cell r="E21088">
            <v>1300000</v>
          </cell>
          <cell r="R21088" t="str">
            <v>Yarra</v>
          </cell>
          <cell r="W21088">
            <v>2018</v>
          </cell>
          <cell r="X21088" t="str">
            <v>Sep</v>
          </cell>
        </row>
        <row r="21089">
          <cell r="D21089" t="str">
            <v>House</v>
          </cell>
          <cell r="E21089">
            <v>1220000</v>
          </cell>
          <cell r="R21089" t="str">
            <v>Maribyrnong</v>
          </cell>
          <cell r="W21089">
            <v>2018</v>
          </cell>
          <cell r="X21089" t="str">
            <v>Sep</v>
          </cell>
        </row>
        <row r="21090">
          <cell r="D21090" t="str">
            <v>House</v>
          </cell>
          <cell r="E21090">
            <v>1470000</v>
          </cell>
          <cell r="R21090" t="str">
            <v>Melbourne</v>
          </cell>
          <cell r="W21090">
            <v>2018</v>
          </cell>
          <cell r="X21090" t="str">
            <v>Sep</v>
          </cell>
        </row>
        <row r="21091">
          <cell r="D21091" t="str">
            <v>House</v>
          </cell>
          <cell r="E21091">
            <v>1900000</v>
          </cell>
          <cell r="R21091" t="str">
            <v>Boroondara</v>
          </cell>
          <cell r="W21091">
            <v>2018</v>
          </cell>
          <cell r="X21091" t="str">
            <v>Sep</v>
          </cell>
        </row>
        <row r="21092">
          <cell r="D21092" t="str">
            <v>House</v>
          </cell>
          <cell r="E21092">
            <v>1700000</v>
          </cell>
          <cell r="R21092" t="str">
            <v>Manningham</v>
          </cell>
          <cell r="W21092">
            <v>2018</v>
          </cell>
          <cell r="X21092" t="str">
            <v>Sep</v>
          </cell>
        </row>
        <row r="21093">
          <cell r="D21093" t="str">
            <v>House</v>
          </cell>
          <cell r="E21093">
            <v>1050000</v>
          </cell>
          <cell r="R21093" t="str">
            <v>Whitehorse</v>
          </cell>
          <cell r="W21093">
            <v>2018</v>
          </cell>
          <cell r="X21093" t="str">
            <v>Sep</v>
          </cell>
        </row>
        <row r="21094">
          <cell r="D21094" t="str">
            <v>Unit</v>
          </cell>
          <cell r="E21094">
            <v>1290000</v>
          </cell>
          <cell r="R21094" t="str">
            <v>Boroondara</v>
          </cell>
          <cell r="W21094">
            <v>2018</v>
          </cell>
          <cell r="X21094" t="str">
            <v>Sep</v>
          </cell>
        </row>
        <row r="21095">
          <cell r="D21095" t="str">
            <v>House</v>
          </cell>
          <cell r="E21095">
            <v>3680000</v>
          </cell>
          <cell r="R21095" t="str">
            <v>Boroondara</v>
          </cell>
          <cell r="W21095">
            <v>2018</v>
          </cell>
          <cell r="X21095" t="str">
            <v>Sep</v>
          </cell>
        </row>
        <row r="21096">
          <cell r="D21096" t="str">
            <v>House</v>
          </cell>
          <cell r="E21096">
            <v>900000</v>
          </cell>
          <cell r="R21096" t="str">
            <v>Maribyrnong</v>
          </cell>
          <cell r="W21096">
            <v>2018</v>
          </cell>
          <cell r="X21096" t="str">
            <v>Sep</v>
          </cell>
        </row>
        <row r="21097">
          <cell r="D21097" t="str">
            <v>Unit</v>
          </cell>
          <cell r="E21097">
            <v>807000</v>
          </cell>
          <cell r="R21097" t="str">
            <v>Maribyrnong</v>
          </cell>
          <cell r="W21097">
            <v>2018</v>
          </cell>
          <cell r="X21097" t="str">
            <v>Sep</v>
          </cell>
        </row>
        <row r="21098">
          <cell r="D21098" t="str">
            <v>House</v>
          </cell>
          <cell r="E21098">
            <v>951000</v>
          </cell>
          <cell r="R21098" t="str">
            <v>Yarra</v>
          </cell>
          <cell r="W21098">
            <v>2018</v>
          </cell>
          <cell r="X21098" t="str">
            <v>Sep</v>
          </cell>
        </row>
        <row r="21099">
          <cell r="D21099" t="str">
            <v>House</v>
          </cell>
          <cell r="E21099">
            <v>1150000</v>
          </cell>
          <cell r="R21099" t="str">
            <v>Maroondah</v>
          </cell>
          <cell r="W21099">
            <v>2018</v>
          </cell>
          <cell r="X21099" t="str">
            <v>Sep</v>
          </cell>
        </row>
        <row r="21100">
          <cell r="D21100" t="str">
            <v>Unit</v>
          </cell>
          <cell r="E21100">
            <v>796000</v>
          </cell>
          <cell r="R21100" t="str">
            <v>Maribyrnong</v>
          </cell>
          <cell r="W21100">
            <v>2018</v>
          </cell>
          <cell r="X21100" t="str">
            <v>Sep</v>
          </cell>
        </row>
        <row r="21101">
          <cell r="D21101" t="str">
            <v>House</v>
          </cell>
          <cell r="E21101">
            <v>1070000</v>
          </cell>
          <cell r="R21101" t="str">
            <v>Whitehorse</v>
          </cell>
          <cell r="W21101">
            <v>2018</v>
          </cell>
          <cell r="X21101" t="str">
            <v>Sep</v>
          </cell>
        </row>
        <row r="21102">
          <cell r="D21102" t="str">
            <v>House</v>
          </cell>
          <cell r="E21102">
            <v>1324000</v>
          </cell>
          <cell r="R21102" t="str">
            <v>Yarra</v>
          </cell>
          <cell r="W21102">
            <v>2018</v>
          </cell>
          <cell r="X21102" t="str">
            <v>Sep</v>
          </cell>
        </row>
        <row r="21103">
          <cell r="D21103" t="str">
            <v>House</v>
          </cell>
          <cell r="E21103">
            <v>1204000</v>
          </cell>
          <cell r="R21103" t="str">
            <v>Maroondah</v>
          </cell>
          <cell r="W21103">
            <v>2018</v>
          </cell>
          <cell r="X21103" t="str">
            <v>Sep</v>
          </cell>
        </row>
        <row r="21104">
          <cell r="D21104" t="str">
            <v>House</v>
          </cell>
          <cell r="E21104">
            <v>2900000</v>
          </cell>
          <cell r="R21104" t="str">
            <v>Boroondara</v>
          </cell>
          <cell r="W21104">
            <v>2018</v>
          </cell>
          <cell r="X21104" t="str">
            <v>Sep</v>
          </cell>
        </row>
        <row r="21105">
          <cell r="D21105" t="str">
            <v>House</v>
          </cell>
          <cell r="E21105">
            <v>3250000</v>
          </cell>
          <cell r="R21105" t="str">
            <v>Boroondara</v>
          </cell>
          <cell r="W21105">
            <v>2018</v>
          </cell>
          <cell r="X21105" t="str">
            <v>Sep</v>
          </cell>
        </row>
        <row r="21106">
          <cell r="D21106" t="str">
            <v>House</v>
          </cell>
          <cell r="E21106">
            <v>1343000</v>
          </cell>
          <cell r="R21106" t="str">
            <v>Maribyrnong</v>
          </cell>
          <cell r="W21106">
            <v>2018</v>
          </cell>
          <cell r="X21106" t="str">
            <v>Sep</v>
          </cell>
        </row>
        <row r="21107">
          <cell r="D21107" t="str">
            <v>House</v>
          </cell>
          <cell r="E21107">
            <v>1101000</v>
          </cell>
          <cell r="R21107" t="str">
            <v>Yarra</v>
          </cell>
          <cell r="W21107">
            <v>2018</v>
          </cell>
          <cell r="X21107" t="str">
            <v>Sep</v>
          </cell>
        </row>
        <row r="21108">
          <cell r="D21108" t="str">
            <v>House</v>
          </cell>
          <cell r="E21108">
            <v>985000</v>
          </cell>
          <cell r="R21108" t="str">
            <v>Whitehorse</v>
          </cell>
          <cell r="W21108">
            <v>2018</v>
          </cell>
          <cell r="X21108" t="str">
            <v>Sep</v>
          </cell>
        </row>
        <row r="21109">
          <cell r="D21109" t="str">
            <v>House</v>
          </cell>
          <cell r="E21109">
            <v>971000</v>
          </cell>
          <cell r="R21109" t="str">
            <v>Maroondah</v>
          </cell>
          <cell r="W21109">
            <v>2018</v>
          </cell>
          <cell r="X21109" t="str">
            <v>Sep</v>
          </cell>
        </row>
        <row r="21110">
          <cell r="D21110" t="str">
            <v>House</v>
          </cell>
          <cell r="E21110">
            <v>1057500</v>
          </cell>
          <cell r="R21110" t="str">
            <v>Whitehorse</v>
          </cell>
          <cell r="W21110">
            <v>2018</v>
          </cell>
          <cell r="X21110" t="str">
            <v>Sep</v>
          </cell>
        </row>
        <row r="21111">
          <cell r="D21111" t="str">
            <v>House</v>
          </cell>
          <cell r="E21111">
            <v>1170000</v>
          </cell>
          <cell r="R21111" t="str">
            <v>Boroondara</v>
          </cell>
          <cell r="W21111">
            <v>2018</v>
          </cell>
          <cell r="X21111" t="str">
            <v>Sep</v>
          </cell>
        </row>
        <row r="21112">
          <cell r="D21112" t="str">
            <v>House</v>
          </cell>
          <cell r="E21112">
            <v>1450000</v>
          </cell>
          <cell r="R21112" t="str">
            <v>Boroondara</v>
          </cell>
          <cell r="W21112">
            <v>2018</v>
          </cell>
          <cell r="X21112" t="str">
            <v>Sep</v>
          </cell>
        </row>
        <row r="21113">
          <cell r="D21113" t="str">
            <v>House</v>
          </cell>
          <cell r="E21113">
            <v>774000</v>
          </cell>
          <cell r="R21113" t="str">
            <v>Maroondah</v>
          </cell>
          <cell r="W21113">
            <v>2018</v>
          </cell>
          <cell r="X21113" t="str">
            <v>Sep</v>
          </cell>
        </row>
        <row r="21114">
          <cell r="D21114" t="str">
            <v>House</v>
          </cell>
          <cell r="E21114">
            <v>1290000</v>
          </cell>
          <cell r="R21114" t="str">
            <v>Maroondah</v>
          </cell>
          <cell r="W21114">
            <v>2018</v>
          </cell>
          <cell r="X21114" t="str">
            <v>Sep</v>
          </cell>
        </row>
        <row r="21115">
          <cell r="D21115" t="str">
            <v>House</v>
          </cell>
          <cell r="E21115">
            <v>1150000</v>
          </cell>
          <cell r="R21115" t="str">
            <v>Port Phillip</v>
          </cell>
          <cell r="W21115">
            <v>2018</v>
          </cell>
          <cell r="X21115" t="str">
            <v>Sep</v>
          </cell>
        </row>
        <row r="21116">
          <cell r="D21116" t="str">
            <v>House</v>
          </cell>
          <cell r="E21116">
            <v>1410000</v>
          </cell>
          <cell r="R21116" t="str">
            <v>Melbourne</v>
          </cell>
          <cell r="W21116">
            <v>2018</v>
          </cell>
          <cell r="X21116" t="str">
            <v>Sep</v>
          </cell>
        </row>
        <row r="21117">
          <cell r="D21117" t="str">
            <v>House</v>
          </cell>
          <cell r="E21117">
            <v>1253000</v>
          </cell>
          <cell r="R21117" t="str">
            <v>Whitehorse</v>
          </cell>
          <cell r="W21117">
            <v>2018</v>
          </cell>
          <cell r="X21117" t="str">
            <v>Sep</v>
          </cell>
        </row>
        <row r="21118">
          <cell r="D21118" t="str">
            <v>House</v>
          </cell>
          <cell r="E21118">
            <v>3200000</v>
          </cell>
          <cell r="R21118" t="str">
            <v>Boroondara</v>
          </cell>
          <cell r="W21118">
            <v>2018</v>
          </cell>
          <cell r="X21118" t="str">
            <v>Sep</v>
          </cell>
        </row>
        <row r="21119">
          <cell r="D21119" t="str">
            <v>House</v>
          </cell>
          <cell r="E21119">
            <v>1600000</v>
          </cell>
          <cell r="R21119" t="str">
            <v>Melbourne</v>
          </cell>
          <cell r="W21119">
            <v>2018</v>
          </cell>
          <cell r="X21119" t="str">
            <v>Sep</v>
          </cell>
        </row>
        <row r="21120">
          <cell r="D21120" t="str">
            <v>House</v>
          </cell>
          <cell r="E21120">
            <v>1400000</v>
          </cell>
          <cell r="R21120" t="str">
            <v>Melbourne</v>
          </cell>
          <cell r="W21120">
            <v>2018</v>
          </cell>
          <cell r="X21120" t="str">
            <v>Sep</v>
          </cell>
        </row>
        <row r="21121">
          <cell r="D21121" t="str">
            <v>House</v>
          </cell>
          <cell r="E21121">
            <v>1620000</v>
          </cell>
          <cell r="R21121" t="str">
            <v>Whitehorse</v>
          </cell>
          <cell r="W21121">
            <v>2018</v>
          </cell>
          <cell r="X21121" t="str">
            <v>Sep</v>
          </cell>
        </row>
        <row r="21122">
          <cell r="D21122" t="str">
            <v>House</v>
          </cell>
          <cell r="E21122">
            <v>2261000</v>
          </cell>
          <cell r="R21122" t="str">
            <v>Melbourne</v>
          </cell>
          <cell r="W21122">
            <v>2018</v>
          </cell>
          <cell r="X21122" t="str">
            <v>Sep</v>
          </cell>
        </row>
        <row r="21123">
          <cell r="D21123" t="str">
            <v>Unit</v>
          </cell>
          <cell r="E21123">
            <v>1600000</v>
          </cell>
          <cell r="R21123" t="str">
            <v>Boroondara</v>
          </cell>
          <cell r="W21123">
            <v>2018</v>
          </cell>
          <cell r="X21123" t="str">
            <v>Sep</v>
          </cell>
        </row>
        <row r="21124">
          <cell r="D21124" t="str">
            <v>House</v>
          </cell>
          <cell r="E21124">
            <v>1160000</v>
          </cell>
          <cell r="R21124" t="str">
            <v>Melbourne</v>
          </cell>
          <cell r="W21124">
            <v>2018</v>
          </cell>
          <cell r="X21124" t="str">
            <v>Sep</v>
          </cell>
        </row>
        <row r="21125">
          <cell r="D21125" t="str">
            <v>House</v>
          </cell>
          <cell r="E21125">
            <v>900000</v>
          </cell>
          <cell r="R21125" t="str">
            <v>Hobsons Bay</v>
          </cell>
          <cell r="W21125">
            <v>2018</v>
          </cell>
          <cell r="X21125" t="str">
            <v>Sep</v>
          </cell>
        </row>
        <row r="21126">
          <cell r="D21126" t="str">
            <v>House</v>
          </cell>
          <cell r="E21126">
            <v>1220000</v>
          </cell>
          <cell r="R21126" t="str">
            <v>Whitehorse</v>
          </cell>
          <cell r="W21126">
            <v>2018</v>
          </cell>
          <cell r="X21126" t="str">
            <v>Sep</v>
          </cell>
        </row>
        <row r="21127">
          <cell r="D21127" t="str">
            <v>House</v>
          </cell>
          <cell r="E21127">
            <v>2925000</v>
          </cell>
          <cell r="R21127" t="str">
            <v>Stonnington</v>
          </cell>
          <cell r="W21127">
            <v>2018</v>
          </cell>
          <cell r="X21127" t="str">
            <v>Sep</v>
          </cell>
        </row>
        <row r="21128">
          <cell r="D21128" t="str">
            <v>House</v>
          </cell>
          <cell r="E21128">
            <v>906000</v>
          </cell>
          <cell r="R21128" t="str">
            <v>Knox</v>
          </cell>
          <cell r="W21128">
            <v>2018</v>
          </cell>
          <cell r="X21128" t="str">
            <v>Sep</v>
          </cell>
        </row>
        <row r="21129">
          <cell r="D21129" t="str">
            <v>House</v>
          </cell>
          <cell r="E21129">
            <v>1085000</v>
          </cell>
          <cell r="R21129" t="str">
            <v>Knox</v>
          </cell>
          <cell r="W21129">
            <v>2018</v>
          </cell>
          <cell r="X21129" t="str">
            <v>Sep</v>
          </cell>
        </row>
        <row r="21130">
          <cell r="D21130" t="str">
            <v>House</v>
          </cell>
          <cell r="E21130">
            <v>3250000</v>
          </cell>
          <cell r="R21130" t="str">
            <v>Stonnington</v>
          </cell>
          <cell r="W21130">
            <v>2018</v>
          </cell>
          <cell r="X21130" t="str">
            <v>Sep</v>
          </cell>
        </row>
        <row r="21131">
          <cell r="D21131" t="str">
            <v>House</v>
          </cell>
          <cell r="E21131">
            <v>1120000</v>
          </cell>
          <cell r="R21131" t="str">
            <v>Stonnington</v>
          </cell>
          <cell r="W21131">
            <v>2018</v>
          </cell>
          <cell r="X21131" t="str">
            <v>Sep</v>
          </cell>
        </row>
        <row r="21132">
          <cell r="D21132" t="str">
            <v>House</v>
          </cell>
          <cell r="E21132">
            <v>1810000</v>
          </cell>
          <cell r="R21132" t="str">
            <v>Boroondara</v>
          </cell>
          <cell r="W21132">
            <v>2018</v>
          </cell>
          <cell r="X21132" t="str">
            <v>Sep</v>
          </cell>
        </row>
        <row r="21133">
          <cell r="D21133" t="str">
            <v>House</v>
          </cell>
          <cell r="E21133">
            <v>1145000</v>
          </cell>
          <cell r="R21133" t="str">
            <v>Hobsons Bay</v>
          </cell>
          <cell r="W21133">
            <v>2018</v>
          </cell>
          <cell r="X21133" t="str">
            <v>Sep</v>
          </cell>
        </row>
        <row r="21134">
          <cell r="D21134" t="str">
            <v>House</v>
          </cell>
          <cell r="E21134">
            <v>567000</v>
          </cell>
          <cell r="R21134" t="str">
            <v>Melton</v>
          </cell>
          <cell r="W21134">
            <v>2018</v>
          </cell>
          <cell r="X21134" t="str">
            <v>Sep</v>
          </cell>
        </row>
        <row r="21135">
          <cell r="D21135" t="str">
            <v>House</v>
          </cell>
          <cell r="E21135">
            <v>1900000</v>
          </cell>
          <cell r="R21135" t="str">
            <v>Boroondara</v>
          </cell>
          <cell r="W21135">
            <v>2018</v>
          </cell>
          <cell r="X21135" t="str">
            <v>Sep</v>
          </cell>
        </row>
        <row r="21136">
          <cell r="D21136" t="str">
            <v>House</v>
          </cell>
          <cell r="E21136">
            <v>2340000</v>
          </cell>
          <cell r="R21136" t="str">
            <v>Stonnington</v>
          </cell>
          <cell r="W21136">
            <v>2018</v>
          </cell>
          <cell r="X21136" t="str">
            <v>Sep</v>
          </cell>
        </row>
        <row r="21137">
          <cell r="D21137" t="str">
            <v>House</v>
          </cell>
          <cell r="E21137">
            <v>542500</v>
          </cell>
          <cell r="R21137" t="str">
            <v>Wyndham</v>
          </cell>
          <cell r="W21137">
            <v>2018</v>
          </cell>
          <cell r="X21137" t="str">
            <v>Sep</v>
          </cell>
        </row>
        <row r="21138">
          <cell r="D21138" t="str">
            <v>House</v>
          </cell>
          <cell r="E21138">
            <v>1261000</v>
          </cell>
          <cell r="R21138" t="str">
            <v>Knox</v>
          </cell>
          <cell r="W21138">
            <v>2018</v>
          </cell>
          <cell r="X21138" t="str">
            <v>Sep</v>
          </cell>
        </row>
        <row r="21139">
          <cell r="D21139" t="str">
            <v>House</v>
          </cell>
          <cell r="E21139">
            <v>3600000</v>
          </cell>
          <cell r="R21139" t="str">
            <v>Boroondara</v>
          </cell>
          <cell r="W21139">
            <v>2018</v>
          </cell>
          <cell r="X21139" t="str">
            <v>Sep</v>
          </cell>
        </row>
        <row r="21140">
          <cell r="D21140" t="str">
            <v>House</v>
          </cell>
          <cell r="E21140">
            <v>1427000</v>
          </cell>
          <cell r="R21140" t="str">
            <v>Boroondara</v>
          </cell>
          <cell r="W21140">
            <v>2018</v>
          </cell>
          <cell r="X21140" t="str">
            <v>Sep</v>
          </cell>
        </row>
        <row r="21141">
          <cell r="D21141" t="str">
            <v>House</v>
          </cell>
          <cell r="E21141">
            <v>1270100</v>
          </cell>
          <cell r="R21141" t="str">
            <v>Monash</v>
          </cell>
          <cell r="W21141">
            <v>2018</v>
          </cell>
          <cell r="X21141" t="str">
            <v>Sep</v>
          </cell>
        </row>
        <row r="21142">
          <cell r="D21142" t="str">
            <v>Unit</v>
          </cell>
          <cell r="E21142">
            <v>2765000</v>
          </cell>
          <cell r="R21142" t="str">
            <v>Stonnington</v>
          </cell>
          <cell r="W21142">
            <v>2018</v>
          </cell>
          <cell r="X21142" t="str">
            <v>Sep</v>
          </cell>
        </row>
        <row r="21143">
          <cell r="D21143" t="str">
            <v>House</v>
          </cell>
          <cell r="E21143">
            <v>4020000</v>
          </cell>
          <cell r="R21143" t="str">
            <v>Hobsons Bay</v>
          </cell>
          <cell r="W21143">
            <v>2018</v>
          </cell>
          <cell r="X21143" t="str">
            <v>Sep</v>
          </cell>
        </row>
        <row r="21144">
          <cell r="D21144" t="str">
            <v>House</v>
          </cell>
          <cell r="E21144">
            <v>575000</v>
          </cell>
          <cell r="R21144" t="str">
            <v>Wyndham</v>
          </cell>
          <cell r="W21144">
            <v>2018</v>
          </cell>
          <cell r="X21144" t="str">
            <v>Sep</v>
          </cell>
        </row>
        <row r="21145">
          <cell r="D21145" t="str">
            <v>Unit</v>
          </cell>
          <cell r="E21145">
            <v>441000</v>
          </cell>
          <cell r="R21145" t="str">
            <v>Wyndham</v>
          </cell>
          <cell r="W21145">
            <v>2018</v>
          </cell>
          <cell r="X21145" t="str">
            <v>Sep</v>
          </cell>
        </row>
        <row r="21146">
          <cell r="D21146" t="str">
            <v>House</v>
          </cell>
          <cell r="E21146">
            <v>752000</v>
          </cell>
          <cell r="R21146" t="str">
            <v>Wyndham</v>
          </cell>
          <cell r="W21146">
            <v>2018</v>
          </cell>
          <cell r="X21146" t="str">
            <v>Sep</v>
          </cell>
        </row>
        <row r="21147">
          <cell r="D21147" t="str">
            <v>House</v>
          </cell>
          <cell r="E21147">
            <v>4500000</v>
          </cell>
          <cell r="R21147" t="str">
            <v>Stonnington</v>
          </cell>
          <cell r="W21147">
            <v>2018</v>
          </cell>
          <cell r="X21147" t="str">
            <v>Sep</v>
          </cell>
        </row>
        <row r="21148">
          <cell r="D21148" t="str">
            <v>House</v>
          </cell>
          <cell r="E21148">
            <v>1200000</v>
          </cell>
          <cell r="R21148" t="str">
            <v>Hobsons Bay</v>
          </cell>
          <cell r="W21148">
            <v>2018</v>
          </cell>
          <cell r="X21148" t="str">
            <v>Sep</v>
          </cell>
        </row>
        <row r="21149">
          <cell r="D21149" t="str">
            <v>House</v>
          </cell>
          <cell r="E21149">
            <v>1375000</v>
          </cell>
          <cell r="R21149" t="str">
            <v>Hobsons Bay</v>
          </cell>
          <cell r="W21149">
            <v>2018</v>
          </cell>
          <cell r="X21149" t="str">
            <v>Sep</v>
          </cell>
        </row>
        <row r="21150">
          <cell r="D21150" t="str">
            <v>House</v>
          </cell>
          <cell r="E21150">
            <v>2610000</v>
          </cell>
          <cell r="R21150" t="str">
            <v>Stonnington</v>
          </cell>
          <cell r="W21150">
            <v>2018</v>
          </cell>
          <cell r="X21150" t="str">
            <v>Sep</v>
          </cell>
        </row>
        <row r="21151">
          <cell r="D21151" t="str">
            <v>House</v>
          </cell>
          <cell r="E21151">
            <v>3350000</v>
          </cell>
          <cell r="R21151" t="str">
            <v>Stonnington</v>
          </cell>
          <cell r="W21151">
            <v>2018</v>
          </cell>
          <cell r="X21151" t="str">
            <v>Sep</v>
          </cell>
        </row>
        <row r="21152">
          <cell r="D21152" t="str">
            <v>House</v>
          </cell>
          <cell r="E21152">
            <v>2925000</v>
          </cell>
          <cell r="R21152" t="str">
            <v>Port Phillip</v>
          </cell>
          <cell r="W21152">
            <v>2018</v>
          </cell>
          <cell r="X21152" t="str">
            <v>Sep</v>
          </cell>
        </row>
        <row r="21153">
          <cell r="D21153" t="str">
            <v>House</v>
          </cell>
          <cell r="E21153">
            <v>2400000</v>
          </cell>
          <cell r="R21153" t="str">
            <v>Stonnington</v>
          </cell>
          <cell r="W21153">
            <v>2018</v>
          </cell>
          <cell r="X21153" t="str">
            <v>Sep</v>
          </cell>
        </row>
        <row r="21154">
          <cell r="D21154" t="str">
            <v>House</v>
          </cell>
          <cell r="E21154">
            <v>1400000</v>
          </cell>
          <cell r="R21154" t="str">
            <v>Monash</v>
          </cell>
          <cell r="W21154">
            <v>2018</v>
          </cell>
          <cell r="X21154" t="str">
            <v>Sep</v>
          </cell>
        </row>
        <row r="21155">
          <cell r="D21155" t="str">
            <v>House</v>
          </cell>
          <cell r="E21155">
            <v>463000</v>
          </cell>
          <cell r="R21155" t="str">
            <v>Wyndham</v>
          </cell>
          <cell r="W21155">
            <v>2018</v>
          </cell>
          <cell r="X21155" t="str">
            <v>Sep</v>
          </cell>
        </row>
        <row r="21156">
          <cell r="D21156" t="str">
            <v>House</v>
          </cell>
          <cell r="E21156">
            <v>1667000</v>
          </cell>
          <cell r="R21156" t="str">
            <v>Stonnington</v>
          </cell>
          <cell r="W21156">
            <v>2018</v>
          </cell>
          <cell r="X21156" t="str">
            <v>Sep</v>
          </cell>
        </row>
        <row r="21157">
          <cell r="D21157" t="str">
            <v>House</v>
          </cell>
          <cell r="E21157">
            <v>665000</v>
          </cell>
          <cell r="R21157" t="str">
            <v>Wyndham</v>
          </cell>
          <cell r="W21157">
            <v>2018</v>
          </cell>
          <cell r="X21157" t="str">
            <v>Sep</v>
          </cell>
        </row>
        <row r="21158">
          <cell r="D21158" t="str">
            <v>House</v>
          </cell>
          <cell r="E21158">
            <v>430000</v>
          </cell>
          <cell r="R21158" t="str">
            <v>Wyndham</v>
          </cell>
          <cell r="W21158">
            <v>2018</v>
          </cell>
          <cell r="X21158" t="str">
            <v>Sep</v>
          </cell>
        </row>
        <row r="21159">
          <cell r="D21159" t="str">
            <v>House</v>
          </cell>
          <cell r="E21159">
            <v>1801001</v>
          </cell>
          <cell r="R21159" t="str">
            <v>Monash</v>
          </cell>
          <cell r="W21159">
            <v>2018</v>
          </cell>
          <cell r="X21159" t="str">
            <v>Sep</v>
          </cell>
        </row>
        <row r="21160">
          <cell r="D21160" t="str">
            <v>House</v>
          </cell>
          <cell r="E21160">
            <v>1205000</v>
          </cell>
          <cell r="R21160" t="str">
            <v>Knox</v>
          </cell>
          <cell r="W21160">
            <v>2018</v>
          </cell>
          <cell r="X21160" t="str">
            <v>Sep</v>
          </cell>
        </row>
        <row r="21161">
          <cell r="D21161" t="str">
            <v>House</v>
          </cell>
          <cell r="E21161">
            <v>1863000</v>
          </cell>
          <cell r="R21161" t="str">
            <v>Monash</v>
          </cell>
          <cell r="W21161">
            <v>2018</v>
          </cell>
          <cell r="X21161" t="str">
            <v>Sep</v>
          </cell>
        </row>
        <row r="21162">
          <cell r="D21162" t="str">
            <v>House</v>
          </cell>
          <cell r="E21162">
            <v>1760000</v>
          </cell>
          <cell r="R21162" t="str">
            <v>Monash</v>
          </cell>
          <cell r="W21162">
            <v>2018</v>
          </cell>
          <cell r="X21162" t="str">
            <v>Sep</v>
          </cell>
        </row>
        <row r="21163">
          <cell r="D21163" t="str">
            <v>House</v>
          </cell>
          <cell r="E21163">
            <v>690000</v>
          </cell>
          <cell r="R21163" t="str">
            <v>Knox</v>
          </cell>
          <cell r="W21163">
            <v>2018</v>
          </cell>
          <cell r="X21163" t="str">
            <v>Sep</v>
          </cell>
        </row>
        <row r="21164">
          <cell r="D21164" t="str">
            <v>House</v>
          </cell>
          <cell r="E21164">
            <v>980000</v>
          </cell>
          <cell r="R21164" t="str">
            <v>Monash</v>
          </cell>
          <cell r="W21164">
            <v>2018</v>
          </cell>
          <cell r="X21164" t="str">
            <v>Sep</v>
          </cell>
        </row>
        <row r="21165">
          <cell r="D21165" t="str">
            <v>House</v>
          </cell>
          <cell r="E21165">
            <v>1160000</v>
          </cell>
          <cell r="R21165" t="str">
            <v>Monash</v>
          </cell>
          <cell r="W21165">
            <v>2018</v>
          </cell>
          <cell r="X21165" t="str">
            <v>Sep</v>
          </cell>
        </row>
        <row r="21166">
          <cell r="D21166" t="str">
            <v>House</v>
          </cell>
          <cell r="E21166">
            <v>580000</v>
          </cell>
          <cell r="R21166" t="str">
            <v>Wyndham</v>
          </cell>
          <cell r="W21166">
            <v>2018</v>
          </cell>
          <cell r="X21166" t="str">
            <v>Sep</v>
          </cell>
        </row>
        <row r="21167">
          <cell r="D21167" t="str">
            <v>House</v>
          </cell>
          <cell r="E21167">
            <v>2140000</v>
          </cell>
          <cell r="R21167" t="str">
            <v>Glen Eira</v>
          </cell>
          <cell r="W21167">
            <v>2018</v>
          </cell>
          <cell r="X21167" t="str">
            <v>Sep</v>
          </cell>
        </row>
        <row r="21168">
          <cell r="D21168" t="str">
            <v>House</v>
          </cell>
          <cell r="E21168">
            <v>425000</v>
          </cell>
          <cell r="R21168" t="str">
            <v>Wyndham</v>
          </cell>
          <cell r="W21168">
            <v>2018</v>
          </cell>
          <cell r="X21168" t="str">
            <v>Sep</v>
          </cell>
        </row>
        <row r="21169">
          <cell r="D21169" t="str">
            <v>House</v>
          </cell>
          <cell r="E21169">
            <v>931000</v>
          </cell>
          <cell r="R21169" t="str">
            <v>Wyndham</v>
          </cell>
          <cell r="W21169">
            <v>2018</v>
          </cell>
          <cell r="X21169" t="str">
            <v>Sep</v>
          </cell>
        </row>
        <row r="21170">
          <cell r="D21170" t="str">
            <v>House</v>
          </cell>
          <cell r="E21170">
            <v>500000</v>
          </cell>
          <cell r="R21170" t="str">
            <v>Wyndham</v>
          </cell>
          <cell r="W21170">
            <v>2018</v>
          </cell>
          <cell r="X21170" t="str">
            <v>Sep</v>
          </cell>
        </row>
        <row r="21171">
          <cell r="D21171" t="str">
            <v>House</v>
          </cell>
          <cell r="E21171">
            <v>660000</v>
          </cell>
          <cell r="R21171" t="str">
            <v>Wyndham</v>
          </cell>
          <cell r="W21171">
            <v>2018</v>
          </cell>
          <cell r="X21171" t="str">
            <v>Sep</v>
          </cell>
        </row>
        <row r="21172">
          <cell r="D21172" t="str">
            <v>Unit</v>
          </cell>
          <cell r="E21172">
            <v>925000</v>
          </cell>
          <cell r="R21172" t="str">
            <v>Monash</v>
          </cell>
          <cell r="W21172">
            <v>2018</v>
          </cell>
          <cell r="X21172" t="str">
            <v>Sep</v>
          </cell>
        </row>
        <row r="21173">
          <cell r="D21173" t="str">
            <v>House</v>
          </cell>
          <cell r="E21173">
            <v>1425000</v>
          </cell>
          <cell r="R21173" t="str">
            <v>Glen Eira</v>
          </cell>
          <cell r="W21173">
            <v>2018</v>
          </cell>
          <cell r="X21173" t="str">
            <v>Sep</v>
          </cell>
        </row>
        <row r="21174">
          <cell r="D21174" t="str">
            <v>House</v>
          </cell>
          <cell r="E21174">
            <v>465000</v>
          </cell>
          <cell r="R21174" t="str">
            <v>Wyndham</v>
          </cell>
          <cell r="W21174">
            <v>2018</v>
          </cell>
          <cell r="X21174" t="str">
            <v>Sep</v>
          </cell>
        </row>
        <row r="21175">
          <cell r="D21175" t="str">
            <v>House</v>
          </cell>
          <cell r="E21175">
            <v>682000</v>
          </cell>
          <cell r="R21175" t="str">
            <v>Wyndham</v>
          </cell>
          <cell r="W21175">
            <v>2018</v>
          </cell>
          <cell r="X21175" t="str">
            <v>Sep</v>
          </cell>
        </row>
        <row r="21176">
          <cell r="D21176" t="str">
            <v>House</v>
          </cell>
          <cell r="E21176">
            <v>900000</v>
          </cell>
          <cell r="R21176" t="str">
            <v>Wyndham</v>
          </cell>
          <cell r="W21176">
            <v>2018</v>
          </cell>
          <cell r="X21176" t="str">
            <v>Sep</v>
          </cell>
        </row>
        <row r="21177">
          <cell r="D21177" t="str">
            <v>House</v>
          </cell>
          <cell r="E21177">
            <v>2000000</v>
          </cell>
          <cell r="R21177" t="str">
            <v>Bayside</v>
          </cell>
          <cell r="W21177">
            <v>2018</v>
          </cell>
          <cell r="X21177" t="str">
            <v>Sep</v>
          </cell>
        </row>
        <row r="21178">
          <cell r="D21178" t="str">
            <v>House</v>
          </cell>
          <cell r="E21178">
            <v>1050000</v>
          </cell>
          <cell r="R21178" t="str">
            <v>Bayside</v>
          </cell>
          <cell r="W21178">
            <v>2018</v>
          </cell>
          <cell r="X21178" t="str">
            <v>Sep</v>
          </cell>
        </row>
        <row r="21179">
          <cell r="D21179" t="str">
            <v>House</v>
          </cell>
          <cell r="E21179">
            <v>1410000</v>
          </cell>
          <cell r="R21179" t="str">
            <v>Kingston</v>
          </cell>
          <cell r="W21179">
            <v>2018</v>
          </cell>
          <cell r="X21179" t="str">
            <v>Sep</v>
          </cell>
        </row>
        <row r="21180">
          <cell r="D21180" t="str">
            <v>House</v>
          </cell>
          <cell r="E21180">
            <v>1570000</v>
          </cell>
          <cell r="R21180" t="str">
            <v>Bayside</v>
          </cell>
          <cell r="W21180">
            <v>2018</v>
          </cell>
          <cell r="X21180" t="str">
            <v>Sep</v>
          </cell>
        </row>
        <row r="21181">
          <cell r="D21181" t="str">
            <v>House</v>
          </cell>
          <cell r="E21181">
            <v>1268000</v>
          </cell>
          <cell r="R21181" t="str">
            <v>Bayside</v>
          </cell>
          <cell r="W21181">
            <v>2018</v>
          </cell>
          <cell r="X21181" t="str">
            <v>Sep</v>
          </cell>
        </row>
        <row r="21182">
          <cell r="D21182" t="str">
            <v>House</v>
          </cell>
          <cell r="E21182">
            <v>7000000</v>
          </cell>
          <cell r="R21182" t="str">
            <v>Stonnington</v>
          </cell>
          <cell r="W21182">
            <v>2018</v>
          </cell>
          <cell r="X21182" t="str">
            <v>Sep</v>
          </cell>
        </row>
        <row r="21183">
          <cell r="D21183" t="str">
            <v>House</v>
          </cell>
          <cell r="E21183">
            <v>3000000</v>
          </cell>
          <cell r="R21183" t="str">
            <v>Stonnington</v>
          </cell>
          <cell r="W21183">
            <v>2018</v>
          </cell>
          <cell r="X21183" t="str">
            <v>Sep</v>
          </cell>
        </row>
        <row r="21184">
          <cell r="D21184" t="str">
            <v>House</v>
          </cell>
          <cell r="E21184">
            <v>2900000</v>
          </cell>
          <cell r="R21184" t="str">
            <v>Boroondara</v>
          </cell>
          <cell r="W21184">
            <v>2018</v>
          </cell>
          <cell r="X21184" t="str">
            <v>Sep</v>
          </cell>
        </row>
        <row r="21185">
          <cell r="D21185" t="str">
            <v>House</v>
          </cell>
          <cell r="E21185">
            <v>2600000</v>
          </cell>
          <cell r="R21185" t="str">
            <v>Boroondara</v>
          </cell>
          <cell r="W21185">
            <v>2018</v>
          </cell>
          <cell r="X21185" t="str">
            <v>Sep</v>
          </cell>
        </row>
        <row r="21186">
          <cell r="D21186" t="str">
            <v>House</v>
          </cell>
          <cell r="E21186">
            <v>2300000</v>
          </cell>
          <cell r="R21186" t="str">
            <v>Boroondara</v>
          </cell>
          <cell r="W21186">
            <v>2018</v>
          </cell>
          <cell r="X21186" t="str">
            <v>Sep</v>
          </cell>
        </row>
        <row r="21187">
          <cell r="D21187" t="str">
            <v>House</v>
          </cell>
          <cell r="E21187">
            <v>2200000</v>
          </cell>
          <cell r="R21187" t="str">
            <v>Boroondara</v>
          </cell>
          <cell r="W21187">
            <v>2018</v>
          </cell>
          <cell r="X21187" t="str">
            <v>Sep</v>
          </cell>
        </row>
        <row r="21188">
          <cell r="D21188" t="str">
            <v>House</v>
          </cell>
          <cell r="E21188">
            <v>1870000</v>
          </cell>
          <cell r="R21188" t="str">
            <v>Manningham</v>
          </cell>
          <cell r="W21188">
            <v>2018</v>
          </cell>
          <cell r="X21188" t="str">
            <v>Sep</v>
          </cell>
        </row>
        <row r="21189">
          <cell r="D21189" t="str">
            <v>Unit</v>
          </cell>
          <cell r="E21189">
            <v>1775000</v>
          </cell>
          <cell r="R21189" t="str">
            <v>Bayside</v>
          </cell>
          <cell r="W21189">
            <v>2018</v>
          </cell>
          <cell r="X21189" t="str">
            <v>Sep</v>
          </cell>
        </row>
        <row r="21190">
          <cell r="D21190" t="str">
            <v>House</v>
          </cell>
          <cell r="E21190">
            <v>1760000</v>
          </cell>
          <cell r="R21190" t="str">
            <v>Boroondara</v>
          </cell>
          <cell r="W21190">
            <v>2018</v>
          </cell>
          <cell r="X21190" t="str">
            <v>Sep</v>
          </cell>
        </row>
        <row r="21191">
          <cell r="D21191" t="str">
            <v>House</v>
          </cell>
          <cell r="E21191">
            <v>1680000</v>
          </cell>
          <cell r="R21191" t="str">
            <v>Manningham</v>
          </cell>
          <cell r="W21191">
            <v>2018</v>
          </cell>
          <cell r="X21191" t="str">
            <v>Sep</v>
          </cell>
        </row>
        <row r="21192">
          <cell r="D21192" t="str">
            <v>Unit</v>
          </cell>
          <cell r="E21192">
            <v>1650000</v>
          </cell>
          <cell r="R21192" t="str">
            <v>Melbourne</v>
          </cell>
          <cell r="W21192">
            <v>2018</v>
          </cell>
          <cell r="X21192" t="str">
            <v>Sep</v>
          </cell>
        </row>
        <row r="21193">
          <cell r="D21193" t="str">
            <v>House</v>
          </cell>
          <cell r="E21193">
            <v>1400000</v>
          </cell>
          <cell r="R21193" t="str">
            <v>Manningham</v>
          </cell>
          <cell r="W21193">
            <v>2018</v>
          </cell>
          <cell r="X21193" t="str">
            <v>Sep</v>
          </cell>
        </row>
        <row r="21194">
          <cell r="D21194" t="str">
            <v>Unit</v>
          </cell>
          <cell r="E21194">
            <v>1400000</v>
          </cell>
          <cell r="R21194" t="str">
            <v>Stonnington</v>
          </cell>
          <cell r="W21194">
            <v>2018</v>
          </cell>
          <cell r="X21194" t="str">
            <v>Sep</v>
          </cell>
        </row>
        <row r="21195">
          <cell r="D21195" t="str">
            <v>Unit</v>
          </cell>
          <cell r="E21195">
            <v>1400000</v>
          </cell>
          <cell r="R21195" t="str">
            <v>Stonnington</v>
          </cell>
          <cell r="W21195">
            <v>2018</v>
          </cell>
          <cell r="X21195" t="str">
            <v>Sep</v>
          </cell>
        </row>
        <row r="21196">
          <cell r="D21196" t="str">
            <v>Unit</v>
          </cell>
          <cell r="E21196">
            <v>1350000</v>
          </cell>
          <cell r="R21196" t="str">
            <v>Manningham</v>
          </cell>
          <cell r="W21196">
            <v>2018</v>
          </cell>
          <cell r="X21196" t="str">
            <v>Sep</v>
          </cell>
        </row>
        <row r="21197">
          <cell r="D21197" t="str">
            <v>Unit</v>
          </cell>
          <cell r="E21197">
            <v>1350000</v>
          </cell>
          <cell r="R21197" t="str">
            <v>Melbourne</v>
          </cell>
          <cell r="W21197">
            <v>2018</v>
          </cell>
          <cell r="X21197" t="str">
            <v>Sep</v>
          </cell>
        </row>
        <row r="21198">
          <cell r="D21198" t="str">
            <v>House</v>
          </cell>
          <cell r="E21198">
            <v>1300000</v>
          </cell>
          <cell r="R21198" t="str">
            <v>Moreland</v>
          </cell>
          <cell r="W21198">
            <v>2018</v>
          </cell>
          <cell r="X21198" t="str">
            <v>Sep</v>
          </cell>
        </row>
        <row r="21199">
          <cell r="D21199" t="str">
            <v>House</v>
          </cell>
          <cell r="E21199">
            <v>1290000</v>
          </cell>
          <cell r="R21199" t="str">
            <v>Manningham</v>
          </cell>
          <cell r="W21199">
            <v>2018</v>
          </cell>
          <cell r="X21199" t="str">
            <v>Sep</v>
          </cell>
        </row>
        <row r="21200">
          <cell r="D21200" t="str">
            <v>Unit</v>
          </cell>
          <cell r="E21200">
            <v>1250000</v>
          </cell>
          <cell r="R21200" t="str">
            <v>Melbourne</v>
          </cell>
          <cell r="W21200">
            <v>2018</v>
          </cell>
          <cell r="X21200" t="str">
            <v>Sep</v>
          </cell>
        </row>
        <row r="21201">
          <cell r="D21201" t="str">
            <v>House</v>
          </cell>
          <cell r="E21201">
            <v>1160000</v>
          </cell>
          <cell r="R21201" t="str">
            <v>Whitehorse</v>
          </cell>
          <cell r="W21201">
            <v>2018</v>
          </cell>
          <cell r="X21201" t="str">
            <v>Sep</v>
          </cell>
        </row>
        <row r="21202">
          <cell r="D21202" t="str">
            <v>House</v>
          </cell>
          <cell r="E21202">
            <v>1150000</v>
          </cell>
          <cell r="R21202" t="str">
            <v>Manningham</v>
          </cell>
          <cell r="W21202">
            <v>2018</v>
          </cell>
          <cell r="X21202" t="str">
            <v>Sep</v>
          </cell>
        </row>
        <row r="21203">
          <cell r="D21203" t="str">
            <v>House</v>
          </cell>
          <cell r="E21203">
            <v>1100000</v>
          </cell>
          <cell r="R21203" t="str">
            <v>Glen Eira</v>
          </cell>
          <cell r="W21203">
            <v>2018</v>
          </cell>
          <cell r="X21203" t="str">
            <v>Sep</v>
          </cell>
        </row>
        <row r="21204">
          <cell r="D21204" t="str">
            <v>House</v>
          </cell>
          <cell r="E21204">
            <v>1100000</v>
          </cell>
          <cell r="R21204" t="str">
            <v>Moreland</v>
          </cell>
          <cell r="W21204">
            <v>2018</v>
          </cell>
          <cell r="X21204" t="str">
            <v>Sep</v>
          </cell>
        </row>
        <row r="21205">
          <cell r="D21205" t="str">
            <v>House</v>
          </cell>
          <cell r="E21205">
            <v>1100000</v>
          </cell>
          <cell r="R21205" t="str">
            <v>Darebin</v>
          </cell>
          <cell r="W21205">
            <v>2018</v>
          </cell>
          <cell r="X21205" t="str">
            <v>Sep</v>
          </cell>
        </row>
        <row r="21206">
          <cell r="D21206" t="str">
            <v>Unit</v>
          </cell>
          <cell r="E21206">
            <v>1060000</v>
          </cell>
          <cell r="R21206" t="str">
            <v>Glen Eira</v>
          </cell>
          <cell r="W21206">
            <v>2018</v>
          </cell>
          <cell r="X21206" t="str">
            <v>Sep</v>
          </cell>
        </row>
        <row r="21207">
          <cell r="D21207" t="str">
            <v>House</v>
          </cell>
          <cell r="E21207">
            <v>1050000</v>
          </cell>
          <cell r="R21207" t="str">
            <v>Glen Eira</v>
          </cell>
          <cell r="W21207">
            <v>2018</v>
          </cell>
          <cell r="X21207" t="str">
            <v>Sep</v>
          </cell>
        </row>
        <row r="21208">
          <cell r="D21208" t="str">
            <v>House</v>
          </cell>
          <cell r="E21208">
            <v>1000000</v>
          </cell>
          <cell r="R21208" t="str">
            <v>Moonee Valley</v>
          </cell>
          <cell r="W21208">
            <v>2018</v>
          </cell>
          <cell r="X21208" t="str">
            <v>Sep</v>
          </cell>
        </row>
        <row r="21209">
          <cell r="D21209" t="str">
            <v>Unit</v>
          </cell>
          <cell r="E21209">
            <v>940000</v>
          </cell>
          <cell r="R21209" t="str">
            <v>Manningham</v>
          </cell>
          <cell r="W21209">
            <v>2018</v>
          </cell>
          <cell r="X21209" t="str">
            <v>Sep</v>
          </cell>
        </row>
        <row r="21210">
          <cell r="D21210" t="str">
            <v>House</v>
          </cell>
          <cell r="E21210">
            <v>920000</v>
          </cell>
          <cell r="R21210" t="str">
            <v>Yarra</v>
          </cell>
          <cell r="W21210">
            <v>2018</v>
          </cell>
          <cell r="X21210" t="str">
            <v>Sep</v>
          </cell>
        </row>
        <row r="21211">
          <cell r="D21211" t="str">
            <v>Unit</v>
          </cell>
          <cell r="E21211">
            <v>910000</v>
          </cell>
          <cell r="R21211" t="str">
            <v>Melbourne</v>
          </cell>
          <cell r="W21211">
            <v>2018</v>
          </cell>
          <cell r="X21211" t="str">
            <v>Sep</v>
          </cell>
        </row>
        <row r="21212">
          <cell r="D21212" t="str">
            <v>Unit</v>
          </cell>
          <cell r="E21212">
            <v>865000</v>
          </cell>
          <cell r="R21212" t="str">
            <v>Moreland</v>
          </cell>
          <cell r="W21212">
            <v>2018</v>
          </cell>
          <cell r="X21212" t="str">
            <v>Sep</v>
          </cell>
        </row>
        <row r="21213">
          <cell r="D21213" t="str">
            <v>House</v>
          </cell>
          <cell r="E21213">
            <v>860000</v>
          </cell>
          <cell r="R21213" t="str">
            <v>Moonee Valley</v>
          </cell>
          <cell r="W21213">
            <v>2018</v>
          </cell>
          <cell r="X21213" t="str">
            <v>Sep</v>
          </cell>
        </row>
        <row r="21214">
          <cell r="D21214" t="str">
            <v>House</v>
          </cell>
          <cell r="E21214">
            <v>860000</v>
          </cell>
          <cell r="R21214" t="str">
            <v>Knox</v>
          </cell>
          <cell r="W21214">
            <v>2018</v>
          </cell>
          <cell r="X21214" t="str">
            <v>Sep</v>
          </cell>
        </row>
        <row r="21215">
          <cell r="D21215" t="str">
            <v>House</v>
          </cell>
          <cell r="E21215">
            <v>860000</v>
          </cell>
          <cell r="R21215" t="str">
            <v>Brimbank</v>
          </cell>
          <cell r="W21215">
            <v>2018</v>
          </cell>
          <cell r="X21215" t="str">
            <v>Sep</v>
          </cell>
        </row>
        <row r="21216">
          <cell r="D21216" t="str">
            <v>House</v>
          </cell>
          <cell r="E21216">
            <v>820000</v>
          </cell>
          <cell r="R21216" t="str">
            <v>Moonee Valley</v>
          </cell>
          <cell r="W21216">
            <v>2018</v>
          </cell>
          <cell r="X21216" t="str">
            <v>Sep</v>
          </cell>
        </row>
        <row r="21217">
          <cell r="D21217" t="str">
            <v>Unit</v>
          </cell>
          <cell r="E21217">
            <v>815000</v>
          </cell>
          <cell r="R21217" t="str">
            <v>Boroondara</v>
          </cell>
          <cell r="W21217">
            <v>2018</v>
          </cell>
          <cell r="X21217" t="str">
            <v>Sep</v>
          </cell>
        </row>
        <row r="21218">
          <cell r="D21218" t="str">
            <v>House</v>
          </cell>
          <cell r="E21218">
            <v>800000</v>
          </cell>
          <cell r="R21218" t="str">
            <v>Maroondah</v>
          </cell>
          <cell r="W21218">
            <v>2018</v>
          </cell>
          <cell r="X21218" t="str">
            <v>Sep</v>
          </cell>
        </row>
        <row r="21219">
          <cell r="D21219" t="str">
            <v>House</v>
          </cell>
          <cell r="E21219">
            <v>750000</v>
          </cell>
          <cell r="R21219" t="str">
            <v>Darebin</v>
          </cell>
          <cell r="W21219">
            <v>2018</v>
          </cell>
          <cell r="X21219" t="str">
            <v>Sep</v>
          </cell>
        </row>
        <row r="21220">
          <cell r="D21220" t="str">
            <v>Unit</v>
          </cell>
          <cell r="E21220">
            <v>750000</v>
          </cell>
          <cell r="R21220" t="str">
            <v>Manningham</v>
          </cell>
          <cell r="W21220">
            <v>2018</v>
          </cell>
          <cell r="X21220" t="str">
            <v>Sep</v>
          </cell>
        </row>
        <row r="21221">
          <cell r="D21221" t="str">
            <v>House</v>
          </cell>
          <cell r="E21221">
            <v>750000</v>
          </cell>
          <cell r="R21221" t="str">
            <v>Knox</v>
          </cell>
          <cell r="W21221">
            <v>2018</v>
          </cell>
          <cell r="X21221" t="str">
            <v>Sep</v>
          </cell>
        </row>
        <row r="21222">
          <cell r="D21222" t="str">
            <v>Unit</v>
          </cell>
          <cell r="E21222">
            <v>750000</v>
          </cell>
          <cell r="R21222" t="str">
            <v>Melbourne</v>
          </cell>
          <cell r="W21222">
            <v>2018</v>
          </cell>
          <cell r="X21222" t="str">
            <v>Sep</v>
          </cell>
        </row>
        <row r="21223">
          <cell r="D21223" t="str">
            <v>House</v>
          </cell>
          <cell r="E21223">
            <v>740000</v>
          </cell>
          <cell r="R21223" t="str">
            <v>Brimbank</v>
          </cell>
          <cell r="W21223">
            <v>2018</v>
          </cell>
          <cell r="X21223" t="str">
            <v>Sep</v>
          </cell>
        </row>
        <row r="21224">
          <cell r="D21224" t="str">
            <v>House</v>
          </cell>
          <cell r="E21224">
            <v>700000</v>
          </cell>
          <cell r="R21224" t="str">
            <v>Melton</v>
          </cell>
          <cell r="W21224">
            <v>2018</v>
          </cell>
          <cell r="X21224" t="str">
            <v>Sep</v>
          </cell>
        </row>
        <row r="21225">
          <cell r="D21225" t="str">
            <v>Unit</v>
          </cell>
          <cell r="E21225">
            <v>687000</v>
          </cell>
          <cell r="R21225" t="str">
            <v>Melbourne</v>
          </cell>
          <cell r="W21225">
            <v>2018</v>
          </cell>
          <cell r="X21225" t="str">
            <v>Sep</v>
          </cell>
        </row>
        <row r="21226">
          <cell r="D21226" t="str">
            <v>Unit</v>
          </cell>
          <cell r="E21226">
            <v>631000</v>
          </cell>
          <cell r="R21226" t="str">
            <v>Glen Eira</v>
          </cell>
          <cell r="W21226">
            <v>2018</v>
          </cell>
          <cell r="X21226" t="str">
            <v>Sep</v>
          </cell>
        </row>
        <row r="21227">
          <cell r="D21227" t="str">
            <v>Unit</v>
          </cell>
          <cell r="E21227">
            <v>630000</v>
          </cell>
          <cell r="R21227" t="str">
            <v>Maribyrnong</v>
          </cell>
          <cell r="W21227">
            <v>2018</v>
          </cell>
          <cell r="X21227" t="str">
            <v>Sep</v>
          </cell>
        </row>
        <row r="21228">
          <cell r="D21228" t="str">
            <v>Unit</v>
          </cell>
          <cell r="E21228">
            <v>610000</v>
          </cell>
          <cell r="R21228" t="str">
            <v>Monash</v>
          </cell>
          <cell r="W21228">
            <v>2018</v>
          </cell>
          <cell r="X21228" t="str">
            <v>Sep</v>
          </cell>
        </row>
        <row r="21229">
          <cell r="D21229" t="str">
            <v>Unit</v>
          </cell>
          <cell r="E21229">
            <v>555000</v>
          </cell>
          <cell r="R21229" t="str">
            <v>Darebin</v>
          </cell>
          <cell r="W21229">
            <v>2018</v>
          </cell>
          <cell r="X21229" t="str">
            <v>Sep</v>
          </cell>
        </row>
        <row r="21230">
          <cell r="D21230" t="str">
            <v>Unit</v>
          </cell>
          <cell r="E21230">
            <v>540000</v>
          </cell>
          <cell r="R21230" t="str">
            <v>Moreland</v>
          </cell>
          <cell r="W21230">
            <v>2018</v>
          </cell>
          <cell r="X21230" t="str">
            <v>Sep</v>
          </cell>
        </row>
        <row r="21231">
          <cell r="D21231" t="str">
            <v>Unit</v>
          </cell>
          <cell r="E21231">
            <v>500000</v>
          </cell>
          <cell r="R21231" t="str">
            <v>Moonee Valley</v>
          </cell>
          <cell r="W21231">
            <v>2018</v>
          </cell>
          <cell r="X21231" t="str">
            <v>Sep</v>
          </cell>
        </row>
        <row r="21232">
          <cell r="D21232" t="str">
            <v>House</v>
          </cell>
          <cell r="E21232">
            <v>490000</v>
          </cell>
          <cell r="R21232" t="str">
            <v>Brimbank</v>
          </cell>
          <cell r="W21232">
            <v>2018</v>
          </cell>
          <cell r="X21232" t="str">
            <v>Sep</v>
          </cell>
        </row>
        <row r="21233">
          <cell r="D21233" t="str">
            <v>House</v>
          </cell>
          <cell r="E21233">
            <v>380000</v>
          </cell>
          <cell r="R21233" t="str">
            <v>Hume</v>
          </cell>
          <cell r="W21233">
            <v>2018</v>
          </cell>
          <cell r="X21233" t="str">
            <v>Sep</v>
          </cell>
        </row>
        <row r="21234">
          <cell r="D21234" t="str">
            <v>Unit</v>
          </cell>
          <cell r="E21234">
            <v>300000</v>
          </cell>
          <cell r="R21234" t="str">
            <v>Darebin</v>
          </cell>
          <cell r="W21234">
            <v>2018</v>
          </cell>
          <cell r="X21234" t="str">
            <v>Sep</v>
          </cell>
        </row>
        <row r="21235">
          <cell r="D21235" t="str">
            <v>House</v>
          </cell>
          <cell r="E21235">
            <v>5460000</v>
          </cell>
          <cell r="R21235" t="str">
            <v>Melbourne</v>
          </cell>
          <cell r="W21235">
            <v>2018</v>
          </cell>
          <cell r="X21235" t="str">
            <v>Sep</v>
          </cell>
        </row>
        <row r="21236">
          <cell r="D21236" t="str">
            <v>House</v>
          </cell>
          <cell r="E21236">
            <v>4508000</v>
          </cell>
          <cell r="R21236" t="str">
            <v>Boroondara</v>
          </cell>
          <cell r="W21236">
            <v>2018</v>
          </cell>
          <cell r="X21236" t="str">
            <v>Sep</v>
          </cell>
        </row>
        <row r="21237">
          <cell r="D21237" t="str">
            <v>House</v>
          </cell>
          <cell r="E21237">
            <v>2790000</v>
          </cell>
          <cell r="R21237" t="str">
            <v>Stonnington</v>
          </cell>
          <cell r="W21237">
            <v>2018</v>
          </cell>
          <cell r="X21237" t="str">
            <v>Sep</v>
          </cell>
        </row>
        <row r="21238">
          <cell r="D21238" t="str">
            <v>House</v>
          </cell>
          <cell r="E21238">
            <v>2720000</v>
          </cell>
          <cell r="R21238" t="str">
            <v>Darebin</v>
          </cell>
          <cell r="W21238">
            <v>2018</v>
          </cell>
          <cell r="X21238" t="str">
            <v>Sep</v>
          </cell>
        </row>
        <row r="21239">
          <cell r="D21239" t="str">
            <v>House</v>
          </cell>
          <cell r="E21239">
            <v>2400000</v>
          </cell>
          <cell r="R21239" t="str">
            <v>Boroondara</v>
          </cell>
          <cell r="W21239">
            <v>2018</v>
          </cell>
          <cell r="X21239" t="str">
            <v>Sep</v>
          </cell>
        </row>
        <row r="21240">
          <cell r="D21240" t="str">
            <v>House</v>
          </cell>
          <cell r="E21240">
            <v>2340000</v>
          </cell>
          <cell r="R21240" t="str">
            <v>Bayside</v>
          </cell>
          <cell r="W21240">
            <v>2018</v>
          </cell>
          <cell r="X21240" t="str">
            <v>Sep</v>
          </cell>
        </row>
        <row r="21241">
          <cell r="D21241" t="str">
            <v>House</v>
          </cell>
          <cell r="E21241">
            <v>2285000</v>
          </cell>
          <cell r="R21241" t="str">
            <v>Manningham</v>
          </cell>
          <cell r="W21241">
            <v>2018</v>
          </cell>
          <cell r="X21241" t="str">
            <v>Sep</v>
          </cell>
        </row>
        <row r="21242">
          <cell r="D21242" t="str">
            <v>House</v>
          </cell>
          <cell r="E21242">
            <v>2113500</v>
          </cell>
          <cell r="R21242" t="str">
            <v>Manningham</v>
          </cell>
          <cell r="W21242">
            <v>2018</v>
          </cell>
          <cell r="X21242" t="str">
            <v>Sep</v>
          </cell>
        </row>
        <row r="21243">
          <cell r="D21243" t="str">
            <v>House</v>
          </cell>
          <cell r="E21243">
            <v>2015000</v>
          </cell>
          <cell r="R21243" t="str">
            <v>Moonee Valley</v>
          </cell>
          <cell r="W21243">
            <v>2018</v>
          </cell>
          <cell r="X21243" t="str">
            <v>Sep</v>
          </cell>
        </row>
        <row r="21244">
          <cell r="D21244" t="str">
            <v>House</v>
          </cell>
          <cell r="E21244">
            <v>2000000</v>
          </cell>
          <cell r="R21244" t="str">
            <v>Bayside</v>
          </cell>
          <cell r="W21244">
            <v>2018</v>
          </cell>
          <cell r="X21244" t="str">
            <v>Sep</v>
          </cell>
        </row>
        <row r="21245">
          <cell r="D21245" t="str">
            <v>House</v>
          </cell>
          <cell r="E21245">
            <v>1965000</v>
          </cell>
          <cell r="R21245" t="str">
            <v>Darebin</v>
          </cell>
          <cell r="W21245">
            <v>2018</v>
          </cell>
          <cell r="X21245" t="str">
            <v>Sep</v>
          </cell>
        </row>
        <row r="21246">
          <cell r="D21246" t="str">
            <v>House</v>
          </cell>
          <cell r="E21246">
            <v>1870000</v>
          </cell>
          <cell r="R21246" t="str">
            <v>Darebin</v>
          </cell>
          <cell r="W21246">
            <v>2018</v>
          </cell>
          <cell r="X21246" t="str">
            <v>Sep</v>
          </cell>
        </row>
        <row r="21247">
          <cell r="D21247" t="str">
            <v>House</v>
          </cell>
          <cell r="E21247">
            <v>1851000</v>
          </cell>
          <cell r="R21247" t="str">
            <v>Stonnington</v>
          </cell>
          <cell r="W21247">
            <v>2018</v>
          </cell>
          <cell r="X21247" t="str">
            <v>Sep</v>
          </cell>
        </row>
        <row r="21248">
          <cell r="D21248" t="str">
            <v>House</v>
          </cell>
          <cell r="E21248">
            <v>1815000</v>
          </cell>
          <cell r="R21248" t="str">
            <v>Bayside</v>
          </cell>
          <cell r="W21248">
            <v>2018</v>
          </cell>
          <cell r="X21248" t="str">
            <v>Sep</v>
          </cell>
        </row>
        <row r="21249">
          <cell r="D21249" t="str">
            <v>House</v>
          </cell>
          <cell r="E21249">
            <v>1815000</v>
          </cell>
          <cell r="R21249" t="str">
            <v>Bayside</v>
          </cell>
          <cell r="W21249">
            <v>2018</v>
          </cell>
          <cell r="X21249" t="str">
            <v>Sep</v>
          </cell>
        </row>
        <row r="21250">
          <cell r="D21250" t="str">
            <v>House</v>
          </cell>
          <cell r="E21250">
            <v>1750000</v>
          </cell>
          <cell r="R21250" t="str">
            <v>Bayside</v>
          </cell>
          <cell r="W21250">
            <v>2018</v>
          </cell>
          <cell r="X21250" t="str">
            <v>Sep</v>
          </cell>
        </row>
        <row r="21251">
          <cell r="D21251" t="str">
            <v>House</v>
          </cell>
          <cell r="E21251">
            <v>1730000</v>
          </cell>
          <cell r="R21251" t="str">
            <v>Bayside</v>
          </cell>
          <cell r="W21251">
            <v>2018</v>
          </cell>
          <cell r="X21251" t="str">
            <v>Sep</v>
          </cell>
        </row>
        <row r="21252">
          <cell r="D21252" t="str">
            <v>House</v>
          </cell>
          <cell r="E21252">
            <v>1712000</v>
          </cell>
          <cell r="R21252" t="str">
            <v>Monash</v>
          </cell>
          <cell r="W21252">
            <v>2018</v>
          </cell>
          <cell r="X21252" t="str">
            <v>Sep</v>
          </cell>
        </row>
        <row r="21253">
          <cell r="D21253" t="str">
            <v>House</v>
          </cell>
          <cell r="E21253">
            <v>1710000</v>
          </cell>
          <cell r="R21253" t="str">
            <v>Port Phillip</v>
          </cell>
          <cell r="W21253">
            <v>2018</v>
          </cell>
          <cell r="X21253" t="str">
            <v>Sep</v>
          </cell>
        </row>
        <row r="21254">
          <cell r="D21254" t="str">
            <v>Unit</v>
          </cell>
          <cell r="E21254">
            <v>1660000</v>
          </cell>
          <cell r="R21254" t="str">
            <v>Melbourne</v>
          </cell>
          <cell r="W21254">
            <v>2018</v>
          </cell>
          <cell r="X21254" t="str">
            <v>Sep</v>
          </cell>
        </row>
        <row r="21255">
          <cell r="D21255" t="str">
            <v>House</v>
          </cell>
          <cell r="E21255">
            <v>1650000</v>
          </cell>
          <cell r="R21255" t="str">
            <v>Hobsons Bay</v>
          </cell>
          <cell r="W21255">
            <v>2018</v>
          </cell>
          <cell r="X21255" t="str">
            <v>Sep</v>
          </cell>
        </row>
        <row r="21256">
          <cell r="D21256" t="str">
            <v>House</v>
          </cell>
          <cell r="E21256">
            <v>1620000</v>
          </cell>
          <cell r="R21256" t="str">
            <v>Glen Eira</v>
          </cell>
          <cell r="W21256">
            <v>2018</v>
          </cell>
          <cell r="X21256" t="str">
            <v>Sep</v>
          </cell>
        </row>
        <row r="21257">
          <cell r="D21257" t="str">
            <v>House</v>
          </cell>
          <cell r="E21257">
            <v>1590000</v>
          </cell>
          <cell r="R21257" t="str">
            <v>Boroondara</v>
          </cell>
          <cell r="W21257">
            <v>2018</v>
          </cell>
          <cell r="X21257" t="str">
            <v>Sep</v>
          </cell>
        </row>
        <row r="21258">
          <cell r="D21258" t="str">
            <v>House</v>
          </cell>
          <cell r="E21258">
            <v>1587500</v>
          </cell>
          <cell r="R21258" t="str">
            <v>Glen Eira</v>
          </cell>
          <cell r="W21258">
            <v>2018</v>
          </cell>
          <cell r="X21258" t="str">
            <v>Sep</v>
          </cell>
        </row>
        <row r="21259">
          <cell r="D21259" t="str">
            <v>House</v>
          </cell>
          <cell r="E21259">
            <v>1563000</v>
          </cell>
          <cell r="R21259" t="str">
            <v>Manningham</v>
          </cell>
          <cell r="W21259">
            <v>2018</v>
          </cell>
          <cell r="X21259" t="str">
            <v>Sep</v>
          </cell>
        </row>
        <row r="21260">
          <cell r="D21260" t="str">
            <v>House</v>
          </cell>
          <cell r="E21260">
            <v>1530000</v>
          </cell>
          <cell r="R21260" t="str">
            <v>Glen Eira</v>
          </cell>
          <cell r="W21260">
            <v>2018</v>
          </cell>
          <cell r="X21260" t="str">
            <v>Sep</v>
          </cell>
        </row>
        <row r="21261">
          <cell r="D21261" t="str">
            <v>House</v>
          </cell>
          <cell r="E21261">
            <v>1525000</v>
          </cell>
          <cell r="R21261" t="str">
            <v>Banyule</v>
          </cell>
          <cell r="W21261">
            <v>2018</v>
          </cell>
          <cell r="X21261" t="str">
            <v>Sep</v>
          </cell>
        </row>
        <row r="21262">
          <cell r="D21262" t="str">
            <v>House</v>
          </cell>
          <cell r="E21262">
            <v>1515000</v>
          </cell>
          <cell r="R21262" t="str">
            <v>Bayside</v>
          </cell>
          <cell r="W21262">
            <v>2018</v>
          </cell>
          <cell r="X21262" t="str">
            <v>Sep</v>
          </cell>
        </row>
        <row r="21263">
          <cell r="D21263" t="str">
            <v>House</v>
          </cell>
          <cell r="E21263">
            <v>1500000</v>
          </cell>
          <cell r="R21263" t="str">
            <v>Manningham</v>
          </cell>
          <cell r="W21263">
            <v>2018</v>
          </cell>
          <cell r="X21263" t="str">
            <v>Sep</v>
          </cell>
        </row>
        <row r="21264">
          <cell r="D21264" t="str">
            <v>House</v>
          </cell>
          <cell r="E21264">
            <v>1472000</v>
          </cell>
          <cell r="R21264" t="str">
            <v>Monash</v>
          </cell>
          <cell r="W21264">
            <v>2018</v>
          </cell>
          <cell r="X21264" t="str">
            <v>Sep</v>
          </cell>
        </row>
        <row r="21265">
          <cell r="D21265" t="str">
            <v>House</v>
          </cell>
          <cell r="E21265">
            <v>1450000</v>
          </cell>
          <cell r="R21265" t="str">
            <v>Monash</v>
          </cell>
          <cell r="W21265">
            <v>2018</v>
          </cell>
          <cell r="X21265" t="str">
            <v>Sep</v>
          </cell>
        </row>
        <row r="21266">
          <cell r="D21266" t="str">
            <v>House</v>
          </cell>
          <cell r="E21266">
            <v>1450000</v>
          </cell>
          <cell r="R21266" t="str">
            <v>Glen Eira</v>
          </cell>
          <cell r="W21266">
            <v>2018</v>
          </cell>
          <cell r="X21266" t="str">
            <v>Sep</v>
          </cell>
        </row>
        <row r="21267">
          <cell r="D21267" t="str">
            <v>House</v>
          </cell>
          <cell r="E21267">
            <v>1435000</v>
          </cell>
          <cell r="R21267" t="str">
            <v>Glen Eira</v>
          </cell>
          <cell r="W21267">
            <v>2018</v>
          </cell>
          <cell r="X21267" t="str">
            <v>Sep</v>
          </cell>
        </row>
        <row r="21268">
          <cell r="D21268" t="str">
            <v>House</v>
          </cell>
          <cell r="E21268">
            <v>1400000</v>
          </cell>
          <cell r="R21268" t="str">
            <v>Manningham</v>
          </cell>
          <cell r="W21268">
            <v>2018</v>
          </cell>
          <cell r="X21268" t="str">
            <v>Sep</v>
          </cell>
        </row>
        <row r="21269">
          <cell r="D21269" t="str">
            <v>House</v>
          </cell>
          <cell r="E21269">
            <v>1385000</v>
          </cell>
          <cell r="R21269" t="str">
            <v>Moreland</v>
          </cell>
          <cell r="W21269">
            <v>2018</v>
          </cell>
          <cell r="X21269" t="str">
            <v>Sep</v>
          </cell>
        </row>
        <row r="21270">
          <cell r="D21270" t="str">
            <v>House</v>
          </cell>
          <cell r="E21270">
            <v>1385000</v>
          </cell>
          <cell r="R21270" t="str">
            <v>Moreland</v>
          </cell>
          <cell r="W21270">
            <v>2018</v>
          </cell>
          <cell r="X21270" t="str">
            <v>Sep</v>
          </cell>
        </row>
        <row r="21271">
          <cell r="D21271" t="str">
            <v>Unit</v>
          </cell>
          <cell r="E21271">
            <v>1374500</v>
          </cell>
          <cell r="R21271" t="str">
            <v>Boroondara</v>
          </cell>
          <cell r="W21271">
            <v>2018</v>
          </cell>
          <cell r="X21271" t="str">
            <v>Sep</v>
          </cell>
        </row>
        <row r="21272">
          <cell r="D21272" t="str">
            <v>House</v>
          </cell>
          <cell r="E21272">
            <v>1370000</v>
          </cell>
          <cell r="R21272" t="str">
            <v>Whitehorse</v>
          </cell>
          <cell r="W21272">
            <v>2018</v>
          </cell>
          <cell r="X21272" t="str">
            <v>Sep</v>
          </cell>
        </row>
        <row r="21273">
          <cell r="D21273" t="str">
            <v>Unit</v>
          </cell>
          <cell r="E21273">
            <v>1350000</v>
          </cell>
          <cell r="R21273" t="str">
            <v>Boroondara</v>
          </cell>
          <cell r="W21273">
            <v>2018</v>
          </cell>
          <cell r="X21273" t="str">
            <v>Sep</v>
          </cell>
        </row>
        <row r="21274">
          <cell r="D21274" t="str">
            <v>House</v>
          </cell>
          <cell r="E21274">
            <v>1341000</v>
          </cell>
          <cell r="R21274" t="str">
            <v>Banyule</v>
          </cell>
          <cell r="W21274">
            <v>2018</v>
          </cell>
          <cell r="X21274" t="str">
            <v>Sep</v>
          </cell>
        </row>
        <row r="21275">
          <cell r="D21275" t="str">
            <v>House</v>
          </cell>
          <cell r="E21275">
            <v>1335000</v>
          </cell>
          <cell r="R21275" t="str">
            <v>Moreland</v>
          </cell>
          <cell r="W21275">
            <v>2018</v>
          </cell>
          <cell r="X21275" t="str">
            <v>Sep</v>
          </cell>
        </row>
        <row r="21276">
          <cell r="D21276" t="str">
            <v>Unit</v>
          </cell>
          <cell r="E21276">
            <v>1315000</v>
          </cell>
          <cell r="R21276" t="str">
            <v>Glen Eira</v>
          </cell>
          <cell r="W21276">
            <v>2018</v>
          </cell>
          <cell r="X21276" t="str">
            <v>Sep</v>
          </cell>
        </row>
        <row r="21277">
          <cell r="D21277" t="str">
            <v>House</v>
          </cell>
          <cell r="E21277">
            <v>1315000</v>
          </cell>
          <cell r="R21277" t="str">
            <v>Yarra</v>
          </cell>
          <cell r="W21277">
            <v>2018</v>
          </cell>
          <cell r="X21277" t="str">
            <v>Sep</v>
          </cell>
        </row>
        <row r="21278">
          <cell r="D21278" t="str">
            <v>House</v>
          </cell>
          <cell r="E21278">
            <v>1300000</v>
          </cell>
          <cell r="R21278" t="str">
            <v>Whitehorse</v>
          </cell>
          <cell r="W21278">
            <v>2018</v>
          </cell>
          <cell r="X21278" t="str">
            <v>Sep</v>
          </cell>
        </row>
        <row r="21279">
          <cell r="D21279" t="str">
            <v>House</v>
          </cell>
          <cell r="E21279">
            <v>1295000</v>
          </cell>
          <cell r="R21279" t="str">
            <v>Bayside</v>
          </cell>
          <cell r="W21279">
            <v>2018</v>
          </cell>
          <cell r="X21279" t="str">
            <v>Sep</v>
          </cell>
        </row>
        <row r="21280">
          <cell r="D21280" t="str">
            <v>House</v>
          </cell>
          <cell r="E21280">
            <v>1290000</v>
          </cell>
          <cell r="R21280" t="str">
            <v>Yarra</v>
          </cell>
          <cell r="W21280">
            <v>2018</v>
          </cell>
          <cell r="X21280" t="str">
            <v>Sep</v>
          </cell>
        </row>
        <row r="21281">
          <cell r="D21281" t="str">
            <v>House</v>
          </cell>
          <cell r="E21281">
            <v>1285000</v>
          </cell>
          <cell r="R21281" t="str">
            <v>Whitehorse</v>
          </cell>
          <cell r="W21281">
            <v>2018</v>
          </cell>
          <cell r="X21281" t="str">
            <v>Sep</v>
          </cell>
        </row>
        <row r="21282">
          <cell r="D21282" t="str">
            <v>Unit</v>
          </cell>
          <cell r="E21282">
            <v>1280000</v>
          </cell>
          <cell r="R21282" t="str">
            <v>Boroondara</v>
          </cell>
          <cell r="W21282">
            <v>2018</v>
          </cell>
          <cell r="X21282" t="str">
            <v>Sep</v>
          </cell>
        </row>
        <row r="21283">
          <cell r="D21283" t="str">
            <v>House</v>
          </cell>
          <cell r="E21283">
            <v>1265500</v>
          </cell>
          <cell r="R21283" t="str">
            <v>Yarra</v>
          </cell>
          <cell r="W21283">
            <v>2018</v>
          </cell>
          <cell r="X21283" t="str">
            <v>Sep</v>
          </cell>
        </row>
        <row r="21284">
          <cell r="D21284" t="str">
            <v>House</v>
          </cell>
          <cell r="E21284">
            <v>1260000</v>
          </cell>
          <cell r="R21284" t="str">
            <v>Yarra</v>
          </cell>
          <cell r="W21284">
            <v>2018</v>
          </cell>
          <cell r="X21284" t="str">
            <v>Sep</v>
          </cell>
        </row>
        <row r="21285">
          <cell r="D21285" t="str">
            <v>House</v>
          </cell>
          <cell r="E21285">
            <v>1245000</v>
          </cell>
          <cell r="R21285" t="str">
            <v>Glen Eira</v>
          </cell>
          <cell r="W21285">
            <v>2018</v>
          </cell>
          <cell r="X21285" t="str">
            <v>Sep</v>
          </cell>
        </row>
        <row r="21286">
          <cell r="D21286" t="str">
            <v>House</v>
          </cell>
          <cell r="E21286">
            <v>1245000</v>
          </cell>
          <cell r="R21286" t="str">
            <v>Manningham</v>
          </cell>
          <cell r="W21286">
            <v>2018</v>
          </cell>
          <cell r="X21286" t="str">
            <v>Sep</v>
          </cell>
        </row>
        <row r="21287">
          <cell r="D21287" t="str">
            <v>House</v>
          </cell>
          <cell r="E21287">
            <v>1230000</v>
          </cell>
          <cell r="R21287" t="str">
            <v>Glen Eira</v>
          </cell>
          <cell r="W21287">
            <v>2018</v>
          </cell>
          <cell r="X21287" t="str">
            <v>Sep</v>
          </cell>
        </row>
        <row r="21288">
          <cell r="D21288" t="str">
            <v>House</v>
          </cell>
          <cell r="E21288">
            <v>1230000</v>
          </cell>
          <cell r="R21288" t="str">
            <v>Whitehorse</v>
          </cell>
          <cell r="W21288">
            <v>2018</v>
          </cell>
          <cell r="X21288" t="str">
            <v>Sep</v>
          </cell>
        </row>
        <row r="21289">
          <cell r="D21289" t="str">
            <v>House</v>
          </cell>
          <cell r="E21289">
            <v>1221000</v>
          </cell>
          <cell r="R21289" t="str">
            <v>Monash</v>
          </cell>
          <cell r="W21289">
            <v>2018</v>
          </cell>
          <cell r="X21289" t="str">
            <v>Sep</v>
          </cell>
        </row>
        <row r="21290">
          <cell r="D21290" t="str">
            <v>House</v>
          </cell>
          <cell r="E21290">
            <v>1215000</v>
          </cell>
          <cell r="R21290" t="str">
            <v>Glen Eira</v>
          </cell>
          <cell r="W21290">
            <v>2018</v>
          </cell>
          <cell r="X21290" t="str">
            <v>Sep</v>
          </cell>
        </row>
        <row r="21291">
          <cell r="D21291" t="str">
            <v>Unit</v>
          </cell>
          <cell r="E21291">
            <v>1200000</v>
          </cell>
          <cell r="R21291" t="str">
            <v>Glen Eira</v>
          </cell>
          <cell r="W21291">
            <v>2018</v>
          </cell>
          <cell r="X21291" t="str">
            <v>Sep</v>
          </cell>
        </row>
        <row r="21292">
          <cell r="D21292" t="str">
            <v>Unit</v>
          </cell>
          <cell r="E21292">
            <v>1180000</v>
          </cell>
          <cell r="R21292" t="str">
            <v>Whitehorse</v>
          </cell>
          <cell r="W21292">
            <v>2018</v>
          </cell>
          <cell r="X21292" t="str">
            <v>Sep</v>
          </cell>
        </row>
        <row r="21293">
          <cell r="D21293" t="str">
            <v>Unit</v>
          </cell>
          <cell r="E21293">
            <v>1180000</v>
          </cell>
          <cell r="R21293" t="str">
            <v>Melbourne</v>
          </cell>
          <cell r="W21293">
            <v>2018</v>
          </cell>
          <cell r="X21293" t="str">
            <v>Sep</v>
          </cell>
        </row>
        <row r="21294">
          <cell r="D21294" t="str">
            <v>House</v>
          </cell>
          <cell r="E21294">
            <v>1175000</v>
          </cell>
          <cell r="R21294" t="str">
            <v>Hume</v>
          </cell>
          <cell r="W21294">
            <v>2018</v>
          </cell>
          <cell r="X21294" t="str">
            <v>Sep</v>
          </cell>
        </row>
        <row r="21295">
          <cell r="D21295" t="str">
            <v>House</v>
          </cell>
          <cell r="E21295">
            <v>1155000</v>
          </cell>
          <cell r="R21295" t="str">
            <v>Darebin</v>
          </cell>
          <cell r="W21295">
            <v>2018</v>
          </cell>
          <cell r="X21295" t="str">
            <v>Sep</v>
          </cell>
        </row>
        <row r="21296">
          <cell r="D21296" t="str">
            <v>Unit</v>
          </cell>
          <cell r="E21296">
            <v>1155000</v>
          </cell>
          <cell r="R21296" t="str">
            <v>Manningham</v>
          </cell>
          <cell r="W21296">
            <v>2018</v>
          </cell>
          <cell r="X21296" t="str">
            <v>Sep</v>
          </cell>
        </row>
        <row r="21297">
          <cell r="D21297" t="str">
            <v>House</v>
          </cell>
          <cell r="E21297">
            <v>1150000</v>
          </cell>
          <cell r="R21297" t="str">
            <v>Whitehorse</v>
          </cell>
          <cell r="W21297">
            <v>2018</v>
          </cell>
          <cell r="X21297" t="str">
            <v>Sep</v>
          </cell>
        </row>
        <row r="21298">
          <cell r="D21298" t="str">
            <v>Unit</v>
          </cell>
          <cell r="E21298">
            <v>1120000</v>
          </cell>
          <cell r="R21298" t="str">
            <v>Banyule</v>
          </cell>
          <cell r="W21298">
            <v>2018</v>
          </cell>
          <cell r="X21298" t="str">
            <v>Sep</v>
          </cell>
        </row>
        <row r="21299">
          <cell r="D21299" t="str">
            <v>Unit</v>
          </cell>
          <cell r="E21299">
            <v>1115000</v>
          </cell>
          <cell r="R21299" t="str">
            <v>Monash</v>
          </cell>
          <cell r="W21299">
            <v>2018</v>
          </cell>
          <cell r="X21299" t="str">
            <v>Sep</v>
          </cell>
        </row>
        <row r="21300">
          <cell r="D21300" t="str">
            <v>Unit</v>
          </cell>
          <cell r="E21300">
            <v>1092500</v>
          </cell>
          <cell r="R21300" t="str">
            <v>Glen Eira</v>
          </cell>
          <cell r="W21300">
            <v>2018</v>
          </cell>
          <cell r="X21300" t="str">
            <v>Sep</v>
          </cell>
        </row>
        <row r="21301">
          <cell r="D21301" t="str">
            <v>House</v>
          </cell>
          <cell r="E21301">
            <v>1092000</v>
          </cell>
          <cell r="R21301" t="str">
            <v>Banyule</v>
          </cell>
          <cell r="W21301">
            <v>2018</v>
          </cell>
          <cell r="X21301" t="str">
            <v>Sep</v>
          </cell>
        </row>
        <row r="21302">
          <cell r="D21302" t="str">
            <v>House</v>
          </cell>
          <cell r="E21302">
            <v>1080000</v>
          </cell>
          <cell r="R21302" t="str">
            <v>Monash</v>
          </cell>
          <cell r="W21302">
            <v>2018</v>
          </cell>
          <cell r="X21302" t="str">
            <v>Sep</v>
          </cell>
        </row>
        <row r="21303">
          <cell r="D21303" t="str">
            <v>Unit</v>
          </cell>
          <cell r="E21303">
            <v>1075000</v>
          </cell>
          <cell r="R21303" t="str">
            <v>Melbourne</v>
          </cell>
          <cell r="W21303">
            <v>2018</v>
          </cell>
          <cell r="X21303" t="str">
            <v>Sep</v>
          </cell>
        </row>
        <row r="21304">
          <cell r="D21304" t="str">
            <v>House</v>
          </cell>
          <cell r="E21304">
            <v>1053000</v>
          </cell>
          <cell r="R21304" t="str">
            <v>Whitehorse</v>
          </cell>
          <cell r="W21304">
            <v>2018</v>
          </cell>
          <cell r="X21304" t="str">
            <v>Sep</v>
          </cell>
        </row>
        <row r="21305">
          <cell r="D21305" t="str">
            <v>Unit</v>
          </cell>
          <cell r="E21305">
            <v>1050000</v>
          </cell>
          <cell r="R21305" t="str">
            <v>Boroondara</v>
          </cell>
          <cell r="W21305">
            <v>2018</v>
          </cell>
          <cell r="X21305" t="str">
            <v>Sep</v>
          </cell>
        </row>
        <row r="21306">
          <cell r="D21306" t="str">
            <v>Unit</v>
          </cell>
          <cell r="E21306">
            <v>1050000</v>
          </cell>
          <cell r="R21306" t="str">
            <v>Monash</v>
          </cell>
          <cell r="W21306">
            <v>2018</v>
          </cell>
          <cell r="X21306" t="str">
            <v>Sep</v>
          </cell>
        </row>
        <row r="21307">
          <cell r="D21307" t="str">
            <v>Unit</v>
          </cell>
          <cell r="E21307">
            <v>1038000</v>
          </cell>
          <cell r="R21307" t="str">
            <v>Boroondara</v>
          </cell>
          <cell r="W21307">
            <v>2018</v>
          </cell>
          <cell r="X21307" t="str">
            <v>Sep</v>
          </cell>
        </row>
        <row r="21308">
          <cell r="D21308" t="str">
            <v>House</v>
          </cell>
          <cell r="E21308">
            <v>1036000</v>
          </cell>
          <cell r="R21308" t="str">
            <v>Maribyrnong</v>
          </cell>
          <cell r="W21308">
            <v>2018</v>
          </cell>
          <cell r="X21308" t="str">
            <v>Sep</v>
          </cell>
        </row>
        <row r="21309">
          <cell r="D21309" t="str">
            <v>House</v>
          </cell>
          <cell r="E21309">
            <v>1010000</v>
          </cell>
          <cell r="R21309" t="str">
            <v>Maroondah</v>
          </cell>
          <cell r="W21309">
            <v>2018</v>
          </cell>
          <cell r="X21309" t="str">
            <v>Sep</v>
          </cell>
        </row>
        <row r="21310">
          <cell r="D21310" t="str">
            <v>Unit</v>
          </cell>
          <cell r="E21310">
            <v>1002000</v>
          </cell>
          <cell r="R21310" t="str">
            <v>Monash</v>
          </cell>
          <cell r="W21310">
            <v>2018</v>
          </cell>
          <cell r="X21310" t="str">
            <v>Sep</v>
          </cell>
        </row>
        <row r="21311">
          <cell r="D21311" t="str">
            <v>House</v>
          </cell>
          <cell r="E21311">
            <v>991000</v>
          </cell>
          <cell r="R21311" t="str">
            <v>Moreland</v>
          </cell>
          <cell r="W21311">
            <v>2018</v>
          </cell>
          <cell r="X21311" t="str">
            <v>Sep</v>
          </cell>
        </row>
        <row r="21312">
          <cell r="D21312" t="str">
            <v>House</v>
          </cell>
          <cell r="E21312">
            <v>990000</v>
          </cell>
          <cell r="R21312" t="str">
            <v>Bayside</v>
          </cell>
          <cell r="W21312">
            <v>2018</v>
          </cell>
          <cell r="X21312" t="str">
            <v>Sep</v>
          </cell>
        </row>
        <row r="21313">
          <cell r="D21313" t="str">
            <v>House</v>
          </cell>
          <cell r="E21313">
            <v>975500</v>
          </cell>
          <cell r="R21313" t="str">
            <v>Bayside</v>
          </cell>
          <cell r="W21313">
            <v>2018</v>
          </cell>
          <cell r="X21313" t="str">
            <v>Sep</v>
          </cell>
        </row>
        <row r="21314">
          <cell r="D21314" t="str">
            <v>House</v>
          </cell>
          <cell r="E21314">
            <v>965000</v>
          </cell>
          <cell r="R21314" t="str">
            <v>Brimbank</v>
          </cell>
          <cell r="W21314">
            <v>2018</v>
          </cell>
          <cell r="X21314" t="str">
            <v>Sep</v>
          </cell>
        </row>
        <row r="21315">
          <cell r="D21315" t="str">
            <v>House</v>
          </cell>
          <cell r="E21315">
            <v>965000</v>
          </cell>
          <cell r="R21315" t="str">
            <v>Maroondah</v>
          </cell>
          <cell r="W21315">
            <v>2018</v>
          </cell>
          <cell r="X21315" t="str">
            <v>Sep</v>
          </cell>
        </row>
        <row r="21316">
          <cell r="D21316" t="str">
            <v>Unit</v>
          </cell>
          <cell r="E21316">
            <v>950000</v>
          </cell>
          <cell r="R21316" t="str">
            <v>Manningham</v>
          </cell>
          <cell r="W21316">
            <v>2018</v>
          </cell>
          <cell r="X21316" t="str">
            <v>Sep</v>
          </cell>
        </row>
        <row r="21317">
          <cell r="D21317" t="str">
            <v>House</v>
          </cell>
          <cell r="E21317">
            <v>940000</v>
          </cell>
          <cell r="R21317" t="str">
            <v>Knox</v>
          </cell>
          <cell r="W21317">
            <v>2018</v>
          </cell>
          <cell r="X21317" t="str">
            <v>Sep</v>
          </cell>
        </row>
        <row r="21318">
          <cell r="D21318" t="str">
            <v>Unit</v>
          </cell>
          <cell r="E21318">
            <v>912000</v>
          </cell>
          <cell r="R21318" t="str">
            <v>Port Phillip</v>
          </cell>
          <cell r="W21318">
            <v>2018</v>
          </cell>
          <cell r="X21318" t="str">
            <v>Sep</v>
          </cell>
        </row>
        <row r="21319">
          <cell r="D21319" t="str">
            <v>Unit</v>
          </cell>
          <cell r="E21319">
            <v>906500</v>
          </cell>
          <cell r="R21319" t="str">
            <v>Moonee Valley</v>
          </cell>
          <cell r="W21319">
            <v>2018</v>
          </cell>
          <cell r="X21319" t="str">
            <v>Sep</v>
          </cell>
        </row>
        <row r="21320">
          <cell r="D21320" t="str">
            <v>Unit</v>
          </cell>
          <cell r="E21320">
            <v>891000</v>
          </cell>
          <cell r="R21320" t="str">
            <v>Monash</v>
          </cell>
          <cell r="W21320">
            <v>2018</v>
          </cell>
          <cell r="X21320" t="str">
            <v>Sep</v>
          </cell>
        </row>
        <row r="21321">
          <cell r="D21321" t="str">
            <v>House</v>
          </cell>
          <cell r="E21321">
            <v>890000</v>
          </cell>
          <cell r="R21321" t="str">
            <v>Glen Eira</v>
          </cell>
          <cell r="W21321">
            <v>2018</v>
          </cell>
          <cell r="X21321" t="str">
            <v>Sep</v>
          </cell>
        </row>
        <row r="21322">
          <cell r="D21322" t="str">
            <v>Unit</v>
          </cell>
          <cell r="E21322">
            <v>880000</v>
          </cell>
          <cell r="R21322" t="str">
            <v>Banyule</v>
          </cell>
          <cell r="W21322">
            <v>2018</v>
          </cell>
          <cell r="X21322" t="str">
            <v>Sep</v>
          </cell>
        </row>
        <row r="21323">
          <cell r="D21323" t="str">
            <v>House</v>
          </cell>
          <cell r="E21323">
            <v>870000</v>
          </cell>
          <cell r="R21323" t="str">
            <v>Yarra</v>
          </cell>
          <cell r="W21323">
            <v>2018</v>
          </cell>
          <cell r="X21323" t="str">
            <v>Sep</v>
          </cell>
        </row>
        <row r="21324">
          <cell r="D21324" t="str">
            <v>House</v>
          </cell>
          <cell r="E21324">
            <v>870000</v>
          </cell>
          <cell r="R21324" t="str">
            <v>Darebin</v>
          </cell>
          <cell r="W21324">
            <v>2018</v>
          </cell>
          <cell r="X21324" t="str">
            <v>Sep</v>
          </cell>
        </row>
        <row r="21325">
          <cell r="D21325" t="str">
            <v>House</v>
          </cell>
          <cell r="E21325">
            <v>865000</v>
          </cell>
          <cell r="R21325" t="str">
            <v>Whittlesea</v>
          </cell>
          <cell r="W21325">
            <v>2018</v>
          </cell>
          <cell r="X21325" t="str">
            <v>Sep</v>
          </cell>
        </row>
        <row r="21326">
          <cell r="D21326" t="str">
            <v>Unit</v>
          </cell>
          <cell r="E21326">
            <v>862000</v>
          </cell>
          <cell r="R21326" t="str">
            <v>Whitehorse</v>
          </cell>
          <cell r="W21326">
            <v>2018</v>
          </cell>
          <cell r="X21326" t="str">
            <v>Sep</v>
          </cell>
        </row>
        <row r="21327">
          <cell r="D21327" t="str">
            <v>Unit</v>
          </cell>
          <cell r="E21327">
            <v>849000</v>
          </cell>
          <cell r="R21327" t="str">
            <v>Moreland</v>
          </cell>
          <cell r="W21327">
            <v>2018</v>
          </cell>
          <cell r="X21327" t="str">
            <v>Sep</v>
          </cell>
        </row>
        <row r="21328">
          <cell r="D21328" t="str">
            <v>House</v>
          </cell>
          <cell r="E21328">
            <v>835000</v>
          </cell>
          <cell r="R21328" t="str">
            <v>Darebin</v>
          </cell>
          <cell r="W21328">
            <v>2018</v>
          </cell>
          <cell r="X21328" t="str">
            <v>Sep</v>
          </cell>
        </row>
        <row r="21329">
          <cell r="D21329" t="str">
            <v>Unit</v>
          </cell>
          <cell r="E21329">
            <v>834000</v>
          </cell>
          <cell r="R21329" t="str">
            <v>Glen Eira</v>
          </cell>
          <cell r="W21329">
            <v>2018</v>
          </cell>
          <cell r="X21329" t="str">
            <v>Sep</v>
          </cell>
        </row>
        <row r="21330">
          <cell r="D21330" t="str">
            <v>House</v>
          </cell>
          <cell r="E21330">
            <v>830000</v>
          </cell>
          <cell r="R21330" t="str">
            <v>Darebin</v>
          </cell>
          <cell r="W21330">
            <v>2018</v>
          </cell>
          <cell r="X21330" t="str">
            <v>Sep</v>
          </cell>
        </row>
        <row r="21331">
          <cell r="D21331" t="str">
            <v>House</v>
          </cell>
          <cell r="E21331">
            <v>822000</v>
          </cell>
          <cell r="R21331" t="str">
            <v>Banyule</v>
          </cell>
          <cell r="W21331">
            <v>2018</v>
          </cell>
          <cell r="X21331" t="str">
            <v>Sep</v>
          </cell>
        </row>
        <row r="21332">
          <cell r="D21332" t="str">
            <v>House</v>
          </cell>
          <cell r="E21332">
            <v>800000</v>
          </cell>
          <cell r="R21332" t="str">
            <v>Brimbank</v>
          </cell>
          <cell r="W21332">
            <v>2018</v>
          </cell>
          <cell r="X21332" t="str">
            <v>Sep</v>
          </cell>
        </row>
        <row r="21333">
          <cell r="D21333" t="str">
            <v>House</v>
          </cell>
          <cell r="E21333">
            <v>786000</v>
          </cell>
          <cell r="R21333" t="str">
            <v>Moonee Valley</v>
          </cell>
          <cell r="W21333">
            <v>2018</v>
          </cell>
          <cell r="X21333" t="str">
            <v>Sep</v>
          </cell>
        </row>
        <row r="21334">
          <cell r="D21334" t="str">
            <v>Unit</v>
          </cell>
          <cell r="E21334">
            <v>780000</v>
          </cell>
          <cell r="R21334" t="str">
            <v>Stonnington</v>
          </cell>
          <cell r="W21334">
            <v>2018</v>
          </cell>
          <cell r="X21334" t="str">
            <v>Sep</v>
          </cell>
        </row>
        <row r="21335">
          <cell r="D21335" t="str">
            <v>Unit</v>
          </cell>
          <cell r="E21335">
            <v>776000</v>
          </cell>
          <cell r="R21335" t="str">
            <v>Moreland</v>
          </cell>
          <cell r="W21335">
            <v>2018</v>
          </cell>
          <cell r="X21335" t="str">
            <v>Sep</v>
          </cell>
        </row>
        <row r="21336">
          <cell r="D21336" t="str">
            <v>House</v>
          </cell>
          <cell r="E21336">
            <v>771200</v>
          </cell>
          <cell r="R21336" t="str">
            <v>Brimbank</v>
          </cell>
          <cell r="W21336">
            <v>2018</v>
          </cell>
          <cell r="X21336" t="str">
            <v>Sep</v>
          </cell>
        </row>
        <row r="21337">
          <cell r="D21337" t="str">
            <v>House</v>
          </cell>
          <cell r="E21337">
            <v>767000</v>
          </cell>
          <cell r="R21337" t="str">
            <v>Brimbank</v>
          </cell>
          <cell r="W21337">
            <v>2018</v>
          </cell>
          <cell r="X21337" t="str">
            <v>Sep</v>
          </cell>
        </row>
        <row r="21338">
          <cell r="D21338" t="str">
            <v>Unit</v>
          </cell>
          <cell r="E21338">
            <v>755000</v>
          </cell>
          <cell r="R21338" t="str">
            <v>Bayside</v>
          </cell>
          <cell r="W21338">
            <v>2018</v>
          </cell>
          <cell r="X21338" t="str">
            <v>Sep</v>
          </cell>
        </row>
        <row r="21339">
          <cell r="D21339" t="str">
            <v>House</v>
          </cell>
          <cell r="E21339">
            <v>750000</v>
          </cell>
          <cell r="R21339" t="str">
            <v>Monash</v>
          </cell>
          <cell r="W21339">
            <v>2018</v>
          </cell>
          <cell r="X21339" t="str">
            <v>Sep</v>
          </cell>
        </row>
        <row r="21340">
          <cell r="D21340" t="str">
            <v>House</v>
          </cell>
          <cell r="E21340">
            <v>746000</v>
          </cell>
          <cell r="R21340" t="str">
            <v>Brimbank</v>
          </cell>
          <cell r="W21340">
            <v>2018</v>
          </cell>
          <cell r="X21340" t="str">
            <v>Sep</v>
          </cell>
        </row>
        <row r="21341">
          <cell r="D21341" t="str">
            <v>House</v>
          </cell>
          <cell r="E21341">
            <v>740000</v>
          </cell>
          <cell r="R21341" t="str">
            <v>Melton</v>
          </cell>
          <cell r="W21341">
            <v>2018</v>
          </cell>
          <cell r="X21341" t="str">
            <v>Sep</v>
          </cell>
        </row>
        <row r="21342">
          <cell r="D21342" t="str">
            <v>Unit</v>
          </cell>
          <cell r="E21342">
            <v>740000</v>
          </cell>
          <cell r="R21342" t="str">
            <v>Bayside</v>
          </cell>
          <cell r="W21342">
            <v>2018</v>
          </cell>
          <cell r="X21342" t="str">
            <v>Sep</v>
          </cell>
        </row>
        <row r="21343">
          <cell r="D21343" t="str">
            <v>House</v>
          </cell>
          <cell r="E21343">
            <v>740000</v>
          </cell>
          <cell r="R21343" t="str">
            <v>Maroondah</v>
          </cell>
          <cell r="W21343">
            <v>2018</v>
          </cell>
          <cell r="X21343" t="str">
            <v>Sep</v>
          </cell>
        </row>
        <row r="21344">
          <cell r="D21344" t="str">
            <v>House</v>
          </cell>
          <cell r="E21344">
            <v>735000</v>
          </cell>
          <cell r="R21344" t="str">
            <v>Maroondah</v>
          </cell>
          <cell r="W21344">
            <v>2018</v>
          </cell>
          <cell r="X21344" t="str">
            <v>Sep</v>
          </cell>
        </row>
        <row r="21345">
          <cell r="D21345" t="str">
            <v>Unit</v>
          </cell>
          <cell r="E21345">
            <v>730000</v>
          </cell>
          <cell r="R21345" t="str">
            <v>Glen Eira</v>
          </cell>
          <cell r="W21345">
            <v>2018</v>
          </cell>
          <cell r="X21345" t="str">
            <v>Sep</v>
          </cell>
        </row>
        <row r="21346">
          <cell r="D21346" t="str">
            <v>Unit</v>
          </cell>
          <cell r="E21346">
            <v>720000</v>
          </cell>
          <cell r="R21346" t="str">
            <v>Moreland</v>
          </cell>
          <cell r="W21346">
            <v>2018</v>
          </cell>
          <cell r="X21346" t="str">
            <v>Sep</v>
          </cell>
        </row>
        <row r="21347">
          <cell r="D21347" t="str">
            <v>Unit</v>
          </cell>
          <cell r="E21347">
            <v>715000</v>
          </cell>
          <cell r="R21347" t="str">
            <v>Banyule</v>
          </cell>
          <cell r="W21347">
            <v>2018</v>
          </cell>
          <cell r="X21347" t="str">
            <v>Sep</v>
          </cell>
        </row>
        <row r="21348">
          <cell r="D21348" t="str">
            <v>Unit</v>
          </cell>
          <cell r="E21348">
            <v>708000</v>
          </cell>
          <cell r="R21348" t="str">
            <v>Maribyrnong</v>
          </cell>
          <cell r="W21348">
            <v>2018</v>
          </cell>
          <cell r="X21348" t="str">
            <v>Sep</v>
          </cell>
        </row>
        <row r="21349">
          <cell r="D21349" t="str">
            <v>Unit</v>
          </cell>
          <cell r="E21349">
            <v>703000</v>
          </cell>
          <cell r="R21349" t="str">
            <v>Port Phillip</v>
          </cell>
          <cell r="W21349">
            <v>2018</v>
          </cell>
          <cell r="X21349" t="str">
            <v>Sep</v>
          </cell>
        </row>
        <row r="21350">
          <cell r="D21350" t="str">
            <v>Unit</v>
          </cell>
          <cell r="E21350">
            <v>701000</v>
          </cell>
          <cell r="R21350" t="str">
            <v>Whitehorse</v>
          </cell>
          <cell r="W21350">
            <v>2018</v>
          </cell>
          <cell r="X21350" t="str">
            <v>Sep</v>
          </cell>
        </row>
        <row r="21351">
          <cell r="D21351" t="str">
            <v>House</v>
          </cell>
          <cell r="E21351">
            <v>695000</v>
          </cell>
          <cell r="R21351" t="str">
            <v>Banyule</v>
          </cell>
          <cell r="W21351">
            <v>2018</v>
          </cell>
          <cell r="X21351" t="str">
            <v>Sep</v>
          </cell>
        </row>
        <row r="21352">
          <cell r="D21352" t="str">
            <v>Unit</v>
          </cell>
          <cell r="E21352">
            <v>683000</v>
          </cell>
          <cell r="R21352" t="str">
            <v>Boroondara</v>
          </cell>
          <cell r="W21352">
            <v>2018</v>
          </cell>
          <cell r="X21352" t="str">
            <v>Sep</v>
          </cell>
        </row>
        <row r="21353">
          <cell r="D21353" t="str">
            <v>House</v>
          </cell>
          <cell r="E21353">
            <v>682000</v>
          </cell>
          <cell r="R21353" t="str">
            <v>Maroondah</v>
          </cell>
          <cell r="W21353">
            <v>2018</v>
          </cell>
          <cell r="X21353" t="str">
            <v>Sep</v>
          </cell>
        </row>
        <row r="21354">
          <cell r="D21354" t="str">
            <v>House</v>
          </cell>
          <cell r="E21354">
            <v>680000</v>
          </cell>
          <cell r="R21354" t="str">
            <v>Hume</v>
          </cell>
          <cell r="W21354">
            <v>2018</v>
          </cell>
          <cell r="X21354" t="str">
            <v>Sep</v>
          </cell>
        </row>
        <row r="21355">
          <cell r="D21355" t="str">
            <v>Unit</v>
          </cell>
          <cell r="E21355">
            <v>677500</v>
          </cell>
          <cell r="R21355" t="str">
            <v>Moonee Valley</v>
          </cell>
          <cell r="W21355">
            <v>2018</v>
          </cell>
          <cell r="X21355" t="str">
            <v>Sep</v>
          </cell>
        </row>
        <row r="21356">
          <cell r="D21356" t="str">
            <v>House</v>
          </cell>
          <cell r="E21356">
            <v>675000</v>
          </cell>
          <cell r="R21356" t="str">
            <v>Melton</v>
          </cell>
          <cell r="W21356">
            <v>2018</v>
          </cell>
          <cell r="X21356" t="str">
            <v>Sep</v>
          </cell>
        </row>
        <row r="21357">
          <cell r="D21357" t="str">
            <v>Unit</v>
          </cell>
          <cell r="E21357">
            <v>675000</v>
          </cell>
          <cell r="R21357" t="str">
            <v>Darebin</v>
          </cell>
          <cell r="W21357">
            <v>2018</v>
          </cell>
          <cell r="X21357" t="str">
            <v>Sep</v>
          </cell>
        </row>
        <row r="21358">
          <cell r="D21358" t="str">
            <v>Unit</v>
          </cell>
          <cell r="E21358">
            <v>672500</v>
          </cell>
          <cell r="R21358" t="str">
            <v>Darebin</v>
          </cell>
          <cell r="W21358">
            <v>2018</v>
          </cell>
          <cell r="X21358" t="str">
            <v>Sep</v>
          </cell>
        </row>
        <row r="21359">
          <cell r="D21359" t="str">
            <v>House</v>
          </cell>
          <cell r="E21359">
            <v>666000</v>
          </cell>
          <cell r="R21359" t="str">
            <v>Knox</v>
          </cell>
          <cell r="W21359">
            <v>2018</v>
          </cell>
          <cell r="X21359" t="str">
            <v>Sep</v>
          </cell>
        </row>
        <row r="21360">
          <cell r="D21360" t="str">
            <v>Unit</v>
          </cell>
          <cell r="E21360">
            <v>666000</v>
          </cell>
          <cell r="R21360" t="str">
            <v>Whittlesea</v>
          </cell>
          <cell r="W21360">
            <v>2018</v>
          </cell>
          <cell r="X21360" t="str">
            <v>Sep</v>
          </cell>
        </row>
        <row r="21361">
          <cell r="D21361" t="str">
            <v>Unit</v>
          </cell>
          <cell r="E21361">
            <v>665000</v>
          </cell>
          <cell r="R21361" t="str">
            <v>Banyule</v>
          </cell>
          <cell r="W21361">
            <v>2018</v>
          </cell>
          <cell r="X21361" t="str">
            <v>Sep</v>
          </cell>
        </row>
        <row r="21362">
          <cell r="D21362" t="str">
            <v>Unit</v>
          </cell>
          <cell r="E21362">
            <v>665000</v>
          </cell>
          <cell r="R21362" t="str">
            <v>Darebin</v>
          </cell>
          <cell r="W21362">
            <v>2018</v>
          </cell>
          <cell r="X21362" t="str">
            <v>Sep</v>
          </cell>
        </row>
        <row r="21363">
          <cell r="D21363" t="str">
            <v>Unit</v>
          </cell>
          <cell r="E21363">
            <v>663000</v>
          </cell>
          <cell r="R21363" t="str">
            <v>Port Phillip</v>
          </cell>
          <cell r="W21363">
            <v>2018</v>
          </cell>
          <cell r="X21363" t="str">
            <v>Sep</v>
          </cell>
        </row>
        <row r="21364">
          <cell r="D21364" t="str">
            <v>Unit</v>
          </cell>
          <cell r="E21364">
            <v>660000</v>
          </cell>
          <cell r="R21364" t="str">
            <v>Maribyrnong</v>
          </cell>
          <cell r="W21364">
            <v>2018</v>
          </cell>
          <cell r="X21364" t="str">
            <v>Sep</v>
          </cell>
        </row>
        <row r="21365">
          <cell r="D21365" t="str">
            <v>Unit</v>
          </cell>
          <cell r="E21365">
            <v>653000</v>
          </cell>
          <cell r="R21365" t="str">
            <v>Boroondara</v>
          </cell>
          <cell r="W21365">
            <v>2018</v>
          </cell>
          <cell r="X21365" t="str">
            <v>Sep</v>
          </cell>
        </row>
        <row r="21366">
          <cell r="D21366" t="str">
            <v>House</v>
          </cell>
          <cell r="E21366">
            <v>652000</v>
          </cell>
          <cell r="R21366" t="str">
            <v>Hume</v>
          </cell>
          <cell r="W21366">
            <v>2018</v>
          </cell>
          <cell r="X21366" t="str">
            <v>Sep</v>
          </cell>
        </row>
        <row r="21367">
          <cell r="D21367" t="str">
            <v>Unit</v>
          </cell>
          <cell r="E21367">
            <v>650000</v>
          </cell>
          <cell r="R21367" t="str">
            <v>Darebin</v>
          </cell>
          <cell r="W21367">
            <v>2018</v>
          </cell>
          <cell r="X21367" t="str">
            <v>Sep</v>
          </cell>
        </row>
        <row r="21368">
          <cell r="D21368" t="str">
            <v>Unit</v>
          </cell>
          <cell r="E21368">
            <v>648500</v>
          </cell>
          <cell r="R21368" t="str">
            <v>Banyule</v>
          </cell>
          <cell r="W21368">
            <v>2018</v>
          </cell>
          <cell r="X21368" t="str">
            <v>Sep</v>
          </cell>
        </row>
        <row r="21369">
          <cell r="D21369" t="str">
            <v>Unit</v>
          </cell>
          <cell r="E21369">
            <v>633000</v>
          </cell>
          <cell r="R21369" t="str">
            <v>Boroondara</v>
          </cell>
          <cell r="W21369">
            <v>2018</v>
          </cell>
          <cell r="X21369" t="str">
            <v>Sep</v>
          </cell>
        </row>
        <row r="21370">
          <cell r="D21370" t="str">
            <v>Unit</v>
          </cell>
          <cell r="E21370">
            <v>630000</v>
          </cell>
          <cell r="R21370" t="str">
            <v>Boroondara</v>
          </cell>
          <cell r="W21370">
            <v>2018</v>
          </cell>
          <cell r="X21370" t="str">
            <v>Sep</v>
          </cell>
        </row>
        <row r="21371">
          <cell r="D21371" t="str">
            <v>House</v>
          </cell>
          <cell r="E21371">
            <v>628000</v>
          </cell>
          <cell r="R21371" t="str">
            <v>Moonee Valley</v>
          </cell>
          <cell r="W21371">
            <v>2018</v>
          </cell>
          <cell r="X21371" t="str">
            <v>Sep</v>
          </cell>
        </row>
        <row r="21372">
          <cell r="D21372" t="str">
            <v>House</v>
          </cell>
          <cell r="E21372">
            <v>625000</v>
          </cell>
          <cell r="R21372" t="str">
            <v>Wyndham</v>
          </cell>
          <cell r="W21372">
            <v>2018</v>
          </cell>
          <cell r="X21372" t="str">
            <v>Sep</v>
          </cell>
        </row>
        <row r="21373">
          <cell r="D21373" t="str">
            <v>Unit</v>
          </cell>
          <cell r="E21373">
            <v>621000</v>
          </cell>
          <cell r="R21373" t="str">
            <v>Darebin</v>
          </cell>
          <cell r="W21373">
            <v>2018</v>
          </cell>
          <cell r="X21373" t="str">
            <v>Sep</v>
          </cell>
        </row>
        <row r="21374">
          <cell r="D21374" t="str">
            <v>Unit</v>
          </cell>
          <cell r="E21374">
            <v>620000</v>
          </cell>
          <cell r="R21374" t="str">
            <v>Glen Eira</v>
          </cell>
          <cell r="W21374">
            <v>2018</v>
          </cell>
          <cell r="X21374" t="str">
            <v>Sep</v>
          </cell>
        </row>
        <row r="21375">
          <cell r="D21375" t="str">
            <v>House</v>
          </cell>
          <cell r="E21375">
            <v>620000</v>
          </cell>
          <cell r="R21375" t="str">
            <v>Brimbank</v>
          </cell>
          <cell r="W21375">
            <v>2018</v>
          </cell>
          <cell r="X21375" t="str">
            <v>Sep</v>
          </cell>
        </row>
        <row r="21376">
          <cell r="D21376" t="str">
            <v>House</v>
          </cell>
          <cell r="E21376">
            <v>610000</v>
          </cell>
          <cell r="R21376" t="str">
            <v>Brimbank</v>
          </cell>
          <cell r="W21376">
            <v>2018</v>
          </cell>
          <cell r="X21376" t="str">
            <v>Sep</v>
          </cell>
        </row>
        <row r="21377">
          <cell r="D21377" t="str">
            <v>House</v>
          </cell>
          <cell r="E21377">
            <v>605000</v>
          </cell>
          <cell r="R21377" t="str">
            <v>Whittlesea</v>
          </cell>
          <cell r="W21377">
            <v>2018</v>
          </cell>
          <cell r="X21377" t="str">
            <v>Sep</v>
          </cell>
        </row>
        <row r="21378">
          <cell r="D21378" t="str">
            <v>House</v>
          </cell>
          <cell r="E21378">
            <v>602000</v>
          </cell>
          <cell r="R21378" t="str">
            <v>Moreland</v>
          </cell>
          <cell r="W21378">
            <v>2018</v>
          </cell>
          <cell r="X21378" t="str">
            <v>Sep</v>
          </cell>
        </row>
        <row r="21379">
          <cell r="D21379" t="str">
            <v>Unit</v>
          </cell>
          <cell r="E21379">
            <v>595000</v>
          </cell>
          <cell r="R21379" t="str">
            <v>Glen Eira</v>
          </cell>
          <cell r="W21379">
            <v>2018</v>
          </cell>
          <cell r="X21379" t="str">
            <v>Sep</v>
          </cell>
        </row>
        <row r="21380">
          <cell r="D21380" t="str">
            <v>Unit</v>
          </cell>
          <cell r="E21380">
            <v>595000</v>
          </cell>
          <cell r="R21380" t="str">
            <v>Boroondara</v>
          </cell>
          <cell r="W21380">
            <v>2018</v>
          </cell>
          <cell r="X21380" t="str">
            <v>Sep</v>
          </cell>
        </row>
        <row r="21381">
          <cell r="D21381" t="str">
            <v>Unit</v>
          </cell>
          <cell r="E21381">
            <v>590000</v>
          </cell>
          <cell r="R21381" t="str">
            <v>Knox</v>
          </cell>
          <cell r="W21381">
            <v>2018</v>
          </cell>
          <cell r="X21381" t="str">
            <v>Sep</v>
          </cell>
        </row>
        <row r="21382">
          <cell r="D21382" t="str">
            <v>Unit</v>
          </cell>
          <cell r="E21382">
            <v>585000</v>
          </cell>
          <cell r="R21382" t="str">
            <v>Melbourne</v>
          </cell>
          <cell r="W21382">
            <v>2018</v>
          </cell>
          <cell r="X21382" t="str">
            <v>Sep</v>
          </cell>
        </row>
        <row r="21383">
          <cell r="D21383" t="str">
            <v>House</v>
          </cell>
          <cell r="E21383">
            <v>581000</v>
          </cell>
          <cell r="R21383" t="str">
            <v>Maroondah</v>
          </cell>
          <cell r="W21383">
            <v>2018</v>
          </cell>
          <cell r="X21383" t="str">
            <v>Sep</v>
          </cell>
        </row>
        <row r="21384">
          <cell r="D21384" t="str">
            <v>Unit</v>
          </cell>
          <cell r="E21384">
            <v>580000</v>
          </cell>
          <cell r="R21384" t="str">
            <v>Port Phillip</v>
          </cell>
          <cell r="W21384">
            <v>2018</v>
          </cell>
          <cell r="X21384" t="str">
            <v>Sep</v>
          </cell>
        </row>
        <row r="21385">
          <cell r="D21385" t="str">
            <v>Unit</v>
          </cell>
          <cell r="E21385">
            <v>575000</v>
          </cell>
          <cell r="R21385" t="str">
            <v>Melbourne</v>
          </cell>
          <cell r="W21385">
            <v>2018</v>
          </cell>
          <cell r="X21385" t="str">
            <v>Sep</v>
          </cell>
        </row>
        <row r="21386">
          <cell r="D21386" t="str">
            <v>House</v>
          </cell>
          <cell r="E21386">
            <v>575000</v>
          </cell>
          <cell r="R21386" t="str">
            <v>Wyndham</v>
          </cell>
          <cell r="W21386">
            <v>2018</v>
          </cell>
          <cell r="X21386" t="str">
            <v>Sep</v>
          </cell>
        </row>
        <row r="21387">
          <cell r="D21387" t="str">
            <v>Unit</v>
          </cell>
          <cell r="E21387">
            <v>568000</v>
          </cell>
          <cell r="R21387" t="str">
            <v>Banyule</v>
          </cell>
          <cell r="W21387">
            <v>2018</v>
          </cell>
          <cell r="X21387" t="str">
            <v>Sep</v>
          </cell>
        </row>
        <row r="21388">
          <cell r="D21388" t="str">
            <v>Unit</v>
          </cell>
          <cell r="E21388">
            <v>567500</v>
          </cell>
          <cell r="R21388" t="str">
            <v>Hume</v>
          </cell>
          <cell r="W21388">
            <v>2018</v>
          </cell>
          <cell r="X21388" t="str">
            <v>Sep</v>
          </cell>
        </row>
        <row r="21389">
          <cell r="D21389" t="str">
            <v>Unit</v>
          </cell>
          <cell r="E21389">
            <v>565000</v>
          </cell>
          <cell r="R21389" t="str">
            <v>Brimbank</v>
          </cell>
          <cell r="W21389">
            <v>2018</v>
          </cell>
          <cell r="X21389" t="str">
            <v>Sep</v>
          </cell>
        </row>
        <row r="21390">
          <cell r="D21390" t="str">
            <v>House</v>
          </cell>
          <cell r="E21390">
            <v>563500</v>
          </cell>
          <cell r="R21390" t="str">
            <v>Hume</v>
          </cell>
          <cell r="W21390">
            <v>2018</v>
          </cell>
          <cell r="X21390" t="str">
            <v>Sep</v>
          </cell>
        </row>
        <row r="21391">
          <cell r="D21391" t="str">
            <v>Unit</v>
          </cell>
          <cell r="E21391">
            <v>560000</v>
          </cell>
          <cell r="R21391" t="str">
            <v>Glen Eira</v>
          </cell>
          <cell r="W21391">
            <v>2018</v>
          </cell>
          <cell r="X21391" t="str">
            <v>Sep</v>
          </cell>
        </row>
        <row r="21392">
          <cell r="D21392" t="str">
            <v>House</v>
          </cell>
          <cell r="E21392">
            <v>551000</v>
          </cell>
          <cell r="R21392" t="str">
            <v>Wyndham</v>
          </cell>
          <cell r="W21392">
            <v>2018</v>
          </cell>
          <cell r="X21392" t="str">
            <v>Sep</v>
          </cell>
        </row>
        <row r="21393">
          <cell r="D21393" t="str">
            <v>Unit</v>
          </cell>
          <cell r="E21393">
            <v>540000</v>
          </cell>
          <cell r="R21393" t="str">
            <v>Bayside</v>
          </cell>
          <cell r="W21393">
            <v>2018</v>
          </cell>
          <cell r="X21393" t="str">
            <v>Sep</v>
          </cell>
        </row>
        <row r="21394">
          <cell r="D21394" t="str">
            <v>Unit</v>
          </cell>
          <cell r="E21394">
            <v>535000</v>
          </cell>
          <cell r="R21394" t="str">
            <v>Melbourne</v>
          </cell>
          <cell r="W21394">
            <v>2018</v>
          </cell>
          <cell r="X21394" t="str">
            <v>Sep</v>
          </cell>
        </row>
        <row r="21395">
          <cell r="D21395" t="str">
            <v>House</v>
          </cell>
          <cell r="E21395">
            <v>525000</v>
          </cell>
          <cell r="R21395" t="str">
            <v>Hume</v>
          </cell>
          <cell r="W21395">
            <v>2018</v>
          </cell>
          <cell r="X21395" t="str">
            <v>Sep</v>
          </cell>
        </row>
        <row r="21396">
          <cell r="D21396" t="str">
            <v>Unit</v>
          </cell>
          <cell r="E21396">
            <v>521000</v>
          </cell>
          <cell r="R21396" t="str">
            <v>Banyule</v>
          </cell>
          <cell r="W21396">
            <v>2018</v>
          </cell>
          <cell r="X21396" t="str">
            <v>Sep</v>
          </cell>
        </row>
        <row r="21397">
          <cell r="D21397" t="str">
            <v>House</v>
          </cell>
          <cell r="E21397">
            <v>521000</v>
          </cell>
          <cell r="R21397" t="str">
            <v>Melton</v>
          </cell>
          <cell r="W21397">
            <v>2018</v>
          </cell>
          <cell r="X21397" t="str">
            <v>Sep</v>
          </cell>
        </row>
        <row r="21398">
          <cell r="D21398" t="str">
            <v>Unit</v>
          </cell>
          <cell r="E21398">
            <v>514000</v>
          </cell>
          <cell r="R21398" t="str">
            <v>Whittlesea</v>
          </cell>
          <cell r="W21398">
            <v>2018</v>
          </cell>
          <cell r="X21398" t="str">
            <v>Sep</v>
          </cell>
        </row>
        <row r="21399">
          <cell r="D21399" t="str">
            <v>House</v>
          </cell>
          <cell r="E21399">
            <v>499000</v>
          </cell>
          <cell r="R21399" t="str">
            <v>Melton</v>
          </cell>
          <cell r="W21399">
            <v>2018</v>
          </cell>
          <cell r="X21399" t="str">
            <v>Sep</v>
          </cell>
        </row>
        <row r="21400">
          <cell r="D21400" t="str">
            <v>House</v>
          </cell>
          <cell r="E21400">
            <v>482000</v>
          </cell>
          <cell r="R21400" t="str">
            <v>Hume</v>
          </cell>
          <cell r="W21400">
            <v>2018</v>
          </cell>
          <cell r="X21400" t="str">
            <v>Sep</v>
          </cell>
        </row>
        <row r="21401">
          <cell r="D21401" t="str">
            <v>Unit</v>
          </cell>
          <cell r="E21401">
            <v>480000</v>
          </cell>
          <cell r="R21401" t="str">
            <v>Whittlesea</v>
          </cell>
          <cell r="W21401">
            <v>2018</v>
          </cell>
          <cell r="X21401" t="str">
            <v>Sep</v>
          </cell>
        </row>
        <row r="21402">
          <cell r="D21402" t="str">
            <v>House</v>
          </cell>
          <cell r="E21402">
            <v>475000</v>
          </cell>
          <cell r="R21402" t="str">
            <v>Melton</v>
          </cell>
          <cell r="W21402">
            <v>2018</v>
          </cell>
          <cell r="X21402" t="str">
            <v>Sep</v>
          </cell>
        </row>
        <row r="21403">
          <cell r="D21403" t="str">
            <v>House</v>
          </cell>
          <cell r="E21403">
            <v>475000</v>
          </cell>
          <cell r="R21403" t="str">
            <v>Hume</v>
          </cell>
          <cell r="W21403">
            <v>2018</v>
          </cell>
          <cell r="X21403" t="str">
            <v>Sep</v>
          </cell>
        </row>
        <row r="21404">
          <cell r="D21404" t="str">
            <v>Unit</v>
          </cell>
          <cell r="E21404">
            <v>475000</v>
          </cell>
          <cell r="R21404" t="str">
            <v>Whittlesea</v>
          </cell>
          <cell r="W21404">
            <v>2018</v>
          </cell>
          <cell r="X21404" t="str">
            <v>Sep</v>
          </cell>
        </row>
        <row r="21405">
          <cell r="D21405" t="str">
            <v>Unit</v>
          </cell>
          <cell r="E21405">
            <v>472000</v>
          </cell>
          <cell r="R21405" t="str">
            <v>Hume</v>
          </cell>
          <cell r="W21405">
            <v>2018</v>
          </cell>
          <cell r="X21405" t="str">
            <v>Sep</v>
          </cell>
        </row>
        <row r="21406">
          <cell r="D21406" t="str">
            <v>House</v>
          </cell>
          <cell r="E21406">
            <v>462000</v>
          </cell>
          <cell r="R21406" t="str">
            <v>Brimbank</v>
          </cell>
          <cell r="W21406">
            <v>2018</v>
          </cell>
          <cell r="X21406" t="str">
            <v>Sep</v>
          </cell>
        </row>
        <row r="21407">
          <cell r="D21407" t="str">
            <v>Unit</v>
          </cell>
          <cell r="E21407">
            <v>450000</v>
          </cell>
          <cell r="R21407" t="str">
            <v>Moonee Valley</v>
          </cell>
          <cell r="W21407">
            <v>2018</v>
          </cell>
          <cell r="X21407" t="str">
            <v>Sep</v>
          </cell>
        </row>
        <row r="21408">
          <cell r="D21408" t="str">
            <v>Unit</v>
          </cell>
          <cell r="E21408">
            <v>450000</v>
          </cell>
          <cell r="R21408" t="str">
            <v>Melbourne</v>
          </cell>
          <cell r="W21408">
            <v>2018</v>
          </cell>
          <cell r="X21408" t="str">
            <v>Sep</v>
          </cell>
        </row>
        <row r="21409">
          <cell r="D21409" t="str">
            <v>Unit</v>
          </cell>
          <cell r="E21409">
            <v>450000</v>
          </cell>
          <cell r="R21409" t="str">
            <v>Melton</v>
          </cell>
          <cell r="W21409">
            <v>2018</v>
          </cell>
          <cell r="X21409" t="str">
            <v>Sep</v>
          </cell>
        </row>
        <row r="21410">
          <cell r="D21410" t="str">
            <v>Unit</v>
          </cell>
          <cell r="E21410">
            <v>435000</v>
          </cell>
          <cell r="R21410" t="str">
            <v>Port Phillip</v>
          </cell>
          <cell r="W21410">
            <v>2018</v>
          </cell>
          <cell r="X21410" t="str">
            <v>Sep</v>
          </cell>
        </row>
        <row r="21411">
          <cell r="D21411" t="str">
            <v>Unit</v>
          </cell>
          <cell r="E21411">
            <v>423000</v>
          </cell>
          <cell r="R21411" t="str">
            <v>Hume</v>
          </cell>
          <cell r="W21411">
            <v>2018</v>
          </cell>
          <cell r="X21411" t="str">
            <v>Sep</v>
          </cell>
        </row>
        <row r="21412">
          <cell r="D21412" t="str">
            <v>Unit</v>
          </cell>
          <cell r="E21412">
            <v>421500</v>
          </cell>
          <cell r="R21412" t="str">
            <v>Maribyrnong</v>
          </cell>
          <cell r="W21412">
            <v>2018</v>
          </cell>
          <cell r="X21412" t="str">
            <v>Sep</v>
          </cell>
        </row>
        <row r="21413">
          <cell r="D21413" t="str">
            <v>House</v>
          </cell>
          <cell r="E21413">
            <v>412000</v>
          </cell>
          <cell r="R21413" t="str">
            <v>Wyndham</v>
          </cell>
          <cell r="W21413">
            <v>2018</v>
          </cell>
          <cell r="X21413" t="str">
            <v>Sep</v>
          </cell>
        </row>
        <row r="21414">
          <cell r="D21414" t="str">
            <v>Unit</v>
          </cell>
          <cell r="E21414">
            <v>410000</v>
          </cell>
          <cell r="R21414" t="str">
            <v>Darebin</v>
          </cell>
          <cell r="W21414">
            <v>2018</v>
          </cell>
          <cell r="X21414" t="str">
            <v>Sep</v>
          </cell>
        </row>
        <row r="21415">
          <cell r="D21415" t="str">
            <v>Unit</v>
          </cell>
          <cell r="E21415">
            <v>408000</v>
          </cell>
          <cell r="R21415" t="str">
            <v>Yarra</v>
          </cell>
          <cell r="W21415">
            <v>2018</v>
          </cell>
          <cell r="X21415" t="str">
            <v>Sep</v>
          </cell>
        </row>
        <row r="21416">
          <cell r="D21416" t="str">
            <v>Unit</v>
          </cell>
          <cell r="E21416">
            <v>400000</v>
          </cell>
          <cell r="R21416" t="str">
            <v>Maribyrnong</v>
          </cell>
          <cell r="W21416">
            <v>2018</v>
          </cell>
          <cell r="X21416" t="str">
            <v>Sep</v>
          </cell>
        </row>
        <row r="21417">
          <cell r="D21417" t="str">
            <v>Unit</v>
          </cell>
          <cell r="E21417">
            <v>390000</v>
          </cell>
          <cell r="R21417" t="str">
            <v>Glen Eira</v>
          </cell>
          <cell r="W21417">
            <v>2018</v>
          </cell>
          <cell r="X21417" t="str">
            <v>Sep</v>
          </cell>
        </row>
        <row r="21418">
          <cell r="D21418" t="str">
            <v>Unit</v>
          </cell>
          <cell r="E21418">
            <v>375000</v>
          </cell>
          <cell r="R21418" t="str">
            <v>Moreland</v>
          </cell>
          <cell r="W21418">
            <v>2018</v>
          </cell>
          <cell r="X21418" t="str">
            <v>Sep</v>
          </cell>
        </row>
        <row r="21419">
          <cell r="D21419" t="str">
            <v>Unit</v>
          </cell>
          <cell r="E21419">
            <v>373500</v>
          </cell>
          <cell r="R21419" t="str">
            <v>Hume</v>
          </cell>
          <cell r="W21419">
            <v>2018</v>
          </cell>
          <cell r="X21419" t="str">
            <v>Sep</v>
          </cell>
        </row>
        <row r="21420">
          <cell r="D21420" t="str">
            <v>Unit</v>
          </cell>
          <cell r="E21420">
            <v>355000</v>
          </cell>
          <cell r="R21420" t="str">
            <v>Wyndham</v>
          </cell>
          <cell r="W21420">
            <v>2018</v>
          </cell>
          <cell r="X21420" t="str">
            <v>Sep</v>
          </cell>
        </row>
        <row r="21421">
          <cell r="D21421" t="str">
            <v>Unit</v>
          </cell>
          <cell r="E21421">
            <v>350000</v>
          </cell>
          <cell r="R21421" t="str">
            <v>Melbourne</v>
          </cell>
          <cell r="W21421">
            <v>2018</v>
          </cell>
          <cell r="X21421" t="str">
            <v>Sep</v>
          </cell>
        </row>
        <row r="21422">
          <cell r="D21422" t="str">
            <v>Unit</v>
          </cell>
          <cell r="E21422">
            <v>348000</v>
          </cell>
          <cell r="R21422" t="str">
            <v>Glen Eira</v>
          </cell>
          <cell r="W21422">
            <v>2018</v>
          </cell>
          <cell r="X21422" t="str">
            <v>Sep</v>
          </cell>
        </row>
        <row r="21423">
          <cell r="D21423" t="str">
            <v>Unit</v>
          </cell>
          <cell r="E21423">
            <v>337000</v>
          </cell>
          <cell r="R21423" t="str">
            <v>Glen Eira</v>
          </cell>
          <cell r="W21423">
            <v>2018</v>
          </cell>
          <cell r="X21423" t="str">
            <v>Sep</v>
          </cell>
        </row>
        <row r="21424">
          <cell r="D21424" t="str">
            <v>Unit</v>
          </cell>
          <cell r="E21424">
            <v>333000</v>
          </cell>
          <cell r="R21424" t="str">
            <v>Port Phillip</v>
          </cell>
          <cell r="W21424">
            <v>2018</v>
          </cell>
          <cell r="X21424" t="str">
            <v>Sep</v>
          </cell>
        </row>
        <row r="21425">
          <cell r="D21425" t="str">
            <v>Unit</v>
          </cell>
          <cell r="E21425">
            <v>330000</v>
          </cell>
          <cell r="R21425" t="str">
            <v>Glen Eira</v>
          </cell>
          <cell r="W21425">
            <v>2018</v>
          </cell>
          <cell r="X21425" t="str">
            <v>Sep</v>
          </cell>
        </row>
        <row r="21426">
          <cell r="D21426" t="str">
            <v>Unit</v>
          </cell>
          <cell r="E21426">
            <v>330000</v>
          </cell>
          <cell r="R21426" t="str">
            <v>Melbourne</v>
          </cell>
          <cell r="W21426">
            <v>2018</v>
          </cell>
          <cell r="X21426" t="str">
            <v>Sep</v>
          </cell>
        </row>
        <row r="21427">
          <cell r="D21427" t="str">
            <v>Unit</v>
          </cell>
          <cell r="E21427">
            <v>306000</v>
          </cell>
          <cell r="R21427" t="str">
            <v>Maribyrnong</v>
          </cell>
          <cell r="W21427">
            <v>2018</v>
          </cell>
          <cell r="X21427" t="str">
            <v>Sep</v>
          </cell>
        </row>
        <row r="21428">
          <cell r="D21428" t="str">
            <v>Unit</v>
          </cell>
          <cell r="E21428">
            <v>300000</v>
          </cell>
          <cell r="R21428" t="str">
            <v>Melbourne</v>
          </cell>
          <cell r="W21428">
            <v>2018</v>
          </cell>
          <cell r="X21428" t="str">
            <v>Sep</v>
          </cell>
        </row>
        <row r="21429">
          <cell r="D21429" t="str">
            <v>Unit</v>
          </cell>
          <cell r="E21429">
            <v>281200</v>
          </cell>
          <cell r="R21429" t="str">
            <v>Yarra</v>
          </cell>
          <cell r="W21429">
            <v>2018</v>
          </cell>
          <cell r="X21429" t="str">
            <v>Sep</v>
          </cell>
        </row>
        <row r="21430">
          <cell r="D21430" t="str">
            <v>Unit</v>
          </cell>
          <cell r="E21430">
            <v>238000</v>
          </cell>
          <cell r="R21430" t="str">
            <v>Moonee Valley</v>
          </cell>
          <cell r="W21430">
            <v>2018</v>
          </cell>
          <cell r="X21430" t="str">
            <v>Sep</v>
          </cell>
        </row>
        <row r="21431">
          <cell r="D21431" t="str">
            <v>Unit</v>
          </cell>
          <cell r="E21431">
            <v>850000</v>
          </cell>
          <cell r="R21431" t="str">
            <v>Maroondah</v>
          </cell>
          <cell r="W21431">
            <v>2018</v>
          </cell>
          <cell r="X21431" t="str">
            <v>Sep</v>
          </cell>
        </row>
        <row r="21432">
          <cell r="D21432" t="str">
            <v>Unit</v>
          </cell>
          <cell r="E21432">
            <v>786000</v>
          </cell>
          <cell r="R21432" t="str">
            <v>Manningham</v>
          </cell>
          <cell r="W21432">
            <v>2018</v>
          </cell>
          <cell r="X21432" t="str">
            <v>Sep</v>
          </cell>
        </row>
        <row r="21433">
          <cell r="D21433" t="str">
            <v>House</v>
          </cell>
          <cell r="E21433">
            <v>660000</v>
          </cell>
          <cell r="R21433" t="str">
            <v>Manningham</v>
          </cell>
          <cell r="W21433">
            <v>2018</v>
          </cell>
          <cell r="X21433" t="str">
            <v>Sep</v>
          </cell>
        </row>
        <row r="21434">
          <cell r="D21434" t="str">
            <v>Unit</v>
          </cell>
          <cell r="E21434">
            <v>525000</v>
          </cell>
          <cell r="R21434" t="str">
            <v>Moonee Valley</v>
          </cell>
          <cell r="W21434">
            <v>2018</v>
          </cell>
          <cell r="X21434" t="str">
            <v>Sep</v>
          </cell>
        </row>
        <row r="21435">
          <cell r="D21435" t="str">
            <v>House</v>
          </cell>
          <cell r="E21435">
            <v>3780000</v>
          </cell>
          <cell r="R21435" t="str">
            <v>Bayside</v>
          </cell>
          <cell r="W21435">
            <v>2018</v>
          </cell>
          <cell r="X21435" t="str">
            <v>Sep</v>
          </cell>
        </row>
        <row r="21436">
          <cell r="D21436" t="str">
            <v>Unit</v>
          </cell>
          <cell r="E21436">
            <v>1900000</v>
          </cell>
          <cell r="R21436" t="str">
            <v>Darebin</v>
          </cell>
          <cell r="W21436">
            <v>2018</v>
          </cell>
          <cell r="X21436" t="str">
            <v>Sep</v>
          </cell>
        </row>
        <row r="21437">
          <cell r="D21437" t="str">
            <v>House</v>
          </cell>
          <cell r="E21437">
            <v>1730000</v>
          </cell>
          <cell r="R21437" t="str">
            <v>Boroondara</v>
          </cell>
          <cell r="W21437">
            <v>2018</v>
          </cell>
          <cell r="X21437" t="str">
            <v>Sep</v>
          </cell>
        </row>
        <row r="21438">
          <cell r="D21438" t="str">
            <v>House</v>
          </cell>
          <cell r="E21438">
            <v>1700600</v>
          </cell>
          <cell r="R21438" t="str">
            <v>Whitehorse</v>
          </cell>
          <cell r="W21438">
            <v>2018</v>
          </cell>
          <cell r="X21438" t="str">
            <v>Sep</v>
          </cell>
        </row>
        <row r="21439">
          <cell r="D21439" t="str">
            <v>House</v>
          </cell>
          <cell r="E21439">
            <v>1358000</v>
          </cell>
          <cell r="R21439" t="str">
            <v>Manningham</v>
          </cell>
          <cell r="W21439">
            <v>2018</v>
          </cell>
          <cell r="X21439" t="str">
            <v>Sep</v>
          </cell>
        </row>
        <row r="21440">
          <cell r="D21440" t="str">
            <v>House</v>
          </cell>
          <cell r="E21440">
            <v>1280000</v>
          </cell>
          <cell r="R21440" t="str">
            <v>Whitehorse</v>
          </cell>
          <cell r="W21440">
            <v>2018</v>
          </cell>
          <cell r="X21440" t="str">
            <v>Sep</v>
          </cell>
        </row>
        <row r="21441">
          <cell r="D21441" t="str">
            <v>Unit</v>
          </cell>
          <cell r="E21441">
            <v>1210000</v>
          </cell>
          <cell r="R21441" t="str">
            <v>Glen Eira</v>
          </cell>
          <cell r="W21441">
            <v>2018</v>
          </cell>
          <cell r="X21441" t="str">
            <v>Sep</v>
          </cell>
        </row>
        <row r="21442">
          <cell r="D21442" t="str">
            <v>House</v>
          </cell>
          <cell r="E21442">
            <v>1170000</v>
          </cell>
          <cell r="R21442" t="str">
            <v>Darebin</v>
          </cell>
          <cell r="W21442">
            <v>2018</v>
          </cell>
          <cell r="X21442" t="str">
            <v>Sep</v>
          </cell>
        </row>
        <row r="21443">
          <cell r="D21443" t="str">
            <v>Unit</v>
          </cell>
          <cell r="E21443">
            <v>920000</v>
          </cell>
          <cell r="R21443" t="str">
            <v>Maribyrnong</v>
          </cell>
          <cell r="W21443">
            <v>2018</v>
          </cell>
          <cell r="X21443" t="str">
            <v>Sep</v>
          </cell>
        </row>
        <row r="21444">
          <cell r="D21444" t="str">
            <v>House</v>
          </cell>
          <cell r="E21444">
            <v>890000</v>
          </cell>
          <cell r="R21444" t="str">
            <v>Monash</v>
          </cell>
          <cell r="W21444">
            <v>2018</v>
          </cell>
          <cell r="X21444" t="str">
            <v>Sep</v>
          </cell>
        </row>
        <row r="21445">
          <cell r="D21445" t="str">
            <v>Unit</v>
          </cell>
          <cell r="E21445">
            <v>888500</v>
          </cell>
          <cell r="R21445" t="str">
            <v>Yarra</v>
          </cell>
          <cell r="W21445">
            <v>2018</v>
          </cell>
          <cell r="X21445" t="str">
            <v>Sep</v>
          </cell>
        </row>
        <row r="21446">
          <cell r="D21446" t="str">
            <v>Unit</v>
          </cell>
          <cell r="E21446">
            <v>855500</v>
          </cell>
          <cell r="R21446" t="str">
            <v>Bayside</v>
          </cell>
          <cell r="W21446">
            <v>2018</v>
          </cell>
          <cell r="X21446" t="str">
            <v>Sep</v>
          </cell>
        </row>
        <row r="21447">
          <cell r="D21447" t="str">
            <v>Unit</v>
          </cell>
          <cell r="E21447">
            <v>830000</v>
          </cell>
          <cell r="R21447" t="str">
            <v>Stonnington</v>
          </cell>
          <cell r="W21447">
            <v>2018</v>
          </cell>
          <cell r="X21447" t="str">
            <v>Sep</v>
          </cell>
        </row>
        <row r="21448">
          <cell r="D21448" t="str">
            <v>House</v>
          </cell>
          <cell r="E21448">
            <v>805000</v>
          </cell>
          <cell r="R21448" t="str">
            <v>Knox</v>
          </cell>
          <cell r="W21448">
            <v>2018</v>
          </cell>
          <cell r="X21448" t="str">
            <v>Sep</v>
          </cell>
        </row>
        <row r="21449">
          <cell r="D21449" t="str">
            <v>House</v>
          </cell>
          <cell r="E21449">
            <v>800000</v>
          </cell>
          <cell r="R21449" t="str">
            <v>Darebin</v>
          </cell>
          <cell r="W21449">
            <v>2018</v>
          </cell>
          <cell r="X21449" t="str">
            <v>Sep</v>
          </cell>
        </row>
        <row r="21450">
          <cell r="D21450" t="str">
            <v>House</v>
          </cell>
          <cell r="E21450">
            <v>760000</v>
          </cell>
          <cell r="R21450" t="str">
            <v>Brimbank</v>
          </cell>
          <cell r="W21450">
            <v>2018</v>
          </cell>
          <cell r="X21450" t="str">
            <v>Sep</v>
          </cell>
        </row>
        <row r="21451">
          <cell r="D21451" t="str">
            <v>Unit</v>
          </cell>
          <cell r="E21451">
            <v>745000</v>
          </cell>
          <cell r="R21451" t="str">
            <v>Boroondara</v>
          </cell>
          <cell r="W21451">
            <v>2018</v>
          </cell>
          <cell r="X21451" t="str">
            <v>Sep</v>
          </cell>
        </row>
        <row r="21452">
          <cell r="D21452" t="str">
            <v>House</v>
          </cell>
          <cell r="E21452">
            <v>706000</v>
          </cell>
          <cell r="R21452" t="str">
            <v>Banyule</v>
          </cell>
          <cell r="W21452">
            <v>2018</v>
          </cell>
          <cell r="X21452" t="str">
            <v>Sep</v>
          </cell>
        </row>
        <row r="21453">
          <cell r="D21453" t="str">
            <v>Unit</v>
          </cell>
          <cell r="E21453">
            <v>691000</v>
          </cell>
          <cell r="R21453" t="str">
            <v>Banyule</v>
          </cell>
          <cell r="W21453">
            <v>2018</v>
          </cell>
          <cell r="X21453" t="str">
            <v>Sep</v>
          </cell>
        </row>
        <row r="21454">
          <cell r="D21454" t="str">
            <v>Unit</v>
          </cell>
          <cell r="E21454">
            <v>675000</v>
          </cell>
          <cell r="R21454" t="str">
            <v>Darebin</v>
          </cell>
          <cell r="W21454">
            <v>2018</v>
          </cell>
          <cell r="X21454" t="str">
            <v>Sep</v>
          </cell>
        </row>
        <row r="21455">
          <cell r="D21455" t="str">
            <v>Unit</v>
          </cell>
          <cell r="E21455">
            <v>665500</v>
          </cell>
          <cell r="R21455" t="str">
            <v>Boroondara</v>
          </cell>
          <cell r="W21455">
            <v>2018</v>
          </cell>
          <cell r="X21455" t="str">
            <v>Sep</v>
          </cell>
        </row>
        <row r="21456">
          <cell r="D21456" t="str">
            <v>Unit</v>
          </cell>
          <cell r="E21456">
            <v>665000</v>
          </cell>
          <cell r="R21456" t="str">
            <v>Glen Eira</v>
          </cell>
          <cell r="W21456">
            <v>2018</v>
          </cell>
          <cell r="X21456" t="str">
            <v>Sep</v>
          </cell>
        </row>
        <row r="21457">
          <cell r="D21457" t="str">
            <v>Unit</v>
          </cell>
          <cell r="E21457">
            <v>642100</v>
          </cell>
          <cell r="R21457" t="str">
            <v>Boroondara</v>
          </cell>
          <cell r="W21457">
            <v>2018</v>
          </cell>
          <cell r="X21457" t="str">
            <v>Sep</v>
          </cell>
        </row>
        <row r="21458">
          <cell r="D21458" t="str">
            <v>Unit</v>
          </cell>
          <cell r="E21458">
            <v>600000</v>
          </cell>
          <cell r="R21458" t="str">
            <v>Moreland</v>
          </cell>
          <cell r="W21458">
            <v>2018</v>
          </cell>
          <cell r="X21458" t="str">
            <v>Sep</v>
          </cell>
        </row>
        <row r="21459">
          <cell r="D21459" t="str">
            <v>House</v>
          </cell>
          <cell r="E21459">
            <v>580000</v>
          </cell>
          <cell r="R21459" t="str">
            <v>Hume</v>
          </cell>
          <cell r="W21459">
            <v>2018</v>
          </cell>
          <cell r="X21459" t="str">
            <v>Sep</v>
          </cell>
        </row>
        <row r="21460">
          <cell r="D21460" t="str">
            <v>House</v>
          </cell>
          <cell r="E21460">
            <v>570000</v>
          </cell>
          <cell r="R21460" t="str">
            <v>Hume</v>
          </cell>
          <cell r="W21460">
            <v>2018</v>
          </cell>
          <cell r="X21460" t="str">
            <v>Sep</v>
          </cell>
        </row>
        <row r="21461">
          <cell r="D21461" t="str">
            <v>Unit</v>
          </cell>
          <cell r="E21461">
            <v>550000</v>
          </cell>
          <cell r="R21461" t="str">
            <v>Darebin</v>
          </cell>
          <cell r="W21461">
            <v>2018</v>
          </cell>
          <cell r="X21461" t="str">
            <v>Sep</v>
          </cell>
        </row>
        <row r="21462">
          <cell r="D21462" t="str">
            <v>Unit</v>
          </cell>
          <cell r="E21462">
            <v>540000</v>
          </cell>
          <cell r="R21462" t="str">
            <v>Port Phillip</v>
          </cell>
          <cell r="W21462">
            <v>2018</v>
          </cell>
          <cell r="X21462" t="str">
            <v>Sep</v>
          </cell>
        </row>
        <row r="21463">
          <cell r="D21463" t="str">
            <v>House</v>
          </cell>
          <cell r="E21463">
            <v>540000</v>
          </cell>
          <cell r="R21463" t="str">
            <v>Hume</v>
          </cell>
          <cell r="W21463">
            <v>2018</v>
          </cell>
          <cell r="X21463" t="str">
            <v>Sep</v>
          </cell>
        </row>
        <row r="21464">
          <cell r="D21464" t="str">
            <v>House</v>
          </cell>
          <cell r="E21464">
            <v>525000</v>
          </cell>
          <cell r="R21464" t="str">
            <v>Moreland</v>
          </cell>
          <cell r="W21464">
            <v>2018</v>
          </cell>
          <cell r="X21464" t="str">
            <v>Sep</v>
          </cell>
        </row>
        <row r="21465">
          <cell r="D21465" t="str">
            <v>Unit</v>
          </cell>
          <cell r="E21465">
            <v>510000</v>
          </cell>
          <cell r="R21465" t="str">
            <v>Glen Eira</v>
          </cell>
          <cell r="W21465">
            <v>2018</v>
          </cell>
          <cell r="X21465" t="str">
            <v>Sep</v>
          </cell>
        </row>
        <row r="21466">
          <cell r="D21466" t="str">
            <v>House</v>
          </cell>
          <cell r="E21466">
            <v>500000</v>
          </cell>
          <cell r="R21466" t="str">
            <v>Brimbank</v>
          </cell>
          <cell r="W21466">
            <v>2018</v>
          </cell>
          <cell r="X21466" t="str">
            <v>Sep</v>
          </cell>
        </row>
        <row r="21467">
          <cell r="D21467" t="str">
            <v>Unit</v>
          </cell>
          <cell r="E21467">
            <v>485000</v>
          </cell>
          <cell r="R21467" t="str">
            <v>Moonee Valley</v>
          </cell>
          <cell r="W21467">
            <v>2018</v>
          </cell>
          <cell r="X21467" t="str">
            <v>Sep</v>
          </cell>
        </row>
        <row r="21468">
          <cell r="D21468" t="str">
            <v>House</v>
          </cell>
          <cell r="E21468">
            <v>485000</v>
          </cell>
          <cell r="R21468" t="str">
            <v>Hume</v>
          </cell>
          <cell r="W21468">
            <v>2018</v>
          </cell>
          <cell r="X21468" t="str">
            <v>Sep</v>
          </cell>
        </row>
        <row r="21469">
          <cell r="D21469" t="str">
            <v>Unit</v>
          </cell>
          <cell r="E21469">
            <v>485000</v>
          </cell>
          <cell r="R21469" t="str">
            <v>Hobsons Bay</v>
          </cell>
          <cell r="W21469">
            <v>2018</v>
          </cell>
          <cell r="X21469" t="str">
            <v>Sep</v>
          </cell>
        </row>
        <row r="21470">
          <cell r="D21470" t="str">
            <v>House</v>
          </cell>
          <cell r="E21470">
            <v>480000</v>
          </cell>
          <cell r="R21470" t="str">
            <v>Hume</v>
          </cell>
          <cell r="W21470">
            <v>2018</v>
          </cell>
          <cell r="X21470" t="str">
            <v>Sep</v>
          </cell>
        </row>
        <row r="21471">
          <cell r="D21471" t="str">
            <v>Unit</v>
          </cell>
          <cell r="E21471">
            <v>422000</v>
          </cell>
          <cell r="R21471" t="str">
            <v>Moonee Valley</v>
          </cell>
          <cell r="W21471">
            <v>2018</v>
          </cell>
          <cell r="X21471" t="str">
            <v>Sep</v>
          </cell>
        </row>
        <row r="21472">
          <cell r="D21472" t="str">
            <v>Unit</v>
          </cell>
          <cell r="E21472">
            <v>401000</v>
          </cell>
          <cell r="R21472" t="str">
            <v>Yarra</v>
          </cell>
          <cell r="W21472">
            <v>2018</v>
          </cell>
          <cell r="X21472" t="str">
            <v>Sep</v>
          </cell>
        </row>
        <row r="21473">
          <cell r="D21473" t="str">
            <v>Unit</v>
          </cell>
          <cell r="E21473">
            <v>373333</v>
          </cell>
          <cell r="R21473" t="str">
            <v>Darebin</v>
          </cell>
          <cell r="W21473">
            <v>2018</v>
          </cell>
          <cell r="X21473" t="str">
            <v>Sep</v>
          </cell>
        </row>
        <row r="21474">
          <cell r="D21474" t="str">
            <v>Unit</v>
          </cell>
          <cell r="E21474">
            <v>310000</v>
          </cell>
          <cell r="R21474" t="str">
            <v>Darebin</v>
          </cell>
          <cell r="W21474">
            <v>2018</v>
          </cell>
          <cell r="X21474" t="str">
            <v>Sep</v>
          </cell>
        </row>
        <row r="21475">
          <cell r="D21475" t="str">
            <v>House</v>
          </cell>
          <cell r="E21475">
            <v>3600000</v>
          </cell>
          <cell r="R21475" t="str">
            <v>Boroondara</v>
          </cell>
          <cell r="W21475">
            <v>2018</v>
          </cell>
          <cell r="X21475" t="str">
            <v>Sep</v>
          </cell>
        </row>
        <row r="21476">
          <cell r="D21476" t="str">
            <v>House</v>
          </cell>
          <cell r="E21476">
            <v>2700000</v>
          </cell>
          <cell r="R21476" t="str">
            <v>Melbourne</v>
          </cell>
          <cell r="W21476">
            <v>2018</v>
          </cell>
          <cell r="X21476" t="str">
            <v>Sep</v>
          </cell>
        </row>
        <row r="21477">
          <cell r="D21477" t="str">
            <v>House</v>
          </cell>
          <cell r="E21477">
            <v>1950000</v>
          </cell>
          <cell r="R21477" t="str">
            <v>Boroondara</v>
          </cell>
          <cell r="W21477">
            <v>2018</v>
          </cell>
          <cell r="X21477" t="str">
            <v>Sep</v>
          </cell>
        </row>
        <row r="21478">
          <cell r="D21478" t="str">
            <v>House</v>
          </cell>
          <cell r="E21478">
            <v>1950000</v>
          </cell>
          <cell r="R21478" t="str">
            <v>Bayside</v>
          </cell>
          <cell r="W21478">
            <v>2018</v>
          </cell>
          <cell r="X21478" t="str">
            <v>Sep</v>
          </cell>
        </row>
        <row r="21479">
          <cell r="D21479" t="str">
            <v>House</v>
          </cell>
          <cell r="E21479">
            <v>1800000</v>
          </cell>
          <cell r="R21479" t="str">
            <v>Boroondara</v>
          </cell>
          <cell r="W21479">
            <v>2018</v>
          </cell>
          <cell r="X21479" t="str">
            <v>Sep</v>
          </cell>
        </row>
        <row r="21480">
          <cell r="D21480" t="str">
            <v>House</v>
          </cell>
          <cell r="E21480">
            <v>1700000</v>
          </cell>
          <cell r="R21480" t="str">
            <v>Bayside</v>
          </cell>
          <cell r="W21480">
            <v>2018</v>
          </cell>
          <cell r="X21480" t="str">
            <v>Sep</v>
          </cell>
        </row>
        <row r="21481">
          <cell r="D21481" t="str">
            <v>House</v>
          </cell>
          <cell r="E21481">
            <v>1700000</v>
          </cell>
          <cell r="R21481" t="str">
            <v>Moreland</v>
          </cell>
          <cell r="W21481">
            <v>2018</v>
          </cell>
          <cell r="X21481" t="str">
            <v>Sep</v>
          </cell>
        </row>
        <row r="21482">
          <cell r="D21482" t="str">
            <v>House</v>
          </cell>
          <cell r="E21482">
            <v>1670000</v>
          </cell>
          <cell r="R21482" t="str">
            <v>Melbourne</v>
          </cell>
          <cell r="W21482">
            <v>2018</v>
          </cell>
          <cell r="X21482" t="str">
            <v>Sep</v>
          </cell>
        </row>
        <row r="21483">
          <cell r="D21483" t="str">
            <v>House</v>
          </cell>
          <cell r="E21483">
            <v>1580000</v>
          </cell>
          <cell r="R21483" t="str">
            <v>Boroondara</v>
          </cell>
          <cell r="W21483">
            <v>2018</v>
          </cell>
          <cell r="X21483" t="str">
            <v>Sep</v>
          </cell>
        </row>
        <row r="21484">
          <cell r="D21484" t="str">
            <v>House</v>
          </cell>
          <cell r="E21484">
            <v>1550000</v>
          </cell>
          <cell r="R21484" t="str">
            <v>Boroondara</v>
          </cell>
          <cell r="W21484">
            <v>2018</v>
          </cell>
          <cell r="X21484" t="str">
            <v>Sep</v>
          </cell>
        </row>
        <row r="21485">
          <cell r="D21485" t="str">
            <v>House</v>
          </cell>
          <cell r="E21485">
            <v>1500000</v>
          </cell>
          <cell r="R21485" t="str">
            <v>Boroondara</v>
          </cell>
          <cell r="W21485">
            <v>2018</v>
          </cell>
          <cell r="X21485" t="str">
            <v>Sep</v>
          </cell>
        </row>
        <row r="21486">
          <cell r="D21486" t="str">
            <v>Unit</v>
          </cell>
          <cell r="E21486">
            <v>1450000</v>
          </cell>
          <cell r="R21486" t="str">
            <v>Moonee Valley</v>
          </cell>
          <cell r="W21486">
            <v>2018</v>
          </cell>
          <cell r="X21486" t="str">
            <v>Sep</v>
          </cell>
        </row>
        <row r="21487">
          <cell r="D21487" t="str">
            <v>House</v>
          </cell>
          <cell r="E21487">
            <v>1375000</v>
          </cell>
          <cell r="R21487" t="str">
            <v>Moonee Valley</v>
          </cell>
          <cell r="W21487">
            <v>2018</v>
          </cell>
          <cell r="X21487" t="str">
            <v>Sep</v>
          </cell>
        </row>
        <row r="21488">
          <cell r="D21488" t="str">
            <v>House</v>
          </cell>
          <cell r="E21488">
            <v>1330000</v>
          </cell>
          <cell r="R21488" t="str">
            <v>Moonee Valley</v>
          </cell>
          <cell r="W21488">
            <v>2018</v>
          </cell>
          <cell r="X21488" t="str">
            <v>Sep</v>
          </cell>
        </row>
        <row r="21489">
          <cell r="D21489" t="str">
            <v>House</v>
          </cell>
          <cell r="E21489">
            <v>1310000</v>
          </cell>
          <cell r="R21489" t="str">
            <v>Manningham</v>
          </cell>
          <cell r="W21489">
            <v>2018</v>
          </cell>
          <cell r="X21489" t="str">
            <v>Sep</v>
          </cell>
        </row>
        <row r="21490">
          <cell r="D21490" t="str">
            <v>House</v>
          </cell>
          <cell r="E21490">
            <v>1250000</v>
          </cell>
          <cell r="R21490" t="str">
            <v>Melbourne</v>
          </cell>
          <cell r="W21490">
            <v>2018</v>
          </cell>
          <cell r="X21490" t="str">
            <v>Sep</v>
          </cell>
        </row>
        <row r="21491">
          <cell r="D21491" t="str">
            <v>House</v>
          </cell>
          <cell r="E21491">
            <v>1240000</v>
          </cell>
          <cell r="R21491" t="str">
            <v>Darebin</v>
          </cell>
          <cell r="W21491">
            <v>2018</v>
          </cell>
          <cell r="X21491" t="str">
            <v>Sep</v>
          </cell>
        </row>
        <row r="21492">
          <cell r="D21492" t="str">
            <v>Unit</v>
          </cell>
          <cell r="E21492">
            <v>1100000</v>
          </cell>
          <cell r="R21492" t="str">
            <v>Boroondara</v>
          </cell>
          <cell r="W21492">
            <v>2018</v>
          </cell>
          <cell r="X21492" t="str">
            <v>Sep</v>
          </cell>
        </row>
        <row r="21493">
          <cell r="D21493" t="str">
            <v>House</v>
          </cell>
          <cell r="E21493">
            <v>800000</v>
          </cell>
          <cell r="R21493" t="str">
            <v>Moonee Valley</v>
          </cell>
          <cell r="W21493">
            <v>2018</v>
          </cell>
          <cell r="X21493" t="str">
            <v>Sep</v>
          </cell>
        </row>
        <row r="21494">
          <cell r="D21494" t="str">
            <v>Unit</v>
          </cell>
          <cell r="E21494">
            <v>780000</v>
          </cell>
          <cell r="R21494" t="str">
            <v>Moonee Valley</v>
          </cell>
          <cell r="W21494">
            <v>2018</v>
          </cell>
          <cell r="X21494" t="str">
            <v>Sep</v>
          </cell>
        </row>
        <row r="21495">
          <cell r="D21495" t="str">
            <v>Unit</v>
          </cell>
          <cell r="E21495">
            <v>770000</v>
          </cell>
          <cell r="R21495" t="str">
            <v>Boroondara</v>
          </cell>
          <cell r="W21495">
            <v>2018</v>
          </cell>
          <cell r="X21495" t="str">
            <v>Sep</v>
          </cell>
        </row>
        <row r="21496">
          <cell r="D21496" t="str">
            <v>House</v>
          </cell>
          <cell r="E21496">
            <v>740000</v>
          </cell>
          <cell r="R21496" t="str">
            <v>Moonee Valley</v>
          </cell>
          <cell r="W21496">
            <v>2018</v>
          </cell>
          <cell r="X21496" t="str">
            <v>Sep</v>
          </cell>
        </row>
        <row r="21497">
          <cell r="D21497" t="str">
            <v>Unit</v>
          </cell>
          <cell r="E21497">
            <v>740000</v>
          </cell>
          <cell r="R21497" t="str">
            <v>Melbourne</v>
          </cell>
          <cell r="W21497">
            <v>2018</v>
          </cell>
          <cell r="X21497" t="str">
            <v>Sep</v>
          </cell>
        </row>
        <row r="21498">
          <cell r="D21498" t="str">
            <v>House</v>
          </cell>
          <cell r="E21498">
            <v>700000</v>
          </cell>
          <cell r="R21498" t="str">
            <v>Banyule</v>
          </cell>
          <cell r="W21498">
            <v>2018</v>
          </cell>
          <cell r="X21498" t="str">
            <v>Sep</v>
          </cell>
        </row>
        <row r="21499">
          <cell r="D21499" t="str">
            <v>House</v>
          </cell>
          <cell r="E21499">
            <v>700000</v>
          </cell>
          <cell r="R21499" t="str">
            <v>Banyule</v>
          </cell>
          <cell r="W21499">
            <v>2018</v>
          </cell>
          <cell r="X21499" t="str">
            <v>Sep</v>
          </cell>
        </row>
        <row r="21500">
          <cell r="D21500" t="str">
            <v>House</v>
          </cell>
          <cell r="E21500">
            <v>650000</v>
          </cell>
          <cell r="R21500" t="str">
            <v>Brimbank</v>
          </cell>
          <cell r="W21500">
            <v>2018</v>
          </cell>
          <cell r="X21500" t="str">
            <v>Sep</v>
          </cell>
        </row>
        <row r="21501">
          <cell r="D21501" t="str">
            <v>Unit</v>
          </cell>
          <cell r="E21501">
            <v>600000</v>
          </cell>
          <cell r="R21501" t="str">
            <v>Moonee Valley</v>
          </cell>
          <cell r="W21501">
            <v>2018</v>
          </cell>
          <cell r="X21501" t="str">
            <v>Sep</v>
          </cell>
        </row>
        <row r="21502">
          <cell r="D21502" t="str">
            <v>Unit</v>
          </cell>
          <cell r="E21502">
            <v>490000</v>
          </cell>
          <cell r="R21502" t="str">
            <v>Maribyrnong</v>
          </cell>
          <cell r="W21502">
            <v>2018</v>
          </cell>
          <cell r="X21502" t="str">
            <v>Sep</v>
          </cell>
        </row>
        <row r="21503">
          <cell r="D21503" t="str">
            <v>Unit</v>
          </cell>
          <cell r="E21503">
            <v>480000</v>
          </cell>
          <cell r="R21503" t="str">
            <v>Melbourne</v>
          </cell>
          <cell r="W21503">
            <v>2018</v>
          </cell>
          <cell r="X21503" t="str">
            <v>Sep</v>
          </cell>
        </row>
        <row r="21504">
          <cell r="D21504" t="str">
            <v>Unit</v>
          </cell>
          <cell r="E21504">
            <v>480000</v>
          </cell>
          <cell r="R21504" t="str">
            <v>Moreland</v>
          </cell>
          <cell r="W21504">
            <v>2018</v>
          </cell>
          <cell r="X21504" t="str">
            <v>Sep</v>
          </cell>
        </row>
        <row r="21505">
          <cell r="D21505" t="str">
            <v>Unit</v>
          </cell>
          <cell r="E21505">
            <v>475000</v>
          </cell>
          <cell r="R21505" t="str">
            <v>Stonnington</v>
          </cell>
          <cell r="W21505">
            <v>2018</v>
          </cell>
          <cell r="X21505" t="str">
            <v>Sep</v>
          </cell>
        </row>
        <row r="21506">
          <cell r="D21506" t="str">
            <v>Unit</v>
          </cell>
          <cell r="E21506">
            <v>460000</v>
          </cell>
          <cell r="R21506" t="str">
            <v>Darebin</v>
          </cell>
          <cell r="W21506">
            <v>2018</v>
          </cell>
          <cell r="X21506" t="str">
            <v>Sep</v>
          </cell>
        </row>
        <row r="21507">
          <cell r="D21507" t="str">
            <v>House</v>
          </cell>
          <cell r="E21507">
            <v>410000</v>
          </cell>
          <cell r="R21507" t="str">
            <v>Boroondara</v>
          </cell>
          <cell r="W21507">
            <v>2018</v>
          </cell>
          <cell r="X21507" t="str">
            <v>Sep</v>
          </cell>
        </row>
        <row r="21508">
          <cell r="D21508" t="str">
            <v>Unit</v>
          </cell>
          <cell r="E21508">
            <v>390000</v>
          </cell>
          <cell r="R21508" t="str">
            <v>Moonee Valley</v>
          </cell>
          <cell r="W21508">
            <v>2018</v>
          </cell>
          <cell r="X21508" t="str">
            <v>Sep</v>
          </cell>
        </row>
        <row r="21509">
          <cell r="D21509" t="str">
            <v>Unit</v>
          </cell>
          <cell r="E21509">
            <v>380000</v>
          </cell>
          <cell r="R21509" t="str">
            <v>Boroondara</v>
          </cell>
          <cell r="W21509">
            <v>2018</v>
          </cell>
          <cell r="X21509" t="str">
            <v>Sep</v>
          </cell>
        </row>
        <row r="21510">
          <cell r="D21510" t="str">
            <v>Unit</v>
          </cell>
          <cell r="E21510">
            <v>365000</v>
          </cell>
          <cell r="R21510" t="str">
            <v>Moonee Valley</v>
          </cell>
          <cell r="W21510">
            <v>2018</v>
          </cell>
          <cell r="X21510" t="str">
            <v>Sep</v>
          </cell>
        </row>
        <row r="21511">
          <cell r="D21511" t="str">
            <v>House</v>
          </cell>
          <cell r="E21511">
            <v>1225000</v>
          </cell>
          <cell r="R21511" t="str">
            <v>Hume</v>
          </cell>
          <cell r="W21511">
            <v>2018</v>
          </cell>
          <cell r="X21511" t="str">
            <v>Sep</v>
          </cell>
        </row>
        <row r="21512">
          <cell r="D21512" t="str">
            <v>House</v>
          </cell>
          <cell r="E21512">
            <v>480000</v>
          </cell>
          <cell r="R21512" t="str">
            <v>Hume</v>
          </cell>
          <cell r="W21512">
            <v>2018</v>
          </cell>
          <cell r="X21512" t="str">
            <v>Sep</v>
          </cell>
        </row>
        <row r="21513">
          <cell r="D21513" t="str">
            <v>House</v>
          </cell>
          <cell r="E21513">
            <v>565100</v>
          </cell>
          <cell r="R21513" t="str">
            <v>Hume</v>
          </cell>
          <cell r="W21513">
            <v>2018</v>
          </cell>
          <cell r="X21513" t="str">
            <v>Sep</v>
          </cell>
        </row>
        <row r="21514">
          <cell r="D21514" t="str">
            <v>House</v>
          </cell>
          <cell r="E21514">
            <v>565000</v>
          </cell>
          <cell r="R21514" t="str">
            <v>Hume</v>
          </cell>
          <cell r="W21514">
            <v>2018</v>
          </cell>
          <cell r="X21514" t="str">
            <v>Sep</v>
          </cell>
        </row>
        <row r="21515">
          <cell r="D21515" t="str">
            <v>House</v>
          </cell>
          <cell r="E21515">
            <v>516000</v>
          </cell>
          <cell r="R21515" t="str">
            <v>Hume</v>
          </cell>
          <cell r="W21515">
            <v>2018</v>
          </cell>
          <cell r="X21515" t="str">
            <v>Sep</v>
          </cell>
        </row>
        <row r="21516">
          <cell r="D21516" t="str">
            <v>House</v>
          </cell>
          <cell r="E21516">
            <v>515000</v>
          </cell>
          <cell r="R21516" t="str">
            <v>Hume</v>
          </cell>
          <cell r="W21516">
            <v>2018</v>
          </cell>
          <cell r="X21516" t="str">
            <v>Sep</v>
          </cell>
        </row>
        <row r="21517">
          <cell r="D21517" t="str">
            <v>House</v>
          </cell>
          <cell r="E21517">
            <v>453000</v>
          </cell>
          <cell r="R21517" t="str">
            <v>Hume</v>
          </cell>
          <cell r="W21517">
            <v>2018</v>
          </cell>
          <cell r="X21517" t="str">
            <v>Sep</v>
          </cell>
        </row>
        <row r="21518">
          <cell r="D21518" t="str">
            <v>House</v>
          </cell>
          <cell r="E21518">
            <v>367000</v>
          </cell>
          <cell r="R21518" t="str">
            <v>Hume</v>
          </cell>
          <cell r="W21518">
            <v>2018</v>
          </cell>
          <cell r="X21518" t="str">
            <v>Sep</v>
          </cell>
        </row>
        <row r="21519">
          <cell r="D21519" t="str">
            <v>House</v>
          </cell>
          <cell r="E21519">
            <v>465000</v>
          </cell>
          <cell r="R21519" t="str">
            <v>Hume</v>
          </cell>
          <cell r="W21519">
            <v>2018</v>
          </cell>
          <cell r="X21519" t="str">
            <v>Sep</v>
          </cell>
        </row>
        <row r="21520">
          <cell r="D21520" t="str">
            <v>House</v>
          </cell>
          <cell r="E21520">
            <v>700000</v>
          </cell>
          <cell r="R21520" t="str">
            <v>Hume</v>
          </cell>
          <cell r="W21520">
            <v>2018</v>
          </cell>
          <cell r="X21520" t="str">
            <v>Sep</v>
          </cell>
        </row>
        <row r="21521">
          <cell r="D21521" t="str">
            <v>House</v>
          </cell>
          <cell r="E21521">
            <v>675000</v>
          </cell>
          <cell r="R21521" t="str">
            <v>Hume</v>
          </cell>
          <cell r="W21521">
            <v>2018</v>
          </cell>
          <cell r="X21521" t="str">
            <v>Sep</v>
          </cell>
        </row>
        <row r="21522">
          <cell r="D21522" t="str">
            <v>House</v>
          </cell>
          <cell r="E21522">
            <v>634000</v>
          </cell>
          <cell r="R21522" t="str">
            <v>Hume</v>
          </cell>
          <cell r="W21522">
            <v>2018</v>
          </cell>
          <cell r="X21522" t="str">
            <v>Sep</v>
          </cell>
        </row>
        <row r="21523">
          <cell r="D21523" t="str">
            <v>House</v>
          </cell>
          <cell r="E21523">
            <v>610000</v>
          </cell>
          <cell r="R21523" t="str">
            <v>Whittlesea</v>
          </cell>
          <cell r="W21523">
            <v>2018</v>
          </cell>
          <cell r="X21523" t="str">
            <v>Sep</v>
          </cell>
        </row>
        <row r="21524">
          <cell r="D21524" t="str">
            <v>House</v>
          </cell>
          <cell r="E21524">
            <v>556000</v>
          </cell>
          <cell r="R21524" t="str">
            <v>Hume</v>
          </cell>
          <cell r="W21524">
            <v>2018</v>
          </cell>
          <cell r="X21524" t="str">
            <v>Sep</v>
          </cell>
        </row>
        <row r="21525">
          <cell r="D21525" t="str">
            <v>House</v>
          </cell>
          <cell r="E21525">
            <v>525000</v>
          </cell>
          <cell r="R21525" t="str">
            <v>Whittlesea</v>
          </cell>
          <cell r="W21525">
            <v>2018</v>
          </cell>
          <cell r="X21525" t="str">
            <v>Sep</v>
          </cell>
        </row>
        <row r="21526">
          <cell r="D21526" t="str">
            <v>House</v>
          </cell>
          <cell r="E21526">
            <v>471500</v>
          </cell>
          <cell r="R21526" t="str">
            <v>Hume</v>
          </cell>
          <cell r="W21526">
            <v>2018</v>
          </cell>
          <cell r="X21526" t="str">
            <v>Sep</v>
          </cell>
        </row>
        <row r="21527">
          <cell r="D21527" t="str">
            <v>House</v>
          </cell>
          <cell r="E21527">
            <v>515000</v>
          </cell>
          <cell r="R21527" t="str">
            <v>Hume</v>
          </cell>
          <cell r="W21527">
            <v>2018</v>
          </cell>
          <cell r="X21527" t="str">
            <v>Sep</v>
          </cell>
        </row>
        <row r="21528">
          <cell r="D21528" t="str">
            <v>House</v>
          </cell>
          <cell r="E21528">
            <v>609000</v>
          </cell>
          <cell r="R21528" t="str">
            <v>Whittlesea</v>
          </cell>
          <cell r="W21528">
            <v>2018</v>
          </cell>
          <cell r="X21528" t="str">
            <v>Sep</v>
          </cell>
        </row>
        <row r="21529">
          <cell r="D21529" t="str">
            <v>House</v>
          </cell>
          <cell r="E21529">
            <v>610000</v>
          </cell>
          <cell r="R21529" t="str">
            <v>Hume</v>
          </cell>
          <cell r="W21529">
            <v>2018</v>
          </cell>
          <cell r="X21529" t="str">
            <v>Sep</v>
          </cell>
        </row>
        <row r="21530">
          <cell r="D21530" t="str">
            <v>House</v>
          </cell>
          <cell r="E21530">
            <v>615000</v>
          </cell>
          <cell r="R21530" t="str">
            <v>Whittlesea</v>
          </cell>
          <cell r="W21530">
            <v>2018</v>
          </cell>
          <cell r="X21530" t="str">
            <v>Sep</v>
          </cell>
        </row>
        <row r="21531">
          <cell r="D21531" t="str">
            <v>House</v>
          </cell>
          <cell r="E21531">
            <v>780000</v>
          </cell>
          <cell r="R21531" t="str">
            <v>Whittlesea</v>
          </cell>
          <cell r="W21531">
            <v>2018</v>
          </cell>
          <cell r="X21531" t="str">
            <v>Sep</v>
          </cell>
        </row>
        <row r="21532">
          <cell r="D21532" t="str">
            <v>House</v>
          </cell>
          <cell r="E21532">
            <v>870000</v>
          </cell>
          <cell r="R21532" t="str">
            <v>Whittlesea</v>
          </cell>
          <cell r="W21532">
            <v>2018</v>
          </cell>
          <cell r="X21532" t="str">
            <v>Sep</v>
          </cell>
        </row>
        <row r="21533">
          <cell r="D21533" t="str">
            <v>House</v>
          </cell>
          <cell r="E21533">
            <v>555000</v>
          </cell>
          <cell r="R21533" t="str">
            <v>Whittlesea</v>
          </cell>
          <cell r="W21533">
            <v>2018</v>
          </cell>
          <cell r="X21533" t="str">
            <v>Sep</v>
          </cell>
        </row>
        <row r="21534">
          <cell r="D21534" t="str">
            <v>House</v>
          </cell>
          <cell r="E21534">
            <v>581000</v>
          </cell>
          <cell r="R21534" t="str">
            <v>Whittlesea</v>
          </cell>
          <cell r="W21534">
            <v>2018</v>
          </cell>
          <cell r="X21534" t="str">
            <v>Sep</v>
          </cell>
        </row>
        <row r="21535">
          <cell r="D21535" t="str">
            <v>Unit</v>
          </cell>
          <cell r="E21535">
            <v>391000</v>
          </cell>
          <cell r="R21535" t="str">
            <v>Whittlesea</v>
          </cell>
          <cell r="W21535">
            <v>2018</v>
          </cell>
          <cell r="X21535" t="str">
            <v>Sep</v>
          </cell>
        </row>
        <row r="21536">
          <cell r="D21536" t="str">
            <v>House</v>
          </cell>
          <cell r="E21536">
            <v>540000</v>
          </cell>
          <cell r="R21536" t="str">
            <v>Whittlesea</v>
          </cell>
          <cell r="W21536">
            <v>2018</v>
          </cell>
          <cell r="X21536" t="str">
            <v>Sep</v>
          </cell>
        </row>
        <row r="21537">
          <cell r="D21537" t="str">
            <v>House</v>
          </cell>
          <cell r="E21537">
            <v>585000</v>
          </cell>
          <cell r="R21537" t="str">
            <v>Whittlesea</v>
          </cell>
          <cell r="W21537">
            <v>2018</v>
          </cell>
          <cell r="X21537" t="str">
            <v>Sep</v>
          </cell>
        </row>
        <row r="21538">
          <cell r="D21538" t="str">
            <v>House</v>
          </cell>
          <cell r="E21538">
            <v>431000</v>
          </cell>
          <cell r="R21538" t="str">
            <v>Hume</v>
          </cell>
          <cell r="W21538">
            <v>2018</v>
          </cell>
          <cell r="X21538" t="str">
            <v>Sep</v>
          </cell>
        </row>
        <row r="21539">
          <cell r="D21539" t="str">
            <v>House</v>
          </cell>
          <cell r="E21539">
            <v>880000</v>
          </cell>
          <cell r="R21539" t="str">
            <v>Hume</v>
          </cell>
          <cell r="W21539">
            <v>2018</v>
          </cell>
          <cell r="X21539" t="str">
            <v>Sep</v>
          </cell>
        </row>
        <row r="21540">
          <cell r="D21540" t="str">
            <v>House</v>
          </cell>
          <cell r="E21540">
            <v>567000</v>
          </cell>
          <cell r="R21540" t="str">
            <v>Whittlesea</v>
          </cell>
          <cell r="W21540">
            <v>2018</v>
          </cell>
          <cell r="X21540" t="str">
            <v>Sep</v>
          </cell>
        </row>
        <row r="21541">
          <cell r="D21541" t="str">
            <v>Unit</v>
          </cell>
          <cell r="E21541">
            <v>425000</v>
          </cell>
          <cell r="R21541" t="str">
            <v>Whittlesea</v>
          </cell>
          <cell r="W21541">
            <v>2018</v>
          </cell>
          <cell r="X21541" t="str">
            <v>Sep</v>
          </cell>
        </row>
        <row r="21542">
          <cell r="D21542" t="str">
            <v>House</v>
          </cell>
          <cell r="E21542">
            <v>612000</v>
          </cell>
          <cell r="R21542" t="str">
            <v>Whittlesea</v>
          </cell>
          <cell r="W21542">
            <v>2018</v>
          </cell>
          <cell r="X21542" t="str">
            <v>Sep</v>
          </cell>
        </row>
        <row r="21543">
          <cell r="D21543" t="str">
            <v>House</v>
          </cell>
          <cell r="E21543">
            <v>740000</v>
          </cell>
          <cell r="R21543" t="str">
            <v>Whittlesea</v>
          </cell>
          <cell r="W21543">
            <v>2018</v>
          </cell>
          <cell r="X21543" t="str">
            <v>Sep</v>
          </cell>
        </row>
        <row r="21544">
          <cell r="D21544" t="str">
            <v>House</v>
          </cell>
          <cell r="E21544">
            <v>575000</v>
          </cell>
          <cell r="R21544" t="str">
            <v>Hume</v>
          </cell>
          <cell r="W21544">
            <v>2018</v>
          </cell>
          <cell r="X21544" t="str">
            <v>Sep</v>
          </cell>
        </row>
        <row r="21545">
          <cell r="D21545" t="str">
            <v>House</v>
          </cell>
          <cell r="E21545">
            <v>569500</v>
          </cell>
          <cell r="R21545" t="str">
            <v>Whittlesea</v>
          </cell>
          <cell r="W21545">
            <v>2018</v>
          </cell>
          <cell r="X21545" t="str">
            <v>Sep</v>
          </cell>
        </row>
        <row r="21546">
          <cell r="D21546" t="str">
            <v>House</v>
          </cell>
          <cell r="E21546">
            <v>945000</v>
          </cell>
          <cell r="R21546" t="str">
            <v>Hume</v>
          </cell>
          <cell r="W21546">
            <v>2018</v>
          </cell>
          <cell r="X21546" t="str">
            <v>Sep</v>
          </cell>
        </row>
        <row r="21547">
          <cell r="D21547" t="str">
            <v>House</v>
          </cell>
          <cell r="E21547">
            <v>552000</v>
          </cell>
          <cell r="R21547" t="str">
            <v>Whittlesea</v>
          </cell>
          <cell r="W21547">
            <v>2018</v>
          </cell>
          <cell r="X21547" t="str">
            <v>Sep</v>
          </cell>
        </row>
        <row r="21548">
          <cell r="D21548" t="str">
            <v>House</v>
          </cell>
          <cell r="E21548">
            <v>530000</v>
          </cell>
          <cell r="R21548" t="str">
            <v>Hume</v>
          </cell>
          <cell r="W21548">
            <v>2018</v>
          </cell>
          <cell r="X21548" t="str">
            <v>Sep</v>
          </cell>
        </row>
        <row r="21549">
          <cell r="D21549" t="str">
            <v>House</v>
          </cell>
          <cell r="E21549">
            <v>652000</v>
          </cell>
          <cell r="R21549" t="str">
            <v>Whittlesea</v>
          </cell>
          <cell r="W21549">
            <v>2018</v>
          </cell>
          <cell r="X21549" t="str">
            <v>Sep</v>
          </cell>
        </row>
        <row r="21550">
          <cell r="D21550" t="str">
            <v>House</v>
          </cell>
          <cell r="E21550">
            <v>685000</v>
          </cell>
          <cell r="R21550" t="str">
            <v>Hume</v>
          </cell>
          <cell r="W21550">
            <v>2018</v>
          </cell>
          <cell r="X21550" t="str">
            <v>Sep</v>
          </cell>
        </row>
        <row r="21551">
          <cell r="D21551" t="str">
            <v>House</v>
          </cell>
          <cell r="E21551">
            <v>621000</v>
          </cell>
          <cell r="R21551" t="str">
            <v>Whittlesea</v>
          </cell>
          <cell r="W21551">
            <v>2018</v>
          </cell>
          <cell r="X21551" t="str">
            <v>Sep</v>
          </cell>
        </row>
        <row r="21552">
          <cell r="D21552" t="str">
            <v>House</v>
          </cell>
          <cell r="E21552">
            <v>603000</v>
          </cell>
          <cell r="R21552" t="str">
            <v>Whittlesea</v>
          </cell>
          <cell r="W21552">
            <v>2018</v>
          </cell>
          <cell r="X21552" t="str">
            <v>Sep</v>
          </cell>
        </row>
        <row r="21553">
          <cell r="D21553" t="str">
            <v>House</v>
          </cell>
          <cell r="E21553">
            <v>660000</v>
          </cell>
          <cell r="R21553" t="str">
            <v>Whittlesea</v>
          </cell>
          <cell r="W21553">
            <v>2018</v>
          </cell>
          <cell r="X21553" t="str">
            <v>Sep</v>
          </cell>
        </row>
        <row r="21554">
          <cell r="D21554" t="str">
            <v>House</v>
          </cell>
          <cell r="E21554">
            <v>619000</v>
          </cell>
          <cell r="R21554" t="str">
            <v>Whittlesea</v>
          </cell>
          <cell r="W21554">
            <v>2018</v>
          </cell>
          <cell r="X21554" t="str">
            <v>Sep</v>
          </cell>
        </row>
        <row r="21555">
          <cell r="D21555" t="str">
            <v>House</v>
          </cell>
          <cell r="E21555">
            <v>712500</v>
          </cell>
          <cell r="R21555" t="str">
            <v>Whittlesea</v>
          </cell>
          <cell r="W21555">
            <v>2018</v>
          </cell>
          <cell r="X21555" t="str">
            <v>Sep</v>
          </cell>
        </row>
        <row r="21556">
          <cell r="D21556" t="str">
            <v>House</v>
          </cell>
          <cell r="E21556">
            <v>730000</v>
          </cell>
          <cell r="R21556" t="str">
            <v>Whittlesea</v>
          </cell>
          <cell r="W21556">
            <v>2018</v>
          </cell>
          <cell r="X21556" t="str">
            <v>Sep</v>
          </cell>
        </row>
        <row r="21557">
          <cell r="D21557" t="str">
            <v>House</v>
          </cell>
          <cell r="E21557">
            <v>695000</v>
          </cell>
          <cell r="R21557" t="str">
            <v>Whittlesea</v>
          </cell>
          <cell r="W21557">
            <v>2018</v>
          </cell>
          <cell r="X21557" t="str">
            <v>Sep</v>
          </cell>
        </row>
        <row r="21558">
          <cell r="D21558" t="str">
            <v>House</v>
          </cell>
          <cell r="E21558">
            <v>810000</v>
          </cell>
          <cell r="R21558" t="str">
            <v>Whittlesea</v>
          </cell>
          <cell r="W21558">
            <v>2018</v>
          </cell>
          <cell r="X21558" t="str">
            <v>Sep</v>
          </cell>
        </row>
        <row r="21559">
          <cell r="D21559" t="str">
            <v>House</v>
          </cell>
          <cell r="E21559">
            <v>632000</v>
          </cell>
          <cell r="R21559" t="str">
            <v>Whittlesea</v>
          </cell>
          <cell r="W21559">
            <v>2018</v>
          </cell>
          <cell r="X21559" t="str">
            <v>Sep</v>
          </cell>
        </row>
        <row r="21560">
          <cell r="D21560" t="str">
            <v>House</v>
          </cell>
          <cell r="E21560">
            <v>820000</v>
          </cell>
          <cell r="R21560" t="str">
            <v>Hume</v>
          </cell>
          <cell r="W21560">
            <v>2018</v>
          </cell>
          <cell r="X21560" t="str">
            <v>Sep</v>
          </cell>
        </row>
        <row r="21561">
          <cell r="D21561" t="str">
            <v>House</v>
          </cell>
          <cell r="E21561">
            <v>721000</v>
          </cell>
          <cell r="R21561" t="str">
            <v>Whittlesea</v>
          </cell>
          <cell r="W21561">
            <v>2018</v>
          </cell>
          <cell r="X21561" t="str">
            <v>Sep</v>
          </cell>
        </row>
        <row r="21562">
          <cell r="D21562" t="str">
            <v>House</v>
          </cell>
          <cell r="E21562">
            <v>598000</v>
          </cell>
          <cell r="R21562" t="str">
            <v>Whittlesea</v>
          </cell>
          <cell r="W21562">
            <v>2018</v>
          </cell>
          <cell r="X21562" t="str">
            <v>Sep</v>
          </cell>
        </row>
        <row r="21563">
          <cell r="D21563" t="str">
            <v>House</v>
          </cell>
          <cell r="E21563">
            <v>676000</v>
          </cell>
          <cell r="R21563" t="str">
            <v>Whittlesea</v>
          </cell>
          <cell r="W21563">
            <v>2018</v>
          </cell>
          <cell r="X21563" t="str">
            <v>Sep</v>
          </cell>
        </row>
        <row r="21564">
          <cell r="D21564" t="str">
            <v>House</v>
          </cell>
          <cell r="E21564">
            <v>915000</v>
          </cell>
          <cell r="R21564" t="str">
            <v>Hume</v>
          </cell>
          <cell r="W21564">
            <v>2018</v>
          </cell>
          <cell r="X21564" t="str">
            <v>Sep</v>
          </cell>
        </row>
        <row r="21565">
          <cell r="D21565" t="str">
            <v>House</v>
          </cell>
          <cell r="E21565">
            <v>735000</v>
          </cell>
          <cell r="R21565" t="str">
            <v>Whittlesea</v>
          </cell>
          <cell r="W21565">
            <v>2018</v>
          </cell>
          <cell r="X21565" t="str">
            <v>Sep</v>
          </cell>
        </row>
        <row r="21566">
          <cell r="D21566" t="str">
            <v>House</v>
          </cell>
          <cell r="E21566">
            <v>620000</v>
          </cell>
          <cell r="R21566" t="str">
            <v>Hume</v>
          </cell>
          <cell r="W21566">
            <v>2018</v>
          </cell>
          <cell r="X21566" t="str">
            <v>Sep</v>
          </cell>
        </row>
        <row r="21567">
          <cell r="D21567" t="str">
            <v>House</v>
          </cell>
          <cell r="E21567">
            <v>553000</v>
          </cell>
          <cell r="R21567" t="str">
            <v>Whittlesea</v>
          </cell>
          <cell r="W21567">
            <v>2018</v>
          </cell>
          <cell r="X21567" t="str">
            <v>Sep</v>
          </cell>
        </row>
        <row r="21568">
          <cell r="D21568" t="str">
            <v>House</v>
          </cell>
          <cell r="E21568">
            <v>740500</v>
          </cell>
          <cell r="R21568" t="str">
            <v>Whittlesea</v>
          </cell>
          <cell r="W21568">
            <v>2018</v>
          </cell>
          <cell r="X21568" t="str">
            <v>Sep</v>
          </cell>
        </row>
        <row r="21569">
          <cell r="D21569" t="str">
            <v>House</v>
          </cell>
          <cell r="E21569">
            <v>645000</v>
          </cell>
          <cell r="R21569" t="str">
            <v>Whittlesea</v>
          </cell>
          <cell r="W21569">
            <v>2018</v>
          </cell>
          <cell r="X21569" t="str">
            <v>Sep</v>
          </cell>
        </row>
        <row r="21570">
          <cell r="D21570" t="str">
            <v>House</v>
          </cell>
          <cell r="E21570">
            <v>671000</v>
          </cell>
          <cell r="R21570" t="str">
            <v>Whittlesea</v>
          </cell>
          <cell r="W21570">
            <v>2018</v>
          </cell>
          <cell r="X21570" t="str">
            <v>Sep</v>
          </cell>
        </row>
        <row r="21571">
          <cell r="D21571" t="str">
            <v>House</v>
          </cell>
          <cell r="E21571">
            <v>610000</v>
          </cell>
          <cell r="R21571" t="str">
            <v>Hume</v>
          </cell>
          <cell r="W21571">
            <v>2018</v>
          </cell>
          <cell r="X21571" t="str">
            <v>Sep</v>
          </cell>
        </row>
        <row r="21572">
          <cell r="D21572" t="str">
            <v>Unit</v>
          </cell>
          <cell r="E21572">
            <v>606000</v>
          </cell>
          <cell r="R21572" t="str">
            <v>Banyule</v>
          </cell>
          <cell r="W21572">
            <v>2018</v>
          </cell>
          <cell r="X21572" t="str">
            <v>Sep</v>
          </cell>
        </row>
        <row r="21573">
          <cell r="D21573" t="str">
            <v>House</v>
          </cell>
          <cell r="E21573">
            <v>657000</v>
          </cell>
          <cell r="R21573" t="str">
            <v>Whittlesea</v>
          </cell>
          <cell r="W21573">
            <v>2018</v>
          </cell>
          <cell r="X21573" t="str">
            <v>Sep</v>
          </cell>
        </row>
        <row r="21574">
          <cell r="D21574" t="str">
            <v>House</v>
          </cell>
          <cell r="E21574">
            <v>836000</v>
          </cell>
          <cell r="R21574" t="str">
            <v>Brimbank</v>
          </cell>
          <cell r="W21574">
            <v>2018</v>
          </cell>
          <cell r="X21574" t="str">
            <v>Sep</v>
          </cell>
        </row>
        <row r="21575">
          <cell r="D21575" t="str">
            <v>House</v>
          </cell>
          <cell r="E21575">
            <v>811000</v>
          </cell>
          <cell r="R21575" t="str">
            <v>Brimbank</v>
          </cell>
          <cell r="W21575">
            <v>2018</v>
          </cell>
          <cell r="X21575" t="str">
            <v>Sep</v>
          </cell>
        </row>
        <row r="21576">
          <cell r="D21576" t="str">
            <v>House</v>
          </cell>
          <cell r="E21576">
            <v>606000</v>
          </cell>
          <cell r="R21576" t="str">
            <v>Hume</v>
          </cell>
          <cell r="W21576">
            <v>2018</v>
          </cell>
          <cell r="X21576" t="str">
            <v>Sep</v>
          </cell>
        </row>
        <row r="21577">
          <cell r="D21577" t="str">
            <v>House</v>
          </cell>
          <cell r="E21577">
            <v>438000</v>
          </cell>
          <cell r="R21577" t="str">
            <v>Hume</v>
          </cell>
          <cell r="W21577">
            <v>2018</v>
          </cell>
          <cell r="X21577" t="str">
            <v>Sep</v>
          </cell>
        </row>
        <row r="21578">
          <cell r="D21578" t="str">
            <v>House</v>
          </cell>
          <cell r="E21578">
            <v>700000</v>
          </cell>
          <cell r="R21578" t="str">
            <v>Brimbank</v>
          </cell>
          <cell r="W21578">
            <v>2018</v>
          </cell>
          <cell r="X21578" t="str">
            <v>Sep</v>
          </cell>
        </row>
        <row r="21579">
          <cell r="D21579" t="str">
            <v>House</v>
          </cell>
          <cell r="E21579">
            <v>725000</v>
          </cell>
          <cell r="R21579" t="str">
            <v>Brimbank</v>
          </cell>
          <cell r="W21579">
            <v>2018</v>
          </cell>
          <cell r="X21579" t="str">
            <v>Sep</v>
          </cell>
        </row>
        <row r="21580">
          <cell r="D21580" t="str">
            <v>House</v>
          </cell>
          <cell r="E21580">
            <v>610000</v>
          </cell>
          <cell r="R21580" t="str">
            <v>Brimbank</v>
          </cell>
          <cell r="W21580">
            <v>2018</v>
          </cell>
          <cell r="X21580" t="str">
            <v>Sep</v>
          </cell>
        </row>
        <row r="21581">
          <cell r="D21581" t="str">
            <v>House</v>
          </cell>
          <cell r="E21581">
            <v>721500</v>
          </cell>
          <cell r="R21581" t="str">
            <v>Hume</v>
          </cell>
          <cell r="W21581">
            <v>2018</v>
          </cell>
          <cell r="X21581" t="str">
            <v>Sep</v>
          </cell>
        </row>
        <row r="21582">
          <cell r="D21582" t="str">
            <v>House</v>
          </cell>
          <cell r="E21582">
            <v>500000</v>
          </cell>
          <cell r="R21582" t="str">
            <v>Hume</v>
          </cell>
          <cell r="W21582">
            <v>2018</v>
          </cell>
          <cell r="X21582" t="str">
            <v>Sep</v>
          </cell>
        </row>
        <row r="21583">
          <cell r="D21583" t="str">
            <v>House</v>
          </cell>
          <cell r="E21583">
            <v>810000</v>
          </cell>
          <cell r="R21583" t="str">
            <v>Moreland</v>
          </cell>
          <cell r="W21583">
            <v>2018</v>
          </cell>
          <cell r="X21583" t="str">
            <v>Sep</v>
          </cell>
        </row>
        <row r="21584">
          <cell r="D21584" t="str">
            <v>House</v>
          </cell>
          <cell r="E21584">
            <v>685000</v>
          </cell>
          <cell r="R21584" t="str">
            <v>Moreland</v>
          </cell>
          <cell r="W21584">
            <v>2018</v>
          </cell>
          <cell r="X21584" t="str">
            <v>Sep</v>
          </cell>
        </row>
        <row r="21585">
          <cell r="D21585" t="str">
            <v>House</v>
          </cell>
          <cell r="E21585">
            <v>770000</v>
          </cell>
          <cell r="R21585" t="str">
            <v>Darebin</v>
          </cell>
          <cell r="W21585">
            <v>2018</v>
          </cell>
          <cell r="X21585" t="str">
            <v>Sep</v>
          </cell>
        </row>
        <row r="21586">
          <cell r="D21586" t="str">
            <v>House</v>
          </cell>
          <cell r="E21586">
            <v>800000</v>
          </cell>
          <cell r="R21586" t="str">
            <v>Darebin</v>
          </cell>
          <cell r="W21586">
            <v>2018</v>
          </cell>
          <cell r="X21586" t="str">
            <v>Sep</v>
          </cell>
        </row>
        <row r="21587">
          <cell r="D21587" t="str">
            <v>House</v>
          </cell>
          <cell r="E21587">
            <v>681500</v>
          </cell>
          <cell r="R21587" t="str">
            <v>Brimbank</v>
          </cell>
          <cell r="W21587">
            <v>2018</v>
          </cell>
          <cell r="X21587" t="str">
            <v>Sep</v>
          </cell>
        </row>
        <row r="21588">
          <cell r="D21588" t="str">
            <v>Unit</v>
          </cell>
          <cell r="E21588">
            <v>1110000</v>
          </cell>
          <cell r="R21588" t="str">
            <v>Moreland</v>
          </cell>
          <cell r="W21588">
            <v>2018</v>
          </cell>
          <cell r="X21588" t="str">
            <v>Sep</v>
          </cell>
        </row>
        <row r="21589">
          <cell r="D21589" t="str">
            <v>House</v>
          </cell>
          <cell r="E21589">
            <v>880000</v>
          </cell>
          <cell r="R21589" t="str">
            <v>Hume</v>
          </cell>
          <cell r="W21589">
            <v>2018</v>
          </cell>
          <cell r="X21589" t="str">
            <v>Sep</v>
          </cell>
        </row>
        <row r="21590">
          <cell r="D21590" t="str">
            <v>House</v>
          </cell>
          <cell r="E21590">
            <v>920000</v>
          </cell>
          <cell r="R21590" t="str">
            <v>Banyule</v>
          </cell>
          <cell r="W21590">
            <v>2018</v>
          </cell>
          <cell r="X21590" t="str">
            <v>Sep</v>
          </cell>
        </row>
        <row r="21591">
          <cell r="D21591" t="str">
            <v>House</v>
          </cell>
          <cell r="E21591">
            <v>730000</v>
          </cell>
          <cell r="R21591" t="str">
            <v>Hume</v>
          </cell>
          <cell r="W21591">
            <v>2018</v>
          </cell>
          <cell r="X21591" t="str">
            <v>Sep</v>
          </cell>
        </row>
        <row r="21592">
          <cell r="D21592" t="str">
            <v>House</v>
          </cell>
          <cell r="E21592">
            <v>700500</v>
          </cell>
          <cell r="R21592" t="str">
            <v>Brimbank</v>
          </cell>
          <cell r="W21592">
            <v>2018</v>
          </cell>
          <cell r="X21592" t="str">
            <v>Sep</v>
          </cell>
        </row>
        <row r="21593">
          <cell r="D21593" t="str">
            <v>House</v>
          </cell>
          <cell r="E21593">
            <v>755000</v>
          </cell>
          <cell r="R21593" t="str">
            <v>Banyule</v>
          </cell>
          <cell r="W21593">
            <v>2018</v>
          </cell>
          <cell r="X21593" t="str">
            <v>Sep</v>
          </cell>
        </row>
        <row r="21594">
          <cell r="D21594" t="str">
            <v>House</v>
          </cell>
          <cell r="E21594">
            <v>925000</v>
          </cell>
          <cell r="R21594" t="str">
            <v>Darebin</v>
          </cell>
          <cell r="W21594">
            <v>2018</v>
          </cell>
          <cell r="X21594" t="str">
            <v>Sep</v>
          </cell>
        </row>
        <row r="21595">
          <cell r="D21595" t="str">
            <v>House</v>
          </cell>
          <cell r="E21595">
            <v>850000</v>
          </cell>
          <cell r="R21595" t="str">
            <v>Banyule</v>
          </cell>
          <cell r="W21595">
            <v>2018</v>
          </cell>
          <cell r="X21595" t="str">
            <v>Sep</v>
          </cell>
        </row>
        <row r="21596">
          <cell r="D21596" t="str">
            <v>House</v>
          </cell>
          <cell r="E21596">
            <v>550250</v>
          </cell>
          <cell r="R21596" t="str">
            <v>Brimbank</v>
          </cell>
          <cell r="W21596">
            <v>2018</v>
          </cell>
          <cell r="X21596" t="str">
            <v>Sep</v>
          </cell>
        </row>
        <row r="21597">
          <cell r="D21597" t="str">
            <v>House</v>
          </cell>
          <cell r="E21597">
            <v>941000</v>
          </cell>
          <cell r="R21597" t="str">
            <v>Darebin</v>
          </cell>
          <cell r="W21597">
            <v>2018</v>
          </cell>
          <cell r="X21597" t="str">
            <v>Sep</v>
          </cell>
        </row>
        <row r="21598">
          <cell r="D21598" t="str">
            <v>House</v>
          </cell>
          <cell r="E21598">
            <v>705000</v>
          </cell>
          <cell r="R21598" t="str">
            <v>Brimbank</v>
          </cell>
          <cell r="W21598">
            <v>2018</v>
          </cell>
          <cell r="X21598" t="str">
            <v>Sep</v>
          </cell>
        </row>
        <row r="21599">
          <cell r="D21599" t="str">
            <v>House</v>
          </cell>
          <cell r="E21599">
            <v>770000</v>
          </cell>
          <cell r="R21599" t="str">
            <v>Banyule</v>
          </cell>
          <cell r="W21599">
            <v>2018</v>
          </cell>
          <cell r="X21599" t="str">
            <v>Sep</v>
          </cell>
        </row>
        <row r="21600">
          <cell r="D21600" t="str">
            <v>House</v>
          </cell>
          <cell r="E21600">
            <v>760000</v>
          </cell>
          <cell r="R21600" t="str">
            <v>Brimbank</v>
          </cell>
          <cell r="W21600">
            <v>2018</v>
          </cell>
          <cell r="X21600" t="str">
            <v>Sep</v>
          </cell>
        </row>
        <row r="21601">
          <cell r="D21601" t="str">
            <v>House</v>
          </cell>
          <cell r="E21601">
            <v>685000</v>
          </cell>
          <cell r="R21601" t="str">
            <v>Moreland</v>
          </cell>
          <cell r="W21601">
            <v>2018</v>
          </cell>
          <cell r="X21601" t="str">
            <v>Sep</v>
          </cell>
        </row>
        <row r="21602">
          <cell r="D21602" t="str">
            <v>House</v>
          </cell>
          <cell r="E21602">
            <v>980000</v>
          </cell>
          <cell r="R21602" t="str">
            <v>Darebin</v>
          </cell>
          <cell r="W21602">
            <v>2018</v>
          </cell>
          <cell r="X21602" t="str">
            <v>Sep</v>
          </cell>
        </row>
        <row r="21603">
          <cell r="D21603" t="str">
            <v>House</v>
          </cell>
          <cell r="E21603">
            <v>621000</v>
          </cell>
          <cell r="R21603" t="str">
            <v>Melton</v>
          </cell>
          <cell r="W21603">
            <v>2018</v>
          </cell>
          <cell r="X21603" t="str">
            <v>Sep</v>
          </cell>
        </row>
        <row r="21604">
          <cell r="D21604" t="str">
            <v>House</v>
          </cell>
          <cell r="E21604">
            <v>651000</v>
          </cell>
          <cell r="R21604" t="str">
            <v>Darebin</v>
          </cell>
          <cell r="W21604">
            <v>2018</v>
          </cell>
          <cell r="X21604" t="str">
            <v>Sep</v>
          </cell>
        </row>
        <row r="21605">
          <cell r="D21605" t="str">
            <v>House</v>
          </cell>
          <cell r="E21605">
            <v>1100000</v>
          </cell>
          <cell r="R21605" t="str">
            <v>Banyule</v>
          </cell>
          <cell r="W21605">
            <v>2018</v>
          </cell>
          <cell r="X21605" t="str">
            <v>Sep</v>
          </cell>
        </row>
        <row r="21606">
          <cell r="D21606" t="str">
            <v>House</v>
          </cell>
          <cell r="E21606">
            <v>610000</v>
          </cell>
          <cell r="R21606" t="str">
            <v>Moreland</v>
          </cell>
          <cell r="W21606">
            <v>2018</v>
          </cell>
          <cell r="X21606" t="str">
            <v>Sep</v>
          </cell>
        </row>
        <row r="21607">
          <cell r="D21607" t="str">
            <v>Unit</v>
          </cell>
          <cell r="E21607">
            <v>800000</v>
          </cell>
          <cell r="R21607" t="str">
            <v>Moonee Valley</v>
          </cell>
          <cell r="W21607">
            <v>2018</v>
          </cell>
          <cell r="X21607" t="str">
            <v>Sep</v>
          </cell>
        </row>
        <row r="21608">
          <cell r="D21608" t="str">
            <v>House</v>
          </cell>
          <cell r="E21608">
            <v>850000</v>
          </cell>
          <cell r="R21608" t="str">
            <v>Darebin</v>
          </cell>
          <cell r="W21608">
            <v>2018</v>
          </cell>
          <cell r="X21608" t="str">
            <v>Sep</v>
          </cell>
        </row>
        <row r="21609">
          <cell r="D21609" t="str">
            <v>House</v>
          </cell>
          <cell r="E21609">
            <v>600000</v>
          </cell>
          <cell r="R21609" t="str">
            <v>Brimbank</v>
          </cell>
          <cell r="W21609">
            <v>2018</v>
          </cell>
          <cell r="X21609" t="str">
            <v>Sep</v>
          </cell>
        </row>
        <row r="21610">
          <cell r="D21610" t="str">
            <v>House</v>
          </cell>
          <cell r="E21610">
            <v>1190000</v>
          </cell>
          <cell r="R21610" t="str">
            <v>Moreland</v>
          </cell>
          <cell r="W21610">
            <v>2018</v>
          </cell>
          <cell r="X21610" t="str">
            <v>Sep</v>
          </cell>
        </row>
        <row r="21611">
          <cell r="D21611" t="str">
            <v>Unit</v>
          </cell>
          <cell r="E21611">
            <v>625000</v>
          </cell>
          <cell r="R21611" t="str">
            <v>Moreland</v>
          </cell>
          <cell r="W21611">
            <v>2018</v>
          </cell>
          <cell r="X21611" t="str">
            <v>Sep</v>
          </cell>
        </row>
        <row r="21612">
          <cell r="D21612" t="str">
            <v>Unit</v>
          </cell>
          <cell r="E21612">
            <v>496000</v>
          </cell>
          <cell r="R21612" t="str">
            <v>Moreland</v>
          </cell>
          <cell r="W21612">
            <v>2018</v>
          </cell>
          <cell r="X21612" t="str">
            <v>Sep</v>
          </cell>
        </row>
        <row r="21613">
          <cell r="D21613" t="str">
            <v>House</v>
          </cell>
          <cell r="E21613">
            <v>780000</v>
          </cell>
          <cell r="R21613" t="str">
            <v>Brimbank</v>
          </cell>
          <cell r="W21613">
            <v>2018</v>
          </cell>
          <cell r="X21613" t="str">
            <v>Sep</v>
          </cell>
        </row>
        <row r="21614">
          <cell r="D21614" t="str">
            <v>House</v>
          </cell>
          <cell r="E21614">
            <v>943000</v>
          </cell>
          <cell r="R21614" t="str">
            <v>Moonee Valley</v>
          </cell>
          <cell r="W21614">
            <v>2018</v>
          </cell>
          <cell r="X21614" t="str">
            <v>Sep</v>
          </cell>
        </row>
        <row r="21615">
          <cell r="D21615" t="str">
            <v>House</v>
          </cell>
          <cell r="E21615">
            <v>755000</v>
          </cell>
          <cell r="R21615" t="str">
            <v>Moreland</v>
          </cell>
          <cell r="W21615">
            <v>2018</v>
          </cell>
          <cell r="X21615" t="str">
            <v>Sep</v>
          </cell>
        </row>
        <row r="21616">
          <cell r="D21616" t="str">
            <v>House</v>
          </cell>
          <cell r="E21616">
            <v>692500</v>
          </cell>
          <cell r="R21616" t="str">
            <v>Banyule</v>
          </cell>
          <cell r="W21616">
            <v>2018</v>
          </cell>
          <cell r="X21616" t="str">
            <v>Sep</v>
          </cell>
        </row>
        <row r="21617">
          <cell r="D21617" t="str">
            <v>House</v>
          </cell>
          <cell r="E21617">
            <v>602000</v>
          </cell>
          <cell r="R21617" t="str">
            <v>Hume</v>
          </cell>
          <cell r="W21617">
            <v>2018</v>
          </cell>
          <cell r="X21617" t="str">
            <v>Sep</v>
          </cell>
        </row>
        <row r="21618">
          <cell r="D21618" t="str">
            <v>House</v>
          </cell>
          <cell r="E21618">
            <v>837500</v>
          </cell>
          <cell r="R21618" t="str">
            <v>Moreland</v>
          </cell>
          <cell r="W21618">
            <v>2018</v>
          </cell>
          <cell r="X21618" t="str">
            <v>Sep</v>
          </cell>
        </row>
        <row r="21619">
          <cell r="D21619" t="str">
            <v>House</v>
          </cell>
          <cell r="E21619">
            <v>645000</v>
          </cell>
          <cell r="R21619" t="str">
            <v>Hume</v>
          </cell>
          <cell r="W21619">
            <v>2018</v>
          </cell>
          <cell r="X21619" t="str">
            <v>Sep</v>
          </cell>
        </row>
        <row r="21620">
          <cell r="D21620" t="str">
            <v>House</v>
          </cell>
          <cell r="E21620">
            <v>721000</v>
          </cell>
          <cell r="R21620" t="str">
            <v>Brimbank</v>
          </cell>
          <cell r="W21620">
            <v>2018</v>
          </cell>
          <cell r="X21620" t="str">
            <v>Sep</v>
          </cell>
        </row>
        <row r="21621">
          <cell r="D21621" t="str">
            <v>House</v>
          </cell>
          <cell r="E21621">
            <v>885000</v>
          </cell>
          <cell r="R21621" t="str">
            <v>Darebin</v>
          </cell>
          <cell r="W21621">
            <v>2018</v>
          </cell>
          <cell r="X21621" t="str">
            <v>Sep</v>
          </cell>
        </row>
        <row r="21622">
          <cell r="D21622" t="str">
            <v>House</v>
          </cell>
          <cell r="E21622">
            <v>835000</v>
          </cell>
          <cell r="R21622" t="str">
            <v>Darebin</v>
          </cell>
          <cell r="W21622">
            <v>2018</v>
          </cell>
          <cell r="X21622" t="str">
            <v>Sep</v>
          </cell>
        </row>
        <row r="21623">
          <cell r="D21623" t="str">
            <v>House</v>
          </cell>
          <cell r="E21623">
            <v>1220000</v>
          </cell>
          <cell r="R21623" t="str">
            <v>Moonee Valley</v>
          </cell>
          <cell r="W21623">
            <v>2018</v>
          </cell>
          <cell r="X21623" t="str">
            <v>Sep</v>
          </cell>
        </row>
        <row r="21624">
          <cell r="D21624" t="str">
            <v>House</v>
          </cell>
          <cell r="E21624">
            <v>870000</v>
          </cell>
          <cell r="R21624" t="str">
            <v>Darebin</v>
          </cell>
          <cell r="W21624">
            <v>2018</v>
          </cell>
          <cell r="X21624" t="str">
            <v>Sep</v>
          </cell>
        </row>
        <row r="21625">
          <cell r="D21625" t="str">
            <v>House</v>
          </cell>
          <cell r="E21625">
            <v>1000000</v>
          </cell>
          <cell r="R21625" t="str">
            <v>Moreland</v>
          </cell>
          <cell r="W21625">
            <v>2018</v>
          </cell>
          <cell r="X21625" t="str">
            <v>Sep</v>
          </cell>
        </row>
        <row r="21626">
          <cell r="D21626" t="str">
            <v>House</v>
          </cell>
          <cell r="E21626">
            <v>1110000</v>
          </cell>
          <cell r="R21626" t="str">
            <v>Moreland</v>
          </cell>
          <cell r="W21626">
            <v>2018</v>
          </cell>
          <cell r="X21626" t="str">
            <v>Sep</v>
          </cell>
        </row>
        <row r="21627">
          <cell r="D21627" t="str">
            <v>House</v>
          </cell>
          <cell r="E21627">
            <v>825500</v>
          </cell>
          <cell r="R21627" t="str">
            <v>Moreland</v>
          </cell>
          <cell r="W21627">
            <v>2018</v>
          </cell>
          <cell r="X21627" t="str">
            <v>Sep</v>
          </cell>
        </row>
        <row r="21628">
          <cell r="D21628" t="str">
            <v>House</v>
          </cell>
          <cell r="E21628">
            <v>526000</v>
          </cell>
          <cell r="R21628" t="str">
            <v>Brimbank</v>
          </cell>
          <cell r="W21628">
            <v>2018</v>
          </cell>
          <cell r="X21628" t="str">
            <v>Sep</v>
          </cell>
        </row>
        <row r="21629">
          <cell r="D21629" t="str">
            <v>House</v>
          </cell>
          <cell r="E21629">
            <v>620000</v>
          </cell>
          <cell r="R21629" t="str">
            <v>Brimbank</v>
          </cell>
          <cell r="W21629">
            <v>2018</v>
          </cell>
          <cell r="X21629" t="str">
            <v>Sep</v>
          </cell>
        </row>
        <row r="21630">
          <cell r="D21630" t="str">
            <v>House</v>
          </cell>
          <cell r="E21630">
            <v>1520000</v>
          </cell>
          <cell r="R21630" t="str">
            <v>Banyule</v>
          </cell>
          <cell r="W21630">
            <v>2018</v>
          </cell>
          <cell r="X21630" t="str">
            <v>Sep</v>
          </cell>
        </row>
        <row r="21631">
          <cell r="D21631" t="str">
            <v>House</v>
          </cell>
          <cell r="E21631">
            <v>776000</v>
          </cell>
          <cell r="R21631" t="str">
            <v>Moonee Valley</v>
          </cell>
          <cell r="W21631">
            <v>2018</v>
          </cell>
          <cell r="X21631" t="str">
            <v>Sep</v>
          </cell>
        </row>
        <row r="21632">
          <cell r="D21632" t="str">
            <v>House</v>
          </cell>
          <cell r="E21632">
            <v>820000</v>
          </cell>
          <cell r="R21632" t="str">
            <v>Banyule</v>
          </cell>
          <cell r="W21632">
            <v>2018</v>
          </cell>
          <cell r="X21632" t="str">
            <v>Sep</v>
          </cell>
        </row>
        <row r="21633">
          <cell r="D21633" t="str">
            <v>House</v>
          </cell>
          <cell r="E21633">
            <v>1180000</v>
          </cell>
          <cell r="R21633" t="str">
            <v>Moreland</v>
          </cell>
          <cell r="W21633">
            <v>2018</v>
          </cell>
          <cell r="X21633" t="str">
            <v>Sep</v>
          </cell>
        </row>
        <row r="21634">
          <cell r="D21634" t="str">
            <v>House</v>
          </cell>
          <cell r="E21634">
            <v>765000</v>
          </cell>
          <cell r="R21634" t="str">
            <v>Darebin</v>
          </cell>
          <cell r="W21634">
            <v>2018</v>
          </cell>
          <cell r="X21634" t="str">
            <v>Sep</v>
          </cell>
        </row>
        <row r="21635">
          <cell r="D21635" t="str">
            <v>House</v>
          </cell>
          <cell r="E21635">
            <v>952000</v>
          </cell>
          <cell r="R21635" t="str">
            <v>Darebin</v>
          </cell>
          <cell r="W21635">
            <v>2018</v>
          </cell>
          <cell r="X21635" t="str">
            <v>Sep</v>
          </cell>
        </row>
        <row r="21636">
          <cell r="D21636" t="str">
            <v>House</v>
          </cell>
          <cell r="E21636">
            <v>1000500</v>
          </cell>
          <cell r="R21636" t="str">
            <v>Darebin</v>
          </cell>
          <cell r="W21636">
            <v>2018</v>
          </cell>
          <cell r="X21636" t="str">
            <v>Sep</v>
          </cell>
        </row>
        <row r="21637">
          <cell r="D21637" t="str">
            <v>House</v>
          </cell>
          <cell r="E21637">
            <v>600000</v>
          </cell>
          <cell r="R21637" t="str">
            <v>Brimbank</v>
          </cell>
          <cell r="W21637">
            <v>2018</v>
          </cell>
          <cell r="X21637" t="str">
            <v>Sep</v>
          </cell>
        </row>
        <row r="21638">
          <cell r="D21638" t="str">
            <v>House</v>
          </cell>
          <cell r="E21638">
            <v>660000</v>
          </cell>
          <cell r="R21638" t="str">
            <v>Brimbank</v>
          </cell>
          <cell r="W21638">
            <v>2018</v>
          </cell>
          <cell r="X21638" t="str">
            <v>Sep</v>
          </cell>
        </row>
        <row r="21639">
          <cell r="D21639" t="str">
            <v>House</v>
          </cell>
          <cell r="E21639">
            <v>1002000</v>
          </cell>
          <cell r="R21639" t="str">
            <v>Darebin</v>
          </cell>
          <cell r="W21639">
            <v>2018</v>
          </cell>
          <cell r="X21639" t="str">
            <v>Sep</v>
          </cell>
        </row>
        <row r="21640">
          <cell r="D21640" t="str">
            <v>House</v>
          </cell>
          <cell r="E21640">
            <v>960000</v>
          </cell>
          <cell r="R21640" t="str">
            <v>Darebin</v>
          </cell>
          <cell r="W21640">
            <v>2018</v>
          </cell>
          <cell r="X21640" t="str">
            <v>Sep</v>
          </cell>
        </row>
        <row r="21641">
          <cell r="D21641" t="str">
            <v>House</v>
          </cell>
          <cell r="E21641">
            <v>880000</v>
          </cell>
          <cell r="R21641" t="str">
            <v>Darebin</v>
          </cell>
          <cell r="W21641">
            <v>2018</v>
          </cell>
          <cell r="X21641" t="str">
            <v>Sep</v>
          </cell>
        </row>
        <row r="21642">
          <cell r="D21642" t="str">
            <v>House</v>
          </cell>
          <cell r="E21642">
            <v>1420000</v>
          </cell>
          <cell r="R21642" t="str">
            <v>Darebin</v>
          </cell>
          <cell r="W21642">
            <v>2018</v>
          </cell>
          <cell r="X21642" t="str">
            <v>Sep</v>
          </cell>
        </row>
        <row r="21643">
          <cell r="D21643" t="str">
            <v>House</v>
          </cell>
          <cell r="E21643">
            <v>1400000</v>
          </cell>
          <cell r="R21643" t="str">
            <v>Moonee Valley</v>
          </cell>
          <cell r="W21643">
            <v>2018</v>
          </cell>
          <cell r="X21643" t="str">
            <v>Sep</v>
          </cell>
        </row>
        <row r="21644">
          <cell r="D21644" t="str">
            <v>House</v>
          </cell>
          <cell r="E21644">
            <v>1060000</v>
          </cell>
          <cell r="R21644" t="str">
            <v>Banyule</v>
          </cell>
          <cell r="W21644">
            <v>2018</v>
          </cell>
          <cell r="X21644" t="str">
            <v>Sep</v>
          </cell>
        </row>
        <row r="21645">
          <cell r="D21645" t="str">
            <v>Unit</v>
          </cell>
          <cell r="E21645">
            <v>820000</v>
          </cell>
          <cell r="R21645" t="str">
            <v>Brimbank</v>
          </cell>
          <cell r="W21645">
            <v>2018</v>
          </cell>
          <cell r="X21645" t="str">
            <v>Sep</v>
          </cell>
        </row>
        <row r="21646">
          <cell r="D21646" t="str">
            <v>House</v>
          </cell>
          <cell r="E21646">
            <v>1250000</v>
          </cell>
          <cell r="R21646" t="str">
            <v>Moonee Valley</v>
          </cell>
          <cell r="W21646">
            <v>2018</v>
          </cell>
          <cell r="X21646" t="str">
            <v>Sep</v>
          </cell>
        </row>
        <row r="21647">
          <cell r="D21647" t="str">
            <v>House</v>
          </cell>
          <cell r="E21647">
            <v>642000</v>
          </cell>
          <cell r="R21647" t="str">
            <v>Brimbank</v>
          </cell>
          <cell r="W21647">
            <v>2018</v>
          </cell>
          <cell r="X21647" t="str">
            <v>Sep</v>
          </cell>
        </row>
        <row r="21648">
          <cell r="D21648" t="str">
            <v>House</v>
          </cell>
          <cell r="E21648">
            <v>695000</v>
          </cell>
          <cell r="R21648" t="str">
            <v>Brimbank</v>
          </cell>
          <cell r="W21648">
            <v>2018</v>
          </cell>
          <cell r="X21648" t="str">
            <v>Sep</v>
          </cell>
        </row>
        <row r="21649">
          <cell r="D21649" t="str">
            <v>House</v>
          </cell>
          <cell r="E21649">
            <v>1360000</v>
          </cell>
          <cell r="R21649" t="str">
            <v>Darebin</v>
          </cell>
          <cell r="W21649">
            <v>2018</v>
          </cell>
          <cell r="X21649" t="str">
            <v>Sep</v>
          </cell>
        </row>
        <row r="21650">
          <cell r="D21650" t="str">
            <v>House</v>
          </cell>
          <cell r="E21650">
            <v>700000</v>
          </cell>
          <cell r="R21650" t="str">
            <v>Darebin</v>
          </cell>
          <cell r="W21650">
            <v>2018</v>
          </cell>
          <cell r="X21650" t="str">
            <v>Sep</v>
          </cell>
        </row>
        <row r="21651">
          <cell r="D21651" t="str">
            <v>House</v>
          </cell>
          <cell r="E21651">
            <v>1081000</v>
          </cell>
          <cell r="R21651" t="str">
            <v>Darebin</v>
          </cell>
          <cell r="W21651">
            <v>2018</v>
          </cell>
          <cell r="X21651" t="str">
            <v>Sep</v>
          </cell>
        </row>
        <row r="21652">
          <cell r="D21652" t="str">
            <v>House</v>
          </cell>
          <cell r="E21652">
            <v>1140000</v>
          </cell>
          <cell r="R21652" t="str">
            <v>Brimbank</v>
          </cell>
          <cell r="W21652">
            <v>2018</v>
          </cell>
          <cell r="X21652" t="str">
            <v>Sep</v>
          </cell>
        </row>
        <row r="21653">
          <cell r="D21653" t="str">
            <v>House</v>
          </cell>
          <cell r="E21653">
            <v>780000</v>
          </cell>
          <cell r="R21653" t="str">
            <v>Darebin</v>
          </cell>
          <cell r="W21653">
            <v>2018</v>
          </cell>
          <cell r="X21653" t="str">
            <v>Sep</v>
          </cell>
        </row>
        <row r="21654">
          <cell r="D21654" t="str">
            <v>House</v>
          </cell>
          <cell r="E21654">
            <v>745000</v>
          </cell>
          <cell r="R21654" t="str">
            <v>Banyule</v>
          </cell>
          <cell r="W21654">
            <v>2018</v>
          </cell>
          <cell r="X21654" t="str">
            <v>Sep</v>
          </cell>
        </row>
        <row r="21655">
          <cell r="D21655" t="str">
            <v>House</v>
          </cell>
          <cell r="E21655">
            <v>1500000</v>
          </cell>
          <cell r="R21655" t="str">
            <v>Darebin</v>
          </cell>
          <cell r="W21655">
            <v>2018</v>
          </cell>
          <cell r="X21655" t="str">
            <v>Sep</v>
          </cell>
        </row>
        <row r="21656">
          <cell r="D21656" t="str">
            <v>House</v>
          </cell>
          <cell r="E21656">
            <v>770000</v>
          </cell>
          <cell r="R21656" t="str">
            <v>Darebin</v>
          </cell>
          <cell r="W21656">
            <v>2018</v>
          </cell>
          <cell r="X21656" t="str">
            <v>Sep</v>
          </cell>
        </row>
        <row r="21657">
          <cell r="D21657" t="str">
            <v>House</v>
          </cell>
          <cell r="E21657">
            <v>1270000</v>
          </cell>
          <cell r="R21657" t="str">
            <v>Darebin</v>
          </cell>
          <cell r="W21657">
            <v>2018</v>
          </cell>
          <cell r="X21657" t="str">
            <v>Sep</v>
          </cell>
        </row>
        <row r="21658">
          <cell r="D21658" t="str">
            <v>House</v>
          </cell>
          <cell r="E21658">
            <v>477500</v>
          </cell>
          <cell r="R21658" t="str">
            <v>Brimbank</v>
          </cell>
          <cell r="W21658">
            <v>2018</v>
          </cell>
          <cell r="X21658" t="str">
            <v>Sep</v>
          </cell>
        </row>
        <row r="21659">
          <cell r="D21659" t="str">
            <v>House</v>
          </cell>
          <cell r="E21659">
            <v>740000</v>
          </cell>
          <cell r="R21659" t="str">
            <v>Brimbank</v>
          </cell>
          <cell r="W21659">
            <v>2018</v>
          </cell>
          <cell r="X21659" t="str">
            <v>Sep</v>
          </cell>
        </row>
        <row r="21660">
          <cell r="D21660" t="str">
            <v>House</v>
          </cell>
          <cell r="E21660">
            <v>900000</v>
          </cell>
          <cell r="R21660" t="str">
            <v>Darebin</v>
          </cell>
          <cell r="W21660">
            <v>2018</v>
          </cell>
          <cell r="X21660" t="str">
            <v>Sep</v>
          </cell>
        </row>
        <row r="21661">
          <cell r="D21661" t="str">
            <v>Unit</v>
          </cell>
          <cell r="E21661">
            <v>680000</v>
          </cell>
          <cell r="R21661" t="str">
            <v>Darebin</v>
          </cell>
          <cell r="W21661">
            <v>2018</v>
          </cell>
          <cell r="X21661" t="str">
            <v>Sep</v>
          </cell>
        </row>
        <row r="21662">
          <cell r="D21662" t="str">
            <v>House</v>
          </cell>
          <cell r="E21662">
            <v>850000</v>
          </cell>
          <cell r="R21662" t="str">
            <v>Brimbank</v>
          </cell>
          <cell r="W21662">
            <v>2018</v>
          </cell>
          <cell r="X21662" t="str">
            <v>Sep</v>
          </cell>
        </row>
        <row r="21663">
          <cell r="D21663" t="str">
            <v>House</v>
          </cell>
          <cell r="E21663">
            <v>1362500</v>
          </cell>
          <cell r="R21663" t="str">
            <v>Moonee Valley</v>
          </cell>
          <cell r="W21663">
            <v>2018</v>
          </cell>
          <cell r="X21663" t="str">
            <v>Sep</v>
          </cell>
        </row>
        <row r="21664">
          <cell r="D21664" t="str">
            <v>House</v>
          </cell>
          <cell r="E21664">
            <v>2800000</v>
          </cell>
          <cell r="R21664" t="str">
            <v>Moonee Valley</v>
          </cell>
          <cell r="W21664">
            <v>2018</v>
          </cell>
          <cell r="X21664" t="str">
            <v>Sep</v>
          </cell>
        </row>
        <row r="21665">
          <cell r="D21665" t="str">
            <v>House</v>
          </cell>
          <cell r="E21665">
            <v>1080000</v>
          </cell>
          <cell r="R21665" t="str">
            <v>Darebin</v>
          </cell>
          <cell r="W21665">
            <v>2018</v>
          </cell>
          <cell r="X21665" t="str">
            <v>Sep</v>
          </cell>
        </row>
        <row r="21666">
          <cell r="D21666" t="str">
            <v>Unit</v>
          </cell>
          <cell r="E21666">
            <v>900000</v>
          </cell>
          <cell r="R21666" t="str">
            <v>Brimbank</v>
          </cell>
          <cell r="W21666">
            <v>2018</v>
          </cell>
          <cell r="X21666" t="str">
            <v>Sep</v>
          </cell>
        </row>
        <row r="21667">
          <cell r="D21667" t="str">
            <v>House</v>
          </cell>
          <cell r="E21667">
            <v>900000</v>
          </cell>
          <cell r="R21667" t="str">
            <v>Brimbank</v>
          </cell>
          <cell r="W21667">
            <v>2018</v>
          </cell>
          <cell r="X21667" t="str">
            <v>Sep</v>
          </cell>
        </row>
        <row r="21668">
          <cell r="D21668" t="str">
            <v>House</v>
          </cell>
          <cell r="E21668">
            <v>925000</v>
          </cell>
          <cell r="R21668" t="str">
            <v>Brimbank</v>
          </cell>
          <cell r="W21668">
            <v>2018</v>
          </cell>
          <cell r="X21668" t="str">
            <v>Sep</v>
          </cell>
        </row>
        <row r="21669">
          <cell r="D21669" t="str">
            <v>House</v>
          </cell>
          <cell r="E21669">
            <v>790000</v>
          </cell>
          <cell r="R21669" t="str">
            <v>Moonee Valley</v>
          </cell>
          <cell r="W21669">
            <v>2018</v>
          </cell>
          <cell r="X21669" t="str">
            <v>Sep</v>
          </cell>
        </row>
        <row r="21670">
          <cell r="D21670" t="str">
            <v>House</v>
          </cell>
          <cell r="E21670">
            <v>620000</v>
          </cell>
          <cell r="R21670" t="str">
            <v>Brimbank</v>
          </cell>
          <cell r="W21670">
            <v>2018</v>
          </cell>
          <cell r="X21670" t="str">
            <v>Sep</v>
          </cell>
        </row>
        <row r="21671">
          <cell r="D21671" t="str">
            <v>House</v>
          </cell>
          <cell r="E21671">
            <v>1155000</v>
          </cell>
          <cell r="R21671" t="str">
            <v>Manningham</v>
          </cell>
          <cell r="W21671">
            <v>2018</v>
          </cell>
          <cell r="X21671" t="str">
            <v>Sep</v>
          </cell>
        </row>
        <row r="21672">
          <cell r="D21672" t="str">
            <v>House</v>
          </cell>
          <cell r="E21672">
            <v>1050000</v>
          </cell>
          <cell r="R21672" t="str">
            <v>Darebin</v>
          </cell>
          <cell r="W21672">
            <v>2018</v>
          </cell>
          <cell r="X21672" t="str">
            <v>Sep</v>
          </cell>
        </row>
        <row r="21673">
          <cell r="D21673" t="str">
            <v>House</v>
          </cell>
          <cell r="E21673">
            <v>1200000</v>
          </cell>
          <cell r="R21673" t="str">
            <v>Banyule</v>
          </cell>
          <cell r="W21673">
            <v>2018</v>
          </cell>
          <cell r="X21673" t="str">
            <v>Sep</v>
          </cell>
        </row>
        <row r="21674">
          <cell r="D21674" t="str">
            <v>House</v>
          </cell>
          <cell r="E21674">
            <v>1250000</v>
          </cell>
          <cell r="R21674" t="str">
            <v>Darebin</v>
          </cell>
          <cell r="W21674">
            <v>2018</v>
          </cell>
          <cell r="X21674" t="str">
            <v>Sep</v>
          </cell>
        </row>
        <row r="21675">
          <cell r="D21675" t="str">
            <v>House</v>
          </cell>
          <cell r="E21675">
            <v>1050000</v>
          </cell>
          <cell r="R21675" t="str">
            <v>Manningham</v>
          </cell>
          <cell r="W21675">
            <v>2018</v>
          </cell>
          <cell r="X21675" t="str">
            <v>Sep</v>
          </cell>
        </row>
        <row r="21676">
          <cell r="D21676" t="str">
            <v>House</v>
          </cell>
          <cell r="E21676">
            <v>1450000</v>
          </cell>
          <cell r="R21676" t="str">
            <v>Moreland</v>
          </cell>
          <cell r="W21676">
            <v>2018</v>
          </cell>
          <cell r="X21676" t="str">
            <v>Sep</v>
          </cell>
        </row>
        <row r="21677">
          <cell r="D21677" t="str">
            <v>House</v>
          </cell>
          <cell r="E21677">
            <v>1950000</v>
          </cell>
          <cell r="R21677" t="str">
            <v>Manningham</v>
          </cell>
          <cell r="W21677">
            <v>2018</v>
          </cell>
          <cell r="X21677" t="str">
            <v>Sep</v>
          </cell>
        </row>
        <row r="21678">
          <cell r="D21678" t="str">
            <v>House</v>
          </cell>
          <cell r="E21678">
            <v>1250000</v>
          </cell>
          <cell r="R21678" t="str">
            <v>Moreland</v>
          </cell>
          <cell r="W21678">
            <v>2018</v>
          </cell>
          <cell r="X21678" t="str">
            <v>Sep</v>
          </cell>
        </row>
        <row r="21679">
          <cell r="D21679" t="str">
            <v>House</v>
          </cell>
          <cell r="E21679">
            <v>1211000</v>
          </cell>
          <cell r="R21679" t="str">
            <v>Darebin</v>
          </cell>
          <cell r="W21679">
            <v>2018</v>
          </cell>
          <cell r="X21679" t="str">
            <v>Sep</v>
          </cell>
        </row>
        <row r="21680">
          <cell r="D21680" t="str">
            <v>House</v>
          </cell>
          <cell r="E21680">
            <v>1400000</v>
          </cell>
          <cell r="R21680" t="str">
            <v>Moonee Valley</v>
          </cell>
          <cell r="W21680">
            <v>2018</v>
          </cell>
          <cell r="X21680" t="str">
            <v>Sep</v>
          </cell>
        </row>
        <row r="21681">
          <cell r="D21681" t="str">
            <v>House</v>
          </cell>
          <cell r="E21681">
            <v>1375000</v>
          </cell>
          <cell r="R21681" t="str">
            <v>Moonee Valley</v>
          </cell>
          <cell r="W21681">
            <v>2018</v>
          </cell>
          <cell r="X21681" t="str">
            <v>Sep</v>
          </cell>
        </row>
        <row r="21682">
          <cell r="D21682" t="str">
            <v>House</v>
          </cell>
          <cell r="E21682">
            <v>1035000</v>
          </cell>
          <cell r="R21682" t="str">
            <v>Banyule</v>
          </cell>
          <cell r="W21682">
            <v>2018</v>
          </cell>
          <cell r="X21682" t="str">
            <v>Sep</v>
          </cell>
        </row>
        <row r="21683">
          <cell r="D21683" t="str">
            <v>House</v>
          </cell>
          <cell r="E21683">
            <v>1210000</v>
          </cell>
          <cell r="R21683" t="str">
            <v>Banyule</v>
          </cell>
          <cell r="W21683">
            <v>2018</v>
          </cell>
          <cell r="X21683" t="str">
            <v>Sep</v>
          </cell>
        </row>
        <row r="21684">
          <cell r="D21684" t="str">
            <v>House</v>
          </cell>
          <cell r="E21684">
            <v>1234500</v>
          </cell>
          <cell r="R21684" t="str">
            <v>Darebin</v>
          </cell>
          <cell r="W21684">
            <v>2018</v>
          </cell>
          <cell r="X21684" t="str">
            <v>Sep</v>
          </cell>
        </row>
        <row r="21685">
          <cell r="D21685" t="str">
            <v>House</v>
          </cell>
          <cell r="E21685">
            <v>1310000</v>
          </cell>
          <cell r="R21685" t="str">
            <v>Moreland</v>
          </cell>
          <cell r="W21685">
            <v>2018</v>
          </cell>
          <cell r="X21685" t="str">
            <v>Sep</v>
          </cell>
        </row>
        <row r="21686">
          <cell r="D21686" t="str">
            <v>House</v>
          </cell>
          <cell r="E21686">
            <v>1770000</v>
          </cell>
          <cell r="R21686" t="str">
            <v>Maribyrnong</v>
          </cell>
          <cell r="W21686">
            <v>2018</v>
          </cell>
          <cell r="X21686" t="str">
            <v>Sep</v>
          </cell>
        </row>
        <row r="21687">
          <cell r="D21687" t="str">
            <v>House</v>
          </cell>
          <cell r="E21687">
            <v>1450000</v>
          </cell>
          <cell r="R21687" t="str">
            <v>Moreland</v>
          </cell>
          <cell r="W21687">
            <v>2018</v>
          </cell>
          <cell r="X21687" t="str">
            <v>Sep</v>
          </cell>
        </row>
        <row r="21688">
          <cell r="D21688" t="str">
            <v>House</v>
          </cell>
          <cell r="E21688">
            <v>650000</v>
          </cell>
          <cell r="R21688" t="str">
            <v>Brimbank</v>
          </cell>
          <cell r="W21688">
            <v>2018</v>
          </cell>
          <cell r="X21688" t="str">
            <v>Sep</v>
          </cell>
        </row>
        <row r="21689">
          <cell r="D21689" t="str">
            <v>House</v>
          </cell>
          <cell r="E21689">
            <v>1870000</v>
          </cell>
          <cell r="R21689" t="str">
            <v>Darebin</v>
          </cell>
          <cell r="W21689">
            <v>2018</v>
          </cell>
          <cell r="X21689" t="str">
            <v>Sep</v>
          </cell>
        </row>
        <row r="21690">
          <cell r="D21690" t="str">
            <v>House</v>
          </cell>
          <cell r="E21690">
            <v>3700000</v>
          </cell>
          <cell r="R21690" t="str">
            <v>Manningham</v>
          </cell>
          <cell r="W21690">
            <v>2018</v>
          </cell>
          <cell r="X21690" t="str">
            <v>Sep</v>
          </cell>
        </row>
        <row r="21691">
          <cell r="D21691" t="str">
            <v>House</v>
          </cell>
          <cell r="E21691">
            <v>2201000</v>
          </cell>
          <cell r="R21691" t="str">
            <v>Banyule</v>
          </cell>
          <cell r="W21691">
            <v>2018</v>
          </cell>
          <cell r="X21691" t="str">
            <v>Sep</v>
          </cell>
        </row>
        <row r="21692">
          <cell r="D21692" t="str">
            <v>House</v>
          </cell>
          <cell r="E21692">
            <v>1090000</v>
          </cell>
          <cell r="R21692" t="str">
            <v>Darebin</v>
          </cell>
          <cell r="W21692">
            <v>2018</v>
          </cell>
          <cell r="X21692" t="str">
            <v>Sep</v>
          </cell>
        </row>
        <row r="21693">
          <cell r="D21693" t="str">
            <v>House</v>
          </cell>
          <cell r="E21693">
            <v>970000</v>
          </cell>
          <cell r="R21693" t="str">
            <v>Moonee Valley</v>
          </cell>
          <cell r="W21693">
            <v>2018</v>
          </cell>
          <cell r="X21693" t="str">
            <v>Sep</v>
          </cell>
        </row>
        <row r="21694">
          <cell r="D21694" t="str">
            <v>House</v>
          </cell>
          <cell r="E21694">
            <v>1130000</v>
          </cell>
          <cell r="R21694" t="str">
            <v>Moreland</v>
          </cell>
          <cell r="W21694">
            <v>2018</v>
          </cell>
          <cell r="X21694" t="str">
            <v>Sep</v>
          </cell>
        </row>
        <row r="21695">
          <cell r="D21695" t="str">
            <v>House</v>
          </cell>
          <cell r="E21695">
            <v>1816000</v>
          </cell>
          <cell r="R21695" t="str">
            <v>Moreland</v>
          </cell>
          <cell r="W21695">
            <v>2018</v>
          </cell>
          <cell r="X21695" t="str">
            <v>Sep</v>
          </cell>
        </row>
        <row r="21696">
          <cell r="D21696" t="str">
            <v>House</v>
          </cell>
          <cell r="E21696">
            <v>1001800</v>
          </cell>
          <cell r="R21696" t="str">
            <v>Maroondah</v>
          </cell>
          <cell r="W21696">
            <v>2018</v>
          </cell>
          <cell r="X21696" t="str">
            <v>Sep</v>
          </cell>
        </row>
        <row r="21697">
          <cell r="D21697" t="str">
            <v>House</v>
          </cell>
          <cell r="E21697">
            <v>1065000</v>
          </cell>
          <cell r="R21697" t="str">
            <v>Moreland</v>
          </cell>
          <cell r="W21697">
            <v>2018</v>
          </cell>
          <cell r="X21697" t="str">
            <v>Sep</v>
          </cell>
        </row>
        <row r="21698">
          <cell r="D21698" t="str">
            <v>House</v>
          </cell>
          <cell r="E21698">
            <v>1550000</v>
          </cell>
          <cell r="R21698" t="str">
            <v>Manningham</v>
          </cell>
          <cell r="W21698">
            <v>2018</v>
          </cell>
          <cell r="X21698" t="str">
            <v>Sep</v>
          </cell>
        </row>
        <row r="21699">
          <cell r="D21699" t="str">
            <v>House</v>
          </cell>
          <cell r="E21699">
            <v>640000</v>
          </cell>
          <cell r="R21699" t="str">
            <v>Brimbank</v>
          </cell>
          <cell r="W21699">
            <v>2018</v>
          </cell>
          <cell r="X21699" t="str">
            <v>Sep</v>
          </cell>
        </row>
        <row r="21700">
          <cell r="D21700" t="str">
            <v>House</v>
          </cell>
          <cell r="E21700">
            <v>2175000</v>
          </cell>
          <cell r="R21700" t="str">
            <v>Banyule</v>
          </cell>
          <cell r="W21700">
            <v>2018</v>
          </cell>
          <cell r="X21700" t="str">
            <v>Sep</v>
          </cell>
        </row>
        <row r="21701">
          <cell r="D21701" t="str">
            <v>House</v>
          </cell>
          <cell r="E21701">
            <v>1190000</v>
          </cell>
          <cell r="R21701" t="str">
            <v>Maribyrnong</v>
          </cell>
          <cell r="W21701">
            <v>2018</v>
          </cell>
          <cell r="X21701" t="str">
            <v>Sep</v>
          </cell>
        </row>
        <row r="21702">
          <cell r="D21702" t="str">
            <v>House</v>
          </cell>
          <cell r="E21702">
            <v>1025000</v>
          </cell>
          <cell r="R21702" t="str">
            <v>Moreland</v>
          </cell>
          <cell r="W21702">
            <v>2018</v>
          </cell>
          <cell r="X21702" t="str">
            <v>Sep</v>
          </cell>
        </row>
        <row r="21703">
          <cell r="D21703" t="str">
            <v>House</v>
          </cell>
          <cell r="E21703">
            <v>705000</v>
          </cell>
          <cell r="R21703" t="str">
            <v>Brimbank</v>
          </cell>
          <cell r="W21703">
            <v>2018</v>
          </cell>
          <cell r="X21703" t="str">
            <v>Sep</v>
          </cell>
        </row>
        <row r="21704">
          <cell r="D21704" t="str">
            <v>House</v>
          </cell>
          <cell r="E21704">
            <v>1650000</v>
          </cell>
          <cell r="R21704" t="str">
            <v>Maribyrnong</v>
          </cell>
          <cell r="W21704">
            <v>2018</v>
          </cell>
          <cell r="X21704" t="str">
            <v>Sep</v>
          </cell>
        </row>
        <row r="21705">
          <cell r="D21705" t="str">
            <v>Unit</v>
          </cell>
          <cell r="E21705">
            <v>970000</v>
          </cell>
          <cell r="R21705" t="str">
            <v>Moonee Valley</v>
          </cell>
          <cell r="W21705">
            <v>2018</v>
          </cell>
          <cell r="X21705" t="str">
            <v>Sep</v>
          </cell>
        </row>
        <row r="21706">
          <cell r="D21706" t="str">
            <v>House</v>
          </cell>
          <cell r="E21706">
            <v>1905000</v>
          </cell>
          <cell r="R21706" t="str">
            <v>Banyule</v>
          </cell>
          <cell r="W21706">
            <v>2018</v>
          </cell>
          <cell r="X21706" t="str">
            <v>Sep</v>
          </cell>
        </row>
        <row r="21707">
          <cell r="D21707" t="str">
            <v>House</v>
          </cell>
          <cell r="E21707">
            <v>2280000</v>
          </cell>
          <cell r="R21707" t="str">
            <v>Darebin</v>
          </cell>
          <cell r="W21707">
            <v>2018</v>
          </cell>
          <cell r="X21707" t="str">
            <v>Sep</v>
          </cell>
        </row>
        <row r="21708">
          <cell r="D21708" t="str">
            <v>House</v>
          </cell>
          <cell r="E21708">
            <v>960000</v>
          </cell>
          <cell r="R21708" t="str">
            <v>Maribyrnong</v>
          </cell>
          <cell r="W21708">
            <v>2018</v>
          </cell>
          <cell r="X21708" t="str">
            <v>Sep</v>
          </cell>
        </row>
        <row r="21709">
          <cell r="D21709" t="str">
            <v>House</v>
          </cell>
          <cell r="E21709">
            <v>722000</v>
          </cell>
          <cell r="R21709" t="str">
            <v>Brimbank</v>
          </cell>
          <cell r="W21709">
            <v>2018</v>
          </cell>
          <cell r="X21709" t="str">
            <v>Sep</v>
          </cell>
        </row>
        <row r="21710">
          <cell r="D21710" t="str">
            <v>House</v>
          </cell>
          <cell r="E21710">
            <v>1800000</v>
          </cell>
          <cell r="R21710" t="str">
            <v>Moonee Valley</v>
          </cell>
          <cell r="W21710">
            <v>2018</v>
          </cell>
          <cell r="X21710" t="str">
            <v>Sep</v>
          </cell>
        </row>
        <row r="21711">
          <cell r="D21711" t="str">
            <v>House</v>
          </cell>
          <cell r="E21711">
            <v>475000</v>
          </cell>
          <cell r="R21711" t="str">
            <v>Brimbank</v>
          </cell>
          <cell r="W21711">
            <v>2018</v>
          </cell>
          <cell r="X21711" t="str">
            <v>Sep</v>
          </cell>
        </row>
        <row r="21712">
          <cell r="D21712" t="str">
            <v>House</v>
          </cell>
          <cell r="E21712">
            <v>1045000</v>
          </cell>
          <cell r="R21712" t="str">
            <v>Moreland</v>
          </cell>
          <cell r="W21712">
            <v>2018</v>
          </cell>
          <cell r="X21712" t="str">
            <v>Sep</v>
          </cell>
        </row>
        <row r="21713">
          <cell r="D21713" t="str">
            <v>House</v>
          </cell>
          <cell r="E21713">
            <v>1201000</v>
          </cell>
          <cell r="R21713" t="str">
            <v>Manningham</v>
          </cell>
          <cell r="W21713">
            <v>2018</v>
          </cell>
          <cell r="X21713" t="str">
            <v>Sep</v>
          </cell>
        </row>
        <row r="21714">
          <cell r="D21714" t="str">
            <v>House</v>
          </cell>
          <cell r="E21714">
            <v>850000</v>
          </cell>
          <cell r="R21714" t="str">
            <v>Maroondah</v>
          </cell>
          <cell r="W21714">
            <v>2018</v>
          </cell>
          <cell r="X21714" t="str">
            <v>Sep</v>
          </cell>
        </row>
        <row r="21715">
          <cell r="D21715" t="str">
            <v>House</v>
          </cell>
          <cell r="E21715">
            <v>2300000</v>
          </cell>
          <cell r="R21715" t="str">
            <v>Banyule</v>
          </cell>
          <cell r="W21715">
            <v>2018</v>
          </cell>
          <cell r="X21715" t="str">
            <v>Sep</v>
          </cell>
        </row>
        <row r="21716">
          <cell r="D21716" t="str">
            <v>House</v>
          </cell>
          <cell r="E21716">
            <v>975000</v>
          </cell>
          <cell r="R21716" t="str">
            <v>Darebin</v>
          </cell>
          <cell r="W21716">
            <v>2018</v>
          </cell>
          <cell r="X21716" t="str">
            <v>Sep</v>
          </cell>
        </row>
        <row r="21717">
          <cell r="D21717" t="str">
            <v>Unit</v>
          </cell>
          <cell r="E21717">
            <v>700000</v>
          </cell>
          <cell r="R21717" t="str">
            <v>Maribyrnong</v>
          </cell>
          <cell r="W21717">
            <v>2018</v>
          </cell>
          <cell r="X21717" t="str">
            <v>Sep</v>
          </cell>
        </row>
        <row r="21718">
          <cell r="D21718" t="str">
            <v>Unit</v>
          </cell>
          <cell r="E21718">
            <v>521000</v>
          </cell>
          <cell r="R21718" t="str">
            <v>Maribyrnong</v>
          </cell>
          <cell r="W21718">
            <v>2018</v>
          </cell>
          <cell r="X21718" t="str">
            <v>Sep</v>
          </cell>
        </row>
        <row r="21719">
          <cell r="D21719" t="str">
            <v>House</v>
          </cell>
          <cell r="E21719">
            <v>2540000</v>
          </cell>
          <cell r="R21719" t="str">
            <v>Moreland</v>
          </cell>
          <cell r="W21719">
            <v>2018</v>
          </cell>
          <cell r="X21719" t="str">
            <v>Sep</v>
          </cell>
        </row>
        <row r="21720">
          <cell r="D21720" t="str">
            <v>House</v>
          </cell>
          <cell r="E21720">
            <v>740000</v>
          </cell>
          <cell r="R21720" t="str">
            <v>Brimbank</v>
          </cell>
          <cell r="W21720">
            <v>2018</v>
          </cell>
          <cell r="X21720" t="str">
            <v>Sep</v>
          </cell>
        </row>
        <row r="21721">
          <cell r="D21721" t="str">
            <v>House</v>
          </cell>
          <cell r="E21721">
            <v>1513000</v>
          </cell>
          <cell r="R21721" t="str">
            <v>Moonee Valley</v>
          </cell>
          <cell r="W21721">
            <v>2018</v>
          </cell>
          <cell r="X21721" t="str">
            <v>Sep</v>
          </cell>
        </row>
        <row r="21722">
          <cell r="D21722" t="str">
            <v>House</v>
          </cell>
          <cell r="E21722">
            <v>940000</v>
          </cell>
          <cell r="R21722" t="str">
            <v>Maribyrnong</v>
          </cell>
          <cell r="W21722">
            <v>2018</v>
          </cell>
          <cell r="X21722" t="str">
            <v>Sep</v>
          </cell>
        </row>
        <row r="21723">
          <cell r="D21723" t="str">
            <v>House</v>
          </cell>
          <cell r="E21723">
            <v>1400000</v>
          </cell>
          <cell r="R21723" t="str">
            <v>Moonee Valley</v>
          </cell>
          <cell r="W21723">
            <v>2018</v>
          </cell>
          <cell r="X21723" t="str">
            <v>Sep</v>
          </cell>
        </row>
        <row r="21724">
          <cell r="D21724" t="str">
            <v>House</v>
          </cell>
          <cell r="E21724">
            <v>1710000</v>
          </cell>
          <cell r="R21724" t="str">
            <v>Moreland</v>
          </cell>
          <cell r="W21724">
            <v>2018</v>
          </cell>
          <cell r="X21724" t="str">
            <v>Sep</v>
          </cell>
        </row>
        <row r="21725">
          <cell r="D21725" t="str">
            <v>House</v>
          </cell>
          <cell r="E21725">
            <v>615000</v>
          </cell>
          <cell r="R21725" t="str">
            <v>Brimbank</v>
          </cell>
          <cell r="W21725">
            <v>2018</v>
          </cell>
          <cell r="X21725" t="str">
            <v>Sep</v>
          </cell>
        </row>
        <row r="21726">
          <cell r="D21726" t="str">
            <v>House</v>
          </cell>
          <cell r="E21726">
            <v>1660000</v>
          </cell>
          <cell r="R21726" t="str">
            <v>Darebin</v>
          </cell>
          <cell r="W21726">
            <v>2018</v>
          </cell>
          <cell r="X21726" t="str">
            <v>Sep</v>
          </cell>
        </row>
        <row r="21727">
          <cell r="D21727" t="str">
            <v>House</v>
          </cell>
          <cell r="E21727">
            <v>620000</v>
          </cell>
          <cell r="R21727" t="str">
            <v>Brimbank</v>
          </cell>
          <cell r="W21727">
            <v>2018</v>
          </cell>
          <cell r="X21727" t="str">
            <v>Sep</v>
          </cell>
        </row>
        <row r="21728">
          <cell r="D21728" t="str">
            <v>House</v>
          </cell>
          <cell r="E21728">
            <v>1860000</v>
          </cell>
          <cell r="R21728" t="str">
            <v>Moreland</v>
          </cell>
          <cell r="W21728">
            <v>2018</v>
          </cell>
          <cell r="X21728" t="str">
            <v>Sep</v>
          </cell>
        </row>
        <row r="21729">
          <cell r="D21729" t="str">
            <v>House</v>
          </cell>
          <cell r="E21729">
            <v>1550000</v>
          </cell>
          <cell r="R21729" t="str">
            <v>Manningham</v>
          </cell>
          <cell r="W21729">
            <v>2018</v>
          </cell>
          <cell r="X21729" t="str">
            <v>Sep</v>
          </cell>
        </row>
        <row r="21730">
          <cell r="D21730" t="str">
            <v>House</v>
          </cell>
          <cell r="E21730">
            <v>1300000</v>
          </cell>
          <cell r="R21730" t="str">
            <v>Melbourne</v>
          </cell>
          <cell r="W21730">
            <v>2018</v>
          </cell>
          <cell r="X21730" t="str">
            <v>Sep</v>
          </cell>
        </row>
        <row r="21731">
          <cell r="D21731" t="str">
            <v>House</v>
          </cell>
          <cell r="E21731">
            <v>1770000</v>
          </cell>
          <cell r="R21731" t="str">
            <v>Melbourne</v>
          </cell>
          <cell r="W21731">
            <v>2018</v>
          </cell>
          <cell r="X21731" t="str">
            <v>Sep</v>
          </cell>
        </row>
        <row r="21732">
          <cell r="D21732" t="str">
            <v>House</v>
          </cell>
          <cell r="E21732">
            <v>825000</v>
          </cell>
          <cell r="R21732" t="str">
            <v>Maribyrnong</v>
          </cell>
          <cell r="W21732">
            <v>2018</v>
          </cell>
          <cell r="X21732" t="str">
            <v>Sep</v>
          </cell>
        </row>
        <row r="21733">
          <cell r="D21733" t="str">
            <v>House</v>
          </cell>
          <cell r="E21733">
            <v>1360000</v>
          </cell>
          <cell r="R21733" t="str">
            <v>Moreland</v>
          </cell>
          <cell r="W21733">
            <v>2018</v>
          </cell>
          <cell r="X21733" t="str">
            <v>Sep</v>
          </cell>
        </row>
        <row r="21734">
          <cell r="D21734" t="str">
            <v>House</v>
          </cell>
          <cell r="E21734">
            <v>915000</v>
          </cell>
          <cell r="R21734" t="str">
            <v>Maroondah</v>
          </cell>
          <cell r="W21734">
            <v>2018</v>
          </cell>
          <cell r="X21734" t="str">
            <v>Sep</v>
          </cell>
        </row>
        <row r="21735">
          <cell r="D21735" t="str">
            <v>House</v>
          </cell>
          <cell r="E21735">
            <v>955000</v>
          </cell>
          <cell r="R21735" t="str">
            <v>Maribyrnong</v>
          </cell>
          <cell r="W21735">
            <v>2018</v>
          </cell>
          <cell r="X21735" t="str">
            <v>Sep</v>
          </cell>
        </row>
        <row r="21736">
          <cell r="D21736" t="str">
            <v>House</v>
          </cell>
          <cell r="E21736">
            <v>1065000</v>
          </cell>
          <cell r="R21736" t="str">
            <v>Manningham</v>
          </cell>
          <cell r="W21736">
            <v>2018</v>
          </cell>
          <cell r="X21736" t="str">
            <v>Sep</v>
          </cell>
        </row>
        <row r="21737">
          <cell r="D21737" t="str">
            <v>House</v>
          </cell>
          <cell r="E21737">
            <v>772500</v>
          </cell>
          <cell r="R21737" t="str">
            <v>Brimbank</v>
          </cell>
          <cell r="W21737">
            <v>2018</v>
          </cell>
          <cell r="X21737" t="str">
            <v>Sep</v>
          </cell>
        </row>
        <row r="21738">
          <cell r="D21738" t="str">
            <v>House</v>
          </cell>
          <cell r="E21738">
            <v>1600000</v>
          </cell>
          <cell r="R21738" t="str">
            <v>Yarra</v>
          </cell>
          <cell r="W21738">
            <v>2018</v>
          </cell>
          <cell r="X21738" t="str">
            <v>Sep</v>
          </cell>
        </row>
        <row r="21739">
          <cell r="D21739" t="str">
            <v>House</v>
          </cell>
          <cell r="E21739">
            <v>1600000</v>
          </cell>
          <cell r="R21739" t="str">
            <v>Manningham</v>
          </cell>
          <cell r="W21739">
            <v>2018</v>
          </cell>
          <cell r="X21739" t="str">
            <v>Sep</v>
          </cell>
        </row>
        <row r="21740">
          <cell r="D21740" t="str">
            <v>House</v>
          </cell>
          <cell r="E21740">
            <v>775000</v>
          </cell>
          <cell r="R21740" t="str">
            <v>Maroondah</v>
          </cell>
          <cell r="W21740">
            <v>2018</v>
          </cell>
          <cell r="X21740" t="str">
            <v>Sep</v>
          </cell>
        </row>
        <row r="21741">
          <cell r="D21741" t="str">
            <v>House</v>
          </cell>
          <cell r="E21741">
            <v>720000</v>
          </cell>
          <cell r="R21741" t="str">
            <v>Brimbank</v>
          </cell>
          <cell r="W21741">
            <v>2018</v>
          </cell>
          <cell r="X21741" t="str">
            <v>Sep</v>
          </cell>
        </row>
        <row r="21742">
          <cell r="D21742" t="str">
            <v>House</v>
          </cell>
          <cell r="E21742">
            <v>760000</v>
          </cell>
          <cell r="R21742" t="str">
            <v>Brimbank</v>
          </cell>
          <cell r="W21742">
            <v>2018</v>
          </cell>
          <cell r="X21742" t="str">
            <v>Sep</v>
          </cell>
        </row>
        <row r="21743">
          <cell r="D21743" t="str">
            <v>House</v>
          </cell>
          <cell r="E21743">
            <v>1760000</v>
          </cell>
          <cell r="R21743" t="str">
            <v>Boroondara</v>
          </cell>
          <cell r="W21743">
            <v>2018</v>
          </cell>
          <cell r="X21743" t="str">
            <v>Sep</v>
          </cell>
        </row>
        <row r="21744">
          <cell r="D21744" t="str">
            <v>House</v>
          </cell>
          <cell r="E21744">
            <v>1505000</v>
          </cell>
          <cell r="R21744" t="str">
            <v>Manningham</v>
          </cell>
          <cell r="W21744">
            <v>2018</v>
          </cell>
          <cell r="X21744" t="str">
            <v>Sep</v>
          </cell>
        </row>
        <row r="21745">
          <cell r="D21745" t="str">
            <v>House</v>
          </cell>
          <cell r="E21745">
            <v>2100000</v>
          </cell>
          <cell r="R21745" t="str">
            <v>Boroondara</v>
          </cell>
          <cell r="W21745">
            <v>2018</v>
          </cell>
          <cell r="X21745" t="str">
            <v>Sep</v>
          </cell>
        </row>
        <row r="21746">
          <cell r="D21746" t="str">
            <v>House</v>
          </cell>
          <cell r="E21746">
            <v>1650000</v>
          </cell>
          <cell r="R21746" t="str">
            <v>Moreland</v>
          </cell>
          <cell r="W21746">
            <v>2018</v>
          </cell>
          <cell r="X21746" t="str">
            <v>Sep</v>
          </cell>
        </row>
        <row r="21747">
          <cell r="D21747" t="str">
            <v>Unit</v>
          </cell>
          <cell r="E21747">
            <v>330000</v>
          </cell>
          <cell r="R21747" t="str">
            <v>Maribyrnong</v>
          </cell>
          <cell r="W21747">
            <v>2018</v>
          </cell>
          <cell r="X21747" t="str">
            <v>Sep</v>
          </cell>
        </row>
        <row r="21748">
          <cell r="D21748" t="str">
            <v>House</v>
          </cell>
          <cell r="E21748">
            <v>975000</v>
          </cell>
          <cell r="R21748" t="str">
            <v>Brimbank</v>
          </cell>
          <cell r="W21748">
            <v>2018</v>
          </cell>
          <cell r="X21748" t="str">
            <v>Sep</v>
          </cell>
        </row>
        <row r="21749">
          <cell r="D21749" t="str">
            <v>House</v>
          </cell>
          <cell r="E21749">
            <v>850000</v>
          </cell>
          <cell r="R21749" t="str">
            <v>Melbourne</v>
          </cell>
          <cell r="W21749">
            <v>2018</v>
          </cell>
          <cell r="X21749" t="str">
            <v>Sep</v>
          </cell>
        </row>
        <row r="21750">
          <cell r="D21750" t="str">
            <v>House</v>
          </cell>
          <cell r="E21750">
            <v>1508000</v>
          </cell>
          <cell r="R21750" t="str">
            <v>Manningham</v>
          </cell>
          <cell r="W21750">
            <v>2018</v>
          </cell>
          <cell r="X21750" t="str">
            <v>Sep</v>
          </cell>
        </row>
        <row r="21751">
          <cell r="D21751" t="str">
            <v>House</v>
          </cell>
          <cell r="E21751">
            <v>1080000</v>
          </cell>
          <cell r="R21751" t="str">
            <v>Manningham</v>
          </cell>
          <cell r="W21751">
            <v>2018</v>
          </cell>
          <cell r="X21751" t="str">
            <v>Sep</v>
          </cell>
        </row>
        <row r="21752">
          <cell r="D21752" t="str">
            <v>House</v>
          </cell>
          <cell r="E21752">
            <v>857500</v>
          </cell>
          <cell r="R21752" t="str">
            <v>Maribyrnong</v>
          </cell>
          <cell r="W21752">
            <v>2018</v>
          </cell>
          <cell r="X21752" t="str">
            <v>Sep</v>
          </cell>
        </row>
        <row r="21753">
          <cell r="D21753" t="str">
            <v>House</v>
          </cell>
          <cell r="E21753">
            <v>930000</v>
          </cell>
          <cell r="R21753" t="str">
            <v>Maribyrnong</v>
          </cell>
          <cell r="W21753">
            <v>2018</v>
          </cell>
          <cell r="X21753" t="str">
            <v>Sep</v>
          </cell>
        </row>
        <row r="21754">
          <cell r="D21754" t="str">
            <v>House</v>
          </cell>
          <cell r="E21754">
            <v>870000</v>
          </cell>
          <cell r="R21754" t="str">
            <v>Maribyrnong</v>
          </cell>
          <cell r="W21754">
            <v>2018</v>
          </cell>
          <cell r="X21754" t="str">
            <v>Sep</v>
          </cell>
        </row>
        <row r="21755">
          <cell r="D21755" t="str">
            <v>House</v>
          </cell>
          <cell r="E21755">
            <v>1140000</v>
          </cell>
          <cell r="R21755" t="str">
            <v>Manningham</v>
          </cell>
          <cell r="W21755">
            <v>2018</v>
          </cell>
          <cell r="X21755" t="str">
            <v>Sep</v>
          </cell>
        </row>
        <row r="21756">
          <cell r="D21756" t="str">
            <v>House</v>
          </cell>
          <cell r="E21756">
            <v>1600000</v>
          </cell>
          <cell r="R21756" t="str">
            <v>Yarra</v>
          </cell>
          <cell r="W21756">
            <v>2018</v>
          </cell>
          <cell r="X21756" t="str">
            <v>Sep</v>
          </cell>
        </row>
        <row r="21757">
          <cell r="D21757" t="str">
            <v>House</v>
          </cell>
          <cell r="E21757">
            <v>1705000</v>
          </cell>
          <cell r="R21757" t="str">
            <v>Boroondara</v>
          </cell>
          <cell r="W21757">
            <v>2018</v>
          </cell>
          <cell r="X21757" t="str">
            <v>Sep</v>
          </cell>
        </row>
        <row r="21758">
          <cell r="D21758" t="str">
            <v>House</v>
          </cell>
          <cell r="E21758">
            <v>1062000</v>
          </cell>
          <cell r="R21758" t="str">
            <v>Maribyrnong</v>
          </cell>
          <cell r="W21758">
            <v>2018</v>
          </cell>
          <cell r="X21758" t="str">
            <v>Sep</v>
          </cell>
        </row>
        <row r="21759">
          <cell r="D21759" t="str">
            <v>House</v>
          </cell>
          <cell r="E21759">
            <v>1337500</v>
          </cell>
          <cell r="R21759" t="str">
            <v>Yarra</v>
          </cell>
          <cell r="W21759">
            <v>2018</v>
          </cell>
          <cell r="X21759" t="str">
            <v>Sep</v>
          </cell>
        </row>
        <row r="21760">
          <cell r="D21760" t="str">
            <v>House</v>
          </cell>
          <cell r="E21760">
            <v>640000</v>
          </cell>
          <cell r="R21760" t="str">
            <v>Brimbank</v>
          </cell>
          <cell r="W21760">
            <v>2018</v>
          </cell>
          <cell r="X21760" t="str">
            <v>Sep</v>
          </cell>
        </row>
        <row r="21761">
          <cell r="D21761" t="str">
            <v>House</v>
          </cell>
          <cell r="E21761">
            <v>1760000</v>
          </cell>
          <cell r="R21761" t="str">
            <v>Melbourne</v>
          </cell>
          <cell r="W21761">
            <v>2018</v>
          </cell>
          <cell r="X21761" t="str">
            <v>Sep</v>
          </cell>
        </row>
        <row r="21762">
          <cell r="D21762" t="str">
            <v>House</v>
          </cell>
          <cell r="E21762">
            <v>790000</v>
          </cell>
          <cell r="R21762" t="str">
            <v>Brimbank</v>
          </cell>
          <cell r="W21762">
            <v>2018</v>
          </cell>
          <cell r="X21762" t="str">
            <v>Sep</v>
          </cell>
        </row>
        <row r="21763">
          <cell r="D21763" t="str">
            <v>House</v>
          </cell>
          <cell r="E21763">
            <v>1750000</v>
          </cell>
          <cell r="R21763" t="str">
            <v>Boroondara</v>
          </cell>
          <cell r="W21763">
            <v>2018</v>
          </cell>
          <cell r="X21763" t="str">
            <v>Sep</v>
          </cell>
        </row>
        <row r="21764">
          <cell r="D21764" t="str">
            <v>House</v>
          </cell>
          <cell r="E21764">
            <v>970000</v>
          </cell>
          <cell r="R21764" t="str">
            <v>Yarra</v>
          </cell>
          <cell r="W21764">
            <v>2018</v>
          </cell>
          <cell r="X21764" t="str">
            <v>Sep</v>
          </cell>
        </row>
        <row r="21765">
          <cell r="D21765" t="str">
            <v>House</v>
          </cell>
          <cell r="E21765">
            <v>1126000</v>
          </cell>
          <cell r="R21765" t="str">
            <v>Yarra</v>
          </cell>
          <cell r="W21765">
            <v>2018</v>
          </cell>
          <cell r="X21765" t="str">
            <v>Sep</v>
          </cell>
        </row>
        <row r="21766">
          <cell r="D21766" t="str">
            <v>House</v>
          </cell>
          <cell r="E21766">
            <v>1090000</v>
          </cell>
          <cell r="R21766" t="str">
            <v>Yarra</v>
          </cell>
          <cell r="W21766">
            <v>2018</v>
          </cell>
          <cell r="X21766" t="str">
            <v>Sep</v>
          </cell>
        </row>
        <row r="21767">
          <cell r="D21767" t="str">
            <v>House</v>
          </cell>
          <cell r="E21767">
            <v>831000</v>
          </cell>
          <cell r="R21767" t="str">
            <v>Maribyrnong</v>
          </cell>
          <cell r="W21767">
            <v>2018</v>
          </cell>
          <cell r="X21767" t="str">
            <v>Sep</v>
          </cell>
        </row>
        <row r="21768">
          <cell r="D21768" t="str">
            <v>House</v>
          </cell>
          <cell r="E21768">
            <v>1105000</v>
          </cell>
          <cell r="R21768" t="str">
            <v>Manningham</v>
          </cell>
          <cell r="W21768">
            <v>2018</v>
          </cell>
          <cell r="X21768" t="str">
            <v>Sep</v>
          </cell>
        </row>
        <row r="21769">
          <cell r="D21769" t="str">
            <v>House</v>
          </cell>
          <cell r="E21769">
            <v>1225000</v>
          </cell>
          <cell r="R21769" t="str">
            <v>Maribyrnong</v>
          </cell>
          <cell r="W21769">
            <v>2018</v>
          </cell>
          <cell r="X21769" t="str">
            <v>Sep</v>
          </cell>
        </row>
        <row r="21770">
          <cell r="D21770" t="str">
            <v>House</v>
          </cell>
          <cell r="E21770">
            <v>720000</v>
          </cell>
          <cell r="R21770" t="str">
            <v>Maroondah</v>
          </cell>
          <cell r="W21770">
            <v>2018</v>
          </cell>
          <cell r="X21770" t="str">
            <v>Sep</v>
          </cell>
        </row>
        <row r="21771">
          <cell r="D21771" t="str">
            <v>House</v>
          </cell>
          <cell r="E21771">
            <v>1000000</v>
          </cell>
          <cell r="R21771" t="str">
            <v>Maroondah</v>
          </cell>
          <cell r="W21771">
            <v>2018</v>
          </cell>
          <cell r="X21771" t="str">
            <v>Sep</v>
          </cell>
        </row>
        <row r="21772">
          <cell r="D21772" t="str">
            <v>House</v>
          </cell>
          <cell r="E21772">
            <v>870000</v>
          </cell>
          <cell r="R21772" t="str">
            <v>Manningham</v>
          </cell>
          <cell r="W21772">
            <v>2018</v>
          </cell>
          <cell r="X21772" t="str">
            <v>Sep</v>
          </cell>
        </row>
        <row r="21773">
          <cell r="D21773" t="str">
            <v>House</v>
          </cell>
          <cell r="E21773">
            <v>2150000</v>
          </cell>
          <cell r="R21773" t="str">
            <v>Melbourne</v>
          </cell>
          <cell r="W21773">
            <v>2018</v>
          </cell>
          <cell r="X21773" t="str">
            <v>Sep</v>
          </cell>
        </row>
        <row r="21774">
          <cell r="D21774" t="str">
            <v>Unit</v>
          </cell>
          <cell r="E21774">
            <v>870000</v>
          </cell>
          <cell r="R21774" t="str">
            <v>Maribyrnong</v>
          </cell>
          <cell r="W21774">
            <v>2018</v>
          </cell>
          <cell r="X21774" t="str">
            <v>Sep</v>
          </cell>
        </row>
        <row r="21775">
          <cell r="D21775" t="str">
            <v>House</v>
          </cell>
          <cell r="E21775">
            <v>1030000</v>
          </cell>
          <cell r="R21775" t="str">
            <v>Whitehorse</v>
          </cell>
          <cell r="W21775">
            <v>2018</v>
          </cell>
          <cell r="X21775" t="str">
            <v>Sep</v>
          </cell>
        </row>
        <row r="21776">
          <cell r="D21776" t="str">
            <v>House</v>
          </cell>
          <cell r="E21776">
            <v>802000</v>
          </cell>
          <cell r="R21776" t="str">
            <v>Manningham</v>
          </cell>
          <cell r="W21776">
            <v>2018</v>
          </cell>
          <cell r="X21776" t="str">
            <v>Sep</v>
          </cell>
        </row>
        <row r="21777">
          <cell r="D21777" t="str">
            <v>House</v>
          </cell>
          <cell r="E21777">
            <v>3923000</v>
          </cell>
          <cell r="R21777" t="str">
            <v>Boroondara</v>
          </cell>
          <cell r="W21777">
            <v>2018</v>
          </cell>
          <cell r="X21777" t="str">
            <v>Sep</v>
          </cell>
        </row>
        <row r="21778">
          <cell r="D21778" t="str">
            <v>House</v>
          </cell>
          <cell r="E21778">
            <v>940000</v>
          </cell>
          <cell r="R21778" t="str">
            <v>Maribyrnong</v>
          </cell>
          <cell r="W21778">
            <v>2018</v>
          </cell>
          <cell r="X21778" t="str">
            <v>Sep</v>
          </cell>
        </row>
        <row r="21779">
          <cell r="D21779" t="str">
            <v>House</v>
          </cell>
          <cell r="E21779">
            <v>2200000</v>
          </cell>
          <cell r="R21779" t="str">
            <v>Boroondara</v>
          </cell>
          <cell r="W21779">
            <v>2018</v>
          </cell>
          <cell r="X21779" t="str">
            <v>Sep</v>
          </cell>
        </row>
        <row r="21780">
          <cell r="D21780" t="str">
            <v>House</v>
          </cell>
          <cell r="E21780">
            <v>2650000</v>
          </cell>
          <cell r="R21780" t="str">
            <v>Boroondara</v>
          </cell>
          <cell r="W21780">
            <v>2018</v>
          </cell>
          <cell r="X21780" t="str">
            <v>Sep</v>
          </cell>
        </row>
        <row r="21781">
          <cell r="D21781" t="str">
            <v>House</v>
          </cell>
          <cell r="E21781">
            <v>5200000</v>
          </cell>
          <cell r="R21781" t="str">
            <v>Boroondara</v>
          </cell>
          <cell r="W21781">
            <v>2018</v>
          </cell>
          <cell r="X21781" t="str">
            <v>Sep</v>
          </cell>
        </row>
        <row r="21782">
          <cell r="D21782" t="str">
            <v>House</v>
          </cell>
          <cell r="E21782">
            <v>1100000</v>
          </cell>
          <cell r="R21782" t="str">
            <v>Manningham</v>
          </cell>
          <cell r="W21782">
            <v>2018</v>
          </cell>
          <cell r="X21782" t="str">
            <v>Sep</v>
          </cell>
        </row>
        <row r="21783">
          <cell r="D21783" t="str">
            <v>House</v>
          </cell>
          <cell r="E21783">
            <v>840000</v>
          </cell>
          <cell r="R21783" t="str">
            <v>Maroondah</v>
          </cell>
          <cell r="W21783">
            <v>2018</v>
          </cell>
          <cell r="X21783" t="str">
            <v>Sep</v>
          </cell>
        </row>
        <row r="21784">
          <cell r="D21784" t="str">
            <v>House</v>
          </cell>
          <cell r="E21784">
            <v>857000</v>
          </cell>
          <cell r="R21784" t="str">
            <v>Maribyrnong</v>
          </cell>
          <cell r="W21784">
            <v>2018</v>
          </cell>
          <cell r="X21784" t="str">
            <v>Sep</v>
          </cell>
        </row>
        <row r="21785">
          <cell r="D21785" t="str">
            <v>House</v>
          </cell>
          <cell r="E21785">
            <v>1006000</v>
          </cell>
          <cell r="R21785" t="str">
            <v>Maroondah</v>
          </cell>
          <cell r="W21785">
            <v>2018</v>
          </cell>
          <cell r="X21785" t="str">
            <v>Sep</v>
          </cell>
        </row>
        <row r="21786">
          <cell r="D21786" t="str">
            <v>House</v>
          </cell>
          <cell r="E21786">
            <v>1360000</v>
          </cell>
          <cell r="R21786" t="str">
            <v>Yarra</v>
          </cell>
          <cell r="W21786">
            <v>2018</v>
          </cell>
          <cell r="X21786" t="str">
            <v>Sep</v>
          </cell>
        </row>
        <row r="21787">
          <cell r="D21787" t="str">
            <v>House</v>
          </cell>
          <cell r="E21787">
            <v>2035000</v>
          </cell>
          <cell r="R21787" t="str">
            <v>Boroondara</v>
          </cell>
          <cell r="W21787">
            <v>2018</v>
          </cell>
          <cell r="X21787" t="str">
            <v>Sep</v>
          </cell>
        </row>
        <row r="21788">
          <cell r="D21788" t="str">
            <v>House</v>
          </cell>
          <cell r="E21788">
            <v>875000</v>
          </cell>
          <cell r="R21788" t="str">
            <v>Maroondah</v>
          </cell>
          <cell r="W21788">
            <v>2018</v>
          </cell>
          <cell r="X21788" t="str">
            <v>Sep</v>
          </cell>
        </row>
        <row r="21789">
          <cell r="D21789" t="str">
            <v>House</v>
          </cell>
          <cell r="E21789">
            <v>1675000</v>
          </cell>
          <cell r="R21789" t="str">
            <v>Maroondah</v>
          </cell>
          <cell r="W21789">
            <v>2018</v>
          </cell>
          <cell r="X21789" t="str">
            <v>Sep</v>
          </cell>
        </row>
        <row r="21790">
          <cell r="D21790" t="str">
            <v>House</v>
          </cell>
          <cell r="E21790">
            <v>961000</v>
          </cell>
          <cell r="R21790" t="str">
            <v>Yarra</v>
          </cell>
          <cell r="W21790">
            <v>2018</v>
          </cell>
          <cell r="X21790" t="str">
            <v>Sep</v>
          </cell>
        </row>
        <row r="21791">
          <cell r="D21791" t="str">
            <v>House</v>
          </cell>
          <cell r="E21791">
            <v>1050000</v>
          </cell>
          <cell r="R21791" t="str">
            <v>Whitehorse</v>
          </cell>
          <cell r="W21791">
            <v>2018</v>
          </cell>
          <cell r="X21791" t="str">
            <v>Sep</v>
          </cell>
        </row>
        <row r="21792">
          <cell r="D21792" t="str">
            <v>House</v>
          </cell>
          <cell r="E21792">
            <v>1160000</v>
          </cell>
          <cell r="R21792" t="str">
            <v>Maribyrnong</v>
          </cell>
          <cell r="W21792">
            <v>2018</v>
          </cell>
          <cell r="X21792" t="str">
            <v>Sep</v>
          </cell>
        </row>
        <row r="21793">
          <cell r="D21793" t="str">
            <v>House</v>
          </cell>
          <cell r="E21793">
            <v>3275000</v>
          </cell>
          <cell r="R21793" t="str">
            <v>Boroondara</v>
          </cell>
          <cell r="W21793">
            <v>2018</v>
          </cell>
          <cell r="X21793" t="str">
            <v>Sep</v>
          </cell>
        </row>
        <row r="21794">
          <cell r="D21794" t="str">
            <v>House</v>
          </cell>
          <cell r="E21794">
            <v>1705000</v>
          </cell>
          <cell r="R21794" t="str">
            <v>Yarra</v>
          </cell>
          <cell r="W21794">
            <v>2018</v>
          </cell>
          <cell r="X21794" t="str">
            <v>Sep</v>
          </cell>
        </row>
        <row r="21795">
          <cell r="D21795" t="str">
            <v>House</v>
          </cell>
          <cell r="E21795">
            <v>861000</v>
          </cell>
          <cell r="R21795" t="str">
            <v>Maroondah</v>
          </cell>
          <cell r="W21795">
            <v>2018</v>
          </cell>
          <cell r="X21795" t="str">
            <v>Sep</v>
          </cell>
        </row>
        <row r="21796">
          <cell r="D21796" t="str">
            <v>House</v>
          </cell>
          <cell r="E21796">
            <v>1230000</v>
          </cell>
          <cell r="R21796" t="str">
            <v>Maroondah</v>
          </cell>
          <cell r="W21796">
            <v>2018</v>
          </cell>
          <cell r="X21796" t="str">
            <v>Sep</v>
          </cell>
        </row>
        <row r="21797">
          <cell r="D21797" t="str">
            <v>House</v>
          </cell>
          <cell r="E21797">
            <v>1290000</v>
          </cell>
          <cell r="R21797" t="str">
            <v>Boroondara</v>
          </cell>
          <cell r="W21797">
            <v>2018</v>
          </cell>
          <cell r="X21797" t="str">
            <v>Sep</v>
          </cell>
        </row>
        <row r="21798">
          <cell r="D21798" t="str">
            <v>House</v>
          </cell>
          <cell r="E21798">
            <v>1660000</v>
          </cell>
          <cell r="R21798" t="str">
            <v>Boroondara</v>
          </cell>
          <cell r="W21798">
            <v>2018</v>
          </cell>
          <cell r="X21798" t="str">
            <v>Sep</v>
          </cell>
        </row>
        <row r="21799">
          <cell r="D21799" t="str">
            <v>House</v>
          </cell>
          <cell r="E21799">
            <v>767500</v>
          </cell>
          <cell r="R21799" t="str">
            <v>Maroondah</v>
          </cell>
          <cell r="W21799">
            <v>2018</v>
          </cell>
          <cell r="X21799" t="str">
            <v>Sep</v>
          </cell>
        </row>
        <row r="21800">
          <cell r="D21800" t="str">
            <v>House</v>
          </cell>
          <cell r="E21800">
            <v>807000</v>
          </cell>
          <cell r="R21800" t="str">
            <v>Maroondah</v>
          </cell>
          <cell r="W21800">
            <v>2018</v>
          </cell>
          <cell r="X21800" t="str">
            <v>Sep</v>
          </cell>
        </row>
        <row r="21801">
          <cell r="D21801" t="str">
            <v>House</v>
          </cell>
          <cell r="E21801">
            <v>890000</v>
          </cell>
          <cell r="R21801" t="str">
            <v>Whitehorse</v>
          </cell>
          <cell r="W21801">
            <v>2018</v>
          </cell>
          <cell r="X21801" t="str">
            <v>Sep</v>
          </cell>
        </row>
        <row r="21802">
          <cell r="D21802" t="str">
            <v>House</v>
          </cell>
          <cell r="E21802">
            <v>875000</v>
          </cell>
          <cell r="R21802" t="str">
            <v>Maroondah</v>
          </cell>
          <cell r="W21802">
            <v>2018</v>
          </cell>
          <cell r="X21802" t="str">
            <v>Sep</v>
          </cell>
        </row>
        <row r="21803">
          <cell r="D21803" t="str">
            <v>House</v>
          </cell>
          <cell r="E21803">
            <v>5200000</v>
          </cell>
          <cell r="R21803" t="str">
            <v>Boroondara</v>
          </cell>
          <cell r="W21803">
            <v>2018</v>
          </cell>
          <cell r="X21803" t="str">
            <v>Sep</v>
          </cell>
        </row>
        <row r="21804">
          <cell r="D21804" t="str">
            <v>House</v>
          </cell>
          <cell r="E21804">
            <v>870000</v>
          </cell>
          <cell r="R21804" t="str">
            <v>Maribyrnong</v>
          </cell>
          <cell r="W21804">
            <v>2018</v>
          </cell>
          <cell r="X21804" t="str">
            <v>Sep</v>
          </cell>
        </row>
        <row r="21805">
          <cell r="D21805" t="str">
            <v>Unit</v>
          </cell>
          <cell r="E21805">
            <v>310000</v>
          </cell>
          <cell r="R21805" t="str">
            <v>Yarra</v>
          </cell>
          <cell r="W21805">
            <v>2018</v>
          </cell>
          <cell r="X21805" t="str">
            <v>Sep</v>
          </cell>
        </row>
        <row r="21806">
          <cell r="D21806" t="str">
            <v>House</v>
          </cell>
          <cell r="E21806">
            <v>2200000</v>
          </cell>
          <cell r="R21806" t="str">
            <v>Yarra</v>
          </cell>
          <cell r="W21806">
            <v>2018</v>
          </cell>
          <cell r="X21806" t="str">
            <v>Sep</v>
          </cell>
        </row>
        <row r="21807">
          <cell r="D21807" t="str">
            <v>House</v>
          </cell>
          <cell r="E21807">
            <v>2225000</v>
          </cell>
          <cell r="R21807" t="str">
            <v>Boroondara</v>
          </cell>
          <cell r="W21807">
            <v>2018</v>
          </cell>
          <cell r="X21807" t="str">
            <v>Sep</v>
          </cell>
        </row>
        <row r="21808">
          <cell r="D21808" t="str">
            <v>House</v>
          </cell>
          <cell r="E21808">
            <v>2305000</v>
          </cell>
          <cell r="R21808" t="str">
            <v>Whitehorse</v>
          </cell>
          <cell r="W21808">
            <v>2018</v>
          </cell>
          <cell r="X21808" t="str">
            <v>Sep</v>
          </cell>
        </row>
        <row r="21809">
          <cell r="D21809" t="str">
            <v>House</v>
          </cell>
          <cell r="E21809">
            <v>1300000</v>
          </cell>
          <cell r="R21809" t="str">
            <v>Boroondara</v>
          </cell>
          <cell r="W21809">
            <v>2018</v>
          </cell>
          <cell r="X21809" t="str">
            <v>Sep</v>
          </cell>
        </row>
        <row r="21810">
          <cell r="D21810" t="str">
            <v>House</v>
          </cell>
          <cell r="E21810">
            <v>1236000</v>
          </cell>
          <cell r="R21810" t="str">
            <v>Yarra</v>
          </cell>
          <cell r="W21810">
            <v>2018</v>
          </cell>
          <cell r="X21810" t="str">
            <v>Sep</v>
          </cell>
        </row>
        <row r="21811">
          <cell r="D21811" t="str">
            <v>Unit</v>
          </cell>
          <cell r="E21811">
            <v>882000</v>
          </cell>
          <cell r="R21811" t="str">
            <v>Hobsons Bay</v>
          </cell>
          <cell r="W21811">
            <v>2018</v>
          </cell>
          <cell r="X21811" t="str">
            <v>Sep</v>
          </cell>
        </row>
        <row r="21812">
          <cell r="D21812" t="str">
            <v>House</v>
          </cell>
          <cell r="E21812">
            <v>860000</v>
          </cell>
          <cell r="R21812" t="str">
            <v>Hobsons Bay</v>
          </cell>
          <cell r="W21812">
            <v>2018</v>
          </cell>
          <cell r="X21812" t="str">
            <v>Sep</v>
          </cell>
        </row>
        <row r="21813">
          <cell r="D21813" t="str">
            <v>House</v>
          </cell>
          <cell r="E21813">
            <v>1100000</v>
          </cell>
          <cell r="R21813" t="str">
            <v>Hobsons Bay</v>
          </cell>
          <cell r="W21813">
            <v>2018</v>
          </cell>
          <cell r="X21813" t="str">
            <v>Sep</v>
          </cell>
        </row>
        <row r="21814">
          <cell r="D21814" t="str">
            <v>Unit</v>
          </cell>
          <cell r="E21814">
            <v>900000</v>
          </cell>
          <cell r="R21814" t="str">
            <v>Hobsons Bay</v>
          </cell>
          <cell r="W21814">
            <v>2018</v>
          </cell>
          <cell r="X21814" t="str">
            <v>Sep</v>
          </cell>
        </row>
        <row r="21815">
          <cell r="D21815" t="str">
            <v>House</v>
          </cell>
          <cell r="E21815">
            <v>903000</v>
          </cell>
          <cell r="R21815" t="str">
            <v>Maroondah</v>
          </cell>
          <cell r="W21815">
            <v>2018</v>
          </cell>
          <cell r="X21815" t="str">
            <v>Sep</v>
          </cell>
        </row>
        <row r="21816">
          <cell r="D21816" t="str">
            <v>House</v>
          </cell>
          <cell r="E21816">
            <v>1250000</v>
          </cell>
          <cell r="R21816" t="str">
            <v>Whitehorse</v>
          </cell>
          <cell r="W21816">
            <v>2018</v>
          </cell>
          <cell r="X21816" t="str">
            <v>Sep</v>
          </cell>
        </row>
        <row r="21817">
          <cell r="D21817" t="str">
            <v>House</v>
          </cell>
          <cell r="E21817">
            <v>1200000</v>
          </cell>
          <cell r="R21817" t="str">
            <v>Whitehorse</v>
          </cell>
          <cell r="W21817">
            <v>2018</v>
          </cell>
          <cell r="X21817" t="str">
            <v>Sep</v>
          </cell>
        </row>
        <row r="21818">
          <cell r="D21818" t="str">
            <v>House</v>
          </cell>
          <cell r="E21818">
            <v>1510000</v>
          </cell>
          <cell r="R21818" t="str">
            <v>Boroondara</v>
          </cell>
          <cell r="W21818">
            <v>2018</v>
          </cell>
          <cell r="X21818" t="str">
            <v>Sep</v>
          </cell>
        </row>
        <row r="21819">
          <cell r="D21819" t="str">
            <v>House</v>
          </cell>
          <cell r="E21819">
            <v>1071000</v>
          </cell>
          <cell r="R21819" t="str">
            <v>Port Phillip</v>
          </cell>
          <cell r="W21819">
            <v>2018</v>
          </cell>
          <cell r="X21819" t="str">
            <v>Sep</v>
          </cell>
        </row>
        <row r="21820">
          <cell r="D21820" t="str">
            <v>House</v>
          </cell>
          <cell r="E21820">
            <v>4111000</v>
          </cell>
          <cell r="R21820" t="str">
            <v>Stonnington</v>
          </cell>
          <cell r="W21820">
            <v>2018</v>
          </cell>
          <cell r="X21820" t="str">
            <v>Sep</v>
          </cell>
        </row>
        <row r="21821">
          <cell r="D21821" t="str">
            <v>House</v>
          </cell>
          <cell r="E21821">
            <v>855000</v>
          </cell>
          <cell r="R21821" t="str">
            <v>Hobsons Bay</v>
          </cell>
          <cell r="W21821">
            <v>2018</v>
          </cell>
          <cell r="X21821" t="str">
            <v>Sep</v>
          </cell>
        </row>
        <row r="21822">
          <cell r="D21822" t="str">
            <v>House</v>
          </cell>
          <cell r="E21822">
            <v>1100000</v>
          </cell>
          <cell r="R21822" t="str">
            <v>Melbourne</v>
          </cell>
          <cell r="W21822">
            <v>2018</v>
          </cell>
          <cell r="X21822" t="str">
            <v>Sep</v>
          </cell>
        </row>
        <row r="21823">
          <cell r="D21823" t="str">
            <v>House</v>
          </cell>
          <cell r="E21823">
            <v>1200000</v>
          </cell>
          <cell r="R21823" t="str">
            <v>Whitehorse</v>
          </cell>
          <cell r="W21823">
            <v>2018</v>
          </cell>
          <cell r="X21823" t="str">
            <v>Sep</v>
          </cell>
        </row>
        <row r="21824">
          <cell r="D21824" t="str">
            <v>House</v>
          </cell>
          <cell r="E21824">
            <v>1200000</v>
          </cell>
          <cell r="R21824" t="str">
            <v>Port Phillip</v>
          </cell>
          <cell r="W21824">
            <v>2018</v>
          </cell>
          <cell r="X21824" t="str">
            <v>Sep</v>
          </cell>
        </row>
        <row r="21825">
          <cell r="D21825" t="str">
            <v>House</v>
          </cell>
          <cell r="E21825">
            <v>1200000</v>
          </cell>
          <cell r="R21825" t="str">
            <v>Melbourne</v>
          </cell>
          <cell r="W21825">
            <v>2018</v>
          </cell>
          <cell r="X21825" t="str">
            <v>Sep</v>
          </cell>
        </row>
        <row r="21826">
          <cell r="D21826" t="str">
            <v>House</v>
          </cell>
          <cell r="E21826">
            <v>3460000</v>
          </cell>
          <cell r="R21826" t="str">
            <v>Boroondara</v>
          </cell>
          <cell r="W21826">
            <v>2018</v>
          </cell>
          <cell r="X21826" t="str">
            <v>Sep</v>
          </cell>
        </row>
        <row r="21827">
          <cell r="D21827" t="str">
            <v>House</v>
          </cell>
          <cell r="E21827">
            <v>835000</v>
          </cell>
          <cell r="R21827" t="str">
            <v>Hobsons Bay</v>
          </cell>
          <cell r="W21827">
            <v>2018</v>
          </cell>
          <cell r="X21827" t="str">
            <v>Sep</v>
          </cell>
        </row>
        <row r="21828">
          <cell r="D21828" t="str">
            <v>House</v>
          </cell>
          <cell r="E21828">
            <v>2725000</v>
          </cell>
          <cell r="R21828" t="str">
            <v>Melbourne</v>
          </cell>
          <cell r="W21828">
            <v>2018</v>
          </cell>
          <cell r="X21828" t="str">
            <v>Sep</v>
          </cell>
        </row>
        <row r="21829">
          <cell r="D21829" t="str">
            <v>House</v>
          </cell>
          <cell r="E21829">
            <v>1595000</v>
          </cell>
          <cell r="R21829" t="str">
            <v>Maroondah</v>
          </cell>
          <cell r="W21829">
            <v>2018</v>
          </cell>
          <cell r="X21829" t="str">
            <v>Sep</v>
          </cell>
        </row>
        <row r="21830">
          <cell r="D21830" t="str">
            <v>House</v>
          </cell>
          <cell r="E21830">
            <v>975000</v>
          </cell>
          <cell r="R21830" t="str">
            <v>Hobsons Bay</v>
          </cell>
          <cell r="W21830">
            <v>2018</v>
          </cell>
          <cell r="X21830" t="str">
            <v>Sep</v>
          </cell>
        </row>
        <row r="21831">
          <cell r="D21831" t="str">
            <v>House</v>
          </cell>
          <cell r="E21831">
            <v>2425000</v>
          </cell>
          <cell r="R21831" t="str">
            <v>Boroondara</v>
          </cell>
          <cell r="W21831">
            <v>2018</v>
          </cell>
          <cell r="X21831" t="str">
            <v>Sep</v>
          </cell>
        </row>
        <row r="21832">
          <cell r="D21832" t="str">
            <v>House</v>
          </cell>
          <cell r="E21832">
            <v>1660000</v>
          </cell>
          <cell r="R21832" t="str">
            <v>Boroondara</v>
          </cell>
          <cell r="W21832">
            <v>2018</v>
          </cell>
          <cell r="X21832" t="str">
            <v>Sep</v>
          </cell>
        </row>
        <row r="21833">
          <cell r="D21833" t="str">
            <v>House</v>
          </cell>
          <cell r="E21833">
            <v>1160000</v>
          </cell>
          <cell r="R21833" t="str">
            <v>Maroondah</v>
          </cell>
          <cell r="W21833">
            <v>2018</v>
          </cell>
          <cell r="X21833" t="str">
            <v>Sep</v>
          </cell>
        </row>
        <row r="21834">
          <cell r="D21834" t="str">
            <v>House</v>
          </cell>
          <cell r="E21834">
            <v>1625000</v>
          </cell>
          <cell r="R21834" t="str">
            <v>Boroondara</v>
          </cell>
          <cell r="W21834">
            <v>2018</v>
          </cell>
          <cell r="X21834" t="str">
            <v>Sep</v>
          </cell>
        </row>
        <row r="21835">
          <cell r="D21835" t="str">
            <v>House</v>
          </cell>
          <cell r="E21835">
            <v>1665000</v>
          </cell>
          <cell r="R21835" t="str">
            <v>Boroondara</v>
          </cell>
          <cell r="W21835">
            <v>2018</v>
          </cell>
          <cell r="X21835" t="str">
            <v>Sep</v>
          </cell>
        </row>
        <row r="21836">
          <cell r="D21836" t="str">
            <v>House</v>
          </cell>
          <cell r="E21836">
            <v>2210000</v>
          </cell>
          <cell r="R21836" t="str">
            <v>Boroondara</v>
          </cell>
          <cell r="W21836">
            <v>2018</v>
          </cell>
          <cell r="X21836" t="str">
            <v>Sep</v>
          </cell>
        </row>
        <row r="21837">
          <cell r="D21837" t="str">
            <v>House</v>
          </cell>
          <cell r="E21837">
            <v>1500000</v>
          </cell>
          <cell r="R21837" t="str">
            <v>Monash</v>
          </cell>
          <cell r="W21837">
            <v>2018</v>
          </cell>
          <cell r="X21837" t="str">
            <v>Sep</v>
          </cell>
        </row>
        <row r="21838">
          <cell r="D21838" t="str">
            <v>House</v>
          </cell>
          <cell r="E21838">
            <v>6600000</v>
          </cell>
          <cell r="R21838" t="str">
            <v>Stonnington</v>
          </cell>
          <cell r="W21838">
            <v>2018</v>
          </cell>
          <cell r="X21838" t="str">
            <v>Sep</v>
          </cell>
        </row>
        <row r="21839">
          <cell r="D21839" t="str">
            <v>House</v>
          </cell>
          <cell r="E21839">
            <v>1550000</v>
          </cell>
          <cell r="R21839" t="str">
            <v>Stonnington</v>
          </cell>
          <cell r="W21839">
            <v>2018</v>
          </cell>
          <cell r="X21839" t="str">
            <v>Sep</v>
          </cell>
        </row>
        <row r="21840">
          <cell r="D21840" t="str">
            <v>House</v>
          </cell>
          <cell r="E21840">
            <v>743000</v>
          </cell>
          <cell r="R21840" t="str">
            <v>Knox</v>
          </cell>
          <cell r="W21840">
            <v>2018</v>
          </cell>
          <cell r="X21840" t="str">
            <v>Sep</v>
          </cell>
        </row>
        <row r="21841">
          <cell r="D21841" t="str">
            <v>House</v>
          </cell>
          <cell r="E21841">
            <v>1390000</v>
          </cell>
          <cell r="R21841" t="str">
            <v>Boroondara</v>
          </cell>
          <cell r="W21841">
            <v>2018</v>
          </cell>
          <cell r="X21841" t="str">
            <v>Sep</v>
          </cell>
        </row>
        <row r="21842">
          <cell r="D21842" t="str">
            <v>House</v>
          </cell>
          <cell r="E21842">
            <v>2065000</v>
          </cell>
          <cell r="R21842" t="str">
            <v>Hobsons Bay</v>
          </cell>
          <cell r="W21842">
            <v>2018</v>
          </cell>
          <cell r="X21842" t="str">
            <v>Sep</v>
          </cell>
        </row>
        <row r="21843">
          <cell r="D21843" t="str">
            <v>Unit</v>
          </cell>
          <cell r="E21843">
            <v>1610000</v>
          </cell>
          <cell r="R21843" t="str">
            <v>Port Phillip</v>
          </cell>
          <cell r="W21843">
            <v>2018</v>
          </cell>
          <cell r="X21843" t="str">
            <v>Sep</v>
          </cell>
        </row>
        <row r="21844">
          <cell r="D21844" t="str">
            <v>House</v>
          </cell>
          <cell r="E21844">
            <v>1285000</v>
          </cell>
          <cell r="R21844" t="str">
            <v>Hobsons Bay</v>
          </cell>
          <cell r="W21844">
            <v>2018</v>
          </cell>
          <cell r="X21844" t="str">
            <v>Sep</v>
          </cell>
        </row>
        <row r="21845">
          <cell r="D21845" t="str">
            <v>House</v>
          </cell>
          <cell r="E21845">
            <v>1515000</v>
          </cell>
          <cell r="R21845" t="str">
            <v>Port Phillip</v>
          </cell>
          <cell r="W21845">
            <v>2018</v>
          </cell>
          <cell r="X21845" t="str">
            <v>Sep</v>
          </cell>
        </row>
        <row r="21846">
          <cell r="D21846" t="str">
            <v>House</v>
          </cell>
          <cell r="E21846">
            <v>1615000</v>
          </cell>
          <cell r="R21846" t="str">
            <v>Hobsons Bay</v>
          </cell>
          <cell r="W21846">
            <v>2018</v>
          </cell>
          <cell r="X21846" t="str">
            <v>Sep</v>
          </cell>
        </row>
        <row r="21847">
          <cell r="D21847" t="str">
            <v>House</v>
          </cell>
          <cell r="E21847">
            <v>1630000</v>
          </cell>
          <cell r="R21847" t="str">
            <v>Hobsons Bay</v>
          </cell>
          <cell r="W21847">
            <v>2018</v>
          </cell>
          <cell r="X21847" t="str">
            <v>Sep</v>
          </cell>
        </row>
        <row r="21848">
          <cell r="D21848" t="str">
            <v>House</v>
          </cell>
          <cell r="E21848">
            <v>1088000</v>
          </cell>
          <cell r="R21848" t="str">
            <v>Whitehorse</v>
          </cell>
          <cell r="W21848">
            <v>2018</v>
          </cell>
          <cell r="X21848" t="str">
            <v>Sep</v>
          </cell>
        </row>
        <row r="21849">
          <cell r="D21849" t="str">
            <v>House</v>
          </cell>
          <cell r="E21849">
            <v>2220000</v>
          </cell>
          <cell r="R21849" t="str">
            <v>Boroondara</v>
          </cell>
          <cell r="W21849">
            <v>2018</v>
          </cell>
          <cell r="X21849" t="str">
            <v>Sep</v>
          </cell>
        </row>
        <row r="21850">
          <cell r="D21850" t="str">
            <v>House</v>
          </cell>
          <cell r="E21850">
            <v>780000</v>
          </cell>
          <cell r="R21850" t="str">
            <v>Wyndham</v>
          </cell>
          <cell r="W21850">
            <v>2018</v>
          </cell>
          <cell r="X21850" t="str">
            <v>Sep</v>
          </cell>
        </row>
        <row r="21851">
          <cell r="D21851" t="str">
            <v>House</v>
          </cell>
          <cell r="E21851">
            <v>1930000</v>
          </cell>
          <cell r="R21851" t="str">
            <v>Boroondara</v>
          </cell>
          <cell r="W21851">
            <v>2018</v>
          </cell>
          <cell r="X21851" t="str">
            <v>Sep</v>
          </cell>
        </row>
        <row r="21852">
          <cell r="D21852" t="str">
            <v>House</v>
          </cell>
          <cell r="E21852">
            <v>2800000</v>
          </cell>
          <cell r="R21852" t="str">
            <v>Stonnington</v>
          </cell>
          <cell r="W21852">
            <v>2018</v>
          </cell>
          <cell r="X21852" t="str">
            <v>Sep</v>
          </cell>
        </row>
        <row r="21853">
          <cell r="D21853" t="str">
            <v>House</v>
          </cell>
          <cell r="E21853">
            <v>735000</v>
          </cell>
          <cell r="R21853" t="str">
            <v>Knox</v>
          </cell>
          <cell r="W21853">
            <v>2018</v>
          </cell>
          <cell r="X21853" t="str">
            <v>Sep</v>
          </cell>
        </row>
        <row r="21854">
          <cell r="D21854" t="str">
            <v>House</v>
          </cell>
          <cell r="E21854">
            <v>1525000</v>
          </cell>
          <cell r="R21854" t="str">
            <v>Hobsons Bay</v>
          </cell>
          <cell r="W21854">
            <v>2018</v>
          </cell>
          <cell r="X21854" t="str">
            <v>Sep</v>
          </cell>
        </row>
        <row r="21855">
          <cell r="D21855" t="str">
            <v>House</v>
          </cell>
          <cell r="E21855">
            <v>1360000</v>
          </cell>
          <cell r="R21855" t="str">
            <v>Monash</v>
          </cell>
          <cell r="W21855">
            <v>2018</v>
          </cell>
          <cell r="X21855" t="str">
            <v>Sep</v>
          </cell>
        </row>
        <row r="21856">
          <cell r="D21856" t="str">
            <v>House</v>
          </cell>
          <cell r="E21856">
            <v>593000</v>
          </cell>
          <cell r="R21856" t="str">
            <v>Wyndham</v>
          </cell>
          <cell r="W21856">
            <v>2018</v>
          </cell>
          <cell r="X21856" t="str">
            <v>Sep</v>
          </cell>
        </row>
        <row r="21857">
          <cell r="D21857" t="str">
            <v>House</v>
          </cell>
          <cell r="E21857">
            <v>1400000</v>
          </cell>
          <cell r="R21857" t="str">
            <v>Monash</v>
          </cell>
          <cell r="W21857">
            <v>2018</v>
          </cell>
          <cell r="X21857" t="str">
            <v>Sep</v>
          </cell>
        </row>
        <row r="21858">
          <cell r="D21858" t="str">
            <v>House</v>
          </cell>
          <cell r="E21858">
            <v>660000</v>
          </cell>
          <cell r="R21858" t="str">
            <v>Wyndham</v>
          </cell>
          <cell r="W21858">
            <v>2018</v>
          </cell>
          <cell r="X21858" t="str">
            <v>Sep</v>
          </cell>
        </row>
        <row r="21859">
          <cell r="D21859" t="str">
            <v>House</v>
          </cell>
          <cell r="E21859">
            <v>570000</v>
          </cell>
          <cell r="R21859" t="str">
            <v>Wyndham</v>
          </cell>
          <cell r="W21859">
            <v>2018</v>
          </cell>
          <cell r="X21859" t="str">
            <v>Sep</v>
          </cell>
        </row>
        <row r="21860">
          <cell r="D21860" t="str">
            <v>House</v>
          </cell>
          <cell r="E21860">
            <v>1100000</v>
          </cell>
          <cell r="R21860" t="str">
            <v>Monash</v>
          </cell>
          <cell r="W21860">
            <v>2018</v>
          </cell>
          <cell r="X21860" t="str">
            <v>Sep</v>
          </cell>
        </row>
        <row r="21861">
          <cell r="D21861" t="str">
            <v>House</v>
          </cell>
          <cell r="E21861">
            <v>670000</v>
          </cell>
          <cell r="R21861" t="str">
            <v>Wyndham</v>
          </cell>
          <cell r="W21861">
            <v>2018</v>
          </cell>
          <cell r="X21861" t="str">
            <v>Sep</v>
          </cell>
        </row>
        <row r="21862">
          <cell r="D21862" t="str">
            <v>House</v>
          </cell>
          <cell r="E21862">
            <v>812000</v>
          </cell>
          <cell r="R21862" t="str">
            <v>Knox</v>
          </cell>
          <cell r="W21862">
            <v>2018</v>
          </cell>
          <cell r="X21862" t="str">
            <v>Sep</v>
          </cell>
        </row>
        <row r="21863">
          <cell r="D21863" t="str">
            <v>House</v>
          </cell>
          <cell r="E21863">
            <v>577000</v>
          </cell>
          <cell r="R21863" t="str">
            <v>Wyndham</v>
          </cell>
          <cell r="W21863">
            <v>2018</v>
          </cell>
          <cell r="X21863" t="str">
            <v>Sep</v>
          </cell>
        </row>
        <row r="21864">
          <cell r="D21864" t="str">
            <v>House</v>
          </cell>
          <cell r="E21864">
            <v>2940000</v>
          </cell>
          <cell r="R21864" t="str">
            <v>Stonnington</v>
          </cell>
          <cell r="W21864">
            <v>2018</v>
          </cell>
          <cell r="X21864" t="str">
            <v>Sep</v>
          </cell>
        </row>
        <row r="21865">
          <cell r="D21865" t="str">
            <v>House</v>
          </cell>
          <cell r="E21865">
            <v>570000</v>
          </cell>
          <cell r="R21865" t="str">
            <v>Wyndham</v>
          </cell>
          <cell r="W21865">
            <v>2018</v>
          </cell>
          <cell r="X21865" t="str">
            <v>Sep</v>
          </cell>
        </row>
        <row r="21866">
          <cell r="D21866" t="str">
            <v>House</v>
          </cell>
          <cell r="E21866">
            <v>940000</v>
          </cell>
          <cell r="R21866" t="str">
            <v>Knox</v>
          </cell>
          <cell r="W21866">
            <v>2018</v>
          </cell>
          <cell r="X21866" t="str">
            <v>Sep</v>
          </cell>
        </row>
        <row r="21867">
          <cell r="D21867" t="str">
            <v>House</v>
          </cell>
          <cell r="E21867">
            <v>1600000</v>
          </cell>
          <cell r="R21867" t="str">
            <v>Monash</v>
          </cell>
          <cell r="W21867">
            <v>2018</v>
          </cell>
          <cell r="X21867" t="str">
            <v>Sep</v>
          </cell>
        </row>
        <row r="21868">
          <cell r="D21868" t="str">
            <v>House</v>
          </cell>
          <cell r="E21868">
            <v>961000</v>
          </cell>
          <cell r="R21868" t="str">
            <v>Port Phillip</v>
          </cell>
          <cell r="W21868">
            <v>2018</v>
          </cell>
          <cell r="X21868" t="str">
            <v>Sep</v>
          </cell>
        </row>
        <row r="21869">
          <cell r="D21869" t="str">
            <v>House</v>
          </cell>
          <cell r="E21869">
            <v>1170000</v>
          </cell>
          <cell r="R21869" t="str">
            <v>Port Phillip</v>
          </cell>
          <cell r="W21869">
            <v>2018</v>
          </cell>
          <cell r="X21869" t="str">
            <v>Sep</v>
          </cell>
        </row>
        <row r="21870">
          <cell r="D21870" t="str">
            <v>House</v>
          </cell>
          <cell r="E21870">
            <v>735000</v>
          </cell>
          <cell r="R21870" t="str">
            <v>Knox</v>
          </cell>
          <cell r="W21870">
            <v>2018</v>
          </cell>
          <cell r="X21870" t="str">
            <v>Sep</v>
          </cell>
        </row>
        <row r="21871">
          <cell r="D21871" t="str">
            <v>House</v>
          </cell>
          <cell r="E21871">
            <v>620000</v>
          </cell>
          <cell r="R21871" t="str">
            <v>Wyndham</v>
          </cell>
          <cell r="W21871">
            <v>2018</v>
          </cell>
          <cell r="X21871" t="str">
            <v>Sep</v>
          </cell>
        </row>
        <row r="21872">
          <cell r="D21872" t="str">
            <v>House</v>
          </cell>
          <cell r="E21872">
            <v>1350000</v>
          </cell>
          <cell r="R21872" t="str">
            <v>Monash</v>
          </cell>
          <cell r="W21872">
            <v>2018</v>
          </cell>
          <cell r="X21872" t="str">
            <v>Sep</v>
          </cell>
        </row>
        <row r="21873">
          <cell r="D21873" t="str">
            <v>House</v>
          </cell>
          <cell r="E21873">
            <v>807500</v>
          </cell>
          <cell r="R21873" t="str">
            <v>Wyndham</v>
          </cell>
          <cell r="W21873">
            <v>2018</v>
          </cell>
          <cell r="X21873" t="str">
            <v>Sep</v>
          </cell>
        </row>
        <row r="21874">
          <cell r="D21874" t="str">
            <v>House</v>
          </cell>
          <cell r="E21874">
            <v>555000</v>
          </cell>
          <cell r="R21874" t="str">
            <v>Wyndham</v>
          </cell>
          <cell r="W21874">
            <v>2018</v>
          </cell>
          <cell r="X21874" t="str">
            <v>Sep</v>
          </cell>
        </row>
        <row r="21875">
          <cell r="D21875" t="str">
            <v>House</v>
          </cell>
          <cell r="E21875">
            <v>2350000</v>
          </cell>
          <cell r="R21875" t="str">
            <v>Boroondara</v>
          </cell>
          <cell r="W21875">
            <v>2018</v>
          </cell>
          <cell r="X21875" t="str">
            <v>Sep</v>
          </cell>
        </row>
        <row r="21876">
          <cell r="D21876" t="str">
            <v>House</v>
          </cell>
          <cell r="E21876">
            <v>855000</v>
          </cell>
          <cell r="R21876" t="str">
            <v>Knox</v>
          </cell>
          <cell r="W21876">
            <v>2018</v>
          </cell>
          <cell r="X21876" t="str">
            <v>Sep</v>
          </cell>
        </row>
        <row r="21877">
          <cell r="D21877" t="str">
            <v>House</v>
          </cell>
          <cell r="E21877">
            <v>2445000</v>
          </cell>
          <cell r="R21877" t="str">
            <v>Port Phillip</v>
          </cell>
          <cell r="W21877">
            <v>2018</v>
          </cell>
          <cell r="X21877" t="str">
            <v>Sep</v>
          </cell>
        </row>
        <row r="21878">
          <cell r="D21878" t="str">
            <v>House</v>
          </cell>
          <cell r="E21878">
            <v>2450000</v>
          </cell>
          <cell r="R21878" t="str">
            <v>Port Phillip</v>
          </cell>
          <cell r="W21878">
            <v>2018</v>
          </cell>
          <cell r="X21878" t="str">
            <v>Sep</v>
          </cell>
        </row>
        <row r="21879">
          <cell r="D21879" t="str">
            <v>House</v>
          </cell>
          <cell r="E21879">
            <v>2400000</v>
          </cell>
          <cell r="R21879" t="str">
            <v>Stonnington</v>
          </cell>
          <cell r="W21879">
            <v>2018</v>
          </cell>
          <cell r="X21879" t="str">
            <v>Sep</v>
          </cell>
        </row>
        <row r="21880">
          <cell r="D21880" t="str">
            <v>House</v>
          </cell>
          <cell r="E21880">
            <v>1620000</v>
          </cell>
          <cell r="R21880" t="str">
            <v>Stonnington</v>
          </cell>
          <cell r="W21880">
            <v>2018</v>
          </cell>
          <cell r="X21880" t="str">
            <v>Sep</v>
          </cell>
        </row>
        <row r="21881">
          <cell r="D21881" t="str">
            <v>House</v>
          </cell>
          <cell r="E21881">
            <v>724000</v>
          </cell>
          <cell r="R21881" t="str">
            <v>Knox</v>
          </cell>
          <cell r="W21881">
            <v>2018</v>
          </cell>
          <cell r="X21881" t="str">
            <v>Sep</v>
          </cell>
        </row>
        <row r="21882">
          <cell r="D21882" t="str">
            <v>House</v>
          </cell>
          <cell r="E21882">
            <v>1400000</v>
          </cell>
          <cell r="R21882" t="str">
            <v>Port Phillip</v>
          </cell>
          <cell r="W21882">
            <v>2018</v>
          </cell>
          <cell r="X21882" t="str">
            <v>Sep</v>
          </cell>
        </row>
        <row r="21883">
          <cell r="D21883" t="str">
            <v>House</v>
          </cell>
          <cell r="E21883">
            <v>620000</v>
          </cell>
          <cell r="R21883" t="str">
            <v>Wyndham</v>
          </cell>
          <cell r="W21883">
            <v>2018</v>
          </cell>
          <cell r="X21883" t="str">
            <v>Sep</v>
          </cell>
        </row>
        <row r="21884">
          <cell r="D21884" t="str">
            <v>House</v>
          </cell>
          <cell r="E21884">
            <v>1710000</v>
          </cell>
          <cell r="R21884" t="str">
            <v>Stonnington</v>
          </cell>
          <cell r="W21884">
            <v>2018</v>
          </cell>
          <cell r="X21884" t="str">
            <v>Sep</v>
          </cell>
        </row>
        <row r="21885">
          <cell r="D21885" t="str">
            <v>House</v>
          </cell>
          <cell r="E21885">
            <v>1052500</v>
          </cell>
          <cell r="R21885" t="str">
            <v>Stonnington</v>
          </cell>
          <cell r="W21885">
            <v>2018</v>
          </cell>
          <cell r="X21885" t="str">
            <v>Sep</v>
          </cell>
        </row>
        <row r="21886">
          <cell r="D21886" t="str">
            <v>House</v>
          </cell>
          <cell r="E21886">
            <v>2180000</v>
          </cell>
          <cell r="R21886" t="str">
            <v>Stonnington</v>
          </cell>
          <cell r="W21886">
            <v>2018</v>
          </cell>
          <cell r="X21886" t="str">
            <v>Sep</v>
          </cell>
        </row>
        <row r="21887">
          <cell r="D21887" t="str">
            <v>House</v>
          </cell>
          <cell r="E21887">
            <v>655000</v>
          </cell>
          <cell r="R21887" t="str">
            <v>Wyndham</v>
          </cell>
          <cell r="W21887">
            <v>2018</v>
          </cell>
          <cell r="X21887" t="str">
            <v>Sep</v>
          </cell>
        </row>
        <row r="21888">
          <cell r="D21888" t="str">
            <v>House</v>
          </cell>
          <cell r="E21888">
            <v>500000</v>
          </cell>
          <cell r="R21888" t="str">
            <v>Wyndham</v>
          </cell>
          <cell r="W21888">
            <v>2018</v>
          </cell>
          <cell r="X21888" t="str">
            <v>Sep</v>
          </cell>
        </row>
        <row r="21889">
          <cell r="D21889" t="str">
            <v>House</v>
          </cell>
          <cell r="E21889">
            <v>600000</v>
          </cell>
          <cell r="R21889" t="str">
            <v>Wyndham</v>
          </cell>
          <cell r="W21889">
            <v>2018</v>
          </cell>
          <cell r="X21889" t="str">
            <v>Sep</v>
          </cell>
        </row>
        <row r="21890">
          <cell r="D21890" t="str">
            <v>House</v>
          </cell>
          <cell r="E21890">
            <v>1632500</v>
          </cell>
          <cell r="R21890" t="str">
            <v>Stonnington</v>
          </cell>
          <cell r="W21890">
            <v>2018</v>
          </cell>
          <cell r="X21890" t="str">
            <v>Sep</v>
          </cell>
        </row>
        <row r="21891">
          <cell r="D21891" t="str">
            <v>Unit</v>
          </cell>
          <cell r="E21891">
            <v>721000</v>
          </cell>
          <cell r="R21891" t="str">
            <v>Port Phillip</v>
          </cell>
          <cell r="W21891">
            <v>2018</v>
          </cell>
          <cell r="X21891" t="str">
            <v>Sep</v>
          </cell>
        </row>
        <row r="21892">
          <cell r="D21892" t="str">
            <v>House</v>
          </cell>
          <cell r="E21892">
            <v>1560000</v>
          </cell>
          <cell r="R21892" t="str">
            <v>Monash</v>
          </cell>
          <cell r="W21892">
            <v>2018</v>
          </cell>
          <cell r="X21892" t="str">
            <v>Sep</v>
          </cell>
        </row>
        <row r="21893">
          <cell r="D21893" t="str">
            <v>House</v>
          </cell>
          <cell r="E21893">
            <v>1250000</v>
          </cell>
          <cell r="R21893" t="str">
            <v>Monash</v>
          </cell>
          <cell r="W21893">
            <v>2018</v>
          </cell>
          <cell r="X21893" t="str">
            <v>Sep</v>
          </cell>
        </row>
        <row r="21894">
          <cell r="D21894" t="str">
            <v>Unit</v>
          </cell>
          <cell r="E21894">
            <v>1601000</v>
          </cell>
          <cell r="R21894" t="str">
            <v>Glen Eira</v>
          </cell>
          <cell r="W21894">
            <v>2018</v>
          </cell>
          <cell r="X21894" t="str">
            <v>Sep</v>
          </cell>
        </row>
        <row r="21895">
          <cell r="D21895" t="str">
            <v>House</v>
          </cell>
          <cell r="E21895">
            <v>1050000</v>
          </cell>
          <cell r="R21895" t="str">
            <v>Knox</v>
          </cell>
          <cell r="W21895">
            <v>2018</v>
          </cell>
          <cell r="X21895" t="str">
            <v>Sep</v>
          </cell>
        </row>
        <row r="21896">
          <cell r="D21896" t="str">
            <v>House</v>
          </cell>
          <cell r="E21896">
            <v>1459000</v>
          </cell>
          <cell r="R21896" t="str">
            <v>Glen Eira</v>
          </cell>
          <cell r="W21896">
            <v>2018</v>
          </cell>
          <cell r="X21896" t="str">
            <v>Sep</v>
          </cell>
        </row>
        <row r="21897">
          <cell r="D21897" t="str">
            <v>House</v>
          </cell>
          <cell r="E21897">
            <v>425000</v>
          </cell>
          <cell r="R21897" t="str">
            <v>Wyndham</v>
          </cell>
          <cell r="W21897">
            <v>2018</v>
          </cell>
          <cell r="X21897" t="str">
            <v>Sep</v>
          </cell>
        </row>
        <row r="21898">
          <cell r="D21898" t="str">
            <v>House</v>
          </cell>
          <cell r="E21898">
            <v>880000</v>
          </cell>
          <cell r="R21898" t="str">
            <v>Knox</v>
          </cell>
          <cell r="W21898">
            <v>2018</v>
          </cell>
          <cell r="X21898" t="str">
            <v>Sep</v>
          </cell>
        </row>
        <row r="21899">
          <cell r="D21899" t="str">
            <v>House</v>
          </cell>
          <cell r="E21899">
            <v>650000</v>
          </cell>
          <cell r="R21899" t="str">
            <v>Wyndham</v>
          </cell>
          <cell r="W21899">
            <v>2018</v>
          </cell>
          <cell r="X21899" t="str">
            <v>Sep</v>
          </cell>
        </row>
        <row r="21900">
          <cell r="D21900" t="str">
            <v>House</v>
          </cell>
          <cell r="E21900">
            <v>2520000</v>
          </cell>
          <cell r="R21900" t="str">
            <v>Bayside</v>
          </cell>
          <cell r="W21900">
            <v>2018</v>
          </cell>
          <cell r="X21900" t="str">
            <v>Sep</v>
          </cell>
        </row>
        <row r="21901">
          <cell r="D21901" t="str">
            <v>House</v>
          </cell>
          <cell r="E21901">
            <v>460000</v>
          </cell>
          <cell r="R21901" t="str">
            <v>Wyndham</v>
          </cell>
          <cell r="W21901">
            <v>2018</v>
          </cell>
          <cell r="X21901" t="str">
            <v>Sep</v>
          </cell>
        </row>
        <row r="21902">
          <cell r="D21902" t="str">
            <v>House</v>
          </cell>
          <cell r="E21902">
            <v>570000</v>
          </cell>
          <cell r="R21902" t="str">
            <v>Wyndham</v>
          </cell>
          <cell r="W21902">
            <v>2018</v>
          </cell>
          <cell r="X21902" t="str">
            <v>Sep</v>
          </cell>
        </row>
        <row r="21903">
          <cell r="D21903" t="str">
            <v>Unit</v>
          </cell>
          <cell r="E21903">
            <v>920000</v>
          </cell>
          <cell r="R21903" t="str">
            <v>Glen Eira</v>
          </cell>
          <cell r="W21903">
            <v>2018</v>
          </cell>
          <cell r="X21903" t="str">
            <v>Sep</v>
          </cell>
        </row>
        <row r="21904">
          <cell r="D21904" t="str">
            <v>House</v>
          </cell>
          <cell r="E21904">
            <v>1130000</v>
          </cell>
          <cell r="R21904" t="str">
            <v>Monash</v>
          </cell>
          <cell r="W21904">
            <v>2018</v>
          </cell>
          <cell r="X21904" t="str">
            <v>Sep</v>
          </cell>
        </row>
        <row r="21905">
          <cell r="D21905" t="str">
            <v>House</v>
          </cell>
          <cell r="E21905">
            <v>415000</v>
          </cell>
          <cell r="R21905" t="str">
            <v>Wyndham</v>
          </cell>
          <cell r="W21905">
            <v>2018</v>
          </cell>
          <cell r="X21905" t="str">
            <v>Sep</v>
          </cell>
        </row>
        <row r="21906">
          <cell r="D21906" t="str">
            <v>House</v>
          </cell>
          <cell r="E21906">
            <v>1350000</v>
          </cell>
          <cell r="R21906" t="str">
            <v>Monash</v>
          </cell>
          <cell r="W21906">
            <v>2018</v>
          </cell>
          <cell r="X21906" t="str">
            <v>Sep</v>
          </cell>
        </row>
        <row r="21907">
          <cell r="D21907" t="str">
            <v>House</v>
          </cell>
          <cell r="E21907">
            <v>1411000</v>
          </cell>
          <cell r="R21907" t="str">
            <v>Monash</v>
          </cell>
          <cell r="W21907">
            <v>2018</v>
          </cell>
          <cell r="X21907" t="str">
            <v>Sep</v>
          </cell>
        </row>
        <row r="21908">
          <cell r="D21908" t="str">
            <v>House</v>
          </cell>
          <cell r="E21908">
            <v>890000</v>
          </cell>
          <cell r="R21908" t="str">
            <v>Monash</v>
          </cell>
          <cell r="W21908">
            <v>2018</v>
          </cell>
          <cell r="X21908" t="str">
            <v>Sep</v>
          </cell>
        </row>
        <row r="21909">
          <cell r="D21909" t="str">
            <v>House</v>
          </cell>
          <cell r="E21909">
            <v>632000</v>
          </cell>
          <cell r="R21909" t="str">
            <v>Wyndham</v>
          </cell>
          <cell r="W21909">
            <v>2018</v>
          </cell>
          <cell r="X21909" t="str">
            <v>Sep</v>
          </cell>
        </row>
        <row r="21910">
          <cell r="D21910" t="str">
            <v>House</v>
          </cell>
          <cell r="E21910">
            <v>420000</v>
          </cell>
          <cell r="R21910" t="str">
            <v>Wyndham</v>
          </cell>
          <cell r="W21910">
            <v>2018</v>
          </cell>
          <cell r="X21910" t="str">
            <v>Sep</v>
          </cell>
        </row>
        <row r="21911">
          <cell r="D21911" t="str">
            <v>House</v>
          </cell>
          <cell r="E21911">
            <v>2040000</v>
          </cell>
          <cell r="R21911" t="str">
            <v>Glen Eira</v>
          </cell>
          <cell r="W21911">
            <v>2018</v>
          </cell>
          <cell r="X21911" t="str">
            <v>Sep</v>
          </cell>
        </row>
        <row r="21912">
          <cell r="D21912" t="str">
            <v>House</v>
          </cell>
          <cell r="E21912">
            <v>1140000</v>
          </cell>
          <cell r="R21912" t="str">
            <v>Monash</v>
          </cell>
          <cell r="W21912">
            <v>2018</v>
          </cell>
          <cell r="X21912" t="str">
            <v>Sep</v>
          </cell>
        </row>
        <row r="21913">
          <cell r="D21913" t="str">
            <v>House</v>
          </cell>
          <cell r="E21913">
            <v>627500</v>
          </cell>
          <cell r="R21913" t="str">
            <v>Wyndham</v>
          </cell>
          <cell r="W21913">
            <v>2018</v>
          </cell>
          <cell r="X21913" t="str">
            <v>Sep</v>
          </cell>
        </row>
        <row r="21914">
          <cell r="D21914" t="str">
            <v>House</v>
          </cell>
          <cell r="E21914">
            <v>1700000</v>
          </cell>
          <cell r="R21914" t="str">
            <v>Glen Eira</v>
          </cell>
          <cell r="W21914">
            <v>2018</v>
          </cell>
          <cell r="X21914" t="str">
            <v>Sep</v>
          </cell>
        </row>
        <row r="21915">
          <cell r="D21915" t="str">
            <v>House</v>
          </cell>
          <cell r="E21915">
            <v>1352000</v>
          </cell>
          <cell r="R21915" t="str">
            <v>Glen Eira</v>
          </cell>
          <cell r="W21915">
            <v>2018</v>
          </cell>
          <cell r="X21915" t="str">
            <v>Sep</v>
          </cell>
        </row>
        <row r="21916">
          <cell r="D21916" t="str">
            <v>House</v>
          </cell>
          <cell r="E21916">
            <v>3520000</v>
          </cell>
          <cell r="R21916" t="str">
            <v>Bayside</v>
          </cell>
          <cell r="W21916">
            <v>2018</v>
          </cell>
          <cell r="X21916" t="str">
            <v>Sep</v>
          </cell>
        </row>
        <row r="21917">
          <cell r="D21917" t="str">
            <v>House</v>
          </cell>
          <cell r="E21917">
            <v>1170000</v>
          </cell>
          <cell r="R21917" t="str">
            <v>Monash</v>
          </cell>
          <cell r="W21917">
            <v>2018</v>
          </cell>
          <cell r="X21917" t="str">
            <v>Sep</v>
          </cell>
        </row>
        <row r="21918">
          <cell r="D21918" t="str">
            <v>Unit</v>
          </cell>
          <cell r="E21918">
            <v>1150000</v>
          </cell>
          <cell r="R21918" t="str">
            <v>Glen Eira</v>
          </cell>
          <cell r="W21918">
            <v>2018</v>
          </cell>
          <cell r="X21918" t="str">
            <v>Sep</v>
          </cell>
        </row>
        <row r="21919">
          <cell r="D21919" t="str">
            <v>House</v>
          </cell>
          <cell r="E21919">
            <v>1350000</v>
          </cell>
          <cell r="R21919" t="str">
            <v>Glen Eira</v>
          </cell>
          <cell r="W21919">
            <v>2018</v>
          </cell>
          <cell r="X21919" t="str">
            <v>Sep</v>
          </cell>
        </row>
        <row r="21920">
          <cell r="D21920" t="str">
            <v>House</v>
          </cell>
          <cell r="E21920">
            <v>1440000</v>
          </cell>
          <cell r="R21920" t="str">
            <v>Glen Eira</v>
          </cell>
          <cell r="W21920">
            <v>2018</v>
          </cell>
          <cell r="X21920" t="str">
            <v>Sep</v>
          </cell>
        </row>
        <row r="21921">
          <cell r="D21921" t="str">
            <v>House</v>
          </cell>
          <cell r="E21921">
            <v>1650000</v>
          </cell>
          <cell r="R21921" t="str">
            <v>Glen Eira</v>
          </cell>
          <cell r="W21921">
            <v>2018</v>
          </cell>
          <cell r="X21921" t="str">
            <v>Sep</v>
          </cell>
        </row>
        <row r="21922">
          <cell r="D21922" t="str">
            <v>House</v>
          </cell>
          <cell r="E21922">
            <v>1370000</v>
          </cell>
          <cell r="R21922" t="str">
            <v>Glen Eira</v>
          </cell>
          <cell r="W21922">
            <v>2018</v>
          </cell>
          <cell r="X21922" t="str">
            <v>Sep</v>
          </cell>
        </row>
        <row r="21923">
          <cell r="D21923" t="str">
            <v>Unit</v>
          </cell>
          <cell r="E21923">
            <v>2650000</v>
          </cell>
          <cell r="R21923" t="str">
            <v>Bayside</v>
          </cell>
          <cell r="W21923">
            <v>2018</v>
          </cell>
          <cell r="X21923" t="str">
            <v>Sep</v>
          </cell>
        </row>
        <row r="21924">
          <cell r="D21924" t="str">
            <v>Unit</v>
          </cell>
          <cell r="E21924">
            <v>1312000</v>
          </cell>
          <cell r="R21924" t="str">
            <v>Glen Eira</v>
          </cell>
          <cell r="W21924">
            <v>2018</v>
          </cell>
          <cell r="X21924" t="str">
            <v>Sep</v>
          </cell>
        </row>
        <row r="21925">
          <cell r="D21925" t="str">
            <v>House</v>
          </cell>
          <cell r="E21925">
            <v>880000</v>
          </cell>
          <cell r="R21925" t="str">
            <v>Wyndham</v>
          </cell>
          <cell r="W21925">
            <v>2018</v>
          </cell>
          <cell r="X21925" t="str">
            <v>Sep</v>
          </cell>
        </row>
        <row r="21926">
          <cell r="D21926" t="str">
            <v>House</v>
          </cell>
          <cell r="E21926">
            <v>1776000</v>
          </cell>
          <cell r="R21926" t="str">
            <v>Bayside</v>
          </cell>
          <cell r="W21926">
            <v>2018</v>
          </cell>
          <cell r="X21926" t="str">
            <v>Sep</v>
          </cell>
        </row>
        <row r="21927">
          <cell r="D21927" t="str">
            <v>House</v>
          </cell>
          <cell r="E21927">
            <v>480000</v>
          </cell>
          <cell r="R21927" t="str">
            <v>Wyndham</v>
          </cell>
          <cell r="W21927">
            <v>2018</v>
          </cell>
          <cell r="X21927" t="str">
            <v>Sep</v>
          </cell>
        </row>
        <row r="21928">
          <cell r="D21928" t="str">
            <v>House</v>
          </cell>
          <cell r="E21928">
            <v>1240000</v>
          </cell>
          <cell r="R21928" t="str">
            <v>Glen Eira</v>
          </cell>
          <cell r="W21928">
            <v>2018</v>
          </cell>
          <cell r="X21928" t="str">
            <v>Sep</v>
          </cell>
        </row>
        <row r="21929">
          <cell r="D21929" t="str">
            <v>House</v>
          </cell>
          <cell r="E21929">
            <v>1200000</v>
          </cell>
          <cell r="R21929" t="str">
            <v>Glen Eira</v>
          </cell>
          <cell r="W21929">
            <v>2018</v>
          </cell>
          <cell r="X21929" t="str">
            <v>Sep</v>
          </cell>
        </row>
        <row r="21930">
          <cell r="D21930" t="str">
            <v>House</v>
          </cell>
          <cell r="E21930">
            <v>2360000</v>
          </cell>
          <cell r="R21930" t="str">
            <v>Bayside</v>
          </cell>
          <cell r="W21930">
            <v>2018</v>
          </cell>
          <cell r="X21930" t="str">
            <v>Sep</v>
          </cell>
        </row>
        <row r="21931">
          <cell r="D21931" t="str">
            <v>House</v>
          </cell>
          <cell r="E21931">
            <v>1750000</v>
          </cell>
          <cell r="R21931" t="str">
            <v>Glen Eira</v>
          </cell>
          <cell r="W21931">
            <v>2018</v>
          </cell>
          <cell r="X21931" t="str">
            <v>Sep</v>
          </cell>
        </row>
        <row r="21932">
          <cell r="D21932" t="str">
            <v>Unit</v>
          </cell>
          <cell r="E21932">
            <v>850000</v>
          </cell>
          <cell r="R21932" t="str">
            <v>Glen Eira</v>
          </cell>
          <cell r="W21932">
            <v>2018</v>
          </cell>
          <cell r="X21932" t="str">
            <v>Sep</v>
          </cell>
        </row>
        <row r="21933">
          <cell r="D21933" t="str">
            <v>House</v>
          </cell>
          <cell r="E21933">
            <v>2100000</v>
          </cell>
          <cell r="R21933" t="str">
            <v>Bayside</v>
          </cell>
          <cell r="W21933">
            <v>2018</v>
          </cell>
          <cell r="X21933" t="str">
            <v>Sep</v>
          </cell>
        </row>
        <row r="21934">
          <cell r="D21934" t="str">
            <v>House</v>
          </cell>
          <cell r="E21934">
            <v>1300000</v>
          </cell>
          <cell r="R21934" t="str">
            <v>Glen Eira</v>
          </cell>
          <cell r="W21934">
            <v>2018</v>
          </cell>
          <cell r="X21934" t="str">
            <v>Sep</v>
          </cell>
        </row>
        <row r="21935">
          <cell r="D21935" t="str">
            <v>House</v>
          </cell>
          <cell r="E21935">
            <v>2375000</v>
          </cell>
          <cell r="R21935" t="str">
            <v>Bayside</v>
          </cell>
          <cell r="W21935">
            <v>2018</v>
          </cell>
          <cell r="X21935" t="str">
            <v>Sep</v>
          </cell>
        </row>
        <row r="21936">
          <cell r="D21936" t="str">
            <v>Unit</v>
          </cell>
          <cell r="E21936">
            <v>1160000</v>
          </cell>
          <cell r="R21936" t="str">
            <v>Glen Eira</v>
          </cell>
          <cell r="W21936">
            <v>2018</v>
          </cell>
          <cell r="X21936" t="str">
            <v>Sep</v>
          </cell>
        </row>
        <row r="21937">
          <cell r="D21937" t="str">
            <v>House</v>
          </cell>
          <cell r="E21937">
            <v>1430000</v>
          </cell>
          <cell r="R21937" t="str">
            <v>Glen Eira</v>
          </cell>
          <cell r="W21937">
            <v>2018</v>
          </cell>
          <cell r="X21937" t="str">
            <v>Sep</v>
          </cell>
        </row>
        <row r="21938">
          <cell r="D21938" t="str">
            <v>House</v>
          </cell>
          <cell r="E21938">
            <v>2160000</v>
          </cell>
          <cell r="R21938" t="str">
            <v>Bayside</v>
          </cell>
          <cell r="W21938">
            <v>2018</v>
          </cell>
          <cell r="X21938" t="str">
            <v>Sep</v>
          </cell>
        </row>
        <row r="21939">
          <cell r="D21939" t="str">
            <v>House</v>
          </cell>
          <cell r="E21939">
            <v>1352000</v>
          </cell>
          <cell r="R21939" t="str">
            <v>Bayside</v>
          </cell>
          <cell r="W21939">
            <v>2018</v>
          </cell>
          <cell r="X21939" t="str">
            <v>Sep</v>
          </cell>
        </row>
        <row r="21940">
          <cell r="D21940" t="str">
            <v>House</v>
          </cell>
          <cell r="E21940">
            <v>1200000</v>
          </cell>
          <cell r="R21940" t="str">
            <v>Glen Eira</v>
          </cell>
          <cell r="W21940">
            <v>2018</v>
          </cell>
          <cell r="X21940" t="str">
            <v>Sep</v>
          </cell>
        </row>
        <row r="21941">
          <cell r="D21941" t="str">
            <v>House</v>
          </cell>
          <cell r="E21941">
            <v>777500</v>
          </cell>
          <cell r="R21941" t="str">
            <v>Glen Eira</v>
          </cell>
          <cell r="W21941">
            <v>2018</v>
          </cell>
          <cell r="X21941" t="str">
            <v>Sep</v>
          </cell>
        </row>
        <row r="21942">
          <cell r="D21942" t="str">
            <v>House</v>
          </cell>
          <cell r="E21942">
            <v>1100000</v>
          </cell>
          <cell r="R21942" t="str">
            <v>Bayside</v>
          </cell>
          <cell r="W21942">
            <v>2018</v>
          </cell>
          <cell r="X21942" t="str">
            <v>Sep</v>
          </cell>
        </row>
        <row r="21943">
          <cell r="D21943" t="str">
            <v>House</v>
          </cell>
          <cell r="E21943">
            <v>3100000</v>
          </cell>
          <cell r="R21943" t="str">
            <v>Bayside</v>
          </cell>
          <cell r="W21943">
            <v>2018</v>
          </cell>
          <cell r="X21943" t="str">
            <v>Sep</v>
          </cell>
        </row>
        <row r="21944">
          <cell r="D21944" t="str">
            <v>House</v>
          </cell>
          <cell r="E21944">
            <v>1175000</v>
          </cell>
          <cell r="R21944" t="str">
            <v>Bayside</v>
          </cell>
          <cell r="W21944">
            <v>2018</v>
          </cell>
          <cell r="X21944" t="str">
            <v>Sep</v>
          </cell>
        </row>
        <row r="21945">
          <cell r="D21945" t="str">
            <v>House</v>
          </cell>
          <cell r="E21945">
            <v>1200000</v>
          </cell>
          <cell r="R21945" t="str">
            <v>Kingston</v>
          </cell>
          <cell r="W21945">
            <v>2018</v>
          </cell>
          <cell r="X21945" t="str">
            <v>Sep</v>
          </cell>
        </row>
        <row r="21946">
          <cell r="D21946" t="str">
            <v>House</v>
          </cell>
          <cell r="E21946">
            <v>1150000</v>
          </cell>
          <cell r="R21946" t="str">
            <v>Bayside</v>
          </cell>
          <cell r="W21946">
            <v>2018</v>
          </cell>
          <cell r="X21946" t="str">
            <v>Sep</v>
          </cell>
        </row>
        <row r="21947">
          <cell r="D21947" t="str">
            <v>House</v>
          </cell>
          <cell r="E21947">
            <v>1700000</v>
          </cell>
          <cell r="R21947" t="str">
            <v>Bayside</v>
          </cell>
          <cell r="W21947">
            <v>2018</v>
          </cell>
          <cell r="X21947" t="str">
            <v>Sep</v>
          </cell>
        </row>
        <row r="21948">
          <cell r="D21948" t="str">
            <v>Unit</v>
          </cell>
          <cell r="E21948">
            <v>1125000</v>
          </cell>
          <cell r="R21948" t="str">
            <v>Bayside</v>
          </cell>
          <cell r="W21948">
            <v>2018</v>
          </cell>
          <cell r="X21948" t="str">
            <v>Sep</v>
          </cell>
        </row>
        <row r="21949">
          <cell r="D21949" t="str">
            <v>Unit</v>
          </cell>
          <cell r="E21949">
            <v>1070000</v>
          </cell>
          <cell r="R21949" t="str">
            <v>Bayside</v>
          </cell>
          <cell r="W21949">
            <v>2018</v>
          </cell>
          <cell r="X21949" t="str">
            <v>Sep</v>
          </cell>
        </row>
        <row r="21950">
          <cell r="D21950" t="str">
            <v>Unit</v>
          </cell>
          <cell r="E21950">
            <v>1415000</v>
          </cell>
          <cell r="R21950" t="str">
            <v>Bayside</v>
          </cell>
          <cell r="W21950">
            <v>2018</v>
          </cell>
          <cell r="X21950" t="str">
            <v>Sep</v>
          </cell>
        </row>
        <row r="21951">
          <cell r="D21951" t="str">
            <v>Unit</v>
          </cell>
          <cell r="E21951">
            <v>960000</v>
          </cell>
          <cell r="R21951" t="str">
            <v>Kingston</v>
          </cell>
          <cell r="W21951">
            <v>2018</v>
          </cell>
          <cell r="X21951" t="str">
            <v>Sep</v>
          </cell>
        </row>
        <row r="21952">
          <cell r="D21952" t="str">
            <v>Unit</v>
          </cell>
          <cell r="E21952">
            <v>1180000</v>
          </cell>
          <cell r="R21952" t="str">
            <v>Bayside</v>
          </cell>
          <cell r="W21952">
            <v>2018</v>
          </cell>
          <cell r="X21952" t="str">
            <v>Sep</v>
          </cell>
        </row>
        <row r="21953">
          <cell r="D21953" t="str">
            <v>House</v>
          </cell>
          <cell r="E21953">
            <v>1250000</v>
          </cell>
          <cell r="R21953" t="str">
            <v>Kingston</v>
          </cell>
          <cell r="W21953">
            <v>2018</v>
          </cell>
          <cell r="X21953" t="str">
            <v>Sep</v>
          </cell>
        </row>
        <row r="21954">
          <cell r="D21954" t="str">
            <v>House</v>
          </cell>
          <cell r="E21954">
            <v>1347000</v>
          </cell>
          <cell r="R21954" t="str">
            <v>Bayside</v>
          </cell>
          <cell r="W21954">
            <v>2018</v>
          </cell>
          <cell r="X21954" t="str">
            <v>Sep</v>
          </cell>
        </row>
        <row r="21955">
          <cell r="D21955" t="str">
            <v>House</v>
          </cell>
          <cell r="E21955">
            <v>900000</v>
          </cell>
          <cell r="R21955" t="str">
            <v>Bayside</v>
          </cell>
          <cell r="W21955">
            <v>2018</v>
          </cell>
          <cell r="X21955" t="str">
            <v>Sep</v>
          </cell>
        </row>
        <row r="21956">
          <cell r="D21956" t="str">
            <v>House</v>
          </cell>
          <cell r="E21956">
            <v>1900000</v>
          </cell>
          <cell r="R21956" t="str">
            <v>Bayside</v>
          </cell>
          <cell r="W21956">
            <v>2018</v>
          </cell>
          <cell r="X21956" t="str">
            <v>Sep</v>
          </cell>
        </row>
        <row r="21957">
          <cell r="D21957" t="str">
            <v>Unit</v>
          </cell>
          <cell r="E21957">
            <v>1330000</v>
          </cell>
          <cell r="R21957" t="str">
            <v>Bayside</v>
          </cell>
          <cell r="W21957">
            <v>2018</v>
          </cell>
          <cell r="X21957" t="str">
            <v>Sep</v>
          </cell>
        </row>
        <row r="21958">
          <cell r="D21958" t="str">
            <v>Unit</v>
          </cell>
          <cell r="E21958">
            <v>960000</v>
          </cell>
          <cell r="R21958" t="str">
            <v>Bayside</v>
          </cell>
          <cell r="W21958">
            <v>2018</v>
          </cell>
          <cell r="X21958" t="str">
            <v>Sep</v>
          </cell>
        </row>
        <row r="21959">
          <cell r="D21959" t="str">
            <v>House</v>
          </cell>
          <cell r="E21959">
            <v>1800000</v>
          </cell>
          <cell r="R21959" t="str">
            <v>Bayside</v>
          </cell>
          <cell r="W21959">
            <v>2018</v>
          </cell>
          <cell r="X21959" t="str">
            <v>Sep</v>
          </cell>
        </row>
        <row r="21960">
          <cell r="D21960" t="str">
            <v>House</v>
          </cell>
          <cell r="E21960">
            <v>2200000</v>
          </cell>
          <cell r="R21960" t="str">
            <v>Bayside</v>
          </cell>
          <cell r="W21960">
            <v>2018</v>
          </cell>
          <cell r="X21960" t="str">
            <v>Sep</v>
          </cell>
        </row>
        <row r="21961">
          <cell r="D21961" t="str">
            <v>House</v>
          </cell>
          <cell r="E21961">
            <v>1940000</v>
          </cell>
          <cell r="R21961" t="str">
            <v>Bayside</v>
          </cell>
          <cell r="W21961">
            <v>2018</v>
          </cell>
          <cell r="X21961" t="str">
            <v>Sep</v>
          </cell>
        </row>
        <row r="21962">
          <cell r="D21962" t="str">
            <v>House</v>
          </cell>
          <cell r="E21962">
            <v>1761000</v>
          </cell>
          <cell r="R21962" t="str">
            <v>Bayside</v>
          </cell>
          <cell r="W21962">
            <v>2018</v>
          </cell>
          <cell r="X21962" t="str">
            <v>Sep</v>
          </cell>
        </row>
        <row r="21963">
          <cell r="D21963" t="str">
            <v>House</v>
          </cell>
          <cell r="E21963">
            <v>1155500</v>
          </cell>
          <cell r="R21963" t="str">
            <v>Bayside</v>
          </cell>
          <cell r="W21963">
            <v>2018</v>
          </cell>
          <cell r="X21963" t="str">
            <v>Sep</v>
          </cell>
        </row>
        <row r="21964">
          <cell r="D21964" t="str">
            <v>House</v>
          </cell>
          <cell r="E21964">
            <v>1120000</v>
          </cell>
          <cell r="R21964" t="str">
            <v>Bayside</v>
          </cell>
          <cell r="W21964">
            <v>2018</v>
          </cell>
          <cell r="X21964" t="str">
            <v>Sep</v>
          </cell>
        </row>
        <row r="21965">
          <cell r="D21965" t="str">
            <v>House</v>
          </cell>
          <cell r="E21965">
            <v>1800000</v>
          </cell>
          <cell r="R21965" t="str">
            <v>Bayside</v>
          </cell>
          <cell r="W21965">
            <v>2018</v>
          </cell>
          <cell r="X21965" t="str">
            <v>Sep</v>
          </cell>
        </row>
        <row r="21966">
          <cell r="D21966" t="str">
            <v>House</v>
          </cell>
          <cell r="E21966">
            <v>1070000</v>
          </cell>
          <cell r="R21966" t="str">
            <v>Bayside</v>
          </cell>
          <cell r="W21966">
            <v>2018</v>
          </cell>
          <cell r="X21966" t="str">
            <v>Sep</v>
          </cell>
        </row>
        <row r="21967">
          <cell r="D21967" t="str">
            <v>House</v>
          </cell>
          <cell r="E21967">
            <v>950000</v>
          </cell>
          <cell r="R21967" t="str">
            <v>Bayside</v>
          </cell>
          <cell r="W21967">
            <v>2018</v>
          </cell>
          <cell r="X21967" t="str">
            <v>Sep</v>
          </cell>
        </row>
        <row r="21968">
          <cell r="D21968" t="str">
            <v>House</v>
          </cell>
          <cell r="E21968">
            <v>1150000</v>
          </cell>
          <cell r="R21968" t="str">
            <v>Bayside</v>
          </cell>
          <cell r="W21968">
            <v>2018</v>
          </cell>
          <cell r="X21968" t="str">
            <v>Sep</v>
          </cell>
        </row>
        <row r="21969">
          <cell r="D21969" t="str">
            <v>House</v>
          </cell>
          <cell r="E21969">
            <v>1715000</v>
          </cell>
          <cell r="R21969" t="str">
            <v>Bayside</v>
          </cell>
          <cell r="W21969">
            <v>2018</v>
          </cell>
          <cell r="X21969" t="str">
            <v>Sep</v>
          </cell>
        </row>
        <row r="21970">
          <cell r="D21970" t="str">
            <v>House</v>
          </cell>
          <cell r="E21970">
            <v>890000</v>
          </cell>
          <cell r="R21970" t="str">
            <v>Bayside</v>
          </cell>
          <cell r="W21970">
            <v>2018</v>
          </cell>
          <cell r="X21970" t="str">
            <v>Sep</v>
          </cell>
        </row>
        <row r="21971">
          <cell r="D21971" t="str">
            <v>House</v>
          </cell>
          <cell r="E21971">
            <v>1900000</v>
          </cell>
          <cell r="R21971" t="str">
            <v>Bayside</v>
          </cell>
          <cell r="W21971">
            <v>2018</v>
          </cell>
          <cell r="X21971" t="str">
            <v>Sep</v>
          </cell>
        </row>
        <row r="21972">
          <cell r="D21972" t="str">
            <v>House</v>
          </cell>
          <cell r="E21972">
            <v>1990000</v>
          </cell>
          <cell r="R21972" t="str">
            <v>Bayside</v>
          </cell>
          <cell r="W21972">
            <v>2018</v>
          </cell>
          <cell r="X21972" t="str">
            <v>Sep</v>
          </cell>
        </row>
        <row r="21973">
          <cell r="D21973" t="str">
            <v>Unit</v>
          </cell>
          <cell r="E21973">
            <v>1820000</v>
          </cell>
          <cell r="R21973" t="str">
            <v>Bayside</v>
          </cell>
          <cell r="W21973">
            <v>2018</v>
          </cell>
          <cell r="X21973" t="str">
            <v>Sep</v>
          </cell>
        </row>
        <row r="21974">
          <cell r="D21974" t="str">
            <v>House</v>
          </cell>
          <cell r="E21974">
            <v>3400000</v>
          </cell>
          <cell r="R21974" t="str">
            <v>Melbourne</v>
          </cell>
          <cell r="W21974">
            <v>2018</v>
          </cell>
          <cell r="X21974" t="str">
            <v>Sep</v>
          </cell>
        </row>
        <row r="21975">
          <cell r="D21975" t="str">
            <v>Unit</v>
          </cell>
          <cell r="E21975">
            <v>1200000</v>
          </cell>
          <cell r="R21975" t="str">
            <v>Glen Eira</v>
          </cell>
          <cell r="W21975">
            <v>2018</v>
          </cell>
          <cell r="X21975" t="str">
            <v>Sep</v>
          </cell>
        </row>
        <row r="21976">
          <cell r="D21976" t="str">
            <v>Unit</v>
          </cell>
          <cell r="E21976">
            <v>1000000</v>
          </cell>
          <cell r="R21976" t="str">
            <v>Monash</v>
          </cell>
          <cell r="W21976">
            <v>2018</v>
          </cell>
          <cell r="X21976" t="str">
            <v>Sep</v>
          </cell>
        </row>
        <row r="21977">
          <cell r="D21977" t="str">
            <v>Unit</v>
          </cell>
          <cell r="E21977">
            <v>900000</v>
          </cell>
          <cell r="R21977" t="str">
            <v>Port Phillip</v>
          </cell>
          <cell r="W21977">
            <v>2018</v>
          </cell>
          <cell r="X21977" t="str">
            <v>Sep</v>
          </cell>
        </row>
        <row r="21978">
          <cell r="D21978" t="str">
            <v>House</v>
          </cell>
          <cell r="E21978">
            <v>760000</v>
          </cell>
          <cell r="R21978" t="str">
            <v>Brimbank</v>
          </cell>
          <cell r="W21978">
            <v>2018</v>
          </cell>
          <cell r="X21978" t="str">
            <v>Sep</v>
          </cell>
        </row>
        <row r="21979">
          <cell r="D21979" t="str">
            <v>Unit</v>
          </cell>
          <cell r="E21979">
            <v>750000</v>
          </cell>
          <cell r="R21979" t="str">
            <v>Bayside</v>
          </cell>
          <cell r="W21979">
            <v>2018</v>
          </cell>
          <cell r="X21979" t="str">
            <v>Sep</v>
          </cell>
        </row>
        <row r="21980">
          <cell r="D21980" t="str">
            <v>Unit</v>
          </cell>
          <cell r="E21980">
            <v>735000</v>
          </cell>
          <cell r="R21980" t="str">
            <v>Port Phillip</v>
          </cell>
          <cell r="W21980">
            <v>2018</v>
          </cell>
          <cell r="X21980" t="str">
            <v>Sep</v>
          </cell>
        </row>
        <row r="21981">
          <cell r="D21981" t="str">
            <v>House</v>
          </cell>
          <cell r="E21981">
            <v>700000</v>
          </cell>
          <cell r="R21981" t="str">
            <v>Maribyrnong</v>
          </cell>
          <cell r="W21981">
            <v>2018</v>
          </cell>
          <cell r="X21981" t="str">
            <v>Sep</v>
          </cell>
        </row>
        <row r="21982">
          <cell r="D21982" t="str">
            <v>Unit</v>
          </cell>
          <cell r="E21982">
            <v>700000</v>
          </cell>
          <cell r="R21982" t="str">
            <v>Moonee Valley</v>
          </cell>
          <cell r="W21982">
            <v>2018</v>
          </cell>
          <cell r="X21982" t="str">
            <v>Sep</v>
          </cell>
        </row>
        <row r="21983">
          <cell r="D21983" t="str">
            <v>Unit</v>
          </cell>
          <cell r="E21983">
            <v>690000</v>
          </cell>
          <cell r="R21983" t="str">
            <v>Bayside</v>
          </cell>
          <cell r="W21983">
            <v>2018</v>
          </cell>
          <cell r="X21983" t="str">
            <v>Sep</v>
          </cell>
        </row>
        <row r="21984">
          <cell r="D21984" t="str">
            <v>Unit</v>
          </cell>
          <cell r="E21984">
            <v>685000</v>
          </cell>
          <cell r="R21984" t="str">
            <v>Boroondara</v>
          </cell>
          <cell r="W21984">
            <v>2018</v>
          </cell>
          <cell r="X21984" t="str">
            <v>Sep</v>
          </cell>
        </row>
        <row r="21985">
          <cell r="D21985" t="str">
            <v>Unit</v>
          </cell>
          <cell r="E21985">
            <v>637000</v>
          </cell>
          <cell r="R21985" t="str">
            <v>Bayside</v>
          </cell>
          <cell r="W21985">
            <v>2018</v>
          </cell>
          <cell r="X21985" t="str">
            <v>Sep</v>
          </cell>
        </row>
        <row r="21986">
          <cell r="D21986" t="str">
            <v>Unit</v>
          </cell>
          <cell r="E21986">
            <v>630000</v>
          </cell>
          <cell r="R21986" t="str">
            <v>Maribyrnong</v>
          </cell>
          <cell r="W21986">
            <v>2018</v>
          </cell>
          <cell r="X21986" t="str">
            <v>Sep</v>
          </cell>
        </row>
        <row r="21987">
          <cell r="D21987" t="str">
            <v>House</v>
          </cell>
          <cell r="E21987">
            <v>580000</v>
          </cell>
          <cell r="R21987" t="str">
            <v>Hume</v>
          </cell>
          <cell r="W21987">
            <v>2018</v>
          </cell>
          <cell r="X21987" t="str">
            <v>Sep</v>
          </cell>
        </row>
        <row r="21988">
          <cell r="D21988" t="str">
            <v>Unit</v>
          </cell>
          <cell r="E21988">
            <v>540000</v>
          </cell>
          <cell r="R21988" t="str">
            <v>Stonnington</v>
          </cell>
          <cell r="W21988">
            <v>2018</v>
          </cell>
          <cell r="X21988" t="str">
            <v>Sep</v>
          </cell>
        </row>
        <row r="21989">
          <cell r="D21989" t="str">
            <v>Unit</v>
          </cell>
          <cell r="E21989">
            <v>537000</v>
          </cell>
          <cell r="R21989" t="str">
            <v>Brimbank</v>
          </cell>
          <cell r="W21989">
            <v>2018</v>
          </cell>
          <cell r="X21989" t="str">
            <v>Sep</v>
          </cell>
        </row>
        <row r="21990">
          <cell r="D21990" t="str">
            <v>Unit</v>
          </cell>
          <cell r="E21990">
            <v>525000</v>
          </cell>
          <cell r="R21990" t="str">
            <v>Glen Eira</v>
          </cell>
          <cell r="W21990">
            <v>2018</v>
          </cell>
          <cell r="X21990" t="str">
            <v>Sep</v>
          </cell>
        </row>
        <row r="21991">
          <cell r="D21991" t="str">
            <v>Unit</v>
          </cell>
          <cell r="E21991">
            <v>450000</v>
          </cell>
          <cell r="R21991" t="str">
            <v>Yarra</v>
          </cell>
          <cell r="W21991">
            <v>2018</v>
          </cell>
          <cell r="X21991" t="str">
            <v>Sep</v>
          </cell>
        </row>
        <row r="21992">
          <cell r="D21992" t="str">
            <v>Unit</v>
          </cell>
          <cell r="E21992">
            <v>420000</v>
          </cell>
          <cell r="R21992" t="str">
            <v>Bayside</v>
          </cell>
          <cell r="W21992">
            <v>2018</v>
          </cell>
          <cell r="X21992" t="str">
            <v>Sep</v>
          </cell>
        </row>
        <row r="21993">
          <cell r="D21993" t="str">
            <v>Unit</v>
          </cell>
          <cell r="E21993">
            <v>407500</v>
          </cell>
          <cell r="R21993" t="str">
            <v>Maribyrnong</v>
          </cell>
          <cell r="W21993">
            <v>2018</v>
          </cell>
          <cell r="X21993" t="str">
            <v>Sep</v>
          </cell>
        </row>
        <row r="21994">
          <cell r="D21994" t="str">
            <v>Unit</v>
          </cell>
          <cell r="E21994">
            <v>400000</v>
          </cell>
          <cell r="R21994" t="str">
            <v>Yarra</v>
          </cell>
          <cell r="W21994">
            <v>2018</v>
          </cell>
          <cell r="X21994" t="str">
            <v>Sep</v>
          </cell>
        </row>
        <row r="21995">
          <cell r="D21995" t="str">
            <v>Unit</v>
          </cell>
          <cell r="E21995">
            <v>400000</v>
          </cell>
          <cell r="R21995" t="str">
            <v>Port Phillip</v>
          </cell>
          <cell r="W21995">
            <v>2018</v>
          </cell>
          <cell r="X21995" t="str">
            <v>Sep</v>
          </cell>
        </row>
        <row r="21996">
          <cell r="D21996" t="str">
            <v>Unit</v>
          </cell>
          <cell r="E21996">
            <v>400000</v>
          </cell>
          <cell r="R21996" t="str">
            <v>Port Phillip</v>
          </cell>
          <cell r="W21996">
            <v>2018</v>
          </cell>
          <cell r="X21996" t="str">
            <v>Sep</v>
          </cell>
        </row>
        <row r="21997">
          <cell r="D21997" t="str">
            <v>Unit</v>
          </cell>
          <cell r="E21997">
            <v>360000</v>
          </cell>
          <cell r="R21997" t="str">
            <v>Moonee Valley</v>
          </cell>
          <cell r="W21997">
            <v>2018</v>
          </cell>
          <cell r="X21997" t="str">
            <v>Sep</v>
          </cell>
        </row>
        <row r="21998">
          <cell r="D21998" t="str">
            <v>Unit</v>
          </cell>
          <cell r="E21998">
            <v>360000</v>
          </cell>
          <cell r="R21998" t="str">
            <v>Brimbank</v>
          </cell>
          <cell r="W21998">
            <v>2018</v>
          </cell>
          <cell r="X21998" t="str">
            <v>Sep</v>
          </cell>
        </row>
        <row r="21999">
          <cell r="D21999" t="str">
            <v>Unit</v>
          </cell>
          <cell r="E21999">
            <v>335000</v>
          </cell>
          <cell r="R21999" t="str">
            <v>Darebin</v>
          </cell>
          <cell r="W21999">
            <v>2018</v>
          </cell>
          <cell r="X21999" t="str">
            <v>Sep</v>
          </cell>
        </row>
        <row r="22000">
          <cell r="D22000" t="str">
            <v>Unit</v>
          </cell>
          <cell r="E22000">
            <v>322000</v>
          </cell>
          <cell r="R22000" t="str">
            <v>Moreland</v>
          </cell>
          <cell r="W22000">
            <v>2018</v>
          </cell>
          <cell r="X22000" t="str">
            <v>Sep</v>
          </cell>
        </row>
        <row r="22001">
          <cell r="D22001" t="str">
            <v>Unit</v>
          </cell>
          <cell r="E22001">
            <v>3923000</v>
          </cell>
          <cell r="R22001" t="str">
            <v>Manningham</v>
          </cell>
          <cell r="W22001">
            <v>2018</v>
          </cell>
          <cell r="X22001" t="str">
            <v>Sep</v>
          </cell>
        </row>
        <row r="22002">
          <cell r="D22002" t="str">
            <v>Unit</v>
          </cell>
          <cell r="E22002">
            <v>1910000</v>
          </cell>
          <cell r="R22002" t="str">
            <v>Boroondara</v>
          </cell>
          <cell r="W22002">
            <v>2018</v>
          </cell>
          <cell r="X22002" t="str">
            <v>Sep</v>
          </cell>
        </row>
        <row r="22003">
          <cell r="D22003" t="str">
            <v>Unit</v>
          </cell>
          <cell r="E22003">
            <v>1875000</v>
          </cell>
          <cell r="R22003" t="str">
            <v>Bayside</v>
          </cell>
          <cell r="W22003">
            <v>2018</v>
          </cell>
          <cell r="X22003" t="str">
            <v>Sep</v>
          </cell>
        </row>
        <row r="22004">
          <cell r="D22004" t="str">
            <v>Unit</v>
          </cell>
          <cell r="E22004">
            <v>1616000</v>
          </cell>
          <cell r="R22004" t="str">
            <v>Melbourne</v>
          </cell>
          <cell r="W22004">
            <v>2018</v>
          </cell>
          <cell r="X22004" t="str">
            <v>Sep</v>
          </cell>
        </row>
        <row r="22005">
          <cell r="D22005" t="str">
            <v>Unit</v>
          </cell>
          <cell r="E22005">
            <v>1310000</v>
          </cell>
          <cell r="R22005" t="str">
            <v>Monash</v>
          </cell>
          <cell r="W22005">
            <v>2018</v>
          </cell>
          <cell r="X22005" t="str">
            <v>Sep</v>
          </cell>
        </row>
        <row r="22006">
          <cell r="D22006" t="str">
            <v>House</v>
          </cell>
          <cell r="E22006">
            <v>1285000</v>
          </cell>
          <cell r="R22006" t="str">
            <v>Banyule</v>
          </cell>
          <cell r="W22006">
            <v>2018</v>
          </cell>
          <cell r="X22006" t="str">
            <v>Sep</v>
          </cell>
        </row>
        <row r="22007">
          <cell r="D22007" t="str">
            <v>Unit</v>
          </cell>
          <cell r="E22007">
            <v>1272000</v>
          </cell>
          <cell r="R22007" t="str">
            <v>Port Phillip</v>
          </cell>
          <cell r="W22007">
            <v>2018</v>
          </cell>
          <cell r="X22007" t="str">
            <v>Sep</v>
          </cell>
        </row>
        <row r="22008">
          <cell r="D22008" t="str">
            <v>House</v>
          </cell>
          <cell r="E22008">
            <v>1260000</v>
          </cell>
          <cell r="R22008" t="str">
            <v>Moreland</v>
          </cell>
          <cell r="W22008">
            <v>2018</v>
          </cell>
          <cell r="X22008" t="str">
            <v>Sep</v>
          </cell>
        </row>
        <row r="22009">
          <cell r="D22009" t="str">
            <v>House</v>
          </cell>
          <cell r="E22009">
            <v>1260000</v>
          </cell>
          <cell r="R22009" t="str">
            <v>Boroondara</v>
          </cell>
          <cell r="W22009">
            <v>2018</v>
          </cell>
          <cell r="X22009" t="str">
            <v>Sep</v>
          </cell>
        </row>
        <row r="22010">
          <cell r="D22010" t="str">
            <v>House</v>
          </cell>
          <cell r="E22010">
            <v>1250000</v>
          </cell>
          <cell r="R22010" t="str">
            <v>Banyule</v>
          </cell>
          <cell r="W22010">
            <v>2018</v>
          </cell>
          <cell r="X22010" t="str">
            <v>Sep</v>
          </cell>
        </row>
        <row r="22011">
          <cell r="D22011" t="str">
            <v>House</v>
          </cell>
          <cell r="E22011">
            <v>1202000</v>
          </cell>
          <cell r="R22011" t="str">
            <v>Whitehorse</v>
          </cell>
          <cell r="W22011">
            <v>2018</v>
          </cell>
          <cell r="X22011" t="str">
            <v>Sep</v>
          </cell>
        </row>
        <row r="22012">
          <cell r="D22012" t="str">
            <v>House</v>
          </cell>
          <cell r="E22012">
            <v>1200000</v>
          </cell>
          <cell r="R22012" t="str">
            <v>Boroondara</v>
          </cell>
          <cell r="W22012">
            <v>2018</v>
          </cell>
          <cell r="X22012" t="str">
            <v>Sep</v>
          </cell>
        </row>
        <row r="22013">
          <cell r="D22013" t="str">
            <v>Unit</v>
          </cell>
          <cell r="E22013">
            <v>1190000</v>
          </cell>
          <cell r="R22013" t="str">
            <v>Yarra</v>
          </cell>
          <cell r="W22013">
            <v>2018</v>
          </cell>
          <cell r="X22013" t="str">
            <v>Sep</v>
          </cell>
        </row>
        <row r="22014">
          <cell r="D22014" t="str">
            <v>House</v>
          </cell>
          <cell r="E22014">
            <v>1160000</v>
          </cell>
          <cell r="R22014" t="str">
            <v>Banyule</v>
          </cell>
          <cell r="W22014">
            <v>2018</v>
          </cell>
          <cell r="X22014" t="str">
            <v>Sep</v>
          </cell>
        </row>
        <row r="22015">
          <cell r="D22015" t="str">
            <v>House</v>
          </cell>
          <cell r="E22015">
            <v>1135000</v>
          </cell>
          <cell r="R22015" t="str">
            <v>Moonee Valley</v>
          </cell>
          <cell r="W22015">
            <v>2018</v>
          </cell>
          <cell r="X22015" t="str">
            <v>Sep</v>
          </cell>
        </row>
        <row r="22016">
          <cell r="D22016" t="str">
            <v>Unit</v>
          </cell>
          <cell r="E22016">
            <v>1085000</v>
          </cell>
          <cell r="R22016" t="str">
            <v>Melbourne</v>
          </cell>
          <cell r="W22016">
            <v>2018</v>
          </cell>
          <cell r="X22016" t="str">
            <v>Sep</v>
          </cell>
        </row>
        <row r="22017">
          <cell r="D22017" t="str">
            <v>House</v>
          </cell>
          <cell r="E22017">
            <v>1077000</v>
          </cell>
          <cell r="R22017" t="str">
            <v>Moonee Valley</v>
          </cell>
          <cell r="W22017">
            <v>2018</v>
          </cell>
          <cell r="X22017" t="str">
            <v>Sep</v>
          </cell>
        </row>
        <row r="22018">
          <cell r="D22018" t="str">
            <v>Unit</v>
          </cell>
          <cell r="E22018">
            <v>1035000</v>
          </cell>
          <cell r="R22018" t="str">
            <v>Melbourne</v>
          </cell>
          <cell r="W22018">
            <v>2018</v>
          </cell>
          <cell r="X22018" t="str">
            <v>Sep</v>
          </cell>
        </row>
        <row r="22019">
          <cell r="D22019" t="str">
            <v>Unit</v>
          </cell>
          <cell r="E22019">
            <v>1025000</v>
          </cell>
          <cell r="R22019" t="str">
            <v>Banyule</v>
          </cell>
          <cell r="W22019">
            <v>2018</v>
          </cell>
          <cell r="X22019" t="str">
            <v>Sep</v>
          </cell>
        </row>
        <row r="22020">
          <cell r="D22020" t="str">
            <v>House</v>
          </cell>
          <cell r="E22020">
            <v>1001000</v>
          </cell>
          <cell r="R22020" t="str">
            <v>Darebin</v>
          </cell>
          <cell r="W22020">
            <v>2018</v>
          </cell>
          <cell r="X22020" t="str">
            <v>Sep</v>
          </cell>
        </row>
        <row r="22021">
          <cell r="D22021" t="str">
            <v>Unit</v>
          </cell>
          <cell r="E22021">
            <v>987500</v>
          </cell>
          <cell r="R22021" t="str">
            <v>Moreland</v>
          </cell>
          <cell r="W22021">
            <v>2018</v>
          </cell>
          <cell r="X22021" t="str">
            <v>Sep</v>
          </cell>
        </row>
        <row r="22022">
          <cell r="D22022" t="str">
            <v>Unit</v>
          </cell>
          <cell r="E22022">
            <v>982500</v>
          </cell>
          <cell r="R22022" t="str">
            <v>Boroondara</v>
          </cell>
          <cell r="W22022">
            <v>2018</v>
          </cell>
          <cell r="X22022" t="str">
            <v>Sep</v>
          </cell>
        </row>
        <row r="22023">
          <cell r="D22023" t="str">
            <v>Unit</v>
          </cell>
          <cell r="E22023">
            <v>945000</v>
          </cell>
          <cell r="R22023" t="str">
            <v>Monash</v>
          </cell>
          <cell r="W22023">
            <v>2018</v>
          </cell>
          <cell r="X22023" t="str">
            <v>Sep</v>
          </cell>
        </row>
        <row r="22024">
          <cell r="D22024" t="str">
            <v>Unit</v>
          </cell>
          <cell r="E22024">
            <v>927500</v>
          </cell>
          <cell r="R22024" t="str">
            <v>Glen Eira</v>
          </cell>
          <cell r="W22024">
            <v>2018</v>
          </cell>
          <cell r="X22024" t="str">
            <v>Sep</v>
          </cell>
        </row>
        <row r="22025">
          <cell r="D22025" t="str">
            <v>Unit</v>
          </cell>
          <cell r="E22025">
            <v>925000</v>
          </cell>
          <cell r="R22025" t="str">
            <v>Glen Eira</v>
          </cell>
          <cell r="W22025">
            <v>2018</v>
          </cell>
          <cell r="X22025" t="str">
            <v>Sep</v>
          </cell>
        </row>
        <row r="22026">
          <cell r="D22026" t="str">
            <v>Unit</v>
          </cell>
          <cell r="E22026">
            <v>910000</v>
          </cell>
          <cell r="R22026" t="str">
            <v>Banyule</v>
          </cell>
          <cell r="W22026">
            <v>2018</v>
          </cell>
          <cell r="X22026" t="str">
            <v>Sep</v>
          </cell>
        </row>
        <row r="22027">
          <cell r="D22027" t="str">
            <v>Unit</v>
          </cell>
          <cell r="E22027">
            <v>900000</v>
          </cell>
          <cell r="R22027" t="str">
            <v>Whitehorse</v>
          </cell>
          <cell r="W22027">
            <v>2018</v>
          </cell>
          <cell r="X22027" t="str">
            <v>Sep</v>
          </cell>
        </row>
        <row r="22028">
          <cell r="D22028" t="str">
            <v>Unit</v>
          </cell>
          <cell r="E22028">
            <v>900000</v>
          </cell>
          <cell r="R22028" t="str">
            <v>Yarra</v>
          </cell>
          <cell r="W22028">
            <v>2018</v>
          </cell>
          <cell r="X22028" t="str">
            <v>Sep</v>
          </cell>
        </row>
        <row r="22029">
          <cell r="D22029" t="str">
            <v>House</v>
          </cell>
          <cell r="E22029">
            <v>890000</v>
          </cell>
          <cell r="R22029" t="str">
            <v>Yarra</v>
          </cell>
          <cell r="W22029">
            <v>2018</v>
          </cell>
          <cell r="X22029" t="str">
            <v>Sep</v>
          </cell>
        </row>
        <row r="22030">
          <cell r="D22030" t="str">
            <v>Unit</v>
          </cell>
          <cell r="E22030">
            <v>867000</v>
          </cell>
          <cell r="R22030" t="str">
            <v>Stonnington</v>
          </cell>
          <cell r="W22030">
            <v>2018</v>
          </cell>
          <cell r="X22030" t="str">
            <v>Sep</v>
          </cell>
        </row>
        <row r="22031">
          <cell r="D22031" t="str">
            <v>Unit</v>
          </cell>
          <cell r="E22031">
            <v>841000</v>
          </cell>
          <cell r="R22031" t="str">
            <v>Stonnington</v>
          </cell>
          <cell r="W22031">
            <v>2018</v>
          </cell>
          <cell r="X22031" t="str">
            <v>Sep</v>
          </cell>
        </row>
        <row r="22032">
          <cell r="D22032" t="str">
            <v>Unit</v>
          </cell>
          <cell r="E22032">
            <v>810000</v>
          </cell>
          <cell r="R22032" t="str">
            <v>Yarra</v>
          </cell>
          <cell r="W22032">
            <v>2018</v>
          </cell>
          <cell r="X22032" t="str">
            <v>Sep</v>
          </cell>
        </row>
        <row r="22033">
          <cell r="D22033" t="str">
            <v>Unit</v>
          </cell>
          <cell r="E22033">
            <v>800000</v>
          </cell>
          <cell r="R22033" t="str">
            <v>Maribyrnong</v>
          </cell>
          <cell r="W22033">
            <v>2018</v>
          </cell>
          <cell r="X22033" t="str">
            <v>Sep</v>
          </cell>
        </row>
        <row r="22034">
          <cell r="D22034" t="str">
            <v>Unit</v>
          </cell>
          <cell r="E22034">
            <v>795000</v>
          </cell>
          <cell r="R22034" t="str">
            <v>Boroondara</v>
          </cell>
          <cell r="W22034">
            <v>2018</v>
          </cell>
          <cell r="X22034" t="str">
            <v>Sep</v>
          </cell>
        </row>
        <row r="22035">
          <cell r="D22035" t="str">
            <v>Unit</v>
          </cell>
          <cell r="E22035">
            <v>790000</v>
          </cell>
          <cell r="R22035" t="str">
            <v>Melbourne</v>
          </cell>
          <cell r="W22035">
            <v>2018</v>
          </cell>
          <cell r="X22035" t="str">
            <v>Sep</v>
          </cell>
        </row>
        <row r="22036">
          <cell r="D22036" t="str">
            <v>Unit</v>
          </cell>
          <cell r="E22036">
            <v>788000</v>
          </cell>
          <cell r="R22036" t="str">
            <v>Yarra</v>
          </cell>
          <cell r="W22036">
            <v>2018</v>
          </cell>
          <cell r="X22036" t="str">
            <v>Sep</v>
          </cell>
        </row>
        <row r="22037">
          <cell r="D22037" t="str">
            <v>Unit</v>
          </cell>
          <cell r="E22037">
            <v>787000</v>
          </cell>
          <cell r="R22037" t="str">
            <v>Bayside</v>
          </cell>
          <cell r="W22037">
            <v>2018</v>
          </cell>
          <cell r="X22037" t="str">
            <v>Sep</v>
          </cell>
        </row>
        <row r="22038">
          <cell r="D22038" t="str">
            <v>Unit</v>
          </cell>
          <cell r="E22038">
            <v>771000</v>
          </cell>
          <cell r="R22038" t="str">
            <v>Boroondara</v>
          </cell>
          <cell r="W22038">
            <v>2018</v>
          </cell>
          <cell r="X22038" t="str">
            <v>Sep</v>
          </cell>
        </row>
        <row r="22039">
          <cell r="D22039" t="str">
            <v>Unit</v>
          </cell>
          <cell r="E22039">
            <v>768000</v>
          </cell>
          <cell r="R22039" t="str">
            <v>Port Phillip</v>
          </cell>
          <cell r="W22039">
            <v>2018</v>
          </cell>
          <cell r="X22039" t="str">
            <v>Sep</v>
          </cell>
        </row>
        <row r="22040">
          <cell r="D22040" t="str">
            <v>Unit</v>
          </cell>
          <cell r="E22040">
            <v>766000</v>
          </cell>
          <cell r="R22040" t="str">
            <v>Banyule</v>
          </cell>
          <cell r="W22040">
            <v>2018</v>
          </cell>
          <cell r="X22040" t="str">
            <v>Sep</v>
          </cell>
        </row>
        <row r="22041">
          <cell r="D22041" t="str">
            <v>House</v>
          </cell>
          <cell r="E22041">
            <v>760000</v>
          </cell>
          <cell r="R22041" t="str">
            <v>Moonee Valley</v>
          </cell>
          <cell r="W22041">
            <v>2018</v>
          </cell>
          <cell r="X22041" t="str">
            <v>Sep</v>
          </cell>
        </row>
        <row r="22042">
          <cell r="D22042" t="str">
            <v>Unit</v>
          </cell>
          <cell r="E22042">
            <v>753000</v>
          </cell>
          <cell r="R22042" t="str">
            <v>Moreland</v>
          </cell>
          <cell r="W22042">
            <v>2018</v>
          </cell>
          <cell r="X22042" t="str">
            <v>Sep</v>
          </cell>
        </row>
        <row r="22043">
          <cell r="D22043" t="str">
            <v>Unit</v>
          </cell>
          <cell r="E22043">
            <v>748000</v>
          </cell>
          <cell r="R22043" t="str">
            <v>Boroondara</v>
          </cell>
          <cell r="W22043">
            <v>2018</v>
          </cell>
          <cell r="X22043" t="str">
            <v>Sep</v>
          </cell>
        </row>
        <row r="22044">
          <cell r="D22044" t="str">
            <v>Unit</v>
          </cell>
          <cell r="E22044">
            <v>743000</v>
          </cell>
          <cell r="R22044" t="str">
            <v>Manningham</v>
          </cell>
          <cell r="W22044">
            <v>2018</v>
          </cell>
          <cell r="X22044" t="str">
            <v>Sep</v>
          </cell>
        </row>
        <row r="22045">
          <cell r="D22045" t="str">
            <v>Unit</v>
          </cell>
          <cell r="E22045">
            <v>740000</v>
          </cell>
          <cell r="R22045" t="str">
            <v>Moreland</v>
          </cell>
          <cell r="W22045">
            <v>2018</v>
          </cell>
          <cell r="X22045" t="str">
            <v>Sep</v>
          </cell>
        </row>
        <row r="22046">
          <cell r="D22046" t="str">
            <v>Unit</v>
          </cell>
          <cell r="E22046">
            <v>721000</v>
          </cell>
          <cell r="R22046" t="str">
            <v>Boroondara</v>
          </cell>
          <cell r="W22046">
            <v>2018</v>
          </cell>
          <cell r="X22046" t="str">
            <v>Sep</v>
          </cell>
        </row>
        <row r="22047">
          <cell r="D22047" t="str">
            <v>Unit</v>
          </cell>
          <cell r="E22047">
            <v>720000</v>
          </cell>
          <cell r="R22047" t="str">
            <v>Bayside</v>
          </cell>
          <cell r="W22047">
            <v>2018</v>
          </cell>
          <cell r="X22047" t="str">
            <v>Sep</v>
          </cell>
        </row>
        <row r="22048">
          <cell r="D22048" t="str">
            <v>House</v>
          </cell>
          <cell r="E22048">
            <v>718000</v>
          </cell>
          <cell r="R22048" t="str">
            <v>Moonee Valley</v>
          </cell>
          <cell r="W22048">
            <v>2018</v>
          </cell>
          <cell r="X22048" t="str">
            <v>Sep</v>
          </cell>
        </row>
        <row r="22049">
          <cell r="D22049" t="str">
            <v>Unit</v>
          </cell>
          <cell r="E22049">
            <v>710000</v>
          </cell>
          <cell r="R22049" t="str">
            <v>Moreland</v>
          </cell>
          <cell r="W22049">
            <v>2018</v>
          </cell>
          <cell r="X22049" t="str">
            <v>Sep</v>
          </cell>
        </row>
        <row r="22050">
          <cell r="D22050" t="str">
            <v>Unit</v>
          </cell>
          <cell r="E22050">
            <v>706000</v>
          </cell>
          <cell r="R22050" t="str">
            <v>Moonee Valley</v>
          </cell>
          <cell r="W22050">
            <v>2018</v>
          </cell>
          <cell r="X22050" t="str">
            <v>Sep</v>
          </cell>
        </row>
        <row r="22051">
          <cell r="D22051" t="str">
            <v>House</v>
          </cell>
          <cell r="E22051">
            <v>705000</v>
          </cell>
          <cell r="R22051" t="str">
            <v>Darebin</v>
          </cell>
          <cell r="W22051">
            <v>2018</v>
          </cell>
          <cell r="X22051" t="str">
            <v>Sep</v>
          </cell>
        </row>
        <row r="22052">
          <cell r="D22052" t="str">
            <v>Unit</v>
          </cell>
          <cell r="E22052">
            <v>705000</v>
          </cell>
          <cell r="R22052" t="str">
            <v>Darebin</v>
          </cell>
          <cell r="W22052">
            <v>2018</v>
          </cell>
          <cell r="X22052" t="str">
            <v>Sep</v>
          </cell>
        </row>
        <row r="22053">
          <cell r="D22053" t="str">
            <v>House</v>
          </cell>
          <cell r="E22053">
            <v>700000</v>
          </cell>
          <cell r="R22053" t="str">
            <v>Whittlesea</v>
          </cell>
          <cell r="W22053">
            <v>2018</v>
          </cell>
          <cell r="X22053" t="str">
            <v>Sep</v>
          </cell>
        </row>
        <row r="22054">
          <cell r="D22054" t="str">
            <v>Unit</v>
          </cell>
          <cell r="E22054">
            <v>690000</v>
          </cell>
          <cell r="R22054" t="str">
            <v>Darebin</v>
          </cell>
          <cell r="W22054">
            <v>2018</v>
          </cell>
          <cell r="X22054" t="str">
            <v>Sep</v>
          </cell>
        </row>
        <row r="22055">
          <cell r="D22055" t="str">
            <v>Unit</v>
          </cell>
          <cell r="E22055">
            <v>688500</v>
          </cell>
          <cell r="R22055" t="str">
            <v>Port Phillip</v>
          </cell>
          <cell r="W22055">
            <v>2018</v>
          </cell>
          <cell r="X22055" t="str">
            <v>Sep</v>
          </cell>
        </row>
        <row r="22056">
          <cell r="D22056" t="str">
            <v>Unit</v>
          </cell>
          <cell r="E22056">
            <v>687000</v>
          </cell>
          <cell r="R22056" t="str">
            <v>Hobsons Bay</v>
          </cell>
          <cell r="W22056">
            <v>2018</v>
          </cell>
          <cell r="X22056" t="str">
            <v>Sep</v>
          </cell>
        </row>
        <row r="22057">
          <cell r="D22057" t="str">
            <v>Unit</v>
          </cell>
          <cell r="E22057">
            <v>686500</v>
          </cell>
          <cell r="R22057" t="str">
            <v>Moonee Valley</v>
          </cell>
          <cell r="W22057">
            <v>2018</v>
          </cell>
          <cell r="X22057" t="str">
            <v>Sep</v>
          </cell>
        </row>
        <row r="22058">
          <cell r="D22058" t="str">
            <v>Unit</v>
          </cell>
          <cell r="E22058">
            <v>682500</v>
          </cell>
          <cell r="R22058" t="str">
            <v>Boroondara</v>
          </cell>
          <cell r="W22058">
            <v>2018</v>
          </cell>
          <cell r="X22058" t="str">
            <v>Sep</v>
          </cell>
        </row>
        <row r="22059">
          <cell r="D22059" t="str">
            <v>Unit</v>
          </cell>
          <cell r="E22059">
            <v>670000</v>
          </cell>
          <cell r="R22059" t="str">
            <v>Boroondara</v>
          </cell>
          <cell r="W22059">
            <v>2018</v>
          </cell>
          <cell r="X22059" t="str">
            <v>Sep</v>
          </cell>
        </row>
        <row r="22060">
          <cell r="D22060" t="str">
            <v>Unit</v>
          </cell>
          <cell r="E22060">
            <v>670000</v>
          </cell>
          <cell r="R22060" t="str">
            <v>Port Phillip</v>
          </cell>
          <cell r="W22060">
            <v>2018</v>
          </cell>
          <cell r="X22060" t="str">
            <v>Sep</v>
          </cell>
        </row>
        <row r="22061">
          <cell r="D22061" t="str">
            <v>Unit</v>
          </cell>
          <cell r="E22061">
            <v>652500</v>
          </cell>
          <cell r="R22061" t="str">
            <v>Port Phillip</v>
          </cell>
          <cell r="W22061">
            <v>2018</v>
          </cell>
          <cell r="X22061" t="str">
            <v>Sep</v>
          </cell>
        </row>
        <row r="22062">
          <cell r="D22062" t="str">
            <v>Unit</v>
          </cell>
          <cell r="E22062">
            <v>652000</v>
          </cell>
          <cell r="R22062" t="str">
            <v>Darebin</v>
          </cell>
          <cell r="W22062">
            <v>2018</v>
          </cell>
          <cell r="X22062" t="str">
            <v>Sep</v>
          </cell>
        </row>
        <row r="22063">
          <cell r="D22063" t="str">
            <v>Unit</v>
          </cell>
          <cell r="E22063">
            <v>646000</v>
          </cell>
          <cell r="R22063" t="str">
            <v>Knox</v>
          </cell>
          <cell r="W22063">
            <v>2018</v>
          </cell>
          <cell r="X22063" t="str">
            <v>Sep</v>
          </cell>
        </row>
        <row r="22064">
          <cell r="D22064" t="str">
            <v>Unit</v>
          </cell>
          <cell r="E22064">
            <v>645000</v>
          </cell>
          <cell r="R22064" t="str">
            <v>Boroondara</v>
          </cell>
          <cell r="W22064">
            <v>2018</v>
          </cell>
          <cell r="X22064" t="str">
            <v>Sep</v>
          </cell>
        </row>
        <row r="22065">
          <cell r="D22065" t="str">
            <v>Unit</v>
          </cell>
          <cell r="E22065">
            <v>635000</v>
          </cell>
          <cell r="R22065" t="str">
            <v>Hobsons Bay</v>
          </cell>
          <cell r="W22065">
            <v>2018</v>
          </cell>
          <cell r="X22065" t="str">
            <v>Sep</v>
          </cell>
        </row>
        <row r="22066">
          <cell r="D22066" t="str">
            <v>Unit</v>
          </cell>
          <cell r="E22066">
            <v>630000</v>
          </cell>
          <cell r="R22066" t="str">
            <v>Banyule</v>
          </cell>
          <cell r="W22066">
            <v>2018</v>
          </cell>
          <cell r="X22066" t="str">
            <v>Sep</v>
          </cell>
        </row>
        <row r="22067">
          <cell r="D22067" t="str">
            <v>Unit</v>
          </cell>
          <cell r="E22067">
            <v>630000</v>
          </cell>
          <cell r="R22067" t="str">
            <v>Port Phillip</v>
          </cell>
          <cell r="W22067">
            <v>2018</v>
          </cell>
          <cell r="X22067" t="str">
            <v>Sep</v>
          </cell>
        </row>
        <row r="22068">
          <cell r="D22068" t="str">
            <v>Unit</v>
          </cell>
          <cell r="E22068">
            <v>625000</v>
          </cell>
          <cell r="R22068" t="str">
            <v>Moonee Valley</v>
          </cell>
          <cell r="W22068">
            <v>2018</v>
          </cell>
          <cell r="X22068" t="str">
            <v>Sep</v>
          </cell>
        </row>
        <row r="22069">
          <cell r="D22069" t="str">
            <v>Unit</v>
          </cell>
          <cell r="E22069">
            <v>613000</v>
          </cell>
          <cell r="R22069" t="str">
            <v>Stonnington</v>
          </cell>
          <cell r="W22069">
            <v>2018</v>
          </cell>
          <cell r="X22069" t="str">
            <v>Sep</v>
          </cell>
        </row>
        <row r="22070">
          <cell r="D22070" t="str">
            <v>Unit</v>
          </cell>
          <cell r="E22070">
            <v>611000</v>
          </cell>
          <cell r="R22070" t="str">
            <v>Boroondara</v>
          </cell>
          <cell r="W22070">
            <v>2018</v>
          </cell>
          <cell r="X22070" t="str">
            <v>Sep</v>
          </cell>
        </row>
        <row r="22071">
          <cell r="D22071" t="str">
            <v>Unit</v>
          </cell>
          <cell r="E22071">
            <v>610000</v>
          </cell>
          <cell r="R22071" t="str">
            <v>Port Phillip</v>
          </cell>
          <cell r="W22071">
            <v>2018</v>
          </cell>
          <cell r="X22071" t="str">
            <v>Sep</v>
          </cell>
        </row>
        <row r="22072">
          <cell r="D22072" t="str">
            <v>House</v>
          </cell>
          <cell r="E22072">
            <v>605000</v>
          </cell>
          <cell r="R22072" t="str">
            <v>Melton</v>
          </cell>
          <cell r="W22072">
            <v>2018</v>
          </cell>
          <cell r="X22072" t="str">
            <v>Sep</v>
          </cell>
        </row>
        <row r="22073">
          <cell r="D22073" t="str">
            <v>Unit</v>
          </cell>
          <cell r="E22073">
            <v>601000</v>
          </cell>
          <cell r="R22073" t="str">
            <v>Hobsons Bay</v>
          </cell>
          <cell r="W22073">
            <v>2018</v>
          </cell>
          <cell r="X22073" t="str">
            <v>Sep</v>
          </cell>
        </row>
        <row r="22074">
          <cell r="D22074" t="str">
            <v>Unit</v>
          </cell>
          <cell r="E22074">
            <v>600000</v>
          </cell>
          <cell r="R22074" t="str">
            <v>Whitehorse</v>
          </cell>
          <cell r="W22074">
            <v>2018</v>
          </cell>
          <cell r="X22074" t="str">
            <v>Sep</v>
          </cell>
        </row>
        <row r="22075">
          <cell r="D22075" t="str">
            <v>Unit</v>
          </cell>
          <cell r="E22075">
            <v>595000</v>
          </cell>
          <cell r="R22075" t="str">
            <v>Banyule</v>
          </cell>
          <cell r="W22075">
            <v>2018</v>
          </cell>
          <cell r="X22075" t="str">
            <v>Sep</v>
          </cell>
        </row>
        <row r="22076">
          <cell r="D22076" t="str">
            <v>House</v>
          </cell>
          <cell r="E22076">
            <v>591000</v>
          </cell>
          <cell r="R22076" t="str">
            <v>Moreland</v>
          </cell>
          <cell r="W22076">
            <v>2018</v>
          </cell>
          <cell r="X22076" t="str">
            <v>Sep</v>
          </cell>
        </row>
        <row r="22077">
          <cell r="D22077" t="str">
            <v>Unit</v>
          </cell>
          <cell r="E22077">
            <v>590000</v>
          </cell>
          <cell r="R22077" t="str">
            <v>Moonee Valley</v>
          </cell>
          <cell r="W22077">
            <v>2018</v>
          </cell>
          <cell r="X22077" t="str">
            <v>Sep</v>
          </cell>
        </row>
        <row r="22078">
          <cell r="D22078" t="str">
            <v>Unit</v>
          </cell>
          <cell r="E22078">
            <v>587000</v>
          </cell>
          <cell r="R22078" t="str">
            <v>Boroondara</v>
          </cell>
          <cell r="W22078">
            <v>2018</v>
          </cell>
          <cell r="X22078" t="str">
            <v>Sep</v>
          </cell>
        </row>
        <row r="22079">
          <cell r="D22079" t="str">
            <v>Unit</v>
          </cell>
          <cell r="E22079">
            <v>586000</v>
          </cell>
          <cell r="R22079" t="str">
            <v>Glen Eira</v>
          </cell>
          <cell r="W22079">
            <v>2018</v>
          </cell>
          <cell r="X22079" t="str">
            <v>Sep</v>
          </cell>
        </row>
        <row r="22080">
          <cell r="D22080" t="str">
            <v>Unit</v>
          </cell>
          <cell r="E22080">
            <v>585000</v>
          </cell>
          <cell r="R22080" t="str">
            <v>Bayside</v>
          </cell>
          <cell r="W22080">
            <v>2018</v>
          </cell>
          <cell r="X22080" t="str">
            <v>Sep</v>
          </cell>
        </row>
        <row r="22081">
          <cell r="D22081" t="str">
            <v>House</v>
          </cell>
          <cell r="E22081">
            <v>582500</v>
          </cell>
          <cell r="R22081" t="str">
            <v>Melton</v>
          </cell>
          <cell r="W22081">
            <v>2018</v>
          </cell>
          <cell r="X22081" t="str">
            <v>Sep</v>
          </cell>
        </row>
        <row r="22082">
          <cell r="D22082" t="str">
            <v>Unit</v>
          </cell>
          <cell r="E22082">
            <v>580000</v>
          </cell>
          <cell r="R22082" t="str">
            <v>Darebin</v>
          </cell>
          <cell r="W22082">
            <v>2018</v>
          </cell>
          <cell r="X22082" t="str">
            <v>Sep</v>
          </cell>
        </row>
        <row r="22083">
          <cell r="D22083" t="str">
            <v>Unit</v>
          </cell>
          <cell r="E22083">
            <v>570000</v>
          </cell>
          <cell r="R22083" t="str">
            <v>Moreland</v>
          </cell>
          <cell r="W22083">
            <v>2018</v>
          </cell>
          <cell r="X22083" t="str">
            <v>Sep</v>
          </cell>
        </row>
        <row r="22084">
          <cell r="D22084" t="str">
            <v>Unit</v>
          </cell>
          <cell r="E22084">
            <v>570000</v>
          </cell>
          <cell r="R22084" t="str">
            <v>Melbourne</v>
          </cell>
          <cell r="W22084">
            <v>2018</v>
          </cell>
          <cell r="X22084" t="str">
            <v>Sep</v>
          </cell>
        </row>
        <row r="22085">
          <cell r="D22085" t="str">
            <v>Unit</v>
          </cell>
          <cell r="E22085">
            <v>560000</v>
          </cell>
          <cell r="R22085" t="str">
            <v>Brimbank</v>
          </cell>
          <cell r="W22085">
            <v>2018</v>
          </cell>
          <cell r="X22085" t="str">
            <v>Sep</v>
          </cell>
        </row>
        <row r="22086">
          <cell r="D22086" t="str">
            <v>Unit</v>
          </cell>
          <cell r="E22086">
            <v>556000</v>
          </cell>
          <cell r="R22086" t="str">
            <v>Moreland</v>
          </cell>
          <cell r="W22086">
            <v>2018</v>
          </cell>
          <cell r="X22086" t="str">
            <v>Sep</v>
          </cell>
        </row>
        <row r="22087">
          <cell r="D22087" t="str">
            <v>Unit</v>
          </cell>
          <cell r="E22087">
            <v>547500</v>
          </cell>
          <cell r="R22087" t="str">
            <v>Banyule</v>
          </cell>
          <cell r="W22087">
            <v>2018</v>
          </cell>
          <cell r="X22087" t="str">
            <v>Sep</v>
          </cell>
        </row>
        <row r="22088">
          <cell r="D22088" t="str">
            <v>Unit</v>
          </cell>
          <cell r="E22088">
            <v>545000</v>
          </cell>
          <cell r="R22088" t="str">
            <v>Glen Eira</v>
          </cell>
          <cell r="W22088">
            <v>2018</v>
          </cell>
          <cell r="X22088" t="str">
            <v>Sep</v>
          </cell>
        </row>
        <row r="22089">
          <cell r="D22089" t="str">
            <v>Unit</v>
          </cell>
          <cell r="E22089">
            <v>532500</v>
          </cell>
          <cell r="R22089" t="str">
            <v>Melbourne</v>
          </cell>
          <cell r="W22089">
            <v>2018</v>
          </cell>
          <cell r="X22089" t="str">
            <v>Sep</v>
          </cell>
        </row>
        <row r="22090">
          <cell r="D22090" t="str">
            <v>House</v>
          </cell>
          <cell r="E22090">
            <v>530000</v>
          </cell>
          <cell r="R22090" t="str">
            <v>Hume</v>
          </cell>
          <cell r="W22090">
            <v>2018</v>
          </cell>
          <cell r="X22090" t="str">
            <v>Sep</v>
          </cell>
        </row>
        <row r="22091">
          <cell r="D22091" t="str">
            <v>House</v>
          </cell>
          <cell r="E22091">
            <v>525000</v>
          </cell>
          <cell r="R22091" t="str">
            <v>Wyndham</v>
          </cell>
          <cell r="W22091">
            <v>2018</v>
          </cell>
          <cell r="X22091" t="str">
            <v>Sep</v>
          </cell>
        </row>
        <row r="22092">
          <cell r="D22092" t="str">
            <v>Unit</v>
          </cell>
          <cell r="E22092">
            <v>523500</v>
          </cell>
          <cell r="R22092" t="str">
            <v>Maroondah</v>
          </cell>
          <cell r="W22092">
            <v>2018</v>
          </cell>
          <cell r="X22092" t="str">
            <v>Sep</v>
          </cell>
        </row>
        <row r="22093">
          <cell r="D22093" t="str">
            <v>Unit</v>
          </cell>
          <cell r="E22093">
            <v>518500</v>
          </cell>
          <cell r="R22093" t="str">
            <v>Moreland</v>
          </cell>
          <cell r="W22093">
            <v>2018</v>
          </cell>
          <cell r="X22093" t="str">
            <v>Sep</v>
          </cell>
        </row>
        <row r="22094">
          <cell r="D22094" t="str">
            <v>Unit</v>
          </cell>
          <cell r="E22094">
            <v>495000</v>
          </cell>
          <cell r="R22094" t="str">
            <v>Boroondara</v>
          </cell>
          <cell r="W22094">
            <v>2018</v>
          </cell>
          <cell r="X22094" t="str">
            <v>Sep</v>
          </cell>
        </row>
        <row r="22095">
          <cell r="D22095" t="str">
            <v>Unit</v>
          </cell>
          <cell r="E22095">
            <v>495000</v>
          </cell>
          <cell r="R22095" t="str">
            <v>Yarra</v>
          </cell>
          <cell r="W22095">
            <v>2018</v>
          </cell>
          <cell r="X22095" t="str">
            <v>Sep</v>
          </cell>
        </row>
        <row r="22096">
          <cell r="D22096" t="str">
            <v>Unit</v>
          </cell>
          <cell r="E22096">
            <v>491000</v>
          </cell>
          <cell r="R22096" t="str">
            <v>Port Phillip</v>
          </cell>
          <cell r="W22096">
            <v>2018</v>
          </cell>
          <cell r="X22096" t="str">
            <v>Sep</v>
          </cell>
        </row>
        <row r="22097">
          <cell r="D22097" t="str">
            <v>Unit</v>
          </cell>
          <cell r="E22097">
            <v>468000</v>
          </cell>
          <cell r="R22097" t="str">
            <v>Darebin</v>
          </cell>
          <cell r="W22097">
            <v>2018</v>
          </cell>
          <cell r="X22097" t="str">
            <v>Sep</v>
          </cell>
        </row>
        <row r="22098">
          <cell r="D22098" t="str">
            <v>House</v>
          </cell>
          <cell r="E22098">
            <v>456000</v>
          </cell>
          <cell r="R22098" t="str">
            <v>Whittlesea</v>
          </cell>
          <cell r="W22098">
            <v>2018</v>
          </cell>
          <cell r="X22098" t="str">
            <v>Sep</v>
          </cell>
        </row>
        <row r="22099">
          <cell r="D22099" t="str">
            <v>Unit</v>
          </cell>
          <cell r="E22099">
            <v>456000</v>
          </cell>
          <cell r="R22099" t="str">
            <v>Yarra</v>
          </cell>
          <cell r="W22099">
            <v>2018</v>
          </cell>
          <cell r="X22099" t="str">
            <v>Sep</v>
          </cell>
        </row>
        <row r="22100">
          <cell r="D22100" t="str">
            <v>Unit</v>
          </cell>
          <cell r="E22100">
            <v>455000</v>
          </cell>
          <cell r="R22100" t="str">
            <v>Yarra</v>
          </cell>
          <cell r="W22100">
            <v>2018</v>
          </cell>
          <cell r="X22100" t="str">
            <v>Sep</v>
          </cell>
        </row>
        <row r="22101">
          <cell r="D22101" t="str">
            <v>Unit</v>
          </cell>
          <cell r="E22101">
            <v>442500</v>
          </cell>
          <cell r="R22101" t="str">
            <v>Moreland</v>
          </cell>
          <cell r="W22101">
            <v>2018</v>
          </cell>
          <cell r="X22101" t="str">
            <v>Sep</v>
          </cell>
        </row>
        <row r="22102">
          <cell r="D22102" t="str">
            <v>Unit</v>
          </cell>
          <cell r="E22102">
            <v>437000</v>
          </cell>
          <cell r="R22102" t="str">
            <v>Bayside</v>
          </cell>
          <cell r="W22102">
            <v>2018</v>
          </cell>
          <cell r="X22102" t="str">
            <v>Sep</v>
          </cell>
        </row>
        <row r="22103">
          <cell r="D22103" t="str">
            <v>Unit</v>
          </cell>
          <cell r="E22103">
            <v>425000</v>
          </cell>
          <cell r="R22103" t="str">
            <v>Melbourne</v>
          </cell>
          <cell r="W22103">
            <v>2018</v>
          </cell>
          <cell r="X22103" t="str">
            <v>Sep</v>
          </cell>
        </row>
        <row r="22104">
          <cell r="D22104" t="str">
            <v>Unit</v>
          </cell>
          <cell r="E22104">
            <v>422000</v>
          </cell>
          <cell r="R22104" t="str">
            <v>Glen Eira</v>
          </cell>
          <cell r="W22104">
            <v>2018</v>
          </cell>
          <cell r="X22104" t="str">
            <v>Sep</v>
          </cell>
        </row>
        <row r="22105">
          <cell r="D22105" t="str">
            <v>Unit</v>
          </cell>
          <cell r="E22105">
            <v>408000</v>
          </cell>
          <cell r="R22105" t="str">
            <v>Hume</v>
          </cell>
          <cell r="W22105">
            <v>2018</v>
          </cell>
          <cell r="X22105" t="str">
            <v>Sep</v>
          </cell>
        </row>
        <row r="22106">
          <cell r="D22106" t="str">
            <v>Unit</v>
          </cell>
          <cell r="E22106">
            <v>407800</v>
          </cell>
          <cell r="R22106" t="str">
            <v>Melbourne</v>
          </cell>
          <cell r="W22106">
            <v>2018</v>
          </cell>
          <cell r="X22106" t="str">
            <v>Sep</v>
          </cell>
        </row>
        <row r="22107">
          <cell r="D22107" t="str">
            <v>Unit</v>
          </cell>
          <cell r="E22107">
            <v>405000</v>
          </cell>
          <cell r="R22107" t="str">
            <v>Stonnington</v>
          </cell>
          <cell r="W22107">
            <v>2018</v>
          </cell>
          <cell r="X22107" t="str">
            <v>Sep</v>
          </cell>
        </row>
        <row r="22108">
          <cell r="D22108" t="str">
            <v>Unit</v>
          </cell>
          <cell r="E22108">
            <v>400000</v>
          </cell>
          <cell r="R22108" t="str">
            <v>Hume</v>
          </cell>
          <cell r="W22108">
            <v>2018</v>
          </cell>
          <cell r="X22108" t="str">
            <v>Sep</v>
          </cell>
        </row>
        <row r="22109">
          <cell r="D22109" t="str">
            <v>House</v>
          </cell>
          <cell r="E22109">
            <v>400000</v>
          </cell>
          <cell r="R22109" t="str">
            <v>Wyndham</v>
          </cell>
          <cell r="W22109">
            <v>2018</v>
          </cell>
          <cell r="X22109" t="str">
            <v>Sep</v>
          </cell>
        </row>
        <row r="22110">
          <cell r="D22110" t="str">
            <v>Unit</v>
          </cell>
          <cell r="E22110">
            <v>399000</v>
          </cell>
          <cell r="R22110" t="str">
            <v>Moreland</v>
          </cell>
          <cell r="W22110">
            <v>2018</v>
          </cell>
          <cell r="X22110" t="str">
            <v>Sep</v>
          </cell>
        </row>
        <row r="22111">
          <cell r="D22111" t="str">
            <v>Unit</v>
          </cell>
          <cell r="E22111">
            <v>355000</v>
          </cell>
          <cell r="R22111" t="str">
            <v>Maribyrnong</v>
          </cell>
          <cell r="W22111">
            <v>2018</v>
          </cell>
          <cell r="X22111" t="str">
            <v>Sep</v>
          </cell>
        </row>
        <row r="22112">
          <cell r="D22112" t="str">
            <v>Unit</v>
          </cell>
          <cell r="E22112">
            <v>345500</v>
          </cell>
          <cell r="R22112" t="str">
            <v>Darebin</v>
          </cell>
          <cell r="W22112">
            <v>2018</v>
          </cell>
          <cell r="X22112" t="str">
            <v>Sep</v>
          </cell>
        </row>
        <row r="22113">
          <cell r="D22113" t="str">
            <v>Unit</v>
          </cell>
          <cell r="E22113">
            <v>340000</v>
          </cell>
          <cell r="R22113" t="str">
            <v>Moreland</v>
          </cell>
          <cell r="W22113">
            <v>2018</v>
          </cell>
          <cell r="X22113" t="str">
            <v>Sep</v>
          </cell>
        </row>
        <row r="22114">
          <cell r="D22114" t="str">
            <v>Unit</v>
          </cell>
          <cell r="E22114">
            <v>318000</v>
          </cell>
          <cell r="R22114" t="str">
            <v>Whittlesea</v>
          </cell>
          <cell r="W22114">
            <v>2018</v>
          </cell>
          <cell r="X22114" t="str">
            <v>Sep</v>
          </cell>
        </row>
        <row r="22115">
          <cell r="D22115" t="str">
            <v>Unit</v>
          </cell>
          <cell r="E22115">
            <v>300000</v>
          </cell>
          <cell r="R22115" t="str">
            <v>Glen Eira</v>
          </cell>
          <cell r="W22115">
            <v>2018</v>
          </cell>
          <cell r="X22115" t="str">
            <v>Sep</v>
          </cell>
        </row>
        <row r="22116">
          <cell r="D22116" t="str">
            <v>House</v>
          </cell>
          <cell r="E22116">
            <v>1350000</v>
          </cell>
          <cell r="R22116" t="str">
            <v>Darebin</v>
          </cell>
          <cell r="W22116">
            <v>2018</v>
          </cell>
          <cell r="X22116" t="str">
            <v>Sep</v>
          </cell>
        </row>
        <row r="22117">
          <cell r="D22117" t="str">
            <v>House</v>
          </cell>
          <cell r="E22117">
            <v>1551000</v>
          </cell>
          <cell r="R22117" t="str">
            <v>Manningham</v>
          </cell>
          <cell r="W22117">
            <v>2018</v>
          </cell>
          <cell r="X22117" t="str">
            <v>Sep</v>
          </cell>
        </row>
        <row r="22118">
          <cell r="D22118" t="str">
            <v>House</v>
          </cell>
          <cell r="E22118">
            <v>1250000</v>
          </cell>
          <cell r="R22118" t="str">
            <v>Yarra</v>
          </cell>
          <cell r="W22118">
            <v>2018</v>
          </cell>
          <cell r="X22118" t="str">
            <v>Sep</v>
          </cell>
        </row>
        <row r="22119">
          <cell r="D22119" t="str">
            <v>House</v>
          </cell>
          <cell r="E22119">
            <v>1061000</v>
          </cell>
          <cell r="R22119" t="str">
            <v>Moonee Valley</v>
          </cell>
          <cell r="W22119">
            <v>2018</v>
          </cell>
          <cell r="X22119" t="str">
            <v>Sep</v>
          </cell>
        </row>
        <row r="22120">
          <cell r="D22120" t="str">
            <v>Unit</v>
          </cell>
          <cell r="E22120">
            <v>985000</v>
          </cell>
          <cell r="R22120" t="str">
            <v>Bayside</v>
          </cell>
          <cell r="W22120">
            <v>2018</v>
          </cell>
          <cell r="X22120" t="str">
            <v>Sep</v>
          </cell>
        </row>
        <row r="22121">
          <cell r="D22121" t="str">
            <v>Unit</v>
          </cell>
          <cell r="E22121">
            <v>913600</v>
          </cell>
          <cell r="R22121" t="str">
            <v>Boroondara</v>
          </cell>
          <cell r="W22121">
            <v>2018</v>
          </cell>
          <cell r="X22121" t="str">
            <v>Sep</v>
          </cell>
        </row>
        <row r="22122">
          <cell r="D22122" t="str">
            <v>House</v>
          </cell>
          <cell r="E22122">
            <v>810000</v>
          </cell>
          <cell r="R22122" t="str">
            <v>Moonee Valley</v>
          </cell>
          <cell r="W22122">
            <v>2018</v>
          </cell>
          <cell r="X22122" t="str">
            <v>Sep</v>
          </cell>
        </row>
        <row r="22123">
          <cell r="D22123" t="str">
            <v>House</v>
          </cell>
          <cell r="E22123">
            <v>810000</v>
          </cell>
          <cell r="R22123" t="str">
            <v>Moonee Valley</v>
          </cell>
          <cell r="W22123">
            <v>2018</v>
          </cell>
          <cell r="X22123" t="str">
            <v>Sep</v>
          </cell>
        </row>
        <row r="22124">
          <cell r="D22124" t="str">
            <v>Unit</v>
          </cell>
          <cell r="E22124">
            <v>775000</v>
          </cell>
          <cell r="R22124" t="str">
            <v>Brimbank</v>
          </cell>
          <cell r="W22124">
            <v>2018</v>
          </cell>
          <cell r="X22124" t="str">
            <v>Sep</v>
          </cell>
        </row>
        <row r="22125">
          <cell r="D22125" t="str">
            <v>Unit</v>
          </cell>
          <cell r="E22125">
            <v>700000</v>
          </cell>
          <cell r="R22125" t="str">
            <v>Moreland</v>
          </cell>
          <cell r="W22125">
            <v>2018</v>
          </cell>
          <cell r="X22125" t="str">
            <v>Sep</v>
          </cell>
        </row>
        <row r="22126">
          <cell r="D22126" t="str">
            <v>Unit</v>
          </cell>
          <cell r="E22126">
            <v>700000</v>
          </cell>
          <cell r="R22126" t="str">
            <v>Moonee Valley</v>
          </cell>
          <cell r="W22126">
            <v>2018</v>
          </cell>
          <cell r="X22126" t="str">
            <v>Sep</v>
          </cell>
        </row>
        <row r="22127">
          <cell r="D22127" t="str">
            <v>Unit</v>
          </cell>
          <cell r="E22127">
            <v>678913</v>
          </cell>
          <cell r="R22127" t="str">
            <v>Darebin</v>
          </cell>
          <cell r="W22127">
            <v>2018</v>
          </cell>
          <cell r="X22127" t="str">
            <v>Sep</v>
          </cell>
        </row>
        <row r="22128">
          <cell r="D22128" t="str">
            <v>Unit</v>
          </cell>
          <cell r="E22128">
            <v>676000</v>
          </cell>
          <cell r="R22128" t="str">
            <v>Hobsons Bay</v>
          </cell>
          <cell r="W22128">
            <v>2018</v>
          </cell>
          <cell r="X22128" t="str">
            <v>Sep</v>
          </cell>
        </row>
        <row r="22129">
          <cell r="D22129" t="str">
            <v>Unit</v>
          </cell>
          <cell r="E22129">
            <v>670000</v>
          </cell>
          <cell r="R22129" t="str">
            <v>Glen Eira</v>
          </cell>
          <cell r="W22129">
            <v>2018</v>
          </cell>
          <cell r="X22129" t="str">
            <v>Sep</v>
          </cell>
        </row>
        <row r="22130">
          <cell r="D22130" t="str">
            <v>House</v>
          </cell>
          <cell r="E22130">
            <v>665000</v>
          </cell>
          <cell r="R22130" t="str">
            <v>Darebin</v>
          </cell>
          <cell r="W22130">
            <v>2018</v>
          </cell>
          <cell r="X22130" t="str">
            <v>Sep</v>
          </cell>
        </row>
        <row r="22131">
          <cell r="D22131" t="str">
            <v>Unit</v>
          </cell>
          <cell r="E22131">
            <v>650000</v>
          </cell>
          <cell r="R22131" t="str">
            <v>Moonee Valley</v>
          </cell>
          <cell r="W22131">
            <v>2018</v>
          </cell>
          <cell r="X22131" t="str">
            <v>Sep</v>
          </cell>
        </row>
        <row r="22132">
          <cell r="D22132" t="str">
            <v>Unit</v>
          </cell>
          <cell r="E22132">
            <v>628200</v>
          </cell>
          <cell r="R22132" t="str">
            <v>Banyule</v>
          </cell>
          <cell r="W22132">
            <v>2018</v>
          </cell>
          <cell r="X22132" t="str">
            <v>Sep</v>
          </cell>
        </row>
        <row r="22133">
          <cell r="D22133" t="str">
            <v>Unit</v>
          </cell>
          <cell r="E22133">
            <v>600000</v>
          </cell>
          <cell r="R22133" t="str">
            <v>Moreland</v>
          </cell>
          <cell r="W22133">
            <v>2018</v>
          </cell>
          <cell r="X22133" t="str">
            <v>Sep</v>
          </cell>
        </row>
        <row r="22134">
          <cell r="D22134" t="str">
            <v>Unit</v>
          </cell>
          <cell r="E22134">
            <v>591000</v>
          </cell>
          <cell r="R22134" t="str">
            <v>Moreland</v>
          </cell>
          <cell r="W22134">
            <v>2018</v>
          </cell>
          <cell r="X22134" t="str">
            <v>Sep</v>
          </cell>
        </row>
        <row r="22135">
          <cell r="D22135" t="str">
            <v>Unit</v>
          </cell>
          <cell r="E22135">
            <v>562690</v>
          </cell>
          <cell r="R22135" t="str">
            <v>Darebin</v>
          </cell>
          <cell r="W22135">
            <v>2018</v>
          </cell>
          <cell r="X22135" t="str">
            <v>Sep</v>
          </cell>
        </row>
        <row r="22136">
          <cell r="D22136" t="str">
            <v>House</v>
          </cell>
          <cell r="E22136">
            <v>560000</v>
          </cell>
          <cell r="R22136" t="str">
            <v>Hume</v>
          </cell>
          <cell r="W22136">
            <v>2018</v>
          </cell>
          <cell r="X22136" t="str">
            <v>Sep</v>
          </cell>
        </row>
        <row r="22137">
          <cell r="D22137" t="str">
            <v>Unit</v>
          </cell>
          <cell r="E22137">
            <v>555000</v>
          </cell>
          <cell r="R22137" t="str">
            <v>Moreland</v>
          </cell>
          <cell r="W22137">
            <v>2018</v>
          </cell>
          <cell r="X22137" t="str">
            <v>Sep</v>
          </cell>
        </row>
        <row r="22138">
          <cell r="D22138" t="str">
            <v>Unit</v>
          </cell>
          <cell r="E22138">
            <v>530000</v>
          </cell>
          <cell r="R22138" t="str">
            <v>Moreland</v>
          </cell>
          <cell r="W22138">
            <v>2018</v>
          </cell>
          <cell r="X22138" t="str">
            <v>Sep</v>
          </cell>
        </row>
        <row r="22139">
          <cell r="D22139" t="str">
            <v>House</v>
          </cell>
          <cell r="E22139">
            <v>528000</v>
          </cell>
          <cell r="R22139" t="str">
            <v>Wyndham</v>
          </cell>
          <cell r="W22139">
            <v>2018</v>
          </cell>
          <cell r="X22139" t="str">
            <v>Sep</v>
          </cell>
        </row>
        <row r="22140">
          <cell r="D22140" t="str">
            <v>Unit</v>
          </cell>
          <cell r="E22140">
            <v>510000</v>
          </cell>
          <cell r="R22140" t="str">
            <v>Hobsons Bay</v>
          </cell>
          <cell r="W22140">
            <v>2018</v>
          </cell>
          <cell r="X22140" t="str">
            <v>Sep</v>
          </cell>
        </row>
        <row r="22141">
          <cell r="D22141" t="str">
            <v>Unit</v>
          </cell>
          <cell r="E22141">
            <v>505000</v>
          </cell>
          <cell r="R22141" t="str">
            <v>Darebin</v>
          </cell>
          <cell r="W22141">
            <v>2018</v>
          </cell>
          <cell r="X22141" t="str">
            <v>Sep</v>
          </cell>
        </row>
        <row r="22142">
          <cell r="D22142" t="str">
            <v>Unit</v>
          </cell>
          <cell r="E22142">
            <v>495000</v>
          </cell>
          <cell r="R22142" t="str">
            <v>Port Phillip</v>
          </cell>
          <cell r="W22142">
            <v>2018</v>
          </cell>
          <cell r="X22142" t="str">
            <v>Sep</v>
          </cell>
        </row>
        <row r="22143">
          <cell r="D22143" t="str">
            <v>Unit</v>
          </cell>
          <cell r="E22143">
            <v>480000</v>
          </cell>
          <cell r="R22143" t="str">
            <v>Brimbank</v>
          </cell>
          <cell r="W22143">
            <v>2018</v>
          </cell>
          <cell r="X22143" t="str">
            <v>Sep</v>
          </cell>
        </row>
        <row r="22144">
          <cell r="D22144" t="str">
            <v>Unit</v>
          </cell>
          <cell r="E22144">
            <v>465000</v>
          </cell>
          <cell r="R22144" t="str">
            <v>Port Phillip</v>
          </cell>
          <cell r="W22144">
            <v>2018</v>
          </cell>
          <cell r="X22144" t="str">
            <v>Sep</v>
          </cell>
        </row>
        <row r="22145">
          <cell r="D22145" t="str">
            <v>Unit</v>
          </cell>
          <cell r="E22145">
            <v>453000</v>
          </cell>
          <cell r="R22145" t="str">
            <v>Melbourne</v>
          </cell>
          <cell r="W22145">
            <v>2018</v>
          </cell>
          <cell r="X22145" t="str">
            <v>Sep</v>
          </cell>
        </row>
        <row r="22146">
          <cell r="D22146" t="str">
            <v>Unit</v>
          </cell>
          <cell r="E22146">
            <v>450000</v>
          </cell>
          <cell r="R22146" t="str">
            <v>Moonee Valley</v>
          </cell>
          <cell r="W22146">
            <v>2018</v>
          </cell>
          <cell r="X22146" t="str">
            <v>Sep</v>
          </cell>
        </row>
        <row r="22147">
          <cell r="D22147" t="str">
            <v>Unit</v>
          </cell>
          <cell r="E22147">
            <v>374060</v>
          </cell>
          <cell r="R22147" t="str">
            <v>Darebin</v>
          </cell>
          <cell r="W22147">
            <v>2018</v>
          </cell>
          <cell r="X22147" t="str">
            <v>Sep</v>
          </cell>
        </row>
        <row r="22148">
          <cell r="D22148" t="str">
            <v>Unit</v>
          </cell>
          <cell r="E22148">
            <v>315000</v>
          </cell>
          <cell r="R22148" t="str">
            <v>Maribyrnong</v>
          </cell>
          <cell r="W22148">
            <v>2018</v>
          </cell>
          <cell r="X22148" t="str">
            <v>Sep</v>
          </cell>
        </row>
        <row r="22149">
          <cell r="D22149" t="str">
            <v>Unit</v>
          </cell>
          <cell r="E22149">
            <v>291500</v>
          </cell>
          <cell r="R22149" t="str">
            <v>Port Phillip</v>
          </cell>
          <cell r="W22149">
            <v>2018</v>
          </cell>
          <cell r="X22149" t="str">
            <v>Sep</v>
          </cell>
        </row>
        <row r="22150">
          <cell r="D22150" t="str">
            <v>House</v>
          </cell>
          <cell r="E22150">
            <v>1600000</v>
          </cell>
          <cell r="R22150" t="str">
            <v>Boroondara</v>
          </cell>
          <cell r="W22150">
            <v>2018</v>
          </cell>
          <cell r="X22150" t="str">
            <v>Sep</v>
          </cell>
        </row>
        <row r="22151">
          <cell r="D22151" t="str">
            <v>House</v>
          </cell>
          <cell r="E22151">
            <v>1220000</v>
          </cell>
          <cell r="R22151" t="str">
            <v>Boroondara</v>
          </cell>
          <cell r="W22151">
            <v>2018</v>
          </cell>
          <cell r="X22151" t="str">
            <v>Sep</v>
          </cell>
        </row>
        <row r="22152">
          <cell r="D22152" t="str">
            <v>Unit</v>
          </cell>
          <cell r="E22152">
            <v>1100000</v>
          </cell>
          <cell r="R22152" t="str">
            <v>Kingston</v>
          </cell>
          <cell r="W22152">
            <v>2018</v>
          </cell>
          <cell r="X22152" t="str">
            <v>Sep</v>
          </cell>
        </row>
        <row r="22153">
          <cell r="D22153" t="str">
            <v>Unit</v>
          </cell>
          <cell r="E22153">
            <v>1100000</v>
          </cell>
          <cell r="R22153" t="str">
            <v>Manningham</v>
          </cell>
          <cell r="W22153">
            <v>2018</v>
          </cell>
          <cell r="X22153" t="str">
            <v>Sep</v>
          </cell>
        </row>
        <row r="22154">
          <cell r="D22154" t="str">
            <v>Unit</v>
          </cell>
          <cell r="E22154">
            <v>900000</v>
          </cell>
          <cell r="R22154" t="str">
            <v>Bayside</v>
          </cell>
          <cell r="W22154">
            <v>2018</v>
          </cell>
          <cell r="X22154" t="str">
            <v>Sep</v>
          </cell>
        </row>
        <row r="22155">
          <cell r="D22155" t="str">
            <v>House</v>
          </cell>
          <cell r="E22155">
            <v>700000</v>
          </cell>
          <cell r="R22155" t="str">
            <v>Moreland</v>
          </cell>
          <cell r="W22155">
            <v>2018</v>
          </cell>
          <cell r="X22155" t="str">
            <v>Sep</v>
          </cell>
        </row>
        <row r="22156">
          <cell r="D22156" t="str">
            <v>Unit</v>
          </cell>
          <cell r="E22156">
            <v>650000</v>
          </cell>
          <cell r="R22156" t="str">
            <v>Banyule</v>
          </cell>
          <cell r="W22156">
            <v>2018</v>
          </cell>
          <cell r="X22156" t="str">
            <v>Sep</v>
          </cell>
        </row>
        <row r="22157">
          <cell r="D22157" t="str">
            <v>Unit</v>
          </cell>
          <cell r="E22157">
            <v>580000</v>
          </cell>
          <cell r="R22157" t="str">
            <v>Port Phillip</v>
          </cell>
          <cell r="W22157">
            <v>2018</v>
          </cell>
          <cell r="X22157" t="str">
            <v>Sep</v>
          </cell>
        </row>
        <row r="22158">
          <cell r="D22158" t="str">
            <v>Unit</v>
          </cell>
          <cell r="E22158">
            <v>550000</v>
          </cell>
          <cell r="R22158" t="str">
            <v>Melbourne</v>
          </cell>
          <cell r="W22158">
            <v>2018</v>
          </cell>
          <cell r="X22158" t="str">
            <v>Sep</v>
          </cell>
        </row>
        <row r="22159">
          <cell r="D22159" t="str">
            <v>Unit</v>
          </cell>
          <cell r="E22159">
            <v>490000</v>
          </cell>
          <cell r="R22159" t="str">
            <v>Banyule</v>
          </cell>
          <cell r="W22159">
            <v>2018</v>
          </cell>
          <cell r="X22159" t="str">
            <v>Sep</v>
          </cell>
        </row>
        <row r="22160">
          <cell r="D22160" t="str">
            <v>Unit</v>
          </cell>
          <cell r="E22160">
            <v>460000</v>
          </cell>
          <cell r="R22160" t="str">
            <v>Port Phillip</v>
          </cell>
          <cell r="W22160">
            <v>2018</v>
          </cell>
          <cell r="X22160" t="str">
            <v>Sep</v>
          </cell>
        </row>
        <row r="22161">
          <cell r="D22161" t="str">
            <v>Unit</v>
          </cell>
          <cell r="E22161">
            <v>385000</v>
          </cell>
          <cell r="R22161" t="str">
            <v>Moonee Valley</v>
          </cell>
          <cell r="W22161">
            <v>2018</v>
          </cell>
          <cell r="X22161" t="str">
            <v>Sep</v>
          </cell>
        </row>
        <row r="22162">
          <cell r="D22162" t="str">
            <v>Unit</v>
          </cell>
          <cell r="E22162">
            <v>280000</v>
          </cell>
          <cell r="R22162" t="str">
            <v>Darebin</v>
          </cell>
          <cell r="W22162">
            <v>2018</v>
          </cell>
          <cell r="X22162" t="str">
            <v>Sep</v>
          </cell>
        </row>
        <row r="22163">
          <cell r="D22163" t="str">
            <v>Unit</v>
          </cell>
          <cell r="E22163">
            <v>270000</v>
          </cell>
          <cell r="R22163" t="str">
            <v>Moonee Valley</v>
          </cell>
          <cell r="W22163">
            <v>2018</v>
          </cell>
          <cell r="X22163" t="str">
            <v>Sep</v>
          </cell>
        </row>
        <row r="22164">
          <cell r="D22164" t="str">
            <v>House</v>
          </cell>
          <cell r="E22164">
            <v>1500000</v>
          </cell>
          <cell r="R22164" t="str">
            <v>Hume</v>
          </cell>
          <cell r="W22164">
            <v>2018</v>
          </cell>
          <cell r="X22164" t="str">
            <v>Oct</v>
          </cell>
        </row>
        <row r="22165">
          <cell r="D22165" t="str">
            <v>House</v>
          </cell>
          <cell r="E22165">
            <v>450000</v>
          </cell>
          <cell r="R22165" t="str">
            <v>Hume</v>
          </cell>
          <cell r="W22165">
            <v>2018</v>
          </cell>
          <cell r="X22165" t="str">
            <v>Oct</v>
          </cell>
        </row>
        <row r="22166">
          <cell r="D22166" t="str">
            <v>House</v>
          </cell>
          <cell r="E22166">
            <v>460000</v>
          </cell>
          <cell r="R22166" t="str">
            <v>Hume</v>
          </cell>
          <cell r="W22166">
            <v>2018</v>
          </cell>
          <cell r="X22166" t="str">
            <v>Oct</v>
          </cell>
        </row>
        <row r="22167">
          <cell r="D22167" t="str">
            <v>House</v>
          </cell>
          <cell r="E22167">
            <v>630000</v>
          </cell>
          <cell r="R22167" t="str">
            <v>Hume</v>
          </cell>
          <cell r="W22167">
            <v>2018</v>
          </cell>
          <cell r="X22167" t="str">
            <v>Oct</v>
          </cell>
        </row>
        <row r="22168">
          <cell r="D22168" t="str">
            <v>House</v>
          </cell>
          <cell r="E22168">
            <v>480000</v>
          </cell>
          <cell r="R22168" t="str">
            <v>Hume</v>
          </cell>
          <cell r="W22168">
            <v>2018</v>
          </cell>
          <cell r="X22168" t="str">
            <v>Oct</v>
          </cell>
        </row>
        <row r="22169">
          <cell r="D22169" t="str">
            <v>Unit</v>
          </cell>
          <cell r="E22169">
            <v>380000</v>
          </cell>
          <cell r="R22169" t="str">
            <v>Hume</v>
          </cell>
          <cell r="W22169">
            <v>2018</v>
          </cell>
          <cell r="X22169" t="str">
            <v>Oct</v>
          </cell>
        </row>
        <row r="22170">
          <cell r="D22170" t="str">
            <v>House</v>
          </cell>
          <cell r="E22170">
            <v>716000</v>
          </cell>
          <cell r="R22170" t="str">
            <v>Hume</v>
          </cell>
          <cell r="W22170">
            <v>2018</v>
          </cell>
          <cell r="X22170" t="str">
            <v>Oct</v>
          </cell>
        </row>
        <row r="22171">
          <cell r="D22171" t="str">
            <v>Unit</v>
          </cell>
          <cell r="E22171">
            <v>496000</v>
          </cell>
          <cell r="R22171" t="str">
            <v>Hume</v>
          </cell>
          <cell r="W22171">
            <v>2018</v>
          </cell>
          <cell r="X22171" t="str">
            <v>Oct</v>
          </cell>
        </row>
        <row r="22172">
          <cell r="D22172" t="str">
            <v>House</v>
          </cell>
          <cell r="E22172">
            <v>479250</v>
          </cell>
          <cell r="R22172" t="str">
            <v>Hume</v>
          </cell>
          <cell r="W22172">
            <v>2018</v>
          </cell>
          <cell r="X22172" t="str">
            <v>Oct</v>
          </cell>
        </row>
        <row r="22173">
          <cell r="D22173" t="str">
            <v>House</v>
          </cell>
          <cell r="E22173">
            <v>590000</v>
          </cell>
          <cell r="R22173" t="str">
            <v>Hume</v>
          </cell>
          <cell r="W22173">
            <v>2018</v>
          </cell>
          <cell r="X22173" t="str">
            <v>Oct</v>
          </cell>
        </row>
        <row r="22174">
          <cell r="D22174" t="str">
            <v>House</v>
          </cell>
          <cell r="E22174">
            <v>900000</v>
          </cell>
          <cell r="R22174" t="str">
            <v>Whittlesea</v>
          </cell>
          <cell r="W22174">
            <v>2018</v>
          </cell>
          <cell r="X22174" t="str">
            <v>Oct</v>
          </cell>
        </row>
        <row r="22175">
          <cell r="D22175" t="str">
            <v>House</v>
          </cell>
          <cell r="E22175">
            <v>580000</v>
          </cell>
          <cell r="R22175" t="str">
            <v>Hume</v>
          </cell>
          <cell r="W22175">
            <v>2018</v>
          </cell>
          <cell r="X22175" t="str">
            <v>Oct</v>
          </cell>
        </row>
        <row r="22176">
          <cell r="D22176" t="str">
            <v>House</v>
          </cell>
          <cell r="E22176">
            <v>516500</v>
          </cell>
          <cell r="R22176" t="str">
            <v>Hume</v>
          </cell>
          <cell r="W22176">
            <v>2018</v>
          </cell>
          <cell r="X22176" t="str">
            <v>Oct</v>
          </cell>
        </row>
        <row r="22177">
          <cell r="D22177" t="str">
            <v>House</v>
          </cell>
          <cell r="E22177">
            <v>598000</v>
          </cell>
          <cell r="R22177" t="str">
            <v>Whittlesea</v>
          </cell>
          <cell r="W22177">
            <v>2018</v>
          </cell>
          <cell r="X22177" t="str">
            <v>Oct</v>
          </cell>
        </row>
        <row r="22178">
          <cell r="D22178" t="str">
            <v>House</v>
          </cell>
          <cell r="E22178">
            <v>499500</v>
          </cell>
          <cell r="R22178" t="str">
            <v>Hume</v>
          </cell>
          <cell r="W22178">
            <v>2018</v>
          </cell>
          <cell r="X22178" t="str">
            <v>Oct</v>
          </cell>
        </row>
        <row r="22179">
          <cell r="D22179" t="str">
            <v>House</v>
          </cell>
          <cell r="E22179">
            <v>590500</v>
          </cell>
          <cell r="R22179" t="str">
            <v>Hume</v>
          </cell>
          <cell r="W22179">
            <v>2018</v>
          </cell>
          <cell r="X22179" t="str">
            <v>Oct</v>
          </cell>
        </row>
        <row r="22180">
          <cell r="D22180" t="str">
            <v>House</v>
          </cell>
          <cell r="E22180">
            <v>572500</v>
          </cell>
          <cell r="R22180" t="str">
            <v>Whittlesea</v>
          </cell>
          <cell r="W22180">
            <v>2018</v>
          </cell>
          <cell r="X22180" t="str">
            <v>Oct</v>
          </cell>
        </row>
        <row r="22181">
          <cell r="D22181" t="str">
            <v>House</v>
          </cell>
          <cell r="E22181">
            <v>640000</v>
          </cell>
          <cell r="R22181" t="str">
            <v>Hume</v>
          </cell>
          <cell r="W22181">
            <v>2018</v>
          </cell>
          <cell r="X22181" t="str">
            <v>Oct</v>
          </cell>
        </row>
        <row r="22182">
          <cell r="D22182" t="str">
            <v>House</v>
          </cell>
          <cell r="E22182">
            <v>550000</v>
          </cell>
          <cell r="R22182" t="str">
            <v>Hume</v>
          </cell>
          <cell r="W22182">
            <v>2018</v>
          </cell>
          <cell r="X22182" t="str">
            <v>Oct</v>
          </cell>
        </row>
        <row r="22183">
          <cell r="D22183" t="str">
            <v>House</v>
          </cell>
          <cell r="E22183">
            <v>580058</v>
          </cell>
          <cell r="R22183" t="str">
            <v>Whittlesea</v>
          </cell>
          <cell r="W22183">
            <v>2018</v>
          </cell>
          <cell r="X22183" t="str">
            <v>Oct</v>
          </cell>
        </row>
        <row r="22184">
          <cell r="D22184" t="str">
            <v>House</v>
          </cell>
          <cell r="E22184">
            <v>518000</v>
          </cell>
          <cell r="R22184" t="str">
            <v>Whittlesea</v>
          </cell>
          <cell r="W22184">
            <v>2018</v>
          </cell>
          <cell r="X22184" t="str">
            <v>Oct</v>
          </cell>
        </row>
        <row r="22185">
          <cell r="D22185" t="str">
            <v>House</v>
          </cell>
          <cell r="E22185">
            <v>745500</v>
          </cell>
          <cell r="R22185" t="str">
            <v>Whittlesea</v>
          </cell>
          <cell r="W22185">
            <v>2018</v>
          </cell>
          <cell r="X22185" t="str">
            <v>Oct</v>
          </cell>
        </row>
        <row r="22186">
          <cell r="D22186" t="str">
            <v>House</v>
          </cell>
          <cell r="E22186">
            <v>679000</v>
          </cell>
          <cell r="R22186" t="str">
            <v>Hume</v>
          </cell>
          <cell r="W22186">
            <v>2018</v>
          </cell>
          <cell r="X22186" t="str">
            <v>Oct</v>
          </cell>
        </row>
        <row r="22187">
          <cell r="D22187" t="str">
            <v>House</v>
          </cell>
          <cell r="E22187">
            <v>520600</v>
          </cell>
          <cell r="R22187" t="str">
            <v>Whittlesea</v>
          </cell>
          <cell r="W22187">
            <v>2018</v>
          </cell>
          <cell r="X22187" t="str">
            <v>Oct</v>
          </cell>
        </row>
        <row r="22188">
          <cell r="D22188" t="str">
            <v>House</v>
          </cell>
          <cell r="E22188">
            <v>595000</v>
          </cell>
          <cell r="R22188" t="str">
            <v>Whittlesea</v>
          </cell>
          <cell r="W22188">
            <v>2018</v>
          </cell>
          <cell r="X22188" t="str">
            <v>Oct</v>
          </cell>
        </row>
        <row r="22189">
          <cell r="D22189" t="str">
            <v>House</v>
          </cell>
          <cell r="E22189">
            <v>660000</v>
          </cell>
          <cell r="R22189" t="str">
            <v>Hume</v>
          </cell>
          <cell r="W22189">
            <v>2018</v>
          </cell>
          <cell r="X22189" t="str">
            <v>Oct</v>
          </cell>
        </row>
        <row r="22190">
          <cell r="D22190" t="str">
            <v>Unit</v>
          </cell>
          <cell r="E22190">
            <v>482500</v>
          </cell>
          <cell r="R22190" t="str">
            <v>Whittlesea</v>
          </cell>
          <cell r="W22190">
            <v>2018</v>
          </cell>
          <cell r="X22190" t="str">
            <v>Oct</v>
          </cell>
        </row>
        <row r="22191">
          <cell r="D22191" t="str">
            <v>House</v>
          </cell>
          <cell r="E22191">
            <v>640000</v>
          </cell>
          <cell r="R22191" t="str">
            <v>Whittlesea</v>
          </cell>
          <cell r="W22191">
            <v>2018</v>
          </cell>
          <cell r="X22191" t="str">
            <v>Oct</v>
          </cell>
        </row>
        <row r="22192">
          <cell r="D22192" t="str">
            <v>House</v>
          </cell>
          <cell r="E22192">
            <v>500000</v>
          </cell>
          <cell r="R22192" t="str">
            <v>Whittlesea</v>
          </cell>
          <cell r="W22192">
            <v>2018</v>
          </cell>
          <cell r="X22192" t="str">
            <v>Oct</v>
          </cell>
        </row>
        <row r="22193">
          <cell r="D22193" t="str">
            <v>House</v>
          </cell>
          <cell r="E22193">
            <v>630000</v>
          </cell>
          <cell r="R22193" t="str">
            <v>Hume</v>
          </cell>
          <cell r="W22193">
            <v>2018</v>
          </cell>
          <cell r="X22193" t="str">
            <v>Oct</v>
          </cell>
        </row>
        <row r="22194">
          <cell r="D22194" t="str">
            <v>House</v>
          </cell>
          <cell r="E22194">
            <v>711000</v>
          </cell>
          <cell r="R22194" t="str">
            <v>Whittlesea</v>
          </cell>
          <cell r="W22194">
            <v>2018</v>
          </cell>
          <cell r="X22194" t="str">
            <v>Oct</v>
          </cell>
        </row>
        <row r="22195">
          <cell r="D22195" t="str">
            <v>House</v>
          </cell>
          <cell r="E22195">
            <v>697000</v>
          </cell>
          <cell r="R22195" t="str">
            <v>Whittlesea</v>
          </cell>
          <cell r="W22195">
            <v>2018</v>
          </cell>
          <cell r="X22195" t="str">
            <v>Oct</v>
          </cell>
        </row>
        <row r="22196">
          <cell r="D22196" t="str">
            <v>House</v>
          </cell>
          <cell r="E22196">
            <v>611000</v>
          </cell>
          <cell r="R22196" t="str">
            <v>Whittlesea</v>
          </cell>
          <cell r="W22196">
            <v>2018</v>
          </cell>
          <cell r="X22196" t="str">
            <v>Oct</v>
          </cell>
        </row>
        <row r="22197">
          <cell r="D22197" t="str">
            <v>House</v>
          </cell>
          <cell r="E22197">
            <v>735000</v>
          </cell>
          <cell r="R22197" t="str">
            <v>Whittlesea</v>
          </cell>
          <cell r="W22197">
            <v>2018</v>
          </cell>
          <cell r="X22197" t="str">
            <v>Oct</v>
          </cell>
        </row>
        <row r="22198">
          <cell r="D22198" t="str">
            <v>House</v>
          </cell>
          <cell r="E22198">
            <v>676000</v>
          </cell>
          <cell r="R22198" t="str">
            <v>Whittlesea</v>
          </cell>
          <cell r="W22198">
            <v>2018</v>
          </cell>
          <cell r="X22198" t="str">
            <v>Oct</v>
          </cell>
        </row>
        <row r="22199">
          <cell r="D22199" t="str">
            <v>House</v>
          </cell>
          <cell r="E22199">
            <v>750000</v>
          </cell>
          <cell r="R22199" t="str">
            <v>Hume</v>
          </cell>
          <cell r="W22199">
            <v>2018</v>
          </cell>
          <cell r="X22199" t="str">
            <v>Oct</v>
          </cell>
        </row>
        <row r="22200">
          <cell r="D22200" t="str">
            <v>House</v>
          </cell>
          <cell r="E22200">
            <v>690000</v>
          </cell>
          <cell r="R22200" t="str">
            <v>Hume</v>
          </cell>
          <cell r="W22200">
            <v>2018</v>
          </cell>
          <cell r="X22200" t="str">
            <v>Oct</v>
          </cell>
        </row>
        <row r="22201">
          <cell r="D22201" t="str">
            <v>House</v>
          </cell>
          <cell r="E22201">
            <v>432000</v>
          </cell>
          <cell r="R22201" t="str">
            <v>Whittlesea</v>
          </cell>
          <cell r="W22201">
            <v>2018</v>
          </cell>
          <cell r="X22201" t="str">
            <v>Oct</v>
          </cell>
        </row>
        <row r="22202">
          <cell r="D22202" t="str">
            <v>House</v>
          </cell>
          <cell r="E22202">
            <v>1515000</v>
          </cell>
          <cell r="R22202" t="str">
            <v>Hume</v>
          </cell>
          <cell r="W22202">
            <v>2018</v>
          </cell>
          <cell r="X22202" t="str">
            <v>Oct</v>
          </cell>
        </row>
        <row r="22203">
          <cell r="D22203" t="str">
            <v>House</v>
          </cell>
          <cell r="E22203">
            <v>571550</v>
          </cell>
          <cell r="R22203" t="str">
            <v>Whittlesea</v>
          </cell>
          <cell r="W22203">
            <v>2018</v>
          </cell>
          <cell r="X22203" t="str">
            <v>Oct</v>
          </cell>
        </row>
        <row r="22204">
          <cell r="D22204" t="str">
            <v>House</v>
          </cell>
          <cell r="E22204">
            <v>671000</v>
          </cell>
          <cell r="R22204" t="str">
            <v>Hume</v>
          </cell>
          <cell r="W22204">
            <v>2018</v>
          </cell>
          <cell r="X22204" t="str">
            <v>Oct</v>
          </cell>
        </row>
        <row r="22205">
          <cell r="D22205" t="str">
            <v>House</v>
          </cell>
          <cell r="E22205">
            <v>658000</v>
          </cell>
          <cell r="R22205" t="str">
            <v>Whittlesea</v>
          </cell>
          <cell r="W22205">
            <v>2018</v>
          </cell>
          <cell r="X22205" t="str">
            <v>Oct</v>
          </cell>
        </row>
        <row r="22206">
          <cell r="D22206" t="str">
            <v>House</v>
          </cell>
          <cell r="E22206">
            <v>551500</v>
          </cell>
          <cell r="R22206" t="str">
            <v>Whittlesea</v>
          </cell>
          <cell r="W22206">
            <v>2018</v>
          </cell>
          <cell r="X22206" t="str">
            <v>Oct</v>
          </cell>
        </row>
        <row r="22207">
          <cell r="D22207" t="str">
            <v>House</v>
          </cell>
          <cell r="E22207">
            <v>616000</v>
          </cell>
          <cell r="R22207" t="str">
            <v>Whittlesea</v>
          </cell>
          <cell r="W22207">
            <v>2018</v>
          </cell>
          <cell r="X22207" t="str">
            <v>Oct</v>
          </cell>
        </row>
        <row r="22208">
          <cell r="D22208" t="str">
            <v>House</v>
          </cell>
          <cell r="E22208">
            <v>610000</v>
          </cell>
          <cell r="R22208" t="str">
            <v>Whittlesea</v>
          </cell>
          <cell r="W22208">
            <v>2018</v>
          </cell>
          <cell r="X22208" t="str">
            <v>Oct</v>
          </cell>
        </row>
        <row r="22209">
          <cell r="D22209" t="str">
            <v>House</v>
          </cell>
          <cell r="E22209">
            <v>751000</v>
          </cell>
          <cell r="R22209" t="str">
            <v>Whittlesea</v>
          </cell>
          <cell r="W22209">
            <v>2018</v>
          </cell>
          <cell r="X22209" t="str">
            <v>Oct</v>
          </cell>
        </row>
        <row r="22210">
          <cell r="D22210" t="str">
            <v>House</v>
          </cell>
          <cell r="E22210">
            <v>740000</v>
          </cell>
          <cell r="R22210" t="str">
            <v>Whittlesea</v>
          </cell>
          <cell r="W22210">
            <v>2018</v>
          </cell>
          <cell r="X22210" t="str">
            <v>Oct</v>
          </cell>
        </row>
        <row r="22211">
          <cell r="D22211" t="str">
            <v>House</v>
          </cell>
          <cell r="E22211">
            <v>699000</v>
          </cell>
          <cell r="R22211" t="str">
            <v>Whittlesea</v>
          </cell>
          <cell r="W22211">
            <v>2018</v>
          </cell>
          <cell r="X22211" t="str">
            <v>Oct</v>
          </cell>
        </row>
        <row r="22212">
          <cell r="D22212" t="str">
            <v>House</v>
          </cell>
          <cell r="E22212">
            <v>665000</v>
          </cell>
          <cell r="R22212" t="str">
            <v>Whittlesea</v>
          </cell>
          <cell r="W22212">
            <v>2018</v>
          </cell>
          <cell r="X22212" t="str">
            <v>Oct</v>
          </cell>
        </row>
        <row r="22213">
          <cell r="D22213" t="str">
            <v>House</v>
          </cell>
          <cell r="E22213">
            <v>700000</v>
          </cell>
          <cell r="R22213" t="str">
            <v>Whittlesea</v>
          </cell>
          <cell r="W22213">
            <v>2018</v>
          </cell>
          <cell r="X22213" t="str">
            <v>Oct</v>
          </cell>
        </row>
        <row r="22214">
          <cell r="D22214" t="str">
            <v>House</v>
          </cell>
          <cell r="E22214">
            <v>600000</v>
          </cell>
          <cell r="R22214" t="str">
            <v>Whittlesea</v>
          </cell>
          <cell r="W22214">
            <v>2018</v>
          </cell>
          <cell r="X22214" t="str">
            <v>Oct</v>
          </cell>
        </row>
        <row r="22215">
          <cell r="D22215" t="str">
            <v>House</v>
          </cell>
          <cell r="E22215">
            <v>622000</v>
          </cell>
          <cell r="R22215" t="str">
            <v>Whittlesea</v>
          </cell>
          <cell r="W22215">
            <v>2018</v>
          </cell>
          <cell r="X22215" t="str">
            <v>Oct</v>
          </cell>
        </row>
        <row r="22216">
          <cell r="D22216" t="str">
            <v>House</v>
          </cell>
          <cell r="E22216">
            <v>637500</v>
          </cell>
          <cell r="R22216" t="str">
            <v>Whittlesea</v>
          </cell>
          <cell r="W22216">
            <v>2018</v>
          </cell>
          <cell r="X22216" t="str">
            <v>Oct</v>
          </cell>
        </row>
        <row r="22217">
          <cell r="D22217" t="str">
            <v>Unit</v>
          </cell>
          <cell r="E22217">
            <v>485000</v>
          </cell>
          <cell r="R22217" t="str">
            <v>Whittlesea</v>
          </cell>
          <cell r="W22217">
            <v>2018</v>
          </cell>
          <cell r="X22217" t="str">
            <v>Oct</v>
          </cell>
        </row>
        <row r="22218">
          <cell r="D22218" t="str">
            <v>House</v>
          </cell>
          <cell r="E22218">
            <v>707000</v>
          </cell>
          <cell r="R22218" t="str">
            <v>Whittlesea</v>
          </cell>
          <cell r="W22218">
            <v>2018</v>
          </cell>
          <cell r="X22218" t="str">
            <v>Oct</v>
          </cell>
        </row>
        <row r="22219">
          <cell r="D22219" t="str">
            <v>House</v>
          </cell>
          <cell r="E22219">
            <v>700000</v>
          </cell>
          <cell r="R22219" t="str">
            <v>Whittlesea</v>
          </cell>
          <cell r="W22219">
            <v>2018</v>
          </cell>
          <cell r="X22219" t="str">
            <v>Oct</v>
          </cell>
        </row>
        <row r="22220">
          <cell r="D22220" t="str">
            <v>House</v>
          </cell>
          <cell r="E22220">
            <v>640000</v>
          </cell>
          <cell r="R22220" t="str">
            <v>Whittlesea</v>
          </cell>
          <cell r="W22220">
            <v>2018</v>
          </cell>
          <cell r="X22220" t="str">
            <v>Oct</v>
          </cell>
        </row>
        <row r="22221">
          <cell r="D22221" t="str">
            <v>House</v>
          </cell>
          <cell r="E22221">
            <v>860000</v>
          </cell>
          <cell r="R22221" t="str">
            <v>Whittlesea</v>
          </cell>
          <cell r="W22221">
            <v>2018</v>
          </cell>
          <cell r="X22221" t="str">
            <v>Oct</v>
          </cell>
        </row>
        <row r="22222">
          <cell r="D22222" t="str">
            <v>House</v>
          </cell>
          <cell r="E22222">
            <v>700500</v>
          </cell>
          <cell r="R22222" t="str">
            <v>Whittlesea</v>
          </cell>
          <cell r="W22222">
            <v>2018</v>
          </cell>
          <cell r="X22222" t="str">
            <v>Oct</v>
          </cell>
        </row>
        <row r="22223">
          <cell r="D22223" t="str">
            <v>House</v>
          </cell>
          <cell r="E22223">
            <v>925000</v>
          </cell>
          <cell r="R22223" t="str">
            <v>Whittlesea</v>
          </cell>
          <cell r="W22223">
            <v>2018</v>
          </cell>
          <cell r="X22223" t="str">
            <v>Oct</v>
          </cell>
        </row>
        <row r="22224">
          <cell r="D22224" t="str">
            <v>House</v>
          </cell>
          <cell r="E22224">
            <v>625000</v>
          </cell>
          <cell r="R22224" t="str">
            <v>Whittlesea</v>
          </cell>
          <cell r="W22224">
            <v>2018</v>
          </cell>
          <cell r="X22224" t="str">
            <v>Oct</v>
          </cell>
        </row>
        <row r="22225">
          <cell r="D22225" t="str">
            <v>House</v>
          </cell>
          <cell r="E22225">
            <v>700000</v>
          </cell>
          <cell r="R22225" t="str">
            <v>Brimbank</v>
          </cell>
          <cell r="W22225">
            <v>2018</v>
          </cell>
          <cell r="X22225" t="str">
            <v>Oct</v>
          </cell>
        </row>
        <row r="22226">
          <cell r="D22226" t="str">
            <v>House</v>
          </cell>
          <cell r="E22226">
            <v>1225000</v>
          </cell>
          <cell r="R22226" t="str">
            <v>Banyule</v>
          </cell>
          <cell r="W22226">
            <v>2018</v>
          </cell>
          <cell r="X22226" t="str">
            <v>Oct</v>
          </cell>
        </row>
        <row r="22227">
          <cell r="D22227" t="str">
            <v>House</v>
          </cell>
          <cell r="E22227">
            <v>1470000</v>
          </cell>
          <cell r="R22227" t="str">
            <v>Banyule</v>
          </cell>
          <cell r="W22227">
            <v>2018</v>
          </cell>
          <cell r="X22227" t="str">
            <v>Oct</v>
          </cell>
        </row>
        <row r="22228">
          <cell r="D22228" t="str">
            <v>House</v>
          </cell>
          <cell r="E22228">
            <v>730000</v>
          </cell>
          <cell r="R22228" t="str">
            <v>Hume</v>
          </cell>
          <cell r="W22228">
            <v>2018</v>
          </cell>
          <cell r="X22228" t="str">
            <v>Oct</v>
          </cell>
        </row>
        <row r="22229">
          <cell r="D22229" t="str">
            <v>House</v>
          </cell>
          <cell r="E22229">
            <v>760000</v>
          </cell>
          <cell r="R22229" t="str">
            <v>Banyule</v>
          </cell>
          <cell r="W22229">
            <v>2018</v>
          </cell>
          <cell r="X22229" t="str">
            <v>Oct</v>
          </cell>
        </row>
        <row r="22230">
          <cell r="D22230" t="str">
            <v>House</v>
          </cell>
          <cell r="E22230">
            <v>770000</v>
          </cell>
          <cell r="R22230" t="str">
            <v>Brimbank</v>
          </cell>
          <cell r="W22230">
            <v>2018</v>
          </cell>
          <cell r="X22230" t="str">
            <v>Oct</v>
          </cell>
        </row>
        <row r="22231">
          <cell r="D22231" t="str">
            <v>House</v>
          </cell>
          <cell r="E22231">
            <v>855000</v>
          </cell>
          <cell r="R22231" t="str">
            <v>Brimbank</v>
          </cell>
          <cell r="W22231">
            <v>2018</v>
          </cell>
          <cell r="X22231" t="str">
            <v>Oct</v>
          </cell>
        </row>
        <row r="22232">
          <cell r="D22232" t="str">
            <v>House</v>
          </cell>
          <cell r="E22232">
            <v>455000</v>
          </cell>
          <cell r="R22232" t="str">
            <v>Hume</v>
          </cell>
          <cell r="W22232">
            <v>2018</v>
          </cell>
          <cell r="X22232" t="str">
            <v>Oct</v>
          </cell>
        </row>
        <row r="22233">
          <cell r="D22233" t="str">
            <v>House</v>
          </cell>
          <cell r="E22233">
            <v>759000</v>
          </cell>
          <cell r="R22233" t="str">
            <v>Banyule</v>
          </cell>
          <cell r="W22233">
            <v>2018</v>
          </cell>
          <cell r="X22233" t="str">
            <v>Oct</v>
          </cell>
        </row>
        <row r="22234">
          <cell r="D22234" t="str">
            <v>House</v>
          </cell>
          <cell r="E22234">
            <v>600000</v>
          </cell>
          <cell r="R22234" t="str">
            <v>Darebin</v>
          </cell>
          <cell r="W22234">
            <v>2018</v>
          </cell>
          <cell r="X22234" t="str">
            <v>Oct</v>
          </cell>
        </row>
        <row r="22235">
          <cell r="D22235" t="str">
            <v>Unit</v>
          </cell>
          <cell r="E22235">
            <v>395000</v>
          </cell>
          <cell r="R22235" t="str">
            <v>Brimbank</v>
          </cell>
          <cell r="W22235">
            <v>2018</v>
          </cell>
          <cell r="X22235" t="str">
            <v>Oct</v>
          </cell>
        </row>
        <row r="22236">
          <cell r="D22236" t="str">
            <v>House</v>
          </cell>
          <cell r="E22236">
            <v>870000</v>
          </cell>
          <cell r="R22236" t="str">
            <v>Banyule</v>
          </cell>
          <cell r="W22236">
            <v>2018</v>
          </cell>
          <cell r="X22236" t="str">
            <v>Oct</v>
          </cell>
        </row>
        <row r="22237">
          <cell r="D22237" t="str">
            <v>House</v>
          </cell>
          <cell r="E22237">
            <v>666000</v>
          </cell>
          <cell r="R22237" t="str">
            <v>Brimbank</v>
          </cell>
          <cell r="W22237">
            <v>2018</v>
          </cell>
          <cell r="X22237" t="str">
            <v>Oct</v>
          </cell>
        </row>
        <row r="22238">
          <cell r="D22238" t="str">
            <v>House</v>
          </cell>
          <cell r="E22238">
            <v>760000</v>
          </cell>
          <cell r="R22238" t="str">
            <v>Banyule</v>
          </cell>
          <cell r="W22238">
            <v>2018</v>
          </cell>
          <cell r="X22238" t="str">
            <v>Oct</v>
          </cell>
        </row>
        <row r="22239">
          <cell r="D22239" t="str">
            <v>House</v>
          </cell>
          <cell r="E22239">
            <v>637000</v>
          </cell>
          <cell r="R22239" t="str">
            <v>Moreland</v>
          </cell>
          <cell r="W22239">
            <v>2018</v>
          </cell>
          <cell r="X22239" t="str">
            <v>Oct</v>
          </cell>
        </row>
        <row r="22240">
          <cell r="D22240" t="str">
            <v>House</v>
          </cell>
          <cell r="E22240">
            <v>628000</v>
          </cell>
          <cell r="R22240" t="str">
            <v>Moreland</v>
          </cell>
          <cell r="W22240">
            <v>2018</v>
          </cell>
          <cell r="X22240" t="str">
            <v>Oct</v>
          </cell>
        </row>
        <row r="22241">
          <cell r="D22241" t="str">
            <v>House</v>
          </cell>
          <cell r="E22241">
            <v>601000</v>
          </cell>
          <cell r="R22241" t="str">
            <v>Brimbank</v>
          </cell>
          <cell r="W22241">
            <v>2018</v>
          </cell>
          <cell r="X22241" t="str">
            <v>Oct</v>
          </cell>
        </row>
        <row r="22242">
          <cell r="D22242" t="str">
            <v>House</v>
          </cell>
          <cell r="E22242">
            <v>783000</v>
          </cell>
          <cell r="R22242" t="str">
            <v>Hume</v>
          </cell>
          <cell r="W22242">
            <v>2018</v>
          </cell>
          <cell r="X22242" t="str">
            <v>Oct</v>
          </cell>
        </row>
        <row r="22243">
          <cell r="D22243" t="str">
            <v>House</v>
          </cell>
          <cell r="E22243">
            <v>885000</v>
          </cell>
          <cell r="R22243" t="str">
            <v>Moreland</v>
          </cell>
          <cell r="W22243">
            <v>2018</v>
          </cell>
          <cell r="X22243" t="str">
            <v>Oct</v>
          </cell>
        </row>
        <row r="22244">
          <cell r="D22244" t="str">
            <v>House</v>
          </cell>
          <cell r="E22244">
            <v>1405000</v>
          </cell>
          <cell r="R22244" t="str">
            <v>Brimbank</v>
          </cell>
          <cell r="W22244">
            <v>2018</v>
          </cell>
          <cell r="X22244" t="str">
            <v>Oct</v>
          </cell>
        </row>
        <row r="22245">
          <cell r="D22245" t="str">
            <v>House</v>
          </cell>
          <cell r="E22245">
            <v>780000</v>
          </cell>
          <cell r="R22245" t="str">
            <v>Brimbank</v>
          </cell>
          <cell r="W22245">
            <v>2018</v>
          </cell>
          <cell r="X22245" t="str">
            <v>Oct</v>
          </cell>
        </row>
        <row r="22246">
          <cell r="D22246" t="str">
            <v>House</v>
          </cell>
          <cell r="E22246">
            <v>620000</v>
          </cell>
          <cell r="R22246" t="str">
            <v>Hume</v>
          </cell>
          <cell r="W22246">
            <v>2018</v>
          </cell>
          <cell r="X22246" t="str">
            <v>Oct</v>
          </cell>
        </row>
        <row r="22247">
          <cell r="D22247" t="str">
            <v>House</v>
          </cell>
          <cell r="E22247">
            <v>495000</v>
          </cell>
          <cell r="R22247" t="str">
            <v>Brimbank</v>
          </cell>
          <cell r="W22247">
            <v>2018</v>
          </cell>
          <cell r="X22247" t="str">
            <v>Oct</v>
          </cell>
        </row>
        <row r="22248">
          <cell r="D22248" t="str">
            <v>House</v>
          </cell>
          <cell r="E22248">
            <v>732000</v>
          </cell>
          <cell r="R22248" t="str">
            <v>Brimbank</v>
          </cell>
          <cell r="W22248">
            <v>2018</v>
          </cell>
          <cell r="X22248" t="str">
            <v>Oct</v>
          </cell>
        </row>
        <row r="22249">
          <cell r="D22249" t="str">
            <v>Unit</v>
          </cell>
          <cell r="E22249">
            <v>530000</v>
          </cell>
          <cell r="R22249" t="str">
            <v>Moreland</v>
          </cell>
          <cell r="W22249">
            <v>2018</v>
          </cell>
          <cell r="X22249" t="str">
            <v>Oct</v>
          </cell>
        </row>
        <row r="22250">
          <cell r="D22250" t="str">
            <v>House</v>
          </cell>
          <cell r="E22250">
            <v>1002000</v>
          </cell>
          <cell r="R22250" t="str">
            <v>Banyule</v>
          </cell>
          <cell r="W22250">
            <v>2018</v>
          </cell>
          <cell r="X22250" t="str">
            <v>Oct</v>
          </cell>
        </row>
        <row r="22251">
          <cell r="D22251" t="str">
            <v>Unit</v>
          </cell>
          <cell r="E22251">
            <v>920000</v>
          </cell>
          <cell r="R22251" t="str">
            <v>Banyule</v>
          </cell>
          <cell r="W22251">
            <v>2018</v>
          </cell>
          <cell r="X22251" t="str">
            <v>Oct</v>
          </cell>
        </row>
        <row r="22252">
          <cell r="D22252" t="str">
            <v>House</v>
          </cell>
          <cell r="E22252">
            <v>700000</v>
          </cell>
          <cell r="R22252" t="str">
            <v>Banyule</v>
          </cell>
          <cell r="W22252">
            <v>2018</v>
          </cell>
          <cell r="X22252" t="str">
            <v>Oct</v>
          </cell>
        </row>
        <row r="22253">
          <cell r="D22253" t="str">
            <v>House</v>
          </cell>
          <cell r="E22253">
            <v>876000</v>
          </cell>
          <cell r="R22253" t="str">
            <v>Banyule</v>
          </cell>
          <cell r="W22253">
            <v>2018</v>
          </cell>
          <cell r="X22253" t="str">
            <v>Oct</v>
          </cell>
        </row>
        <row r="22254">
          <cell r="D22254" t="str">
            <v>Unit</v>
          </cell>
          <cell r="E22254">
            <v>700000</v>
          </cell>
          <cell r="R22254" t="str">
            <v>Moreland</v>
          </cell>
          <cell r="W22254">
            <v>2018</v>
          </cell>
          <cell r="X22254" t="str">
            <v>Oct</v>
          </cell>
        </row>
        <row r="22255">
          <cell r="D22255" t="str">
            <v>House</v>
          </cell>
          <cell r="E22255">
            <v>790000</v>
          </cell>
          <cell r="R22255" t="str">
            <v>Moreland</v>
          </cell>
          <cell r="W22255">
            <v>2018</v>
          </cell>
          <cell r="X22255" t="str">
            <v>Oct</v>
          </cell>
        </row>
        <row r="22256">
          <cell r="D22256" t="str">
            <v>House</v>
          </cell>
          <cell r="E22256">
            <v>865000</v>
          </cell>
          <cell r="R22256" t="str">
            <v>Darebin</v>
          </cell>
          <cell r="W22256">
            <v>2018</v>
          </cell>
          <cell r="X22256" t="str">
            <v>Oct</v>
          </cell>
        </row>
        <row r="22257">
          <cell r="D22257" t="str">
            <v>House</v>
          </cell>
          <cell r="E22257">
            <v>825000</v>
          </cell>
          <cell r="R22257" t="str">
            <v>Banyule</v>
          </cell>
          <cell r="W22257">
            <v>2018</v>
          </cell>
          <cell r="X22257" t="str">
            <v>Oct</v>
          </cell>
        </row>
        <row r="22258">
          <cell r="D22258" t="str">
            <v>House</v>
          </cell>
          <cell r="E22258">
            <v>900000</v>
          </cell>
          <cell r="R22258" t="str">
            <v>Nillumbik Shire Council</v>
          </cell>
          <cell r="W22258">
            <v>2018</v>
          </cell>
          <cell r="X22258" t="str">
            <v>Oct</v>
          </cell>
        </row>
        <row r="22259">
          <cell r="D22259" t="str">
            <v>House</v>
          </cell>
          <cell r="E22259">
            <v>1260000</v>
          </cell>
          <cell r="R22259" t="str">
            <v>Moreland</v>
          </cell>
          <cell r="W22259">
            <v>2018</v>
          </cell>
          <cell r="X22259" t="str">
            <v>Oct</v>
          </cell>
        </row>
        <row r="22260">
          <cell r="D22260" t="str">
            <v>House</v>
          </cell>
          <cell r="E22260">
            <v>900000</v>
          </cell>
          <cell r="R22260" t="str">
            <v>Moreland</v>
          </cell>
          <cell r="W22260">
            <v>2018</v>
          </cell>
          <cell r="X22260" t="str">
            <v>Oct</v>
          </cell>
        </row>
        <row r="22261">
          <cell r="D22261" t="str">
            <v>House</v>
          </cell>
          <cell r="E22261">
            <v>920000</v>
          </cell>
          <cell r="R22261" t="str">
            <v>Darebin</v>
          </cell>
          <cell r="W22261">
            <v>2018</v>
          </cell>
          <cell r="X22261" t="str">
            <v>Oct</v>
          </cell>
        </row>
        <row r="22262">
          <cell r="D22262" t="str">
            <v>House</v>
          </cell>
          <cell r="E22262">
            <v>660000</v>
          </cell>
          <cell r="R22262" t="str">
            <v>Melton</v>
          </cell>
          <cell r="W22262">
            <v>2018</v>
          </cell>
          <cell r="X22262" t="str">
            <v>Oct</v>
          </cell>
        </row>
        <row r="22263">
          <cell r="D22263" t="str">
            <v>House</v>
          </cell>
          <cell r="E22263">
            <v>767500</v>
          </cell>
          <cell r="R22263" t="str">
            <v>Hume</v>
          </cell>
          <cell r="W22263">
            <v>2018</v>
          </cell>
          <cell r="X22263" t="str">
            <v>Oct</v>
          </cell>
        </row>
        <row r="22264">
          <cell r="D22264" t="str">
            <v>House</v>
          </cell>
          <cell r="E22264">
            <v>482000</v>
          </cell>
          <cell r="R22264" t="str">
            <v>Hume</v>
          </cell>
          <cell r="W22264">
            <v>2018</v>
          </cell>
          <cell r="X22264" t="str">
            <v>Oct</v>
          </cell>
        </row>
        <row r="22265">
          <cell r="D22265" t="str">
            <v>House</v>
          </cell>
          <cell r="E22265">
            <v>911000</v>
          </cell>
          <cell r="R22265" t="str">
            <v>Moreland</v>
          </cell>
          <cell r="W22265">
            <v>2018</v>
          </cell>
          <cell r="X22265" t="str">
            <v>Oct</v>
          </cell>
        </row>
        <row r="22266">
          <cell r="D22266" t="str">
            <v>House</v>
          </cell>
          <cell r="E22266">
            <v>1245000</v>
          </cell>
          <cell r="R22266" t="str">
            <v>Moreland</v>
          </cell>
          <cell r="W22266">
            <v>2018</v>
          </cell>
          <cell r="X22266" t="str">
            <v>Oct</v>
          </cell>
        </row>
        <row r="22267">
          <cell r="D22267" t="str">
            <v>House</v>
          </cell>
          <cell r="E22267">
            <v>890000</v>
          </cell>
          <cell r="R22267" t="str">
            <v>Darebin</v>
          </cell>
          <cell r="W22267">
            <v>2018</v>
          </cell>
          <cell r="X22267" t="str">
            <v>Oct</v>
          </cell>
        </row>
        <row r="22268">
          <cell r="D22268" t="str">
            <v>House</v>
          </cell>
          <cell r="E22268">
            <v>720000</v>
          </cell>
          <cell r="R22268" t="str">
            <v>Brimbank</v>
          </cell>
          <cell r="W22268">
            <v>2018</v>
          </cell>
          <cell r="X22268" t="str">
            <v>Oct</v>
          </cell>
        </row>
        <row r="22269">
          <cell r="D22269" t="str">
            <v>House</v>
          </cell>
          <cell r="E22269">
            <v>1215000</v>
          </cell>
          <cell r="R22269" t="str">
            <v>Banyule</v>
          </cell>
          <cell r="W22269">
            <v>2018</v>
          </cell>
          <cell r="X22269" t="str">
            <v>Oct</v>
          </cell>
        </row>
        <row r="22270">
          <cell r="D22270" t="str">
            <v>Unit</v>
          </cell>
          <cell r="E22270">
            <v>412000</v>
          </cell>
          <cell r="R22270" t="str">
            <v>Hume</v>
          </cell>
          <cell r="W22270">
            <v>2018</v>
          </cell>
          <cell r="X22270" t="str">
            <v>Oct</v>
          </cell>
        </row>
        <row r="22271">
          <cell r="D22271" t="str">
            <v>House</v>
          </cell>
          <cell r="E22271">
            <v>801000</v>
          </cell>
          <cell r="R22271" t="str">
            <v>Moreland</v>
          </cell>
          <cell r="W22271">
            <v>2018</v>
          </cell>
          <cell r="X22271" t="str">
            <v>Oct</v>
          </cell>
        </row>
        <row r="22272">
          <cell r="D22272" t="str">
            <v>House</v>
          </cell>
          <cell r="E22272">
            <v>830000</v>
          </cell>
          <cell r="R22272" t="str">
            <v>Melton</v>
          </cell>
          <cell r="W22272">
            <v>2018</v>
          </cell>
          <cell r="X22272" t="str">
            <v>Oct</v>
          </cell>
        </row>
        <row r="22273">
          <cell r="D22273" t="str">
            <v>House</v>
          </cell>
          <cell r="E22273">
            <v>835000</v>
          </cell>
          <cell r="R22273" t="str">
            <v>Banyule</v>
          </cell>
          <cell r="W22273">
            <v>2018</v>
          </cell>
          <cell r="X22273" t="str">
            <v>Oct</v>
          </cell>
        </row>
        <row r="22274">
          <cell r="D22274" t="str">
            <v>House</v>
          </cell>
          <cell r="E22274">
            <v>772500</v>
          </cell>
          <cell r="R22274" t="str">
            <v>Moreland</v>
          </cell>
          <cell r="W22274">
            <v>2018</v>
          </cell>
          <cell r="X22274" t="str">
            <v>Oct</v>
          </cell>
        </row>
        <row r="22275">
          <cell r="D22275" t="str">
            <v>House</v>
          </cell>
          <cell r="E22275">
            <v>635000</v>
          </cell>
          <cell r="R22275" t="str">
            <v>Brimbank</v>
          </cell>
          <cell r="W22275">
            <v>2018</v>
          </cell>
          <cell r="X22275" t="str">
            <v>Oct</v>
          </cell>
        </row>
        <row r="22276">
          <cell r="D22276" t="str">
            <v>House</v>
          </cell>
          <cell r="E22276">
            <v>838000</v>
          </cell>
          <cell r="R22276" t="str">
            <v>Banyule</v>
          </cell>
          <cell r="W22276">
            <v>2018</v>
          </cell>
          <cell r="X22276" t="str">
            <v>Oct</v>
          </cell>
        </row>
        <row r="22277">
          <cell r="D22277" t="str">
            <v>Unit</v>
          </cell>
          <cell r="E22277">
            <v>826000</v>
          </cell>
          <cell r="R22277" t="str">
            <v>Moreland</v>
          </cell>
          <cell r="W22277">
            <v>2018</v>
          </cell>
          <cell r="X22277" t="str">
            <v>Oct</v>
          </cell>
        </row>
        <row r="22278">
          <cell r="D22278" t="str">
            <v>House</v>
          </cell>
          <cell r="E22278">
            <v>1100000</v>
          </cell>
          <cell r="R22278" t="str">
            <v>Darebin</v>
          </cell>
          <cell r="W22278">
            <v>2018</v>
          </cell>
          <cell r="X22278" t="str">
            <v>Oct</v>
          </cell>
        </row>
        <row r="22279">
          <cell r="D22279" t="str">
            <v>House</v>
          </cell>
          <cell r="E22279">
            <v>550000</v>
          </cell>
          <cell r="R22279" t="str">
            <v>Brimbank</v>
          </cell>
          <cell r="W22279">
            <v>2018</v>
          </cell>
          <cell r="X22279" t="str">
            <v>Oct</v>
          </cell>
        </row>
        <row r="22280">
          <cell r="D22280" t="str">
            <v>Unit</v>
          </cell>
          <cell r="E22280">
            <v>669000</v>
          </cell>
          <cell r="R22280" t="str">
            <v>Darebin</v>
          </cell>
          <cell r="W22280">
            <v>2018</v>
          </cell>
          <cell r="X22280" t="str">
            <v>Oct</v>
          </cell>
        </row>
        <row r="22281">
          <cell r="D22281" t="str">
            <v>House</v>
          </cell>
          <cell r="E22281">
            <v>810000</v>
          </cell>
          <cell r="R22281" t="str">
            <v>Darebin</v>
          </cell>
          <cell r="W22281">
            <v>2018</v>
          </cell>
          <cell r="X22281" t="str">
            <v>Oct</v>
          </cell>
        </row>
        <row r="22282">
          <cell r="D22282" t="str">
            <v>House</v>
          </cell>
          <cell r="E22282">
            <v>775000</v>
          </cell>
          <cell r="R22282" t="str">
            <v>Darebin</v>
          </cell>
          <cell r="W22282">
            <v>2018</v>
          </cell>
          <cell r="X22282" t="str">
            <v>Oct</v>
          </cell>
        </row>
        <row r="22283">
          <cell r="D22283" t="str">
            <v>House</v>
          </cell>
          <cell r="E22283">
            <v>600000</v>
          </cell>
          <cell r="R22283" t="str">
            <v>Brimbank</v>
          </cell>
          <cell r="W22283">
            <v>2018</v>
          </cell>
          <cell r="X22283" t="str">
            <v>Oct</v>
          </cell>
        </row>
        <row r="22284">
          <cell r="D22284" t="str">
            <v>House</v>
          </cell>
          <cell r="E22284">
            <v>965000</v>
          </cell>
          <cell r="R22284" t="str">
            <v>Darebin</v>
          </cell>
          <cell r="W22284">
            <v>2018</v>
          </cell>
          <cell r="X22284" t="str">
            <v>Oct</v>
          </cell>
        </row>
        <row r="22285">
          <cell r="D22285" t="str">
            <v>House</v>
          </cell>
          <cell r="E22285">
            <v>685000</v>
          </cell>
          <cell r="R22285" t="str">
            <v>Brimbank</v>
          </cell>
          <cell r="W22285">
            <v>2018</v>
          </cell>
          <cell r="X22285" t="str">
            <v>Oct</v>
          </cell>
        </row>
        <row r="22286">
          <cell r="D22286" t="str">
            <v>House</v>
          </cell>
          <cell r="E22286">
            <v>730000</v>
          </cell>
          <cell r="R22286" t="str">
            <v>Darebin</v>
          </cell>
          <cell r="W22286">
            <v>2018</v>
          </cell>
          <cell r="X22286" t="str">
            <v>Oct</v>
          </cell>
        </row>
        <row r="22287">
          <cell r="D22287" t="str">
            <v>House</v>
          </cell>
          <cell r="E22287">
            <v>900000</v>
          </cell>
          <cell r="R22287" t="str">
            <v>Darebin</v>
          </cell>
          <cell r="W22287">
            <v>2018</v>
          </cell>
          <cell r="X22287" t="str">
            <v>Oct</v>
          </cell>
        </row>
        <row r="22288">
          <cell r="D22288" t="str">
            <v>House</v>
          </cell>
          <cell r="E22288">
            <v>670000</v>
          </cell>
          <cell r="R22288" t="str">
            <v>Brimbank</v>
          </cell>
          <cell r="W22288">
            <v>2018</v>
          </cell>
          <cell r="X22288" t="str">
            <v>Oct</v>
          </cell>
        </row>
        <row r="22289">
          <cell r="D22289" t="str">
            <v>House</v>
          </cell>
          <cell r="E22289">
            <v>880000</v>
          </cell>
          <cell r="R22289" t="str">
            <v>Banyule</v>
          </cell>
          <cell r="W22289">
            <v>2018</v>
          </cell>
          <cell r="X22289" t="str">
            <v>Oct</v>
          </cell>
        </row>
        <row r="22290">
          <cell r="D22290" t="str">
            <v>House</v>
          </cell>
          <cell r="E22290">
            <v>1025000</v>
          </cell>
          <cell r="R22290" t="str">
            <v>Moonee Valley</v>
          </cell>
          <cell r="W22290">
            <v>2018</v>
          </cell>
          <cell r="X22290" t="str">
            <v>Oct</v>
          </cell>
        </row>
        <row r="22291">
          <cell r="D22291" t="str">
            <v>House</v>
          </cell>
          <cell r="E22291">
            <v>845000</v>
          </cell>
          <cell r="R22291" t="str">
            <v>Darebin</v>
          </cell>
          <cell r="W22291">
            <v>2018</v>
          </cell>
          <cell r="X22291" t="str">
            <v>Oct</v>
          </cell>
        </row>
        <row r="22292">
          <cell r="D22292" t="str">
            <v>House</v>
          </cell>
          <cell r="E22292">
            <v>907000</v>
          </cell>
          <cell r="R22292" t="str">
            <v>Banyule</v>
          </cell>
          <cell r="W22292">
            <v>2018</v>
          </cell>
          <cell r="X22292" t="str">
            <v>Oct</v>
          </cell>
        </row>
        <row r="22293">
          <cell r="D22293" t="str">
            <v>House</v>
          </cell>
          <cell r="E22293">
            <v>970000</v>
          </cell>
          <cell r="R22293" t="str">
            <v>Moonee Valley</v>
          </cell>
          <cell r="W22293">
            <v>2018</v>
          </cell>
          <cell r="X22293" t="str">
            <v>Oct</v>
          </cell>
        </row>
        <row r="22294">
          <cell r="D22294" t="str">
            <v>House</v>
          </cell>
          <cell r="E22294">
            <v>1130000</v>
          </cell>
          <cell r="R22294" t="str">
            <v>Brimbank</v>
          </cell>
          <cell r="W22294">
            <v>2018</v>
          </cell>
          <cell r="X22294" t="str">
            <v>Oct</v>
          </cell>
        </row>
        <row r="22295">
          <cell r="D22295" t="str">
            <v>House</v>
          </cell>
          <cell r="E22295">
            <v>665000</v>
          </cell>
          <cell r="R22295" t="str">
            <v>Brimbank</v>
          </cell>
          <cell r="W22295">
            <v>2018</v>
          </cell>
          <cell r="X22295" t="str">
            <v>Oct</v>
          </cell>
        </row>
        <row r="22296">
          <cell r="D22296" t="str">
            <v>Unit</v>
          </cell>
          <cell r="E22296">
            <v>780000</v>
          </cell>
          <cell r="R22296" t="str">
            <v>Brimbank</v>
          </cell>
          <cell r="W22296">
            <v>2018</v>
          </cell>
          <cell r="X22296" t="str">
            <v>Oct</v>
          </cell>
        </row>
        <row r="22297">
          <cell r="D22297" t="str">
            <v>House</v>
          </cell>
          <cell r="E22297">
            <v>800000</v>
          </cell>
          <cell r="R22297" t="str">
            <v>Darebin</v>
          </cell>
          <cell r="W22297">
            <v>2018</v>
          </cell>
          <cell r="X22297" t="str">
            <v>Oct</v>
          </cell>
        </row>
        <row r="22298">
          <cell r="D22298" t="str">
            <v>House</v>
          </cell>
          <cell r="E22298">
            <v>905000</v>
          </cell>
          <cell r="R22298" t="str">
            <v>Darebin</v>
          </cell>
          <cell r="W22298">
            <v>2018</v>
          </cell>
          <cell r="X22298" t="str">
            <v>Oct</v>
          </cell>
        </row>
        <row r="22299">
          <cell r="D22299" t="str">
            <v>House</v>
          </cell>
          <cell r="E22299">
            <v>1455000</v>
          </cell>
          <cell r="R22299" t="str">
            <v>Darebin</v>
          </cell>
          <cell r="W22299">
            <v>2018</v>
          </cell>
          <cell r="X22299" t="str">
            <v>Oct</v>
          </cell>
        </row>
        <row r="22300">
          <cell r="D22300" t="str">
            <v>House</v>
          </cell>
          <cell r="E22300">
            <v>975000</v>
          </cell>
          <cell r="R22300" t="str">
            <v>Brimbank</v>
          </cell>
          <cell r="W22300">
            <v>2018</v>
          </cell>
          <cell r="X22300" t="str">
            <v>Oct</v>
          </cell>
        </row>
        <row r="22301">
          <cell r="D22301" t="str">
            <v>House</v>
          </cell>
          <cell r="E22301">
            <v>790000</v>
          </cell>
          <cell r="R22301" t="str">
            <v>Moonee Valley</v>
          </cell>
          <cell r="W22301">
            <v>2018</v>
          </cell>
          <cell r="X22301" t="str">
            <v>Oct</v>
          </cell>
        </row>
        <row r="22302">
          <cell r="D22302" t="str">
            <v>House</v>
          </cell>
          <cell r="E22302">
            <v>950000</v>
          </cell>
          <cell r="R22302" t="str">
            <v>Darebin</v>
          </cell>
          <cell r="W22302">
            <v>2018</v>
          </cell>
          <cell r="X22302" t="str">
            <v>Oct</v>
          </cell>
        </row>
        <row r="22303">
          <cell r="D22303" t="str">
            <v>House</v>
          </cell>
          <cell r="E22303">
            <v>1015000</v>
          </cell>
          <cell r="R22303" t="str">
            <v>Moreland</v>
          </cell>
          <cell r="W22303">
            <v>2018</v>
          </cell>
          <cell r="X22303" t="str">
            <v>Oct</v>
          </cell>
        </row>
        <row r="22304">
          <cell r="D22304" t="str">
            <v>House</v>
          </cell>
          <cell r="E22304">
            <v>687000</v>
          </cell>
          <cell r="R22304" t="str">
            <v>Banyule</v>
          </cell>
          <cell r="W22304">
            <v>2018</v>
          </cell>
          <cell r="X22304" t="str">
            <v>Oct</v>
          </cell>
        </row>
        <row r="22305">
          <cell r="D22305" t="str">
            <v>House</v>
          </cell>
          <cell r="E22305">
            <v>800000</v>
          </cell>
          <cell r="R22305" t="str">
            <v>Moreland</v>
          </cell>
          <cell r="W22305">
            <v>2018</v>
          </cell>
          <cell r="X22305" t="str">
            <v>Oct</v>
          </cell>
        </row>
        <row r="22306">
          <cell r="D22306" t="str">
            <v>House</v>
          </cell>
          <cell r="E22306">
            <v>1140000</v>
          </cell>
          <cell r="R22306" t="str">
            <v>Banyule</v>
          </cell>
          <cell r="W22306">
            <v>2018</v>
          </cell>
          <cell r="X22306" t="str">
            <v>Oct</v>
          </cell>
        </row>
        <row r="22307">
          <cell r="D22307" t="str">
            <v>House</v>
          </cell>
          <cell r="E22307">
            <v>675000</v>
          </cell>
          <cell r="R22307" t="str">
            <v>Brimbank</v>
          </cell>
          <cell r="W22307">
            <v>2018</v>
          </cell>
          <cell r="X22307" t="str">
            <v>Oct</v>
          </cell>
        </row>
        <row r="22308">
          <cell r="D22308" t="str">
            <v>House</v>
          </cell>
          <cell r="E22308">
            <v>1050000</v>
          </cell>
          <cell r="R22308" t="str">
            <v>Moonee Valley</v>
          </cell>
          <cell r="W22308">
            <v>2018</v>
          </cell>
          <cell r="X22308" t="str">
            <v>Oct</v>
          </cell>
        </row>
        <row r="22309">
          <cell r="D22309" t="str">
            <v>House</v>
          </cell>
          <cell r="E22309">
            <v>985000</v>
          </cell>
          <cell r="R22309" t="str">
            <v>Darebin</v>
          </cell>
          <cell r="W22309">
            <v>2018</v>
          </cell>
          <cell r="X22309" t="str">
            <v>Oct</v>
          </cell>
        </row>
        <row r="22310">
          <cell r="D22310" t="str">
            <v>House</v>
          </cell>
          <cell r="E22310">
            <v>782500</v>
          </cell>
          <cell r="R22310" t="str">
            <v>Banyule</v>
          </cell>
          <cell r="W22310">
            <v>2018</v>
          </cell>
          <cell r="X22310" t="str">
            <v>Oct</v>
          </cell>
        </row>
        <row r="22311">
          <cell r="D22311" t="str">
            <v>House</v>
          </cell>
          <cell r="E22311">
            <v>710000</v>
          </cell>
          <cell r="R22311" t="str">
            <v>Darebin</v>
          </cell>
          <cell r="W22311">
            <v>2018</v>
          </cell>
          <cell r="X22311" t="str">
            <v>Oct</v>
          </cell>
        </row>
        <row r="22312">
          <cell r="D22312" t="str">
            <v>House</v>
          </cell>
          <cell r="E22312">
            <v>930000</v>
          </cell>
          <cell r="R22312" t="str">
            <v>Darebin</v>
          </cell>
          <cell r="W22312">
            <v>2018</v>
          </cell>
          <cell r="X22312" t="str">
            <v>Oct</v>
          </cell>
        </row>
        <row r="22313">
          <cell r="D22313" t="str">
            <v>House</v>
          </cell>
          <cell r="E22313">
            <v>640000</v>
          </cell>
          <cell r="R22313" t="str">
            <v>Banyule</v>
          </cell>
          <cell r="W22313">
            <v>2018</v>
          </cell>
          <cell r="X22313" t="str">
            <v>Oct</v>
          </cell>
        </row>
        <row r="22314">
          <cell r="D22314" t="str">
            <v>House</v>
          </cell>
          <cell r="E22314">
            <v>800000</v>
          </cell>
          <cell r="R22314" t="str">
            <v>Darebin</v>
          </cell>
          <cell r="W22314">
            <v>2018</v>
          </cell>
          <cell r="X22314" t="str">
            <v>Oct</v>
          </cell>
        </row>
        <row r="22315">
          <cell r="D22315" t="str">
            <v>House</v>
          </cell>
          <cell r="E22315">
            <v>1950000</v>
          </cell>
          <cell r="R22315" t="str">
            <v>Darebin</v>
          </cell>
          <cell r="W22315">
            <v>2018</v>
          </cell>
          <cell r="X22315" t="str">
            <v>Oct</v>
          </cell>
        </row>
        <row r="22316">
          <cell r="D22316" t="str">
            <v>House</v>
          </cell>
          <cell r="E22316">
            <v>1090000</v>
          </cell>
          <cell r="R22316" t="str">
            <v>Darebin</v>
          </cell>
          <cell r="W22316">
            <v>2018</v>
          </cell>
          <cell r="X22316" t="str">
            <v>Oct</v>
          </cell>
        </row>
        <row r="22317">
          <cell r="D22317" t="str">
            <v>House</v>
          </cell>
          <cell r="E22317">
            <v>900500</v>
          </cell>
          <cell r="R22317" t="str">
            <v>Banyule</v>
          </cell>
          <cell r="W22317">
            <v>2018</v>
          </cell>
          <cell r="X22317" t="str">
            <v>Oct</v>
          </cell>
        </row>
        <row r="22318">
          <cell r="D22318" t="str">
            <v>House</v>
          </cell>
          <cell r="E22318">
            <v>580000</v>
          </cell>
          <cell r="R22318" t="str">
            <v>Brimbank</v>
          </cell>
          <cell r="W22318">
            <v>2018</v>
          </cell>
          <cell r="X22318" t="str">
            <v>Oct</v>
          </cell>
        </row>
        <row r="22319">
          <cell r="D22319" t="str">
            <v>House</v>
          </cell>
          <cell r="E22319">
            <v>1010000</v>
          </cell>
          <cell r="R22319" t="str">
            <v>Darebin</v>
          </cell>
          <cell r="W22319">
            <v>2018</v>
          </cell>
          <cell r="X22319" t="str">
            <v>Oct</v>
          </cell>
        </row>
        <row r="22320">
          <cell r="D22320" t="str">
            <v>House</v>
          </cell>
          <cell r="E22320">
            <v>2200000</v>
          </cell>
          <cell r="R22320" t="str">
            <v>Moonee Valley</v>
          </cell>
          <cell r="W22320">
            <v>2018</v>
          </cell>
          <cell r="X22320" t="str">
            <v>Oct</v>
          </cell>
        </row>
        <row r="22321">
          <cell r="D22321" t="str">
            <v>House</v>
          </cell>
          <cell r="E22321">
            <v>740000</v>
          </cell>
          <cell r="R22321" t="str">
            <v>Brimbank</v>
          </cell>
          <cell r="W22321">
            <v>2018</v>
          </cell>
          <cell r="X22321" t="str">
            <v>Oct</v>
          </cell>
        </row>
        <row r="22322">
          <cell r="D22322" t="str">
            <v>Unit</v>
          </cell>
          <cell r="E22322">
            <v>505000</v>
          </cell>
          <cell r="R22322" t="str">
            <v>Brimbank</v>
          </cell>
          <cell r="W22322">
            <v>2018</v>
          </cell>
          <cell r="X22322" t="str">
            <v>Oct</v>
          </cell>
        </row>
        <row r="22323">
          <cell r="D22323" t="str">
            <v>Unit</v>
          </cell>
          <cell r="E22323">
            <v>723000</v>
          </cell>
          <cell r="R22323" t="str">
            <v>Darebin</v>
          </cell>
          <cell r="W22323">
            <v>2018</v>
          </cell>
          <cell r="X22323" t="str">
            <v>Oct</v>
          </cell>
        </row>
        <row r="22324">
          <cell r="D22324" t="str">
            <v>House</v>
          </cell>
          <cell r="E22324">
            <v>810000</v>
          </cell>
          <cell r="R22324" t="str">
            <v>Banyule</v>
          </cell>
          <cell r="W22324">
            <v>2018</v>
          </cell>
          <cell r="X22324" t="str">
            <v>Oct</v>
          </cell>
        </row>
        <row r="22325">
          <cell r="D22325" t="str">
            <v>House</v>
          </cell>
          <cell r="E22325">
            <v>1185000</v>
          </cell>
          <cell r="R22325" t="str">
            <v>Darebin</v>
          </cell>
          <cell r="W22325">
            <v>2018</v>
          </cell>
          <cell r="X22325" t="str">
            <v>Oct</v>
          </cell>
        </row>
        <row r="22326">
          <cell r="D22326" t="str">
            <v>House</v>
          </cell>
          <cell r="E22326">
            <v>679000</v>
          </cell>
          <cell r="R22326" t="str">
            <v>Brimbank</v>
          </cell>
          <cell r="W22326">
            <v>2018</v>
          </cell>
          <cell r="X22326" t="str">
            <v>Oct</v>
          </cell>
        </row>
        <row r="22327">
          <cell r="D22327" t="str">
            <v>House</v>
          </cell>
          <cell r="E22327">
            <v>1965000</v>
          </cell>
          <cell r="R22327" t="str">
            <v>Darebin</v>
          </cell>
          <cell r="W22327">
            <v>2018</v>
          </cell>
          <cell r="X22327" t="str">
            <v>Oct</v>
          </cell>
        </row>
        <row r="22328">
          <cell r="D22328" t="str">
            <v>Unit</v>
          </cell>
          <cell r="E22328">
            <v>950500</v>
          </cell>
          <cell r="R22328" t="str">
            <v>Darebin</v>
          </cell>
          <cell r="W22328">
            <v>2018</v>
          </cell>
          <cell r="X22328" t="str">
            <v>Oct</v>
          </cell>
        </row>
        <row r="22329">
          <cell r="D22329" t="str">
            <v>House</v>
          </cell>
          <cell r="E22329">
            <v>1095000</v>
          </cell>
          <cell r="R22329" t="str">
            <v>Banyule</v>
          </cell>
          <cell r="W22329">
            <v>2018</v>
          </cell>
          <cell r="X22329" t="str">
            <v>Oct</v>
          </cell>
        </row>
        <row r="22330">
          <cell r="D22330" t="str">
            <v>House</v>
          </cell>
          <cell r="E22330">
            <v>920000</v>
          </cell>
          <cell r="R22330" t="str">
            <v>Darebin</v>
          </cell>
          <cell r="W22330">
            <v>2018</v>
          </cell>
          <cell r="X22330" t="str">
            <v>Oct</v>
          </cell>
        </row>
        <row r="22331">
          <cell r="D22331" t="str">
            <v>House</v>
          </cell>
          <cell r="E22331">
            <v>727500</v>
          </cell>
          <cell r="R22331" t="str">
            <v>Moonee Valley</v>
          </cell>
          <cell r="W22331">
            <v>2018</v>
          </cell>
          <cell r="X22331" t="str">
            <v>Oct</v>
          </cell>
        </row>
        <row r="22332">
          <cell r="D22332" t="str">
            <v>House</v>
          </cell>
          <cell r="E22332">
            <v>1665000</v>
          </cell>
          <cell r="R22332" t="str">
            <v>Moreland</v>
          </cell>
          <cell r="W22332">
            <v>2018</v>
          </cell>
          <cell r="X22332" t="str">
            <v>Oct</v>
          </cell>
        </row>
        <row r="22333">
          <cell r="D22333" t="str">
            <v>House</v>
          </cell>
          <cell r="E22333">
            <v>1630000</v>
          </cell>
          <cell r="R22333" t="str">
            <v>Moonee Valley</v>
          </cell>
          <cell r="W22333">
            <v>2018</v>
          </cell>
          <cell r="X22333" t="str">
            <v>Oct</v>
          </cell>
        </row>
        <row r="22334">
          <cell r="D22334" t="str">
            <v>House</v>
          </cell>
          <cell r="E22334">
            <v>650000</v>
          </cell>
          <cell r="R22334" t="str">
            <v>Brimbank</v>
          </cell>
          <cell r="W22334">
            <v>2018</v>
          </cell>
          <cell r="X22334" t="str">
            <v>Oct</v>
          </cell>
        </row>
        <row r="22335">
          <cell r="D22335" t="str">
            <v>House</v>
          </cell>
          <cell r="E22335">
            <v>1395000</v>
          </cell>
          <cell r="R22335" t="str">
            <v>Banyule</v>
          </cell>
          <cell r="W22335">
            <v>2018</v>
          </cell>
          <cell r="X22335" t="str">
            <v>Oct</v>
          </cell>
        </row>
        <row r="22336">
          <cell r="D22336" t="str">
            <v>House</v>
          </cell>
          <cell r="E22336">
            <v>1455000</v>
          </cell>
          <cell r="R22336" t="str">
            <v>Darebin</v>
          </cell>
          <cell r="W22336">
            <v>2018</v>
          </cell>
          <cell r="X22336" t="str">
            <v>Oct</v>
          </cell>
        </row>
        <row r="22337">
          <cell r="D22337" t="str">
            <v>House</v>
          </cell>
          <cell r="E22337">
            <v>1200000</v>
          </cell>
          <cell r="R22337" t="str">
            <v>Moreland</v>
          </cell>
          <cell r="W22337">
            <v>2018</v>
          </cell>
          <cell r="X22337" t="str">
            <v>Oct</v>
          </cell>
        </row>
        <row r="22338">
          <cell r="D22338" t="str">
            <v>House</v>
          </cell>
          <cell r="E22338">
            <v>690000</v>
          </cell>
          <cell r="R22338" t="str">
            <v>Brimbank</v>
          </cell>
          <cell r="W22338">
            <v>2018</v>
          </cell>
          <cell r="X22338" t="str">
            <v>Oct</v>
          </cell>
        </row>
        <row r="22339">
          <cell r="D22339" t="str">
            <v>House</v>
          </cell>
          <cell r="E22339">
            <v>900000</v>
          </cell>
          <cell r="R22339" t="str">
            <v>Manningham</v>
          </cell>
          <cell r="W22339">
            <v>2018</v>
          </cell>
          <cell r="X22339" t="str">
            <v>Oct</v>
          </cell>
        </row>
        <row r="22340">
          <cell r="D22340" t="str">
            <v>House</v>
          </cell>
          <cell r="E22340">
            <v>1490000</v>
          </cell>
          <cell r="R22340" t="str">
            <v>Moonee Valley</v>
          </cell>
          <cell r="W22340">
            <v>2018</v>
          </cell>
          <cell r="X22340" t="str">
            <v>Oct</v>
          </cell>
        </row>
        <row r="22341">
          <cell r="D22341" t="str">
            <v>House</v>
          </cell>
          <cell r="E22341">
            <v>1150000</v>
          </cell>
          <cell r="R22341" t="str">
            <v>Banyule</v>
          </cell>
          <cell r="W22341">
            <v>2018</v>
          </cell>
          <cell r="X22341" t="str">
            <v>Oct</v>
          </cell>
        </row>
        <row r="22342">
          <cell r="D22342" t="str">
            <v>House</v>
          </cell>
          <cell r="E22342">
            <v>970000</v>
          </cell>
          <cell r="R22342" t="str">
            <v>Moreland</v>
          </cell>
          <cell r="W22342">
            <v>2018</v>
          </cell>
          <cell r="X22342" t="str">
            <v>Oct</v>
          </cell>
        </row>
        <row r="22343">
          <cell r="D22343" t="str">
            <v>House</v>
          </cell>
          <cell r="E22343">
            <v>1650000</v>
          </cell>
          <cell r="R22343" t="str">
            <v>Darebin</v>
          </cell>
          <cell r="W22343">
            <v>2018</v>
          </cell>
          <cell r="X22343" t="str">
            <v>Oct</v>
          </cell>
        </row>
        <row r="22344">
          <cell r="D22344" t="str">
            <v>House</v>
          </cell>
          <cell r="E22344">
            <v>1011000</v>
          </cell>
          <cell r="R22344" t="str">
            <v>Moreland</v>
          </cell>
          <cell r="W22344">
            <v>2018</v>
          </cell>
          <cell r="X22344" t="str">
            <v>Oct</v>
          </cell>
        </row>
        <row r="22345">
          <cell r="D22345" t="str">
            <v>House</v>
          </cell>
          <cell r="E22345">
            <v>1330000</v>
          </cell>
          <cell r="R22345" t="str">
            <v>Manningham</v>
          </cell>
          <cell r="W22345">
            <v>2018</v>
          </cell>
          <cell r="X22345" t="str">
            <v>Oct</v>
          </cell>
        </row>
        <row r="22346">
          <cell r="D22346" t="str">
            <v>House</v>
          </cell>
          <cell r="E22346">
            <v>1182000</v>
          </cell>
          <cell r="R22346" t="str">
            <v>Manningham</v>
          </cell>
          <cell r="W22346">
            <v>2018</v>
          </cell>
          <cell r="X22346" t="str">
            <v>Oct</v>
          </cell>
        </row>
        <row r="22347">
          <cell r="D22347" t="str">
            <v>House</v>
          </cell>
          <cell r="E22347">
            <v>580000</v>
          </cell>
          <cell r="R22347" t="str">
            <v>Brimbank</v>
          </cell>
          <cell r="W22347">
            <v>2018</v>
          </cell>
          <cell r="X22347" t="str">
            <v>Oct</v>
          </cell>
        </row>
        <row r="22348">
          <cell r="D22348" t="str">
            <v>House</v>
          </cell>
          <cell r="E22348">
            <v>1255000</v>
          </cell>
          <cell r="R22348" t="str">
            <v>Moreland</v>
          </cell>
          <cell r="W22348">
            <v>2018</v>
          </cell>
          <cell r="X22348" t="str">
            <v>Oct</v>
          </cell>
        </row>
        <row r="22349">
          <cell r="D22349" t="str">
            <v>Unit</v>
          </cell>
          <cell r="E22349">
            <v>625000</v>
          </cell>
          <cell r="R22349" t="str">
            <v>Maribyrnong</v>
          </cell>
          <cell r="W22349">
            <v>2018</v>
          </cell>
          <cell r="X22349" t="str">
            <v>Oct</v>
          </cell>
        </row>
        <row r="22350">
          <cell r="D22350" t="str">
            <v>House</v>
          </cell>
          <cell r="E22350">
            <v>2525000</v>
          </cell>
          <cell r="R22350" t="str">
            <v>Darebin</v>
          </cell>
          <cell r="W22350">
            <v>2018</v>
          </cell>
          <cell r="X22350" t="str">
            <v>Oct</v>
          </cell>
        </row>
        <row r="22351">
          <cell r="D22351" t="str">
            <v>House</v>
          </cell>
          <cell r="E22351">
            <v>1120000</v>
          </cell>
          <cell r="R22351" t="str">
            <v>Darebin</v>
          </cell>
          <cell r="W22351">
            <v>2018</v>
          </cell>
          <cell r="X22351" t="str">
            <v>Oct</v>
          </cell>
        </row>
        <row r="22352">
          <cell r="D22352" t="str">
            <v>House</v>
          </cell>
          <cell r="E22352">
            <v>1150000</v>
          </cell>
          <cell r="R22352" t="str">
            <v>Moreland</v>
          </cell>
          <cell r="W22352">
            <v>2018</v>
          </cell>
          <cell r="X22352" t="str">
            <v>Oct</v>
          </cell>
        </row>
        <row r="22353">
          <cell r="D22353" t="str">
            <v>House</v>
          </cell>
          <cell r="E22353">
            <v>1432000</v>
          </cell>
          <cell r="R22353" t="str">
            <v>Banyule</v>
          </cell>
          <cell r="W22353">
            <v>2018</v>
          </cell>
          <cell r="X22353" t="str">
            <v>Oct</v>
          </cell>
        </row>
        <row r="22354">
          <cell r="D22354" t="str">
            <v>House</v>
          </cell>
          <cell r="E22354">
            <v>970000</v>
          </cell>
          <cell r="R22354" t="str">
            <v>Moreland</v>
          </cell>
          <cell r="W22354">
            <v>2018</v>
          </cell>
          <cell r="X22354" t="str">
            <v>Oct</v>
          </cell>
        </row>
        <row r="22355">
          <cell r="D22355" t="str">
            <v>House</v>
          </cell>
          <cell r="E22355">
            <v>1010000</v>
          </cell>
          <cell r="R22355" t="str">
            <v>Moreland</v>
          </cell>
          <cell r="W22355">
            <v>2018</v>
          </cell>
          <cell r="X22355" t="str">
            <v>Oct</v>
          </cell>
        </row>
        <row r="22356">
          <cell r="D22356" t="str">
            <v>House</v>
          </cell>
          <cell r="E22356">
            <v>1315000</v>
          </cell>
          <cell r="R22356" t="str">
            <v>Darebin</v>
          </cell>
          <cell r="W22356">
            <v>2018</v>
          </cell>
          <cell r="X22356" t="str">
            <v>Oct</v>
          </cell>
        </row>
        <row r="22357">
          <cell r="D22357" t="str">
            <v>House</v>
          </cell>
          <cell r="E22357">
            <v>697000</v>
          </cell>
          <cell r="R22357" t="str">
            <v>Brimbank</v>
          </cell>
          <cell r="W22357">
            <v>2018</v>
          </cell>
          <cell r="X22357" t="str">
            <v>Oct</v>
          </cell>
        </row>
        <row r="22358">
          <cell r="D22358" t="str">
            <v>House</v>
          </cell>
          <cell r="E22358">
            <v>1300000</v>
          </cell>
          <cell r="R22358" t="str">
            <v>Darebin</v>
          </cell>
          <cell r="W22358">
            <v>2018</v>
          </cell>
          <cell r="X22358" t="str">
            <v>Oct</v>
          </cell>
        </row>
        <row r="22359">
          <cell r="D22359" t="str">
            <v>House</v>
          </cell>
          <cell r="E22359">
            <v>895000</v>
          </cell>
          <cell r="R22359" t="str">
            <v>Maribyrnong</v>
          </cell>
          <cell r="W22359">
            <v>2018</v>
          </cell>
          <cell r="X22359" t="str">
            <v>Oct</v>
          </cell>
        </row>
        <row r="22360">
          <cell r="D22360" t="str">
            <v>House</v>
          </cell>
          <cell r="E22360">
            <v>595000</v>
          </cell>
          <cell r="R22360" t="str">
            <v>Brimbank</v>
          </cell>
          <cell r="W22360">
            <v>2018</v>
          </cell>
          <cell r="X22360" t="str">
            <v>Oct</v>
          </cell>
        </row>
        <row r="22361">
          <cell r="D22361" t="str">
            <v>House</v>
          </cell>
          <cell r="E22361">
            <v>1575000</v>
          </cell>
          <cell r="R22361" t="str">
            <v>Darebin</v>
          </cell>
          <cell r="W22361">
            <v>2018</v>
          </cell>
          <cell r="X22361" t="str">
            <v>Oct</v>
          </cell>
        </row>
        <row r="22362">
          <cell r="D22362" t="str">
            <v>House</v>
          </cell>
          <cell r="E22362">
            <v>1585000</v>
          </cell>
          <cell r="R22362" t="str">
            <v>Darebin</v>
          </cell>
          <cell r="W22362">
            <v>2018</v>
          </cell>
          <cell r="X22362" t="str">
            <v>Oct</v>
          </cell>
        </row>
        <row r="22363">
          <cell r="D22363" t="str">
            <v>House</v>
          </cell>
          <cell r="E22363">
            <v>1100000</v>
          </cell>
          <cell r="R22363" t="str">
            <v>Darebin</v>
          </cell>
          <cell r="W22363">
            <v>2018</v>
          </cell>
          <cell r="X22363" t="str">
            <v>Oct</v>
          </cell>
        </row>
        <row r="22364">
          <cell r="D22364" t="str">
            <v>House</v>
          </cell>
          <cell r="E22364">
            <v>1580000</v>
          </cell>
          <cell r="R22364" t="str">
            <v>Melbourne</v>
          </cell>
          <cell r="W22364">
            <v>2018</v>
          </cell>
          <cell r="X22364" t="str">
            <v>Oct</v>
          </cell>
        </row>
        <row r="22365">
          <cell r="D22365" t="str">
            <v>House</v>
          </cell>
          <cell r="E22365">
            <v>1250000</v>
          </cell>
          <cell r="R22365" t="str">
            <v>Maribyrnong</v>
          </cell>
          <cell r="W22365">
            <v>2018</v>
          </cell>
          <cell r="X22365" t="str">
            <v>Oct</v>
          </cell>
        </row>
        <row r="22366">
          <cell r="D22366" t="str">
            <v>House</v>
          </cell>
          <cell r="E22366">
            <v>1150000</v>
          </cell>
          <cell r="R22366" t="str">
            <v>Manningham</v>
          </cell>
          <cell r="W22366">
            <v>2018</v>
          </cell>
          <cell r="X22366" t="str">
            <v>Oct</v>
          </cell>
        </row>
        <row r="22367">
          <cell r="D22367" t="str">
            <v>House</v>
          </cell>
          <cell r="E22367">
            <v>1420000</v>
          </cell>
          <cell r="R22367" t="str">
            <v>Manningham</v>
          </cell>
          <cell r="W22367">
            <v>2018</v>
          </cell>
          <cell r="X22367" t="str">
            <v>Oct</v>
          </cell>
        </row>
        <row r="22368">
          <cell r="D22368" t="str">
            <v>House</v>
          </cell>
          <cell r="E22368">
            <v>1325000</v>
          </cell>
          <cell r="R22368" t="str">
            <v>Moreland</v>
          </cell>
          <cell r="W22368">
            <v>2018</v>
          </cell>
          <cell r="X22368" t="str">
            <v>Oct</v>
          </cell>
        </row>
        <row r="22369">
          <cell r="D22369" t="str">
            <v>House</v>
          </cell>
          <cell r="E22369">
            <v>1575000</v>
          </cell>
          <cell r="R22369" t="str">
            <v>Yarra</v>
          </cell>
          <cell r="W22369">
            <v>2018</v>
          </cell>
          <cell r="X22369" t="str">
            <v>Oct</v>
          </cell>
        </row>
        <row r="22370">
          <cell r="D22370" t="str">
            <v>Unit</v>
          </cell>
          <cell r="E22370">
            <v>805000</v>
          </cell>
          <cell r="R22370" t="str">
            <v>Moonee Valley</v>
          </cell>
          <cell r="W22370">
            <v>2018</v>
          </cell>
          <cell r="X22370" t="str">
            <v>Oct</v>
          </cell>
        </row>
        <row r="22371">
          <cell r="D22371" t="str">
            <v>House</v>
          </cell>
          <cell r="E22371">
            <v>1380000</v>
          </cell>
          <cell r="R22371" t="str">
            <v>Moreland</v>
          </cell>
          <cell r="W22371">
            <v>2018</v>
          </cell>
          <cell r="X22371" t="str">
            <v>Oct</v>
          </cell>
        </row>
        <row r="22372">
          <cell r="D22372" t="str">
            <v>House</v>
          </cell>
          <cell r="E22372">
            <v>720000</v>
          </cell>
          <cell r="R22372" t="str">
            <v>Maroondah</v>
          </cell>
          <cell r="W22372">
            <v>2018</v>
          </cell>
          <cell r="X22372" t="str">
            <v>Oct</v>
          </cell>
        </row>
        <row r="22373">
          <cell r="D22373" t="str">
            <v>Unit</v>
          </cell>
          <cell r="E22373">
            <v>670000</v>
          </cell>
          <cell r="R22373" t="str">
            <v>Maribyrnong</v>
          </cell>
          <cell r="W22373">
            <v>2018</v>
          </cell>
          <cell r="X22373" t="str">
            <v>Oct</v>
          </cell>
        </row>
        <row r="22374">
          <cell r="D22374" t="str">
            <v>House</v>
          </cell>
          <cell r="E22374">
            <v>1391000</v>
          </cell>
          <cell r="R22374" t="str">
            <v>Melbourne</v>
          </cell>
          <cell r="W22374">
            <v>2018</v>
          </cell>
          <cell r="X22374" t="str">
            <v>Oct</v>
          </cell>
        </row>
        <row r="22375">
          <cell r="D22375" t="str">
            <v>House</v>
          </cell>
          <cell r="E22375">
            <v>680000</v>
          </cell>
          <cell r="R22375" t="str">
            <v>Brimbank</v>
          </cell>
          <cell r="W22375">
            <v>2018</v>
          </cell>
          <cell r="X22375" t="str">
            <v>Oct</v>
          </cell>
        </row>
        <row r="22376">
          <cell r="D22376" t="str">
            <v>Unit</v>
          </cell>
          <cell r="E22376">
            <v>950000</v>
          </cell>
          <cell r="R22376" t="str">
            <v>Boroondara</v>
          </cell>
          <cell r="W22376">
            <v>2018</v>
          </cell>
          <cell r="X22376" t="str">
            <v>Oct</v>
          </cell>
        </row>
        <row r="22377">
          <cell r="D22377" t="str">
            <v>House</v>
          </cell>
          <cell r="E22377">
            <v>1198000</v>
          </cell>
          <cell r="R22377" t="str">
            <v>Manningham</v>
          </cell>
          <cell r="W22377">
            <v>2018</v>
          </cell>
          <cell r="X22377" t="str">
            <v>Oct</v>
          </cell>
        </row>
        <row r="22378">
          <cell r="D22378" t="str">
            <v>House</v>
          </cell>
          <cell r="E22378">
            <v>820000</v>
          </cell>
          <cell r="R22378" t="str">
            <v>Maroondah</v>
          </cell>
          <cell r="W22378">
            <v>2018</v>
          </cell>
          <cell r="X22378" t="str">
            <v>Oct</v>
          </cell>
        </row>
        <row r="22379">
          <cell r="D22379" t="str">
            <v>House</v>
          </cell>
          <cell r="E22379">
            <v>912000</v>
          </cell>
          <cell r="R22379" t="str">
            <v>Brimbank</v>
          </cell>
          <cell r="W22379">
            <v>2018</v>
          </cell>
          <cell r="X22379" t="str">
            <v>Oct</v>
          </cell>
        </row>
        <row r="22380">
          <cell r="D22380" t="str">
            <v>House</v>
          </cell>
          <cell r="E22380">
            <v>753000</v>
          </cell>
          <cell r="R22380" t="str">
            <v>Brimbank</v>
          </cell>
          <cell r="W22380">
            <v>2018</v>
          </cell>
          <cell r="X22380" t="str">
            <v>Oct</v>
          </cell>
        </row>
        <row r="22381">
          <cell r="D22381" t="str">
            <v>House</v>
          </cell>
          <cell r="E22381">
            <v>1300000</v>
          </cell>
          <cell r="R22381" t="str">
            <v>Yarra</v>
          </cell>
          <cell r="W22381">
            <v>2018</v>
          </cell>
          <cell r="X22381" t="str">
            <v>Oct</v>
          </cell>
        </row>
        <row r="22382">
          <cell r="D22382" t="str">
            <v>House</v>
          </cell>
          <cell r="E22382">
            <v>1155500</v>
          </cell>
          <cell r="R22382" t="str">
            <v>Brimbank</v>
          </cell>
          <cell r="W22382">
            <v>2018</v>
          </cell>
          <cell r="X22382" t="str">
            <v>Oct</v>
          </cell>
        </row>
        <row r="22383">
          <cell r="D22383" t="str">
            <v>House</v>
          </cell>
          <cell r="E22383">
            <v>825000</v>
          </cell>
          <cell r="R22383" t="str">
            <v>Maribyrnong</v>
          </cell>
          <cell r="W22383">
            <v>2018</v>
          </cell>
          <cell r="X22383" t="str">
            <v>Oct</v>
          </cell>
        </row>
        <row r="22384">
          <cell r="D22384" t="str">
            <v>House</v>
          </cell>
          <cell r="E22384">
            <v>850000</v>
          </cell>
          <cell r="R22384" t="str">
            <v>Maribyrnong</v>
          </cell>
          <cell r="W22384">
            <v>2018</v>
          </cell>
          <cell r="X22384" t="str">
            <v>Oct</v>
          </cell>
        </row>
        <row r="22385">
          <cell r="D22385" t="str">
            <v>House</v>
          </cell>
          <cell r="E22385">
            <v>561000</v>
          </cell>
          <cell r="R22385" t="str">
            <v>Brimbank</v>
          </cell>
          <cell r="W22385">
            <v>2018</v>
          </cell>
          <cell r="X22385" t="str">
            <v>Oct</v>
          </cell>
        </row>
        <row r="22386">
          <cell r="D22386" t="str">
            <v>House</v>
          </cell>
          <cell r="E22386">
            <v>555000</v>
          </cell>
          <cell r="R22386" t="str">
            <v>Brimbank</v>
          </cell>
          <cell r="W22386">
            <v>2018</v>
          </cell>
          <cell r="X22386" t="str">
            <v>Oct</v>
          </cell>
        </row>
        <row r="22387">
          <cell r="D22387" t="str">
            <v>House</v>
          </cell>
          <cell r="E22387">
            <v>990000</v>
          </cell>
          <cell r="R22387" t="str">
            <v>Brimbank</v>
          </cell>
          <cell r="W22387">
            <v>2018</v>
          </cell>
          <cell r="X22387" t="str">
            <v>Oct</v>
          </cell>
        </row>
        <row r="22388">
          <cell r="D22388" t="str">
            <v>House</v>
          </cell>
          <cell r="E22388">
            <v>2300000</v>
          </cell>
          <cell r="R22388" t="str">
            <v>Boroondara</v>
          </cell>
          <cell r="W22388">
            <v>2018</v>
          </cell>
          <cell r="X22388" t="str">
            <v>Oct</v>
          </cell>
        </row>
        <row r="22389">
          <cell r="D22389" t="str">
            <v>House</v>
          </cell>
          <cell r="E22389">
            <v>685000</v>
          </cell>
          <cell r="R22389" t="str">
            <v>Brimbank</v>
          </cell>
          <cell r="W22389">
            <v>2018</v>
          </cell>
          <cell r="X22389" t="str">
            <v>Oct</v>
          </cell>
        </row>
        <row r="22390">
          <cell r="D22390" t="str">
            <v>House</v>
          </cell>
          <cell r="E22390">
            <v>1527000</v>
          </cell>
          <cell r="R22390" t="str">
            <v>Maribyrnong</v>
          </cell>
          <cell r="W22390">
            <v>2018</v>
          </cell>
          <cell r="X22390" t="str">
            <v>Oct</v>
          </cell>
        </row>
        <row r="22391">
          <cell r="D22391" t="str">
            <v>House</v>
          </cell>
          <cell r="E22391">
            <v>655200</v>
          </cell>
          <cell r="R22391" t="str">
            <v>Maroondah</v>
          </cell>
          <cell r="W22391">
            <v>2018</v>
          </cell>
          <cell r="X22391" t="str">
            <v>Oct</v>
          </cell>
        </row>
        <row r="22392">
          <cell r="D22392" t="str">
            <v>House</v>
          </cell>
          <cell r="E22392">
            <v>550000</v>
          </cell>
          <cell r="R22392" t="str">
            <v>Brimbank</v>
          </cell>
          <cell r="W22392">
            <v>2018</v>
          </cell>
          <cell r="X22392" t="str">
            <v>Oct</v>
          </cell>
        </row>
        <row r="22393">
          <cell r="D22393" t="str">
            <v>House</v>
          </cell>
          <cell r="E22393">
            <v>1702000</v>
          </cell>
          <cell r="R22393" t="str">
            <v>Boroondara</v>
          </cell>
          <cell r="W22393">
            <v>2018</v>
          </cell>
          <cell r="X22393" t="str">
            <v>Oct</v>
          </cell>
        </row>
        <row r="22394">
          <cell r="D22394" t="str">
            <v>House</v>
          </cell>
          <cell r="E22394">
            <v>560000</v>
          </cell>
          <cell r="R22394" t="str">
            <v>Brimbank</v>
          </cell>
          <cell r="W22394">
            <v>2018</v>
          </cell>
          <cell r="X22394" t="str">
            <v>Oct</v>
          </cell>
        </row>
        <row r="22395">
          <cell r="D22395" t="str">
            <v>Unit</v>
          </cell>
          <cell r="E22395">
            <v>760000</v>
          </cell>
          <cell r="R22395" t="str">
            <v>Maribyrnong</v>
          </cell>
          <cell r="W22395">
            <v>2018</v>
          </cell>
          <cell r="X22395" t="str">
            <v>Oct</v>
          </cell>
        </row>
        <row r="22396">
          <cell r="D22396" t="str">
            <v>House</v>
          </cell>
          <cell r="E22396">
            <v>1930000</v>
          </cell>
          <cell r="R22396" t="str">
            <v>Yarra</v>
          </cell>
          <cell r="W22396">
            <v>2018</v>
          </cell>
          <cell r="X22396" t="str">
            <v>Oct</v>
          </cell>
        </row>
        <row r="22397">
          <cell r="D22397" t="str">
            <v>House</v>
          </cell>
          <cell r="E22397">
            <v>1079500</v>
          </cell>
          <cell r="R22397" t="str">
            <v>Yarra</v>
          </cell>
          <cell r="W22397">
            <v>2018</v>
          </cell>
          <cell r="X22397" t="str">
            <v>Oct</v>
          </cell>
        </row>
        <row r="22398">
          <cell r="D22398" t="str">
            <v>House</v>
          </cell>
          <cell r="E22398">
            <v>830000</v>
          </cell>
          <cell r="R22398" t="str">
            <v>Maroondah</v>
          </cell>
          <cell r="W22398">
            <v>2018</v>
          </cell>
          <cell r="X22398" t="str">
            <v>Oct</v>
          </cell>
        </row>
        <row r="22399">
          <cell r="D22399" t="str">
            <v>House</v>
          </cell>
          <cell r="E22399">
            <v>1960000</v>
          </cell>
          <cell r="R22399" t="str">
            <v>Boroondara</v>
          </cell>
          <cell r="W22399">
            <v>2018</v>
          </cell>
          <cell r="X22399" t="str">
            <v>Oct</v>
          </cell>
        </row>
        <row r="22400">
          <cell r="D22400" t="str">
            <v>House</v>
          </cell>
          <cell r="E22400">
            <v>3825000</v>
          </cell>
          <cell r="R22400" t="str">
            <v>Melbourne</v>
          </cell>
          <cell r="W22400">
            <v>2018</v>
          </cell>
          <cell r="X22400" t="str">
            <v>Oct</v>
          </cell>
        </row>
        <row r="22401">
          <cell r="D22401" t="str">
            <v>House</v>
          </cell>
          <cell r="E22401">
            <v>790000</v>
          </cell>
          <cell r="R22401" t="str">
            <v>Maribyrnong</v>
          </cell>
          <cell r="W22401">
            <v>2018</v>
          </cell>
          <cell r="X22401" t="str">
            <v>Oct</v>
          </cell>
        </row>
        <row r="22402">
          <cell r="D22402" t="str">
            <v>House</v>
          </cell>
          <cell r="E22402">
            <v>1300000</v>
          </cell>
          <cell r="R22402" t="str">
            <v>Whitehorse</v>
          </cell>
          <cell r="W22402">
            <v>2018</v>
          </cell>
          <cell r="X22402" t="str">
            <v>Oct</v>
          </cell>
        </row>
        <row r="22403">
          <cell r="D22403" t="str">
            <v>House</v>
          </cell>
          <cell r="E22403">
            <v>1102000</v>
          </cell>
          <cell r="R22403" t="str">
            <v>Manningham</v>
          </cell>
          <cell r="W22403">
            <v>2018</v>
          </cell>
          <cell r="X22403" t="str">
            <v>Oct</v>
          </cell>
        </row>
        <row r="22404">
          <cell r="D22404" t="str">
            <v>House</v>
          </cell>
          <cell r="E22404">
            <v>1570000</v>
          </cell>
          <cell r="R22404" t="str">
            <v>Whitehorse</v>
          </cell>
          <cell r="W22404">
            <v>2018</v>
          </cell>
          <cell r="X22404" t="str">
            <v>Oct</v>
          </cell>
        </row>
        <row r="22405">
          <cell r="D22405" t="str">
            <v>House</v>
          </cell>
          <cell r="E22405">
            <v>1300000</v>
          </cell>
          <cell r="R22405" t="str">
            <v>Maribyrnong</v>
          </cell>
          <cell r="W22405">
            <v>2018</v>
          </cell>
          <cell r="X22405" t="str">
            <v>Oct</v>
          </cell>
        </row>
        <row r="22406">
          <cell r="D22406" t="str">
            <v>House</v>
          </cell>
          <cell r="E22406">
            <v>1020000</v>
          </cell>
          <cell r="R22406" t="str">
            <v>Whitehorse</v>
          </cell>
          <cell r="W22406">
            <v>2018</v>
          </cell>
          <cell r="X22406" t="str">
            <v>Oct</v>
          </cell>
        </row>
        <row r="22407">
          <cell r="D22407" t="str">
            <v>House</v>
          </cell>
          <cell r="E22407">
            <v>1250000</v>
          </cell>
          <cell r="R22407" t="str">
            <v>Maribyrnong</v>
          </cell>
          <cell r="W22407">
            <v>2018</v>
          </cell>
          <cell r="X22407" t="str">
            <v>Oct</v>
          </cell>
        </row>
        <row r="22408">
          <cell r="D22408" t="str">
            <v>House</v>
          </cell>
          <cell r="E22408">
            <v>1760000</v>
          </cell>
          <cell r="R22408" t="str">
            <v>Boroondara</v>
          </cell>
          <cell r="W22408">
            <v>2018</v>
          </cell>
          <cell r="X22408" t="str">
            <v>Oct</v>
          </cell>
        </row>
        <row r="22409">
          <cell r="D22409" t="str">
            <v>House</v>
          </cell>
          <cell r="E22409">
            <v>1000000</v>
          </cell>
          <cell r="R22409" t="str">
            <v>Manningham</v>
          </cell>
          <cell r="W22409">
            <v>2018</v>
          </cell>
          <cell r="X22409" t="str">
            <v>Oct</v>
          </cell>
        </row>
        <row r="22410">
          <cell r="D22410" t="str">
            <v>House</v>
          </cell>
          <cell r="E22410">
            <v>1210000</v>
          </cell>
          <cell r="R22410" t="str">
            <v>Maribyrnong</v>
          </cell>
          <cell r="W22410">
            <v>2018</v>
          </cell>
          <cell r="X22410" t="str">
            <v>Oct</v>
          </cell>
        </row>
        <row r="22411">
          <cell r="D22411" t="str">
            <v>House</v>
          </cell>
          <cell r="E22411">
            <v>1700000</v>
          </cell>
          <cell r="R22411" t="str">
            <v>Boroondara</v>
          </cell>
          <cell r="W22411">
            <v>2018</v>
          </cell>
          <cell r="X22411" t="str">
            <v>Oct</v>
          </cell>
        </row>
        <row r="22412">
          <cell r="D22412" t="str">
            <v>House</v>
          </cell>
          <cell r="E22412">
            <v>997000</v>
          </cell>
          <cell r="R22412" t="str">
            <v>Maroondah</v>
          </cell>
          <cell r="W22412">
            <v>2018</v>
          </cell>
          <cell r="X22412" t="str">
            <v>Oct</v>
          </cell>
        </row>
        <row r="22413">
          <cell r="D22413" t="str">
            <v>House</v>
          </cell>
          <cell r="E22413">
            <v>1000000</v>
          </cell>
          <cell r="R22413" t="str">
            <v>Maribyrnong</v>
          </cell>
          <cell r="W22413">
            <v>2018</v>
          </cell>
          <cell r="X22413" t="str">
            <v>Oct</v>
          </cell>
        </row>
        <row r="22414">
          <cell r="D22414" t="str">
            <v>House</v>
          </cell>
          <cell r="E22414">
            <v>2475000</v>
          </cell>
          <cell r="R22414" t="str">
            <v>Boroondara</v>
          </cell>
          <cell r="W22414">
            <v>2018</v>
          </cell>
          <cell r="X22414" t="str">
            <v>Oct</v>
          </cell>
        </row>
        <row r="22415">
          <cell r="D22415" t="str">
            <v>House</v>
          </cell>
          <cell r="E22415">
            <v>3680000</v>
          </cell>
          <cell r="R22415" t="str">
            <v>Boroondara</v>
          </cell>
          <cell r="W22415">
            <v>2018</v>
          </cell>
          <cell r="X22415" t="str">
            <v>Oct</v>
          </cell>
        </row>
        <row r="22416">
          <cell r="D22416" t="str">
            <v>House</v>
          </cell>
          <cell r="E22416">
            <v>1182000</v>
          </cell>
          <cell r="R22416" t="str">
            <v>Yarra</v>
          </cell>
          <cell r="W22416">
            <v>2018</v>
          </cell>
          <cell r="X22416" t="str">
            <v>Oct</v>
          </cell>
        </row>
        <row r="22417">
          <cell r="D22417" t="str">
            <v>House</v>
          </cell>
          <cell r="E22417">
            <v>1000000</v>
          </cell>
          <cell r="R22417" t="str">
            <v>Yarra</v>
          </cell>
          <cell r="W22417">
            <v>2018</v>
          </cell>
          <cell r="X22417" t="str">
            <v>Oct</v>
          </cell>
        </row>
        <row r="22418">
          <cell r="D22418" t="str">
            <v>House</v>
          </cell>
          <cell r="E22418">
            <v>870000</v>
          </cell>
          <cell r="R22418" t="str">
            <v>Maribyrnong</v>
          </cell>
          <cell r="W22418">
            <v>2018</v>
          </cell>
          <cell r="X22418" t="str">
            <v>Oct</v>
          </cell>
        </row>
        <row r="22419">
          <cell r="D22419" t="str">
            <v>House</v>
          </cell>
          <cell r="E22419">
            <v>3080000</v>
          </cell>
          <cell r="R22419" t="str">
            <v>Boroondara</v>
          </cell>
          <cell r="W22419">
            <v>2018</v>
          </cell>
          <cell r="X22419" t="str">
            <v>Oct</v>
          </cell>
        </row>
        <row r="22420">
          <cell r="D22420" t="str">
            <v>House</v>
          </cell>
          <cell r="E22420">
            <v>1000000</v>
          </cell>
          <cell r="R22420" t="str">
            <v>Yarra</v>
          </cell>
          <cell r="W22420">
            <v>2018</v>
          </cell>
          <cell r="X22420" t="str">
            <v>Oct</v>
          </cell>
        </row>
        <row r="22421">
          <cell r="D22421" t="str">
            <v>House</v>
          </cell>
          <cell r="E22421">
            <v>4600000</v>
          </cell>
          <cell r="R22421" t="str">
            <v>Boroondara</v>
          </cell>
          <cell r="W22421">
            <v>2018</v>
          </cell>
          <cell r="X22421" t="str">
            <v>Oct</v>
          </cell>
        </row>
        <row r="22422">
          <cell r="D22422" t="str">
            <v>House</v>
          </cell>
          <cell r="E22422">
            <v>1710000</v>
          </cell>
          <cell r="R22422" t="str">
            <v>Boroondara</v>
          </cell>
          <cell r="W22422">
            <v>2018</v>
          </cell>
          <cell r="X22422" t="str">
            <v>Oct</v>
          </cell>
        </row>
        <row r="22423">
          <cell r="D22423" t="str">
            <v>House</v>
          </cell>
          <cell r="E22423">
            <v>1246000</v>
          </cell>
          <cell r="R22423" t="str">
            <v>Maroondah</v>
          </cell>
          <cell r="W22423">
            <v>2018</v>
          </cell>
          <cell r="X22423" t="str">
            <v>Oct</v>
          </cell>
        </row>
        <row r="22424">
          <cell r="D22424" t="str">
            <v>House</v>
          </cell>
          <cell r="E22424">
            <v>1151000</v>
          </cell>
          <cell r="R22424" t="str">
            <v>Whitehorse</v>
          </cell>
          <cell r="W22424">
            <v>2018</v>
          </cell>
          <cell r="X22424" t="str">
            <v>Oct</v>
          </cell>
        </row>
        <row r="22425">
          <cell r="D22425" t="str">
            <v>House</v>
          </cell>
          <cell r="E22425">
            <v>2055000</v>
          </cell>
          <cell r="R22425" t="str">
            <v>Boroondara</v>
          </cell>
          <cell r="W22425">
            <v>2018</v>
          </cell>
          <cell r="X22425" t="str">
            <v>Oct</v>
          </cell>
        </row>
        <row r="22426">
          <cell r="D22426" t="str">
            <v>House</v>
          </cell>
          <cell r="E22426">
            <v>805000</v>
          </cell>
          <cell r="R22426" t="str">
            <v>Maroondah</v>
          </cell>
          <cell r="W22426">
            <v>2018</v>
          </cell>
          <cell r="X22426" t="str">
            <v>Oct</v>
          </cell>
        </row>
        <row r="22427">
          <cell r="D22427" t="str">
            <v>House</v>
          </cell>
          <cell r="E22427">
            <v>2105000</v>
          </cell>
          <cell r="R22427" t="str">
            <v>Boroondara</v>
          </cell>
          <cell r="W22427">
            <v>2018</v>
          </cell>
          <cell r="X22427" t="str">
            <v>Oct</v>
          </cell>
        </row>
        <row r="22428">
          <cell r="D22428" t="str">
            <v>House</v>
          </cell>
          <cell r="E22428">
            <v>1490000</v>
          </cell>
          <cell r="R22428" t="str">
            <v>Yarra</v>
          </cell>
          <cell r="W22428">
            <v>2018</v>
          </cell>
          <cell r="X22428" t="str">
            <v>Oct</v>
          </cell>
        </row>
        <row r="22429">
          <cell r="D22429" t="str">
            <v>House</v>
          </cell>
          <cell r="E22429">
            <v>1710000</v>
          </cell>
          <cell r="R22429" t="str">
            <v>Yarra</v>
          </cell>
          <cell r="W22429">
            <v>2018</v>
          </cell>
          <cell r="X22429" t="str">
            <v>Oct</v>
          </cell>
        </row>
        <row r="22430">
          <cell r="D22430" t="str">
            <v>House</v>
          </cell>
          <cell r="E22430">
            <v>1060000</v>
          </cell>
          <cell r="R22430" t="str">
            <v>Hobsons Bay</v>
          </cell>
          <cell r="W22430">
            <v>2018</v>
          </cell>
          <cell r="X22430" t="str">
            <v>Oct</v>
          </cell>
        </row>
        <row r="22431">
          <cell r="D22431" t="str">
            <v>House</v>
          </cell>
          <cell r="E22431">
            <v>1051000</v>
          </cell>
          <cell r="R22431" t="str">
            <v>Maroondah</v>
          </cell>
          <cell r="W22431">
            <v>2018</v>
          </cell>
          <cell r="X22431" t="str">
            <v>Oct</v>
          </cell>
        </row>
        <row r="22432">
          <cell r="D22432" t="str">
            <v>House</v>
          </cell>
          <cell r="E22432">
            <v>1245000</v>
          </cell>
          <cell r="R22432" t="str">
            <v>Yarra</v>
          </cell>
          <cell r="W22432">
            <v>2018</v>
          </cell>
          <cell r="X22432" t="str">
            <v>Oct</v>
          </cell>
        </row>
        <row r="22433">
          <cell r="D22433" t="str">
            <v>House</v>
          </cell>
          <cell r="E22433">
            <v>800000</v>
          </cell>
          <cell r="R22433" t="str">
            <v>Hobsons Bay</v>
          </cell>
          <cell r="W22433">
            <v>2018</v>
          </cell>
          <cell r="X22433" t="str">
            <v>Oct</v>
          </cell>
        </row>
        <row r="22434">
          <cell r="D22434" t="str">
            <v>House</v>
          </cell>
          <cell r="E22434">
            <v>720000</v>
          </cell>
          <cell r="R22434" t="str">
            <v>Maroondah</v>
          </cell>
          <cell r="W22434">
            <v>2018</v>
          </cell>
          <cell r="X22434" t="str">
            <v>Oct</v>
          </cell>
        </row>
        <row r="22435">
          <cell r="D22435" t="str">
            <v>House</v>
          </cell>
          <cell r="E22435">
            <v>2250000</v>
          </cell>
          <cell r="R22435" t="str">
            <v>Whitehorse</v>
          </cell>
          <cell r="W22435">
            <v>2018</v>
          </cell>
          <cell r="X22435" t="str">
            <v>Oct</v>
          </cell>
        </row>
        <row r="22436">
          <cell r="D22436" t="str">
            <v>House</v>
          </cell>
          <cell r="E22436">
            <v>1700000</v>
          </cell>
          <cell r="R22436" t="str">
            <v>Yarra</v>
          </cell>
          <cell r="W22436">
            <v>2018</v>
          </cell>
          <cell r="X22436" t="str">
            <v>Oct</v>
          </cell>
        </row>
        <row r="22437">
          <cell r="D22437" t="str">
            <v>House</v>
          </cell>
          <cell r="E22437">
            <v>950000</v>
          </cell>
          <cell r="R22437" t="str">
            <v>Whitehorse</v>
          </cell>
          <cell r="W22437">
            <v>2018</v>
          </cell>
          <cell r="X22437" t="str">
            <v>Oct</v>
          </cell>
        </row>
        <row r="22438">
          <cell r="D22438" t="str">
            <v>House</v>
          </cell>
          <cell r="E22438">
            <v>660000</v>
          </cell>
          <cell r="R22438" t="str">
            <v>Hobsons Bay</v>
          </cell>
          <cell r="W22438">
            <v>2018</v>
          </cell>
          <cell r="X22438" t="str">
            <v>Oct</v>
          </cell>
        </row>
        <row r="22439">
          <cell r="D22439" t="str">
            <v>House</v>
          </cell>
          <cell r="E22439">
            <v>1855000</v>
          </cell>
          <cell r="R22439" t="str">
            <v>Boroondara</v>
          </cell>
          <cell r="W22439">
            <v>2018</v>
          </cell>
          <cell r="X22439" t="str">
            <v>Oct</v>
          </cell>
        </row>
        <row r="22440">
          <cell r="D22440" t="str">
            <v>House</v>
          </cell>
          <cell r="E22440">
            <v>1827000</v>
          </cell>
          <cell r="R22440" t="str">
            <v>Boroondara</v>
          </cell>
          <cell r="W22440">
            <v>2018</v>
          </cell>
          <cell r="X22440" t="str">
            <v>Oct</v>
          </cell>
        </row>
        <row r="22441">
          <cell r="D22441" t="str">
            <v>House</v>
          </cell>
          <cell r="E22441">
            <v>910000</v>
          </cell>
          <cell r="R22441" t="str">
            <v>Knox</v>
          </cell>
          <cell r="W22441">
            <v>2018</v>
          </cell>
          <cell r="X22441" t="str">
            <v>Oct</v>
          </cell>
        </row>
        <row r="22442">
          <cell r="D22442" t="str">
            <v>House</v>
          </cell>
          <cell r="E22442">
            <v>975000</v>
          </cell>
          <cell r="R22442" t="str">
            <v>Knox</v>
          </cell>
          <cell r="W22442">
            <v>2018</v>
          </cell>
          <cell r="X22442" t="str">
            <v>Oct</v>
          </cell>
        </row>
        <row r="22443">
          <cell r="D22443" t="str">
            <v>House</v>
          </cell>
          <cell r="E22443">
            <v>1050000</v>
          </cell>
          <cell r="R22443" t="str">
            <v>Whitehorse</v>
          </cell>
          <cell r="W22443">
            <v>2018</v>
          </cell>
          <cell r="X22443" t="str">
            <v>Oct</v>
          </cell>
        </row>
        <row r="22444">
          <cell r="D22444" t="str">
            <v>House</v>
          </cell>
          <cell r="E22444">
            <v>1950000</v>
          </cell>
          <cell r="R22444" t="str">
            <v>Port Phillip</v>
          </cell>
          <cell r="W22444">
            <v>2018</v>
          </cell>
          <cell r="X22444" t="str">
            <v>Oct</v>
          </cell>
        </row>
        <row r="22445">
          <cell r="D22445" t="str">
            <v>House</v>
          </cell>
          <cell r="E22445">
            <v>2245000</v>
          </cell>
          <cell r="R22445" t="str">
            <v>Boroondara</v>
          </cell>
          <cell r="W22445">
            <v>2018</v>
          </cell>
          <cell r="X22445" t="str">
            <v>Oct</v>
          </cell>
        </row>
        <row r="22446">
          <cell r="D22446" t="str">
            <v>House</v>
          </cell>
          <cell r="E22446">
            <v>629000</v>
          </cell>
          <cell r="R22446" t="str">
            <v>Knox</v>
          </cell>
          <cell r="W22446">
            <v>2018</v>
          </cell>
          <cell r="X22446" t="str">
            <v>Oct</v>
          </cell>
        </row>
        <row r="22447">
          <cell r="D22447" t="str">
            <v>Unit</v>
          </cell>
          <cell r="E22447">
            <v>652000</v>
          </cell>
          <cell r="R22447" t="str">
            <v>Knox</v>
          </cell>
          <cell r="W22447">
            <v>2018</v>
          </cell>
          <cell r="X22447" t="str">
            <v>Oct</v>
          </cell>
        </row>
        <row r="22448">
          <cell r="D22448" t="str">
            <v>House</v>
          </cell>
          <cell r="E22448">
            <v>1312000</v>
          </cell>
          <cell r="R22448" t="str">
            <v>Stonnington</v>
          </cell>
          <cell r="W22448">
            <v>2018</v>
          </cell>
          <cell r="X22448" t="str">
            <v>Oct</v>
          </cell>
        </row>
        <row r="22449">
          <cell r="D22449" t="str">
            <v>House</v>
          </cell>
          <cell r="E22449">
            <v>4515000</v>
          </cell>
          <cell r="R22449" t="str">
            <v>Stonnington</v>
          </cell>
          <cell r="W22449">
            <v>2018</v>
          </cell>
          <cell r="X22449" t="str">
            <v>Oct</v>
          </cell>
        </row>
        <row r="22450">
          <cell r="D22450" t="str">
            <v>House</v>
          </cell>
          <cell r="E22450">
            <v>822000</v>
          </cell>
          <cell r="R22450" t="str">
            <v>Knox</v>
          </cell>
          <cell r="W22450">
            <v>2018</v>
          </cell>
          <cell r="X22450" t="str">
            <v>Oct</v>
          </cell>
        </row>
        <row r="22451">
          <cell r="D22451" t="str">
            <v>House</v>
          </cell>
          <cell r="E22451">
            <v>1735000</v>
          </cell>
          <cell r="R22451" t="str">
            <v>Boroondara</v>
          </cell>
          <cell r="W22451">
            <v>2018</v>
          </cell>
          <cell r="X22451" t="str">
            <v>Oct</v>
          </cell>
        </row>
        <row r="22452">
          <cell r="D22452" t="str">
            <v>House</v>
          </cell>
          <cell r="E22452">
            <v>1188888</v>
          </cell>
          <cell r="R22452" t="str">
            <v>Knox</v>
          </cell>
          <cell r="W22452">
            <v>2018</v>
          </cell>
          <cell r="X22452" t="str">
            <v>Oct</v>
          </cell>
        </row>
        <row r="22453">
          <cell r="D22453" t="str">
            <v>House</v>
          </cell>
          <cell r="E22453">
            <v>1115000</v>
          </cell>
          <cell r="R22453" t="str">
            <v>Hobsons Bay</v>
          </cell>
          <cell r="W22453">
            <v>2018</v>
          </cell>
          <cell r="X22453" t="str">
            <v>Oct</v>
          </cell>
        </row>
        <row r="22454">
          <cell r="D22454" t="str">
            <v>House</v>
          </cell>
          <cell r="E22454">
            <v>2400000</v>
          </cell>
          <cell r="R22454" t="str">
            <v>Stonnington</v>
          </cell>
          <cell r="W22454">
            <v>2018</v>
          </cell>
          <cell r="X22454" t="str">
            <v>Oct</v>
          </cell>
        </row>
        <row r="22455">
          <cell r="D22455" t="str">
            <v>House</v>
          </cell>
          <cell r="E22455">
            <v>870000</v>
          </cell>
          <cell r="R22455" t="str">
            <v>Hobsons Bay</v>
          </cell>
          <cell r="W22455">
            <v>2018</v>
          </cell>
          <cell r="X22455" t="str">
            <v>Oct</v>
          </cell>
        </row>
        <row r="22456">
          <cell r="D22456" t="str">
            <v>Unit</v>
          </cell>
          <cell r="E22456">
            <v>420000</v>
          </cell>
          <cell r="R22456" t="str">
            <v>Wyndham</v>
          </cell>
          <cell r="W22456">
            <v>2018</v>
          </cell>
          <cell r="X22456" t="str">
            <v>Oct</v>
          </cell>
        </row>
        <row r="22457">
          <cell r="D22457" t="str">
            <v>House</v>
          </cell>
          <cell r="E22457">
            <v>862000</v>
          </cell>
          <cell r="R22457" t="str">
            <v>Knox</v>
          </cell>
          <cell r="W22457">
            <v>2018</v>
          </cell>
          <cell r="X22457" t="str">
            <v>Oct</v>
          </cell>
        </row>
        <row r="22458">
          <cell r="D22458" t="str">
            <v>House</v>
          </cell>
          <cell r="E22458">
            <v>1000000</v>
          </cell>
          <cell r="R22458" t="str">
            <v>Port Phillip</v>
          </cell>
          <cell r="W22458">
            <v>2018</v>
          </cell>
          <cell r="X22458" t="str">
            <v>Oct</v>
          </cell>
        </row>
        <row r="22459">
          <cell r="D22459" t="str">
            <v>House</v>
          </cell>
          <cell r="E22459">
            <v>580000</v>
          </cell>
          <cell r="R22459" t="str">
            <v>Wyndham</v>
          </cell>
          <cell r="W22459">
            <v>2018</v>
          </cell>
          <cell r="X22459" t="str">
            <v>Oct</v>
          </cell>
        </row>
        <row r="22460">
          <cell r="D22460" t="str">
            <v>House</v>
          </cell>
          <cell r="E22460">
            <v>525000</v>
          </cell>
          <cell r="R22460" t="str">
            <v>Wyndham</v>
          </cell>
          <cell r="W22460">
            <v>2018</v>
          </cell>
          <cell r="X22460" t="str">
            <v>Oct</v>
          </cell>
        </row>
        <row r="22461">
          <cell r="D22461" t="str">
            <v>House</v>
          </cell>
          <cell r="E22461">
            <v>1607500</v>
          </cell>
          <cell r="R22461" t="str">
            <v>Monash</v>
          </cell>
          <cell r="W22461">
            <v>2018</v>
          </cell>
          <cell r="X22461" t="str">
            <v>Oct</v>
          </cell>
        </row>
        <row r="22462">
          <cell r="D22462" t="str">
            <v>House</v>
          </cell>
          <cell r="E22462">
            <v>785000</v>
          </cell>
          <cell r="R22462" t="str">
            <v>Wyndham</v>
          </cell>
          <cell r="W22462">
            <v>2018</v>
          </cell>
          <cell r="X22462" t="str">
            <v>Oct</v>
          </cell>
        </row>
        <row r="22463">
          <cell r="D22463" t="str">
            <v>House</v>
          </cell>
          <cell r="E22463">
            <v>925000</v>
          </cell>
          <cell r="R22463" t="str">
            <v>Hobsons Bay</v>
          </cell>
          <cell r="W22463">
            <v>2018</v>
          </cell>
          <cell r="X22463" t="str">
            <v>Oct</v>
          </cell>
        </row>
        <row r="22464">
          <cell r="D22464" t="str">
            <v>House</v>
          </cell>
          <cell r="E22464">
            <v>1240000</v>
          </cell>
          <cell r="R22464" t="str">
            <v>Monash</v>
          </cell>
          <cell r="W22464">
            <v>2018</v>
          </cell>
          <cell r="X22464" t="str">
            <v>Oct</v>
          </cell>
        </row>
        <row r="22465">
          <cell r="D22465" t="str">
            <v>House</v>
          </cell>
          <cell r="E22465">
            <v>2400000</v>
          </cell>
          <cell r="R22465" t="str">
            <v>Hobsons Bay</v>
          </cell>
          <cell r="W22465">
            <v>2018</v>
          </cell>
          <cell r="X22465" t="str">
            <v>Oct</v>
          </cell>
        </row>
        <row r="22466">
          <cell r="D22466" t="str">
            <v>House</v>
          </cell>
          <cell r="E22466">
            <v>3100000</v>
          </cell>
          <cell r="R22466" t="str">
            <v>Stonnington</v>
          </cell>
          <cell r="W22466">
            <v>2018</v>
          </cell>
          <cell r="X22466" t="str">
            <v>Oct</v>
          </cell>
        </row>
        <row r="22467">
          <cell r="D22467" t="str">
            <v>House</v>
          </cell>
          <cell r="E22467">
            <v>1410000</v>
          </cell>
          <cell r="R22467" t="str">
            <v>Hobsons Bay</v>
          </cell>
          <cell r="W22467">
            <v>2018</v>
          </cell>
          <cell r="X22467" t="str">
            <v>Oct</v>
          </cell>
        </row>
        <row r="22468">
          <cell r="D22468" t="str">
            <v>House</v>
          </cell>
          <cell r="E22468">
            <v>1200000</v>
          </cell>
          <cell r="R22468" t="str">
            <v>Monash</v>
          </cell>
          <cell r="W22468">
            <v>2018</v>
          </cell>
          <cell r="X22468" t="str">
            <v>Oct</v>
          </cell>
        </row>
        <row r="22469">
          <cell r="D22469" t="str">
            <v>House</v>
          </cell>
          <cell r="E22469">
            <v>1310000</v>
          </cell>
          <cell r="R22469" t="str">
            <v>Port Phillip</v>
          </cell>
          <cell r="W22469">
            <v>2018</v>
          </cell>
          <cell r="X22469" t="str">
            <v>Oct</v>
          </cell>
        </row>
        <row r="22470">
          <cell r="D22470" t="str">
            <v>House</v>
          </cell>
          <cell r="E22470">
            <v>850000</v>
          </cell>
          <cell r="R22470" t="str">
            <v>Hobsons Bay</v>
          </cell>
          <cell r="W22470">
            <v>2018</v>
          </cell>
          <cell r="X22470" t="str">
            <v>Oct</v>
          </cell>
        </row>
        <row r="22471">
          <cell r="D22471" t="str">
            <v>House</v>
          </cell>
          <cell r="E22471">
            <v>1183000</v>
          </cell>
          <cell r="R22471" t="str">
            <v>Monash</v>
          </cell>
          <cell r="W22471">
            <v>2018</v>
          </cell>
          <cell r="X22471" t="str">
            <v>Oct</v>
          </cell>
        </row>
        <row r="22472">
          <cell r="D22472" t="str">
            <v>House</v>
          </cell>
          <cell r="E22472">
            <v>1075000</v>
          </cell>
          <cell r="R22472" t="str">
            <v>Knox</v>
          </cell>
          <cell r="W22472">
            <v>2018</v>
          </cell>
          <cell r="X22472" t="str">
            <v>Oct</v>
          </cell>
        </row>
        <row r="22473">
          <cell r="D22473" t="str">
            <v>Unit</v>
          </cell>
          <cell r="E22473">
            <v>1160000</v>
          </cell>
          <cell r="R22473" t="str">
            <v>Hobsons Bay</v>
          </cell>
          <cell r="W22473">
            <v>2018</v>
          </cell>
          <cell r="X22473" t="str">
            <v>Oct</v>
          </cell>
        </row>
        <row r="22474">
          <cell r="D22474" t="str">
            <v>House</v>
          </cell>
          <cell r="E22474">
            <v>586000</v>
          </cell>
          <cell r="R22474" t="str">
            <v>Wyndham</v>
          </cell>
          <cell r="W22474">
            <v>2018</v>
          </cell>
          <cell r="X22474" t="str">
            <v>Oct</v>
          </cell>
        </row>
        <row r="22475">
          <cell r="D22475" t="str">
            <v>House</v>
          </cell>
          <cell r="E22475">
            <v>596000</v>
          </cell>
          <cell r="R22475" t="str">
            <v>Wyndham</v>
          </cell>
          <cell r="W22475">
            <v>2018</v>
          </cell>
          <cell r="X22475" t="str">
            <v>Oct</v>
          </cell>
        </row>
        <row r="22476">
          <cell r="D22476" t="str">
            <v>House</v>
          </cell>
          <cell r="E22476">
            <v>1856000</v>
          </cell>
          <cell r="R22476" t="str">
            <v>Monash</v>
          </cell>
          <cell r="W22476">
            <v>2018</v>
          </cell>
          <cell r="X22476" t="str">
            <v>Oct</v>
          </cell>
        </row>
        <row r="22477">
          <cell r="D22477" t="str">
            <v>House</v>
          </cell>
          <cell r="E22477">
            <v>552000</v>
          </cell>
          <cell r="R22477" t="str">
            <v>Wyndham</v>
          </cell>
          <cell r="W22477">
            <v>2018</v>
          </cell>
          <cell r="X22477" t="str">
            <v>Oct</v>
          </cell>
        </row>
        <row r="22478">
          <cell r="D22478" t="str">
            <v>House</v>
          </cell>
          <cell r="E22478">
            <v>505000</v>
          </cell>
          <cell r="R22478" t="str">
            <v>Wyndham</v>
          </cell>
          <cell r="W22478">
            <v>2018</v>
          </cell>
          <cell r="X22478" t="str">
            <v>Oct</v>
          </cell>
        </row>
        <row r="22479">
          <cell r="D22479" t="str">
            <v>House</v>
          </cell>
          <cell r="E22479">
            <v>1500000</v>
          </cell>
          <cell r="R22479" t="str">
            <v>Knox</v>
          </cell>
          <cell r="W22479">
            <v>2018</v>
          </cell>
          <cell r="X22479" t="str">
            <v>Oct</v>
          </cell>
        </row>
        <row r="22480">
          <cell r="D22480" t="str">
            <v>House</v>
          </cell>
          <cell r="E22480">
            <v>1120000</v>
          </cell>
          <cell r="R22480" t="str">
            <v>Monash</v>
          </cell>
          <cell r="W22480">
            <v>2018</v>
          </cell>
          <cell r="X22480" t="str">
            <v>Oct</v>
          </cell>
        </row>
        <row r="22481">
          <cell r="D22481" t="str">
            <v>House</v>
          </cell>
          <cell r="E22481">
            <v>1240000</v>
          </cell>
          <cell r="R22481" t="str">
            <v>Monash</v>
          </cell>
          <cell r="W22481">
            <v>2018</v>
          </cell>
          <cell r="X22481" t="str">
            <v>Oct</v>
          </cell>
        </row>
        <row r="22482">
          <cell r="D22482" t="str">
            <v>House</v>
          </cell>
          <cell r="E22482">
            <v>1380000</v>
          </cell>
          <cell r="R22482" t="str">
            <v>Port Phillip</v>
          </cell>
          <cell r="W22482">
            <v>2018</v>
          </cell>
          <cell r="X22482" t="str">
            <v>Oct</v>
          </cell>
        </row>
        <row r="22483">
          <cell r="D22483" t="str">
            <v>House</v>
          </cell>
          <cell r="E22483">
            <v>501000</v>
          </cell>
          <cell r="R22483" t="str">
            <v>Wyndham</v>
          </cell>
          <cell r="W22483">
            <v>2018</v>
          </cell>
          <cell r="X22483" t="str">
            <v>Oct</v>
          </cell>
        </row>
        <row r="22484">
          <cell r="D22484" t="str">
            <v>House</v>
          </cell>
          <cell r="E22484">
            <v>1215000</v>
          </cell>
          <cell r="R22484" t="str">
            <v>Monash</v>
          </cell>
          <cell r="W22484">
            <v>2018</v>
          </cell>
          <cell r="X22484" t="str">
            <v>Oct</v>
          </cell>
        </row>
        <row r="22485">
          <cell r="D22485" t="str">
            <v>House</v>
          </cell>
          <cell r="E22485">
            <v>660000</v>
          </cell>
          <cell r="R22485" t="str">
            <v>Wyndham</v>
          </cell>
          <cell r="W22485">
            <v>2018</v>
          </cell>
          <cell r="X22485" t="str">
            <v>Oct</v>
          </cell>
        </row>
        <row r="22486">
          <cell r="D22486" t="str">
            <v>House</v>
          </cell>
          <cell r="E22486">
            <v>400000</v>
          </cell>
          <cell r="R22486" t="str">
            <v>Wyndham</v>
          </cell>
          <cell r="W22486">
            <v>2018</v>
          </cell>
          <cell r="X22486" t="str">
            <v>Oct</v>
          </cell>
        </row>
        <row r="22487">
          <cell r="D22487" t="str">
            <v>House</v>
          </cell>
          <cell r="E22487">
            <v>2700000</v>
          </cell>
          <cell r="R22487" t="str">
            <v>Monash</v>
          </cell>
          <cell r="W22487">
            <v>2018</v>
          </cell>
          <cell r="X22487" t="str">
            <v>Oct</v>
          </cell>
        </row>
        <row r="22488">
          <cell r="D22488" t="str">
            <v>House</v>
          </cell>
          <cell r="E22488">
            <v>420000</v>
          </cell>
          <cell r="R22488" t="str">
            <v>Wyndham</v>
          </cell>
          <cell r="W22488">
            <v>2018</v>
          </cell>
          <cell r="X22488" t="str">
            <v>Oct</v>
          </cell>
        </row>
        <row r="22489">
          <cell r="D22489" t="str">
            <v>House</v>
          </cell>
          <cell r="E22489">
            <v>2350000</v>
          </cell>
          <cell r="R22489" t="str">
            <v>Monash</v>
          </cell>
          <cell r="W22489">
            <v>2018</v>
          </cell>
          <cell r="X22489" t="str">
            <v>Oct</v>
          </cell>
        </row>
        <row r="22490">
          <cell r="D22490" t="str">
            <v>House</v>
          </cell>
          <cell r="E22490">
            <v>650000</v>
          </cell>
          <cell r="R22490" t="str">
            <v>Wyndham</v>
          </cell>
          <cell r="W22490">
            <v>2018</v>
          </cell>
          <cell r="X22490" t="str">
            <v>Oct</v>
          </cell>
        </row>
        <row r="22491">
          <cell r="D22491" t="str">
            <v>House</v>
          </cell>
          <cell r="E22491">
            <v>2830000</v>
          </cell>
          <cell r="R22491" t="str">
            <v>Stonnington</v>
          </cell>
          <cell r="W22491">
            <v>2018</v>
          </cell>
          <cell r="X22491" t="str">
            <v>Oct</v>
          </cell>
        </row>
        <row r="22492">
          <cell r="D22492" t="str">
            <v>House</v>
          </cell>
          <cell r="E22492">
            <v>410000</v>
          </cell>
          <cell r="R22492" t="str">
            <v>Wyndham</v>
          </cell>
          <cell r="W22492">
            <v>2018</v>
          </cell>
          <cell r="X22492" t="str">
            <v>Oct</v>
          </cell>
        </row>
        <row r="22493">
          <cell r="D22493" t="str">
            <v>House</v>
          </cell>
          <cell r="E22493">
            <v>718000</v>
          </cell>
          <cell r="R22493" t="str">
            <v>Hobsons Bay</v>
          </cell>
          <cell r="W22493">
            <v>2018</v>
          </cell>
          <cell r="X22493" t="str">
            <v>Oct</v>
          </cell>
        </row>
        <row r="22494">
          <cell r="D22494" t="str">
            <v>House</v>
          </cell>
          <cell r="E22494">
            <v>755000</v>
          </cell>
          <cell r="R22494" t="str">
            <v>Knox</v>
          </cell>
          <cell r="W22494">
            <v>2018</v>
          </cell>
          <cell r="X22494" t="str">
            <v>Oct</v>
          </cell>
        </row>
        <row r="22495">
          <cell r="D22495" t="str">
            <v>House</v>
          </cell>
          <cell r="E22495">
            <v>1222000</v>
          </cell>
          <cell r="R22495" t="str">
            <v>Glen Eira</v>
          </cell>
          <cell r="W22495">
            <v>2018</v>
          </cell>
          <cell r="X22495" t="str">
            <v>Oct</v>
          </cell>
        </row>
        <row r="22496">
          <cell r="D22496" t="str">
            <v>House</v>
          </cell>
          <cell r="E22496">
            <v>1300000</v>
          </cell>
          <cell r="R22496" t="str">
            <v>Glen Eira</v>
          </cell>
          <cell r="W22496">
            <v>2018</v>
          </cell>
          <cell r="X22496" t="str">
            <v>Oct</v>
          </cell>
        </row>
        <row r="22497">
          <cell r="D22497" t="str">
            <v>House</v>
          </cell>
          <cell r="E22497">
            <v>1590000</v>
          </cell>
          <cell r="R22497" t="str">
            <v>Glen Eira</v>
          </cell>
          <cell r="W22497">
            <v>2018</v>
          </cell>
          <cell r="X22497" t="str">
            <v>Oct</v>
          </cell>
        </row>
        <row r="22498">
          <cell r="D22498" t="str">
            <v>House</v>
          </cell>
          <cell r="E22498">
            <v>691000</v>
          </cell>
          <cell r="R22498" t="str">
            <v>Wyndham</v>
          </cell>
          <cell r="W22498">
            <v>2018</v>
          </cell>
          <cell r="X22498" t="str">
            <v>Oct</v>
          </cell>
        </row>
        <row r="22499">
          <cell r="D22499" t="str">
            <v>House</v>
          </cell>
          <cell r="E22499">
            <v>5500000</v>
          </cell>
          <cell r="R22499" t="str">
            <v>Bayside</v>
          </cell>
          <cell r="W22499">
            <v>2018</v>
          </cell>
          <cell r="X22499" t="str">
            <v>Oct</v>
          </cell>
        </row>
        <row r="22500">
          <cell r="D22500" t="str">
            <v>Unit</v>
          </cell>
          <cell r="E22500">
            <v>1675000</v>
          </cell>
          <cell r="R22500" t="str">
            <v>Glen Eira</v>
          </cell>
          <cell r="W22500">
            <v>2018</v>
          </cell>
          <cell r="X22500" t="str">
            <v>Oct</v>
          </cell>
        </row>
        <row r="22501">
          <cell r="D22501" t="str">
            <v>House</v>
          </cell>
          <cell r="E22501">
            <v>566000</v>
          </cell>
          <cell r="R22501" t="str">
            <v>Wyndham</v>
          </cell>
          <cell r="W22501">
            <v>2018</v>
          </cell>
          <cell r="X22501" t="str">
            <v>Oct</v>
          </cell>
        </row>
        <row r="22502">
          <cell r="D22502" t="str">
            <v>House</v>
          </cell>
          <cell r="E22502">
            <v>1100000</v>
          </cell>
          <cell r="R22502" t="str">
            <v>Glen Eira</v>
          </cell>
          <cell r="W22502">
            <v>2018</v>
          </cell>
          <cell r="X22502" t="str">
            <v>Oct</v>
          </cell>
        </row>
        <row r="22503">
          <cell r="D22503" t="str">
            <v>House</v>
          </cell>
          <cell r="E22503">
            <v>416000</v>
          </cell>
          <cell r="R22503" t="str">
            <v>Wyndham</v>
          </cell>
          <cell r="W22503">
            <v>2018</v>
          </cell>
          <cell r="X22503" t="str">
            <v>Oct</v>
          </cell>
        </row>
        <row r="22504">
          <cell r="D22504" t="str">
            <v>House</v>
          </cell>
          <cell r="E22504">
            <v>1437000</v>
          </cell>
          <cell r="R22504" t="str">
            <v>Glen Eira</v>
          </cell>
          <cell r="W22504">
            <v>2018</v>
          </cell>
          <cell r="X22504" t="str">
            <v>Oct</v>
          </cell>
        </row>
        <row r="22505">
          <cell r="D22505" t="str">
            <v>House</v>
          </cell>
          <cell r="E22505">
            <v>1550000</v>
          </cell>
          <cell r="R22505" t="str">
            <v>Glen Eira</v>
          </cell>
          <cell r="W22505">
            <v>2018</v>
          </cell>
          <cell r="X22505" t="str">
            <v>Oct</v>
          </cell>
        </row>
        <row r="22506">
          <cell r="D22506" t="str">
            <v>House</v>
          </cell>
          <cell r="E22506">
            <v>950000</v>
          </cell>
          <cell r="R22506" t="str">
            <v>Bayside</v>
          </cell>
          <cell r="W22506">
            <v>2018</v>
          </cell>
          <cell r="X22506" t="str">
            <v>Oct</v>
          </cell>
        </row>
        <row r="22507">
          <cell r="D22507" t="str">
            <v>House</v>
          </cell>
          <cell r="E22507">
            <v>1820000</v>
          </cell>
          <cell r="R22507" t="str">
            <v>Glen Eira</v>
          </cell>
          <cell r="W22507">
            <v>2018</v>
          </cell>
          <cell r="X22507" t="str">
            <v>Oct</v>
          </cell>
        </row>
        <row r="22508">
          <cell r="D22508" t="str">
            <v>House</v>
          </cell>
          <cell r="E22508">
            <v>690000</v>
          </cell>
          <cell r="R22508" t="str">
            <v>Wyndham</v>
          </cell>
          <cell r="W22508">
            <v>2018</v>
          </cell>
          <cell r="X22508" t="str">
            <v>Oct</v>
          </cell>
        </row>
        <row r="22509">
          <cell r="D22509" t="str">
            <v>Unit</v>
          </cell>
          <cell r="E22509">
            <v>1320500</v>
          </cell>
          <cell r="R22509" t="str">
            <v>Glen Eira</v>
          </cell>
          <cell r="W22509">
            <v>2018</v>
          </cell>
          <cell r="X22509" t="str">
            <v>Oct</v>
          </cell>
        </row>
        <row r="22510">
          <cell r="D22510" t="str">
            <v>House</v>
          </cell>
          <cell r="E22510">
            <v>1730000</v>
          </cell>
          <cell r="R22510" t="str">
            <v>Glen Eira</v>
          </cell>
          <cell r="W22510">
            <v>2018</v>
          </cell>
          <cell r="X22510" t="str">
            <v>Oct</v>
          </cell>
        </row>
        <row r="22511">
          <cell r="D22511" t="str">
            <v>House</v>
          </cell>
          <cell r="E22511">
            <v>1262000</v>
          </cell>
          <cell r="R22511" t="str">
            <v>Bayside</v>
          </cell>
          <cell r="W22511">
            <v>2018</v>
          </cell>
          <cell r="X22511" t="str">
            <v>Oct</v>
          </cell>
        </row>
        <row r="22512">
          <cell r="D22512" t="str">
            <v>House</v>
          </cell>
          <cell r="E22512">
            <v>1415000</v>
          </cell>
          <cell r="R22512" t="str">
            <v>Bayside</v>
          </cell>
          <cell r="W22512">
            <v>2018</v>
          </cell>
          <cell r="X22512" t="str">
            <v>Oct</v>
          </cell>
        </row>
        <row r="22513">
          <cell r="D22513" t="str">
            <v>House</v>
          </cell>
          <cell r="E22513">
            <v>1420000</v>
          </cell>
          <cell r="R22513" t="str">
            <v>Glen Eira</v>
          </cell>
          <cell r="W22513">
            <v>2018</v>
          </cell>
          <cell r="X22513" t="str">
            <v>Oct</v>
          </cell>
        </row>
        <row r="22514">
          <cell r="D22514" t="str">
            <v>House</v>
          </cell>
          <cell r="E22514">
            <v>1880000</v>
          </cell>
          <cell r="R22514" t="str">
            <v>Bayside</v>
          </cell>
          <cell r="W22514">
            <v>2018</v>
          </cell>
          <cell r="X22514" t="str">
            <v>Oct</v>
          </cell>
        </row>
        <row r="22515">
          <cell r="D22515" t="str">
            <v>House</v>
          </cell>
          <cell r="E22515">
            <v>2350000</v>
          </cell>
          <cell r="R22515" t="str">
            <v>Bayside</v>
          </cell>
          <cell r="W22515">
            <v>2018</v>
          </cell>
          <cell r="X22515" t="str">
            <v>Oct</v>
          </cell>
        </row>
        <row r="22516">
          <cell r="D22516" t="str">
            <v>House</v>
          </cell>
          <cell r="E22516">
            <v>1182000</v>
          </cell>
          <cell r="R22516" t="str">
            <v>Glen Eira</v>
          </cell>
          <cell r="W22516">
            <v>2018</v>
          </cell>
          <cell r="X22516" t="str">
            <v>Oct</v>
          </cell>
        </row>
        <row r="22517">
          <cell r="D22517" t="str">
            <v>House</v>
          </cell>
          <cell r="E22517">
            <v>1900000</v>
          </cell>
          <cell r="R22517" t="str">
            <v>Bayside</v>
          </cell>
          <cell r="W22517">
            <v>2018</v>
          </cell>
          <cell r="X22517" t="str">
            <v>Oct</v>
          </cell>
        </row>
        <row r="22518">
          <cell r="D22518" t="str">
            <v>House</v>
          </cell>
          <cell r="E22518">
            <v>3100000</v>
          </cell>
          <cell r="R22518" t="str">
            <v>Bayside</v>
          </cell>
          <cell r="W22518">
            <v>2018</v>
          </cell>
          <cell r="X22518" t="str">
            <v>Oct</v>
          </cell>
        </row>
        <row r="22519">
          <cell r="D22519" t="str">
            <v>Unit</v>
          </cell>
          <cell r="E22519">
            <v>1185000</v>
          </cell>
          <cell r="R22519" t="str">
            <v>Glen Eira</v>
          </cell>
          <cell r="W22519">
            <v>2018</v>
          </cell>
          <cell r="X22519" t="str">
            <v>Oct</v>
          </cell>
        </row>
        <row r="22520">
          <cell r="D22520" t="str">
            <v>House</v>
          </cell>
          <cell r="E22520">
            <v>1100000</v>
          </cell>
          <cell r="R22520" t="str">
            <v>Glen Eira</v>
          </cell>
          <cell r="W22520">
            <v>2018</v>
          </cell>
          <cell r="X22520" t="str">
            <v>Oct</v>
          </cell>
        </row>
        <row r="22521">
          <cell r="D22521" t="str">
            <v>House</v>
          </cell>
          <cell r="E22521">
            <v>1740000</v>
          </cell>
          <cell r="R22521" t="str">
            <v>Glen Eira</v>
          </cell>
          <cell r="W22521">
            <v>2018</v>
          </cell>
          <cell r="X22521" t="str">
            <v>Oct</v>
          </cell>
        </row>
        <row r="22522">
          <cell r="D22522" t="str">
            <v>House</v>
          </cell>
          <cell r="E22522">
            <v>1420000</v>
          </cell>
          <cell r="R22522" t="str">
            <v>Glen Eira</v>
          </cell>
          <cell r="W22522">
            <v>2018</v>
          </cell>
          <cell r="X22522" t="str">
            <v>Oct</v>
          </cell>
        </row>
        <row r="22523">
          <cell r="D22523" t="str">
            <v>House</v>
          </cell>
          <cell r="E22523">
            <v>1220000</v>
          </cell>
          <cell r="R22523" t="str">
            <v>Glen Eira</v>
          </cell>
          <cell r="W22523">
            <v>2018</v>
          </cell>
          <cell r="X22523" t="str">
            <v>Oct</v>
          </cell>
        </row>
        <row r="22524">
          <cell r="D22524" t="str">
            <v>House</v>
          </cell>
          <cell r="E22524">
            <v>1006000</v>
          </cell>
          <cell r="R22524" t="str">
            <v>Bayside</v>
          </cell>
          <cell r="W22524">
            <v>2018</v>
          </cell>
          <cell r="X22524" t="str">
            <v>Oct</v>
          </cell>
        </row>
        <row r="22525">
          <cell r="D22525" t="str">
            <v>House</v>
          </cell>
          <cell r="E22525">
            <v>1500000</v>
          </cell>
          <cell r="R22525" t="str">
            <v>Bayside</v>
          </cell>
          <cell r="W22525">
            <v>2018</v>
          </cell>
          <cell r="X22525" t="str">
            <v>Oct</v>
          </cell>
        </row>
        <row r="22526">
          <cell r="D22526" t="str">
            <v>Unit</v>
          </cell>
          <cell r="E22526">
            <v>2440000</v>
          </cell>
          <cell r="R22526" t="str">
            <v>Bayside</v>
          </cell>
          <cell r="W22526">
            <v>2018</v>
          </cell>
          <cell r="X22526" t="str">
            <v>Oct</v>
          </cell>
        </row>
        <row r="22527">
          <cell r="D22527" t="str">
            <v>House</v>
          </cell>
          <cell r="E22527">
            <v>1330000</v>
          </cell>
          <cell r="R22527" t="str">
            <v>Bayside</v>
          </cell>
          <cell r="W22527">
            <v>2018</v>
          </cell>
          <cell r="X22527" t="str">
            <v>Oct</v>
          </cell>
        </row>
        <row r="22528">
          <cell r="D22528" t="str">
            <v>House</v>
          </cell>
          <cell r="E22528">
            <v>1430000</v>
          </cell>
          <cell r="R22528" t="str">
            <v>Bayside</v>
          </cell>
          <cell r="W22528">
            <v>2018</v>
          </cell>
          <cell r="X22528" t="str">
            <v>Oct</v>
          </cell>
        </row>
        <row r="22529">
          <cell r="D22529" t="str">
            <v>House</v>
          </cell>
          <cell r="E22529">
            <v>950000</v>
          </cell>
          <cell r="R22529" t="str">
            <v>Bayside</v>
          </cell>
          <cell r="W22529">
            <v>2018</v>
          </cell>
          <cell r="X22529" t="str">
            <v>Oct</v>
          </cell>
        </row>
        <row r="22530">
          <cell r="D22530" t="str">
            <v>Unit</v>
          </cell>
          <cell r="E22530">
            <v>955000</v>
          </cell>
          <cell r="R22530" t="str">
            <v>Bayside</v>
          </cell>
          <cell r="W22530">
            <v>2018</v>
          </cell>
          <cell r="X22530" t="str">
            <v>Oct</v>
          </cell>
        </row>
        <row r="22531">
          <cell r="D22531" t="str">
            <v>House</v>
          </cell>
          <cell r="E22531">
            <v>888000</v>
          </cell>
          <cell r="R22531" t="str">
            <v>Bayside</v>
          </cell>
          <cell r="W22531">
            <v>2018</v>
          </cell>
          <cell r="X22531" t="str">
            <v>Oct</v>
          </cell>
        </row>
        <row r="22532">
          <cell r="D22532" t="str">
            <v>House</v>
          </cell>
          <cell r="E22532">
            <v>800000</v>
          </cell>
          <cell r="R22532" t="str">
            <v>Bayside</v>
          </cell>
          <cell r="W22532">
            <v>2018</v>
          </cell>
          <cell r="X22532" t="str">
            <v>Oct</v>
          </cell>
        </row>
        <row r="22533">
          <cell r="D22533" t="str">
            <v>Unit</v>
          </cell>
          <cell r="E22533">
            <v>1500000</v>
          </cell>
          <cell r="R22533" t="str">
            <v>Melbourne</v>
          </cell>
          <cell r="W22533">
            <v>2018</v>
          </cell>
          <cell r="X22533" t="str">
            <v>Oct</v>
          </cell>
        </row>
        <row r="22534">
          <cell r="D22534" t="str">
            <v>Unit</v>
          </cell>
          <cell r="E22534">
            <v>1451000</v>
          </cell>
          <cell r="R22534" t="str">
            <v>Boroondara</v>
          </cell>
          <cell r="W22534">
            <v>2018</v>
          </cell>
          <cell r="X22534" t="str">
            <v>Oct</v>
          </cell>
        </row>
        <row r="22535">
          <cell r="D22535" t="str">
            <v>Unit</v>
          </cell>
          <cell r="E22535">
            <v>1400000</v>
          </cell>
          <cell r="R22535" t="str">
            <v>Boroondara</v>
          </cell>
          <cell r="W22535">
            <v>2018</v>
          </cell>
          <cell r="X22535" t="str">
            <v>Oct</v>
          </cell>
        </row>
        <row r="22536">
          <cell r="D22536" t="str">
            <v>Unit</v>
          </cell>
          <cell r="E22536">
            <v>1350000</v>
          </cell>
          <cell r="R22536" t="str">
            <v>Monash</v>
          </cell>
          <cell r="W22536">
            <v>2018</v>
          </cell>
          <cell r="X22536" t="str">
            <v>Oct</v>
          </cell>
        </row>
        <row r="22537">
          <cell r="D22537" t="str">
            <v>House</v>
          </cell>
          <cell r="E22537">
            <v>1320000</v>
          </cell>
          <cell r="R22537" t="str">
            <v>Moonee Valley</v>
          </cell>
          <cell r="W22537">
            <v>2018</v>
          </cell>
          <cell r="X22537" t="str">
            <v>Oct</v>
          </cell>
        </row>
        <row r="22538">
          <cell r="D22538" t="str">
            <v>House</v>
          </cell>
          <cell r="E22538">
            <v>1180000</v>
          </cell>
          <cell r="R22538" t="str">
            <v>Hobsons Bay</v>
          </cell>
          <cell r="W22538">
            <v>2018</v>
          </cell>
          <cell r="X22538" t="str">
            <v>Oct</v>
          </cell>
        </row>
        <row r="22539">
          <cell r="D22539" t="str">
            <v>House</v>
          </cell>
          <cell r="E22539">
            <v>950000</v>
          </cell>
          <cell r="R22539" t="str">
            <v>Whitehorse</v>
          </cell>
          <cell r="W22539">
            <v>2018</v>
          </cell>
          <cell r="X22539" t="str">
            <v>Oct</v>
          </cell>
        </row>
        <row r="22540">
          <cell r="D22540" t="str">
            <v>House</v>
          </cell>
          <cell r="E22540">
            <v>850000</v>
          </cell>
          <cell r="R22540" t="str">
            <v>Manningham</v>
          </cell>
          <cell r="W22540">
            <v>2018</v>
          </cell>
          <cell r="X22540" t="str">
            <v>Oct</v>
          </cell>
        </row>
        <row r="22541">
          <cell r="D22541" t="str">
            <v>Unit</v>
          </cell>
          <cell r="E22541">
            <v>850000</v>
          </cell>
          <cell r="R22541" t="str">
            <v>Monash</v>
          </cell>
          <cell r="W22541">
            <v>2018</v>
          </cell>
          <cell r="X22541" t="str">
            <v>Oct</v>
          </cell>
        </row>
        <row r="22542">
          <cell r="D22542" t="str">
            <v>House</v>
          </cell>
          <cell r="E22542">
            <v>850000</v>
          </cell>
          <cell r="R22542" t="str">
            <v>Bayside</v>
          </cell>
          <cell r="W22542">
            <v>2018</v>
          </cell>
          <cell r="X22542" t="str">
            <v>Oct</v>
          </cell>
        </row>
        <row r="22543">
          <cell r="D22543" t="str">
            <v>House</v>
          </cell>
          <cell r="E22543">
            <v>830000</v>
          </cell>
          <cell r="R22543" t="str">
            <v>Brimbank</v>
          </cell>
          <cell r="W22543">
            <v>2018</v>
          </cell>
          <cell r="X22543" t="str">
            <v>Oct</v>
          </cell>
        </row>
        <row r="22544">
          <cell r="D22544" t="str">
            <v>House</v>
          </cell>
          <cell r="E22544">
            <v>815000</v>
          </cell>
          <cell r="R22544" t="str">
            <v>Moonee Valley</v>
          </cell>
          <cell r="W22544">
            <v>2018</v>
          </cell>
          <cell r="X22544" t="str">
            <v>Oct</v>
          </cell>
        </row>
        <row r="22545">
          <cell r="D22545" t="str">
            <v>House</v>
          </cell>
          <cell r="E22545">
            <v>775000</v>
          </cell>
          <cell r="R22545" t="str">
            <v>Maribyrnong</v>
          </cell>
          <cell r="W22545">
            <v>2018</v>
          </cell>
          <cell r="X22545" t="str">
            <v>Oct</v>
          </cell>
        </row>
        <row r="22546">
          <cell r="D22546" t="str">
            <v>House</v>
          </cell>
          <cell r="E22546">
            <v>700000</v>
          </cell>
          <cell r="R22546" t="str">
            <v>Brimbank</v>
          </cell>
          <cell r="W22546">
            <v>2018</v>
          </cell>
          <cell r="X22546" t="str">
            <v>Oct</v>
          </cell>
        </row>
        <row r="22547">
          <cell r="D22547" t="str">
            <v>Unit</v>
          </cell>
          <cell r="E22547">
            <v>690000</v>
          </cell>
          <cell r="R22547" t="str">
            <v>Stonnington</v>
          </cell>
          <cell r="W22547">
            <v>2018</v>
          </cell>
          <cell r="X22547" t="str">
            <v>Oct</v>
          </cell>
        </row>
        <row r="22548">
          <cell r="D22548" t="str">
            <v>House</v>
          </cell>
          <cell r="E22548">
            <v>662000</v>
          </cell>
          <cell r="R22548" t="str">
            <v>Whittlesea</v>
          </cell>
          <cell r="W22548">
            <v>2018</v>
          </cell>
          <cell r="X22548" t="str">
            <v>Oct</v>
          </cell>
        </row>
        <row r="22549">
          <cell r="D22549" t="str">
            <v>House</v>
          </cell>
          <cell r="E22549">
            <v>580000</v>
          </cell>
          <cell r="R22549" t="str">
            <v>Brimbank</v>
          </cell>
          <cell r="W22549">
            <v>2018</v>
          </cell>
          <cell r="X22549" t="str">
            <v>Oct</v>
          </cell>
        </row>
        <row r="22550">
          <cell r="D22550" t="str">
            <v>Unit</v>
          </cell>
          <cell r="E22550">
            <v>580000</v>
          </cell>
          <cell r="R22550" t="str">
            <v>Moreland</v>
          </cell>
          <cell r="W22550">
            <v>2018</v>
          </cell>
          <cell r="X22550" t="str">
            <v>Oct</v>
          </cell>
        </row>
        <row r="22551">
          <cell r="D22551" t="str">
            <v>Unit</v>
          </cell>
          <cell r="E22551">
            <v>480000</v>
          </cell>
          <cell r="R22551" t="str">
            <v>Moonee Valley</v>
          </cell>
          <cell r="W22551">
            <v>2018</v>
          </cell>
          <cell r="X22551" t="str">
            <v>Oct</v>
          </cell>
        </row>
        <row r="22552">
          <cell r="D22552" t="str">
            <v>Unit</v>
          </cell>
          <cell r="E22552">
            <v>440000</v>
          </cell>
          <cell r="R22552" t="str">
            <v>Banyule</v>
          </cell>
          <cell r="W22552">
            <v>2018</v>
          </cell>
          <cell r="X22552" t="str">
            <v>Oct</v>
          </cell>
        </row>
        <row r="22553">
          <cell r="D22553" t="str">
            <v>House</v>
          </cell>
          <cell r="E22553">
            <v>1950000</v>
          </cell>
          <cell r="R22553" t="str">
            <v>Boroondara</v>
          </cell>
          <cell r="W22553">
            <v>2018</v>
          </cell>
          <cell r="X22553" t="str">
            <v>Oct</v>
          </cell>
        </row>
        <row r="22554">
          <cell r="D22554" t="str">
            <v>House</v>
          </cell>
          <cell r="E22554">
            <v>1758000</v>
          </cell>
          <cell r="R22554" t="str">
            <v>Whitehorse</v>
          </cell>
          <cell r="W22554">
            <v>2018</v>
          </cell>
          <cell r="X22554" t="str">
            <v>Oct</v>
          </cell>
        </row>
        <row r="22555">
          <cell r="D22555" t="str">
            <v>House</v>
          </cell>
          <cell r="E22555">
            <v>1681000</v>
          </cell>
          <cell r="R22555" t="str">
            <v>Stonnington</v>
          </cell>
          <cell r="W22555">
            <v>2018</v>
          </cell>
          <cell r="X22555" t="str">
            <v>Oct</v>
          </cell>
        </row>
        <row r="22556">
          <cell r="D22556" t="str">
            <v>Unit</v>
          </cell>
          <cell r="E22556">
            <v>1389000</v>
          </cell>
          <cell r="R22556" t="str">
            <v>Glen Eira</v>
          </cell>
          <cell r="W22556">
            <v>2018</v>
          </cell>
          <cell r="X22556" t="str">
            <v>Oct</v>
          </cell>
        </row>
        <row r="22557">
          <cell r="D22557" t="str">
            <v>Unit</v>
          </cell>
          <cell r="E22557">
            <v>1362000</v>
          </cell>
          <cell r="R22557" t="str">
            <v>Melbourne</v>
          </cell>
          <cell r="W22557">
            <v>2018</v>
          </cell>
          <cell r="X22557" t="str">
            <v>Oct</v>
          </cell>
        </row>
        <row r="22558">
          <cell r="D22558" t="str">
            <v>Unit</v>
          </cell>
          <cell r="E22558">
            <v>1310000</v>
          </cell>
          <cell r="R22558" t="str">
            <v>Stonnington</v>
          </cell>
          <cell r="W22558">
            <v>2018</v>
          </cell>
          <cell r="X22558" t="str">
            <v>Oct</v>
          </cell>
        </row>
        <row r="22559">
          <cell r="D22559" t="str">
            <v>Unit</v>
          </cell>
          <cell r="E22559">
            <v>1300000</v>
          </cell>
          <cell r="R22559" t="str">
            <v>Melbourne</v>
          </cell>
          <cell r="W22559">
            <v>2018</v>
          </cell>
          <cell r="X22559" t="str">
            <v>Oct</v>
          </cell>
        </row>
        <row r="22560">
          <cell r="D22560" t="str">
            <v>Unit</v>
          </cell>
          <cell r="E22560">
            <v>1280000</v>
          </cell>
          <cell r="R22560" t="str">
            <v>Glen Eira</v>
          </cell>
          <cell r="W22560">
            <v>2018</v>
          </cell>
          <cell r="X22560" t="str">
            <v>Oct</v>
          </cell>
        </row>
        <row r="22561">
          <cell r="D22561" t="str">
            <v>Unit</v>
          </cell>
          <cell r="E22561">
            <v>1220000</v>
          </cell>
          <cell r="R22561" t="str">
            <v>Banyule</v>
          </cell>
          <cell r="W22561">
            <v>2018</v>
          </cell>
          <cell r="X22561" t="str">
            <v>Oct</v>
          </cell>
        </row>
        <row r="22562">
          <cell r="D22562" t="str">
            <v>Unit</v>
          </cell>
          <cell r="E22562">
            <v>1160000</v>
          </cell>
          <cell r="R22562" t="str">
            <v>Banyule</v>
          </cell>
          <cell r="W22562">
            <v>2018</v>
          </cell>
          <cell r="X22562" t="str">
            <v>Oct</v>
          </cell>
        </row>
        <row r="22563">
          <cell r="D22563" t="str">
            <v>House</v>
          </cell>
          <cell r="E22563">
            <v>1150000</v>
          </cell>
          <cell r="R22563" t="str">
            <v>Boroondara</v>
          </cell>
          <cell r="W22563">
            <v>2018</v>
          </cell>
          <cell r="X22563" t="str">
            <v>Oct</v>
          </cell>
        </row>
        <row r="22564">
          <cell r="D22564" t="str">
            <v>House</v>
          </cell>
          <cell r="E22564">
            <v>1145000</v>
          </cell>
          <cell r="R22564" t="str">
            <v>Yarra</v>
          </cell>
          <cell r="W22564">
            <v>2018</v>
          </cell>
          <cell r="X22564" t="str">
            <v>Oct</v>
          </cell>
        </row>
        <row r="22565">
          <cell r="D22565" t="str">
            <v>Unit</v>
          </cell>
          <cell r="E22565">
            <v>1100000</v>
          </cell>
          <cell r="R22565" t="str">
            <v>Bayside</v>
          </cell>
          <cell r="W22565">
            <v>2018</v>
          </cell>
          <cell r="X22565" t="str">
            <v>Oct</v>
          </cell>
        </row>
        <row r="22566">
          <cell r="D22566" t="str">
            <v>Unit</v>
          </cell>
          <cell r="E22566">
            <v>1090000</v>
          </cell>
          <cell r="R22566" t="str">
            <v>Hobsons Bay</v>
          </cell>
          <cell r="W22566">
            <v>2018</v>
          </cell>
          <cell r="X22566" t="str">
            <v>Oct</v>
          </cell>
        </row>
        <row r="22567">
          <cell r="D22567" t="str">
            <v>Unit</v>
          </cell>
          <cell r="E22567">
            <v>1075000</v>
          </cell>
          <cell r="R22567" t="str">
            <v>Whitehorse</v>
          </cell>
          <cell r="W22567">
            <v>2018</v>
          </cell>
          <cell r="X22567" t="str">
            <v>Oct</v>
          </cell>
        </row>
        <row r="22568">
          <cell r="D22568" t="str">
            <v>Unit</v>
          </cell>
          <cell r="E22568">
            <v>1017500</v>
          </cell>
          <cell r="R22568" t="str">
            <v>Bayside</v>
          </cell>
          <cell r="W22568">
            <v>2018</v>
          </cell>
          <cell r="X22568" t="str">
            <v>Oct</v>
          </cell>
        </row>
        <row r="22569">
          <cell r="D22569" t="str">
            <v>Unit</v>
          </cell>
          <cell r="E22569">
            <v>981000</v>
          </cell>
          <cell r="R22569" t="str">
            <v>Melbourne</v>
          </cell>
          <cell r="W22569">
            <v>2018</v>
          </cell>
          <cell r="X22569" t="str">
            <v>Oct</v>
          </cell>
        </row>
        <row r="22570">
          <cell r="D22570" t="str">
            <v>Unit</v>
          </cell>
          <cell r="E22570">
            <v>978000</v>
          </cell>
          <cell r="R22570" t="str">
            <v>Moreland</v>
          </cell>
          <cell r="W22570">
            <v>2018</v>
          </cell>
          <cell r="X22570" t="str">
            <v>Oct</v>
          </cell>
        </row>
        <row r="22571">
          <cell r="D22571" t="str">
            <v>House</v>
          </cell>
          <cell r="E22571">
            <v>950000</v>
          </cell>
          <cell r="R22571" t="str">
            <v>Yarra</v>
          </cell>
          <cell r="W22571">
            <v>2018</v>
          </cell>
          <cell r="X22571" t="str">
            <v>Oct</v>
          </cell>
        </row>
        <row r="22572">
          <cell r="D22572" t="str">
            <v>House</v>
          </cell>
          <cell r="E22572">
            <v>868000</v>
          </cell>
          <cell r="R22572" t="str">
            <v>Manningham</v>
          </cell>
          <cell r="W22572">
            <v>2018</v>
          </cell>
          <cell r="X22572" t="str">
            <v>Oct</v>
          </cell>
        </row>
        <row r="22573">
          <cell r="D22573" t="str">
            <v>Unit</v>
          </cell>
          <cell r="E22573">
            <v>850000</v>
          </cell>
          <cell r="R22573" t="str">
            <v>Bayside</v>
          </cell>
          <cell r="W22573">
            <v>2018</v>
          </cell>
          <cell r="X22573" t="str">
            <v>Oct</v>
          </cell>
        </row>
        <row r="22574">
          <cell r="D22574" t="str">
            <v>Unit</v>
          </cell>
          <cell r="E22574">
            <v>841000</v>
          </cell>
          <cell r="R22574" t="str">
            <v>Maroondah</v>
          </cell>
          <cell r="W22574">
            <v>2018</v>
          </cell>
          <cell r="X22574" t="str">
            <v>Oct</v>
          </cell>
        </row>
        <row r="22575">
          <cell r="D22575" t="str">
            <v>Unit</v>
          </cell>
          <cell r="E22575">
            <v>837000</v>
          </cell>
          <cell r="R22575" t="str">
            <v>Boroondara</v>
          </cell>
          <cell r="W22575">
            <v>2018</v>
          </cell>
          <cell r="X22575" t="str">
            <v>Oct</v>
          </cell>
        </row>
        <row r="22576">
          <cell r="D22576" t="str">
            <v>Unit</v>
          </cell>
          <cell r="E22576">
            <v>822500</v>
          </cell>
          <cell r="R22576" t="str">
            <v>Boroondara</v>
          </cell>
          <cell r="W22576">
            <v>2018</v>
          </cell>
          <cell r="X22576" t="str">
            <v>Oct</v>
          </cell>
        </row>
        <row r="22577">
          <cell r="D22577" t="str">
            <v>Unit</v>
          </cell>
          <cell r="E22577">
            <v>810000</v>
          </cell>
          <cell r="R22577" t="str">
            <v>Bayside</v>
          </cell>
          <cell r="W22577">
            <v>2018</v>
          </cell>
          <cell r="X22577" t="str">
            <v>Oct</v>
          </cell>
        </row>
        <row r="22578">
          <cell r="D22578" t="str">
            <v>Unit</v>
          </cell>
          <cell r="E22578">
            <v>810000</v>
          </cell>
          <cell r="R22578" t="str">
            <v>Glen Eira</v>
          </cell>
          <cell r="W22578">
            <v>2018</v>
          </cell>
          <cell r="X22578" t="str">
            <v>Oct</v>
          </cell>
        </row>
        <row r="22579">
          <cell r="D22579" t="str">
            <v>Unit</v>
          </cell>
          <cell r="E22579">
            <v>810000</v>
          </cell>
          <cell r="R22579" t="str">
            <v>Port Phillip</v>
          </cell>
          <cell r="W22579">
            <v>2018</v>
          </cell>
          <cell r="X22579" t="str">
            <v>Oct</v>
          </cell>
        </row>
        <row r="22580">
          <cell r="D22580" t="str">
            <v>Unit</v>
          </cell>
          <cell r="E22580">
            <v>801000</v>
          </cell>
          <cell r="R22580" t="str">
            <v>Glen Eira</v>
          </cell>
          <cell r="W22580">
            <v>2018</v>
          </cell>
          <cell r="X22580" t="str">
            <v>Oct</v>
          </cell>
        </row>
        <row r="22581">
          <cell r="D22581" t="str">
            <v>Unit</v>
          </cell>
          <cell r="E22581">
            <v>797000</v>
          </cell>
          <cell r="R22581" t="str">
            <v>Melbourne</v>
          </cell>
          <cell r="W22581">
            <v>2018</v>
          </cell>
          <cell r="X22581" t="str">
            <v>Oct</v>
          </cell>
        </row>
        <row r="22582">
          <cell r="D22582" t="str">
            <v>Unit</v>
          </cell>
          <cell r="E22582">
            <v>795000</v>
          </cell>
          <cell r="R22582" t="str">
            <v>Darebin</v>
          </cell>
          <cell r="W22582">
            <v>2018</v>
          </cell>
          <cell r="X22582" t="str">
            <v>Oct</v>
          </cell>
        </row>
        <row r="22583">
          <cell r="D22583" t="str">
            <v>Unit</v>
          </cell>
          <cell r="E22583">
            <v>785000</v>
          </cell>
          <cell r="R22583" t="str">
            <v>Melbourne</v>
          </cell>
          <cell r="W22583">
            <v>2018</v>
          </cell>
          <cell r="X22583" t="str">
            <v>Oct</v>
          </cell>
        </row>
        <row r="22584">
          <cell r="D22584" t="str">
            <v>House</v>
          </cell>
          <cell r="E22584">
            <v>770000</v>
          </cell>
          <cell r="R22584" t="str">
            <v>Darebin</v>
          </cell>
          <cell r="W22584">
            <v>2018</v>
          </cell>
          <cell r="X22584" t="str">
            <v>Oct</v>
          </cell>
        </row>
        <row r="22585">
          <cell r="D22585" t="str">
            <v>Unit</v>
          </cell>
          <cell r="E22585">
            <v>770000</v>
          </cell>
          <cell r="R22585" t="str">
            <v>Melbourne</v>
          </cell>
          <cell r="W22585">
            <v>2018</v>
          </cell>
          <cell r="X22585" t="str">
            <v>Oct</v>
          </cell>
        </row>
        <row r="22586">
          <cell r="D22586" t="str">
            <v>Unit</v>
          </cell>
          <cell r="E22586">
            <v>768000</v>
          </cell>
          <cell r="R22586" t="str">
            <v>Moonee Valley</v>
          </cell>
          <cell r="W22586">
            <v>2018</v>
          </cell>
          <cell r="X22586" t="str">
            <v>Oct</v>
          </cell>
        </row>
        <row r="22587">
          <cell r="D22587" t="str">
            <v>Unit</v>
          </cell>
          <cell r="E22587">
            <v>765000</v>
          </cell>
          <cell r="R22587" t="str">
            <v>Stonnington</v>
          </cell>
          <cell r="W22587">
            <v>2018</v>
          </cell>
          <cell r="X22587" t="str">
            <v>Oct</v>
          </cell>
        </row>
        <row r="22588">
          <cell r="D22588" t="str">
            <v>Unit</v>
          </cell>
          <cell r="E22588">
            <v>760000</v>
          </cell>
          <cell r="R22588" t="str">
            <v>Darebin</v>
          </cell>
          <cell r="W22588">
            <v>2018</v>
          </cell>
          <cell r="X22588" t="str">
            <v>Oct</v>
          </cell>
        </row>
        <row r="22589">
          <cell r="D22589" t="str">
            <v>Unit</v>
          </cell>
          <cell r="E22589">
            <v>750000</v>
          </cell>
          <cell r="R22589" t="str">
            <v>Brimbank</v>
          </cell>
          <cell r="W22589">
            <v>2018</v>
          </cell>
          <cell r="X22589" t="str">
            <v>Oct</v>
          </cell>
        </row>
        <row r="22590">
          <cell r="D22590" t="str">
            <v>Unit</v>
          </cell>
          <cell r="E22590">
            <v>745000</v>
          </cell>
          <cell r="R22590" t="str">
            <v>Banyule</v>
          </cell>
          <cell r="W22590">
            <v>2018</v>
          </cell>
          <cell r="X22590" t="str">
            <v>Oct</v>
          </cell>
        </row>
        <row r="22591">
          <cell r="D22591" t="str">
            <v>Unit</v>
          </cell>
          <cell r="E22591">
            <v>742500</v>
          </cell>
          <cell r="R22591" t="str">
            <v>Monash</v>
          </cell>
          <cell r="W22591">
            <v>2018</v>
          </cell>
          <cell r="X22591" t="str">
            <v>Oct</v>
          </cell>
        </row>
        <row r="22592">
          <cell r="D22592" t="str">
            <v>Unit</v>
          </cell>
          <cell r="E22592">
            <v>720000</v>
          </cell>
          <cell r="R22592" t="str">
            <v>Bayside</v>
          </cell>
          <cell r="W22592">
            <v>2018</v>
          </cell>
          <cell r="X22592" t="str">
            <v>Oct</v>
          </cell>
        </row>
        <row r="22593">
          <cell r="D22593" t="str">
            <v>Unit</v>
          </cell>
          <cell r="E22593">
            <v>711000</v>
          </cell>
          <cell r="R22593" t="str">
            <v>Glen Eira</v>
          </cell>
          <cell r="W22593">
            <v>2018</v>
          </cell>
          <cell r="X22593" t="str">
            <v>Oct</v>
          </cell>
        </row>
        <row r="22594">
          <cell r="D22594" t="str">
            <v>Unit</v>
          </cell>
          <cell r="E22594">
            <v>702500</v>
          </cell>
          <cell r="R22594" t="str">
            <v>Darebin</v>
          </cell>
          <cell r="W22594">
            <v>2018</v>
          </cell>
          <cell r="X22594" t="str">
            <v>Oct</v>
          </cell>
        </row>
        <row r="22595">
          <cell r="D22595" t="str">
            <v>House</v>
          </cell>
          <cell r="E22595">
            <v>700500</v>
          </cell>
          <cell r="R22595" t="str">
            <v>Darebin</v>
          </cell>
          <cell r="W22595">
            <v>2018</v>
          </cell>
          <cell r="X22595" t="str">
            <v>Oct</v>
          </cell>
        </row>
        <row r="22596">
          <cell r="D22596" t="str">
            <v>Unit</v>
          </cell>
          <cell r="E22596">
            <v>698000</v>
          </cell>
          <cell r="R22596" t="str">
            <v>Darebin</v>
          </cell>
          <cell r="W22596">
            <v>2018</v>
          </cell>
          <cell r="X22596" t="str">
            <v>Oct</v>
          </cell>
        </row>
        <row r="22597">
          <cell r="D22597" t="str">
            <v>Unit</v>
          </cell>
          <cell r="E22597">
            <v>695000</v>
          </cell>
          <cell r="R22597" t="str">
            <v>Moonee Valley</v>
          </cell>
          <cell r="W22597">
            <v>2018</v>
          </cell>
          <cell r="X22597" t="str">
            <v>Oct</v>
          </cell>
        </row>
        <row r="22598">
          <cell r="D22598" t="str">
            <v>House</v>
          </cell>
          <cell r="E22598">
            <v>695000</v>
          </cell>
          <cell r="R22598" t="str">
            <v>Banyule</v>
          </cell>
          <cell r="W22598">
            <v>2018</v>
          </cell>
          <cell r="X22598" t="str">
            <v>Oct</v>
          </cell>
        </row>
        <row r="22599">
          <cell r="D22599" t="str">
            <v>House</v>
          </cell>
          <cell r="E22599">
            <v>690000</v>
          </cell>
          <cell r="R22599" t="str">
            <v>Brimbank</v>
          </cell>
          <cell r="W22599">
            <v>2018</v>
          </cell>
          <cell r="X22599" t="str">
            <v>Oct</v>
          </cell>
        </row>
        <row r="22600">
          <cell r="D22600" t="str">
            <v>House</v>
          </cell>
          <cell r="E22600">
            <v>688000</v>
          </cell>
          <cell r="R22600" t="str">
            <v>Hume</v>
          </cell>
          <cell r="W22600">
            <v>2018</v>
          </cell>
          <cell r="X22600" t="str">
            <v>Oct</v>
          </cell>
        </row>
        <row r="22601">
          <cell r="D22601" t="str">
            <v>Unit</v>
          </cell>
          <cell r="E22601">
            <v>675500</v>
          </cell>
          <cell r="R22601" t="str">
            <v>Darebin</v>
          </cell>
          <cell r="W22601">
            <v>2018</v>
          </cell>
          <cell r="X22601" t="str">
            <v>Oct</v>
          </cell>
        </row>
        <row r="22602">
          <cell r="D22602" t="str">
            <v>Unit</v>
          </cell>
          <cell r="E22602">
            <v>670000</v>
          </cell>
          <cell r="R22602" t="str">
            <v>Boroondara</v>
          </cell>
          <cell r="W22602">
            <v>2018</v>
          </cell>
          <cell r="X22602" t="str">
            <v>Oct</v>
          </cell>
        </row>
        <row r="22603">
          <cell r="D22603" t="str">
            <v>House</v>
          </cell>
          <cell r="E22603">
            <v>670000</v>
          </cell>
          <cell r="R22603" t="str">
            <v>Wyndham</v>
          </cell>
          <cell r="W22603">
            <v>2018</v>
          </cell>
          <cell r="X22603" t="str">
            <v>Oct</v>
          </cell>
        </row>
        <row r="22604">
          <cell r="D22604" t="str">
            <v>Unit</v>
          </cell>
          <cell r="E22604">
            <v>669000</v>
          </cell>
          <cell r="R22604" t="str">
            <v>Whitehorse</v>
          </cell>
          <cell r="W22604">
            <v>2018</v>
          </cell>
          <cell r="X22604" t="str">
            <v>Oct</v>
          </cell>
        </row>
        <row r="22605">
          <cell r="D22605" t="str">
            <v>Unit</v>
          </cell>
          <cell r="E22605">
            <v>663000</v>
          </cell>
          <cell r="R22605" t="str">
            <v>Glen Eira</v>
          </cell>
          <cell r="W22605">
            <v>2018</v>
          </cell>
          <cell r="X22605" t="str">
            <v>Oct</v>
          </cell>
        </row>
        <row r="22606">
          <cell r="D22606" t="str">
            <v>Unit</v>
          </cell>
          <cell r="E22606">
            <v>660000</v>
          </cell>
          <cell r="R22606" t="str">
            <v>Boroondara</v>
          </cell>
          <cell r="W22606">
            <v>2018</v>
          </cell>
          <cell r="X22606" t="str">
            <v>Oct</v>
          </cell>
        </row>
        <row r="22607">
          <cell r="D22607" t="str">
            <v>Unit</v>
          </cell>
          <cell r="E22607">
            <v>658000</v>
          </cell>
          <cell r="R22607" t="str">
            <v>Boroondara</v>
          </cell>
          <cell r="W22607">
            <v>2018</v>
          </cell>
          <cell r="X22607" t="str">
            <v>Oct</v>
          </cell>
        </row>
        <row r="22608">
          <cell r="D22608" t="str">
            <v>Unit</v>
          </cell>
          <cell r="E22608">
            <v>655000</v>
          </cell>
          <cell r="R22608" t="str">
            <v>Banyule</v>
          </cell>
          <cell r="W22608">
            <v>2018</v>
          </cell>
          <cell r="X22608" t="str">
            <v>Oct</v>
          </cell>
        </row>
        <row r="22609">
          <cell r="D22609" t="str">
            <v>Unit</v>
          </cell>
          <cell r="E22609">
            <v>640000</v>
          </cell>
          <cell r="R22609" t="str">
            <v>Yarra</v>
          </cell>
          <cell r="W22609">
            <v>2018</v>
          </cell>
          <cell r="X22609" t="str">
            <v>Oct</v>
          </cell>
        </row>
        <row r="22610">
          <cell r="D22610" t="str">
            <v>Unit</v>
          </cell>
          <cell r="E22610">
            <v>640000</v>
          </cell>
          <cell r="R22610" t="str">
            <v>Boroondara</v>
          </cell>
          <cell r="W22610">
            <v>2018</v>
          </cell>
          <cell r="X22610" t="str">
            <v>Oct</v>
          </cell>
        </row>
        <row r="22611">
          <cell r="D22611" t="str">
            <v>Unit</v>
          </cell>
          <cell r="E22611">
            <v>635000</v>
          </cell>
          <cell r="R22611" t="str">
            <v>Moreland</v>
          </cell>
          <cell r="W22611">
            <v>2018</v>
          </cell>
          <cell r="X22611" t="str">
            <v>Oct</v>
          </cell>
        </row>
        <row r="22612">
          <cell r="D22612" t="str">
            <v>Unit</v>
          </cell>
          <cell r="E22612">
            <v>635000</v>
          </cell>
          <cell r="R22612" t="str">
            <v>Banyule</v>
          </cell>
          <cell r="W22612">
            <v>2018</v>
          </cell>
          <cell r="X22612" t="str">
            <v>Oct</v>
          </cell>
        </row>
        <row r="22613">
          <cell r="D22613" t="str">
            <v>Unit</v>
          </cell>
          <cell r="E22613">
            <v>612000</v>
          </cell>
          <cell r="R22613" t="str">
            <v>Stonnington</v>
          </cell>
          <cell r="W22613">
            <v>2018</v>
          </cell>
          <cell r="X22613" t="str">
            <v>Oct</v>
          </cell>
        </row>
        <row r="22614">
          <cell r="D22614" t="str">
            <v>Unit</v>
          </cell>
          <cell r="E22614">
            <v>600000</v>
          </cell>
          <cell r="R22614" t="str">
            <v>Darebin</v>
          </cell>
          <cell r="W22614">
            <v>2018</v>
          </cell>
          <cell r="X22614" t="str">
            <v>Oct</v>
          </cell>
        </row>
        <row r="22615">
          <cell r="D22615" t="str">
            <v>Unit</v>
          </cell>
          <cell r="E22615">
            <v>587000</v>
          </cell>
          <cell r="R22615" t="str">
            <v>Darebin</v>
          </cell>
          <cell r="W22615">
            <v>2018</v>
          </cell>
          <cell r="X22615" t="str">
            <v>Oct</v>
          </cell>
        </row>
        <row r="22616">
          <cell r="D22616" t="str">
            <v>Unit</v>
          </cell>
          <cell r="E22616">
            <v>585000</v>
          </cell>
          <cell r="R22616" t="str">
            <v>Darebin</v>
          </cell>
          <cell r="W22616">
            <v>2018</v>
          </cell>
          <cell r="X22616" t="str">
            <v>Oct</v>
          </cell>
        </row>
        <row r="22617">
          <cell r="D22617" t="str">
            <v>Unit</v>
          </cell>
          <cell r="E22617">
            <v>570000</v>
          </cell>
          <cell r="R22617" t="str">
            <v>Hobsons Bay</v>
          </cell>
          <cell r="W22617">
            <v>2018</v>
          </cell>
          <cell r="X22617" t="str">
            <v>Oct</v>
          </cell>
        </row>
        <row r="22618">
          <cell r="D22618" t="str">
            <v>Unit</v>
          </cell>
          <cell r="E22618">
            <v>567000</v>
          </cell>
          <cell r="R22618" t="str">
            <v>Melbourne</v>
          </cell>
          <cell r="W22618">
            <v>2018</v>
          </cell>
          <cell r="X22618" t="str">
            <v>Oct</v>
          </cell>
        </row>
        <row r="22619">
          <cell r="D22619" t="str">
            <v>House</v>
          </cell>
          <cell r="E22619">
            <v>567000</v>
          </cell>
          <cell r="R22619" t="str">
            <v>Hume</v>
          </cell>
          <cell r="W22619">
            <v>2018</v>
          </cell>
          <cell r="X22619" t="str">
            <v>Oct</v>
          </cell>
        </row>
        <row r="22620">
          <cell r="D22620" t="str">
            <v>Unit</v>
          </cell>
          <cell r="E22620">
            <v>562000</v>
          </cell>
          <cell r="R22620" t="str">
            <v>Darebin</v>
          </cell>
          <cell r="W22620">
            <v>2018</v>
          </cell>
          <cell r="X22620" t="str">
            <v>Oct</v>
          </cell>
        </row>
        <row r="22621">
          <cell r="D22621" t="str">
            <v>Unit</v>
          </cell>
          <cell r="E22621">
            <v>560000</v>
          </cell>
          <cell r="R22621" t="str">
            <v>Darebin</v>
          </cell>
          <cell r="W22621">
            <v>2018</v>
          </cell>
          <cell r="X22621" t="str">
            <v>Oct</v>
          </cell>
        </row>
        <row r="22622">
          <cell r="D22622" t="str">
            <v>Unit</v>
          </cell>
          <cell r="E22622">
            <v>555500</v>
          </cell>
          <cell r="R22622" t="str">
            <v>Boroondara</v>
          </cell>
          <cell r="W22622">
            <v>2018</v>
          </cell>
          <cell r="X22622" t="str">
            <v>Oct</v>
          </cell>
        </row>
        <row r="22623">
          <cell r="D22623" t="str">
            <v>Unit</v>
          </cell>
          <cell r="E22623">
            <v>554000</v>
          </cell>
          <cell r="R22623" t="str">
            <v>Moreland</v>
          </cell>
          <cell r="W22623">
            <v>2018</v>
          </cell>
          <cell r="X22623" t="str">
            <v>Oct</v>
          </cell>
        </row>
        <row r="22624">
          <cell r="D22624" t="str">
            <v>Unit</v>
          </cell>
          <cell r="E22624">
            <v>541500</v>
          </cell>
          <cell r="R22624" t="str">
            <v>Boroondara</v>
          </cell>
          <cell r="W22624">
            <v>2018</v>
          </cell>
          <cell r="X22624" t="str">
            <v>Oct</v>
          </cell>
        </row>
        <row r="22625">
          <cell r="D22625" t="str">
            <v>Unit</v>
          </cell>
          <cell r="E22625">
            <v>530000</v>
          </cell>
          <cell r="R22625" t="str">
            <v>Yarra</v>
          </cell>
          <cell r="W22625">
            <v>2018</v>
          </cell>
          <cell r="X22625" t="str">
            <v>Oct</v>
          </cell>
        </row>
        <row r="22626">
          <cell r="D22626" t="str">
            <v>House</v>
          </cell>
          <cell r="E22626">
            <v>527500</v>
          </cell>
          <cell r="R22626" t="str">
            <v>Wyndham</v>
          </cell>
          <cell r="W22626">
            <v>2018</v>
          </cell>
          <cell r="X22626" t="str">
            <v>Oct</v>
          </cell>
        </row>
        <row r="22627">
          <cell r="D22627" t="str">
            <v>Unit</v>
          </cell>
          <cell r="E22627">
            <v>525000</v>
          </cell>
          <cell r="R22627" t="str">
            <v>Boroondara</v>
          </cell>
          <cell r="W22627">
            <v>2018</v>
          </cell>
          <cell r="X22627" t="str">
            <v>Oct</v>
          </cell>
        </row>
        <row r="22628">
          <cell r="D22628" t="str">
            <v>Unit</v>
          </cell>
          <cell r="E22628">
            <v>520000</v>
          </cell>
          <cell r="R22628" t="str">
            <v>Moreland</v>
          </cell>
          <cell r="W22628">
            <v>2018</v>
          </cell>
          <cell r="X22628" t="str">
            <v>Oct</v>
          </cell>
        </row>
        <row r="22629">
          <cell r="D22629" t="str">
            <v>Unit</v>
          </cell>
          <cell r="E22629">
            <v>505000</v>
          </cell>
          <cell r="R22629" t="str">
            <v>Boroondara</v>
          </cell>
          <cell r="W22629">
            <v>2018</v>
          </cell>
          <cell r="X22629" t="str">
            <v>Oct</v>
          </cell>
        </row>
        <row r="22630">
          <cell r="D22630" t="str">
            <v>Unit</v>
          </cell>
          <cell r="E22630">
            <v>471000</v>
          </cell>
          <cell r="R22630" t="str">
            <v>Banyule</v>
          </cell>
          <cell r="W22630">
            <v>2018</v>
          </cell>
          <cell r="X22630" t="str">
            <v>Oct</v>
          </cell>
        </row>
        <row r="22631">
          <cell r="D22631" t="str">
            <v>House</v>
          </cell>
          <cell r="E22631">
            <v>464000</v>
          </cell>
          <cell r="R22631" t="str">
            <v>Melton</v>
          </cell>
          <cell r="W22631">
            <v>2018</v>
          </cell>
          <cell r="X22631" t="str">
            <v>Oct</v>
          </cell>
        </row>
        <row r="22632">
          <cell r="D22632" t="str">
            <v>Unit</v>
          </cell>
          <cell r="E22632">
            <v>455000</v>
          </cell>
          <cell r="R22632" t="str">
            <v>Darebin</v>
          </cell>
          <cell r="W22632">
            <v>2018</v>
          </cell>
          <cell r="X22632" t="str">
            <v>Oct</v>
          </cell>
        </row>
        <row r="22633">
          <cell r="D22633" t="str">
            <v>Unit</v>
          </cell>
          <cell r="E22633">
            <v>435000</v>
          </cell>
          <cell r="R22633" t="str">
            <v>Maribyrnong</v>
          </cell>
          <cell r="W22633">
            <v>2018</v>
          </cell>
          <cell r="X22633" t="str">
            <v>Oct</v>
          </cell>
        </row>
        <row r="22634">
          <cell r="D22634" t="str">
            <v>Unit</v>
          </cell>
          <cell r="E22634">
            <v>420000</v>
          </cell>
          <cell r="R22634" t="str">
            <v>Maribyrnong</v>
          </cell>
          <cell r="W22634">
            <v>2018</v>
          </cell>
          <cell r="X22634" t="str">
            <v>Oct</v>
          </cell>
        </row>
        <row r="22635">
          <cell r="D22635" t="str">
            <v>House</v>
          </cell>
          <cell r="E22635">
            <v>412500</v>
          </cell>
          <cell r="R22635" t="str">
            <v>Whittlesea</v>
          </cell>
          <cell r="W22635">
            <v>2018</v>
          </cell>
          <cell r="X22635" t="str">
            <v>Oct</v>
          </cell>
        </row>
        <row r="22636">
          <cell r="D22636" t="str">
            <v>Unit</v>
          </cell>
          <cell r="E22636">
            <v>400000</v>
          </cell>
          <cell r="R22636" t="str">
            <v>Brimbank</v>
          </cell>
          <cell r="W22636">
            <v>2018</v>
          </cell>
          <cell r="X22636" t="str">
            <v>Oct</v>
          </cell>
        </row>
        <row r="22637">
          <cell r="D22637" t="str">
            <v>Unit</v>
          </cell>
          <cell r="E22637">
            <v>383000</v>
          </cell>
          <cell r="R22637" t="str">
            <v>Stonnington</v>
          </cell>
          <cell r="W22637">
            <v>2018</v>
          </cell>
          <cell r="X22637" t="str">
            <v>Oct</v>
          </cell>
        </row>
        <row r="22638">
          <cell r="D22638" t="str">
            <v>Unit</v>
          </cell>
          <cell r="E22638">
            <v>347500</v>
          </cell>
          <cell r="R22638" t="str">
            <v>Melbourne</v>
          </cell>
          <cell r="W22638">
            <v>2018</v>
          </cell>
          <cell r="X22638" t="str">
            <v>Oct</v>
          </cell>
        </row>
        <row r="22639">
          <cell r="D22639" t="str">
            <v>Unit</v>
          </cell>
          <cell r="E22639">
            <v>341000</v>
          </cell>
          <cell r="R22639" t="str">
            <v>Wyndham</v>
          </cell>
          <cell r="W22639">
            <v>2018</v>
          </cell>
          <cell r="X22639" t="str">
            <v>Oct</v>
          </cell>
        </row>
        <row r="22640">
          <cell r="D22640" t="str">
            <v>Unit</v>
          </cell>
          <cell r="E22640">
            <v>309000</v>
          </cell>
          <cell r="R22640" t="str">
            <v>Whittlesea</v>
          </cell>
          <cell r="W22640">
            <v>2018</v>
          </cell>
          <cell r="X22640" t="str">
            <v>Oct</v>
          </cell>
        </row>
        <row r="22641">
          <cell r="D22641" t="str">
            <v>Unit</v>
          </cell>
          <cell r="E22641">
            <v>300000</v>
          </cell>
          <cell r="R22641" t="str">
            <v>Whittlesea</v>
          </cell>
          <cell r="W22641">
            <v>2018</v>
          </cell>
          <cell r="X22641" t="str">
            <v>Oct</v>
          </cell>
        </row>
        <row r="22642">
          <cell r="D22642" t="str">
            <v>Unit</v>
          </cell>
          <cell r="E22642">
            <v>261500</v>
          </cell>
          <cell r="R22642" t="str">
            <v>Whittlesea</v>
          </cell>
          <cell r="W22642">
            <v>2018</v>
          </cell>
          <cell r="X22642" t="str">
            <v>Oct</v>
          </cell>
        </row>
        <row r="22643">
          <cell r="D22643" t="str">
            <v>Unit</v>
          </cell>
          <cell r="E22643">
            <v>112000</v>
          </cell>
          <cell r="R22643" t="str">
            <v>Stonnington</v>
          </cell>
          <cell r="W22643">
            <v>2018</v>
          </cell>
          <cell r="X22643" t="str">
            <v>Oct</v>
          </cell>
        </row>
        <row r="22644">
          <cell r="D22644" t="str">
            <v>House</v>
          </cell>
          <cell r="E22644">
            <v>1420000</v>
          </cell>
          <cell r="R22644" t="str">
            <v>Boroondara</v>
          </cell>
          <cell r="W22644">
            <v>2018</v>
          </cell>
          <cell r="X22644" t="str">
            <v>Oct</v>
          </cell>
        </row>
        <row r="22645">
          <cell r="D22645" t="str">
            <v>Unit</v>
          </cell>
          <cell r="E22645">
            <v>1825000</v>
          </cell>
          <cell r="R22645" t="str">
            <v>Melbourne</v>
          </cell>
          <cell r="W22645">
            <v>2018</v>
          </cell>
          <cell r="X22645" t="str">
            <v>Oct</v>
          </cell>
        </row>
        <row r="22646">
          <cell r="D22646" t="str">
            <v>Unit</v>
          </cell>
          <cell r="E22646">
            <v>1800000</v>
          </cell>
          <cell r="R22646" t="str">
            <v>Port Phillip</v>
          </cell>
          <cell r="W22646">
            <v>2018</v>
          </cell>
          <cell r="X22646" t="str">
            <v>Oct</v>
          </cell>
        </row>
        <row r="22647">
          <cell r="D22647" t="str">
            <v>House</v>
          </cell>
          <cell r="E22647">
            <v>1420000</v>
          </cell>
          <cell r="R22647" t="str">
            <v>Darebin</v>
          </cell>
          <cell r="W22647">
            <v>2018</v>
          </cell>
          <cell r="X22647" t="str">
            <v>Oct</v>
          </cell>
        </row>
        <row r="22648">
          <cell r="D22648" t="str">
            <v>Unit</v>
          </cell>
          <cell r="E22648">
            <v>1000000</v>
          </cell>
          <cell r="R22648" t="str">
            <v>Melbourne</v>
          </cell>
          <cell r="W22648">
            <v>2018</v>
          </cell>
          <cell r="X22648" t="str">
            <v>Oct</v>
          </cell>
        </row>
        <row r="22649">
          <cell r="D22649" t="str">
            <v>House</v>
          </cell>
          <cell r="E22649">
            <v>946000</v>
          </cell>
          <cell r="R22649" t="str">
            <v>Darebin</v>
          </cell>
          <cell r="W22649">
            <v>2018</v>
          </cell>
          <cell r="X22649" t="str">
            <v>Oct</v>
          </cell>
        </row>
        <row r="22650">
          <cell r="D22650" t="str">
            <v>Unit</v>
          </cell>
          <cell r="E22650">
            <v>780000</v>
          </cell>
          <cell r="R22650" t="str">
            <v>Monash</v>
          </cell>
          <cell r="W22650">
            <v>2018</v>
          </cell>
          <cell r="X22650" t="str">
            <v>Oct</v>
          </cell>
        </row>
        <row r="22651">
          <cell r="D22651" t="str">
            <v>Unit</v>
          </cell>
          <cell r="E22651">
            <v>765000</v>
          </cell>
          <cell r="R22651" t="str">
            <v>Moreland</v>
          </cell>
          <cell r="W22651">
            <v>2018</v>
          </cell>
          <cell r="X22651" t="str">
            <v>Oct</v>
          </cell>
        </row>
        <row r="22652">
          <cell r="D22652" t="str">
            <v>Unit</v>
          </cell>
          <cell r="E22652">
            <v>760000</v>
          </cell>
          <cell r="R22652" t="str">
            <v>Banyule</v>
          </cell>
          <cell r="W22652">
            <v>2018</v>
          </cell>
          <cell r="X22652" t="str">
            <v>Oct</v>
          </cell>
        </row>
        <row r="22653">
          <cell r="D22653" t="str">
            <v>Unit</v>
          </cell>
          <cell r="E22653">
            <v>758000</v>
          </cell>
          <cell r="R22653" t="str">
            <v>Monash</v>
          </cell>
          <cell r="W22653">
            <v>2018</v>
          </cell>
          <cell r="X22653" t="str">
            <v>Oct</v>
          </cell>
        </row>
        <row r="22654">
          <cell r="D22654" t="str">
            <v>Unit</v>
          </cell>
          <cell r="E22654">
            <v>757000</v>
          </cell>
          <cell r="R22654" t="str">
            <v>Moreland</v>
          </cell>
          <cell r="W22654">
            <v>2018</v>
          </cell>
          <cell r="X22654" t="str">
            <v>Oct</v>
          </cell>
        </row>
        <row r="22655">
          <cell r="D22655" t="str">
            <v>Unit</v>
          </cell>
          <cell r="E22655">
            <v>750000</v>
          </cell>
          <cell r="R22655" t="str">
            <v>Melbourne</v>
          </cell>
          <cell r="W22655">
            <v>2018</v>
          </cell>
          <cell r="X22655" t="str">
            <v>Oct</v>
          </cell>
        </row>
        <row r="22656">
          <cell r="D22656" t="str">
            <v>House</v>
          </cell>
          <cell r="E22656">
            <v>732500</v>
          </cell>
          <cell r="R22656" t="str">
            <v>Whitehorse</v>
          </cell>
          <cell r="W22656">
            <v>2018</v>
          </cell>
          <cell r="X22656" t="str">
            <v>Oct</v>
          </cell>
        </row>
        <row r="22657">
          <cell r="D22657" t="str">
            <v>Unit</v>
          </cell>
          <cell r="E22657">
            <v>720000</v>
          </cell>
          <cell r="R22657" t="str">
            <v>Maroondah</v>
          </cell>
          <cell r="W22657">
            <v>2018</v>
          </cell>
          <cell r="X22657" t="str">
            <v>Oct</v>
          </cell>
        </row>
        <row r="22658">
          <cell r="D22658" t="str">
            <v>Unit</v>
          </cell>
          <cell r="E22658">
            <v>715000</v>
          </cell>
          <cell r="R22658" t="str">
            <v>Moonee Valley</v>
          </cell>
          <cell r="W22658">
            <v>2018</v>
          </cell>
          <cell r="X22658" t="str">
            <v>Oct</v>
          </cell>
        </row>
        <row r="22659">
          <cell r="D22659" t="str">
            <v>Unit</v>
          </cell>
          <cell r="E22659">
            <v>690000</v>
          </cell>
          <cell r="R22659" t="str">
            <v>Banyule</v>
          </cell>
          <cell r="W22659">
            <v>2018</v>
          </cell>
          <cell r="X22659" t="str">
            <v>Oct</v>
          </cell>
        </row>
        <row r="22660">
          <cell r="D22660" t="str">
            <v>Unit</v>
          </cell>
          <cell r="E22660">
            <v>680000</v>
          </cell>
          <cell r="R22660" t="str">
            <v>Stonnington</v>
          </cell>
          <cell r="W22660">
            <v>2018</v>
          </cell>
          <cell r="X22660" t="str">
            <v>Oct</v>
          </cell>
        </row>
        <row r="22661">
          <cell r="D22661" t="str">
            <v>Unit</v>
          </cell>
          <cell r="E22661">
            <v>675000</v>
          </cell>
          <cell r="R22661" t="str">
            <v>Port Phillip</v>
          </cell>
          <cell r="W22661">
            <v>2018</v>
          </cell>
          <cell r="X22661" t="str">
            <v>Oct</v>
          </cell>
        </row>
        <row r="22662">
          <cell r="D22662" t="str">
            <v>Unit</v>
          </cell>
          <cell r="E22662">
            <v>655000</v>
          </cell>
          <cell r="R22662" t="str">
            <v>Moreland</v>
          </cell>
          <cell r="W22662">
            <v>2018</v>
          </cell>
          <cell r="X22662" t="str">
            <v>Oct</v>
          </cell>
        </row>
        <row r="22663">
          <cell r="D22663" t="str">
            <v>Unit</v>
          </cell>
          <cell r="E22663">
            <v>650000</v>
          </cell>
          <cell r="R22663" t="str">
            <v>Moreland</v>
          </cell>
          <cell r="W22663">
            <v>2018</v>
          </cell>
          <cell r="X22663" t="str">
            <v>Oct</v>
          </cell>
        </row>
        <row r="22664">
          <cell r="D22664" t="str">
            <v>Unit</v>
          </cell>
          <cell r="E22664">
            <v>590000</v>
          </cell>
          <cell r="R22664" t="str">
            <v>Boroondara</v>
          </cell>
          <cell r="W22664">
            <v>2018</v>
          </cell>
          <cell r="X22664" t="str">
            <v>Oct</v>
          </cell>
        </row>
        <row r="22665">
          <cell r="D22665" t="str">
            <v>Unit</v>
          </cell>
          <cell r="E22665">
            <v>585000</v>
          </cell>
          <cell r="R22665" t="str">
            <v>Moreland</v>
          </cell>
          <cell r="W22665">
            <v>2018</v>
          </cell>
          <cell r="X22665" t="str">
            <v>Oct</v>
          </cell>
        </row>
        <row r="22666">
          <cell r="D22666" t="str">
            <v>Unit</v>
          </cell>
          <cell r="E22666">
            <v>530000</v>
          </cell>
          <cell r="R22666" t="str">
            <v>Brimbank</v>
          </cell>
          <cell r="W22666">
            <v>2018</v>
          </cell>
          <cell r="X22666" t="str">
            <v>Oct</v>
          </cell>
        </row>
        <row r="22667">
          <cell r="D22667" t="str">
            <v>Unit</v>
          </cell>
          <cell r="E22667">
            <v>520000</v>
          </cell>
          <cell r="R22667" t="str">
            <v>Melbourne</v>
          </cell>
          <cell r="W22667">
            <v>2018</v>
          </cell>
          <cell r="X22667" t="str">
            <v>Oct</v>
          </cell>
        </row>
        <row r="22668">
          <cell r="D22668" t="str">
            <v>Unit</v>
          </cell>
          <cell r="E22668">
            <v>517000</v>
          </cell>
          <cell r="R22668" t="str">
            <v>Maribyrnong</v>
          </cell>
          <cell r="W22668">
            <v>2018</v>
          </cell>
          <cell r="X22668" t="str">
            <v>Oct</v>
          </cell>
        </row>
        <row r="22669">
          <cell r="D22669" t="str">
            <v>Unit</v>
          </cell>
          <cell r="E22669">
            <v>512500</v>
          </cell>
          <cell r="R22669" t="str">
            <v>Darebin</v>
          </cell>
          <cell r="W22669">
            <v>2018</v>
          </cell>
          <cell r="X22669" t="str">
            <v>Oct</v>
          </cell>
        </row>
        <row r="22670">
          <cell r="D22670" t="str">
            <v>Unit</v>
          </cell>
          <cell r="E22670">
            <v>495000</v>
          </cell>
          <cell r="R22670" t="str">
            <v>Maribyrnong</v>
          </cell>
          <cell r="W22670">
            <v>2018</v>
          </cell>
          <cell r="X22670" t="str">
            <v>Oct</v>
          </cell>
        </row>
        <row r="22671">
          <cell r="D22671" t="str">
            <v>Unit</v>
          </cell>
          <cell r="E22671">
            <v>471000</v>
          </cell>
          <cell r="R22671" t="str">
            <v>Banyule</v>
          </cell>
          <cell r="W22671">
            <v>2018</v>
          </cell>
          <cell r="X22671" t="str">
            <v>Oct</v>
          </cell>
        </row>
        <row r="22672">
          <cell r="D22672" t="str">
            <v>Unit</v>
          </cell>
          <cell r="E22672">
            <v>470000</v>
          </cell>
          <cell r="R22672" t="str">
            <v>Brimbank</v>
          </cell>
          <cell r="W22672">
            <v>2018</v>
          </cell>
          <cell r="X22672" t="str">
            <v>Oct</v>
          </cell>
        </row>
        <row r="22673">
          <cell r="D22673" t="str">
            <v>Unit</v>
          </cell>
          <cell r="E22673">
            <v>411000</v>
          </cell>
          <cell r="R22673" t="str">
            <v>Port Phillip</v>
          </cell>
          <cell r="W22673">
            <v>2018</v>
          </cell>
          <cell r="X22673" t="str">
            <v>Oct</v>
          </cell>
        </row>
        <row r="22674">
          <cell r="D22674" t="str">
            <v>Unit</v>
          </cell>
          <cell r="E22674">
            <v>410000</v>
          </cell>
          <cell r="R22674" t="str">
            <v>Whittlesea</v>
          </cell>
          <cell r="W22674">
            <v>2018</v>
          </cell>
          <cell r="X22674" t="str">
            <v>Oct</v>
          </cell>
        </row>
        <row r="22675">
          <cell r="D22675" t="str">
            <v>Unit</v>
          </cell>
          <cell r="E22675">
            <v>410000</v>
          </cell>
          <cell r="R22675" t="str">
            <v>Maribyrnong</v>
          </cell>
          <cell r="W22675">
            <v>2018</v>
          </cell>
          <cell r="X22675" t="str">
            <v>Oct</v>
          </cell>
        </row>
        <row r="22676">
          <cell r="D22676" t="str">
            <v>Unit</v>
          </cell>
          <cell r="E22676">
            <v>405000</v>
          </cell>
          <cell r="R22676" t="str">
            <v>Wyndham</v>
          </cell>
          <cell r="W22676">
            <v>2018</v>
          </cell>
          <cell r="X22676" t="str">
            <v>Oct</v>
          </cell>
        </row>
        <row r="22677">
          <cell r="D22677" t="str">
            <v>Unit</v>
          </cell>
          <cell r="E22677">
            <v>400000</v>
          </cell>
          <cell r="R22677" t="str">
            <v>Hume</v>
          </cell>
          <cell r="W22677">
            <v>2018</v>
          </cell>
          <cell r="X22677" t="str">
            <v>Oct</v>
          </cell>
        </row>
        <row r="22678">
          <cell r="D22678" t="str">
            <v>Unit</v>
          </cell>
          <cell r="E22678">
            <v>392000</v>
          </cell>
          <cell r="R22678" t="str">
            <v>Glen Eira</v>
          </cell>
          <cell r="W22678">
            <v>2018</v>
          </cell>
          <cell r="X22678" t="str">
            <v>Oct</v>
          </cell>
        </row>
        <row r="22679">
          <cell r="D22679" t="str">
            <v>Unit</v>
          </cell>
          <cell r="E22679">
            <v>365000</v>
          </cell>
          <cell r="R22679" t="str">
            <v>Moonee Valley</v>
          </cell>
          <cell r="W22679">
            <v>2018</v>
          </cell>
          <cell r="X22679" t="str">
            <v>Oct</v>
          </cell>
        </row>
        <row r="22680">
          <cell r="D22680" t="str">
            <v>Unit</v>
          </cell>
          <cell r="E22680">
            <v>340000</v>
          </cell>
          <cell r="R22680" t="str">
            <v>Moreland</v>
          </cell>
          <cell r="W22680">
            <v>2018</v>
          </cell>
          <cell r="X22680" t="str">
            <v>Oct</v>
          </cell>
        </row>
        <row r="22681">
          <cell r="D22681" t="str">
            <v>Unit</v>
          </cell>
          <cell r="E22681">
            <v>331000</v>
          </cell>
          <cell r="R22681" t="str">
            <v>Glen Eira</v>
          </cell>
          <cell r="W22681">
            <v>2018</v>
          </cell>
          <cell r="X22681" t="str">
            <v>Oct</v>
          </cell>
        </row>
        <row r="22682">
          <cell r="D22682" t="str">
            <v>House</v>
          </cell>
          <cell r="E22682">
            <v>2640000</v>
          </cell>
          <cell r="R22682" t="str">
            <v>Boroondara</v>
          </cell>
          <cell r="W22682">
            <v>2018</v>
          </cell>
          <cell r="X22682" t="str">
            <v>Oct</v>
          </cell>
        </row>
        <row r="22683">
          <cell r="D22683" t="str">
            <v>Unit</v>
          </cell>
          <cell r="E22683">
            <v>2100000</v>
          </cell>
          <cell r="R22683" t="str">
            <v>Stonnington</v>
          </cell>
          <cell r="W22683">
            <v>2018</v>
          </cell>
          <cell r="X22683" t="str">
            <v>Oct</v>
          </cell>
        </row>
        <row r="22684">
          <cell r="D22684" t="str">
            <v>Unit</v>
          </cell>
          <cell r="E22684">
            <v>1550000</v>
          </cell>
          <cell r="R22684" t="str">
            <v>Stonnington</v>
          </cell>
          <cell r="W22684">
            <v>2018</v>
          </cell>
          <cell r="X22684" t="str">
            <v>Oct</v>
          </cell>
        </row>
        <row r="22685">
          <cell r="D22685" t="str">
            <v>Unit</v>
          </cell>
          <cell r="E22685">
            <v>1525000</v>
          </cell>
          <cell r="R22685" t="str">
            <v>Melbourne</v>
          </cell>
          <cell r="W22685">
            <v>2018</v>
          </cell>
          <cell r="X22685" t="str">
            <v>Oct</v>
          </cell>
        </row>
        <row r="22686">
          <cell r="D22686" t="str">
            <v>Unit</v>
          </cell>
          <cell r="E22686">
            <v>1350000</v>
          </cell>
          <cell r="R22686" t="str">
            <v>Glen Eira</v>
          </cell>
          <cell r="W22686">
            <v>2018</v>
          </cell>
          <cell r="X22686" t="str">
            <v>Oct</v>
          </cell>
        </row>
        <row r="22687">
          <cell r="D22687" t="str">
            <v>Unit</v>
          </cell>
          <cell r="E22687">
            <v>1270000</v>
          </cell>
          <cell r="R22687" t="str">
            <v>Boroondara</v>
          </cell>
          <cell r="W22687">
            <v>2018</v>
          </cell>
          <cell r="X22687" t="str">
            <v>Oct</v>
          </cell>
        </row>
        <row r="22688">
          <cell r="D22688" t="str">
            <v>Unit</v>
          </cell>
          <cell r="E22688">
            <v>985000</v>
          </cell>
          <cell r="R22688" t="str">
            <v>Boroondara</v>
          </cell>
          <cell r="W22688">
            <v>2018</v>
          </cell>
          <cell r="X22688" t="str">
            <v>Oct</v>
          </cell>
        </row>
        <row r="22689">
          <cell r="D22689" t="str">
            <v>Unit</v>
          </cell>
          <cell r="E22689">
            <v>950000</v>
          </cell>
          <cell r="R22689" t="str">
            <v>Boroondara</v>
          </cell>
          <cell r="W22689">
            <v>2018</v>
          </cell>
          <cell r="X22689" t="str">
            <v>Oct</v>
          </cell>
        </row>
        <row r="22690">
          <cell r="D22690" t="str">
            <v>Unit</v>
          </cell>
          <cell r="E22690">
            <v>950000</v>
          </cell>
          <cell r="R22690" t="str">
            <v>Boroondara</v>
          </cell>
          <cell r="W22690">
            <v>2018</v>
          </cell>
          <cell r="X22690" t="str">
            <v>Oct</v>
          </cell>
        </row>
        <row r="22691">
          <cell r="D22691" t="str">
            <v>Unit</v>
          </cell>
          <cell r="E22691">
            <v>930000</v>
          </cell>
          <cell r="R22691" t="str">
            <v>Glen Eira</v>
          </cell>
          <cell r="W22691">
            <v>2018</v>
          </cell>
          <cell r="X22691" t="str">
            <v>Oct</v>
          </cell>
        </row>
        <row r="22692">
          <cell r="D22692" t="str">
            <v>House</v>
          </cell>
          <cell r="E22692">
            <v>920000</v>
          </cell>
          <cell r="R22692" t="str">
            <v>Banyule</v>
          </cell>
          <cell r="W22692">
            <v>2018</v>
          </cell>
          <cell r="X22692" t="str">
            <v>Oct</v>
          </cell>
        </row>
        <row r="22693">
          <cell r="D22693" t="str">
            <v>Unit</v>
          </cell>
          <cell r="E22693">
            <v>900000</v>
          </cell>
          <cell r="R22693" t="str">
            <v>Moonee Valley</v>
          </cell>
          <cell r="W22693">
            <v>2018</v>
          </cell>
          <cell r="X22693" t="str">
            <v>Oct</v>
          </cell>
        </row>
        <row r="22694">
          <cell r="D22694" t="str">
            <v>Unit</v>
          </cell>
          <cell r="E22694">
            <v>850000</v>
          </cell>
          <cell r="R22694" t="str">
            <v>Moonee Valley</v>
          </cell>
          <cell r="W22694">
            <v>2018</v>
          </cell>
          <cell r="X22694" t="str">
            <v>Oct</v>
          </cell>
        </row>
        <row r="22695">
          <cell r="D22695" t="str">
            <v>Unit</v>
          </cell>
          <cell r="E22695">
            <v>800000</v>
          </cell>
          <cell r="R22695" t="str">
            <v>Moonee Valley</v>
          </cell>
          <cell r="W22695">
            <v>2018</v>
          </cell>
          <cell r="X22695" t="str">
            <v>Oct</v>
          </cell>
        </row>
        <row r="22696">
          <cell r="D22696" t="str">
            <v>Unit</v>
          </cell>
          <cell r="E22696">
            <v>790000</v>
          </cell>
          <cell r="R22696" t="str">
            <v>Glen Eira</v>
          </cell>
          <cell r="W22696">
            <v>2018</v>
          </cell>
          <cell r="X22696" t="str">
            <v>Oct</v>
          </cell>
        </row>
        <row r="22697">
          <cell r="D22697" t="str">
            <v>Unit</v>
          </cell>
          <cell r="E22697">
            <v>750000</v>
          </cell>
          <cell r="R22697" t="str">
            <v>Yarra</v>
          </cell>
          <cell r="W22697">
            <v>2018</v>
          </cell>
          <cell r="X22697" t="str">
            <v>Oct</v>
          </cell>
        </row>
        <row r="22698">
          <cell r="D22698" t="str">
            <v>Unit</v>
          </cell>
          <cell r="E22698">
            <v>750000</v>
          </cell>
          <cell r="R22698" t="str">
            <v>Manningham</v>
          </cell>
          <cell r="W22698">
            <v>2018</v>
          </cell>
          <cell r="X22698" t="str">
            <v>Oct</v>
          </cell>
        </row>
        <row r="22699">
          <cell r="D22699" t="str">
            <v>Unit</v>
          </cell>
          <cell r="E22699">
            <v>700000</v>
          </cell>
          <cell r="R22699" t="str">
            <v>Moreland</v>
          </cell>
          <cell r="W22699">
            <v>2018</v>
          </cell>
          <cell r="X22699" t="str">
            <v>Oct</v>
          </cell>
        </row>
        <row r="22700">
          <cell r="D22700" t="str">
            <v>Unit</v>
          </cell>
          <cell r="E22700">
            <v>690000</v>
          </cell>
          <cell r="R22700" t="str">
            <v>Moreland</v>
          </cell>
          <cell r="W22700">
            <v>2018</v>
          </cell>
          <cell r="X22700" t="str">
            <v>Oct</v>
          </cell>
        </row>
        <row r="22701">
          <cell r="D22701" t="str">
            <v>Unit</v>
          </cell>
          <cell r="E22701">
            <v>600000</v>
          </cell>
          <cell r="R22701" t="str">
            <v>Maribyrnong</v>
          </cell>
          <cell r="W22701">
            <v>2018</v>
          </cell>
          <cell r="X22701" t="str">
            <v>Oct</v>
          </cell>
        </row>
        <row r="22702">
          <cell r="D22702" t="str">
            <v>Unit</v>
          </cell>
          <cell r="E22702">
            <v>600000</v>
          </cell>
          <cell r="R22702" t="str">
            <v>Maroondah</v>
          </cell>
          <cell r="W22702">
            <v>2018</v>
          </cell>
          <cell r="X22702" t="str">
            <v>Oct</v>
          </cell>
        </row>
        <row r="22703">
          <cell r="D22703" t="str">
            <v>Unit</v>
          </cell>
          <cell r="E22703">
            <v>590000</v>
          </cell>
          <cell r="R22703" t="str">
            <v>Bayside</v>
          </cell>
          <cell r="W22703">
            <v>2018</v>
          </cell>
          <cell r="X22703" t="str">
            <v>Oct</v>
          </cell>
        </row>
        <row r="22704">
          <cell r="D22704" t="str">
            <v>Unit</v>
          </cell>
          <cell r="E22704">
            <v>550000</v>
          </cell>
          <cell r="R22704" t="str">
            <v>Yarra</v>
          </cell>
          <cell r="W22704">
            <v>2018</v>
          </cell>
          <cell r="X22704" t="str">
            <v>Oct</v>
          </cell>
        </row>
        <row r="22705">
          <cell r="D22705" t="str">
            <v>Unit</v>
          </cell>
          <cell r="E22705">
            <v>540000</v>
          </cell>
          <cell r="R22705" t="str">
            <v>Maribyrnong</v>
          </cell>
          <cell r="W22705">
            <v>2018</v>
          </cell>
          <cell r="X22705" t="str">
            <v>Oct</v>
          </cell>
        </row>
        <row r="22706">
          <cell r="D22706" t="str">
            <v>Unit</v>
          </cell>
          <cell r="E22706">
            <v>530000</v>
          </cell>
          <cell r="R22706" t="str">
            <v>Moonee Valley</v>
          </cell>
          <cell r="W22706">
            <v>2018</v>
          </cell>
          <cell r="X22706" t="str">
            <v>Oct</v>
          </cell>
        </row>
        <row r="22707">
          <cell r="D22707" t="str">
            <v>Unit</v>
          </cell>
          <cell r="E22707">
            <v>530000</v>
          </cell>
          <cell r="R22707" t="str">
            <v>Stonnington</v>
          </cell>
          <cell r="W22707">
            <v>2018</v>
          </cell>
          <cell r="X22707" t="str">
            <v>Oct</v>
          </cell>
        </row>
        <row r="22708">
          <cell r="D22708" t="str">
            <v>Unit</v>
          </cell>
          <cell r="E22708">
            <v>500000</v>
          </cell>
          <cell r="R22708" t="str">
            <v>Port Phillip</v>
          </cell>
          <cell r="W22708">
            <v>2018</v>
          </cell>
          <cell r="X22708" t="str">
            <v>Oct</v>
          </cell>
        </row>
        <row r="22709">
          <cell r="D22709" t="str">
            <v>Unit</v>
          </cell>
          <cell r="E22709">
            <v>500000</v>
          </cell>
          <cell r="R22709" t="str">
            <v>Darebin</v>
          </cell>
          <cell r="W22709">
            <v>2018</v>
          </cell>
          <cell r="X22709" t="str">
            <v>Oct</v>
          </cell>
        </row>
        <row r="22710">
          <cell r="D22710" t="str">
            <v>Unit</v>
          </cell>
          <cell r="E22710">
            <v>340000</v>
          </cell>
          <cell r="R22710" t="str">
            <v>Moreland</v>
          </cell>
          <cell r="W22710">
            <v>2018</v>
          </cell>
          <cell r="X22710" t="str">
            <v>Oct</v>
          </cell>
        </row>
        <row r="22711">
          <cell r="D22711" t="str">
            <v>Unit</v>
          </cell>
          <cell r="E22711">
            <v>270000</v>
          </cell>
          <cell r="R22711" t="str">
            <v>Port Phillip</v>
          </cell>
          <cell r="W22711">
            <v>2018</v>
          </cell>
          <cell r="X22711" t="str">
            <v>Oct</v>
          </cell>
        </row>
        <row r="22712">
          <cell r="D22712" t="str">
            <v>House</v>
          </cell>
          <cell r="E22712">
            <v>1025000</v>
          </cell>
          <cell r="R22712" t="str">
            <v>Moonee Valley</v>
          </cell>
          <cell r="W22712">
            <v>2018</v>
          </cell>
          <cell r="X22712" t="str">
            <v>Nov</v>
          </cell>
        </row>
        <row r="22713">
          <cell r="D22713" t="str">
            <v>House</v>
          </cell>
          <cell r="E22713">
            <v>1180000</v>
          </cell>
          <cell r="R22713" t="str">
            <v>Banyule</v>
          </cell>
          <cell r="W22713">
            <v>2018</v>
          </cell>
          <cell r="X22713" t="str">
            <v>Nov</v>
          </cell>
        </row>
        <row r="22714">
          <cell r="D22714" t="str">
            <v>House</v>
          </cell>
          <cell r="E22714">
            <v>650000</v>
          </cell>
          <cell r="R22714" t="str">
            <v>Maroondah</v>
          </cell>
          <cell r="W22714">
            <v>2018</v>
          </cell>
          <cell r="X22714" t="str">
            <v>Nov</v>
          </cell>
        </row>
        <row r="22715">
          <cell r="D22715" t="str">
            <v>House</v>
          </cell>
          <cell r="E22715">
            <v>975000</v>
          </cell>
          <cell r="R22715" t="str">
            <v>Knox</v>
          </cell>
          <cell r="W22715">
            <v>2018</v>
          </cell>
          <cell r="X22715" t="str">
            <v>Nov</v>
          </cell>
        </row>
        <row r="22716">
          <cell r="D22716" t="str">
            <v>House</v>
          </cell>
          <cell r="E22716">
            <v>935000</v>
          </cell>
          <cell r="R22716" t="str">
            <v>Knox</v>
          </cell>
          <cell r="W22716">
            <v>2018</v>
          </cell>
          <cell r="X22716" t="str">
            <v>Nov</v>
          </cell>
        </row>
        <row r="22717">
          <cell r="D22717" t="str">
            <v>Unit</v>
          </cell>
          <cell r="E22717">
            <v>1200800</v>
          </cell>
          <cell r="R22717" t="str">
            <v>Monash</v>
          </cell>
          <cell r="W22717">
            <v>2018</v>
          </cell>
          <cell r="X22717" t="str">
            <v>Nov</v>
          </cell>
        </row>
        <row r="22718">
          <cell r="D22718" t="str">
            <v>Unit</v>
          </cell>
          <cell r="E22718">
            <v>700000</v>
          </cell>
          <cell r="R22718" t="str">
            <v>Maroondah</v>
          </cell>
          <cell r="W22718">
            <v>2018</v>
          </cell>
          <cell r="X22718" t="str">
            <v>Nov</v>
          </cell>
        </row>
        <row r="22719">
          <cell r="D22719" t="str">
            <v>Unit</v>
          </cell>
          <cell r="E22719">
            <v>515000</v>
          </cell>
          <cell r="R22719" t="str">
            <v>Boroondara</v>
          </cell>
          <cell r="W22719">
            <v>2018</v>
          </cell>
          <cell r="X22719" t="str">
            <v>Nov</v>
          </cell>
        </row>
        <row r="22720">
          <cell r="D22720" t="str">
            <v>House</v>
          </cell>
          <cell r="E22720">
            <v>775000</v>
          </cell>
          <cell r="R22720" t="str">
            <v>Whittlesea</v>
          </cell>
          <cell r="W22720">
            <v>2018</v>
          </cell>
          <cell r="X22720" t="str">
            <v>Nov</v>
          </cell>
        </row>
        <row r="22721">
          <cell r="D22721" t="str">
            <v>House</v>
          </cell>
          <cell r="E22721">
            <v>620000</v>
          </cell>
          <cell r="R22721" t="str">
            <v>Brimbank</v>
          </cell>
          <cell r="W22721">
            <v>2018</v>
          </cell>
          <cell r="X22721" t="str">
            <v>Nov</v>
          </cell>
        </row>
        <row r="22722">
          <cell r="D22722" t="str">
            <v>House</v>
          </cell>
          <cell r="E22722">
            <v>1550000</v>
          </cell>
          <cell r="R22722" t="str">
            <v>Boroondara</v>
          </cell>
          <cell r="W22722">
            <v>2018</v>
          </cell>
          <cell r="X22722" t="str">
            <v>Nov</v>
          </cell>
        </row>
        <row r="22723">
          <cell r="D22723" t="str">
            <v>House</v>
          </cell>
          <cell r="E22723">
            <v>610500</v>
          </cell>
          <cell r="R22723" t="str">
            <v>Wyndham</v>
          </cell>
          <cell r="W22723">
            <v>2018</v>
          </cell>
          <cell r="X22723" t="str">
            <v>Nov</v>
          </cell>
        </row>
        <row r="22724">
          <cell r="D22724" t="str">
            <v>House</v>
          </cell>
          <cell r="E22724">
            <v>900000</v>
          </cell>
          <cell r="R22724" t="str">
            <v>Knox</v>
          </cell>
          <cell r="W22724">
            <v>2018</v>
          </cell>
          <cell r="X22724" t="str">
            <v>Nov</v>
          </cell>
        </row>
        <row r="22725">
          <cell r="D22725" t="str">
            <v>Unit</v>
          </cell>
          <cell r="E22725">
            <v>500000</v>
          </cell>
          <cell r="R22725" t="str">
            <v>Brimbank</v>
          </cell>
          <cell r="W22725">
            <v>2018</v>
          </cell>
          <cell r="X22725" t="str">
            <v>Nov</v>
          </cell>
        </row>
        <row r="22726">
          <cell r="D22726" t="str">
            <v>House</v>
          </cell>
          <cell r="E22726">
            <v>558800</v>
          </cell>
          <cell r="R22726" t="str">
            <v>Hume</v>
          </cell>
          <cell r="W22726">
            <v>2018</v>
          </cell>
          <cell r="X22726" t="str">
            <v>Nov</v>
          </cell>
        </row>
        <row r="22727">
          <cell r="D22727" t="str">
            <v>Unit</v>
          </cell>
          <cell r="E22727">
            <v>469999</v>
          </cell>
          <cell r="R22727" t="str">
            <v>Maribyrnong</v>
          </cell>
          <cell r="W22727">
            <v>2018</v>
          </cell>
          <cell r="X22727" t="str">
            <v>Nov</v>
          </cell>
        </row>
        <row r="22728">
          <cell r="D22728" t="str">
            <v>House</v>
          </cell>
          <cell r="E22728">
            <v>560000</v>
          </cell>
          <cell r="R22728" t="str">
            <v>Hume</v>
          </cell>
          <cell r="W22728">
            <v>2018</v>
          </cell>
          <cell r="X22728" t="str">
            <v>Nov</v>
          </cell>
        </row>
        <row r="22729">
          <cell r="D22729" t="str">
            <v>House</v>
          </cell>
          <cell r="E22729">
            <v>695000</v>
          </cell>
          <cell r="R22729" t="str">
            <v>Hume</v>
          </cell>
          <cell r="W22729">
            <v>2018</v>
          </cell>
          <cell r="X22729" t="str">
            <v>Nov</v>
          </cell>
        </row>
        <row r="22730">
          <cell r="D22730" t="str">
            <v>House</v>
          </cell>
          <cell r="E22730">
            <v>511500</v>
          </cell>
          <cell r="R22730" t="str">
            <v>Hume</v>
          </cell>
          <cell r="W22730">
            <v>2018</v>
          </cell>
          <cell r="X22730" t="str">
            <v>Nov</v>
          </cell>
        </row>
        <row r="22731">
          <cell r="D22731" t="str">
            <v>House</v>
          </cell>
          <cell r="E22731">
            <v>710500</v>
          </cell>
          <cell r="R22731" t="str">
            <v>Hume</v>
          </cell>
          <cell r="W22731">
            <v>2018</v>
          </cell>
          <cell r="X22731" t="str">
            <v>Nov</v>
          </cell>
        </row>
        <row r="22732">
          <cell r="D22732" t="str">
            <v>House</v>
          </cell>
          <cell r="E22732">
            <v>676000</v>
          </cell>
          <cell r="R22732" t="str">
            <v>Whittlesea</v>
          </cell>
          <cell r="W22732">
            <v>2018</v>
          </cell>
          <cell r="X22732" t="str">
            <v>Nov</v>
          </cell>
        </row>
        <row r="22733">
          <cell r="D22733" t="str">
            <v>House</v>
          </cell>
          <cell r="E22733">
            <v>670000</v>
          </cell>
          <cell r="R22733" t="str">
            <v>Whittlesea</v>
          </cell>
          <cell r="W22733">
            <v>2018</v>
          </cell>
          <cell r="X22733" t="str">
            <v>Nov</v>
          </cell>
        </row>
        <row r="22734">
          <cell r="D22734" t="str">
            <v>House</v>
          </cell>
          <cell r="E22734">
            <v>525000</v>
          </cell>
          <cell r="R22734" t="str">
            <v>Hume</v>
          </cell>
          <cell r="W22734">
            <v>2018</v>
          </cell>
          <cell r="X22734" t="str">
            <v>Nov</v>
          </cell>
        </row>
        <row r="22735">
          <cell r="D22735" t="str">
            <v>House</v>
          </cell>
          <cell r="E22735">
            <v>786500</v>
          </cell>
          <cell r="R22735" t="str">
            <v>Hume</v>
          </cell>
          <cell r="W22735">
            <v>2018</v>
          </cell>
          <cell r="X22735" t="str">
            <v>Nov</v>
          </cell>
        </row>
        <row r="22736">
          <cell r="D22736" t="str">
            <v>House</v>
          </cell>
          <cell r="E22736">
            <v>635000</v>
          </cell>
          <cell r="R22736" t="str">
            <v>Whittlesea</v>
          </cell>
          <cell r="W22736">
            <v>2018</v>
          </cell>
          <cell r="X22736" t="str">
            <v>Nov</v>
          </cell>
        </row>
        <row r="22737">
          <cell r="D22737" t="str">
            <v>House</v>
          </cell>
          <cell r="E22737">
            <v>592000</v>
          </cell>
          <cell r="R22737" t="str">
            <v>Whittlesea</v>
          </cell>
          <cell r="W22737">
            <v>2018</v>
          </cell>
          <cell r="X22737" t="str">
            <v>Nov</v>
          </cell>
        </row>
        <row r="22738">
          <cell r="D22738" t="str">
            <v>House</v>
          </cell>
          <cell r="E22738">
            <v>578000</v>
          </cell>
          <cell r="R22738" t="str">
            <v>Hume</v>
          </cell>
          <cell r="W22738">
            <v>2018</v>
          </cell>
          <cell r="X22738" t="str">
            <v>Nov</v>
          </cell>
        </row>
        <row r="22739">
          <cell r="D22739" t="str">
            <v>Unit</v>
          </cell>
          <cell r="E22739">
            <v>536000</v>
          </cell>
          <cell r="R22739" t="str">
            <v>Banyule</v>
          </cell>
          <cell r="W22739">
            <v>2018</v>
          </cell>
          <cell r="X22739" t="str">
            <v>Nov</v>
          </cell>
        </row>
        <row r="22740">
          <cell r="D22740" t="str">
            <v>House</v>
          </cell>
          <cell r="E22740">
            <v>645000</v>
          </cell>
          <cell r="R22740" t="str">
            <v>Moreland</v>
          </cell>
          <cell r="W22740">
            <v>2018</v>
          </cell>
          <cell r="X22740" t="str">
            <v>Nov</v>
          </cell>
        </row>
        <row r="22741">
          <cell r="D22741" t="str">
            <v>House</v>
          </cell>
          <cell r="E22741">
            <v>830000</v>
          </cell>
          <cell r="R22741" t="str">
            <v>Banyule</v>
          </cell>
          <cell r="W22741">
            <v>2018</v>
          </cell>
          <cell r="X22741" t="str">
            <v>Nov</v>
          </cell>
        </row>
        <row r="22742">
          <cell r="D22742" t="str">
            <v>House</v>
          </cell>
          <cell r="E22742">
            <v>876000</v>
          </cell>
          <cell r="R22742" t="str">
            <v>Hume</v>
          </cell>
          <cell r="W22742">
            <v>2018</v>
          </cell>
          <cell r="X22742" t="str">
            <v>Nov</v>
          </cell>
        </row>
        <row r="22743">
          <cell r="D22743" t="str">
            <v>House</v>
          </cell>
          <cell r="E22743">
            <v>875000</v>
          </cell>
          <cell r="R22743" t="str">
            <v>Banyule</v>
          </cell>
          <cell r="W22743">
            <v>2018</v>
          </cell>
          <cell r="X22743" t="str">
            <v>Nov</v>
          </cell>
        </row>
        <row r="22744">
          <cell r="D22744" t="str">
            <v>House</v>
          </cell>
          <cell r="E22744">
            <v>685000</v>
          </cell>
          <cell r="R22744" t="str">
            <v>Moreland</v>
          </cell>
          <cell r="W22744">
            <v>2018</v>
          </cell>
          <cell r="X22744" t="str">
            <v>Nov</v>
          </cell>
        </row>
        <row r="22745">
          <cell r="D22745" t="str">
            <v>House</v>
          </cell>
          <cell r="E22745">
            <v>720000</v>
          </cell>
          <cell r="R22745" t="str">
            <v>Darebin</v>
          </cell>
          <cell r="W22745">
            <v>2018</v>
          </cell>
          <cell r="X22745" t="str">
            <v>Nov</v>
          </cell>
        </row>
        <row r="22746">
          <cell r="D22746" t="str">
            <v>House</v>
          </cell>
          <cell r="E22746">
            <v>450000</v>
          </cell>
          <cell r="R22746" t="str">
            <v>Melton</v>
          </cell>
          <cell r="W22746">
            <v>2018</v>
          </cell>
          <cell r="X22746" t="str">
            <v>Nov</v>
          </cell>
        </row>
        <row r="22747">
          <cell r="D22747" t="str">
            <v>House</v>
          </cell>
          <cell r="E22747">
            <v>680000</v>
          </cell>
          <cell r="R22747" t="str">
            <v>Melton</v>
          </cell>
          <cell r="W22747">
            <v>2018</v>
          </cell>
          <cell r="X22747" t="str">
            <v>Nov</v>
          </cell>
        </row>
        <row r="22748">
          <cell r="D22748" t="str">
            <v>House</v>
          </cell>
          <cell r="E22748">
            <v>865000</v>
          </cell>
          <cell r="R22748" t="str">
            <v>Banyule</v>
          </cell>
          <cell r="W22748">
            <v>2018</v>
          </cell>
          <cell r="X22748" t="str">
            <v>Nov</v>
          </cell>
        </row>
        <row r="22749">
          <cell r="D22749" t="str">
            <v>House</v>
          </cell>
          <cell r="E22749">
            <v>675000</v>
          </cell>
          <cell r="R22749" t="str">
            <v>Brimbank</v>
          </cell>
          <cell r="W22749">
            <v>2018</v>
          </cell>
          <cell r="X22749" t="str">
            <v>Nov</v>
          </cell>
        </row>
        <row r="22750">
          <cell r="D22750" t="str">
            <v>House</v>
          </cell>
          <cell r="E22750">
            <v>490000</v>
          </cell>
          <cell r="R22750" t="str">
            <v>Brimbank</v>
          </cell>
          <cell r="W22750">
            <v>2018</v>
          </cell>
          <cell r="X22750" t="str">
            <v>Nov</v>
          </cell>
        </row>
        <row r="22751">
          <cell r="D22751" t="str">
            <v>House</v>
          </cell>
          <cell r="E22751">
            <v>730000</v>
          </cell>
          <cell r="R22751" t="str">
            <v>Moonee Valley</v>
          </cell>
          <cell r="W22751">
            <v>2018</v>
          </cell>
          <cell r="X22751" t="str">
            <v>Nov</v>
          </cell>
        </row>
        <row r="22752">
          <cell r="D22752" t="str">
            <v>House</v>
          </cell>
          <cell r="E22752">
            <v>845000</v>
          </cell>
          <cell r="R22752" t="str">
            <v>Maroondah</v>
          </cell>
          <cell r="W22752">
            <v>2018</v>
          </cell>
          <cell r="X22752" t="str">
            <v>Nov</v>
          </cell>
        </row>
        <row r="22753">
          <cell r="D22753" t="str">
            <v>House</v>
          </cell>
          <cell r="E22753">
            <v>1060000</v>
          </cell>
          <cell r="R22753" t="str">
            <v>Maroondah</v>
          </cell>
          <cell r="W22753">
            <v>2018</v>
          </cell>
          <cell r="X22753" t="str">
            <v>Nov</v>
          </cell>
        </row>
        <row r="22754">
          <cell r="D22754" t="str">
            <v>House</v>
          </cell>
          <cell r="E22754">
            <v>630000</v>
          </cell>
          <cell r="R22754" t="str">
            <v>Brimbank</v>
          </cell>
          <cell r="W22754">
            <v>2018</v>
          </cell>
          <cell r="X22754" t="str">
            <v>Nov</v>
          </cell>
        </row>
        <row r="22755">
          <cell r="D22755" t="str">
            <v>Unit</v>
          </cell>
          <cell r="E22755">
            <v>880000</v>
          </cell>
          <cell r="R22755" t="str">
            <v>Melbourne</v>
          </cell>
          <cell r="W22755">
            <v>2018</v>
          </cell>
          <cell r="X22755" t="str">
            <v>Nov</v>
          </cell>
        </row>
        <row r="22756">
          <cell r="D22756" t="str">
            <v>House</v>
          </cell>
          <cell r="E22756">
            <v>800000</v>
          </cell>
          <cell r="R22756" t="str">
            <v>Maribyrnong</v>
          </cell>
          <cell r="W22756">
            <v>2018</v>
          </cell>
          <cell r="X22756" t="str">
            <v>Nov</v>
          </cell>
        </row>
        <row r="22757">
          <cell r="D22757" t="str">
            <v>House</v>
          </cell>
          <cell r="E22757">
            <v>807500</v>
          </cell>
          <cell r="R22757" t="str">
            <v>Maribyrnong</v>
          </cell>
          <cell r="W22757">
            <v>2018</v>
          </cell>
          <cell r="X22757" t="str">
            <v>Nov</v>
          </cell>
        </row>
        <row r="22758">
          <cell r="D22758" t="str">
            <v>Unit</v>
          </cell>
          <cell r="E22758">
            <v>623000</v>
          </cell>
          <cell r="R22758" t="str">
            <v>Maribyrnong</v>
          </cell>
          <cell r="W22758">
            <v>2018</v>
          </cell>
          <cell r="X22758" t="str">
            <v>Nov</v>
          </cell>
        </row>
        <row r="22759">
          <cell r="D22759" t="str">
            <v>House</v>
          </cell>
          <cell r="E22759">
            <v>755000</v>
          </cell>
          <cell r="R22759" t="str">
            <v>Maribyrnong</v>
          </cell>
          <cell r="W22759">
            <v>2018</v>
          </cell>
          <cell r="X22759" t="str">
            <v>Nov</v>
          </cell>
        </row>
        <row r="22760">
          <cell r="D22760" t="str">
            <v>House</v>
          </cell>
          <cell r="E22760">
            <v>1175000</v>
          </cell>
          <cell r="R22760" t="str">
            <v>Maroondah</v>
          </cell>
          <cell r="W22760">
            <v>2018</v>
          </cell>
          <cell r="X22760" t="str">
            <v>Nov</v>
          </cell>
        </row>
        <row r="22761">
          <cell r="D22761" t="str">
            <v>House</v>
          </cell>
          <cell r="E22761">
            <v>1120000</v>
          </cell>
          <cell r="R22761" t="str">
            <v>Whitehorse</v>
          </cell>
          <cell r="W22761">
            <v>2018</v>
          </cell>
          <cell r="X22761" t="str">
            <v>Nov</v>
          </cell>
        </row>
        <row r="22762">
          <cell r="D22762" t="str">
            <v>House</v>
          </cell>
          <cell r="E22762">
            <v>880000</v>
          </cell>
          <cell r="R22762" t="str">
            <v>Whitehorse</v>
          </cell>
          <cell r="W22762">
            <v>2018</v>
          </cell>
          <cell r="X22762" t="str">
            <v>Nov</v>
          </cell>
        </row>
        <row r="22763">
          <cell r="D22763" t="str">
            <v>House</v>
          </cell>
          <cell r="E22763">
            <v>1225000</v>
          </cell>
          <cell r="R22763" t="str">
            <v>Whitehorse</v>
          </cell>
          <cell r="W22763">
            <v>2018</v>
          </cell>
          <cell r="X22763" t="str">
            <v>Nov</v>
          </cell>
        </row>
        <row r="22764">
          <cell r="D22764" t="str">
            <v>House</v>
          </cell>
          <cell r="E22764">
            <v>340000</v>
          </cell>
          <cell r="R22764" t="str">
            <v>Hobsons Bay</v>
          </cell>
          <cell r="W22764">
            <v>2018</v>
          </cell>
          <cell r="X22764" t="str">
            <v>Nov</v>
          </cell>
        </row>
        <row r="22765">
          <cell r="D22765" t="str">
            <v>House</v>
          </cell>
          <cell r="E22765">
            <v>780000</v>
          </cell>
          <cell r="R22765" t="str">
            <v>Knox</v>
          </cell>
          <cell r="W22765">
            <v>2018</v>
          </cell>
          <cell r="X22765" t="str">
            <v>Nov</v>
          </cell>
        </row>
        <row r="22766">
          <cell r="D22766" t="str">
            <v>House</v>
          </cell>
          <cell r="E22766">
            <v>680000</v>
          </cell>
          <cell r="R22766" t="str">
            <v>Wyndham</v>
          </cell>
          <cell r="W22766">
            <v>2018</v>
          </cell>
          <cell r="X22766" t="str">
            <v>Nov</v>
          </cell>
        </row>
        <row r="22767">
          <cell r="D22767" t="str">
            <v>House</v>
          </cell>
          <cell r="E22767">
            <v>845000</v>
          </cell>
          <cell r="R22767" t="str">
            <v>Knox</v>
          </cell>
          <cell r="W22767">
            <v>2018</v>
          </cell>
          <cell r="X22767" t="str">
            <v>Nov</v>
          </cell>
        </row>
        <row r="22768">
          <cell r="D22768" t="str">
            <v>House</v>
          </cell>
          <cell r="E22768">
            <v>692000</v>
          </cell>
          <cell r="R22768" t="str">
            <v>Wyndham</v>
          </cell>
          <cell r="W22768">
            <v>2018</v>
          </cell>
          <cell r="X22768" t="str">
            <v>Nov</v>
          </cell>
        </row>
        <row r="22769">
          <cell r="D22769" t="str">
            <v>House</v>
          </cell>
          <cell r="E22769">
            <v>587500</v>
          </cell>
          <cell r="R22769" t="str">
            <v>Wyndham</v>
          </cell>
          <cell r="W22769">
            <v>2018</v>
          </cell>
          <cell r="X22769" t="str">
            <v>Nov</v>
          </cell>
        </row>
        <row r="22770">
          <cell r="D22770" t="str">
            <v>House</v>
          </cell>
          <cell r="E22770">
            <v>900000</v>
          </cell>
          <cell r="R22770" t="str">
            <v>Wyndham</v>
          </cell>
          <cell r="W22770">
            <v>2018</v>
          </cell>
          <cell r="X22770" t="str">
            <v>Nov</v>
          </cell>
        </row>
        <row r="22771">
          <cell r="D22771" t="str">
            <v>House</v>
          </cell>
          <cell r="E22771">
            <v>1130000</v>
          </cell>
          <cell r="R22771" t="str">
            <v>Monash</v>
          </cell>
          <cell r="W22771">
            <v>2018</v>
          </cell>
          <cell r="X22771" t="str">
            <v>Nov</v>
          </cell>
        </row>
        <row r="22772">
          <cell r="D22772" t="str">
            <v>House</v>
          </cell>
          <cell r="E22772">
            <v>1455000</v>
          </cell>
          <cell r="R22772" t="str">
            <v>Monash</v>
          </cell>
          <cell r="W22772">
            <v>2018</v>
          </cell>
          <cell r="X22772" t="str">
            <v>Nov</v>
          </cell>
        </row>
        <row r="22773">
          <cell r="D22773" t="str">
            <v>Unit</v>
          </cell>
          <cell r="E22773">
            <v>672000</v>
          </cell>
          <cell r="R22773" t="str">
            <v>Kingston</v>
          </cell>
          <cell r="W22773">
            <v>2018</v>
          </cell>
          <cell r="X22773" t="str">
            <v>Nov</v>
          </cell>
        </row>
        <row r="22774">
          <cell r="D22774" t="str">
            <v>House</v>
          </cell>
          <cell r="E22774">
            <v>1410000</v>
          </cell>
          <cell r="R22774" t="str">
            <v>Bayside</v>
          </cell>
          <cell r="W22774">
            <v>2018</v>
          </cell>
          <cell r="X22774" t="str">
            <v>Nov</v>
          </cell>
        </row>
        <row r="22775">
          <cell r="D22775" t="str">
            <v>House</v>
          </cell>
          <cell r="E22775">
            <v>1280000</v>
          </cell>
          <cell r="R22775" t="str">
            <v>Bayside</v>
          </cell>
          <cell r="W22775">
            <v>2018</v>
          </cell>
          <cell r="X22775" t="str">
            <v>Nov</v>
          </cell>
        </row>
        <row r="22776">
          <cell r="D22776" t="str">
            <v>House</v>
          </cell>
          <cell r="E22776">
            <v>1410000</v>
          </cell>
          <cell r="R22776" t="str">
            <v>Bayside</v>
          </cell>
          <cell r="W22776">
            <v>2018</v>
          </cell>
          <cell r="X22776" t="str">
            <v>Nov</v>
          </cell>
        </row>
        <row r="22777">
          <cell r="D22777" t="str">
            <v>Unit</v>
          </cell>
          <cell r="E22777">
            <v>400000</v>
          </cell>
          <cell r="R22777" t="str">
            <v>Brimbank</v>
          </cell>
          <cell r="W22777">
            <v>2018</v>
          </cell>
          <cell r="X22777" t="str">
            <v>Nov</v>
          </cell>
        </row>
        <row r="22778">
          <cell r="D22778" t="str">
            <v>Unit</v>
          </cell>
          <cell r="E22778">
            <v>925000</v>
          </cell>
          <cell r="R22778" t="str">
            <v>Bayside</v>
          </cell>
          <cell r="W22778">
            <v>2018</v>
          </cell>
          <cell r="X22778" t="str">
            <v>Nov</v>
          </cell>
        </row>
        <row r="22779">
          <cell r="D22779" t="str">
            <v>Unit</v>
          </cell>
          <cell r="E22779">
            <v>830000</v>
          </cell>
          <cell r="R22779" t="str">
            <v>Darebin</v>
          </cell>
          <cell r="W22779">
            <v>2018</v>
          </cell>
          <cell r="X22779" t="str">
            <v>Nov</v>
          </cell>
        </row>
        <row r="22780">
          <cell r="D22780" t="str">
            <v>Unit</v>
          </cell>
          <cell r="E22780">
            <v>825000</v>
          </cell>
          <cell r="R22780" t="str">
            <v>Whitehorse</v>
          </cell>
          <cell r="W22780">
            <v>2018</v>
          </cell>
          <cell r="X22780" t="str">
            <v>Nov</v>
          </cell>
        </row>
        <row r="22781">
          <cell r="D22781" t="str">
            <v>Unit</v>
          </cell>
          <cell r="E22781">
            <v>801000</v>
          </cell>
          <cell r="R22781" t="str">
            <v>Melbourne</v>
          </cell>
          <cell r="W22781">
            <v>2018</v>
          </cell>
          <cell r="X22781" t="str">
            <v>Nov</v>
          </cell>
        </row>
        <row r="22782">
          <cell r="D22782" t="str">
            <v>House</v>
          </cell>
          <cell r="E22782">
            <v>765000</v>
          </cell>
          <cell r="R22782" t="str">
            <v>Darebin</v>
          </cell>
          <cell r="W22782">
            <v>2018</v>
          </cell>
          <cell r="X22782" t="str">
            <v>Nov</v>
          </cell>
        </row>
        <row r="22783">
          <cell r="D22783" t="str">
            <v>House</v>
          </cell>
          <cell r="E22783">
            <v>750000</v>
          </cell>
          <cell r="R22783" t="str">
            <v>Wyndham</v>
          </cell>
          <cell r="W22783">
            <v>2018</v>
          </cell>
          <cell r="X22783" t="str">
            <v>Nov</v>
          </cell>
        </row>
        <row r="22784">
          <cell r="D22784" t="str">
            <v>House</v>
          </cell>
          <cell r="E22784">
            <v>675000</v>
          </cell>
          <cell r="R22784" t="str">
            <v>Wyndham</v>
          </cell>
          <cell r="W22784">
            <v>2018</v>
          </cell>
          <cell r="X22784" t="str">
            <v>Nov</v>
          </cell>
        </row>
        <row r="22785">
          <cell r="D22785" t="str">
            <v>Unit</v>
          </cell>
          <cell r="E22785">
            <v>656000</v>
          </cell>
          <cell r="R22785" t="str">
            <v>Maroondah</v>
          </cell>
          <cell r="W22785">
            <v>2018</v>
          </cell>
          <cell r="X22785" t="str">
            <v>Nov</v>
          </cell>
        </row>
        <row r="22786">
          <cell r="D22786" t="str">
            <v>Unit</v>
          </cell>
          <cell r="E22786">
            <v>597000</v>
          </cell>
          <cell r="R22786" t="str">
            <v>Knox</v>
          </cell>
          <cell r="W22786">
            <v>2018</v>
          </cell>
          <cell r="X22786" t="str">
            <v>Nov</v>
          </cell>
        </row>
        <row r="22787">
          <cell r="D22787" t="str">
            <v>House</v>
          </cell>
          <cell r="E22787">
            <v>575000</v>
          </cell>
          <cell r="R22787" t="str">
            <v>Boroondara</v>
          </cell>
          <cell r="W22787">
            <v>2018</v>
          </cell>
          <cell r="X22787" t="str">
            <v>Nov</v>
          </cell>
        </row>
        <row r="22788">
          <cell r="D22788" t="str">
            <v>Unit</v>
          </cell>
          <cell r="E22788">
            <v>530000</v>
          </cell>
          <cell r="R22788" t="str">
            <v>Melbourne</v>
          </cell>
          <cell r="W22788">
            <v>2018</v>
          </cell>
          <cell r="X22788" t="str">
            <v>Nov</v>
          </cell>
        </row>
        <row r="22789">
          <cell r="D22789" t="str">
            <v>Unit</v>
          </cell>
          <cell r="E22789">
            <v>437500</v>
          </cell>
          <cell r="R22789" t="str">
            <v>Wyndham</v>
          </cell>
          <cell r="W22789">
            <v>2018</v>
          </cell>
          <cell r="X22789" t="str">
            <v>Nov</v>
          </cell>
        </row>
        <row r="22790">
          <cell r="D22790" t="str">
            <v>Unit</v>
          </cell>
          <cell r="E22790">
            <v>411000</v>
          </cell>
          <cell r="R22790" t="str">
            <v>Wyndham</v>
          </cell>
          <cell r="W22790">
            <v>2018</v>
          </cell>
          <cell r="X22790" t="str">
            <v>Nov</v>
          </cell>
        </row>
        <row r="22791">
          <cell r="D22791" t="str">
            <v>House</v>
          </cell>
          <cell r="E22791">
            <v>360000</v>
          </cell>
          <cell r="R22791" t="str">
            <v>Hume</v>
          </cell>
          <cell r="W22791">
            <v>2018</v>
          </cell>
          <cell r="X22791" t="str">
            <v>Nov</v>
          </cell>
        </row>
        <row r="22792">
          <cell r="D22792" t="str">
            <v>Unit</v>
          </cell>
          <cell r="E22792">
            <v>525500</v>
          </cell>
          <cell r="R22792" t="str">
            <v>Darebin</v>
          </cell>
          <cell r="W22792">
            <v>2018</v>
          </cell>
          <cell r="X22792" t="str">
            <v>Nov</v>
          </cell>
        </row>
        <row r="22793">
          <cell r="D22793" t="str">
            <v>Unit</v>
          </cell>
          <cell r="E22793">
            <v>445000</v>
          </cell>
          <cell r="R22793" t="str">
            <v>Melbourne</v>
          </cell>
          <cell r="W22793">
            <v>2018</v>
          </cell>
          <cell r="X22793" t="str">
            <v>Nov</v>
          </cell>
        </row>
        <row r="22794">
          <cell r="D22794" t="str">
            <v>Unit</v>
          </cell>
          <cell r="E22794">
            <v>870000</v>
          </cell>
          <cell r="R22794" t="str">
            <v>Bayside</v>
          </cell>
          <cell r="W22794">
            <v>2018</v>
          </cell>
          <cell r="X22794" t="str">
            <v>Nov</v>
          </cell>
        </row>
        <row r="22795">
          <cell r="D22795" t="str">
            <v>House</v>
          </cell>
          <cell r="E22795">
            <v>570000</v>
          </cell>
          <cell r="R22795" t="str">
            <v>Hume</v>
          </cell>
          <cell r="W22795">
            <v>2018</v>
          </cell>
          <cell r="X22795" t="str">
            <v>Nov</v>
          </cell>
        </row>
        <row r="22796">
          <cell r="D22796" t="str">
            <v>House</v>
          </cell>
          <cell r="E22796">
            <v>610000</v>
          </cell>
          <cell r="R22796" t="str">
            <v>Hume</v>
          </cell>
          <cell r="W22796">
            <v>2018</v>
          </cell>
          <cell r="X22796" t="str">
            <v>Nov</v>
          </cell>
        </row>
        <row r="22797">
          <cell r="D22797" t="str">
            <v>House</v>
          </cell>
          <cell r="E22797">
            <v>414000</v>
          </cell>
          <cell r="R22797" t="str">
            <v>Hume</v>
          </cell>
          <cell r="W22797">
            <v>2018</v>
          </cell>
          <cell r="X22797" t="str">
            <v>Nov</v>
          </cell>
        </row>
        <row r="22798">
          <cell r="D22798" t="str">
            <v>House</v>
          </cell>
          <cell r="E22798">
            <v>500500</v>
          </cell>
          <cell r="R22798" t="str">
            <v>Hume</v>
          </cell>
          <cell r="W22798">
            <v>2018</v>
          </cell>
          <cell r="X22798" t="str">
            <v>Nov</v>
          </cell>
        </row>
        <row r="22799">
          <cell r="D22799" t="str">
            <v>House</v>
          </cell>
          <cell r="E22799">
            <v>530000</v>
          </cell>
          <cell r="R22799" t="str">
            <v>Hume</v>
          </cell>
          <cell r="W22799">
            <v>2018</v>
          </cell>
          <cell r="X22799" t="str">
            <v>Nov</v>
          </cell>
        </row>
        <row r="22800">
          <cell r="D22800" t="str">
            <v>House</v>
          </cell>
          <cell r="E22800">
            <v>610000</v>
          </cell>
          <cell r="R22800" t="str">
            <v>Whittlesea</v>
          </cell>
          <cell r="W22800">
            <v>2018</v>
          </cell>
          <cell r="X22800" t="str">
            <v>Nov</v>
          </cell>
        </row>
        <row r="22801">
          <cell r="D22801" t="str">
            <v>House</v>
          </cell>
          <cell r="E22801">
            <v>385000</v>
          </cell>
          <cell r="R22801" t="str">
            <v>Hume</v>
          </cell>
          <cell r="W22801">
            <v>2018</v>
          </cell>
          <cell r="X22801" t="str">
            <v>Nov</v>
          </cell>
        </row>
        <row r="22802">
          <cell r="D22802" t="str">
            <v>House</v>
          </cell>
          <cell r="E22802">
            <v>761000</v>
          </cell>
          <cell r="R22802" t="str">
            <v>Hume</v>
          </cell>
          <cell r="W22802">
            <v>2018</v>
          </cell>
          <cell r="X22802" t="str">
            <v>Nov</v>
          </cell>
        </row>
        <row r="22803">
          <cell r="D22803" t="str">
            <v>House</v>
          </cell>
          <cell r="E22803">
            <v>620000</v>
          </cell>
          <cell r="R22803" t="str">
            <v>Hume</v>
          </cell>
          <cell r="W22803">
            <v>2018</v>
          </cell>
          <cell r="X22803" t="str">
            <v>Nov</v>
          </cell>
        </row>
        <row r="22804">
          <cell r="D22804" t="str">
            <v>House</v>
          </cell>
          <cell r="E22804">
            <v>520000</v>
          </cell>
          <cell r="R22804" t="str">
            <v>Hume</v>
          </cell>
          <cell r="W22804">
            <v>2018</v>
          </cell>
          <cell r="X22804" t="str">
            <v>Nov</v>
          </cell>
        </row>
        <row r="22805">
          <cell r="D22805" t="str">
            <v>House</v>
          </cell>
          <cell r="E22805">
            <v>517000</v>
          </cell>
          <cell r="R22805" t="str">
            <v>Whittlesea</v>
          </cell>
          <cell r="W22805">
            <v>2018</v>
          </cell>
          <cell r="X22805" t="str">
            <v>Nov</v>
          </cell>
        </row>
        <row r="22806">
          <cell r="D22806" t="str">
            <v>House</v>
          </cell>
          <cell r="E22806">
            <v>573500</v>
          </cell>
          <cell r="R22806" t="str">
            <v>Whittlesea</v>
          </cell>
          <cell r="W22806">
            <v>2018</v>
          </cell>
          <cell r="X22806" t="str">
            <v>Nov</v>
          </cell>
        </row>
        <row r="22807">
          <cell r="D22807" t="str">
            <v>House</v>
          </cell>
          <cell r="E22807">
            <v>610000</v>
          </cell>
          <cell r="R22807" t="str">
            <v>Whittlesea</v>
          </cell>
          <cell r="W22807">
            <v>2018</v>
          </cell>
          <cell r="X22807" t="str">
            <v>Nov</v>
          </cell>
        </row>
        <row r="22808">
          <cell r="D22808" t="str">
            <v>House</v>
          </cell>
          <cell r="E22808">
            <v>620000</v>
          </cell>
          <cell r="R22808" t="str">
            <v>Whittlesea</v>
          </cell>
          <cell r="W22808">
            <v>2018</v>
          </cell>
          <cell r="X22808" t="str">
            <v>Nov</v>
          </cell>
        </row>
        <row r="22809">
          <cell r="D22809" t="str">
            <v>House</v>
          </cell>
          <cell r="E22809">
            <v>615000</v>
          </cell>
          <cell r="R22809" t="str">
            <v>Whittlesea</v>
          </cell>
          <cell r="W22809">
            <v>2018</v>
          </cell>
          <cell r="X22809" t="str">
            <v>Nov</v>
          </cell>
        </row>
        <row r="22810">
          <cell r="D22810" t="str">
            <v>House</v>
          </cell>
          <cell r="E22810">
            <v>451000</v>
          </cell>
          <cell r="R22810" t="str">
            <v>Hume</v>
          </cell>
          <cell r="W22810">
            <v>2018</v>
          </cell>
          <cell r="X22810" t="str">
            <v>Nov</v>
          </cell>
        </row>
        <row r="22811">
          <cell r="D22811" t="str">
            <v>House</v>
          </cell>
          <cell r="E22811">
            <v>492000</v>
          </cell>
          <cell r="R22811" t="str">
            <v>Hume</v>
          </cell>
          <cell r="W22811">
            <v>2018</v>
          </cell>
          <cell r="X22811" t="str">
            <v>Nov</v>
          </cell>
        </row>
        <row r="22812">
          <cell r="D22812" t="str">
            <v>House</v>
          </cell>
          <cell r="E22812">
            <v>676000</v>
          </cell>
          <cell r="R22812" t="str">
            <v>Whittlesea</v>
          </cell>
          <cell r="W22812">
            <v>2018</v>
          </cell>
          <cell r="X22812" t="str">
            <v>Nov</v>
          </cell>
        </row>
        <row r="22813">
          <cell r="D22813" t="str">
            <v>House</v>
          </cell>
          <cell r="E22813">
            <v>746000</v>
          </cell>
          <cell r="R22813" t="str">
            <v>Hume</v>
          </cell>
          <cell r="W22813">
            <v>2018</v>
          </cell>
          <cell r="X22813" t="str">
            <v>Nov</v>
          </cell>
        </row>
        <row r="22814">
          <cell r="D22814" t="str">
            <v>Unit</v>
          </cell>
          <cell r="E22814">
            <v>517000</v>
          </cell>
          <cell r="R22814" t="str">
            <v>Whittlesea</v>
          </cell>
          <cell r="W22814">
            <v>2018</v>
          </cell>
          <cell r="X22814" t="str">
            <v>Nov</v>
          </cell>
        </row>
        <row r="22815">
          <cell r="D22815" t="str">
            <v>House</v>
          </cell>
          <cell r="E22815">
            <v>632000</v>
          </cell>
          <cell r="R22815" t="str">
            <v>Hume</v>
          </cell>
          <cell r="W22815">
            <v>2018</v>
          </cell>
          <cell r="X22815" t="str">
            <v>Nov</v>
          </cell>
        </row>
        <row r="22816">
          <cell r="D22816" t="str">
            <v>House</v>
          </cell>
          <cell r="E22816">
            <v>579000</v>
          </cell>
          <cell r="R22816" t="str">
            <v>Whittlesea</v>
          </cell>
          <cell r="W22816">
            <v>2018</v>
          </cell>
          <cell r="X22816" t="str">
            <v>Nov</v>
          </cell>
        </row>
        <row r="22817">
          <cell r="D22817" t="str">
            <v>House</v>
          </cell>
          <cell r="E22817">
            <v>587000</v>
          </cell>
          <cell r="R22817" t="str">
            <v>Hume</v>
          </cell>
          <cell r="W22817">
            <v>2018</v>
          </cell>
          <cell r="X22817" t="str">
            <v>Nov</v>
          </cell>
        </row>
        <row r="22818">
          <cell r="D22818" t="str">
            <v>House</v>
          </cell>
          <cell r="E22818">
            <v>652000</v>
          </cell>
          <cell r="R22818" t="str">
            <v>Whittlesea</v>
          </cell>
          <cell r="W22818">
            <v>2018</v>
          </cell>
          <cell r="X22818" t="str">
            <v>Nov</v>
          </cell>
        </row>
        <row r="22819">
          <cell r="D22819" t="str">
            <v>House</v>
          </cell>
          <cell r="E22819">
            <v>872000</v>
          </cell>
          <cell r="R22819" t="str">
            <v>Whittlesea</v>
          </cell>
          <cell r="W22819">
            <v>2018</v>
          </cell>
          <cell r="X22819" t="str">
            <v>Nov</v>
          </cell>
        </row>
        <row r="22820">
          <cell r="D22820" t="str">
            <v>House</v>
          </cell>
          <cell r="E22820">
            <v>737000</v>
          </cell>
          <cell r="R22820" t="str">
            <v>Whittlesea</v>
          </cell>
          <cell r="W22820">
            <v>2018</v>
          </cell>
          <cell r="X22820" t="str">
            <v>Nov</v>
          </cell>
        </row>
        <row r="22821">
          <cell r="D22821" t="str">
            <v>House</v>
          </cell>
          <cell r="E22821">
            <v>625000</v>
          </cell>
          <cell r="R22821" t="str">
            <v>Whittlesea</v>
          </cell>
          <cell r="W22821">
            <v>2018</v>
          </cell>
          <cell r="X22821" t="str">
            <v>Nov</v>
          </cell>
        </row>
        <row r="22822">
          <cell r="D22822" t="str">
            <v>House</v>
          </cell>
          <cell r="E22822">
            <v>690500</v>
          </cell>
          <cell r="R22822" t="str">
            <v>Whittlesea</v>
          </cell>
          <cell r="W22822">
            <v>2018</v>
          </cell>
          <cell r="X22822" t="str">
            <v>Nov</v>
          </cell>
        </row>
        <row r="22823">
          <cell r="D22823" t="str">
            <v>House</v>
          </cell>
          <cell r="E22823">
            <v>535000</v>
          </cell>
          <cell r="R22823" t="str">
            <v>Hume</v>
          </cell>
          <cell r="W22823">
            <v>2018</v>
          </cell>
          <cell r="X22823" t="str">
            <v>Nov</v>
          </cell>
        </row>
        <row r="22824">
          <cell r="D22824" t="str">
            <v>House</v>
          </cell>
          <cell r="E22824">
            <v>515000</v>
          </cell>
          <cell r="R22824" t="str">
            <v>Hume</v>
          </cell>
          <cell r="W22824">
            <v>2018</v>
          </cell>
          <cell r="X22824" t="str">
            <v>Nov</v>
          </cell>
        </row>
        <row r="22825">
          <cell r="D22825" t="str">
            <v>House</v>
          </cell>
          <cell r="E22825">
            <v>565000</v>
          </cell>
          <cell r="R22825" t="str">
            <v>Hume</v>
          </cell>
          <cell r="W22825">
            <v>2018</v>
          </cell>
          <cell r="X22825" t="str">
            <v>Nov</v>
          </cell>
        </row>
        <row r="22826">
          <cell r="D22826" t="str">
            <v>House</v>
          </cell>
          <cell r="E22826">
            <v>825000</v>
          </cell>
          <cell r="R22826" t="str">
            <v>Whittlesea</v>
          </cell>
          <cell r="W22826">
            <v>2018</v>
          </cell>
          <cell r="X22826" t="str">
            <v>Nov</v>
          </cell>
        </row>
        <row r="22827">
          <cell r="D22827" t="str">
            <v>Unit</v>
          </cell>
          <cell r="E22827">
            <v>405000</v>
          </cell>
          <cell r="R22827" t="str">
            <v>Banyule</v>
          </cell>
          <cell r="W22827">
            <v>2018</v>
          </cell>
          <cell r="X22827" t="str">
            <v>Nov</v>
          </cell>
        </row>
        <row r="22828">
          <cell r="D22828" t="str">
            <v>House</v>
          </cell>
          <cell r="E22828">
            <v>600000</v>
          </cell>
          <cell r="R22828" t="str">
            <v>Whittlesea</v>
          </cell>
          <cell r="W22828">
            <v>2018</v>
          </cell>
          <cell r="X22828" t="str">
            <v>Nov</v>
          </cell>
        </row>
        <row r="22829">
          <cell r="D22829" t="str">
            <v>House</v>
          </cell>
          <cell r="E22829">
            <v>680000</v>
          </cell>
          <cell r="R22829" t="str">
            <v>Brimbank</v>
          </cell>
          <cell r="W22829">
            <v>2018</v>
          </cell>
          <cell r="X22829" t="str">
            <v>Nov</v>
          </cell>
        </row>
        <row r="22830">
          <cell r="D22830" t="str">
            <v>Unit</v>
          </cell>
          <cell r="E22830">
            <v>420000</v>
          </cell>
          <cell r="R22830" t="str">
            <v>Hume</v>
          </cell>
          <cell r="W22830">
            <v>2018</v>
          </cell>
          <cell r="X22830" t="str">
            <v>Nov</v>
          </cell>
        </row>
        <row r="22831">
          <cell r="D22831" t="str">
            <v>House</v>
          </cell>
          <cell r="E22831">
            <v>620000</v>
          </cell>
          <cell r="R22831" t="str">
            <v>Brimbank</v>
          </cell>
          <cell r="W22831">
            <v>2018</v>
          </cell>
          <cell r="X22831" t="str">
            <v>Nov</v>
          </cell>
        </row>
        <row r="22832">
          <cell r="D22832" t="str">
            <v>House</v>
          </cell>
          <cell r="E22832">
            <v>680000</v>
          </cell>
          <cell r="R22832" t="str">
            <v>Brimbank</v>
          </cell>
          <cell r="W22832">
            <v>2018</v>
          </cell>
          <cell r="X22832" t="str">
            <v>Nov</v>
          </cell>
        </row>
        <row r="22833">
          <cell r="D22833" t="str">
            <v>House</v>
          </cell>
          <cell r="E22833">
            <v>775000</v>
          </cell>
          <cell r="R22833" t="str">
            <v>Darebin</v>
          </cell>
          <cell r="W22833">
            <v>2018</v>
          </cell>
          <cell r="X22833" t="str">
            <v>Nov</v>
          </cell>
        </row>
        <row r="22834">
          <cell r="D22834" t="str">
            <v>House</v>
          </cell>
          <cell r="E22834">
            <v>642000</v>
          </cell>
          <cell r="R22834" t="str">
            <v>Brimbank</v>
          </cell>
          <cell r="W22834">
            <v>2018</v>
          </cell>
          <cell r="X22834" t="str">
            <v>Nov</v>
          </cell>
        </row>
        <row r="22835">
          <cell r="D22835" t="str">
            <v>House</v>
          </cell>
          <cell r="E22835">
            <v>630000</v>
          </cell>
          <cell r="R22835" t="str">
            <v>Hume</v>
          </cell>
          <cell r="W22835">
            <v>2018</v>
          </cell>
          <cell r="X22835" t="str">
            <v>Nov</v>
          </cell>
        </row>
        <row r="22836">
          <cell r="D22836" t="str">
            <v>House</v>
          </cell>
          <cell r="E22836">
            <v>735000</v>
          </cell>
          <cell r="R22836" t="str">
            <v>Melton</v>
          </cell>
          <cell r="W22836">
            <v>2018</v>
          </cell>
          <cell r="X22836" t="str">
            <v>Nov</v>
          </cell>
        </row>
        <row r="22837">
          <cell r="D22837" t="str">
            <v>House</v>
          </cell>
          <cell r="E22837">
            <v>670000</v>
          </cell>
          <cell r="R22837" t="str">
            <v>Brimbank</v>
          </cell>
          <cell r="W22837">
            <v>2018</v>
          </cell>
          <cell r="X22837" t="str">
            <v>Nov</v>
          </cell>
        </row>
        <row r="22838">
          <cell r="D22838" t="str">
            <v>House</v>
          </cell>
          <cell r="E22838">
            <v>820000</v>
          </cell>
          <cell r="R22838" t="str">
            <v>Banyule</v>
          </cell>
          <cell r="W22838">
            <v>2018</v>
          </cell>
          <cell r="X22838" t="str">
            <v>Nov</v>
          </cell>
        </row>
        <row r="22839">
          <cell r="D22839" t="str">
            <v>House</v>
          </cell>
          <cell r="E22839">
            <v>650000</v>
          </cell>
          <cell r="R22839" t="str">
            <v>Brimbank</v>
          </cell>
          <cell r="W22839">
            <v>2018</v>
          </cell>
          <cell r="X22839" t="str">
            <v>Nov</v>
          </cell>
        </row>
        <row r="22840">
          <cell r="D22840" t="str">
            <v>House</v>
          </cell>
          <cell r="E22840">
            <v>665000</v>
          </cell>
          <cell r="R22840" t="str">
            <v>Brimbank</v>
          </cell>
          <cell r="W22840">
            <v>2018</v>
          </cell>
          <cell r="X22840" t="str">
            <v>Nov</v>
          </cell>
        </row>
        <row r="22841">
          <cell r="D22841" t="str">
            <v>House</v>
          </cell>
          <cell r="E22841">
            <v>821000</v>
          </cell>
          <cell r="R22841" t="str">
            <v>Banyule</v>
          </cell>
          <cell r="W22841">
            <v>2018</v>
          </cell>
          <cell r="X22841" t="str">
            <v>Nov</v>
          </cell>
        </row>
        <row r="22842">
          <cell r="D22842" t="str">
            <v>House</v>
          </cell>
          <cell r="E22842">
            <v>693000</v>
          </cell>
          <cell r="R22842" t="str">
            <v>Moonee Valley</v>
          </cell>
          <cell r="W22842">
            <v>2018</v>
          </cell>
          <cell r="X22842" t="str">
            <v>Nov</v>
          </cell>
        </row>
        <row r="22843">
          <cell r="D22843" t="str">
            <v>House</v>
          </cell>
          <cell r="E22843">
            <v>940000</v>
          </cell>
          <cell r="R22843" t="str">
            <v>Darebin</v>
          </cell>
          <cell r="W22843">
            <v>2018</v>
          </cell>
          <cell r="X22843" t="str">
            <v>Nov</v>
          </cell>
        </row>
        <row r="22844">
          <cell r="D22844" t="str">
            <v>House</v>
          </cell>
          <cell r="E22844">
            <v>1305500</v>
          </cell>
          <cell r="R22844" t="str">
            <v>Darebin</v>
          </cell>
          <cell r="W22844">
            <v>2018</v>
          </cell>
          <cell r="X22844" t="str">
            <v>Nov</v>
          </cell>
        </row>
        <row r="22845">
          <cell r="D22845" t="str">
            <v>Unit</v>
          </cell>
          <cell r="E22845">
            <v>917000</v>
          </cell>
          <cell r="R22845" t="str">
            <v>Moonee Valley</v>
          </cell>
          <cell r="W22845">
            <v>2018</v>
          </cell>
          <cell r="X22845" t="str">
            <v>Nov</v>
          </cell>
        </row>
        <row r="22846">
          <cell r="D22846" t="str">
            <v>House</v>
          </cell>
          <cell r="E22846">
            <v>610000</v>
          </cell>
          <cell r="R22846" t="str">
            <v>Brimbank</v>
          </cell>
          <cell r="W22846">
            <v>2018</v>
          </cell>
          <cell r="X22846" t="str">
            <v>Nov</v>
          </cell>
        </row>
        <row r="22847">
          <cell r="D22847" t="str">
            <v>House</v>
          </cell>
          <cell r="E22847">
            <v>910000</v>
          </cell>
          <cell r="R22847" t="str">
            <v>Moonee Valley</v>
          </cell>
          <cell r="W22847">
            <v>2018</v>
          </cell>
          <cell r="X22847" t="str">
            <v>Nov</v>
          </cell>
        </row>
        <row r="22848">
          <cell r="D22848" t="str">
            <v>House</v>
          </cell>
          <cell r="E22848">
            <v>1210000</v>
          </cell>
          <cell r="R22848" t="str">
            <v>Banyule</v>
          </cell>
          <cell r="W22848">
            <v>2018</v>
          </cell>
          <cell r="X22848" t="str">
            <v>Nov</v>
          </cell>
        </row>
        <row r="22849">
          <cell r="D22849" t="str">
            <v>House</v>
          </cell>
          <cell r="E22849">
            <v>980000</v>
          </cell>
          <cell r="R22849" t="str">
            <v>Brimbank</v>
          </cell>
          <cell r="W22849">
            <v>2018</v>
          </cell>
          <cell r="X22849" t="str">
            <v>Nov</v>
          </cell>
        </row>
        <row r="22850">
          <cell r="D22850" t="str">
            <v>House</v>
          </cell>
          <cell r="E22850">
            <v>821000</v>
          </cell>
          <cell r="R22850" t="str">
            <v>Darebin</v>
          </cell>
          <cell r="W22850">
            <v>2018</v>
          </cell>
          <cell r="X22850" t="str">
            <v>Nov</v>
          </cell>
        </row>
        <row r="22851">
          <cell r="D22851" t="str">
            <v>House</v>
          </cell>
          <cell r="E22851">
            <v>1300000</v>
          </cell>
          <cell r="R22851" t="str">
            <v>Moonee Valley</v>
          </cell>
          <cell r="W22851">
            <v>2018</v>
          </cell>
          <cell r="X22851" t="str">
            <v>Nov</v>
          </cell>
        </row>
        <row r="22852">
          <cell r="D22852" t="str">
            <v>House</v>
          </cell>
          <cell r="E22852">
            <v>1715000</v>
          </cell>
          <cell r="R22852" t="str">
            <v>Moonee Valley</v>
          </cell>
          <cell r="W22852">
            <v>2018</v>
          </cell>
          <cell r="X22852" t="str">
            <v>Nov</v>
          </cell>
        </row>
        <row r="22853">
          <cell r="D22853" t="str">
            <v>House</v>
          </cell>
          <cell r="E22853">
            <v>1067500</v>
          </cell>
          <cell r="R22853" t="str">
            <v>Moonee Valley</v>
          </cell>
          <cell r="W22853">
            <v>2018</v>
          </cell>
          <cell r="X22853" t="str">
            <v>Nov</v>
          </cell>
        </row>
        <row r="22854">
          <cell r="D22854" t="str">
            <v>House</v>
          </cell>
          <cell r="E22854">
            <v>980000</v>
          </cell>
          <cell r="R22854" t="str">
            <v>Darebin</v>
          </cell>
          <cell r="W22854">
            <v>2018</v>
          </cell>
          <cell r="X22854" t="str">
            <v>Nov</v>
          </cell>
        </row>
        <row r="22855">
          <cell r="D22855" t="str">
            <v>House</v>
          </cell>
          <cell r="E22855">
            <v>1150000</v>
          </cell>
          <cell r="R22855" t="str">
            <v>Manningham</v>
          </cell>
          <cell r="W22855">
            <v>2018</v>
          </cell>
          <cell r="X22855" t="str">
            <v>Nov</v>
          </cell>
        </row>
        <row r="22856">
          <cell r="D22856" t="str">
            <v>House</v>
          </cell>
          <cell r="E22856">
            <v>1225000</v>
          </cell>
          <cell r="R22856" t="str">
            <v>Darebin</v>
          </cell>
          <cell r="W22856">
            <v>2018</v>
          </cell>
          <cell r="X22856" t="str">
            <v>Nov</v>
          </cell>
        </row>
        <row r="22857">
          <cell r="D22857" t="str">
            <v>House</v>
          </cell>
          <cell r="E22857">
            <v>1850000</v>
          </cell>
          <cell r="R22857" t="str">
            <v>Darebin</v>
          </cell>
          <cell r="W22857">
            <v>2018</v>
          </cell>
          <cell r="X22857" t="str">
            <v>Nov</v>
          </cell>
        </row>
        <row r="22858">
          <cell r="D22858" t="str">
            <v>House</v>
          </cell>
          <cell r="E22858">
            <v>1005000</v>
          </cell>
          <cell r="R22858" t="str">
            <v>Moreland</v>
          </cell>
          <cell r="W22858">
            <v>2018</v>
          </cell>
          <cell r="X22858" t="str">
            <v>Nov</v>
          </cell>
        </row>
        <row r="22859">
          <cell r="D22859" t="str">
            <v>House</v>
          </cell>
          <cell r="E22859">
            <v>1710000</v>
          </cell>
          <cell r="R22859" t="str">
            <v>Moonee Valley</v>
          </cell>
          <cell r="W22859">
            <v>2018</v>
          </cell>
          <cell r="X22859" t="str">
            <v>Nov</v>
          </cell>
        </row>
        <row r="22860">
          <cell r="D22860" t="str">
            <v>House</v>
          </cell>
          <cell r="E22860">
            <v>965000</v>
          </cell>
          <cell r="R22860" t="str">
            <v>Moreland</v>
          </cell>
          <cell r="W22860">
            <v>2018</v>
          </cell>
          <cell r="X22860" t="str">
            <v>Nov</v>
          </cell>
        </row>
        <row r="22861">
          <cell r="D22861" t="str">
            <v>Unit</v>
          </cell>
          <cell r="E22861">
            <v>315000</v>
          </cell>
          <cell r="R22861" t="str">
            <v>Moreland</v>
          </cell>
          <cell r="W22861">
            <v>2018</v>
          </cell>
          <cell r="X22861" t="str">
            <v>Nov</v>
          </cell>
        </row>
        <row r="22862">
          <cell r="D22862" t="str">
            <v>Unit</v>
          </cell>
          <cell r="E22862">
            <v>585000</v>
          </cell>
          <cell r="R22862" t="str">
            <v>Darebin</v>
          </cell>
          <cell r="W22862">
            <v>2018</v>
          </cell>
          <cell r="X22862" t="str">
            <v>Nov</v>
          </cell>
        </row>
        <row r="22863">
          <cell r="D22863" t="str">
            <v>House</v>
          </cell>
          <cell r="E22863">
            <v>1075000</v>
          </cell>
          <cell r="R22863" t="str">
            <v>Moonee Valley</v>
          </cell>
          <cell r="W22863">
            <v>2018</v>
          </cell>
          <cell r="X22863" t="str">
            <v>Nov</v>
          </cell>
        </row>
        <row r="22864">
          <cell r="D22864" t="str">
            <v>House</v>
          </cell>
          <cell r="E22864">
            <v>1250000</v>
          </cell>
          <cell r="R22864" t="str">
            <v>Moreland</v>
          </cell>
          <cell r="W22864">
            <v>2018</v>
          </cell>
          <cell r="X22864" t="str">
            <v>Nov</v>
          </cell>
        </row>
        <row r="22865">
          <cell r="D22865" t="str">
            <v>Unit</v>
          </cell>
          <cell r="E22865">
            <v>960000</v>
          </cell>
          <cell r="R22865" t="str">
            <v>Darebin</v>
          </cell>
          <cell r="W22865">
            <v>2018</v>
          </cell>
          <cell r="X22865" t="str">
            <v>Nov</v>
          </cell>
        </row>
        <row r="22866">
          <cell r="D22866" t="str">
            <v>Unit</v>
          </cell>
          <cell r="E22866">
            <v>490000</v>
          </cell>
          <cell r="R22866" t="str">
            <v>Moreland</v>
          </cell>
          <cell r="W22866">
            <v>2018</v>
          </cell>
          <cell r="X22866" t="str">
            <v>Nov</v>
          </cell>
        </row>
        <row r="22867">
          <cell r="D22867" t="str">
            <v>House</v>
          </cell>
          <cell r="E22867">
            <v>765000</v>
          </cell>
          <cell r="R22867" t="str">
            <v>Moreland</v>
          </cell>
          <cell r="W22867">
            <v>2018</v>
          </cell>
          <cell r="X22867" t="str">
            <v>Nov</v>
          </cell>
        </row>
        <row r="22868">
          <cell r="D22868" t="str">
            <v>House</v>
          </cell>
          <cell r="E22868">
            <v>1360000</v>
          </cell>
          <cell r="R22868" t="str">
            <v>Moonee Valley</v>
          </cell>
          <cell r="W22868">
            <v>2018</v>
          </cell>
          <cell r="X22868" t="str">
            <v>Nov</v>
          </cell>
        </row>
        <row r="22869">
          <cell r="D22869" t="str">
            <v>Unit</v>
          </cell>
          <cell r="E22869">
            <v>765000</v>
          </cell>
          <cell r="R22869" t="str">
            <v>Maribyrnong</v>
          </cell>
          <cell r="W22869">
            <v>2018</v>
          </cell>
          <cell r="X22869" t="str">
            <v>Nov</v>
          </cell>
        </row>
        <row r="22870">
          <cell r="D22870" t="str">
            <v>House</v>
          </cell>
          <cell r="E22870">
            <v>1285000</v>
          </cell>
          <cell r="R22870" t="str">
            <v>Moonee Valley</v>
          </cell>
          <cell r="W22870">
            <v>2018</v>
          </cell>
          <cell r="X22870" t="str">
            <v>Nov</v>
          </cell>
        </row>
        <row r="22871">
          <cell r="D22871" t="str">
            <v>House</v>
          </cell>
          <cell r="E22871">
            <v>1410000</v>
          </cell>
          <cell r="R22871" t="str">
            <v>Manningham</v>
          </cell>
          <cell r="W22871">
            <v>2018</v>
          </cell>
          <cell r="X22871" t="str">
            <v>Nov</v>
          </cell>
        </row>
        <row r="22872">
          <cell r="D22872" t="str">
            <v>Unit</v>
          </cell>
          <cell r="E22872">
            <v>885000</v>
          </cell>
          <cell r="R22872" t="str">
            <v>Manningham</v>
          </cell>
          <cell r="W22872">
            <v>2018</v>
          </cell>
          <cell r="X22872" t="str">
            <v>Nov</v>
          </cell>
        </row>
        <row r="22873">
          <cell r="D22873" t="str">
            <v>House</v>
          </cell>
          <cell r="E22873">
            <v>726500</v>
          </cell>
          <cell r="R22873" t="str">
            <v>Brimbank</v>
          </cell>
          <cell r="W22873">
            <v>2018</v>
          </cell>
          <cell r="X22873" t="str">
            <v>Nov</v>
          </cell>
        </row>
        <row r="22874">
          <cell r="D22874" t="str">
            <v>House</v>
          </cell>
          <cell r="E22874">
            <v>1190000</v>
          </cell>
          <cell r="R22874" t="str">
            <v>Moreland</v>
          </cell>
          <cell r="W22874">
            <v>2018</v>
          </cell>
          <cell r="X22874" t="str">
            <v>Nov</v>
          </cell>
        </row>
        <row r="22875">
          <cell r="D22875" t="str">
            <v>Unit</v>
          </cell>
          <cell r="E22875">
            <v>950000</v>
          </cell>
          <cell r="R22875" t="str">
            <v>Moonee Valley</v>
          </cell>
          <cell r="W22875">
            <v>2018</v>
          </cell>
          <cell r="X22875" t="str">
            <v>Nov</v>
          </cell>
        </row>
        <row r="22876">
          <cell r="D22876" t="str">
            <v>House</v>
          </cell>
          <cell r="E22876">
            <v>812000</v>
          </cell>
          <cell r="R22876" t="str">
            <v>Brimbank</v>
          </cell>
          <cell r="W22876">
            <v>2018</v>
          </cell>
          <cell r="X22876" t="str">
            <v>Nov</v>
          </cell>
        </row>
        <row r="22877">
          <cell r="D22877" t="str">
            <v>House</v>
          </cell>
          <cell r="E22877">
            <v>495000</v>
          </cell>
          <cell r="R22877" t="str">
            <v>Brimbank</v>
          </cell>
          <cell r="W22877">
            <v>2018</v>
          </cell>
          <cell r="X22877" t="str">
            <v>Nov</v>
          </cell>
        </row>
        <row r="22878">
          <cell r="D22878" t="str">
            <v>House</v>
          </cell>
          <cell r="E22878">
            <v>965000</v>
          </cell>
          <cell r="R22878" t="str">
            <v>Melbourne</v>
          </cell>
          <cell r="W22878">
            <v>2018</v>
          </cell>
          <cell r="X22878" t="str">
            <v>Nov</v>
          </cell>
        </row>
        <row r="22879">
          <cell r="D22879" t="str">
            <v>House</v>
          </cell>
          <cell r="E22879">
            <v>1810000</v>
          </cell>
          <cell r="R22879" t="str">
            <v>Melbourne</v>
          </cell>
          <cell r="W22879">
            <v>2018</v>
          </cell>
          <cell r="X22879" t="str">
            <v>Nov</v>
          </cell>
        </row>
        <row r="22880">
          <cell r="D22880" t="str">
            <v>House</v>
          </cell>
          <cell r="E22880">
            <v>855000</v>
          </cell>
          <cell r="R22880" t="str">
            <v>Melbourne</v>
          </cell>
          <cell r="W22880">
            <v>2018</v>
          </cell>
          <cell r="X22880" t="str">
            <v>Nov</v>
          </cell>
        </row>
        <row r="22881">
          <cell r="D22881" t="str">
            <v>House</v>
          </cell>
          <cell r="E22881">
            <v>1115000</v>
          </cell>
          <cell r="R22881" t="str">
            <v>Melbourne</v>
          </cell>
          <cell r="W22881">
            <v>2018</v>
          </cell>
          <cell r="X22881" t="str">
            <v>Nov</v>
          </cell>
        </row>
        <row r="22882">
          <cell r="D22882" t="str">
            <v>House</v>
          </cell>
          <cell r="E22882">
            <v>781000</v>
          </cell>
          <cell r="R22882" t="str">
            <v>Brimbank</v>
          </cell>
          <cell r="W22882">
            <v>2018</v>
          </cell>
          <cell r="X22882" t="str">
            <v>Nov</v>
          </cell>
        </row>
        <row r="22883">
          <cell r="D22883" t="str">
            <v>House</v>
          </cell>
          <cell r="E22883">
            <v>1012000</v>
          </cell>
          <cell r="R22883" t="str">
            <v>Maroondah</v>
          </cell>
          <cell r="W22883">
            <v>2018</v>
          </cell>
          <cell r="X22883" t="str">
            <v>Nov</v>
          </cell>
        </row>
        <row r="22884">
          <cell r="D22884" t="str">
            <v>House</v>
          </cell>
          <cell r="E22884">
            <v>1120000</v>
          </cell>
          <cell r="R22884" t="str">
            <v>Maroondah</v>
          </cell>
          <cell r="W22884">
            <v>2018</v>
          </cell>
          <cell r="X22884" t="str">
            <v>Nov</v>
          </cell>
        </row>
        <row r="22885">
          <cell r="D22885" t="str">
            <v>House</v>
          </cell>
          <cell r="E22885">
            <v>1800000</v>
          </cell>
          <cell r="R22885" t="str">
            <v>Boroondara</v>
          </cell>
          <cell r="W22885">
            <v>2018</v>
          </cell>
          <cell r="X22885" t="str">
            <v>Nov</v>
          </cell>
        </row>
        <row r="22886">
          <cell r="D22886" t="str">
            <v>House</v>
          </cell>
          <cell r="E22886">
            <v>1285000</v>
          </cell>
          <cell r="R22886" t="str">
            <v>Melbourne</v>
          </cell>
          <cell r="W22886">
            <v>2018</v>
          </cell>
          <cell r="X22886" t="str">
            <v>Nov</v>
          </cell>
        </row>
        <row r="22887">
          <cell r="D22887" t="str">
            <v>House</v>
          </cell>
          <cell r="E22887">
            <v>1020000</v>
          </cell>
          <cell r="R22887" t="str">
            <v>Maribyrnong</v>
          </cell>
          <cell r="W22887">
            <v>2018</v>
          </cell>
          <cell r="X22887" t="str">
            <v>Nov</v>
          </cell>
        </row>
        <row r="22888">
          <cell r="D22888" t="str">
            <v>House</v>
          </cell>
          <cell r="E22888">
            <v>970000</v>
          </cell>
          <cell r="R22888" t="str">
            <v>Manningham</v>
          </cell>
          <cell r="W22888">
            <v>2018</v>
          </cell>
          <cell r="X22888" t="str">
            <v>Nov</v>
          </cell>
        </row>
        <row r="22889">
          <cell r="D22889" t="str">
            <v>House</v>
          </cell>
          <cell r="E22889">
            <v>825000</v>
          </cell>
          <cell r="R22889" t="str">
            <v>Maroondah</v>
          </cell>
          <cell r="W22889">
            <v>2018</v>
          </cell>
          <cell r="X22889" t="str">
            <v>Nov</v>
          </cell>
        </row>
        <row r="22890">
          <cell r="D22890" t="str">
            <v>House</v>
          </cell>
          <cell r="E22890">
            <v>1370000</v>
          </cell>
          <cell r="R22890" t="str">
            <v>Whitehorse</v>
          </cell>
          <cell r="W22890">
            <v>2018</v>
          </cell>
          <cell r="X22890" t="str">
            <v>Nov</v>
          </cell>
        </row>
        <row r="22891">
          <cell r="D22891" t="str">
            <v>Unit</v>
          </cell>
          <cell r="E22891">
            <v>1150000</v>
          </cell>
          <cell r="R22891" t="str">
            <v>Boroondara</v>
          </cell>
          <cell r="W22891">
            <v>2018</v>
          </cell>
          <cell r="X22891" t="str">
            <v>Nov</v>
          </cell>
        </row>
        <row r="22892">
          <cell r="D22892" t="str">
            <v>Unit</v>
          </cell>
          <cell r="E22892">
            <v>410000</v>
          </cell>
          <cell r="R22892" t="str">
            <v>Brimbank</v>
          </cell>
          <cell r="W22892">
            <v>2018</v>
          </cell>
          <cell r="X22892" t="str">
            <v>Nov</v>
          </cell>
        </row>
        <row r="22893">
          <cell r="D22893" t="str">
            <v>Unit</v>
          </cell>
          <cell r="E22893">
            <v>1850000</v>
          </cell>
          <cell r="R22893" t="str">
            <v>Yarra</v>
          </cell>
          <cell r="W22893">
            <v>2018</v>
          </cell>
          <cell r="X22893" t="str">
            <v>Nov</v>
          </cell>
        </row>
        <row r="22894">
          <cell r="D22894" t="str">
            <v>House</v>
          </cell>
          <cell r="E22894">
            <v>1260000</v>
          </cell>
          <cell r="R22894" t="str">
            <v>Yarra</v>
          </cell>
          <cell r="W22894">
            <v>2018</v>
          </cell>
          <cell r="X22894" t="str">
            <v>Nov</v>
          </cell>
        </row>
        <row r="22895">
          <cell r="D22895" t="str">
            <v>Unit</v>
          </cell>
          <cell r="E22895">
            <v>1015000</v>
          </cell>
          <cell r="R22895" t="str">
            <v>Hobsons Bay</v>
          </cell>
          <cell r="W22895">
            <v>2018</v>
          </cell>
          <cell r="X22895" t="str">
            <v>Nov</v>
          </cell>
        </row>
        <row r="22896">
          <cell r="D22896" t="str">
            <v>House</v>
          </cell>
          <cell r="E22896">
            <v>1275000</v>
          </cell>
          <cell r="R22896" t="str">
            <v>Melbourne</v>
          </cell>
          <cell r="W22896">
            <v>2018</v>
          </cell>
          <cell r="X22896" t="str">
            <v>Nov</v>
          </cell>
        </row>
        <row r="22897">
          <cell r="D22897" t="str">
            <v>House</v>
          </cell>
          <cell r="E22897">
            <v>1030000</v>
          </cell>
          <cell r="R22897" t="str">
            <v>Whitehorse</v>
          </cell>
          <cell r="W22897">
            <v>2018</v>
          </cell>
          <cell r="X22897" t="str">
            <v>Nov</v>
          </cell>
        </row>
        <row r="22898">
          <cell r="D22898" t="str">
            <v>House</v>
          </cell>
          <cell r="E22898">
            <v>1950000</v>
          </cell>
          <cell r="R22898" t="str">
            <v>Melbourne</v>
          </cell>
          <cell r="W22898">
            <v>2018</v>
          </cell>
          <cell r="X22898" t="str">
            <v>Nov</v>
          </cell>
        </row>
        <row r="22899">
          <cell r="D22899" t="str">
            <v>House</v>
          </cell>
          <cell r="E22899">
            <v>870000</v>
          </cell>
          <cell r="R22899" t="str">
            <v>Hobsons Bay</v>
          </cell>
          <cell r="W22899">
            <v>2018</v>
          </cell>
          <cell r="X22899" t="str">
            <v>Nov</v>
          </cell>
        </row>
        <row r="22900">
          <cell r="D22900" t="str">
            <v>House</v>
          </cell>
          <cell r="E22900">
            <v>648000</v>
          </cell>
          <cell r="R22900" t="str">
            <v>Wyndham</v>
          </cell>
          <cell r="W22900">
            <v>2018</v>
          </cell>
          <cell r="X22900" t="str">
            <v>Nov</v>
          </cell>
        </row>
        <row r="22901">
          <cell r="D22901" t="str">
            <v>House</v>
          </cell>
          <cell r="E22901">
            <v>557500</v>
          </cell>
          <cell r="R22901" t="str">
            <v>Melton</v>
          </cell>
          <cell r="W22901">
            <v>2018</v>
          </cell>
          <cell r="X22901" t="str">
            <v>Nov</v>
          </cell>
        </row>
        <row r="22902">
          <cell r="D22902" t="str">
            <v>House</v>
          </cell>
          <cell r="E22902">
            <v>813000</v>
          </cell>
          <cell r="R22902" t="str">
            <v>Knox</v>
          </cell>
          <cell r="W22902">
            <v>2018</v>
          </cell>
          <cell r="X22902" t="str">
            <v>Nov</v>
          </cell>
        </row>
        <row r="22903">
          <cell r="D22903" t="str">
            <v>House</v>
          </cell>
          <cell r="E22903">
            <v>607000</v>
          </cell>
          <cell r="R22903" t="str">
            <v>Melton</v>
          </cell>
          <cell r="W22903">
            <v>2018</v>
          </cell>
          <cell r="X22903" t="str">
            <v>Nov</v>
          </cell>
        </row>
        <row r="22904">
          <cell r="D22904" t="str">
            <v>House</v>
          </cell>
          <cell r="E22904">
            <v>611000</v>
          </cell>
          <cell r="R22904" t="str">
            <v>Melton</v>
          </cell>
          <cell r="W22904">
            <v>2018</v>
          </cell>
          <cell r="X22904" t="str">
            <v>Nov</v>
          </cell>
        </row>
        <row r="22905">
          <cell r="D22905" t="str">
            <v>House</v>
          </cell>
          <cell r="E22905">
            <v>946500</v>
          </cell>
          <cell r="R22905" t="str">
            <v>Knox</v>
          </cell>
          <cell r="W22905">
            <v>2018</v>
          </cell>
          <cell r="X22905" t="str">
            <v>Nov</v>
          </cell>
        </row>
        <row r="22906">
          <cell r="D22906" t="str">
            <v>House</v>
          </cell>
          <cell r="E22906">
            <v>1020000</v>
          </cell>
          <cell r="R22906" t="str">
            <v>Whitehorse</v>
          </cell>
          <cell r="W22906">
            <v>2018</v>
          </cell>
          <cell r="X22906" t="str">
            <v>Nov</v>
          </cell>
        </row>
        <row r="22907">
          <cell r="D22907" t="str">
            <v>House</v>
          </cell>
          <cell r="E22907">
            <v>612500</v>
          </cell>
          <cell r="R22907" t="str">
            <v>Melton</v>
          </cell>
          <cell r="W22907">
            <v>2018</v>
          </cell>
          <cell r="X22907" t="str">
            <v>Nov</v>
          </cell>
        </row>
        <row r="22908">
          <cell r="D22908" t="str">
            <v>House</v>
          </cell>
          <cell r="E22908">
            <v>516000</v>
          </cell>
          <cell r="R22908" t="str">
            <v>Wyndham</v>
          </cell>
          <cell r="W22908">
            <v>2018</v>
          </cell>
          <cell r="X22908" t="str">
            <v>Nov</v>
          </cell>
        </row>
        <row r="22909">
          <cell r="D22909" t="str">
            <v>House</v>
          </cell>
          <cell r="E22909">
            <v>1000000</v>
          </cell>
          <cell r="R22909" t="str">
            <v>Hobsons Bay</v>
          </cell>
          <cell r="W22909">
            <v>2018</v>
          </cell>
          <cell r="X22909" t="str">
            <v>Nov</v>
          </cell>
        </row>
        <row r="22910">
          <cell r="D22910" t="str">
            <v>House</v>
          </cell>
          <cell r="E22910">
            <v>780000</v>
          </cell>
          <cell r="R22910" t="str">
            <v>Knox</v>
          </cell>
          <cell r="W22910">
            <v>2018</v>
          </cell>
          <cell r="X22910" t="str">
            <v>Nov</v>
          </cell>
        </row>
        <row r="22911">
          <cell r="D22911" t="str">
            <v>Unit</v>
          </cell>
          <cell r="E22911">
            <v>475000</v>
          </cell>
          <cell r="R22911" t="str">
            <v>Wyndham</v>
          </cell>
          <cell r="W22911">
            <v>2018</v>
          </cell>
          <cell r="X22911" t="str">
            <v>Nov</v>
          </cell>
        </row>
        <row r="22912">
          <cell r="D22912" t="str">
            <v>House</v>
          </cell>
          <cell r="E22912">
            <v>556000</v>
          </cell>
          <cell r="R22912" t="str">
            <v>Wyndham</v>
          </cell>
          <cell r="W22912">
            <v>2018</v>
          </cell>
          <cell r="X22912" t="str">
            <v>Nov</v>
          </cell>
        </row>
        <row r="22913">
          <cell r="D22913" t="str">
            <v>House</v>
          </cell>
          <cell r="E22913">
            <v>1312500</v>
          </cell>
          <cell r="R22913" t="str">
            <v>Boroondara</v>
          </cell>
          <cell r="W22913">
            <v>2018</v>
          </cell>
          <cell r="X22913" t="str">
            <v>Nov</v>
          </cell>
        </row>
        <row r="22914">
          <cell r="D22914" t="str">
            <v>House</v>
          </cell>
          <cell r="E22914">
            <v>940000</v>
          </cell>
          <cell r="R22914" t="str">
            <v>Knox</v>
          </cell>
          <cell r="W22914">
            <v>2018</v>
          </cell>
          <cell r="X22914" t="str">
            <v>Nov</v>
          </cell>
        </row>
        <row r="22915">
          <cell r="D22915" t="str">
            <v>House</v>
          </cell>
          <cell r="E22915">
            <v>1371000</v>
          </cell>
          <cell r="R22915" t="str">
            <v>Knox</v>
          </cell>
          <cell r="W22915">
            <v>2018</v>
          </cell>
          <cell r="X22915" t="str">
            <v>Nov</v>
          </cell>
        </row>
        <row r="22916">
          <cell r="D22916" t="str">
            <v>House</v>
          </cell>
          <cell r="E22916">
            <v>1245000</v>
          </cell>
          <cell r="R22916" t="str">
            <v>Hobsons Bay</v>
          </cell>
          <cell r="W22916">
            <v>2018</v>
          </cell>
          <cell r="X22916" t="str">
            <v>Nov</v>
          </cell>
        </row>
        <row r="22917">
          <cell r="D22917" t="str">
            <v>House</v>
          </cell>
          <cell r="E22917">
            <v>1105000</v>
          </cell>
          <cell r="R22917" t="str">
            <v>Hobsons Bay</v>
          </cell>
          <cell r="W22917">
            <v>2018</v>
          </cell>
          <cell r="X22917" t="str">
            <v>Nov</v>
          </cell>
        </row>
        <row r="22918">
          <cell r="D22918" t="str">
            <v>House</v>
          </cell>
          <cell r="E22918">
            <v>570000</v>
          </cell>
          <cell r="R22918" t="str">
            <v>Wyndham</v>
          </cell>
          <cell r="W22918">
            <v>2018</v>
          </cell>
          <cell r="X22918" t="str">
            <v>Nov</v>
          </cell>
        </row>
        <row r="22919">
          <cell r="D22919" t="str">
            <v>House</v>
          </cell>
          <cell r="E22919">
            <v>1950000</v>
          </cell>
          <cell r="R22919" t="str">
            <v>Boroondara</v>
          </cell>
          <cell r="W22919">
            <v>2018</v>
          </cell>
          <cell r="X22919" t="str">
            <v>Nov</v>
          </cell>
        </row>
        <row r="22920">
          <cell r="D22920" t="str">
            <v>House</v>
          </cell>
          <cell r="E22920">
            <v>970000</v>
          </cell>
          <cell r="R22920" t="str">
            <v>Hobsons Bay</v>
          </cell>
          <cell r="W22920">
            <v>2018</v>
          </cell>
          <cell r="X22920" t="str">
            <v>Nov</v>
          </cell>
        </row>
        <row r="22921">
          <cell r="D22921" t="str">
            <v>House</v>
          </cell>
          <cell r="E22921">
            <v>840000</v>
          </cell>
          <cell r="R22921" t="str">
            <v>Hobsons Bay</v>
          </cell>
          <cell r="W22921">
            <v>2018</v>
          </cell>
          <cell r="X22921" t="str">
            <v>Nov</v>
          </cell>
        </row>
        <row r="22922">
          <cell r="D22922" t="str">
            <v>House</v>
          </cell>
          <cell r="E22922">
            <v>750000</v>
          </cell>
          <cell r="R22922" t="str">
            <v>Knox</v>
          </cell>
          <cell r="W22922">
            <v>2018</v>
          </cell>
          <cell r="X22922" t="str">
            <v>Nov</v>
          </cell>
        </row>
        <row r="22923">
          <cell r="D22923" t="str">
            <v>House</v>
          </cell>
          <cell r="E22923">
            <v>808000</v>
          </cell>
          <cell r="R22923" t="str">
            <v>Hobsons Bay</v>
          </cell>
          <cell r="W22923">
            <v>2018</v>
          </cell>
          <cell r="X22923" t="str">
            <v>Nov</v>
          </cell>
        </row>
        <row r="22924">
          <cell r="D22924" t="str">
            <v>House</v>
          </cell>
          <cell r="E22924">
            <v>697000</v>
          </cell>
          <cell r="R22924" t="str">
            <v>Wyndham</v>
          </cell>
          <cell r="W22924">
            <v>2018</v>
          </cell>
          <cell r="X22924" t="str">
            <v>Nov</v>
          </cell>
        </row>
        <row r="22925">
          <cell r="D22925" t="str">
            <v>House</v>
          </cell>
          <cell r="E22925">
            <v>733000</v>
          </cell>
          <cell r="R22925" t="str">
            <v>Wyndham</v>
          </cell>
          <cell r="W22925">
            <v>2018</v>
          </cell>
          <cell r="X22925" t="str">
            <v>Nov</v>
          </cell>
        </row>
        <row r="22926">
          <cell r="D22926" t="str">
            <v>House</v>
          </cell>
          <cell r="E22926">
            <v>545000</v>
          </cell>
          <cell r="R22926" t="str">
            <v>Hobsons Bay</v>
          </cell>
          <cell r="W22926">
            <v>2018</v>
          </cell>
          <cell r="X22926" t="str">
            <v>Nov</v>
          </cell>
        </row>
        <row r="22927">
          <cell r="D22927" t="str">
            <v>Unit</v>
          </cell>
          <cell r="E22927">
            <v>780000</v>
          </cell>
          <cell r="R22927" t="str">
            <v>Glen Eira</v>
          </cell>
          <cell r="W22927">
            <v>2018</v>
          </cell>
          <cell r="X22927" t="str">
            <v>Nov</v>
          </cell>
        </row>
        <row r="22928">
          <cell r="D22928" t="str">
            <v>House</v>
          </cell>
          <cell r="E22928">
            <v>795000</v>
          </cell>
          <cell r="R22928" t="str">
            <v>Wyndham</v>
          </cell>
          <cell r="W22928">
            <v>2018</v>
          </cell>
          <cell r="X22928" t="str">
            <v>Nov</v>
          </cell>
        </row>
        <row r="22929">
          <cell r="D22929" t="str">
            <v>House</v>
          </cell>
          <cell r="E22929">
            <v>1925000</v>
          </cell>
          <cell r="R22929" t="str">
            <v>Monash</v>
          </cell>
          <cell r="W22929">
            <v>2018</v>
          </cell>
          <cell r="X22929" t="str">
            <v>Nov</v>
          </cell>
        </row>
        <row r="22930">
          <cell r="D22930" t="str">
            <v>House</v>
          </cell>
          <cell r="E22930">
            <v>705000</v>
          </cell>
          <cell r="R22930" t="str">
            <v>Knox</v>
          </cell>
          <cell r="W22930">
            <v>2018</v>
          </cell>
          <cell r="X22930" t="str">
            <v>Nov</v>
          </cell>
        </row>
        <row r="22931">
          <cell r="D22931" t="str">
            <v>House</v>
          </cell>
          <cell r="E22931">
            <v>550000</v>
          </cell>
          <cell r="R22931" t="str">
            <v>Wyndham</v>
          </cell>
          <cell r="W22931">
            <v>2018</v>
          </cell>
          <cell r="X22931" t="str">
            <v>Nov</v>
          </cell>
        </row>
        <row r="22932">
          <cell r="D22932" t="str">
            <v>House</v>
          </cell>
          <cell r="E22932">
            <v>631500</v>
          </cell>
          <cell r="R22932" t="str">
            <v>Wyndham</v>
          </cell>
          <cell r="W22932">
            <v>2018</v>
          </cell>
          <cell r="X22932" t="str">
            <v>Nov</v>
          </cell>
        </row>
        <row r="22933">
          <cell r="D22933" t="str">
            <v>House</v>
          </cell>
          <cell r="E22933">
            <v>580000</v>
          </cell>
          <cell r="R22933" t="str">
            <v>Wyndham</v>
          </cell>
          <cell r="W22933">
            <v>2018</v>
          </cell>
          <cell r="X22933" t="str">
            <v>Nov</v>
          </cell>
        </row>
        <row r="22934">
          <cell r="D22934" t="str">
            <v>House</v>
          </cell>
          <cell r="E22934">
            <v>479000</v>
          </cell>
          <cell r="R22934" t="str">
            <v>Wyndham</v>
          </cell>
          <cell r="W22934">
            <v>2018</v>
          </cell>
          <cell r="X22934" t="str">
            <v>Nov</v>
          </cell>
        </row>
        <row r="22935">
          <cell r="D22935" t="str">
            <v>Unit</v>
          </cell>
          <cell r="E22935">
            <v>1500000</v>
          </cell>
          <cell r="R22935" t="str">
            <v>Glen Eira</v>
          </cell>
          <cell r="W22935">
            <v>2018</v>
          </cell>
          <cell r="X22935" t="str">
            <v>Nov</v>
          </cell>
        </row>
        <row r="22936">
          <cell r="D22936" t="str">
            <v>House</v>
          </cell>
          <cell r="E22936">
            <v>1650000</v>
          </cell>
          <cell r="R22936" t="str">
            <v>Glen Eira</v>
          </cell>
          <cell r="W22936">
            <v>2018</v>
          </cell>
          <cell r="X22936" t="str">
            <v>Nov</v>
          </cell>
        </row>
        <row r="22937">
          <cell r="D22937" t="str">
            <v>House</v>
          </cell>
          <cell r="E22937">
            <v>507500</v>
          </cell>
          <cell r="R22937" t="str">
            <v>Wyndham</v>
          </cell>
          <cell r="W22937">
            <v>2018</v>
          </cell>
          <cell r="X22937" t="str">
            <v>Nov</v>
          </cell>
        </row>
        <row r="22938">
          <cell r="D22938" t="str">
            <v>House</v>
          </cell>
          <cell r="E22938">
            <v>1751000</v>
          </cell>
          <cell r="R22938" t="str">
            <v>Glen Eira</v>
          </cell>
          <cell r="W22938">
            <v>2018</v>
          </cell>
          <cell r="X22938" t="str">
            <v>Nov</v>
          </cell>
        </row>
        <row r="22939">
          <cell r="D22939" t="str">
            <v>House</v>
          </cell>
          <cell r="E22939">
            <v>1200000</v>
          </cell>
          <cell r="R22939" t="str">
            <v>Glen Eira</v>
          </cell>
          <cell r="W22939">
            <v>2018</v>
          </cell>
          <cell r="X22939" t="str">
            <v>Nov</v>
          </cell>
        </row>
        <row r="22940">
          <cell r="D22940" t="str">
            <v>House</v>
          </cell>
          <cell r="E22940">
            <v>760000</v>
          </cell>
          <cell r="R22940" t="str">
            <v>Wyndham</v>
          </cell>
          <cell r="W22940">
            <v>2018</v>
          </cell>
          <cell r="X22940" t="str">
            <v>Nov</v>
          </cell>
        </row>
        <row r="22941">
          <cell r="D22941" t="str">
            <v>House</v>
          </cell>
          <cell r="E22941">
            <v>470000</v>
          </cell>
          <cell r="R22941" t="str">
            <v>Wyndham</v>
          </cell>
          <cell r="W22941">
            <v>2018</v>
          </cell>
          <cell r="X22941" t="str">
            <v>Nov</v>
          </cell>
        </row>
        <row r="22942">
          <cell r="D22942" t="str">
            <v>House</v>
          </cell>
          <cell r="E22942">
            <v>1186000</v>
          </cell>
          <cell r="R22942" t="str">
            <v>Glen Eira</v>
          </cell>
          <cell r="W22942">
            <v>2018</v>
          </cell>
          <cell r="X22942" t="str">
            <v>Nov</v>
          </cell>
        </row>
        <row r="22943">
          <cell r="D22943" t="str">
            <v>House</v>
          </cell>
          <cell r="E22943">
            <v>700000</v>
          </cell>
          <cell r="R22943" t="str">
            <v>Glen Eira</v>
          </cell>
          <cell r="W22943">
            <v>2018</v>
          </cell>
          <cell r="X22943" t="str">
            <v>Nov</v>
          </cell>
        </row>
        <row r="22944">
          <cell r="D22944" t="str">
            <v>House</v>
          </cell>
          <cell r="E22944">
            <v>1400000</v>
          </cell>
          <cell r="R22944" t="str">
            <v>Glen Eira</v>
          </cell>
          <cell r="W22944">
            <v>2018</v>
          </cell>
          <cell r="X22944" t="str">
            <v>Nov</v>
          </cell>
        </row>
        <row r="22945">
          <cell r="D22945" t="str">
            <v>House</v>
          </cell>
          <cell r="E22945">
            <v>1210000</v>
          </cell>
          <cell r="R22945" t="str">
            <v>Glen Eira</v>
          </cell>
          <cell r="W22945">
            <v>2018</v>
          </cell>
          <cell r="X22945" t="str">
            <v>Nov</v>
          </cell>
        </row>
        <row r="22946">
          <cell r="D22946" t="str">
            <v>Unit</v>
          </cell>
          <cell r="E22946">
            <v>915000</v>
          </cell>
          <cell r="R22946" t="str">
            <v>Kingston</v>
          </cell>
          <cell r="W22946">
            <v>2018</v>
          </cell>
          <cell r="X22946" t="str">
            <v>Nov</v>
          </cell>
        </row>
        <row r="22947">
          <cell r="D22947" t="str">
            <v>House</v>
          </cell>
          <cell r="E22947">
            <v>950000</v>
          </cell>
          <cell r="R22947" t="str">
            <v>Bayside</v>
          </cell>
          <cell r="W22947">
            <v>2018</v>
          </cell>
          <cell r="X22947" t="str">
            <v>Nov</v>
          </cell>
        </row>
        <row r="22948">
          <cell r="D22948" t="str">
            <v>House</v>
          </cell>
          <cell r="E22948">
            <v>1600000</v>
          </cell>
          <cell r="R22948" t="str">
            <v>Bayside</v>
          </cell>
          <cell r="W22948">
            <v>2018</v>
          </cell>
          <cell r="X22948" t="str">
            <v>Nov</v>
          </cell>
        </row>
        <row r="22949">
          <cell r="D22949" t="str">
            <v>House</v>
          </cell>
          <cell r="E22949">
            <v>900000</v>
          </cell>
          <cell r="R22949" t="str">
            <v>Bayside</v>
          </cell>
          <cell r="W22949">
            <v>2018</v>
          </cell>
          <cell r="X22949" t="str">
            <v>Nov</v>
          </cell>
        </row>
        <row r="22950">
          <cell r="D22950" t="str">
            <v>House</v>
          </cell>
          <cell r="E22950">
            <v>1291000</v>
          </cell>
          <cell r="R22950" t="str">
            <v>Bayside</v>
          </cell>
          <cell r="W22950">
            <v>2018</v>
          </cell>
          <cell r="X22950" t="str">
            <v>Nov</v>
          </cell>
        </row>
        <row r="22951">
          <cell r="D22951" t="str">
            <v>House</v>
          </cell>
          <cell r="E22951">
            <v>1500000</v>
          </cell>
          <cell r="R22951" t="str">
            <v>Manningham</v>
          </cell>
          <cell r="W22951">
            <v>2018</v>
          </cell>
          <cell r="X22951" t="str">
            <v>Nov</v>
          </cell>
        </row>
        <row r="22952">
          <cell r="D22952" t="str">
            <v>Unit</v>
          </cell>
          <cell r="E22952">
            <v>801000</v>
          </cell>
          <cell r="R22952" t="str">
            <v>Darebin</v>
          </cell>
          <cell r="W22952">
            <v>2018</v>
          </cell>
          <cell r="X22952" t="str">
            <v>Nov</v>
          </cell>
        </row>
        <row r="22953">
          <cell r="D22953" t="str">
            <v>Unit</v>
          </cell>
          <cell r="E22953">
            <v>630000</v>
          </cell>
          <cell r="R22953" t="str">
            <v>Darebin</v>
          </cell>
          <cell r="W22953">
            <v>2018</v>
          </cell>
          <cell r="X22953" t="str">
            <v>Nov</v>
          </cell>
        </row>
        <row r="22954">
          <cell r="D22954" t="str">
            <v>Unit</v>
          </cell>
          <cell r="E22954">
            <v>540000</v>
          </cell>
          <cell r="R22954" t="str">
            <v>Brimbank</v>
          </cell>
          <cell r="W22954">
            <v>2018</v>
          </cell>
          <cell r="X22954" t="str">
            <v>Nov</v>
          </cell>
        </row>
        <row r="22955">
          <cell r="D22955" t="str">
            <v>Unit</v>
          </cell>
          <cell r="E22955">
            <v>540000</v>
          </cell>
          <cell r="R22955" t="str">
            <v>Port Phillip</v>
          </cell>
          <cell r="W22955">
            <v>2018</v>
          </cell>
          <cell r="X22955" t="str">
            <v>Nov</v>
          </cell>
        </row>
        <row r="22956">
          <cell r="D22956" t="str">
            <v>Unit</v>
          </cell>
          <cell r="E22956">
            <v>530000</v>
          </cell>
          <cell r="R22956" t="str">
            <v>Moreland</v>
          </cell>
          <cell r="W22956">
            <v>2018</v>
          </cell>
          <cell r="X22956" t="str">
            <v>Nov</v>
          </cell>
        </row>
        <row r="22957">
          <cell r="D22957" t="str">
            <v>Unit</v>
          </cell>
          <cell r="E22957">
            <v>380000</v>
          </cell>
          <cell r="R22957" t="str">
            <v>Darebin</v>
          </cell>
          <cell r="W22957">
            <v>2018</v>
          </cell>
          <cell r="X22957" t="str">
            <v>Nov</v>
          </cell>
        </row>
        <row r="22958">
          <cell r="D22958" t="str">
            <v>House</v>
          </cell>
          <cell r="E22958">
            <v>1213000</v>
          </cell>
          <cell r="R22958" t="str">
            <v>Yarra</v>
          </cell>
          <cell r="W22958">
            <v>2018</v>
          </cell>
          <cell r="X22958" t="str">
            <v>Nov</v>
          </cell>
        </row>
        <row r="22959">
          <cell r="D22959" t="str">
            <v>Unit</v>
          </cell>
          <cell r="E22959">
            <v>1186000</v>
          </cell>
          <cell r="R22959" t="str">
            <v>Boroondara</v>
          </cell>
          <cell r="W22959">
            <v>2018</v>
          </cell>
          <cell r="X22959" t="str">
            <v>Nov</v>
          </cell>
        </row>
        <row r="22960">
          <cell r="D22960" t="str">
            <v>Unit</v>
          </cell>
          <cell r="E22960">
            <v>1075000</v>
          </cell>
          <cell r="R22960" t="str">
            <v>Moonee Valley</v>
          </cell>
          <cell r="W22960">
            <v>2018</v>
          </cell>
          <cell r="X22960" t="str">
            <v>Nov</v>
          </cell>
        </row>
        <row r="22961">
          <cell r="D22961" t="str">
            <v>Unit</v>
          </cell>
          <cell r="E22961">
            <v>1050000</v>
          </cell>
          <cell r="R22961" t="str">
            <v>Boroondara</v>
          </cell>
          <cell r="W22961">
            <v>2018</v>
          </cell>
          <cell r="X22961" t="str">
            <v>Nov</v>
          </cell>
        </row>
        <row r="22962">
          <cell r="D22962" t="str">
            <v>Unit</v>
          </cell>
          <cell r="E22962">
            <v>1031000</v>
          </cell>
          <cell r="R22962" t="str">
            <v>Whitehorse</v>
          </cell>
          <cell r="W22962">
            <v>2018</v>
          </cell>
          <cell r="X22962" t="str">
            <v>Nov</v>
          </cell>
        </row>
        <row r="22963">
          <cell r="D22963" t="str">
            <v>Unit</v>
          </cell>
          <cell r="E22963">
            <v>1002500</v>
          </cell>
          <cell r="R22963" t="str">
            <v>Boroondara</v>
          </cell>
          <cell r="W22963">
            <v>2018</v>
          </cell>
          <cell r="X22963" t="str">
            <v>Nov</v>
          </cell>
        </row>
        <row r="22964">
          <cell r="D22964" t="str">
            <v>Unit</v>
          </cell>
          <cell r="E22964">
            <v>1000000</v>
          </cell>
          <cell r="R22964" t="str">
            <v>Whitehorse</v>
          </cell>
          <cell r="W22964">
            <v>2018</v>
          </cell>
          <cell r="X22964" t="str">
            <v>Nov</v>
          </cell>
        </row>
        <row r="22965">
          <cell r="D22965" t="str">
            <v>House</v>
          </cell>
          <cell r="E22965">
            <v>999000</v>
          </cell>
          <cell r="R22965" t="str">
            <v>Hume</v>
          </cell>
          <cell r="W22965">
            <v>2018</v>
          </cell>
          <cell r="X22965" t="str">
            <v>Nov</v>
          </cell>
        </row>
        <row r="22966">
          <cell r="D22966" t="str">
            <v>Unit</v>
          </cell>
          <cell r="E22966">
            <v>971000</v>
          </cell>
          <cell r="R22966" t="str">
            <v>Glen Eira</v>
          </cell>
          <cell r="W22966">
            <v>2018</v>
          </cell>
          <cell r="X22966" t="str">
            <v>Nov</v>
          </cell>
        </row>
        <row r="22967">
          <cell r="D22967" t="str">
            <v>House</v>
          </cell>
          <cell r="E22967">
            <v>966000</v>
          </cell>
          <cell r="R22967" t="str">
            <v>Whitehorse</v>
          </cell>
          <cell r="W22967">
            <v>2018</v>
          </cell>
          <cell r="X22967" t="str">
            <v>Nov</v>
          </cell>
        </row>
        <row r="22968">
          <cell r="D22968" t="str">
            <v>Unit</v>
          </cell>
          <cell r="E22968">
            <v>885000</v>
          </cell>
          <cell r="R22968" t="str">
            <v>Manningham</v>
          </cell>
          <cell r="W22968">
            <v>2018</v>
          </cell>
          <cell r="X22968" t="str">
            <v>Nov</v>
          </cell>
        </row>
        <row r="22969">
          <cell r="D22969" t="str">
            <v>House</v>
          </cell>
          <cell r="E22969">
            <v>875000</v>
          </cell>
          <cell r="R22969" t="str">
            <v>Banyule</v>
          </cell>
          <cell r="W22969">
            <v>2018</v>
          </cell>
          <cell r="X22969" t="str">
            <v>Nov</v>
          </cell>
        </row>
        <row r="22970">
          <cell r="D22970" t="str">
            <v>House</v>
          </cell>
          <cell r="E22970">
            <v>870000</v>
          </cell>
          <cell r="R22970" t="str">
            <v>Banyule</v>
          </cell>
          <cell r="W22970">
            <v>2018</v>
          </cell>
          <cell r="X22970" t="str">
            <v>Nov</v>
          </cell>
        </row>
        <row r="22971">
          <cell r="D22971" t="str">
            <v>Unit</v>
          </cell>
          <cell r="E22971">
            <v>800000</v>
          </cell>
          <cell r="R22971" t="str">
            <v>Banyule</v>
          </cell>
          <cell r="W22971">
            <v>2018</v>
          </cell>
          <cell r="X22971" t="str">
            <v>Nov</v>
          </cell>
        </row>
        <row r="22972">
          <cell r="D22972" t="str">
            <v>Unit</v>
          </cell>
          <cell r="E22972">
            <v>800000</v>
          </cell>
          <cell r="R22972" t="str">
            <v>Manningham</v>
          </cell>
          <cell r="W22972">
            <v>2018</v>
          </cell>
          <cell r="X22972" t="str">
            <v>Nov</v>
          </cell>
        </row>
        <row r="22973">
          <cell r="D22973" t="str">
            <v>Unit</v>
          </cell>
          <cell r="E22973">
            <v>790000</v>
          </cell>
          <cell r="R22973" t="str">
            <v>Monash</v>
          </cell>
          <cell r="W22973">
            <v>2018</v>
          </cell>
          <cell r="X22973" t="str">
            <v>Nov</v>
          </cell>
        </row>
        <row r="22974">
          <cell r="D22974" t="str">
            <v>Unit</v>
          </cell>
          <cell r="E22974">
            <v>780000</v>
          </cell>
          <cell r="R22974" t="str">
            <v>Kingston</v>
          </cell>
          <cell r="W22974">
            <v>2018</v>
          </cell>
          <cell r="X22974" t="str">
            <v>Nov</v>
          </cell>
        </row>
        <row r="22975">
          <cell r="D22975" t="str">
            <v>Unit</v>
          </cell>
          <cell r="E22975">
            <v>766000</v>
          </cell>
          <cell r="R22975" t="str">
            <v>Bayside</v>
          </cell>
          <cell r="W22975">
            <v>2018</v>
          </cell>
          <cell r="X22975" t="str">
            <v>Nov</v>
          </cell>
        </row>
        <row r="22976">
          <cell r="D22976" t="str">
            <v>Unit</v>
          </cell>
          <cell r="E22976">
            <v>755000</v>
          </cell>
          <cell r="R22976" t="str">
            <v>Manningham</v>
          </cell>
          <cell r="W22976">
            <v>2018</v>
          </cell>
          <cell r="X22976" t="str">
            <v>Nov</v>
          </cell>
        </row>
        <row r="22977">
          <cell r="D22977" t="str">
            <v>Unit</v>
          </cell>
          <cell r="E22977">
            <v>753000</v>
          </cell>
          <cell r="R22977" t="str">
            <v>Yarra</v>
          </cell>
          <cell r="W22977">
            <v>2018</v>
          </cell>
          <cell r="X22977" t="str">
            <v>Nov</v>
          </cell>
        </row>
        <row r="22978">
          <cell r="D22978" t="str">
            <v>Unit</v>
          </cell>
          <cell r="E22978">
            <v>745000</v>
          </cell>
          <cell r="R22978" t="str">
            <v>Boroondara</v>
          </cell>
          <cell r="W22978">
            <v>2018</v>
          </cell>
          <cell r="X22978" t="str">
            <v>Nov</v>
          </cell>
        </row>
        <row r="22979">
          <cell r="D22979" t="str">
            <v>Unit</v>
          </cell>
          <cell r="E22979">
            <v>742250</v>
          </cell>
          <cell r="R22979" t="str">
            <v>Port Phillip</v>
          </cell>
          <cell r="W22979">
            <v>2018</v>
          </cell>
          <cell r="X22979" t="str">
            <v>Nov</v>
          </cell>
        </row>
        <row r="22980">
          <cell r="D22980" t="str">
            <v>Unit</v>
          </cell>
          <cell r="E22980">
            <v>740000</v>
          </cell>
          <cell r="R22980" t="str">
            <v>Banyule</v>
          </cell>
          <cell r="W22980">
            <v>2018</v>
          </cell>
          <cell r="X22980" t="str">
            <v>Nov</v>
          </cell>
        </row>
        <row r="22981">
          <cell r="D22981" t="str">
            <v>Unit</v>
          </cell>
          <cell r="E22981">
            <v>705000</v>
          </cell>
          <cell r="R22981" t="str">
            <v>Monash</v>
          </cell>
          <cell r="W22981">
            <v>2018</v>
          </cell>
          <cell r="X22981" t="str">
            <v>Nov</v>
          </cell>
        </row>
        <row r="22982">
          <cell r="D22982" t="str">
            <v>Unit</v>
          </cell>
          <cell r="E22982">
            <v>700000</v>
          </cell>
          <cell r="R22982" t="str">
            <v>Monash</v>
          </cell>
          <cell r="W22982">
            <v>2018</v>
          </cell>
          <cell r="X22982" t="str">
            <v>Nov</v>
          </cell>
        </row>
        <row r="22983">
          <cell r="D22983" t="str">
            <v>House</v>
          </cell>
          <cell r="E22983">
            <v>689000</v>
          </cell>
          <cell r="R22983" t="str">
            <v>Banyule</v>
          </cell>
          <cell r="W22983">
            <v>2018</v>
          </cell>
          <cell r="X22983" t="str">
            <v>Nov</v>
          </cell>
        </row>
        <row r="22984">
          <cell r="D22984" t="str">
            <v>Unit</v>
          </cell>
          <cell r="E22984">
            <v>671000</v>
          </cell>
          <cell r="R22984" t="str">
            <v>Hobsons Bay</v>
          </cell>
          <cell r="W22984">
            <v>2018</v>
          </cell>
          <cell r="X22984" t="str">
            <v>Nov</v>
          </cell>
        </row>
        <row r="22985">
          <cell r="D22985" t="str">
            <v>House</v>
          </cell>
          <cell r="E22985">
            <v>650000</v>
          </cell>
          <cell r="R22985" t="str">
            <v>Melton</v>
          </cell>
          <cell r="W22985">
            <v>2018</v>
          </cell>
          <cell r="X22985" t="str">
            <v>Nov</v>
          </cell>
        </row>
        <row r="22986">
          <cell r="D22986" t="str">
            <v>Unit</v>
          </cell>
          <cell r="E22986">
            <v>646000</v>
          </cell>
          <cell r="R22986" t="str">
            <v>Boroondara</v>
          </cell>
          <cell r="W22986">
            <v>2018</v>
          </cell>
          <cell r="X22986" t="str">
            <v>Nov</v>
          </cell>
        </row>
        <row r="22987">
          <cell r="D22987" t="str">
            <v>Unit</v>
          </cell>
          <cell r="E22987">
            <v>640000</v>
          </cell>
          <cell r="R22987" t="str">
            <v>Boroondara</v>
          </cell>
          <cell r="W22987">
            <v>2018</v>
          </cell>
          <cell r="X22987" t="str">
            <v>Nov</v>
          </cell>
        </row>
        <row r="22988">
          <cell r="D22988" t="str">
            <v>Unit</v>
          </cell>
          <cell r="E22988">
            <v>625000</v>
          </cell>
          <cell r="R22988" t="str">
            <v>Maribyrnong</v>
          </cell>
          <cell r="W22988">
            <v>2018</v>
          </cell>
          <cell r="X22988" t="str">
            <v>Nov</v>
          </cell>
        </row>
        <row r="22989">
          <cell r="D22989" t="str">
            <v>Unit</v>
          </cell>
          <cell r="E22989">
            <v>600000</v>
          </cell>
          <cell r="R22989" t="str">
            <v>Brimbank</v>
          </cell>
          <cell r="W22989">
            <v>2018</v>
          </cell>
          <cell r="X22989" t="str">
            <v>Nov</v>
          </cell>
        </row>
        <row r="22990">
          <cell r="D22990" t="str">
            <v>Unit</v>
          </cell>
          <cell r="E22990">
            <v>595000</v>
          </cell>
          <cell r="R22990" t="str">
            <v>Brimbank</v>
          </cell>
          <cell r="W22990">
            <v>2018</v>
          </cell>
          <cell r="X22990" t="str">
            <v>Nov</v>
          </cell>
        </row>
        <row r="22991">
          <cell r="D22991" t="str">
            <v>Unit</v>
          </cell>
          <cell r="E22991">
            <v>593000</v>
          </cell>
          <cell r="R22991" t="str">
            <v>Knox</v>
          </cell>
          <cell r="W22991">
            <v>2018</v>
          </cell>
          <cell r="X22991" t="str">
            <v>Nov</v>
          </cell>
        </row>
        <row r="22992">
          <cell r="D22992" t="str">
            <v>Unit</v>
          </cell>
          <cell r="E22992">
            <v>585000</v>
          </cell>
          <cell r="R22992" t="str">
            <v>Maribyrnong</v>
          </cell>
          <cell r="W22992">
            <v>2018</v>
          </cell>
          <cell r="X22992" t="str">
            <v>Nov</v>
          </cell>
        </row>
        <row r="22993">
          <cell r="D22993" t="str">
            <v>Unit</v>
          </cell>
          <cell r="E22993">
            <v>585000</v>
          </cell>
          <cell r="R22993" t="str">
            <v>Maribyrnong</v>
          </cell>
          <cell r="W22993">
            <v>2018</v>
          </cell>
          <cell r="X22993" t="str">
            <v>Nov</v>
          </cell>
        </row>
        <row r="22994">
          <cell r="D22994" t="str">
            <v>Unit</v>
          </cell>
          <cell r="E22994">
            <v>560000</v>
          </cell>
          <cell r="R22994" t="str">
            <v>Maroondah</v>
          </cell>
          <cell r="W22994">
            <v>2018</v>
          </cell>
          <cell r="X22994" t="str">
            <v>Nov</v>
          </cell>
        </row>
        <row r="22995">
          <cell r="D22995" t="str">
            <v>Unit</v>
          </cell>
          <cell r="E22995">
            <v>560000</v>
          </cell>
          <cell r="R22995" t="str">
            <v>Boroondara</v>
          </cell>
          <cell r="W22995">
            <v>2018</v>
          </cell>
          <cell r="X22995" t="str">
            <v>Nov</v>
          </cell>
        </row>
        <row r="22996">
          <cell r="D22996" t="str">
            <v>Unit</v>
          </cell>
          <cell r="E22996">
            <v>526000</v>
          </cell>
          <cell r="R22996" t="str">
            <v>Maroondah</v>
          </cell>
          <cell r="W22996">
            <v>2018</v>
          </cell>
          <cell r="X22996" t="str">
            <v>Nov</v>
          </cell>
        </row>
        <row r="22997">
          <cell r="D22997" t="str">
            <v>Unit</v>
          </cell>
          <cell r="E22997">
            <v>526000</v>
          </cell>
          <cell r="R22997" t="str">
            <v>Darebin</v>
          </cell>
          <cell r="W22997">
            <v>2018</v>
          </cell>
          <cell r="X22997" t="str">
            <v>Nov</v>
          </cell>
        </row>
        <row r="22998">
          <cell r="D22998" t="str">
            <v>House</v>
          </cell>
          <cell r="E22998">
            <v>525000</v>
          </cell>
          <cell r="R22998" t="str">
            <v>Whittlesea</v>
          </cell>
          <cell r="W22998">
            <v>2018</v>
          </cell>
          <cell r="X22998" t="str">
            <v>Nov</v>
          </cell>
        </row>
        <row r="22999">
          <cell r="D22999" t="str">
            <v>Unit</v>
          </cell>
          <cell r="E22999">
            <v>511000</v>
          </cell>
          <cell r="R22999" t="str">
            <v>Boroondara</v>
          </cell>
          <cell r="W22999">
            <v>2018</v>
          </cell>
          <cell r="X22999" t="str">
            <v>Nov</v>
          </cell>
        </row>
        <row r="23000">
          <cell r="D23000" t="str">
            <v>Unit</v>
          </cell>
          <cell r="E23000">
            <v>505000</v>
          </cell>
          <cell r="R23000" t="str">
            <v>Boroondara</v>
          </cell>
          <cell r="W23000">
            <v>2018</v>
          </cell>
          <cell r="X23000" t="str">
            <v>Nov</v>
          </cell>
        </row>
        <row r="23001">
          <cell r="D23001" t="str">
            <v>Unit</v>
          </cell>
          <cell r="E23001">
            <v>497000</v>
          </cell>
          <cell r="R23001" t="str">
            <v>Maribyrnong</v>
          </cell>
          <cell r="W23001">
            <v>2018</v>
          </cell>
          <cell r="X23001" t="str">
            <v>Nov</v>
          </cell>
        </row>
        <row r="23002">
          <cell r="D23002" t="str">
            <v>Unit</v>
          </cell>
          <cell r="E23002">
            <v>494000</v>
          </cell>
          <cell r="R23002" t="str">
            <v>Darebin</v>
          </cell>
          <cell r="W23002">
            <v>2018</v>
          </cell>
          <cell r="X23002" t="str">
            <v>Nov</v>
          </cell>
        </row>
        <row r="23003">
          <cell r="D23003" t="str">
            <v>Unit</v>
          </cell>
          <cell r="E23003">
            <v>490000</v>
          </cell>
          <cell r="R23003" t="str">
            <v>Stonnington</v>
          </cell>
          <cell r="W23003">
            <v>2018</v>
          </cell>
          <cell r="X23003" t="str">
            <v>Nov</v>
          </cell>
        </row>
        <row r="23004">
          <cell r="D23004" t="str">
            <v>Unit</v>
          </cell>
          <cell r="E23004">
            <v>473000</v>
          </cell>
          <cell r="R23004" t="str">
            <v>Wyndham</v>
          </cell>
          <cell r="W23004">
            <v>2018</v>
          </cell>
          <cell r="X23004" t="str">
            <v>Nov</v>
          </cell>
        </row>
        <row r="23005">
          <cell r="D23005" t="str">
            <v>Unit</v>
          </cell>
          <cell r="E23005">
            <v>460000</v>
          </cell>
          <cell r="R23005" t="str">
            <v>Port Phillip</v>
          </cell>
          <cell r="W23005">
            <v>2018</v>
          </cell>
          <cell r="X23005" t="str">
            <v>Nov</v>
          </cell>
        </row>
        <row r="23006">
          <cell r="D23006" t="str">
            <v>Unit</v>
          </cell>
          <cell r="E23006">
            <v>458000</v>
          </cell>
          <cell r="R23006" t="str">
            <v>Hume</v>
          </cell>
          <cell r="W23006">
            <v>2018</v>
          </cell>
          <cell r="X23006" t="str">
            <v>Nov</v>
          </cell>
        </row>
        <row r="23007">
          <cell r="D23007" t="str">
            <v>Unit</v>
          </cell>
          <cell r="E23007">
            <v>453000</v>
          </cell>
          <cell r="R23007" t="str">
            <v>Port Phillip</v>
          </cell>
          <cell r="W23007">
            <v>2018</v>
          </cell>
          <cell r="X23007" t="str">
            <v>Nov</v>
          </cell>
        </row>
        <row r="23008">
          <cell r="D23008" t="str">
            <v>Unit</v>
          </cell>
          <cell r="E23008">
            <v>395000</v>
          </cell>
          <cell r="R23008" t="str">
            <v>Hume</v>
          </cell>
          <cell r="W23008">
            <v>2018</v>
          </cell>
          <cell r="X23008" t="str">
            <v>Nov</v>
          </cell>
        </row>
        <row r="23009">
          <cell r="D23009" t="str">
            <v>Unit</v>
          </cell>
          <cell r="E23009">
            <v>390000</v>
          </cell>
          <cell r="R23009" t="str">
            <v>Boroondara</v>
          </cell>
          <cell r="W23009">
            <v>2018</v>
          </cell>
          <cell r="X23009" t="str">
            <v>Nov</v>
          </cell>
        </row>
        <row r="23010">
          <cell r="D23010" t="str">
            <v>House</v>
          </cell>
          <cell r="E23010">
            <v>390000</v>
          </cell>
          <cell r="R23010" t="str">
            <v>Wyndham</v>
          </cell>
          <cell r="W23010">
            <v>2018</v>
          </cell>
          <cell r="X23010" t="str">
            <v>Nov</v>
          </cell>
        </row>
        <row r="23011">
          <cell r="D23011" t="str">
            <v>Unit</v>
          </cell>
          <cell r="E23011">
            <v>370000</v>
          </cell>
          <cell r="R23011" t="str">
            <v>Melbourne</v>
          </cell>
          <cell r="W23011">
            <v>2018</v>
          </cell>
          <cell r="X23011" t="str">
            <v>Nov</v>
          </cell>
        </row>
        <row r="23012">
          <cell r="D23012" t="str">
            <v>Unit</v>
          </cell>
          <cell r="E23012">
            <v>365000</v>
          </cell>
          <cell r="R23012" t="str">
            <v>Port Phillip</v>
          </cell>
          <cell r="W23012">
            <v>2018</v>
          </cell>
          <cell r="X23012" t="str">
            <v>Nov</v>
          </cell>
        </row>
        <row r="23013">
          <cell r="D23013" t="str">
            <v>House</v>
          </cell>
          <cell r="E23013">
            <v>363000</v>
          </cell>
          <cell r="R23013" t="str">
            <v>Hume</v>
          </cell>
          <cell r="W23013">
            <v>2018</v>
          </cell>
          <cell r="X23013" t="str">
            <v>Nov</v>
          </cell>
        </row>
        <row r="23014">
          <cell r="D23014" t="str">
            <v>House</v>
          </cell>
          <cell r="E23014">
            <v>360000</v>
          </cell>
          <cell r="R23014" t="str">
            <v>Hume</v>
          </cell>
          <cell r="W23014">
            <v>2018</v>
          </cell>
          <cell r="X23014" t="str">
            <v>Nov</v>
          </cell>
        </row>
        <row r="23015">
          <cell r="D23015" t="str">
            <v>Unit</v>
          </cell>
          <cell r="E23015">
            <v>349000</v>
          </cell>
          <cell r="R23015" t="str">
            <v>Port Phillip</v>
          </cell>
          <cell r="W23015">
            <v>2018</v>
          </cell>
          <cell r="X23015" t="str">
            <v>Nov</v>
          </cell>
        </row>
        <row r="23016">
          <cell r="D23016" t="str">
            <v>Unit</v>
          </cell>
          <cell r="E23016">
            <v>345000</v>
          </cell>
          <cell r="R23016" t="str">
            <v>Glen Eira</v>
          </cell>
          <cell r="W23016">
            <v>2018</v>
          </cell>
          <cell r="X23016" t="str">
            <v>Nov</v>
          </cell>
        </row>
        <row r="23017">
          <cell r="D23017" t="str">
            <v>Unit</v>
          </cell>
          <cell r="E23017">
            <v>241000</v>
          </cell>
          <cell r="R23017" t="str">
            <v>Maribyrnong</v>
          </cell>
          <cell r="W23017">
            <v>2018</v>
          </cell>
          <cell r="X23017" t="str">
            <v>Nov</v>
          </cell>
        </row>
        <row r="23018">
          <cell r="D23018" t="str">
            <v>Unit</v>
          </cell>
          <cell r="E23018">
            <v>440000</v>
          </cell>
          <cell r="R23018" t="str">
            <v>Hobsons Bay</v>
          </cell>
          <cell r="W23018">
            <v>2018</v>
          </cell>
          <cell r="X23018" t="str">
            <v>Nov</v>
          </cell>
        </row>
        <row r="23019">
          <cell r="D23019" t="str">
            <v>Unit</v>
          </cell>
          <cell r="E23019">
            <v>1156000</v>
          </cell>
          <cell r="R23019" t="str">
            <v>Bayside</v>
          </cell>
          <cell r="W23019">
            <v>2018</v>
          </cell>
          <cell r="X23019" t="str">
            <v>Nov</v>
          </cell>
        </row>
        <row r="23020">
          <cell r="D23020" t="str">
            <v>House</v>
          </cell>
          <cell r="E23020">
            <v>1110000</v>
          </cell>
          <cell r="R23020" t="str">
            <v>Maribyrnong</v>
          </cell>
          <cell r="W23020">
            <v>2018</v>
          </cell>
          <cell r="X23020" t="str">
            <v>Nov</v>
          </cell>
        </row>
        <row r="23021">
          <cell r="D23021" t="str">
            <v>Unit</v>
          </cell>
          <cell r="E23021">
            <v>642000</v>
          </cell>
          <cell r="R23021" t="str">
            <v>Melbourne</v>
          </cell>
          <cell r="W23021">
            <v>2018</v>
          </cell>
          <cell r="X23021" t="str">
            <v>Nov</v>
          </cell>
        </row>
        <row r="23022">
          <cell r="D23022" t="str">
            <v>Unit</v>
          </cell>
          <cell r="E23022">
            <v>630000</v>
          </cell>
          <cell r="R23022" t="str">
            <v>Melbourne</v>
          </cell>
          <cell r="W23022">
            <v>2018</v>
          </cell>
          <cell r="X23022" t="str">
            <v>Nov</v>
          </cell>
        </row>
        <row r="23023">
          <cell r="D23023" t="str">
            <v>Unit</v>
          </cell>
          <cell r="E23023">
            <v>590000</v>
          </cell>
          <cell r="R23023" t="str">
            <v>Melbourne</v>
          </cell>
          <cell r="W23023">
            <v>2018</v>
          </cell>
          <cell r="X23023" t="str">
            <v>Nov</v>
          </cell>
        </row>
        <row r="23024">
          <cell r="D23024" t="str">
            <v>Unit</v>
          </cell>
          <cell r="E23024">
            <v>520000</v>
          </cell>
          <cell r="R23024" t="str">
            <v>Hume</v>
          </cell>
          <cell r="W23024">
            <v>2018</v>
          </cell>
          <cell r="X23024" t="str">
            <v>Nov</v>
          </cell>
        </row>
        <row r="23025">
          <cell r="D23025" t="str">
            <v>Unit</v>
          </cell>
          <cell r="E23025">
            <v>506000</v>
          </cell>
          <cell r="R23025" t="str">
            <v>Moreland</v>
          </cell>
          <cell r="W23025">
            <v>2018</v>
          </cell>
          <cell r="X23025" t="str">
            <v>Nov</v>
          </cell>
        </row>
        <row r="23026">
          <cell r="D23026" t="str">
            <v>Unit</v>
          </cell>
          <cell r="E23026">
            <v>410000</v>
          </cell>
          <cell r="R23026" t="str">
            <v>Glen Eira</v>
          </cell>
          <cell r="W23026">
            <v>2018</v>
          </cell>
          <cell r="X23026" t="str">
            <v>Nov</v>
          </cell>
        </row>
        <row r="23027">
          <cell r="D23027" t="str">
            <v>Unit</v>
          </cell>
          <cell r="E23027">
            <v>406000</v>
          </cell>
          <cell r="R23027" t="str">
            <v>Glen Eira</v>
          </cell>
          <cell r="W23027">
            <v>2018</v>
          </cell>
          <cell r="X23027" t="str">
            <v>Nov</v>
          </cell>
        </row>
        <row r="23028">
          <cell r="D23028" t="str">
            <v>Unit</v>
          </cell>
          <cell r="E23028">
            <v>355000</v>
          </cell>
          <cell r="R23028" t="str">
            <v>Stonnington</v>
          </cell>
          <cell r="W23028">
            <v>2018</v>
          </cell>
          <cell r="X23028" t="str">
            <v>Nov</v>
          </cell>
        </row>
        <row r="23029">
          <cell r="D23029" t="str">
            <v>Unit</v>
          </cell>
          <cell r="E23029">
            <v>292500</v>
          </cell>
          <cell r="R23029" t="str">
            <v>Hobsons Bay</v>
          </cell>
          <cell r="W23029">
            <v>2018</v>
          </cell>
          <cell r="X23029" t="str">
            <v>Nov</v>
          </cell>
        </row>
        <row r="23030">
          <cell r="D23030" t="str">
            <v>Unit</v>
          </cell>
          <cell r="E23030">
            <v>255000</v>
          </cell>
          <cell r="R23030" t="str">
            <v>Moreland</v>
          </cell>
          <cell r="W23030">
            <v>2018</v>
          </cell>
          <cell r="X23030" t="str">
            <v>Nov</v>
          </cell>
        </row>
        <row r="23031">
          <cell r="D23031" t="str">
            <v>Unit</v>
          </cell>
          <cell r="E23031">
            <v>1010000</v>
          </cell>
          <cell r="R23031" t="str">
            <v>Boroondara</v>
          </cell>
          <cell r="W23031">
            <v>2018</v>
          </cell>
          <cell r="X23031" t="str">
            <v>Nov</v>
          </cell>
        </row>
        <row r="23032">
          <cell r="D23032" t="str">
            <v>Unit</v>
          </cell>
          <cell r="E23032">
            <v>830000</v>
          </cell>
          <cell r="R23032" t="str">
            <v>Moreland</v>
          </cell>
          <cell r="W23032">
            <v>2018</v>
          </cell>
          <cell r="X23032" t="str">
            <v>Nov</v>
          </cell>
        </row>
        <row r="23033">
          <cell r="D23033" t="str">
            <v>Unit</v>
          </cell>
          <cell r="E23033">
            <v>780000</v>
          </cell>
          <cell r="R23033" t="str">
            <v>Port Phillip</v>
          </cell>
          <cell r="W23033">
            <v>2018</v>
          </cell>
          <cell r="X23033" t="str">
            <v>Nov</v>
          </cell>
        </row>
        <row r="23034">
          <cell r="D23034" t="str">
            <v>Unit</v>
          </cell>
          <cell r="E23034">
            <v>640000</v>
          </cell>
          <cell r="R23034" t="str">
            <v>Moonee Valley</v>
          </cell>
          <cell r="W23034">
            <v>2018</v>
          </cell>
          <cell r="X23034" t="str">
            <v>Nov</v>
          </cell>
        </row>
        <row r="23035">
          <cell r="D23035" t="str">
            <v>Unit</v>
          </cell>
          <cell r="E23035">
            <v>520000</v>
          </cell>
          <cell r="R23035" t="str">
            <v>Moonee Valley</v>
          </cell>
          <cell r="W23035">
            <v>2018</v>
          </cell>
          <cell r="X23035" t="str">
            <v>Nov</v>
          </cell>
        </row>
        <row r="23036">
          <cell r="D23036" t="str">
            <v>Unit</v>
          </cell>
          <cell r="E23036">
            <v>440000</v>
          </cell>
          <cell r="R23036" t="str">
            <v>Brimbank</v>
          </cell>
          <cell r="W23036">
            <v>2018</v>
          </cell>
          <cell r="X23036" t="str">
            <v>Nov</v>
          </cell>
        </row>
        <row r="23037">
          <cell r="D23037" t="str">
            <v>Unit</v>
          </cell>
          <cell r="E23037">
            <v>420000</v>
          </cell>
          <cell r="R23037" t="str">
            <v>Yarra</v>
          </cell>
          <cell r="W23037">
            <v>2018</v>
          </cell>
          <cell r="X23037" t="str">
            <v>Nov</v>
          </cell>
        </row>
        <row r="23038">
          <cell r="D23038" t="str">
            <v>Unit</v>
          </cell>
          <cell r="E23038">
            <v>410000</v>
          </cell>
          <cell r="R23038" t="str">
            <v>Yarra</v>
          </cell>
          <cell r="W23038">
            <v>2018</v>
          </cell>
          <cell r="X23038" t="str">
            <v>Nov</v>
          </cell>
        </row>
        <row r="23039">
          <cell r="D23039" t="str">
            <v>Unit</v>
          </cell>
          <cell r="E23039">
            <v>290000</v>
          </cell>
          <cell r="R23039" t="str">
            <v>Port Phillip</v>
          </cell>
          <cell r="W23039">
            <v>2018</v>
          </cell>
          <cell r="X23039" t="str">
            <v>Nov</v>
          </cell>
        </row>
        <row r="23040">
          <cell r="D23040" t="str">
            <v>House</v>
          </cell>
          <cell r="E23040">
            <v>740000</v>
          </cell>
          <cell r="R23040" t="str">
            <v>Hume</v>
          </cell>
          <cell r="W23040">
            <v>2018</v>
          </cell>
          <cell r="X23040" t="str">
            <v>Nov</v>
          </cell>
        </row>
        <row r="23041">
          <cell r="D23041" t="str">
            <v>House</v>
          </cell>
          <cell r="E23041">
            <v>662000</v>
          </cell>
          <cell r="R23041" t="str">
            <v>Hume</v>
          </cell>
          <cell r="W23041">
            <v>2018</v>
          </cell>
          <cell r="X23041" t="str">
            <v>Nov</v>
          </cell>
        </row>
        <row r="23042">
          <cell r="D23042" t="str">
            <v>House</v>
          </cell>
          <cell r="E23042">
            <v>525000</v>
          </cell>
          <cell r="R23042" t="str">
            <v>Hume</v>
          </cell>
          <cell r="W23042">
            <v>2018</v>
          </cell>
          <cell r="X23042" t="str">
            <v>Nov</v>
          </cell>
        </row>
        <row r="23043">
          <cell r="D23043" t="str">
            <v>House</v>
          </cell>
          <cell r="E23043">
            <v>585000</v>
          </cell>
          <cell r="R23043" t="str">
            <v>Hume</v>
          </cell>
          <cell r="W23043">
            <v>2018</v>
          </cell>
          <cell r="X23043" t="str">
            <v>Nov</v>
          </cell>
        </row>
        <row r="23044">
          <cell r="D23044" t="str">
            <v>House</v>
          </cell>
          <cell r="E23044">
            <v>643000</v>
          </cell>
          <cell r="R23044" t="str">
            <v>Hume</v>
          </cell>
          <cell r="W23044">
            <v>2018</v>
          </cell>
          <cell r="X23044" t="str">
            <v>Nov</v>
          </cell>
        </row>
        <row r="23045">
          <cell r="D23045" t="str">
            <v>House</v>
          </cell>
          <cell r="E23045">
            <v>615000</v>
          </cell>
          <cell r="R23045" t="str">
            <v>Hume</v>
          </cell>
          <cell r="W23045">
            <v>2018</v>
          </cell>
          <cell r="X23045" t="str">
            <v>Nov</v>
          </cell>
        </row>
        <row r="23046">
          <cell r="D23046" t="str">
            <v>House</v>
          </cell>
          <cell r="E23046">
            <v>515000</v>
          </cell>
          <cell r="R23046" t="str">
            <v>Hume</v>
          </cell>
          <cell r="W23046">
            <v>2018</v>
          </cell>
          <cell r="X23046" t="str">
            <v>Nov</v>
          </cell>
        </row>
        <row r="23047">
          <cell r="D23047" t="str">
            <v>House</v>
          </cell>
          <cell r="E23047">
            <v>741000</v>
          </cell>
          <cell r="R23047" t="str">
            <v>Whittlesea</v>
          </cell>
          <cell r="W23047">
            <v>2018</v>
          </cell>
          <cell r="X23047" t="str">
            <v>Nov</v>
          </cell>
        </row>
        <row r="23048">
          <cell r="D23048" t="str">
            <v>House</v>
          </cell>
          <cell r="E23048">
            <v>562750</v>
          </cell>
          <cell r="R23048" t="str">
            <v>Hume</v>
          </cell>
          <cell r="W23048">
            <v>2018</v>
          </cell>
          <cell r="X23048" t="str">
            <v>Nov</v>
          </cell>
        </row>
        <row r="23049">
          <cell r="D23049" t="str">
            <v>House</v>
          </cell>
          <cell r="E23049">
            <v>655000</v>
          </cell>
          <cell r="R23049" t="str">
            <v>Hume</v>
          </cell>
          <cell r="W23049">
            <v>2018</v>
          </cell>
          <cell r="X23049" t="str">
            <v>Nov</v>
          </cell>
        </row>
        <row r="23050">
          <cell r="D23050" t="str">
            <v>House</v>
          </cell>
          <cell r="E23050">
            <v>687000</v>
          </cell>
          <cell r="R23050" t="str">
            <v>Whittlesea</v>
          </cell>
          <cell r="W23050">
            <v>2018</v>
          </cell>
          <cell r="X23050" t="str">
            <v>Nov</v>
          </cell>
        </row>
        <row r="23051">
          <cell r="D23051" t="str">
            <v>House</v>
          </cell>
          <cell r="E23051">
            <v>495000</v>
          </cell>
          <cell r="R23051" t="str">
            <v>Hume</v>
          </cell>
          <cell r="W23051">
            <v>2018</v>
          </cell>
          <cell r="X23051" t="str">
            <v>Nov</v>
          </cell>
        </row>
        <row r="23052">
          <cell r="D23052" t="str">
            <v>House</v>
          </cell>
          <cell r="E23052">
            <v>535000</v>
          </cell>
          <cell r="R23052" t="str">
            <v>Hume</v>
          </cell>
          <cell r="W23052">
            <v>2018</v>
          </cell>
          <cell r="X23052" t="str">
            <v>Nov</v>
          </cell>
        </row>
        <row r="23053">
          <cell r="D23053" t="str">
            <v>House</v>
          </cell>
          <cell r="E23053">
            <v>722500</v>
          </cell>
          <cell r="R23053" t="str">
            <v>Whittlesea</v>
          </cell>
          <cell r="W23053">
            <v>2018</v>
          </cell>
          <cell r="X23053" t="str">
            <v>Nov</v>
          </cell>
        </row>
        <row r="23054">
          <cell r="D23054" t="str">
            <v>House</v>
          </cell>
          <cell r="E23054">
            <v>525000</v>
          </cell>
          <cell r="R23054" t="str">
            <v>Hume</v>
          </cell>
          <cell r="W23054">
            <v>2018</v>
          </cell>
          <cell r="X23054" t="str">
            <v>Nov</v>
          </cell>
        </row>
        <row r="23055">
          <cell r="D23055" t="str">
            <v>House</v>
          </cell>
          <cell r="E23055">
            <v>700000</v>
          </cell>
          <cell r="R23055" t="str">
            <v>Hume</v>
          </cell>
          <cell r="W23055">
            <v>2018</v>
          </cell>
          <cell r="X23055" t="str">
            <v>Nov</v>
          </cell>
        </row>
        <row r="23056">
          <cell r="D23056" t="str">
            <v>House</v>
          </cell>
          <cell r="E23056">
            <v>616000</v>
          </cell>
          <cell r="R23056" t="str">
            <v>Whittlesea</v>
          </cell>
          <cell r="W23056">
            <v>2018</v>
          </cell>
          <cell r="X23056" t="str">
            <v>Nov</v>
          </cell>
        </row>
        <row r="23057">
          <cell r="D23057" t="str">
            <v>House</v>
          </cell>
          <cell r="E23057">
            <v>495000</v>
          </cell>
          <cell r="R23057" t="str">
            <v>Hume</v>
          </cell>
          <cell r="W23057">
            <v>2018</v>
          </cell>
          <cell r="X23057" t="str">
            <v>Nov</v>
          </cell>
        </row>
        <row r="23058">
          <cell r="D23058" t="str">
            <v>House</v>
          </cell>
          <cell r="E23058">
            <v>540000</v>
          </cell>
          <cell r="R23058" t="str">
            <v>Whittlesea</v>
          </cell>
          <cell r="W23058">
            <v>2018</v>
          </cell>
          <cell r="X23058" t="str">
            <v>Nov</v>
          </cell>
        </row>
        <row r="23059">
          <cell r="D23059" t="str">
            <v>House</v>
          </cell>
          <cell r="E23059">
            <v>702000</v>
          </cell>
          <cell r="R23059" t="str">
            <v>Whittlesea</v>
          </cell>
          <cell r="W23059">
            <v>2018</v>
          </cell>
          <cell r="X23059" t="str">
            <v>Nov</v>
          </cell>
        </row>
        <row r="23060">
          <cell r="D23060" t="str">
            <v>House</v>
          </cell>
          <cell r="E23060">
            <v>580000</v>
          </cell>
          <cell r="R23060" t="str">
            <v>Whittlesea</v>
          </cell>
          <cell r="W23060">
            <v>2018</v>
          </cell>
          <cell r="X23060" t="str">
            <v>Nov</v>
          </cell>
        </row>
        <row r="23061">
          <cell r="D23061" t="str">
            <v>House</v>
          </cell>
          <cell r="E23061">
            <v>785000</v>
          </cell>
          <cell r="R23061" t="str">
            <v>Whittlesea</v>
          </cell>
          <cell r="W23061">
            <v>2018</v>
          </cell>
          <cell r="X23061" t="str">
            <v>Nov</v>
          </cell>
        </row>
        <row r="23062">
          <cell r="D23062" t="str">
            <v>House</v>
          </cell>
          <cell r="E23062">
            <v>794000</v>
          </cell>
          <cell r="R23062" t="str">
            <v>Whittlesea</v>
          </cell>
          <cell r="W23062">
            <v>2018</v>
          </cell>
          <cell r="X23062" t="str">
            <v>Nov</v>
          </cell>
        </row>
        <row r="23063">
          <cell r="D23063" t="str">
            <v>House</v>
          </cell>
          <cell r="E23063">
            <v>715000</v>
          </cell>
          <cell r="R23063" t="str">
            <v>Banyule</v>
          </cell>
          <cell r="W23063">
            <v>2018</v>
          </cell>
          <cell r="X23063" t="str">
            <v>Nov</v>
          </cell>
        </row>
        <row r="23064">
          <cell r="D23064" t="str">
            <v>House</v>
          </cell>
          <cell r="E23064">
            <v>988000</v>
          </cell>
          <cell r="R23064" t="str">
            <v>Banyule</v>
          </cell>
          <cell r="W23064">
            <v>2018</v>
          </cell>
          <cell r="X23064" t="str">
            <v>Nov</v>
          </cell>
        </row>
        <row r="23065">
          <cell r="D23065" t="str">
            <v>House</v>
          </cell>
          <cell r="E23065">
            <v>620000</v>
          </cell>
          <cell r="R23065" t="str">
            <v>Hume</v>
          </cell>
          <cell r="W23065">
            <v>2018</v>
          </cell>
          <cell r="X23065" t="str">
            <v>Nov</v>
          </cell>
        </row>
        <row r="23066">
          <cell r="D23066" t="str">
            <v>House</v>
          </cell>
          <cell r="E23066">
            <v>865000</v>
          </cell>
          <cell r="R23066" t="str">
            <v>Banyule</v>
          </cell>
          <cell r="W23066">
            <v>2018</v>
          </cell>
          <cell r="X23066" t="str">
            <v>Nov</v>
          </cell>
        </row>
        <row r="23067">
          <cell r="D23067" t="str">
            <v>House</v>
          </cell>
          <cell r="E23067">
            <v>725000</v>
          </cell>
          <cell r="R23067" t="str">
            <v>Hume</v>
          </cell>
          <cell r="W23067">
            <v>2018</v>
          </cell>
          <cell r="X23067" t="str">
            <v>Nov</v>
          </cell>
        </row>
        <row r="23068">
          <cell r="D23068" t="str">
            <v>House</v>
          </cell>
          <cell r="E23068">
            <v>712000</v>
          </cell>
          <cell r="R23068" t="str">
            <v>Banyule</v>
          </cell>
          <cell r="W23068">
            <v>2018</v>
          </cell>
          <cell r="X23068" t="str">
            <v>Nov</v>
          </cell>
        </row>
        <row r="23069">
          <cell r="D23069" t="str">
            <v>House</v>
          </cell>
          <cell r="E23069">
            <v>800500</v>
          </cell>
          <cell r="R23069" t="str">
            <v>Hume</v>
          </cell>
          <cell r="W23069">
            <v>2018</v>
          </cell>
          <cell r="X23069" t="str">
            <v>Nov</v>
          </cell>
        </row>
        <row r="23070">
          <cell r="D23070" t="str">
            <v>House</v>
          </cell>
          <cell r="E23070">
            <v>860000</v>
          </cell>
          <cell r="R23070" t="str">
            <v>Hume</v>
          </cell>
          <cell r="W23070">
            <v>2018</v>
          </cell>
          <cell r="X23070" t="str">
            <v>Nov</v>
          </cell>
        </row>
        <row r="23071">
          <cell r="D23071" t="str">
            <v>House</v>
          </cell>
          <cell r="E23071">
            <v>900000</v>
          </cell>
          <cell r="R23071" t="str">
            <v>Darebin</v>
          </cell>
          <cell r="W23071">
            <v>2018</v>
          </cell>
          <cell r="X23071" t="str">
            <v>Nov</v>
          </cell>
        </row>
        <row r="23072">
          <cell r="D23072" t="str">
            <v>House</v>
          </cell>
          <cell r="E23072">
            <v>980000</v>
          </cell>
          <cell r="R23072" t="str">
            <v>Darebin</v>
          </cell>
          <cell r="W23072">
            <v>2018</v>
          </cell>
          <cell r="X23072" t="str">
            <v>Nov</v>
          </cell>
        </row>
        <row r="23073">
          <cell r="D23073" t="str">
            <v>House</v>
          </cell>
          <cell r="E23073">
            <v>816000</v>
          </cell>
          <cell r="R23073" t="str">
            <v>Brimbank</v>
          </cell>
          <cell r="W23073">
            <v>2018</v>
          </cell>
          <cell r="X23073" t="str">
            <v>Nov</v>
          </cell>
        </row>
        <row r="23074">
          <cell r="D23074" t="str">
            <v>House</v>
          </cell>
          <cell r="E23074">
            <v>791000</v>
          </cell>
          <cell r="R23074" t="str">
            <v>Brimbank</v>
          </cell>
          <cell r="W23074">
            <v>2018</v>
          </cell>
          <cell r="X23074" t="str">
            <v>Nov</v>
          </cell>
        </row>
        <row r="23075">
          <cell r="D23075" t="str">
            <v>Unit</v>
          </cell>
          <cell r="E23075">
            <v>720000</v>
          </cell>
          <cell r="R23075" t="str">
            <v>Moreland</v>
          </cell>
          <cell r="W23075">
            <v>2018</v>
          </cell>
          <cell r="X23075" t="str">
            <v>Nov</v>
          </cell>
        </row>
        <row r="23076">
          <cell r="D23076" t="str">
            <v>House</v>
          </cell>
          <cell r="E23076">
            <v>700000</v>
          </cell>
          <cell r="R23076" t="str">
            <v>Hume</v>
          </cell>
          <cell r="W23076">
            <v>2018</v>
          </cell>
          <cell r="X23076" t="str">
            <v>Nov</v>
          </cell>
        </row>
        <row r="23077">
          <cell r="D23077" t="str">
            <v>House</v>
          </cell>
          <cell r="E23077">
            <v>1270000</v>
          </cell>
          <cell r="R23077" t="str">
            <v>Moonee Valley</v>
          </cell>
          <cell r="W23077">
            <v>2018</v>
          </cell>
          <cell r="X23077" t="str">
            <v>Nov</v>
          </cell>
        </row>
        <row r="23078">
          <cell r="D23078" t="str">
            <v>House</v>
          </cell>
          <cell r="E23078">
            <v>730000</v>
          </cell>
          <cell r="R23078" t="str">
            <v>Moreland</v>
          </cell>
          <cell r="W23078">
            <v>2018</v>
          </cell>
          <cell r="X23078" t="str">
            <v>Nov</v>
          </cell>
        </row>
        <row r="23079">
          <cell r="D23079" t="str">
            <v>House</v>
          </cell>
          <cell r="E23079">
            <v>690000</v>
          </cell>
          <cell r="R23079" t="str">
            <v>Moreland</v>
          </cell>
          <cell r="W23079">
            <v>2018</v>
          </cell>
          <cell r="X23079" t="str">
            <v>Nov</v>
          </cell>
        </row>
        <row r="23080">
          <cell r="D23080" t="str">
            <v>House</v>
          </cell>
          <cell r="E23080">
            <v>615000</v>
          </cell>
          <cell r="R23080" t="str">
            <v>Brimbank</v>
          </cell>
          <cell r="W23080">
            <v>2018</v>
          </cell>
          <cell r="X23080" t="str">
            <v>Nov</v>
          </cell>
        </row>
        <row r="23081">
          <cell r="D23081" t="str">
            <v>House</v>
          </cell>
          <cell r="E23081">
            <v>880000</v>
          </cell>
          <cell r="R23081" t="str">
            <v>Darebin</v>
          </cell>
          <cell r="W23081">
            <v>2018</v>
          </cell>
          <cell r="X23081" t="str">
            <v>Nov</v>
          </cell>
        </row>
        <row r="23082">
          <cell r="D23082" t="str">
            <v>House</v>
          </cell>
          <cell r="E23082">
            <v>650000</v>
          </cell>
          <cell r="R23082" t="str">
            <v>Brimbank</v>
          </cell>
          <cell r="W23082">
            <v>2018</v>
          </cell>
          <cell r="X23082" t="str">
            <v>Nov</v>
          </cell>
        </row>
        <row r="23083">
          <cell r="D23083" t="str">
            <v>Unit</v>
          </cell>
          <cell r="E23083">
            <v>910000</v>
          </cell>
          <cell r="R23083" t="str">
            <v>Moonee Valley</v>
          </cell>
          <cell r="W23083">
            <v>2018</v>
          </cell>
          <cell r="X23083" t="str">
            <v>Nov</v>
          </cell>
        </row>
        <row r="23084">
          <cell r="D23084" t="str">
            <v>House</v>
          </cell>
          <cell r="E23084">
            <v>755000</v>
          </cell>
          <cell r="R23084" t="str">
            <v>Moreland</v>
          </cell>
          <cell r="W23084">
            <v>2018</v>
          </cell>
          <cell r="X23084" t="str">
            <v>Nov</v>
          </cell>
        </row>
        <row r="23085">
          <cell r="D23085" t="str">
            <v>House</v>
          </cell>
          <cell r="E23085">
            <v>680000</v>
          </cell>
          <cell r="R23085" t="str">
            <v>Darebin</v>
          </cell>
          <cell r="W23085">
            <v>2018</v>
          </cell>
          <cell r="X23085" t="str">
            <v>Nov</v>
          </cell>
        </row>
        <row r="23086">
          <cell r="D23086" t="str">
            <v>House</v>
          </cell>
          <cell r="E23086">
            <v>656000</v>
          </cell>
          <cell r="R23086" t="str">
            <v>Brimbank</v>
          </cell>
          <cell r="W23086">
            <v>2018</v>
          </cell>
          <cell r="X23086" t="str">
            <v>Nov</v>
          </cell>
        </row>
        <row r="23087">
          <cell r="D23087" t="str">
            <v>House</v>
          </cell>
          <cell r="E23087">
            <v>1150000</v>
          </cell>
          <cell r="R23087" t="str">
            <v>Banyule</v>
          </cell>
          <cell r="W23087">
            <v>2018</v>
          </cell>
          <cell r="X23087" t="str">
            <v>Nov</v>
          </cell>
        </row>
        <row r="23088">
          <cell r="D23088" t="str">
            <v>House</v>
          </cell>
          <cell r="E23088">
            <v>745000</v>
          </cell>
          <cell r="R23088" t="str">
            <v>Darebin</v>
          </cell>
          <cell r="W23088">
            <v>2018</v>
          </cell>
          <cell r="X23088" t="str">
            <v>Nov</v>
          </cell>
        </row>
        <row r="23089">
          <cell r="D23089" t="str">
            <v>House</v>
          </cell>
          <cell r="E23089">
            <v>700000</v>
          </cell>
          <cell r="R23089" t="str">
            <v>Darebin</v>
          </cell>
          <cell r="W23089">
            <v>2018</v>
          </cell>
          <cell r="X23089" t="str">
            <v>Nov</v>
          </cell>
        </row>
        <row r="23090">
          <cell r="D23090" t="str">
            <v>House</v>
          </cell>
          <cell r="E23090">
            <v>936000</v>
          </cell>
          <cell r="R23090" t="str">
            <v>Darebin</v>
          </cell>
          <cell r="W23090">
            <v>2018</v>
          </cell>
          <cell r="X23090" t="str">
            <v>Nov</v>
          </cell>
        </row>
        <row r="23091">
          <cell r="D23091" t="str">
            <v>House</v>
          </cell>
          <cell r="E23091">
            <v>850000</v>
          </cell>
          <cell r="R23091" t="str">
            <v>Banyule</v>
          </cell>
          <cell r="W23091">
            <v>2018</v>
          </cell>
          <cell r="X23091" t="str">
            <v>Nov</v>
          </cell>
        </row>
        <row r="23092">
          <cell r="D23092" t="str">
            <v>House</v>
          </cell>
          <cell r="E23092">
            <v>1300000</v>
          </cell>
          <cell r="R23092" t="str">
            <v>Moonee Valley</v>
          </cell>
          <cell r="W23092">
            <v>2018</v>
          </cell>
          <cell r="X23092" t="str">
            <v>Nov</v>
          </cell>
        </row>
        <row r="23093">
          <cell r="D23093" t="str">
            <v>Unit</v>
          </cell>
          <cell r="E23093">
            <v>917000</v>
          </cell>
          <cell r="R23093" t="str">
            <v>Moonee Valley</v>
          </cell>
          <cell r="W23093">
            <v>2018</v>
          </cell>
          <cell r="X23093" t="str">
            <v>Nov</v>
          </cell>
        </row>
        <row r="23094">
          <cell r="D23094" t="str">
            <v>House</v>
          </cell>
          <cell r="E23094">
            <v>694000</v>
          </cell>
          <cell r="R23094" t="str">
            <v>Brimbank</v>
          </cell>
          <cell r="W23094">
            <v>2018</v>
          </cell>
          <cell r="X23094" t="str">
            <v>Nov</v>
          </cell>
        </row>
        <row r="23095">
          <cell r="D23095" t="str">
            <v>Unit</v>
          </cell>
          <cell r="E23095">
            <v>880000</v>
          </cell>
          <cell r="R23095" t="str">
            <v>Moonee Valley</v>
          </cell>
          <cell r="W23095">
            <v>2018</v>
          </cell>
          <cell r="X23095" t="str">
            <v>Nov</v>
          </cell>
        </row>
        <row r="23096">
          <cell r="D23096" t="str">
            <v>House</v>
          </cell>
          <cell r="E23096">
            <v>901500</v>
          </cell>
          <cell r="R23096" t="str">
            <v>Brimbank</v>
          </cell>
          <cell r="W23096">
            <v>2018</v>
          </cell>
          <cell r="X23096" t="str">
            <v>Nov</v>
          </cell>
        </row>
        <row r="23097">
          <cell r="D23097" t="str">
            <v>House</v>
          </cell>
          <cell r="E23097">
            <v>740000</v>
          </cell>
          <cell r="R23097" t="str">
            <v>Darebin</v>
          </cell>
          <cell r="W23097">
            <v>2018</v>
          </cell>
          <cell r="X23097" t="str">
            <v>Nov</v>
          </cell>
        </row>
        <row r="23098">
          <cell r="D23098" t="str">
            <v>House</v>
          </cell>
          <cell r="E23098">
            <v>1250000</v>
          </cell>
          <cell r="R23098" t="str">
            <v>Banyule</v>
          </cell>
          <cell r="W23098">
            <v>2018</v>
          </cell>
          <cell r="X23098" t="str">
            <v>Nov</v>
          </cell>
        </row>
        <row r="23099">
          <cell r="D23099" t="str">
            <v>House</v>
          </cell>
          <cell r="E23099">
            <v>650000</v>
          </cell>
          <cell r="R23099" t="str">
            <v>Banyule</v>
          </cell>
          <cell r="W23099">
            <v>2018</v>
          </cell>
          <cell r="X23099" t="str">
            <v>Nov</v>
          </cell>
        </row>
        <row r="23100">
          <cell r="D23100" t="str">
            <v>House</v>
          </cell>
          <cell r="E23100">
            <v>763000</v>
          </cell>
          <cell r="R23100" t="str">
            <v>Brimbank</v>
          </cell>
          <cell r="W23100">
            <v>2018</v>
          </cell>
          <cell r="X23100" t="str">
            <v>Nov</v>
          </cell>
        </row>
        <row r="23101">
          <cell r="D23101" t="str">
            <v>House</v>
          </cell>
          <cell r="E23101">
            <v>1725000</v>
          </cell>
          <cell r="R23101" t="str">
            <v>Moonee Valley</v>
          </cell>
          <cell r="W23101">
            <v>2018</v>
          </cell>
          <cell r="X23101" t="str">
            <v>Nov</v>
          </cell>
        </row>
        <row r="23102">
          <cell r="D23102" t="str">
            <v>House</v>
          </cell>
          <cell r="E23102">
            <v>1450000</v>
          </cell>
          <cell r="R23102" t="str">
            <v>Moonee Valley</v>
          </cell>
          <cell r="W23102">
            <v>2018</v>
          </cell>
          <cell r="X23102" t="str">
            <v>Nov</v>
          </cell>
        </row>
        <row r="23103">
          <cell r="D23103" t="str">
            <v>House</v>
          </cell>
          <cell r="E23103">
            <v>1750000</v>
          </cell>
          <cell r="R23103" t="str">
            <v>Brimbank</v>
          </cell>
          <cell r="W23103">
            <v>2018</v>
          </cell>
          <cell r="X23103" t="str">
            <v>Nov</v>
          </cell>
        </row>
        <row r="23104">
          <cell r="D23104" t="str">
            <v>House</v>
          </cell>
          <cell r="E23104">
            <v>635000</v>
          </cell>
          <cell r="R23104" t="str">
            <v>Brimbank</v>
          </cell>
          <cell r="W23104">
            <v>2018</v>
          </cell>
          <cell r="X23104" t="str">
            <v>Nov</v>
          </cell>
        </row>
        <row r="23105">
          <cell r="D23105" t="str">
            <v>House</v>
          </cell>
          <cell r="E23105">
            <v>580000</v>
          </cell>
          <cell r="R23105" t="str">
            <v>Melton</v>
          </cell>
          <cell r="W23105">
            <v>2018</v>
          </cell>
          <cell r="X23105" t="str">
            <v>Nov</v>
          </cell>
        </row>
        <row r="23106">
          <cell r="D23106" t="str">
            <v>House</v>
          </cell>
          <cell r="E23106">
            <v>1190000</v>
          </cell>
          <cell r="R23106" t="str">
            <v>Banyule</v>
          </cell>
          <cell r="W23106">
            <v>2018</v>
          </cell>
          <cell r="X23106" t="str">
            <v>Nov</v>
          </cell>
        </row>
        <row r="23107">
          <cell r="D23107" t="str">
            <v>House</v>
          </cell>
          <cell r="E23107">
            <v>1030000</v>
          </cell>
          <cell r="R23107" t="str">
            <v>Darebin</v>
          </cell>
          <cell r="W23107">
            <v>2018</v>
          </cell>
          <cell r="X23107" t="str">
            <v>Nov</v>
          </cell>
        </row>
        <row r="23108">
          <cell r="D23108" t="str">
            <v>House</v>
          </cell>
          <cell r="E23108">
            <v>1800000</v>
          </cell>
          <cell r="R23108" t="str">
            <v>Moonee Valley</v>
          </cell>
          <cell r="W23108">
            <v>2018</v>
          </cell>
          <cell r="X23108" t="str">
            <v>Nov</v>
          </cell>
        </row>
        <row r="23109">
          <cell r="D23109" t="str">
            <v>House</v>
          </cell>
          <cell r="E23109">
            <v>1085000</v>
          </cell>
          <cell r="R23109" t="str">
            <v>Darebin</v>
          </cell>
          <cell r="W23109">
            <v>2018</v>
          </cell>
          <cell r="X23109" t="str">
            <v>Nov</v>
          </cell>
        </row>
        <row r="23110">
          <cell r="D23110" t="str">
            <v>House</v>
          </cell>
          <cell r="E23110">
            <v>615000</v>
          </cell>
          <cell r="R23110" t="str">
            <v>Brimbank</v>
          </cell>
          <cell r="W23110">
            <v>2018</v>
          </cell>
          <cell r="X23110" t="str">
            <v>Nov</v>
          </cell>
        </row>
        <row r="23111">
          <cell r="D23111" t="str">
            <v>House</v>
          </cell>
          <cell r="E23111">
            <v>600000</v>
          </cell>
          <cell r="R23111" t="str">
            <v>Brimbank</v>
          </cell>
          <cell r="W23111">
            <v>2018</v>
          </cell>
          <cell r="X23111" t="str">
            <v>Nov</v>
          </cell>
        </row>
        <row r="23112">
          <cell r="D23112" t="str">
            <v>House</v>
          </cell>
          <cell r="E23112">
            <v>1320000</v>
          </cell>
          <cell r="R23112" t="str">
            <v>Darebin</v>
          </cell>
          <cell r="W23112">
            <v>2018</v>
          </cell>
          <cell r="X23112" t="str">
            <v>Nov</v>
          </cell>
        </row>
        <row r="23113">
          <cell r="D23113" t="str">
            <v>House</v>
          </cell>
          <cell r="E23113">
            <v>1585000</v>
          </cell>
          <cell r="R23113" t="str">
            <v>Moreland</v>
          </cell>
          <cell r="W23113">
            <v>2018</v>
          </cell>
          <cell r="X23113" t="str">
            <v>Nov</v>
          </cell>
        </row>
        <row r="23114">
          <cell r="D23114" t="str">
            <v>House</v>
          </cell>
          <cell r="E23114">
            <v>788000</v>
          </cell>
          <cell r="R23114" t="str">
            <v>Brimbank</v>
          </cell>
          <cell r="W23114">
            <v>2018</v>
          </cell>
          <cell r="X23114" t="str">
            <v>Nov</v>
          </cell>
        </row>
        <row r="23115">
          <cell r="D23115" t="str">
            <v>House</v>
          </cell>
          <cell r="E23115">
            <v>903000</v>
          </cell>
          <cell r="R23115" t="str">
            <v>Darebin</v>
          </cell>
          <cell r="W23115">
            <v>2018</v>
          </cell>
          <cell r="X23115" t="str">
            <v>Nov</v>
          </cell>
        </row>
        <row r="23116">
          <cell r="D23116" t="str">
            <v>House</v>
          </cell>
          <cell r="E23116">
            <v>1475000</v>
          </cell>
          <cell r="R23116" t="str">
            <v>Darebin</v>
          </cell>
          <cell r="W23116">
            <v>2018</v>
          </cell>
          <cell r="X23116" t="str">
            <v>Nov</v>
          </cell>
        </row>
        <row r="23117">
          <cell r="D23117" t="str">
            <v>House</v>
          </cell>
          <cell r="E23117">
            <v>1600000</v>
          </cell>
          <cell r="R23117" t="str">
            <v>Manningham</v>
          </cell>
          <cell r="W23117">
            <v>2018</v>
          </cell>
          <cell r="X23117" t="str">
            <v>Nov</v>
          </cell>
        </row>
        <row r="23118">
          <cell r="D23118" t="str">
            <v>House</v>
          </cell>
          <cell r="E23118">
            <v>1506666</v>
          </cell>
          <cell r="R23118" t="str">
            <v>Manningham</v>
          </cell>
          <cell r="W23118">
            <v>2018</v>
          </cell>
          <cell r="X23118" t="str">
            <v>Nov</v>
          </cell>
        </row>
        <row r="23119">
          <cell r="D23119" t="str">
            <v>House</v>
          </cell>
          <cell r="E23119">
            <v>1400000</v>
          </cell>
          <cell r="R23119" t="str">
            <v>Darebin</v>
          </cell>
          <cell r="W23119">
            <v>2018</v>
          </cell>
          <cell r="X23119" t="str">
            <v>Nov</v>
          </cell>
        </row>
        <row r="23120">
          <cell r="D23120" t="str">
            <v>House</v>
          </cell>
          <cell r="E23120">
            <v>488000</v>
          </cell>
          <cell r="R23120" t="str">
            <v>Brimbank</v>
          </cell>
          <cell r="W23120">
            <v>2018</v>
          </cell>
          <cell r="X23120" t="str">
            <v>Nov</v>
          </cell>
        </row>
        <row r="23121">
          <cell r="D23121" t="str">
            <v>House</v>
          </cell>
          <cell r="E23121">
            <v>620000</v>
          </cell>
          <cell r="R23121" t="str">
            <v>Brimbank</v>
          </cell>
          <cell r="W23121">
            <v>2018</v>
          </cell>
          <cell r="X23121" t="str">
            <v>Nov</v>
          </cell>
        </row>
        <row r="23122">
          <cell r="D23122" t="str">
            <v>House</v>
          </cell>
          <cell r="E23122">
            <v>1455000</v>
          </cell>
          <cell r="R23122" t="str">
            <v>Moonee Valley</v>
          </cell>
          <cell r="W23122">
            <v>2018</v>
          </cell>
          <cell r="X23122" t="str">
            <v>Nov</v>
          </cell>
        </row>
        <row r="23123">
          <cell r="D23123" t="str">
            <v>House</v>
          </cell>
          <cell r="E23123">
            <v>1200000</v>
          </cell>
          <cell r="R23123" t="str">
            <v>Darebin</v>
          </cell>
          <cell r="W23123">
            <v>2018</v>
          </cell>
          <cell r="X23123" t="str">
            <v>Nov</v>
          </cell>
        </row>
        <row r="23124">
          <cell r="D23124" t="str">
            <v>House</v>
          </cell>
          <cell r="E23124">
            <v>610000</v>
          </cell>
          <cell r="R23124" t="str">
            <v>Maroondah</v>
          </cell>
          <cell r="W23124">
            <v>2018</v>
          </cell>
          <cell r="X23124" t="str">
            <v>Nov</v>
          </cell>
        </row>
        <row r="23125">
          <cell r="D23125" t="str">
            <v>House</v>
          </cell>
          <cell r="E23125">
            <v>1350000</v>
          </cell>
          <cell r="R23125" t="str">
            <v>Darebin</v>
          </cell>
          <cell r="W23125">
            <v>2018</v>
          </cell>
          <cell r="X23125" t="str">
            <v>Nov</v>
          </cell>
        </row>
        <row r="23126">
          <cell r="D23126" t="str">
            <v>House</v>
          </cell>
          <cell r="E23126">
            <v>1390000</v>
          </cell>
          <cell r="R23126" t="str">
            <v>Manningham</v>
          </cell>
          <cell r="W23126">
            <v>2018</v>
          </cell>
          <cell r="X23126" t="str">
            <v>Nov</v>
          </cell>
        </row>
        <row r="23127">
          <cell r="D23127" t="str">
            <v>House</v>
          </cell>
          <cell r="E23127">
            <v>775500</v>
          </cell>
          <cell r="R23127" t="str">
            <v>Moonee Valley</v>
          </cell>
          <cell r="W23127">
            <v>2018</v>
          </cell>
          <cell r="X23127" t="str">
            <v>Nov</v>
          </cell>
        </row>
        <row r="23128">
          <cell r="D23128" t="str">
            <v>House</v>
          </cell>
          <cell r="E23128">
            <v>1550000</v>
          </cell>
          <cell r="R23128" t="str">
            <v>Moonee Valley</v>
          </cell>
          <cell r="W23128">
            <v>2018</v>
          </cell>
          <cell r="X23128" t="str">
            <v>Nov</v>
          </cell>
        </row>
        <row r="23129">
          <cell r="D23129" t="str">
            <v>House</v>
          </cell>
          <cell r="E23129">
            <v>1198000</v>
          </cell>
          <cell r="R23129" t="str">
            <v>Manningham</v>
          </cell>
          <cell r="W23129">
            <v>2018</v>
          </cell>
          <cell r="X23129" t="str">
            <v>Nov</v>
          </cell>
        </row>
        <row r="23130">
          <cell r="D23130" t="str">
            <v>House</v>
          </cell>
          <cell r="E23130">
            <v>970000</v>
          </cell>
          <cell r="R23130" t="str">
            <v>Moonee Valley</v>
          </cell>
          <cell r="W23130">
            <v>2018</v>
          </cell>
          <cell r="X23130" t="str">
            <v>Nov</v>
          </cell>
        </row>
        <row r="23131">
          <cell r="D23131" t="str">
            <v>House</v>
          </cell>
          <cell r="E23131">
            <v>2250000</v>
          </cell>
          <cell r="R23131" t="str">
            <v>Darebin</v>
          </cell>
          <cell r="W23131">
            <v>2018</v>
          </cell>
          <cell r="X23131" t="str">
            <v>Nov</v>
          </cell>
        </row>
        <row r="23132">
          <cell r="D23132" t="str">
            <v>House</v>
          </cell>
          <cell r="E23132">
            <v>1320000</v>
          </cell>
          <cell r="R23132" t="str">
            <v>Manningham</v>
          </cell>
          <cell r="W23132">
            <v>2018</v>
          </cell>
          <cell r="X23132" t="str">
            <v>Nov</v>
          </cell>
        </row>
        <row r="23133">
          <cell r="D23133" t="str">
            <v>House</v>
          </cell>
          <cell r="E23133">
            <v>1250000</v>
          </cell>
          <cell r="R23133" t="str">
            <v>Darebin</v>
          </cell>
          <cell r="W23133">
            <v>2018</v>
          </cell>
          <cell r="X23133" t="str">
            <v>Nov</v>
          </cell>
        </row>
        <row r="23134">
          <cell r="D23134" t="str">
            <v>House</v>
          </cell>
          <cell r="E23134">
            <v>1550000</v>
          </cell>
          <cell r="R23134" t="str">
            <v>Moonee Valley</v>
          </cell>
          <cell r="W23134">
            <v>2018</v>
          </cell>
          <cell r="X23134" t="str">
            <v>Nov</v>
          </cell>
        </row>
        <row r="23135">
          <cell r="D23135" t="str">
            <v>House</v>
          </cell>
          <cell r="E23135">
            <v>665500</v>
          </cell>
          <cell r="R23135" t="str">
            <v>Maroondah</v>
          </cell>
          <cell r="W23135">
            <v>2018</v>
          </cell>
          <cell r="X23135" t="str">
            <v>Nov</v>
          </cell>
        </row>
        <row r="23136">
          <cell r="D23136" t="str">
            <v>House</v>
          </cell>
          <cell r="E23136">
            <v>1300000</v>
          </cell>
          <cell r="R23136" t="str">
            <v>Moreland</v>
          </cell>
          <cell r="W23136">
            <v>2018</v>
          </cell>
          <cell r="X23136" t="str">
            <v>Nov</v>
          </cell>
        </row>
        <row r="23137">
          <cell r="D23137" t="str">
            <v>House</v>
          </cell>
          <cell r="E23137">
            <v>809000</v>
          </cell>
          <cell r="R23137" t="str">
            <v>Moonee Valley</v>
          </cell>
          <cell r="W23137">
            <v>2018</v>
          </cell>
          <cell r="X23137" t="str">
            <v>Nov</v>
          </cell>
        </row>
        <row r="23138">
          <cell r="D23138" t="str">
            <v>House</v>
          </cell>
          <cell r="E23138">
            <v>1490000</v>
          </cell>
          <cell r="R23138" t="str">
            <v>Manningham</v>
          </cell>
          <cell r="W23138">
            <v>2018</v>
          </cell>
          <cell r="X23138" t="str">
            <v>Nov</v>
          </cell>
        </row>
        <row r="23139">
          <cell r="D23139" t="str">
            <v>House</v>
          </cell>
          <cell r="E23139">
            <v>1010000</v>
          </cell>
          <cell r="R23139" t="str">
            <v>Maribyrnong</v>
          </cell>
          <cell r="W23139">
            <v>2018</v>
          </cell>
          <cell r="X23139" t="str">
            <v>Nov</v>
          </cell>
        </row>
        <row r="23140">
          <cell r="D23140" t="str">
            <v>House</v>
          </cell>
          <cell r="E23140">
            <v>1210000</v>
          </cell>
          <cell r="R23140" t="str">
            <v>Melbourne</v>
          </cell>
          <cell r="W23140">
            <v>2018</v>
          </cell>
          <cell r="X23140" t="str">
            <v>Nov</v>
          </cell>
        </row>
        <row r="23141">
          <cell r="D23141" t="str">
            <v>House</v>
          </cell>
          <cell r="E23141">
            <v>1150000</v>
          </cell>
          <cell r="R23141" t="str">
            <v>Manningham</v>
          </cell>
          <cell r="W23141">
            <v>2018</v>
          </cell>
          <cell r="X23141" t="str">
            <v>Nov</v>
          </cell>
        </row>
        <row r="23142">
          <cell r="D23142" t="str">
            <v>House</v>
          </cell>
          <cell r="E23142">
            <v>1300000</v>
          </cell>
          <cell r="R23142" t="str">
            <v>Maribyrnong</v>
          </cell>
          <cell r="W23142">
            <v>2018</v>
          </cell>
          <cell r="X23142" t="str">
            <v>Nov</v>
          </cell>
        </row>
        <row r="23143">
          <cell r="D23143" t="str">
            <v>House</v>
          </cell>
          <cell r="E23143">
            <v>805000</v>
          </cell>
          <cell r="R23143" t="str">
            <v>Brimbank</v>
          </cell>
          <cell r="W23143">
            <v>2018</v>
          </cell>
          <cell r="X23143" t="str">
            <v>Nov</v>
          </cell>
        </row>
        <row r="23144">
          <cell r="D23144" t="str">
            <v>House</v>
          </cell>
          <cell r="E23144">
            <v>901800</v>
          </cell>
          <cell r="R23144" t="str">
            <v>Manningham</v>
          </cell>
          <cell r="W23144">
            <v>2018</v>
          </cell>
          <cell r="X23144" t="str">
            <v>Nov</v>
          </cell>
        </row>
        <row r="23145">
          <cell r="D23145" t="str">
            <v>House</v>
          </cell>
          <cell r="E23145">
            <v>710000</v>
          </cell>
          <cell r="R23145" t="str">
            <v>Maribyrnong</v>
          </cell>
          <cell r="W23145">
            <v>2018</v>
          </cell>
          <cell r="X23145" t="str">
            <v>Nov</v>
          </cell>
        </row>
        <row r="23146">
          <cell r="D23146" t="str">
            <v>House</v>
          </cell>
          <cell r="E23146">
            <v>975000</v>
          </cell>
          <cell r="R23146" t="str">
            <v>Maribyrnong</v>
          </cell>
          <cell r="W23146">
            <v>2018</v>
          </cell>
          <cell r="X23146" t="str">
            <v>Nov</v>
          </cell>
        </row>
        <row r="23147">
          <cell r="D23147" t="str">
            <v>House</v>
          </cell>
          <cell r="E23147">
            <v>800000</v>
          </cell>
          <cell r="R23147" t="str">
            <v>Maroondah</v>
          </cell>
          <cell r="W23147">
            <v>2018</v>
          </cell>
          <cell r="X23147" t="str">
            <v>Nov</v>
          </cell>
        </row>
        <row r="23148">
          <cell r="D23148" t="str">
            <v>House</v>
          </cell>
          <cell r="E23148">
            <v>2350000</v>
          </cell>
          <cell r="R23148" t="str">
            <v>Boroondara</v>
          </cell>
          <cell r="W23148">
            <v>2018</v>
          </cell>
          <cell r="X23148" t="str">
            <v>Nov</v>
          </cell>
        </row>
        <row r="23149">
          <cell r="D23149" t="str">
            <v>House</v>
          </cell>
          <cell r="E23149">
            <v>1252000</v>
          </cell>
          <cell r="R23149" t="str">
            <v>Melbourne</v>
          </cell>
          <cell r="W23149">
            <v>2018</v>
          </cell>
          <cell r="X23149" t="str">
            <v>Nov</v>
          </cell>
        </row>
        <row r="23150">
          <cell r="D23150" t="str">
            <v>House</v>
          </cell>
          <cell r="E23150">
            <v>2025000</v>
          </cell>
          <cell r="R23150" t="str">
            <v>Boroondara</v>
          </cell>
          <cell r="W23150">
            <v>2018</v>
          </cell>
          <cell r="X23150" t="str">
            <v>Nov</v>
          </cell>
        </row>
        <row r="23151">
          <cell r="D23151" t="str">
            <v>House</v>
          </cell>
          <cell r="E23151">
            <v>1035000</v>
          </cell>
          <cell r="R23151" t="str">
            <v>Maribyrnong</v>
          </cell>
          <cell r="W23151">
            <v>2018</v>
          </cell>
          <cell r="X23151" t="str">
            <v>Nov</v>
          </cell>
        </row>
        <row r="23152">
          <cell r="D23152" t="str">
            <v>House</v>
          </cell>
          <cell r="E23152">
            <v>1950000</v>
          </cell>
          <cell r="R23152" t="str">
            <v>Manningham</v>
          </cell>
          <cell r="W23152">
            <v>2018</v>
          </cell>
          <cell r="X23152" t="str">
            <v>Nov</v>
          </cell>
        </row>
        <row r="23153">
          <cell r="D23153" t="str">
            <v>House</v>
          </cell>
          <cell r="E23153">
            <v>955000</v>
          </cell>
          <cell r="R23153" t="str">
            <v>Yarra</v>
          </cell>
          <cell r="W23153">
            <v>2018</v>
          </cell>
          <cell r="X23153" t="str">
            <v>Nov</v>
          </cell>
        </row>
        <row r="23154">
          <cell r="D23154" t="str">
            <v>Unit</v>
          </cell>
          <cell r="E23154">
            <v>650000</v>
          </cell>
          <cell r="R23154" t="str">
            <v>Melbourne</v>
          </cell>
          <cell r="W23154">
            <v>2018</v>
          </cell>
          <cell r="X23154" t="str">
            <v>Nov</v>
          </cell>
        </row>
        <row r="23155">
          <cell r="D23155" t="str">
            <v>House</v>
          </cell>
          <cell r="E23155">
            <v>870000</v>
          </cell>
          <cell r="R23155" t="str">
            <v>Manningham</v>
          </cell>
          <cell r="W23155">
            <v>2018</v>
          </cell>
          <cell r="X23155" t="str">
            <v>Nov</v>
          </cell>
        </row>
        <row r="23156">
          <cell r="D23156" t="str">
            <v>Unit</v>
          </cell>
          <cell r="E23156">
            <v>1510000</v>
          </cell>
          <cell r="R23156" t="str">
            <v>Boroondara</v>
          </cell>
          <cell r="W23156">
            <v>2018</v>
          </cell>
          <cell r="X23156" t="str">
            <v>Nov</v>
          </cell>
        </row>
        <row r="23157">
          <cell r="D23157" t="str">
            <v>House</v>
          </cell>
          <cell r="E23157">
            <v>1045000</v>
          </cell>
          <cell r="R23157" t="str">
            <v>Yarra</v>
          </cell>
          <cell r="W23157">
            <v>2018</v>
          </cell>
          <cell r="X23157" t="str">
            <v>Nov</v>
          </cell>
        </row>
        <row r="23158">
          <cell r="D23158" t="str">
            <v>Unit</v>
          </cell>
          <cell r="E23158">
            <v>860000</v>
          </cell>
          <cell r="R23158" t="str">
            <v>Maroondah</v>
          </cell>
          <cell r="W23158">
            <v>2018</v>
          </cell>
          <cell r="X23158" t="str">
            <v>Nov</v>
          </cell>
        </row>
        <row r="23159">
          <cell r="D23159" t="str">
            <v>House</v>
          </cell>
          <cell r="E23159">
            <v>1320000</v>
          </cell>
          <cell r="R23159" t="str">
            <v>Maribyrnong</v>
          </cell>
          <cell r="W23159">
            <v>2018</v>
          </cell>
          <cell r="X23159" t="str">
            <v>Nov</v>
          </cell>
        </row>
        <row r="23160">
          <cell r="D23160" t="str">
            <v>House</v>
          </cell>
          <cell r="E23160">
            <v>1400000</v>
          </cell>
          <cell r="R23160" t="str">
            <v>Melbourne</v>
          </cell>
          <cell r="W23160">
            <v>2018</v>
          </cell>
          <cell r="X23160" t="str">
            <v>Nov</v>
          </cell>
        </row>
        <row r="23161">
          <cell r="D23161" t="str">
            <v>House</v>
          </cell>
          <cell r="E23161">
            <v>990000</v>
          </cell>
          <cell r="R23161" t="str">
            <v>Whitehorse</v>
          </cell>
          <cell r="W23161">
            <v>2018</v>
          </cell>
          <cell r="X23161" t="str">
            <v>Nov</v>
          </cell>
        </row>
        <row r="23162">
          <cell r="D23162" t="str">
            <v>House</v>
          </cell>
          <cell r="E23162">
            <v>2400000</v>
          </cell>
          <cell r="R23162" t="str">
            <v>Boroondara</v>
          </cell>
          <cell r="W23162">
            <v>2018</v>
          </cell>
          <cell r="X23162" t="str">
            <v>Nov</v>
          </cell>
        </row>
        <row r="23163">
          <cell r="D23163" t="str">
            <v>House</v>
          </cell>
          <cell r="E23163">
            <v>1170000</v>
          </cell>
          <cell r="R23163" t="str">
            <v>Maribyrnong</v>
          </cell>
          <cell r="W23163">
            <v>2018</v>
          </cell>
          <cell r="X23163" t="str">
            <v>Nov</v>
          </cell>
        </row>
        <row r="23164">
          <cell r="D23164" t="str">
            <v>House</v>
          </cell>
          <cell r="E23164">
            <v>905000</v>
          </cell>
          <cell r="R23164" t="str">
            <v>Maroondah</v>
          </cell>
          <cell r="W23164">
            <v>2018</v>
          </cell>
          <cell r="X23164" t="str">
            <v>Nov</v>
          </cell>
        </row>
        <row r="23165">
          <cell r="D23165" t="str">
            <v>House</v>
          </cell>
          <cell r="E23165">
            <v>1200000</v>
          </cell>
          <cell r="R23165" t="str">
            <v>Yarra</v>
          </cell>
          <cell r="W23165">
            <v>2018</v>
          </cell>
          <cell r="X23165" t="str">
            <v>Nov</v>
          </cell>
        </row>
        <row r="23166">
          <cell r="D23166" t="str">
            <v>House</v>
          </cell>
          <cell r="E23166">
            <v>650000</v>
          </cell>
          <cell r="R23166" t="str">
            <v>Maribyrnong</v>
          </cell>
          <cell r="W23166">
            <v>2018</v>
          </cell>
          <cell r="X23166" t="str">
            <v>Nov</v>
          </cell>
        </row>
        <row r="23167">
          <cell r="D23167" t="str">
            <v>House</v>
          </cell>
          <cell r="E23167">
            <v>885000</v>
          </cell>
          <cell r="R23167" t="str">
            <v>Maribyrnong</v>
          </cell>
          <cell r="W23167">
            <v>2018</v>
          </cell>
          <cell r="X23167" t="str">
            <v>Nov</v>
          </cell>
        </row>
        <row r="23168">
          <cell r="D23168" t="str">
            <v>House</v>
          </cell>
          <cell r="E23168">
            <v>621000</v>
          </cell>
          <cell r="R23168" t="str">
            <v>Maroondah</v>
          </cell>
          <cell r="W23168">
            <v>2018</v>
          </cell>
          <cell r="X23168" t="str">
            <v>Nov</v>
          </cell>
        </row>
        <row r="23169">
          <cell r="D23169" t="str">
            <v>House</v>
          </cell>
          <cell r="E23169">
            <v>745000</v>
          </cell>
          <cell r="R23169" t="str">
            <v>Yarra</v>
          </cell>
          <cell r="W23169">
            <v>2018</v>
          </cell>
          <cell r="X23169" t="str">
            <v>Nov</v>
          </cell>
        </row>
        <row r="23170">
          <cell r="D23170" t="str">
            <v>House</v>
          </cell>
          <cell r="E23170">
            <v>1700000</v>
          </cell>
          <cell r="R23170" t="str">
            <v>Boroondara</v>
          </cell>
          <cell r="W23170">
            <v>2018</v>
          </cell>
          <cell r="X23170" t="str">
            <v>Nov</v>
          </cell>
        </row>
        <row r="23171">
          <cell r="D23171" t="str">
            <v>House</v>
          </cell>
          <cell r="E23171">
            <v>1350000</v>
          </cell>
          <cell r="R23171" t="str">
            <v>Maribyrnong</v>
          </cell>
          <cell r="W23171">
            <v>2018</v>
          </cell>
          <cell r="X23171" t="str">
            <v>Nov</v>
          </cell>
        </row>
        <row r="23172">
          <cell r="D23172" t="str">
            <v>Unit</v>
          </cell>
          <cell r="E23172">
            <v>1005000</v>
          </cell>
          <cell r="R23172" t="str">
            <v>Yarra</v>
          </cell>
          <cell r="W23172">
            <v>2018</v>
          </cell>
          <cell r="X23172" t="str">
            <v>Nov</v>
          </cell>
        </row>
        <row r="23173">
          <cell r="D23173" t="str">
            <v>House</v>
          </cell>
          <cell r="E23173">
            <v>1000000</v>
          </cell>
          <cell r="R23173" t="str">
            <v>Maroondah</v>
          </cell>
          <cell r="W23173">
            <v>2018</v>
          </cell>
          <cell r="X23173" t="str">
            <v>Nov</v>
          </cell>
        </row>
        <row r="23174">
          <cell r="D23174" t="str">
            <v>House</v>
          </cell>
          <cell r="E23174">
            <v>1050000</v>
          </cell>
          <cell r="R23174" t="str">
            <v>Whitehorse</v>
          </cell>
          <cell r="W23174">
            <v>2018</v>
          </cell>
          <cell r="X23174" t="str">
            <v>Nov</v>
          </cell>
        </row>
        <row r="23175">
          <cell r="D23175" t="str">
            <v>House</v>
          </cell>
          <cell r="E23175">
            <v>702000</v>
          </cell>
          <cell r="R23175" t="str">
            <v>Maroondah</v>
          </cell>
          <cell r="W23175">
            <v>2018</v>
          </cell>
          <cell r="X23175" t="str">
            <v>Nov</v>
          </cell>
        </row>
        <row r="23176">
          <cell r="D23176" t="str">
            <v>House</v>
          </cell>
          <cell r="E23176">
            <v>840000</v>
          </cell>
          <cell r="R23176" t="str">
            <v>Maribyrnong</v>
          </cell>
          <cell r="W23176">
            <v>2018</v>
          </cell>
          <cell r="X23176" t="str">
            <v>Nov</v>
          </cell>
        </row>
        <row r="23177">
          <cell r="D23177" t="str">
            <v>House</v>
          </cell>
          <cell r="E23177">
            <v>1600000</v>
          </cell>
          <cell r="R23177" t="str">
            <v>Boroondara</v>
          </cell>
          <cell r="W23177">
            <v>2018</v>
          </cell>
          <cell r="X23177" t="str">
            <v>Nov</v>
          </cell>
        </row>
        <row r="23178">
          <cell r="D23178" t="str">
            <v>House</v>
          </cell>
          <cell r="E23178">
            <v>800000</v>
          </cell>
          <cell r="R23178" t="str">
            <v>Maribyrnong</v>
          </cell>
          <cell r="W23178">
            <v>2018</v>
          </cell>
          <cell r="X23178" t="str">
            <v>Nov</v>
          </cell>
        </row>
        <row r="23179">
          <cell r="D23179" t="str">
            <v>House</v>
          </cell>
          <cell r="E23179">
            <v>918000</v>
          </cell>
          <cell r="R23179" t="str">
            <v>Maribyrnong</v>
          </cell>
          <cell r="W23179">
            <v>2018</v>
          </cell>
          <cell r="X23179" t="str">
            <v>Nov</v>
          </cell>
        </row>
        <row r="23180">
          <cell r="D23180" t="str">
            <v>House</v>
          </cell>
          <cell r="E23180">
            <v>735000</v>
          </cell>
          <cell r="R23180" t="str">
            <v>Brimbank</v>
          </cell>
          <cell r="W23180">
            <v>2018</v>
          </cell>
          <cell r="X23180" t="str">
            <v>Nov</v>
          </cell>
        </row>
        <row r="23181">
          <cell r="D23181" t="str">
            <v>Unit</v>
          </cell>
          <cell r="E23181">
            <v>630000</v>
          </cell>
          <cell r="R23181" t="str">
            <v>Brimbank</v>
          </cell>
          <cell r="W23181">
            <v>2018</v>
          </cell>
          <cell r="X23181" t="str">
            <v>Nov</v>
          </cell>
        </row>
        <row r="23182">
          <cell r="D23182" t="str">
            <v>House</v>
          </cell>
          <cell r="E23182">
            <v>1401000</v>
          </cell>
          <cell r="R23182" t="str">
            <v>Boroondara</v>
          </cell>
          <cell r="W23182">
            <v>2018</v>
          </cell>
          <cell r="X23182" t="str">
            <v>Nov</v>
          </cell>
        </row>
        <row r="23183">
          <cell r="D23183" t="str">
            <v>House</v>
          </cell>
          <cell r="E23183">
            <v>2800000</v>
          </cell>
          <cell r="R23183" t="str">
            <v>Boroondara</v>
          </cell>
          <cell r="W23183">
            <v>2018</v>
          </cell>
          <cell r="X23183" t="str">
            <v>Nov</v>
          </cell>
        </row>
        <row r="23184">
          <cell r="D23184" t="str">
            <v>House</v>
          </cell>
          <cell r="E23184">
            <v>970000</v>
          </cell>
          <cell r="R23184" t="str">
            <v>Maribyrnong</v>
          </cell>
          <cell r="W23184">
            <v>2018</v>
          </cell>
          <cell r="X23184" t="str">
            <v>Nov</v>
          </cell>
        </row>
        <row r="23185">
          <cell r="D23185" t="str">
            <v>House</v>
          </cell>
          <cell r="E23185">
            <v>1400000</v>
          </cell>
          <cell r="R23185" t="str">
            <v>Whitehorse</v>
          </cell>
          <cell r="W23185">
            <v>2018</v>
          </cell>
          <cell r="X23185" t="str">
            <v>Nov</v>
          </cell>
        </row>
        <row r="23186">
          <cell r="D23186" t="str">
            <v>House</v>
          </cell>
          <cell r="E23186">
            <v>985000</v>
          </cell>
          <cell r="R23186" t="str">
            <v>Whitehorse</v>
          </cell>
          <cell r="W23186">
            <v>2018</v>
          </cell>
          <cell r="X23186" t="str">
            <v>Nov</v>
          </cell>
        </row>
        <row r="23187">
          <cell r="D23187" t="str">
            <v>House</v>
          </cell>
          <cell r="E23187">
            <v>1505000</v>
          </cell>
          <cell r="R23187" t="str">
            <v>Whitehorse</v>
          </cell>
          <cell r="W23187">
            <v>2018</v>
          </cell>
          <cell r="X23187" t="str">
            <v>Nov</v>
          </cell>
        </row>
        <row r="23188">
          <cell r="D23188" t="str">
            <v>House</v>
          </cell>
          <cell r="E23188">
            <v>1222000</v>
          </cell>
          <cell r="R23188" t="str">
            <v>Hobsons Bay</v>
          </cell>
          <cell r="W23188">
            <v>2018</v>
          </cell>
          <cell r="X23188" t="str">
            <v>Nov</v>
          </cell>
        </row>
        <row r="23189">
          <cell r="D23189" t="str">
            <v>House</v>
          </cell>
          <cell r="E23189">
            <v>1940000</v>
          </cell>
          <cell r="R23189" t="str">
            <v>Yarra</v>
          </cell>
          <cell r="W23189">
            <v>2018</v>
          </cell>
          <cell r="X23189" t="str">
            <v>Nov</v>
          </cell>
        </row>
        <row r="23190">
          <cell r="D23190" t="str">
            <v>House</v>
          </cell>
          <cell r="E23190">
            <v>2375000</v>
          </cell>
          <cell r="R23190" t="str">
            <v>Boroondara</v>
          </cell>
          <cell r="W23190">
            <v>2018</v>
          </cell>
          <cell r="X23190" t="str">
            <v>Nov</v>
          </cell>
        </row>
        <row r="23191">
          <cell r="D23191" t="str">
            <v>House</v>
          </cell>
          <cell r="E23191">
            <v>1200000</v>
          </cell>
          <cell r="R23191" t="str">
            <v>Melbourne</v>
          </cell>
          <cell r="W23191">
            <v>2018</v>
          </cell>
          <cell r="X23191" t="str">
            <v>Nov</v>
          </cell>
        </row>
        <row r="23192">
          <cell r="D23192" t="str">
            <v>Unit</v>
          </cell>
          <cell r="E23192">
            <v>1000000</v>
          </cell>
          <cell r="R23192" t="str">
            <v>Whitehorse</v>
          </cell>
          <cell r="W23192">
            <v>2018</v>
          </cell>
          <cell r="X23192" t="str">
            <v>Nov</v>
          </cell>
        </row>
        <row r="23193">
          <cell r="D23193" t="str">
            <v>House</v>
          </cell>
          <cell r="E23193">
            <v>915000</v>
          </cell>
          <cell r="R23193" t="str">
            <v>Maroondah</v>
          </cell>
          <cell r="W23193">
            <v>2018</v>
          </cell>
          <cell r="X23193" t="str">
            <v>Nov</v>
          </cell>
        </row>
        <row r="23194">
          <cell r="D23194" t="str">
            <v>House</v>
          </cell>
          <cell r="E23194">
            <v>2200000</v>
          </cell>
          <cell r="R23194" t="str">
            <v>Port Phillip</v>
          </cell>
          <cell r="W23194">
            <v>2018</v>
          </cell>
          <cell r="X23194" t="str">
            <v>Nov</v>
          </cell>
        </row>
        <row r="23195">
          <cell r="D23195" t="str">
            <v>House</v>
          </cell>
          <cell r="E23195">
            <v>1250000</v>
          </cell>
          <cell r="R23195" t="str">
            <v>Whitehorse</v>
          </cell>
          <cell r="W23195">
            <v>2018</v>
          </cell>
          <cell r="X23195" t="str">
            <v>Nov</v>
          </cell>
        </row>
        <row r="23196">
          <cell r="D23196" t="str">
            <v>House</v>
          </cell>
          <cell r="E23196">
            <v>1250000</v>
          </cell>
          <cell r="R23196" t="str">
            <v>Port Phillip</v>
          </cell>
          <cell r="W23196">
            <v>2018</v>
          </cell>
          <cell r="X23196" t="str">
            <v>Nov</v>
          </cell>
        </row>
        <row r="23197">
          <cell r="D23197" t="str">
            <v>House</v>
          </cell>
          <cell r="E23197">
            <v>868100</v>
          </cell>
          <cell r="R23197" t="str">
            <v>Hobsons Bay</v>
          </cell>
          <cell r="W23197">
            <v>2018</v>
          </cell>
          <cell r="X23197" t="str">
            <v>Nov</v>
          </cell>
        </row>
        <row r="23198">
          <cell r="D23198" t="str">
            <v>House</v>
          </cell>
          <cell r="E23198">
            <v>2650000</v>
          </cell>
          <cell r="R23198" t="str">
            <v>Boroondara</v>
          </cell>
          <cell r="W23198">
            <v>2018</v>
          </cell>
          <cell r="X23198" t="str">
            <v>Nov</v>
          </cell>
        </row>
        <row r="23199">
          <cell r="D23199" t="str">
            <v>House</v>
          </cell>
          <cell r="E23199">
            <v>574000</v>
          </cell>
          <cell r="R23199" t="str">
            <v>Melton</v>
          </cell>
          <cell r="W23199">
            <v>2018</v>
          </cell>
          <cell r="X23199" t="str">
            <v>Nov</v>
          </cell>
        </row>
        <row r="23200">
          <cell r="D23200" t="str">
            <v>House</v>
          </cell>
          <cell r="E23200">
            <v>1475000</v>
          </cell>
          <cell r="R23200" t="str">
            <v>Maroondah</v>
          </cell>
          <cell r="W23200">
            <v>2018</v>
          </cell>
          <cell r="X23200" t="str">
            <v>Nov</v>
          </cell>
        </row>
        <row r="23201">
          <cell r="D23201" t="str">
            <v>House</v>
          </cell>
          <cell r="E23201">
            <v>1725000</v>
          </cell>
          <cell r="R23201" t="str">
            <v>Melbourne</v>
          </cell>
          <cell r="W23201">
            <v>2018</v>
          </cell>
          <cell r="X23201" t="str">
            <v>Nov</v>
          </cell>
        </row>
        <row r="23202">
          <cell r="D23202" t="str">
            <v>House</v>
          </cell>
          <cell r="E23202">
            <v>2420000</v>
          </cell>
          <cell r="R23202" t="str">
            <v>Boroondara</v>
          </cell>
          <cell r="W23202">
            <v>2018</v>
          </cell>
          <cell r="X23202" t="str">
            <v>Nov</v>
          </cell>
        </row>
        <row r="23203">
          <cell r="D23203" t="str">
            <v>House</v>
          </cell>
          <cell r="E23203">
            <v>1085000</v>
          </cell>
          <cell r="R23203" t="str">
            <v>Whitehorse</v>
          </cell>
          <cell r="W23203">
            <v>2018</v>
          </cell>
          <cell r="X23203" t="str">
            <v>Nov</v>
          </cell>
        </row>
        <row r="23204">
          <cell r="D23204" t="str">
            <v>House</v>
          </cell>
          <cell r="E23204">
            <v>1550000</v>
          </cell>
          <cell r="R23204" t="str">
            <v>Boroondara</v>
          </cell>
          <cell r="W23204">
            <v>2018</v>
          </cell>
          <cell r="X23204" t="str">
            <v>Nov</v>
          </cell>
        </row>
        <row r="23205">
          <cell r="D23205" t="str">
            <v>House</v>
          </cell>
          <cell r="E23205">
            <v>3030000</v>
          </cell>
          <cell r="R23205" t="str">
            <v>Melbourne</v>
          </cell>
          <cell r="W23205">
            <v>2018</v>
          </cell>
          <cell r="X23205" t="str">
            <v>Nov</v>
          </cell>
        </row>
        <row r="23206">
          <cell r="D23206" t="str">
            <v>House</v>
          </cell>
          <cell r="E23206">
            <v>1050000</v>
          </cell>
          <cell r="R23206" t="str">
            <v>Whitehorse</v>
          </cell>
          <cell r="W23206">
            <v>2018</v>
          </cell>
          <cell r="X23206" t="str">
            <v>Nov</v>
          </cell>
        </row>
        <row r="23207">
          <cell r="D23207" t="str">
            <v>House</v>
          </cell>
          <cell r="E23207">
            <v>1320000</v>
          </cell>
          <cell r="R23207" t="str">
            <v>Monash</v>
          </cell>
          <cell r="W23207">
            <v>2018</v>
          </cell>
          <cell r="X23207" t="str">
            <v>Nov</v>
          </cell>
        </row>
        <row r="23208">
          <cell r="D23208" t="str">
            <v>House</v>
          </cell>
          <cell r="E23208">
            <v>1500000</v>
          </cell>
          <cell r="R23208" t="str">
            <v>Stonnington</v>
          </cell>
          <cell r="W23208">
            <v>2018</v>
          </cell>
          <cell r="X23208" t="str">
            <v>Nov</v>
          </cell>
        </row>
        <row r="23209">
          <cell r="D23209" t="str">
            <v>House</v>
          </cell>
          <cell r="E23209">
            <v>1500000</v>
          </cell>
          <cell r="R23209" t="str">
            <v>Monash</v>
          </cell>
          <cell r="W23209">
            <v>2018</v>
          </cell>
          <cell r="X23209" t="str">
            <v>Nov</v>
          </cell>
        </row>
        <row r="23210">
          <cell r="D23210" t="str">
            <v>House</v>
          </cell>
          <cell r="E23210">
            <v>1825000</v>
          </cell>
          <cell r="R23210" t="str">
            <v>Port Phillip</v>
          </cell>
          <cell r="W23210">
            <v>2018</v>
          </cell>
          <cell r="X23210" t="str">
            <v>Nov</v>
          </cell>
        </row>
        <row r="23211">
          <cell r="D23211" t="str">
            <v>House</v>
          </cell>
          <cell r="E23211">
            <v>1230000</v>
          </cell>
          <cell r="R23211" t="str">
            <v>Stonnington</v>
          </cell>
          <cell r="W23211">
            <v>2018</v>
          </cell>
          <cell r="X23211" t="str">
            <v>Nov</v>
          </cell>
        </row>
        <row r="23212">
          <cell r="D23212" t="str">
            <v>House</v>
          </cell>
          <cell r="E23212">
            <v>1177500</v>
          </cell>
          <cell r="R23212" t="str">
            <v>Port Phillip</v>
          </cell>
          <cell r="W23212">
            <v>2018</v>
          </cell>
          <cell r="X23212" t="str">
            <v>Nov</v>
          </cell>
        </row>
        <row r="23213">
          <cell r="D23213" t="str">
            <v>House</v>
          </cell>
          <cell r="E23213">
            <v>765000</v>
          </cell>
          <cell r="R23213" t="str">
            <v>Knox</v>
          </cell>
          <cell r="W23213">
            <v>2018</v>
          </cell>
          <cell r="X23213" t="str">
            <v>Nov</v>
          </cell>
        </row>
        <row r="23214">
          <cell r="D23214" t="str">
            <v>House</v>
          </cell>
          <cell r="E23214">
            <v>646000</v>
          </cell>
          <cell r="R23214" t="str">
            <v>Wyndham</v>
          </cell>
          <cell r="W23214">
            <v>2018</v>
          </cell>
          <cell r="X23214" t="str">
            <v>Nov</v>
          </cell>
        </row>
        <row r="23215">
          <cell r="D23215" t="str">
            <v>House</v>
          </cell>
          <cell r="E23215">
            <v>1160000</v>
          </cell>
          <cell r="R23215" t="str">
            <v>Hobsons Bay</v>
          </cell>
          <cell r="W23215">
            <v>2018</v>
          </cell>
          <cell r="X23215" t="str">
            <v>Nov</v>
          </cell>
        </row>
        <row r="23216">
          <cell r="D23216" t="str">
            <v>House</v>
          </cell>
          <cell r="E23216">
            <v>1750000</v>
          </cell>
          <cell r="R23216" t="str">
            <v>Port Phillip</v>
          </cell>
          <cell r="W23216">
            <v>2018</v>
          </cell>
          <cell r="X23216" t="str">
            <v>Nov</v>
          </cell>
        </row>
        <row r="23217">
          <cell r="D23217" t="str">
            <v>House</v>
          </cell>
          <cell r="E23217">
            <v>1250000</v>
          </cell>
          <cell r="R23217" t="str">
            <v>Whitehorse</v>
          </cell>
          <cell r="W23217">
            <v>2018</v>
          </cell>
          <cell r="X23217" t="str">
            <v>Nov</v>
          </cell>
        </row>
        <row r="23218">
          <cell r="D23218" t="str">
            <v>House</v>
          </cell>
          <cell r="E23218">
            <v>1500000</v>
          </cell>
          <cell r="R23218" t="str">
            <v>Stonnington</v>
          </cell>
          <cell r="W23218">
            <v>2018</v>
          </cell>
          <cell r="X23218" t="str">
            <v>Nov</v>
          </cell>
        </row>
        <row r="23219">
          <cell r="D23219" t="str">
            <v>House</v>
          </cell>
          <cell r="E23219">
            <v>2360000</v>
          </cell>
          <cell r="R23219" t="str">
            <v>Stonnington</v>
          </cell>
          <cell r="W23219">
            <v>2018</v>
          </cell>
          <cell r="X23219" t="str">
            <v>Nov</v>
          </cell>
        </row>
        <row r="23220">
          <cell r="D23220" t="str">
            <v>House</v>
          </cell>
          <cell r="E23220">
            <v>2200000</v>
          </cell>
          <cell r="R23220" t="str">
            <v>Boroondara</v>
          </cell>
          <cell r="W23220">
            <v>2018</v>
          </cell>
          <cell r="X23220" t="str">
            <v>Nov</v>
          </cell>
        </row>
        <row r="23221">
          <cell r="D23221" t="str">
            <v>House</v>
          </cell>
          <cell r="E23221">
            <v>940000</v>
          </cell>
          <cell r="R23221" t="str">
            <v>Monash</v>
          </cell>
          <cell r="W23221">
            <v>2018</v>
          </cell>
          <cell r="X23221" t="str">
            <v>Nov</v>
          </cell>
        </row>
        <row r="23222">
          <cell r="D23222" t="str">
            <v>House</v>
          </cell>
          <cell r="E23222">
            <v>1997500</v>
          </cell>
          <cell r="R23222" t="str">
            <v>Boroondara</v>
          </cell>
          <cell r="W23222">
            <v>2018</v>
          </cell>
          <cell r="X23222" t="str">
            <v>Nov</v>
          </cell>
        </row>
        <row r="23223">
          <cell r="D23223" t="str">
            <v>House</v>
          </cell>
          <cell r="E23223">
            <v>1062000</v>
          </cell>
          <cell r="R23223" t="str">
            <v>Port Phillip</v>
          </cell>
          <cell r="W23223">
            <v>2018</v>
          </cell>
          <cell r="X23223" t="str">
            <v>Nov</v>
          </cell>
        </row>
        <row r="23224">
          <cell r="D23224" t="str">
            <v>House</v>
          </cell>
          <cell r="E23224">
            <v>1700000</v>
          </cell>
          <cell r="R23224" t="str">
            <v>Monash</v>
          </cell>
          <cell r="W23224">
            <v>2018</v>
          </cell>
          <cell r="X23224" t="str">
            <v>Nov</v>
          </cell>
        </row>
        <row r="23225">
          <cell r="D23225" t="str">
            <v>House</v>
          </cell>
          <cell r="E23225">
            <v>1530000</v>
          </cell>
          <cell r="R23225" t="str">
            <v>Monash</v>
          </cell>
          <cell r="W23225">
            <v>2018</v>
          </cell>
          <cell r="X23225" t="str">
            <v>Nov</v>
          </cell>
        </row>
        <row r="23226">
          <cell r="D23226" t="str">
            <v>House</v>
          </cell>
          <cell r="E23226">
            <v>1960000</v>
          </cell>
          <cell r="R23226" t="str">
            <v>Stonnington</v>
          </cell>
          <cell r="W23226">
            <v>2018</v>
          </cell>
          <cell r="X23226" t="str">
            <v>Nov</v>
          </cell>
        </row>
        <row r="23227">
          <cell r="D23227" t="str">
            <v>House</v>
          </cell>
          <cell r="E23227">
            <v>2810000</v>
          </cell>
          <cell r="R23227" t="str">
            <v>Port Phillip</v>
          </cell>
          <cell r="W23227">
            <v>2018</v>
          </cell>
          <cell r="X23227" t="str">
            <v>Nov</v>
          </cell>
        </row>
        <row r="23228">
          <cell r="D23228" t="str">
            <v>House</v>
          </cell>
          <cell r="E23228">
            <v>1700000</v>
          </cell>
          <cell r="R23228" t="str">
            <v>Stonnington</v>
          </cell>
          <cell r="W23228">
            <v>2018</v>
          </cell>
          <cell r="X23228" t="str">
            <v>Nov</v>
          </cell>
        </row>
        <row r="23229">
          <cell r="D23229" t="str">
            <v>House</v>
          </cell>
          <cell r="E23229">
            <v>571000</v>
          </cell>
          <cell r="R23229" t="str">
            <v>Wyndham</v>
          </cell>
          <cell r="W23229">
            <v>2018</v>
          </cell>
          <cell r="X23229" t="str">
            <v>Nov</v>
          </cell>
        </row>
        <row r="23230">
          <cell r="D23230" t="str">
            <v>House</v>
          </cell>
          <cell r="E23230">
            <v>723000</v>
          </cell>
          <cell r="R23230" t="str">
            <v>Knox</v>
          </cell>
          <cell r="W23230">
            <v>2018</v>
          </cell>
          <cell r="X23230" t="str">
            <v>Nov</v>
          </cell>
        </row>
        <row r="23231">
          <cell r="D23231" t="str">
            <v>House</v>
          </cell>
          <cell r="E23231">
            <v>783000</v>
          </cell>
          <cell r="R23231" t="str">
            <v>Hobsons Bay</v>
          </cell>
          <cell r="W23231">
            <v>2018</v>
          </cell>
          <cell r="X23231" t="str">
            <v>Nov</v>
          </cell>
        </row>
        <row r="23232">
          <cell r="D23232" t="str">
            <v>House</v>
          </cell>
          <cell r="E23232">
            <v>668000</v>
          </cell>
          <cell r="R23232" t="str">
            <v>Knox</v>
          </cell>
          <cell r="W23232">
            <v>2018</v>
          </cell>
          <cell r="X23232" t="str">
            <v>Nov</v>
          </cell>
        </row>
        <row r="23233">
          <cell r="D23233" t="str">
            <v>House</v>
          </cell>
          <cell r="E23233">
            <v>462000</v>
          </cell>
          <cell r="R23233" t="str">
            <v>Wyndham</v>
          </cell>
          <cell r="W23233">
            <v>2018</v>
          </cell>
          <cell r="X23233" t="str">
            <v>Nov</v>
          </cell>
        </row>
        <row r="23234">
          <cell r="D23234" t="str">
            <v>House</v>
          </cell>
          <cell r="E23234">
            <v>610000</v>
          </cell>
          <cell r="R23234" t="str">
            <v>Wyndham</v>
          </cell>
          <cell r="W23234">
            <v>2018</v>
          </cell>
          <cell r="X23234" t="str">
            <v>Nov</v>
          </cell>
        </row>
        <row r="23235">
          <cell r="D23235" t="str">
            <v>House</v>
          </cell>
          <cell r="E23235">
            <v>1758000</v>
          </cell>
          <cell r="R23235" t="str">
            <v>Monash</v>
          </cell>
          <cell r="W23235">
            <v>2018</v>
          </cell>
          <cell r="X23235" t="str">
            <v>Nov</v>
          </cell>
        </row>
        <row r="23236">
          <cell r="D23236" t="str">
            <v>House</v>
          </cell>
          <cell r="E23236">
            <v>1459000</v>
          </cell>
          <cell r="R23236" t="str">
            <v>Monash</v>
          </cell>
          <cell r="W23236">
            <v>2018</v>
          </cell>
          <cell r="X23236" t="str">
            <v>Nov</v>
          </cell>
        </row>
        <row r="23237">
          <cell r="D23237" t="str">
            <v>Unit</v>
          </cell>
          <cell r="E23237">
            <v>396000</v>
          </cell>
          <cell r="R23237" t="str">
            <v>Port Phillip</v>
          </cell>
          <cell r="W23237">
            <v>2018</v>
          </cell>
          <cell r="X23237" t="str">
            <v>Nov</v>
          </cell>
        </row>
        <row r="23238">
          <cell r="D23238" t="str">
            <v>House</v>
          </cell>
          <cell r="E23238">
            <v>522000</v>
          </cell>
          <cell r="R23238" t="str">
            <v>Wyndham</v>
          </cell>
          <cell r="W23238">
            <v>2018</v>
          </cell>
          <cell r="X23238" t="str">
            <v>Nov</v>
          </cell>
        </row>
        <row r="23239">
          <cell r="D23239" t="str">
            <v>House</v>
          </cell>
          <cell r="E23239">
            <v>600000</v>
          </cell>
          <cell r="R23239" t="str">
            <v>Wyndham</v>
          </cell>
          <cell r="W23239">
            <v>2018</v>
          </cell>
          <cell r="X23239" t="str">
            <v>Nov</v>
          </cell>
        </row>
        <row r="23240">
          <cell r="D23240" t="str">
            <v>House</v>
          </cell>
          <cell r="E23240">
            <v>927000</v>
          </cell>
          <cell r="R23240" t="str">
            <v>Knox</v>
          </cell>
          <cell r="W23240">
            <v>2018</v>
          </cell>
          <cell r="X23240" t="str">
            <v>Nov</v>
          </cell>
        </row>
        <row r="23241">
          <cell r="D23241" t="str">
            <v>House</v>
          </cell>
          <cell r="E23241">
            <v>695000</v>
          </cell>
          <cell r="R23241" t="str">
            <v>Wyndham</v>
          </cell>
          <cell r="W23241">
            <v>2018</v>
          </cell>
          <cell r="X23241" t="str">
            <v>Nov</v>
          </cell>
        </row>
        <row r="23242">
          <cell r="D23242" t="str">
            <v>Unit</v>
          </cell>
          <cell r="E23242">
            <v>535000</v>
          </cell>
          <cell r="R23242" t="str">
            <v>Wyndham</v>
          </cell>
          <cell r="W23242">
            <v>2018</v>
          </cell>
          <cell r="X23242" t="str">
            <v>Nov</v>
          </cell>
        </row>
        <row r="23243">
          <cell r="D23243" t="str">
            <v>House</v>
          </cell>
          <cell r="E23243">
            <v>885000</v>
          </cell>
          <cell r="R23243" t="str">
            <v>Glen Eira</v>
          </cell>
          <cell r="W23243">
            <v>2018</v>
          </cell>
          <cell r="X23243" t="str">
            <v>Nov</v>
          </cell>
        </row>
        <row r="23244">
          <cell r="D23244" t="str">
            <v>House</v>
          </cell>
          <cell r="E23244">
            <v>2105000</v>
          </cell>
          <cell r="R23244" t="str">
            <v>Bayside</v>
          </cell>
          <cell r="W23244">
            <v>2018</v>
          </cell>
          <cell r="X23244" t="str">
            <v>Nov</v>
          </cell>
        </row>
        <row r="23245">
          <cell r="D23245" t="str">
            <v>House</v>
          </cell>
          <cell r="E23245">
            <v>660000</v>
          </cell>
          <cell r="R23245" t="str">
            <v>Wyndham</v>
          </cell>
          <cell r="W23245">
            <v>2018</v>
          </cell>
          <cell r="X23245" t="str">
            <v>Nov</v>
          </cell>
        </row>
        <row r="23246">
          <cell r="D23246" t="str">
            <v>House</v>
          </cell>
          <cell r="E23246">
            <v>815000</v>
          </cell>
          <cell r="R23246" t="str">
            <v>Wyndham</v>
          </cell>
          <cell r="W23246">
            <v>2018</v>
          </cell>
          <cell r="X23246" t="str">
            <v>Nov</v>
          </cell>
        </row>
        <row r="23247">
          <cell r="D23247" t="str">
            <v>House</v>
          </cell>
          <cell r="E23247">
            <v>1320000</v>
          </cell>
          <cell r="R23247" t="str">
            <v>Monash</v>
          </cell>
          <cell r="W23247">
            <v>2018</v>
          </cell>
          <cell r="X23247" t="str">
            <v>Nov</v>
          </cell>
        </row>
        <row r="23248">
          <cell r="D23248" t="str">
            <v>House</v>
          </cell>
          <cell r="E23248">
            <v>766000</v>
          </cell>
          <cell r="R23248" t="str">
            <v>Wyndham</v>
          </cell>
          <cell r="W23248">
            <v>2018</v>
          </cell>
          <cell r="X23248" t="str">
            <v>Nov</v>
          </cell>
        </row>
        <row r="23249">
          <cell r="D23249" t="str">
            <v>House</v>
          </cell>
          <cell r="E23249">
            <v>495000</v>
          </cell>
          <cell r="R23249" t="str">
            <v>Wyndham</v>
          </cell>
          <cell r="W23249">
            <v>2018</v>
          </cell>
          <cell r="X23249" t="str">
            <v>Nov</v>
          </cell>
        </row>
        <row r="23250">
          <cell r="D23250" t="str">
            <v>House</v>
          </cell>
          <cell r="E23250">
            <v>1200000</v>
          </cell>
          <cell r="R23250" t="str">
            <v>Glen Eira</v>
          </cell>
          <cell r="W23250">
            <v>2018</v>
          </cell>
          <cell r="X23250" t="str">
            <v>Nov</v>
          </cell>
        </row>
        <row r="23251">
          <cell r="D23251" t="str">
            <v>House</v>
          </cell>
          <cell r="E23251">
            <v>720000</v>
          </cell>
          <cell r="R23251" t="str">
            <v>Wyndham</v>
          </cell>
          <cell r="W23251">
            <v>2018</v>
          </cell>
          <cell r="X23251" t="str">
            <v>Nov</v>
          </cell>
        </row>
        <row r="23252">
          <cell r="D23252" t="str">
            <v>House</v>
          </cell>
          <cell r="E23252">
            <v>2745000</v>
          </cell>
          <cell r="R23252" t="str">
            <v>Bayside</v>
          </cell>
          <cell r="W23252">
            <v>2018</v>
          </cell>
          <cell r="X23252" t="str">
            <v>Nov</v>
          </cell>
        </row>
        <row r="23253">
          <cell r="D23253" t="str">
            <v>House</v>
          </cell>
          <cell r="E23253">
            <v>1650000</v>
          </cell>
          <cell r="R23253" t="str">
            <v>Glen Eira</v>
          </cell>
          <cell r="W23253">
            <v>2018</v>
          </cell>
          <cell r="X23253" t="str">
            <v>Nov</v>
          </cell>
        </row>
        <row r="23254">
          <cell r="D23254" t="str">
            <v>Unit</v>
          </cell>
          <cell r="E23254">
            <v>1375000</v>
          </cell>
          <cell r="R23254" t="str">
            <v>Glen Eira</v>
          </cell>
          <cell r="W23254">
            <v>2018</v>
          </cell>
          <cell r="X23254" t="str">
            <v>Nov</v>
          </cell>
        </row>
        <row r="23255">
          <cell r="D23255" t="str">
            <v>House</v>
          </cell>
          <cell r="E23255">
            <v>1430000</v>
          </cell>
          <cell r="R23255" t="str">
            <v>Glen Eira</v>
          </cell>
          <cell r="W23255">
            <v>2018</v>
          </cell>
          <cell r="X23255" t="str">
            <v>Nov</v>
          </cell>
        </row>
        <row r="23256">
          <cell r="D23256" t="str">
            <v>House</v>
          </cell>
          <cell r="E23256">
            <v>1400000</v>
          </cell>
          <cell r="R23256" t="str">
            <v>Glen Eira</v>
          </cell>
          <cell r="W23256">
            <v>2018</v>
          </cell>
          <cell r="X23256" t="str">
            <v>Nov</v>
          </cell>
        </row>
        <row r="23257">
          <cell r="D23257" t="str">
            <v>House</v>
          </cell>
          <cell r="E23257">
            <v>1360500</v>
          </cell>
          <cell r="R23257" t="str">
            <v>Glen Eira</v>
          </cell>
          <cell r="W23257">
            <v>2018</v>
          </cell>
          <cell r="X23257" t="str">
            <v>Nov</v>
          </cell>
        </row>
        <row r="23258">
          <cell r="D23258" t="str">
            <v>House</v>
          </cell>
          <cell r="E23258">
            <v>1165000</v>
          </cell>
          <cell r="R23258" t="str">
            <v>Glen Eira</v>
          </cell>
          <cell r="W23258">
            <v>2018</v>
          </cell>
          <cell r="X23258" t="str">
            <v>Nov</v>
          </cell>
        </row>
        <row r="23259">
          <cell r="D23259" t="str">
            <v>House</v>
          </cell>
          <cell r="E23259">
            <v>3300000</v>
          </cell>
          <cell r="R23259" t="str">
            <v>Bayside</v>
          </cell>
          <cell r="W23259">
            <v>2018</v>
          </cell>
          <cell r="X23259" t="str">
            <v>Nov</v>
          </cell>
        </row>
        <row r="23260">
          <cell r="D23260" t="str">
            <v>Unit</v>
          </cell>
          <cell r="E23260">
            <v>1420000</v>
          </cell>
          <cell r="R23260" t="str">
            <v>Bayside</v>
          </cell>
          <cell r="W23260">
            <v>2018</v>
          </cell>
          <cell r="X23260" t="str">
            <v>Nov</v>
          </cell>
        </row>
        <row r="23261">
          <cell r="D23261" t="str">
            <v>Unit</v>
          </cell>
          <cell r="E23261">
            <v>1100000</v>
          </cell>
          <cell r="R23261" t="str">
            <v>Glen Eira</v>
          </cell>
          <cell r="W23261">
            <v>2018</v>
          </cell>
          <cell r="X23261" t="str">
            <v>Nov</v>
          </cell>
        </row>
        <row r="23262">
          <cell r="D23262" t="str">
            <v>House</v>
          </cell>
          <cell r="E23262">
            <v>1160000</v>
          </cell>
          <cell r="R23262" t="str">
            <v>Glen Eira</v>
          </cell>
          <cell r="W23262">
            <v>2018</v>
          </cell>
          <cell r="X23262" t="str">
            <v>Nov</v>
          </cell>
        </row>
        <row r="23263">
          <cell r="D23263" t="str">
            <v>House</v>
          </cell>
          <cell r="E23263">
            <v>1710000</v>
          </cell>
          <cell r="R23263" t="str">
            <v>Bayside</v>
          </cell>
          <cell r="W23263">
            <v>2018</v>
          </cell>
          <cell r="X23263" t="str">
            <v>Nov</v>
          </cell>
        </row>
        <row r="23264">
          <cell r="D23264" t="str">
            <v>House</v>
          </cell>
          <cell r="E23264">
            <v>1050000</v>
          </cell>
          <cell r="R23264" t="str">
            <v>Kingston</v>
          </cell>
          <cell r="W23264">
            <v>2018</v>
          </cell>
          <cell r="X23264" t="str">
            <v>Nov</v>
          </cell>
        </row>
        <row r="23265">
          <cell r="D23265" t="str">
            <v>House</v>
          </cell>
          <cell r="E23265">
            <v>1800000</v>
          </cell>
          <cell r="R23265" t="str">
            <v>Bayside</v>
          </cell>
          <cell r="W23265">
            <v>2018</v>
          </cell>
          <cell r="X23265" t="str">
            <v>Nov</v>
          </cell>
        </row>
        <row r="23266">
          <cell r="D23266" t="str">
            <v>House</v>
          </cell>
          <cell r="E23266">
            <v>1720000</v>
          </cell>
          <cell r="R23266" t="str">
            <v>Bayside</v>
          </cell>
          <cell r="W23266">
            <v>2018</v>
          </cell>
          <cell r="X23266" t="str">
            <v>Nov</v>
          </cell>
        </row>
        <row r="23267">
          <cell r="D23267" t="str">
            <v>House</v>
          </cell>
          <cell r="E23267">
            <v>2115000</v>
          </cell>
          <cell r="R23267" t="str">
            <v>Bayside</v>
          </cell>
          <cell r="W23267">
            <v>2018</v>
          </cell>
          <cell r="X23267" t="str">
            <v>Nov</v>
          </cell>
        </row>
        <row r="23268">
          <cell r="D23268" t="str">
            <v>House</v>
          </cell>
          <cell r="E23268">
            <v>1150000</v>
          </cell>
          <cell r="R23268" t="str">
            <v>Bayside</v>
          </cell>
          <cell r="W23268">
            <v>2018</v>
          </cell>
          <cell r="X23268" t="str">
            <v>Nov</v>
          </cell>
        </row>
        <row r="23269">
          <cell r="D23269" t="str">
            <v>Unit</v>
          </cell>
          <cell r="E23269">
            <v>1150000</v>
          </cell>
          <cell r="R23269" t="str">
            <v>Bayside</v>
          </cell>
          <cell r="W23269">
            <v>2018</v>
          </cell>
          <cell r="X23269" t="str">
            <v>Nov</v>
          </cell>
        </row>
        <row r="23270">
          <cell r="D23270" t="str">
            <v>House</v>
          </cell>
          <cell r="E23270">
            <v>2720000</v>
          </cell>
          <cell r="R23270" t="str">
            <v>Bayside</v>
          </cell>
          <cell r="W23270">
            <v>2018</v>
          </cell>
          <cell r="X23270" t="str">
            <v>Nov</v>
          </cell>
        </row>
        <row r="23271">
          <cell r="D23271" t="str">
            <v>House</v>
          </cell>
          <cell r="E23271">
            <v>1185000</v>
          </cell>
          <cell r="R23271" t="str">
            <v>Bayside</v>
          </cell>
          <cell r="W23271">
            <v>2018</v>
          </cell>
          <cell r="X23271" t="str">
            <v>Nov</v>
          </cell>
        </row>
        <row r="23272">
          <cell r="D23272" t="str">
            <v>House</v>
          </cell>
          <cell r="E23272">
            <v>1360000</v>
          </cell>
          <cell r="R23272" t="str">
            <v>Bayside</v>
          </cell>
          <cell r="W23272">
            <v>2018</v>
          </cell>
          <cell r="X23272" t="str">
            <v>Nov</v>
          </cell>
        </row>
        <row r="23273">
          <cell r="D23273" t="str">
            <v>House</v>
          </cell>
          <cell r="E23273">
            <v>1730000</v>
          </cell>
          <cell r="R23273" t="str">
            <v>Bayside</v>
          </cell>
          <cell r="W23273">
            <v>2018</v>
          </cell>
          <cell r="X23273" t="str">
            <v>Nov</v>
          </cell>
        </row>
        <row r="23274">
          <cell r="D23274" t="str">
            <v>House</v>
          </cell>
          <cell r="E23274">
            <v>1660000</v>
          </cell>
          <cell r="R23274" t="str">
            <v>Bayside</v>
          </cell>
          <cell r="W23274">
            <v>2018</v>
          </cell>
          <cell r="X23274" t="str">
            <v>Nov</v>
          </cell>
        </row>
        <row r="23275">
          <cell r="D23275" t="str">
            <v>House</v>
          </cell>
          <cell r="E23275">
            <v>2082000</v>
          </cell>
          <cell r="R23275" t="str">
            <v>Bayside</v>
          </cell>
          <cell r="W23275">
            <v>2018</v>
          </cell>
          <cell r="X23275" t="str">
            <v>Nov</v>
          </cell>
        </row>
        <row r="23276">
          <cell r="D23276" t="str">
            <v>House</v>
          </cell>
          <cell r="E23276">
            <v>2300000</v>
          </cell>
          <cell r="R23276" t="str">
            <v>Melbourne</v>
          </cell>
          <cell r="W23276">
            <v>2018</v>
          </cell>
          <cell r="X23276" t="str">
            <v>Nov</v>
          </cell>
        </row>
        <row r="23277">
          <cell r="D23277" t="str">
            <v>House</v>
          </cell>
          <cell r="E23277">
            <v>1560000</v>
          </cell>
          <cell r="R23277" t="str">
            <v>Stonnington</v>
          </cell>
          <cell r="W23277">
            <v>2018</v>
          </cell>
          <cell r="X23277" t="str">
            <v>Nov</v>
          </cell>
        </row>
        <row r="23278">
          <cell r="D23278" t="str">
            <v>Unit</v>
          </cell>
          <cell r="E23278">
            <v>1210000</v>
          </cell>
          <cell r="R23278" t="str">
            <v>Hobsons Bay</v>
          </cell>
          <cell r="W23278">
            <v>2018</v>
          </cell>
          <cell r="X23278" t="str">
            <v>Nov</v>
          </cell>
        </row>
        <row r="23279">
          <cell r="D23279" t="str">
            <v>Unit</v>
          </cell>
          <cell r="E23279">
            <v>1010000</v>
          </cell>
          <cell r="R23279" t="str">
            <v>Glen Eira</v>
          </cell>
          <cell r="W23279">
            <v>2018</v>
          </cell>
          <cell r="X23279" t="str">
            <v>Nov</v>
          </cell>
        </row>
        <row r="23280">
          <cell r="D23280" t="str">
            <v>Unit</v>
          </cell>
          <cell r="E23280">
            <v>930000</v>
          </cell>
          <cell r="R23280" t="str">
            <v>Darebin</v>
          </cell>
          <cell r="W23280">
            <v>2018</v>
          </cell>
          <cell r="X23280" t="str">
            <v>Nov</v>
          </cell>
        </row>
        <row r="23281">
          <cell r="D23281" t="str">
            <v>Unit</v>
          </cell>
          <cell r="E23281">
            <v>880000</v>
          </cell>
          <cell r="R23281" t="str">
            <v>Bayside</v>
          </cell>
          <cell r="W23281">
            <v>2018</v>
          </cell>
          <cell r="X23281" t="str">
            <v>Nov</v>
          </cell>
        </row>
        <row r="23282">
          <cell r="D23282" t="str">
            <v>Unit</v>
          </cell>
          <cell r="E23282">
            <v>850000</v>
          </cell>
          <cell r="R23282" t="str">
            <v>Moonee Valley</v>
          </cell>
          <cell r="W23282">
            <v>2018</v>
          </cell>
          <cell r="X23282" t="str">
            <v>Nov</v>
          </cell>
        </row>
        <row r="23283">
          <cell r="D23283" t="str">
            <v>Unit</v>
          </cell>
          <cell r="E23283">
            <v>620000</v>
          </cell>
          <cell r="R23283" t="str">
            <v>Moreland</v>
          </cell>
          <cell r="W23283">
            <v>2018</v>
          </cell>
          <cell r="X23283" t="str">
            <v>Nov</v>
          </cell>
        </row>
        <row r="23284">
          <cell r="D23284" t="str">
            <v>Unit</v>
          </cell>
          <cell r="E23284">
            <v>620000</v>
          </cell>
          <cell r="R23284" t="str">
            <v>Maroondah</v>
          </cell>
          <cell r="W23284">
            <v>2018</v>
          </cell>
          <cell r="X23284" t="str">
            <v>Nov</v>
          </cell>
        </row>
        <row r="23285">
          <cell r="D23285" t="str">
            <v>Unit</v>
          </cell>
          <cell r="E23285">
            <v>590000</v>
          </cell>
          <cell r="R23285" t="str">
            <v>Darebin</v>
          </cell>
          <cell r="W23285">
            <v>2018</v>
          </cell>
          <cell r="X23285" t="str">
            <v>Nov</v>
          </cell>
        </row>
        <row r="23286">
          <cell r="D23286" t="str">
            <v>House</v>
          </cell>
          <cell r="E23286">
            <v>587500</v>
          </cell>
          <cell r="R23286" t="str">
            <v>Melton</v>
          </cell>
          <cell r="W23286">
            <v>2018</v>
          </cell>
          <cell r="X23286" t="str">
            <v>Nov</v>
          </cell>
        </row>
        <row r="23287">
          <cell r="D23287" t="str">
            <v>House</v>
          </cell>
          <cell r="E23287">
            <v>579000</v>
          </cell>
          <cell r="R23287" t="str">
            <v>Hume</v>
          </cell>
          <cell r="W23287">
            <v>2018</v>
          </cell>
          <cell r="X23287" t="str">
            <v>Nov</v>
          </cell>
        </row>
        <row r="23288">
          <cell r="D23288" t="str">
            <v>Unit</v>
          </cell>
          <cell r="E23288">
            <v>500000</v>
          </cell>
          <cell r="R23288" t="str">
            <v>Monash</v>
          </cell>
          <cell r="W23288">
            <v>2018</v>
          </cell>
          <cell r="X23288" t="str">
            <v>Nov</v>
          </cell>
        </row>
        <row r="23289">
          <cell r="D23289" t="str">
            <v>Unit</v>
          </cell>
          <cell r="E23289">
            <v>500000</v>
          </cell>
          <cell r="R23289" t="str">
            <v>Melbourne</v>
          </cell>
          <cell r="W23289">
            <v>2018</v>
          </cell>
          <cell r="X23289" t="str">
            <v>Nov</v>
          </cell>
        </row>
        <row r="23290">
          <cell r="D23290" t="str">
            <v>Unit</v>
          </cell>
          <cell r="E23290">
            <v>420000</v>
          </cell>
          <cell r="R23290" t="str">
            <v>Hume</v>
          </cell>
          <cell r="W23290">
            <v>2018</v>
          </cell>
          <cell r="X23290" t="str">
            <v>Nov</v>
          </cell>
        </row>
        <row r="23291">
          <cell r="D23291" t="str">
            <v>Unit</v>
          </cell>
          <cell r="E23291">
            <v>370000</v>
          </cell>
          <cell r="R23291" t="str">
            <v>Hume</v>
          </cell>
          <cell r="W23291">
            <v>2018</v>
          </cell>
          <cell r="X23291" t="str">
            <v>Nov</v>
          </cell>
        </row>
        <row r="23292">
          <cell r="D23292" t="str">
            <v>Unit</v>
          </cell>
          <cell r="E23292">
            <v>220000</v>
          </cell>
          <cell r="R23292" t="str">
            <v>Maribyrnong</v>
          </cell>
          <cell r="W23292">
            <v>2018</v>
          </cell>
          <cell r="X23292" t="str">
            <v>Nov</v>
          </cell>
        </row>
        <row r="23293">
          <cell r="D23293" t="str">
            <v>Unit</v>
          </cell>
          <cell r="E23293">
            <v>1721000</v>
          </cell>
          <cell r="R23293" t="str">
            <v>Melbourne</v>
          </cell>
          <cell r="W23293">
            <v>2018</v>
          </cell>
          <cell r="X23293" t="str">
            <v>Nov</v>
          </cell>
        </row>
        <row r="23294">
          <cell r="D23294" t="str">
            <v>Unit</v>
          </cell>
          <cell r="E23294">
            <v>1680000</v>
          </cell>
          <cell r="R23294" t="str">
            <v>Boroondara</v>
          </cell>
          <cell r="W23294">
            <v>2018</v>
          </cell>
          <cell r="X23294" t="str">
            <v>Nov</v>
          </cell>
        </row>
        <row r="23295">
          <cell r="D23295" t="str">
            <v>House</v>
          </cell>
          <cell r="E23295">
            <v>1555000</v>
          </cell>
          <cell r="R23295" t="str">
            <v>Boroondara</v>
          </cell>
          <cell r="W23295">
            <v>2018</v>
          </cell>
          <cell r="X23295" t="str">
            <v>Nov</v>
          </cell>
        </row>
        <row r="23296">
          <cell r="D23296" t="str">
            <v>House</v>
          </cell>
          <cell r="E23296">
            <v>1490000</v>
          </cell>
          <cell r="R23296" t="str">
            <v>Banyule</v>
          </cell>
          <cell r="W23296">
            <v>2018</v>
          </cell>
          <cell r="X23296" t="str">
            <v>Nov</v>
          </cell>
        </row>
        <row r="23297">
          <cell r="D23297" t="str">
            <v>House</v>
          </cell>
          <cell r="E23297">
            <v>1470000</v>
          </cell>
          <cell r="R23297" t="str">
            <v>Bayside</v>
          </cell>
          <cell r="W23297">
            <v>2018</v>
          </cell>
          <cell r="X23297" t="str">
            <v>Nov</v>
          </cell>
        </row>
        <row r="23298">
          <cell r="D23298" t="str">
            <v>Unit</v>
          </cell>
          <cell r="E23298">
            <v>1300000</v>
          </cell>
          <cell r="R23298" t="str">
            <v>Boroondara</v>
          </cell>
          <cell r="W23298">
            <v>2018</v>
          </cell>
          <cell r="X23298" t="str">
            <v>Nov</v>
          </cell>
        </row>
        <row r="23299">
          <cell r="D23299" t="str">
            <v>House</v>
          </cell>
          <cell r="E23299">
            <v>1250000</v>
          </cell>
          <cell r="R23299" t="str">
            <v>Boroondara</v>
          </cell>
          <cell r="W23299">
            <v>2018</v>
          </cell>
          <cell r="X23299" t="str">
            <v>Nov</v>
          </cell>
        </row>
        <row r="23300">
          <cell r="D23300" t="str">
            <v>House</v>
          </cell>
          <cell r="E23300">
            <v>1240000</v>
          </cell>
          <cell r="R23300" t="str">
            <v>Manningham</v>
          </cell>
          <cell r="W23300">
            <v>2018</v>
          </cell>
          <cell r="X23300" t="str">
            <v>Nov</v>
          </cell>
        </row>
        <row r="23301">
          <cell r="D23301" t="str">
            <v>Unit</v>
          </cell>
          <cell r="E23301">
            <v>1190000</v>
          </cell>
          <cell r="R23301" t="str">
            <v>Boroondara</v>
          </cell>
          <cell r="W23301">
            <v>2018</v>
          </cell>
          <cell r="X23301" t="str">
            <v>Nov</v>
          </cell>
        </row>
        <row r="23302">
          <cell r="D23302" t="str">
            <v>House</v>
          </cell>
          <cell r="E23302">
            <v>1016000</v>
          </cell>
          <cell r="R23302" t="str">
            <v>Melton</v>
          </cell>
          <cell r="W23302">
            <v>2018</v>
          </cell>
          <cell r="X23302" t="str">
            <v>Nov</v>
          </cell>
        </row>
        <row r="23303">
          <cell r="D23303" t="str">
            <v>Unit</v>
          </cell>
          <cell r="E23303">
            <v>961000</v>
          </cell>
          <cell r="R23303" t="str">
            <v>Monash</v>
          </cell>
          <cell r="W23303">
            <v>2018</v>
          </cell>
          <cell r="X23303" t="str">
            <v>Nov</v>
          </cell>
        </row>
        <row r="23304">
          <cell r="D23304" t="str">
            <v>Unit</v>
          </cell>
          <cell r="E23304">
            <v>940000</v>
          </cell>
          <cell r="R23304" t="str">
            <v>Glen Eira</v>
          </cell>
          <cell r="W23304">
            <v>2018</v>
          </cell>
          <cell r="X23304" t="str">
            <v>Nov</v>
          </cell>
        </row>
        <row r="23305">
          <cell r="D23305" t="str">
            <v>House</v>
          </cell>
          <cell r="E23305">
            <v>936000</v>
          </cell>
          <cell r="R23305" t="str">
            <v>Glen Eira</v>
          </cell>
          <cell r="W23305">
            <v>2018</v>
          </cell>
          <cell r="X23305" t="str">
            <v>Nov</v>
          </cell>
        </row>
        <row r="23306">
          <cell r="D23306" t="str">
            <v>Unit</v>
          </cell>
          <cell r="E23306">
            <v>923000</v>
          </cell>
          <cell r="R23306" t="str">
            <v>Glen Eira</v>
          </cell>
          <cell r="W23306">
            <v>2018</v>
          </cell>
          <cell r="X23306" t="str">
            <v>Nov</v>
          </cell>
        </row>
        <row r="23307">
          <cell r="D23307" t="str">
            <v>Unit</v>
          </cell>
          <cell r="E23307">
            <v>921000</v>
          </cell>
          <cell r="R23307" t="str">
            <v>Monash</v>
          </cell>
          <cell r="W23307">
            <v>2018</v>
          </cell>
          <cell r="X23307" t="str">
            <v>Nov</v>
          </cell>
        </row>
        <row r="23308">
          <cell r="D23308" t="str">
            <v>Unit</v>
          </cell>
          <cell r="E23308">
            <v>920500</v>
          </cell>
          <cell r="R23308" t="str">
            <v>Boroondara</v>
          </cell>
          <cell r="W23308">
            <v>2018</v>
          </cell>
          <cell r="X23308" t="str">
            <v>Nov</v>
          </cell>
        </row>
        <row r="23309">
          <cell r="D23309" t="str">
            <v>House</v>
          </cell>
          <cell r="E23309">
            <v>920000</v>
          </cell>
          <cell r="R23309" t="str">
            <v>Banyule</v>
          </cell>
          <cell r="W23309">
            <v>2018</v>
          </cell>
          <cell r="X23309" t="str">
            <v>Nov</v>
          </cell>
        </row>
        <row r="23310">
          <cell r="D23310" t="str">
            <v>Unit</v>
          </cell>
          <cell r="E23310">
            <v>920000</v>
          </cell>
          <cell r="R23310" t="str">
            <v>Monash</v>
          </cell>
          <cell r="W23310">
            <v>2018</v>
          </cell>
          <cell r="X23310" t="str">
            <v>Nov</v>
          </cell>
        </row>
        <row r="23311">
          <cell r="D23311" t="str">
            <v>Unit</v>
          </cell>
          <cell r="E23311">
            <v>900000</v>
          </cell>
          <cell r="R23311" t="str">
            <v>Bayside</v>
          </cell>
          <cell r="W23311">
            <v>2018</v>
          </cell>
          <cell r="X23311" t="str">
            <v>Nov</v>
          </cell>
        </row>
        <row r="23312">
          <cell r="D23312" t="str">
            <v>Unit</v>
          </cell>
          <cell r="E23312">
            <v>880000</v>
          </cell>
          <cell r="R23312" t="str">
            <v>Moreland</v>
          </cell>
          <cell r="W23312">
            <v>2018</v>
          </cell>
          <cell r="X23312" t="str">
            <v>Nov</v>
          </cell>
        </row>
        <row r="23313">
          <cell r="D23313" t="str">
            <v>House</v>
          </cell>
          <cell r="E23313">
            <v>861000</v>
          </cell>
          <cell r="R23313" t="str">
            <v>Brimbank</v>
          </cell>
          <cell r="W23313">
            <v>2018</v>
          </cell>
          <cell r="X23313" t="str">
            <v>Nov</v>
          </cell>
        </row>
        <row r="23314">
          <cell r="D23314" t="str">
            <v>House</v>
          </cell>
          <cell r="E23314">
            <v>856000</v>
          </cell>
          <cell r="R23314" t="str">
            <v>Moonee Valley</v>
          </cell>
          <cell r="W23314">
            <v>2018</v>
          </cell>
          <cell r="X23314" t="str">
            <v>Nov</v>
          </cell>
        </row>
        <row r="23315">
          <cell r="D23315" t="str">
            <v>Unit</v>
          </cell>
          <cell r="E23315">
            <v>832000</v>
          </cell>
          <cell r="R23315" t="str">
            <v>Stonnington</v>
          </cell>
          <cell r="W23315">
            <v>2018</v>
          </cell>
          <cell r="X23315" t="str">
            <v>Nov</v>
          </cell>
        </row>
        <row r="23316">
          <cell r="D23316" t="str">
            <v>Unit</v>
          </cell>
          <cell r="E23316">
            <v>825000</v>
          </cell>
          <cell r="R23316" t="str">
            <v>Boroondara</v>
          </cell>
          <cell r="W23316">
            <v>2018</v>
          </cell>
          <cell r="X23316" t="str">
            <v>Nov</v>
          </cell>
        </row>
        <row r="23317">
          <cell r="D23317" t="str">
            <v>House</v>
          </cell>
          <cell r="E23317">
            <v>806000</v>
          </cell>
          <cell r="R23317" t="str">
            <v>Brimbank</v>
          </cell>
          <cell r="W23317">
            <v>2018</v>
          </cell>
          <cell r="X23317" t="str">
            <v>Nov</v>
          </cell>
        </row>
        <row r="23318">
          <cell r="D23318" t="str">
            <v>Unit</v>
          </cell>
          <cell r="E23318">
            <v>801000</v>
          </cell>
          <cell r="R23318" t="str">
            <v>Boroondara</v>
          </cell>
          <cell r="W23318">
            <v>2018</v>
          </cell>
          <cell r="X23318" t="str">
            <v>Nov</v>
          </cell>
        </row>
        <row r="23319">
          <cell r="D23319" t="str">
            <v>Unit</v>
          </cell>
          <cell r="E23319">
            <v>798000</v>
          </cell>
          <cell r="R23319" t="str">
            <v>Stonnington</v>
          </cell>
          <cell r="W23319">
            <v>2018</v>
          </cell>
          <cell r="X23319" t="str">
            <v>Nov</v>
          </cell>
        </row>
        <row r="23320">
          <cell r="D23320" t="str">
            <v>Unit</v>
          </cell>
          <cell r="E23320">
            <v>796000</v>
          </cell>
          <cell r="R23320" t="str">
            <v>Manningham</v>
          </cell>
          <cell r="W23320">
            <v>2018</v>
          </cell>
          <cell r="X23320" t="str">
            <v>Nov</v>
          </cell>
        </row>
        <row r="23321">
          <cell r="D23321" t="str">
            <v>Unit</v>
          </cell>
          <cell r="E23321">
            <v>795000</v>
          </cell>
          <cell r="R23321" t="str">
            <v>Hobsons Bay</v>
          </cell>
          <cell r="W23321">
            <v>2018</v>
          </cell>
          <cell r="X23321" t="str">
            <v>Nov</v>
          </cell>
        </row>
        <row r="23322">
          <cell r="D23322" t="str">
            <v>Unit</v>
          </cell>
          <cell r="E23322">
            <v>780000</v>
          </cell>
          <cell r="R23322" t="str">
            <v>Port Phillip</v>
          </cell>
          <cell r="W23322">
            <v>2018</v>
          </cell>
          <cell r="X23322" t="str">
            <v>Nov</v>
          </cell>
        </row>
        <row r="23323">
          <cell r="D23323" t="str">
            <v>Unit</v>
          </cell>
          <cell r="E23323">
            <v>780000</v>
          </cell>
          <cell r="R23323" t="str">
            <v>Banyule</v>
          </cell>
          <cell r="W23323">
            <v>2018</v>
          </cell>
          <cell r="X23323" t="str">
            <v>Nov</v>
          </cell>
        </row>
        <row r="23324">
          <cell r="D23324" t="str">
            <v>Unit</v>
          </cell>
          <cell r="E23324">
            <v>760000</v>
          </cell>
          <cell r="R23324" t="str">
            <v>Banyule</v>
          </cell>
          <cell r="W23324">
            <v>2018</v>
          </cell>
          <cell r="X23324" t="str">
            <v>Nov</v>
          </cell>
        </row>
        <row r="23325">
          <cell r="D23325" t="str">
            <v>Unit</v>
          </cell>
          <cell r="E23325">
            <v>753000</v>
          </cell>
          <cell r="R23325" t="str">
            <v>Darebin</v>
          </cell>
          <cell r="W23325">
            <v>2018</v>
          </cell>
          <cell r="X23325" t="str">
            <v>Nov</v>
          </cell>
        </row>
        <row r="23326">
          <cell r="D23326" t="str">
            <v>House</v>
          </cell>
          <cell r="E23326">
            <v>750000</v>
          </cell>
          <cell r="R23326" t="str">
            <v>Brimbank</v>
          </cell>
          <cell r="W23326">
            <v>2018</v>
          </cell>
          <cell r="X23326" t="str">
            <v>Nov</v>
          </cell>
        </row>
        <row r="23327">
          <cell r="D23327" t="str">
            <v>Unit</v>
          </cell>
          <cell r="E23327">
            <v>745000</v>
          </cell>
          <cell r="R23327" t="str">
            <v>Banyule</v>
          </cell>
          <cell r="W23327">
            <v>2018</v>
          </cell>
          <cell r="X23327" t="str">
            <v>Nov</v>
          </cell>
        </row>
        <row r="23328">
          <cell r="D23328" t="str">
            <v>Unit</v>
          </cell>
          <cell r="E23328">
            <v>730000</v>
          </cell>
          <cell r="R23328" t="str">
            <v>Glen Eira</v>
          </cell>
          <cell r="W23328">
            <v>2018</v>
          </cell>
          <cell r="X23328" t="str">
            <v>Nov</v>
          </cell>
        </row>
        <row r="23329">
          <cell r="D23329" t="str">
            <v>Unit</v>
          </cell>
          <cell r="E23329">
            <v>727000</v>
          </cell>
          <cell r="R23329" t="str">
            <v>Whitehorse</v>
          </cell>
          <cell r="W23329">
            <v>2018</v>
          </cell>
          <cell r="X23329" t="str">
            <v>Nov</v>
          </cell>
        </row>
        <row r="23330">
          <cell r="D23330" t="str">
            <v>Unit</v>
          </cell>
          <cell r="E23330">
            <v>711000</v>
          </cell>
          <cell r="R23330" t="str">
            <v>Monash</v>
          </cell>
          <cell r="W23330">
            <v>2018</v>
          </cell>
          <cell r="X23330" t="str">
            <v>Nov</v>
          </cell>
        </row>
        <row r="23331">
          <cell r="D23331" t="str">
            <v>Unit</v>
          </cell>
          <cell r="E23331">
            <v>707000</v>
          </cell>
          <cell r="R23331" t="str">
            <v>Darebin</v>
          </cell>
          <cell r="W23331">
            <v>2018</v>
          </cell>
          <cell r="X23331" t="str">
            <v>Nov</v>
          </cell>
        </row>
        <row r="23332">
          <cell r="D23332" t="str">
            <v>Unit</v>
          </cell>
          <cell r="E23332">
            <v>690000</v>
          </cell>
          <cell r="R23332" t="str">
            <v>Bayside</v>
          </cell>
          <cell r="W23332">
            <v>2018</v>
          </cell>
          <cell r="X23332" t="str">
            <v>Nov</v>
          </cell>
        </row>
        <row r="23333">
          <cell r="D23333" t="str">
            <v>Unit</v>
          </cell>
          <cell r="E23333">
            <v>685000</v>
          </cell>
          <cell r="R23333" t="str">
            <v>Darebin</v>
          </cell>
          <cell r="W23333">
            <v>2018</v>
          </cell>
          <cell r="X23333" t="str">
            <v>Nov</v>
          </cell>
        </row>
        <row r="23334">
          <cell r="D23334" t="str">
            <v>Unit</v>
          </cell>
          <cell r="E23334">
            <v>671000</v>
          </cell>
          <cell r="R23334" t="str">
            <v>Banyule</v>
          </cell>
          <cell r="W23334">
            <v>2018</v>
          </cell>
          <cell r="X23334" t="str">
            <v>Nov</v>
          </cell>
        </row>
        <row r="23335">
          <cell r="D23335" t="str">
            <v>Unit</v>
          </cell>
          <cell r="E23335">
            <v>670000</v>
          </cell>
          <cell r="R23335" t="str">
            <v>Moreland</v>
          </cell>
          <cell r="W23335">
            <v>2018</v>
          </cell>
          <cell r="X23335" t="str">
            <v>Nov</v>
          </cell>
        </row>
        <row r="23336">
          <cell r="D23336" t="str">
            <v>Unit</v>
          </cell>
          <cell r="E23336">
            <v>665000</v>
          </cell>
          <cell r="R23336" t="str">
            <v>Port Phillip</v>
          </cell>
          <cell r="W23336">
            <v>2018</v>
          </cell>
          <cell r="X23336" t="str">
            <v>Nov</v>
          </cell>
        </row>
        <row r="23337">
          <cell r="D23337" t="str">
            <v>Unit</v>
          </cell>
          <cell r="E23337">
            <v>660000</v>
          </cell>
          <cell r="R23337" t="str">
            <v>Boroondara</v>
          </cell>
          <cell r="W23337">
            <v>2018</v>
          </cell>
          <cell r="X23337" t="str">
            <v>Nov</v>
          </cell>
        </row>
        <row r="23338">
          <cell r="D23338" t="str">
            <v>House</v>
          </cell>
          <cell r="E23338">
            <v>659000</v>
          </cell>
          <cell r="R23338" t="str">
            <v>Wyndham</v>
          </cell>
          <cell r="W23338">
            <v>2018</v>
          </cell>
          <cell r="X23338" t="str">
            <v>Nov</v>
          </cell>
        </row>
        <row r="23339">
          <cell r="D23339" t="str">
            <v>Unit</v>
          </cell>
          <cell r="E23339">
            <v>655000</v>
          </cell>
          <cell r="R23339" t="str">
            <v>Melbourne</v>
          </cell>
          <cell r="W23339">
            <v>2018</v>
          </cell>
          <cell r="X23339" t="str">
            <v>Nov</v>
          </cell>
        </row>
        <row r="23340">
          <cell r="D23340" t="str">
            <v>Unit</v>
          </cell>
          <cell r="E23340">
            <v>651000</v>
          </cell>
          <cell r="R23340" t="str">
            <v>Knox</v>
          </cell>
          <cell r="W23340">
            <v>2018</v>
          </cell>
          <cell r="X23340" t="str">
            <v>Nov</v>
          </cell>
        </row>
        <row r="23341">
          <cell r="D23341" t="str">
            <v>House</v>
          </cell>
          <cell r="E23341">
            <v>650000</v>
          </cell>
          <cell r="R23341" t="str">
            <v>Moonee Valley</v>
          </cell>
          <cell r="W23341">
            <v>2018</v>
          </cell>
          <cell r="X23341" t="str">
            <v>Nov</v>
          </cell>
        </row>
        <row r="23342">
          <cell r="D23342" t="str">
            <v>Unit</v>
          </cell>
          <cell r="E23342">
            <v>650000</v>
          </cell>
          <cell r="R23342" t="str">
            <v>Nillumbik Shire Council</v>
          </cell>
          <cell r="W23342">
            <v>2018</v>
          </cell>
          <cell r="X23342" t="str">
            <v>Nov</v>
          </cell>
        </row>
        <row r="23343">
          <cell r="D23343" t="str">
            <v>Unit</v>
          </cell>
          <cell r="E23343">
            <v>650000</v>
          </cell>
          <cell r="R23343" t="str">
            <v>Darebin</v>
          </cell>
          <cell r="W23343">
            <v>2018</v>
          </cell>
          <cell r="X23343" t="str">
            <v>Nov</v>
          </cell>
        </row>
        <row r="23344">
          <cell r="D23344" t="str">
            <v>Unit</v>
          </cell>
          <cell r="E23344">
            <v>647000</v>
          </cell>
          <cell r="R23344" t="str">
            <v>Moreland</v>
          </cell>
          <cell r="W23344">
            <v>2018</v>
          </cell>
          <cell r="X23344" t="str">
            <v>Nov</v>
          </cell>
        </row>
        <row r="23345">
          <cell r="D23345" t="str">
            <v>Unit</v>
          </cell>
          <cell r="E23345">
            <v>645000</v>
          </cell>
          <cell r="R23345" t="str">
            <v>Maroondah</v>
          </cell>
          <cell r="W23345">
            <v>2018</v>
          </cell>
          <cell r="X23345" t="str">
            <v>Nov</v>
          </cell>
        </row>
        <row r="23346">
          <cell r="D23346" t="str">
            <v>Unit</v>
          </cell>
          <cell r="E23346">
            <v>640000</v>
          </cell>
          <cell r="R23346" t="str">
            <v>Melbourne</v>
          </cell>
          <cell r="W23346">
            <v>2018</v>
          </cell>
          <cell r="X23346" t="str">
            <v>Nov</v>
          </cell>
        </row>
        <row r="23347">
          <cell r="D23347" t="str">
            <v>House</v>
          </cell>
          <cell r="E23347">
            <v>631000</v>
          </cell>
          <cell r="R23347" t="str">
            <v>Wyndham</v>
          </cell>
          <cell r="W23347">
            <v>2018</v>
          </cell>
          <cell r="X23347" t="str">
            <v>Nov</v>
          </cell>
        </row>
        <row r="23348">
          <cell r="D23348" t="str">
            <v>Unit</v>
          </cell>
          <cell r="E23348">
            <v>630000</v>
          </cell>
          <cell r="R23348" t="str">
            <v>Boroondara</v>
          </cell>
          <cell r="W23348">
            <v>2018</v>
          </cell>
          <cell r="X23348" t="str">
            <v>Nov</v>
          </cell>
        </row>
        <row r="23349">
          <cell r="D23349" t="str">
            <v>Unit</v>
          </cell>
          <cell r="E23349">
            <v>600000</v>
          </cell>
          <cell r="R23349" t="str">
            <v>Moreland</v>
          </cell>
          <cell r="W23349">
            <v>2018</v>
          </cell>
          <cell r="X23349" t="str">
            <v>Nov</v>
          </cell>
        </row>
        <row r="23350">
          <cell r="D23350" t="str">
            <v>Unit</v>
          </cell>
          <cell r="E23350">
            <v>596000</v>
          </cell>
          <cell r="R23350" t="str">
            <v>Bayside</v>
          </cell>
          <cell r="W23350">
            <v>2018</v>
          </cell>
          <cell r="X23350" t="str">
            <v>Nov</v>
          </cell>
        </row>
        <row r="23351">
          <cell r="D23351" t="str">
            <v>Unit</v>
          </cell>
          <cell r="E23351">
            <v>578000</v>
          </cell>
          <cell r="R23351" t="str">
            <v>Banyule</v>
          </cell>
          <cell r="W23351">
            <v>2018</v>
          </cell>
          <cell r="X23351" t="str">
            <v>Nov</v>
          </cell>
        </row>
        <row r="23352">
          <cell r="D23352" t="str">
            <v>House</v>
          </cell>
          <cell r="E23352">
            <v>578000</v>
          </cell>
          <cell r="R23352" t="str">
            <v>Hume</v>
          </cell>
          <cell r="W23352">
            <v>2018</v>
          </cell>
          <cell r="X23352" t="str">
            <v>Nov</v>
          </cell>
        </row>
        <row r="23353">
          <cell r="D23353" t="str">
            <v>Unit</v>
          </cell>
          <cell r="E23353">
            <v>575000</v>
          </cell>
          <cell r="R23353" t="str">
            <v>Boroondara</v>
          </cell>
          <cell r="W23353">
            <v>2018</v>
          </cell>
          <cell r="X23353" t="str">
            <v>Nov</v>
          </cell>
        </row>
        <row r="23354">
          <cell r="D23354" t="str">
            <v>Unit</v>
          </cell>
          <cell r="E23354">
            <v>572500</v>
          </cell>
          <cell r="R23354" t="str">
            <v>Melbourne</v>
          </cell>
          <cell r="W23354">
            <v>2018</v>
          </cell>
          <cell r="X23354" t="str">
            <v>Nov</v>
          </cell>
        </row>
        <row r="23355">
          <cell r="D23355" t="str">
            <v>Unit</v>
          </cell>
          <cell r="E23355">
            <v>560000</v>
          </cell>
          <cell r="R23355" t="str">
            <v>Hume</v>
          </cell>
          <cell r="W23355">
            <v>2018</v>
          </cell>
          <cell r="X23355" t="str">
            <v>Nov</v>
          </cell>
        </row>
        <row r="23356">
          <cell r="D23356" t="str">
            <v>House</v>
          </cell>
          <cell r="E23356">
            <v>556500</v>
          </cell>
          <cell r="R23356" t="str">
            <v>Wyndham</v>
          </cell>
          <cell r="W23356">
            <v>2018</v>
          </cell>
          <cell r="X23356" t="str">
            <v>Nov</v>
          </cell>
        </row>
        <row r="23357">
          <cell r="D23357" t="str">
            <v>Unit</v>
          </cell>
          <cell r="E23357">
            <v>550864</v>
          </cell>
          <cell r="R23357" t="str">
            <v>Knox</v>
          </cell>
          <cell r="W23357">
            <v>2018</v>
          </cell>
          <cell r="X23357" t="str">
            <v>Nov</v>
          </cell>
        </row>
        <row r="23358">
          <cell r="D23358" t="str">
            <v>Unit</v>
          </cell>
          <cell r="E23358">
            <v>540000</v>
          </cell>
          <cell r="R23358" t="str">
            <v>Melbourne</v>
          </cell>
          <cell r="W23358">
            <v>2018</v>
          </cell>
          <cell r="X23358" t="str">
            <v>Nov</v>
          </cell>
        </row>
        <row r="23359">
          <cell r="D23359" t="str">
            <v>Unit</v>
          </cell>
          <cell r="E23359">
            <v>535000</v>
          </cell>
          <cell r="R23359" t="str">
            <v>Boroondara</v>
          </cell>
          <cell r="W23359">
            <v>2018</v>
          </cell>
          <cell r="X23359" t="str">
            <v>Nov</v>
          </cell>
        </row>
        <row r="23360">
          <cell r="D23360" t="str">
            <v>Unit</v>
          </cell>
          <cell r="E23360">
            <v>525000</v>
          </cell>
          <cell r="R23360" t="str">
            <v>Brimbank</v>
          </cell>
          <cell r="W23360">
            <v>2018</v>
          </cell>
          <cell r="X23360" t="str">
            <v>Nov</v>
          </cell>
        </row>
        <row r="23361">
          <cell r="D23361" t="str">
            <v>Unit</v>
          </cell>
          <cell r="E23361">
            <v>511200</v>
          </cell>
          <cell r="R23361" t="str">
            <v>Melbourne</v>
          </cell>
          <cell r="W23361">
            <v>2018</v>
          </cell>
          <cell r="X23361" t="str">
            <v>Nov</v>
          </cell>
        </row>
        <row r="23362">
          <cell r="D23362" t="str">
            <v>Unit</v>
          </cell>
          <cell r="E23362">
            <v>505000</v>
          </cell>
          <cell r="R23362" t="str">
            <v>Glen Eira</v>
          </cell>
          <cell r="W23362">
            <v>2018</v>
          </cell>
          <cell r="X23362" t="str">
            <v>Nov</v>
          </cell>
        </row>
        <row r="23363">
          <cell r="D23363" t="str">
            <v>Unit</v>
          </cell>
          <cell r="E23363">
            <v>505000</v>
          </cell>
          <cell r="R23363" t="str">
            <v>Whittlesea</v>
          </cell>
          <cell r="W23363">
            <v>2018</v>
          </cell>
          <cell r="X23363" t="str">
            <v>Nov</v>
          </cell>
        </row>
        <row r="23364">
          <cell r="D23364" t="str">
            <v>House</v>
          </cell>
          <cell r="E23364">
            <v>505000</v>
          </cell>
          <cell r="R23364" t="str">
            <v>Hume</v>
          </cell>
          <cell r="W23364">
            <v>2018</v>
          </cell>
          <cell r="X23364" t="str">
            <v>Nov</v>
          </cell>
        </row>
        <row r="23365">
          <cell r="D23365" t="str">
            <v>Unit</v>
          </cell>
          <cell r="E23365">
            <v>500000</v>
          </cell>
          <cell r="R23365" t="str">
            <v>Moonee Valley</v>
          </cell>
          <cell r="W23365">
            <v>2018</v>
          </cell>
          <cell r="X23365" t="str">
            <v>Nov</v>
          </cell>
        </row>
        <row r="23366">
          <cell r="D23366" t="str">
            <v>Unit</v>
          </cell>
          <cell r="E23366">
            <v>470000</v>
          </cell>
          <cell r="R23366" t="str">
            <v>Darebin</v>
          </cell>
          <cell r="W23366">
            <v>2018</v>
          </cell>
          <cell r="X23366" t="str">
            <v>Nov</v>
          </cell>
        </row>
        <row r="23367">
          <cell r="D23367" t="str">
            <v>Unit</v>
          </cell>
          <cell r="E23367">
            <v>468000</v>
          </cell>
          <cell r="R23367" t="str">
            <v>Moreland</v>
          </cell>
          <cell r="W23367">
            <v>2018</v>
          </cell>
          <cell r="X23367" t="str">
            <v>Nov</v>
          </cell>
        </row>
        <row r="23368">
          <cell r="D23368" t="str">
            <v>Unit</v>
          </cell>
          <cell r="E23368">
            <v>450500</v>
          </cell>
          <cell r="R23368" t="str">
            <v>Glen Eira</v>
          </cell>
          <cell r="W23368">
            <v>2018</v>
          </cell>
          <cell r="X23368" t="str">
            <v>Nov</v>
          </cell>
        </row>
        <row r="23369">
          <cell r="D23369" t="str">
            <v>Unit</v>
          </cell>
          <cell r="E23369">
            <v>425000</v>
          </cell>
          <cell r="R23369" t="str">
            <v>Melbourne</v>
          </cell>
          <cell r="W23369">
            <v>2018</v>
          </cell>
          <cell r="X23369" t="str">
            <v>Nov</v>
          </cell>
        </row>
        <row r="23370">
          <cell r="D23370" t="str">
            <v>Unit</v>
          </cell>
          <cell r="E23370">
            <v>420000</v>
          </cell>
          <cell r="R23370" t="str">
            <v>Moonee Valley</v>
          </cell>
          <cell r="W23370">
            <v>2018</v>
          </cell>
          <cell r="X23370" t="str">
            <v>Nov</v>
          </cell>
        </row>
        <row r="23371">
          <cell r="D23371" t="str">
            <v>Unit</v>
          </cell>
          <cell r="E23371">
            <v>420000</v>
          </cell>
          <cell r="R23371" t="str">
            <v>Maribyrnong</v>
          </cell>
          <cell r="W23371">
            <v>2018</v>
          </cell>
          <cell r="X23371" t="str">
            <v>Nov</v>
          </cell>
        </row>
        <row r="23372">
          <cell r="D23372" t="str">
            <v>Unit</v>
          </cell>
          <cell r="E23372">
            <v>390000</v>
          </cell>
          <cell r="R23372" t="str">
            <v>Melbourne</v>
          </cell>
          <cell r="W23372">
            <v>2018</v>
          </cell>
          <cell r="X23372" t="str">
            <v>Nov</v>
          </cell>
        </row>
        <row r="23373">
          <cell r="D23373" t="str">
            <v>House</v>
          </cell>
          <cell r="E23373">
            <v>380000</v>
          </cell>
          <cell r="R23373" t="str">
            <v>Hume</v>
          </cell>
          <cell r="W23373">
            <v>2018</v>
          </cell>
          <cell r="X23373" t="str">
            <v>Nov</v>
          </cell>
        </row>
        <row r="23374">
          <cell r="D23374" t="str">
            <v>Unit</v>
          </cell>
          <cell r="E23374">
            <v>370500</v>
          </cell>
          <cell r="R23374" t="str">
            <v>Moonee Valley</v>
          </cell>
          <cell r="W23374">
            <v>2018</v>
          </cell>
          <cell r="X23374" t="str">
            <v>Nov</v>
          </cell>
        </row>
        <row r="23375">
          <cell r="D23375" t="str">
            <v>Unit</v>
          </cell>
          <cell r="E23375">
            <v>340000</v>
          </cell>
          <cell r="R23375" t="str">
            <v>Moreland</v>
          </cell>
          <cell r="W23375">
            <v>2018</v>
          </cell>
          <cell r="X23375" t="str">
            <v>Nov</v>
          </cell>
        </row>
        <row r="23376">
          <cell r="D23376" t="str">
            <v>Unit</v>
          </cell>
          <cell r="E23376">
            <v>335000</v>
          </cell>
          <cell r="R23376" t="str">
            <v>Darebin</v>
          </cell>
          <cell r="W23376">
            <v>2018</v>
          </cell>
          <cell r="X23376" t="str">
            <v>Nov</v>
          </cell>
        </row>
        <row r="23377">
          <cell r="D23377" t="str">
            <v>Unit</v>
          </cell>
          <cell r="E23377">
            <v>285000</v>
          </cell>
          <cell r="R23377" t="str">
            <v>Stonnington</v>
          </cell>
          <cell r="W23377">
            <v>2018</v>
          </cell>
          <cell r="X23377" t="str">
            <v>Nov</v>
          </cell>
        </row>
        <row r="23378">
          <cell r="D23378" t="str">
            <v>Unit</v>
          </cell>
          <cell r="E23378">
            <v>367500</v>
          </cell>
          <cell r="R23378" t="str">
            <v>Bayside</v>
          </cell>
          <cell r="W23378">
            <v>2018</v>
          </cell>
          <cell r="X23378" t="str">
            <v>Nov</v>
          </cell>
        </row>
        <row r="23379">
          <cell r="D23379" t="str">
            <v>House</v>
          </cell>
          <cell r="E23379">
            <v>1725000</v>
          </cell>
          <cell r="R23379" t="str">
            <v>Moonee Valley</v>
          </cell>
          <cell r="W23379">
            <v>2018</v>
          </cell>
          <cell r="X23379" t="str">
            <v>Nov</v>
          </cell>
        </row>
        <row r="23380">
          <cell r="D23380" t="str">
            <v>Unit</v>
          </cell>
          <cell r="E23380">
            <v>925000</v>
          </cell>
          <cell r="R23380" t="str">
            <v>Darebin</v>
          </cell>
          <cell r="W23380">
            <v>2018</v>
          </cell>
          <cell r="X23380" t="str">
            <v>Nov</v>
          </cell>
        </row>
        <row r="23381">
          <cell r="D23381" t="str">
            <v>Unit</v>
          </cell>
          <cell r="E23381">
            <v>920000</v>
          </cell>
          <cell r="R23381" t="str">
            <v>Monash</v>
          </cell>
          <cell r="W23381">
            <v>2018</v>
          </cell>
          <cell r="X23381" t="str">
            <v>Nov</v>
          </cell>
        </row>
        <row r="23382">
          <cell r="D23382" t="str">
            <v>Unit</v>
          </cell>
          <cell r="E23382">
            <v>910000</v>
          </cell>
          <cell r="R23382" t="str">
            <v>Port Phillip</v>
          </cell>
          <cell r="W23382">
            <v>2018</v>
          </cell>
          <cell r="X23382" t="str">
            <v>Nov</v>
          </cell>
        </row>
        <row r="23383">
          <cell r="D23383" t="str">
            <v>House</v>
          </cell>
          <cell r="E23383">
            <v>852000</v>
          </cell>
          <cell r="R23383" t="str">
            <v>Hobsons Bay</v>
          </cell>
          <cell r="W23383">
            <v>2018</v>
          </cell>
          <cell r="X23383" t="str">
            <v>Nov</v>
          </cell>
        </row>
        <row r="23384">
          <cell r="D23384" t="str">
            <v>Unit</v>
          </cell>
          <cell r="E23384">
            <v>840000</v>
          </cell>
          <cell r="R23384" t="str">
            <v>Darebin</v>
          </cell>
          <cell r="W23384">
            <v>2018</v>
          </cell>
          <cell r="X23384" t="str">
            <v>Nov</v>
          </cell>
        </row>
        <row r="23385">
          <cell r="D23385" t="str">
            <v>House</v>
          </cell>
          <cell r="E23385">
            <v>780000</v>
          </cell>
          <cell r="R23385" t="str">
            <v>Maroondah</v>
          </cell>
          <cell r="W23385">
            <v>2018</v>
          </cell>
          <cell r="X23385" t="str">
            <v>Nov</v>
          </cell>
        </row>
        <row r="23386">
          <cell r="D23386" t="str">
            <v>House</v>
          </cell>
          <cell r="E23386">
            <v>770000</v>
          </cell>
          <cell r="R23386" t="str">
            <v>Knox</v>
          </cell>
          <cell r="W23386">
            <v>2018</v>
          </cell>
          <cell r="X23386" t="str">
            <v>Nov</v>
          </cell>
        </row>
        <row r="23387">
          <cell r="D23387" t="str">
            <v>Unit</v>
          </cell>
          <cell r="E23387">
            <v>650000</v>
          </cell>
          <cell r="R23387" t="str">
            <v>Glen Eira</v>
          </cell>
          <cell r="W23387">
            <v>2018</v>
          </cell>
          <cell r="X23387" t="str">
            <v>Nov</v>
          </cell>
        </row>
        <row r="23388">
          <cell r="D23388" t="str">
            <v>Unit</v>
          </cell>
          <cell r="E23388">
            <v>640000</v>
          </cell>
          <cell r="R23388" t="str">
            <v>Melbourne</v>
          </cell>
          <cell r="W23388">
            <v>2018</v>
          </cell>
          <cell r="X23388" t="str">
            <v>Nov</v>
          </cell>
        </row>
        <row r="23389">
          <cell r="D23389" t="str">
            <v>Unit</v>
          </cell>
          <cell r="E23389">
            <v>630000</v>
          </cell>
          <cell r="R23389" t="str">
            <v>Stonnington</v>
          </cell>
          <cell r="W23389">
            <v>2018</v>
          </cell>
          <cell r="X23389" t="str">
            <v>Nov</v>
          </cell>
        </row>
        <row r="23390">
          <cell r="D23390" t="str">
            <v>House</v>
          </cell>
          <cell r="E23390">
            <v>580000</v>
          </cell>
          <cell r="R23390" t="str">
            <v>Moreland</v>
          </cell>
          <cell r="W23390">
            <v>2018</v>
          </cell>
          <cell r="X23390" t="str">
            <v>Nov</v>
          </cell>
        </row>
        <row r="23391">
          <cell r="D23391" t="str">
            <v>House</v>
          </cell>
          <cell r="E23391">
            <v>560000</v>
          </cell>
          <cell r="R23391" t="str">
            <v>Hume</v>
          </cell>
          <cell r="W23391">
            <v>2018</v>
          </cell>
          <cell r="X23391" t="str">
            <v>Nov</v>
          </cell>
        </row>
        <row r="23392">
          <cell r="D23392" t="str">
            <v>Unit</v>
          </cell>
          <cell r="E23392">
            <v>540000</v>
          </cell>
          <cell r="R23392" t="str">
            <v>Darebin</v>
          </cell>
          <cell r="W23392">
            <v>2018</v>
          </cell>
          <cell r="X23392" t="str">
            <v>Nov</v>
          </cell>
        </row>
        <row r="23393">
          <cell r="D23393" t="str">
            <v>Unit</v>
          </cell>
          <cell r="E23393">
            <v>540000</v>
          </cell>
          <cell r="R23393" t="str">
            <v>Brimbank</v>
          </cell>
          <cell r="W23393">
            <v>2018</v>
          </cell>
          <cell r="X23393" t="str">
            <v>Nov</v>
          </cell>
        </row>
        <row r="23394">
          <cell r="D23394" t="str">
            <v>Unit</v>
          </cell>
          <cell r="E23394">
            <v>532888</v>
          </cell>
          <cell r="R23394" t="str">
            <v>Melbourne</v>
          </cell>
          <cell r="W23394">
            <v>2018</v>
          </cell>
          <cell r="X23394" t="str">
            <v>Nov</v>
          </cell>
        </row>
        <row r="23395">
          <cell r="D23395" t="str">
            <v>House</v>
          </cell>
          <cell r="E23395">
            <v>522000</v>
          </cell>
          <cell r="R23395" t="str">
            <v>Hume</v>
          </cell>
          <cell r="W23395">
            <v>2018</v>
          </cell>
          <cell r="X23395" t="str">
            <v>Nov</v>
          </cell>
        </row>
        <row r="23396">
          <cell r="D23396" t="str">
            <v>Unit</v>
          </cell>
          <cell r="E23396">
            <v>520000</v>
          </cell>
          <cell r="R23396" t="str">
            <v>Moonee Valley</v>
          </cell>
          <cell r="W23396">
            <v>2018</v>
          </cell>
          <cell r="X23396" t="str">
            <v>Nov</v>
          </cell>
        </row>
        <row r="23397">
          <cell r="D23397" t="str">
            <v>Unit</v>
          </cell>
          <cell r="E23397">
            <v>505000</v>
          </cell>
          <cell r="R23397" t="str">
            <v>Darebin</v>
          </cell>
          <cell r="W23397">
            <v>2018</v>
          </cell>
          <cell r="X23397" t="str">
            <v>Nov</v>
          </cell>
        </row>
        <row r="23398">
          <cell r="D23398" t="str">
            <v>Unit</v>
          </cell>
          <cell r="E23398">
            <v>490000</v>
          </cell>
          <cell r="R23398" t="str">
            <v>Melbourne</v>
          </cell>
          <cell r="W23398">
            <v>2018</v>
          </cell>
          <cell r="X23398" t="str">
            <v>Nov</v>
          </cell>
        </row>
        <row r="23399">
          <cell r="D23399" t="str">
            <v>Unit</v>
          </cell>
          <cell r="E23399">
            <v>441000</v>
          </cell>
          <cell r="R23399" t="str">
            <v>Hobsons Bay</v>
          </cell>
          <cell r="W23399">
            <v>2018</v>
          </cell>
          <cell r="X23399" t="str">
            <v>Nov</v>
          </cell>
        </row>
        <row r="23400">
          <cell r="D23400" t="str">
            <v>Unit</v>
          </cell>
          <cell r="E23400">
            <v>406000</v>
          </cell>
          <cell r="R23400" t="str">
            <v>Maribyrnong</v>
          </cell>
          <cell r="W23400">
            <v>2018</v>
          </cell>
          <cell r="X23400" t="str">
            <v>Nov</v>
          </cell>
        </row>
        <row r="23401">
          <cell r="D23401" t="str">
            <v>House</v>
          </cell>
          <cell r="E23401">
            <v>395000</v>
          </cell>
          <cell r="R23401" t="str">
            <v>Hume</v>
          </cell>
          <cell r="W23401">
            <v>2018</v>
          </cell>
          <cell r="X23401" t="str">
            <v>Nov</v>
          </cell>
        </row>
        <row r="23402">
          <cell r="D23402" t="str">
            <v>Unit</v>
          </cell>
          <cell r="E23402">
            <v>350000</v>
          </cell>
          <cell r="R23402" t="str">
            <v>Glen Eira</v>
          </cell>
          <cell r="W23402">
            <v>2018</v>
          </cell>
          <cell r="X23402" t="str">
            <v>Nov</v>
          </cell>
        </row>
        <row r="23403">
          <cell r="D23403" t="str">
            <v>House</v>
          </cell>
          <cell r="E23403">
            <v>345000</v>
          </cell>
          <cell r="R23403" t="str">
            <v>Hume</v>
          </cell>
          <cell r="W23403">
            <v>2018</v>
          </cell>
          <cell r="X23403" t="str">
            <v>Nov</v>
          </cell>
        </row>
        <row r="23404">
          <cell r="D23404" t="str">
            <v>Unit</v>
          </cell>
          <cell r="E23404">
            <v>250000</v>
          </cell>
          <cell r="R23404" t="str">
            <v>Moreland</v>
          </cell>
          <cell r="W23404">
            <v>2018</v>
          </cell>
          <cell r="X23404" t="str">
            <v>Nov</v>
          </cell>
        </row>
        <row r="23405">
          <cell r="D23405" t="str">
            <v>House</v>
          </cell>
          <cell r="E23405">
            <v>1650000</v>
          </cell>
          <cell r="R23405" t="str">
            <v>Darebin</v>
          </cell>
          <cell r="W23405">
            <v>2018</v>
          </cell>
          <cell r="X23405" t="str">
            <v>Nov</v>
          </cell>
        </row>
        <row r="23406">
          <cell r="D23406" t="str">
            <v>House</v>
          </cell>
          <cell r="E23406">
            <v>1100000</v>
          </cell>
          <cell r="R23406" t="str">
            <v>Darebin</v>
          </cell>
          <cell r="W23406">
            <v>2018</v>
          </cell>
          <cell r="X23406" t="str">
            <v>Nov</v>
          </cell>
        </row>
        <row r="23407">
          <cell r="D23407" t="str">
            <v>House</v>
          </cell>
          <cell r="E23407">
            <v>1000000</v>
          </cell>
          <cell r="R23407" t="str">
            <v>Moreland</v>
          </cell>
          <cell r="W23407">
            <v>2018</v>
          </cell>
          <cell r="X23407" t="str">
            <v>Nov</v>
          </cell>
        </row>
        <row r="23408">
          <cell r="D23408" t="str">
            <v>Unit</v>
          </cell>
          <cell r="E23408">
            <v>925000</v>
          </cell>
          <cell r="R23408" t="str">
            <v>Monash</v>
          </cell>
          <cell r="W23408">
            <v>2018</v>
          </cell>
          <cell r="X23408" t="str">
            <v>Nov</v>
          </cell>
        </row>
        <row r="23409">
          <cell r="D23409" t="str">
            <v>Unit</v>
          </cell>
          <cell r="E23409">
            <v>810000</v>
          </cell>
          <cell r="R23409" t="str">
            <v>Boroondara</v>
          </cell>
          <cell r="W23409">
            <v>2018</v>
          </cell>
          <cell r="X23409" t="str">
            <v>Nov</v>
          </cell>
        </row>
        <row r="23410">
          <cell r="D23410" t="str">
            <v>Unit</v>
          </cell>
          <cell r="E23410">
            <v>750000</v>
          </cell>
          <cell r="R23410" t="str">
            <v>Port Phillip</v>
          </cell>
          <cell r="W23410">
            <v>2018</v>
          </cell>
          <cell r="X23410" t="str">
            <v>Nov</v>
          </cell>
        </row>
        <row r="23411">
          <cell r="D23411" t="str">
            <v>House</v>
          </cell>
          <cell r="E23411">
            <v>650000</v>
          </cell>
          <cell r="R23411" t="str">
            <v>Brimbank</v>
          </cell>
          <cell r="W23411">
            <v>2018</v>
          </cell>
          <cell r="X23411" t="str">
            <v>Nov</v>
          </cell>
        </row>
        <row r="23412">
          <cell r="D23412" t="str">
            <v>House</v>
          </cell>
          <cell r="E23412">
            <v>600000</v>
          </cell>
          <cell r="R23412" t="str">
            <v>Brimbank</v>
          </cell>
          <cell r="W23412">
            <v>2018</v>
          </cell>
          <cell r="X23412" t="str">
            <v>Nov</v>
          </cell>
        </row>
        <row r="23413">
          <cell r="D23413" t="str">
            <v>Unit</v>
          </cell>
          <cell r="E23413">
            <v>580000</v>
          </cell>
          <cell r="R23413" t="str">
            <v>Moreland</v>
          </cell>
          <cell r="W23413">
            <v>2018</v>
          </cell>
          <cell r="X23413" t="str">
            <v>Nov</v>
          </cell>
        </row>
        <row r="23414">
          <cell r="D23414" t="str">
            <v>Unit</v>
          </cell>
          <cell r="E23414">
            <v>575000</v>
          </cell>
          <cell r="R23414" t="str">
            <v>Maribyrnong</v>
          </cell>
          <cell r="W23414">
            <v>2018</v>
          </cell>
          <cell r="X23414" t="str">
            <v>Nov</v>
          </cell>
        </row>
        <row r="23415">
          <cell r="D23415" t="str">
            <v>Unit</v>
          </cell>
          <cell r="E23415">
            <v>550000</v>
          </cell>
          <cell r="R23415" t="str">
            <v>Brimbank</v>
          </cell>
          <cell r="W23415">
            <v>2018</v>
          </cell>
          <cell r="X23415" t="str">
            <v>Nov</v>
          </cell>
        </row>
        <row r="23416">
          <cell r="D23416" t="str">
            <v>Unit</v>
          </cell>
          <cell r="E23416">
            <v>500000</v>
          </cell>
          <cell r="R23416" t="str">
            <v>Hume</v>
          </cell>
          <cell r="W23416">
            <v>2018</v>
          </cell>
          <cell r="X23416" t="str">
            <v>Nov</v>
          </cell>
        </row>
        <row r="23417">
          <cell r="D23417" t="str">
            <v>Unit</v>
          </cell>
          <cell r="E23417">
            <v>480000</v>
          </cell>
          <cell r="R23417" t="str">
            <v>Boroondara</v>
          </cell>
          <cell r="W23417">
            <v>2018</v>
          </cell>
          <cell r="X23417" t="str">
            <v>Nov</v>
          </cell>
        </row>
        <row r="23418">
          <cell r="D23418" t="str">
            <v>Unit</v>
          </cell>
          <cell r="E23418">
            <v>290000</v>
          </cell>
          <cell r="R23418" t="str">
            <v>Moonee Valley</v>
          </cell>
          <cell r="W23418">
            <v>2018</v>
          </cell>
          <cell r="X23418" t="str">
            <v>Nov</v>
          </cell>
        </row>
        <row r="23419">
          <cell r="D23419" t="str">
            <v>House</v>
          </cell>
          <cell r="E23419">
            <v>500000</v>
          </cell>
          <cell r="R23419" t="str">
            <v>Hume</v>
          </cell>
          <cell r="W23419">
            <v>2018</v>
          </cell>
          <cell r="X23419" t="str">
            <v>Dec</v>
          </cell>
        </row>
        <row r="23420">
          <cell r="D23420" t="str">
            <v>House</v>
          </cell>
          <cell r="E23420">
            <v>556000</v>
          </cell>
          <cell r="R23420" t="str">
            <v>Hume</v>
          </cell>
          <cell r="W23420">
            <v>2018</v>
          </cell>
          <cell r="X23420" t="str">
            <v>Dec</v>
          </cell>
        </row>
        <row r="23421">
          <cell r="D23421" t="str">
            <v>House</v>
          </cell>
          <cell r="E23421">
            <v>472000</v>
          </cell>
          <cell r="R23421" t="str">
            <v>Hume</v>
          </cell>
          <cell r="W23421">
            <v>2018</v>
          </cell>
          <cell r="X23421" t="str">
            <v>Dec</v>
          </cell>
        </row>
        <row r="23422">
          <cell r="D23422" t="str">
            <v>House</v>
          </cell>
          <cell r="E23422">
            <v>583000</v>
          </cell>
          <cell r="R23422" t="str">
            <v>Hume</v>
          </cell>
          <cell r="W23422">
            <v>2018</v>
          </cell>
          <cell r="X23422" t="str">
            <v>Dec</v>
          </cell>
        </row>
        <row r="23423">
          <cell r="D23423" t="str">
            <v>House</v>
          </cell>
          <cell r="E23423">
            <v>520000</v>
          </cell>
          <cell r="R23423" t="str">
            <v>Hume</v>
          </cell>
          <cell r="W23423">
            <v>2018</v>
          </cell>
          <cell r="X23423" t="str">
            <v>Dec</v>
          </cell>
        </row>
        <row r="23424">
          <cell r="D23424" t="str">
            <v>House</v>
          </cell>
          <cell r="E23424">
            <v>575000</v>
          </cell>
          <cell r="R23424" t="str">
            <v>Hume</v>
          </cell>
          <cell r="W23424">
            <v>2018</v>
          </cell>
          <cell r="X23424" t="str">
            <v>Dec</v>
          </cell>
        </row>
        <row r="23425">
          <cell r="D23425" t="str">
            <v>House</v>
          </cell>
          <cell r="E23425">
            <v>557000</v>
          </cell>
          <cell r="R23425" t="str">
            <v>Hume</v>
          </cell>
          <cell r="W23425">
            <v>2018</v>
          </cell>
          <cell r="X23425" t="str">
            <v>Dec</v>
          </cell>
        </row>
        <row r="23426">
          <cell r="D23426" t="str">
            <v>House</v>
          </cell>
          <cell r="E23426">
            <v>505000</v>
          </cell>
          <cell r="R23426" t="str">
            <v>Hume</v>
          </cell>
          <cell r="W23426">
            <v>2018</v>
          </cell>
          <cell r="X23426" t="str">
            <v>Dec</v>
          </cell>
        </row>
        <row r="23427">
          <cell r="D23427" t="str">
            <v>House</v>
          </cell>
          <cell r="E23427">
            <v>710000</v>
          </cell>
          <cell r="R23427" t="str">
            <v>Hume</v>
          </cell>
          <cell r="W23427">
            <v>2018</v>
          </cell>
          <cell r="X23427" t="str">
            <v>Dec</v>
          </cell>
        </row>
        <row r="23428">
          <cell r="D23428" t="str">
            <v>House</v>
          </cell>
          <cell r="E23428">
            <v>512500</v>
          </cell>
          <cell r="R23428" t="str">
            <v>Hume</v>
          </cell>
          <cell r="W23428">
            <v>2018</v>
          </cell>
          <cell r="X23428" t="str">
            <v>Dec</v>
          </cell>
        </row>
        <row r="23429">
          <cell r="D23429" t="str">
            <v>House</v>
          </cell>
          <cell r="E23429">
            <v>594000</v>
          </cell>
          <cell r="R23429" t="str">
            <v>Hume</v>
          </cell>
          <cell r="W23429">
            <v>2018</v>
          </cell>
          <cell r="X23429" t="str">
            <v>Dec</v>
          </cell>
        </row>
        <row r="23430">
          <cell r="D23430" t="str">
            <v>House</v>
          </cell>
          <cell r="E23430">
            <v>515000</v>
          </cell>
          <cell r="R23430" t="str">
            <v>Hume</v>
          </cell>
          <cell r="W23430">
            <v>2018</v>
          </cell>
          <cell r="X23430" t="str">
            <v>Dec</v>
          </cell>
        </row>
        <row r="23431">
          <cell r="D23431" t="str">
            <v>House</v>
          </cell>
          <cell r="E23431">
            <v>535000</v>
          </cell>
          <cell r="R23431" t="str">
            <v>Whittlesea</v>
          </cell>
          <cell r="W23431">
            <v>2018</v>
          </cell>
          <cell r="X23431" t="str">
            <v>Dec</v>
          </cell>
        </row>
        <row r="23432">
          <cell r="D23432" t="str">
            <v>House</v>
          </cell>
          <cell r="E23432">
            <v>780000</v>
          </cell>
          <cell r="R23432" t="str">
            <v>Hume</v>
          </cell>
          <cell r="W23432">
            <v>2018</v>
          </cell>
          <cell r="X23432" t="str">
            <v>Dec</v>
          </cell>
        </row>
        <row r="23433">
          <cell r="D23433" t="str">
            <v>House</v>
          </cell>
          <cell r="E23433">
            <v>570000</v>
          </cell>
          <cell r="R23433" t="str">
            <v>Whittlesea</v>
          </cell>
          <cell r="W23433">
            <v>2018</v>
          </cell>
          <cell r="X23433" t="str">
            <v>Dec</v>
          </cell>
        </row>
        <row r="23434">
          <cell r="D23434" t="str">
            <v>House</v>
          </cell>
          <cell r="E23434">
            <v>535000</v>
          </cell>
          <cell r="R23434" t="str">
            <v>Hume</v>
          </cell>
          <cell r="W23434">
            <v>2018</v>
          </cell>
          <cell r="X23434" t="str">
            <v>Dec</v>
          </cell>
        </row>
        <row r="23435">
          <cell r="D23435" t="str">
            <v>House</v>
          </cell>
          <cell r="E23435">
            <v>642500</v>
          </cell>
          <cell r="R23435" t="str">
            <v>Whittlesea</v>
          </cell>
          <cell r="W23435">
            <v>2018</v>
          </cell>
          <cell r="X23435" t="str">
            <v>Dec</v>
          </cell>
        </row>
        <row r="23436">
          <cell r="D23436" t="str">
            <v>House</v>
          </cell>
          <cell r="E23436">
            <v>791000</v>
          </cell>
          <cell r="R23436" t="str">
            <v>Hume</v>
          </cell>
          <cell r="W23436">
            <v>2018</v>
          </cell>
          <cell r="X23436" t="str">
            <v>Dec</v>
          </cell>
        </row>
        <row r="23437">
          <cell r="D23437" t="str">
            <v>House</v>
          </cell>
          <cell r="E23437">
            <v>585000</v>
          </cell>
          <cell r="R23437" t="str">
            <v>Whittlesea</v>
          </cell>
          <cell r="W23437">
            <v>2018</v>
          </cell>
          <cell r="X23437" t="str">
            <v>Dec</v>
          </cell>
        </row>
        <row r="23438">
          <cell r="D23438" t="str">
            <v>House</v>
          </cell>
          <cell r="E23438">
            <v>438000</v>
          </cell>
          <cell r="R23438" t="str">
            <v>Hume</v>
          </cell>
          <cell r="W23438">
            <v>2018</v>
          </cell>
          <cell r="X23438" t="str">
            <v>Dec</v>
          </cell>
        </row>
        <row r="23439">
          <cell r="D23439" t="str">
            <v>House</v>
          </cell>
          <cell r="E23439">
            <v>715000</v>
          </cell>
          <cell r="R23439" t="str">
            <v>Hume</v>
          </cell>
          <cell r="W23439">
            <v>2018</v>
          </cell>
          <cell r="X23439" t="str">
            <v>Dec</v>
          </cell>
        </row>
        <row r="23440">
          <cell r="D23440" t="str">
            <v>House</v>
          </cell>
          <cell r="E23440">
            <v>455000</v>
          </cell>
          <cell r="R23440" t="str">
            <v>Hume</v>
          </cell>
          <cell r="W23440">
            <v>2018</v>
          </cell>
          <cell r="X23440" t="str">
            <v>Dec</v>
          </cell>
        </row>
        <row r="23441">
          <cell r="D23441" t="str">
            <v>House</v>
          </cell>
          <cell r="E23441">
            <v>542000</v>
          </cell>
          <cell r="R23441" t="str">
            <v>Hume</v>
          </cell>
          <cell r="W23441">
            <v>2018</v>
          </cell>
          <cell r="X23441" t="str">
            <v>Dec</v>
          </cell>
        </row>
        <row r="23442">
          <cell r="D23442" t="str">
            <v>House</v>
          </cell>
          <cell r="E23442">
            <v>551000</v>
          </cell>
          <cell r="R23442" t="str">
            <v>Whittlesea</v>
          </cell>
          <cell r="W23442">
            <v>2018</v>
          </cell>
          <cell r="X23442" t="str">
            <v>Dec</v>
          </cell>
        </row>
        <row r="23443">
          <cell r="D23443" t="str">
            <v>House</v>
          </cell>
          <cell r="E23443">
            <v>630000</v>
          </cell>
          <cell r="R23443" t="str">
            <v>Whittlesea</v>
          </cell>
          <cell r="W23443">
            <v>2018</v>
          </cell>
          <cell r="X23443" t="str">
            <v>Dec</v>
          </cell>
        </row>
        <row r="23444">
          <cell r="D23444" t="str">
            <v>House</v>
          </cell>
          <cell r="E23444">
            <v>600000</v>
          </cell>
          <cell r="R23444" t="str">
            <v>Whittlesea</v>
          </cell>
          <cell r="W23444">
            <v>2018</v>
          </cell>
          <cell r="X23444" t="str">
            <v>Dec</v>
          </cell>
        </row>
        <row r="23445">
          <cell r="D23445" t="str">
            <v>House</v>
          </cell>
          <cell r="E23445">
            <v>570000</v>
          </cell>
          <cell r="R23445" t="str">
            <v>Whittlesea</v>
          </cell>
          <cell r="W23445">
            <v>2018</v>
          </cell>
          <cell r="X23445" t="str">
            <v>Dec</v>
          </cell>
        </row>
        <row r="23446">
          <cell r="D23446" t="str">
            <v>House</v>
          </cell>
          <cell r="E23446">
            <v>615000</v>
          </cell>
          <cell r="R23446" t="str">
            <v>Whittlesea</v>
          </cell>
          <cell r="W23446">
            <v>2018</v>
          </cell>
          <cell r="X23446" t="str">
            <v>Dec</v>
          </cell>
        </row>
        <row r="23447">
          <cell r="D23447" t="str">
            <v>House</v>
          </cell>
          <cell r="E23447">
            <v>745000</v>
          </cell>
          <cell r="R23447" t="str">
            <v>Whittlesea</v>
          </cell>
          <cell r="W23447">
            <v>2018</v>
          </cell>
          <cell r="X23447" t="str">
            <v>Dec</v>
          </cell>
        </row>
        <row r="23448">
          <cell r="D23448" t="str">
            <v>House</v>
          </cell>
          <cell r="E23448">
            <v>621000</v>
          </cell>
          <cell r="R23448" t="str">
            <v>Whittlesea</v>
          </cell>
          <cell r="W23448">
            <v>2018</v>
          </cell>
          <cell r="X23448" t="str">
            <v>Dec</v>
          </cell>
        </row>
        <row r="23449">
          <cell r="D23449" t="str">
            <v>House</v>
          </cell>
          <cell r="E23449">
            <v>500000</v>
          </cell>
          <cell r="R23449" t="str">
            <v>Whittlesea</v>
          </cell>
          <cell r="W23449">
            <v>2018</v>
          </cell>
          <cell r="X23449" t="str">
            <v>Dec</v>
          </cell>
        </row>
        <row r="23450">
          <cell r="D23450" t="str">
            <v>Unit</v>
          </cell>
          <cell r="E23450">
            <v>455000</v>
          </cell>
          <cell r="R23450" t="str">
            <v>Hume</v>
          </cell>
          <cell r="W23450">
            <v>2018</v>
          </cell>
          <cell r="X23450" t="str">
            <v>Dec</v>
          </cell>
        </row>
        <row r="23451">
          <cell r="D23451" t="str">
            <v>House</v>
          </cell>
          <cell r="E23451">
            <v>681000</v>
          </cell>
          <cell r="R23451" t="str">
            <v>Whittlesea</v>
          </cell>
          <cell r="W23451">
            <v>2018</v>
          </cell>
          <cell r="X23451" t="str">
            <v>Dec</v>
          </cell>
        </row>
        <row r="23452">
          <cell r="D23452" t="str">
            <v>House</v>
          </cell>
          <cell r="E23452">
            <v>665000</v>
          </cell>
          <cell r="R23452" t="str">
            <v>Whittlesea</v>
          </cell>
          <cell r="W23452">
            <v>2018</v>
          </cell>
          <cell r="X23452" t="str">
            <v>Dec</v>
          </cell>
        </row>
        <row r="23453">
          <cell r="D23453" t="str">
            <v>House</v>
          </cell>
          <cell r="E23453">
            <v>576000</v>
          </cell>
          <cell r="R23453" t="str">
            <v>Hume</v>
          </cell>
          <cell r="W23453">
            <v>2018</v>
          </cell>
          <cell r="X23453" t="str">
            <v>Dec</v>
          </cell>
        </row>
        <row r="23454">
          <cell r="D23454" t="str">
            <v>House</v>
          </cell>
          <cell r="E23454">
            <v>622000</v>
          </cell>
          <cell r="R23454" t="str">
            <v>Hume</v>
          </cell>
          <cell r="W23454">
            <v>2018</v>
          </cell>
          <cell r="X23454" t="str">
            <v>Dec</v>
          </cell>
        </row>
        <row r="23455">
          <cell r="D23455" t="str">
            <v>House</v>
          </cell>
          <cell r="E23455">
            <v>660000</v>
          </cell>
          <cell r="R23455" t="str">
            <v>Hume</v>
          </cell>
          <cell r="W23455">
            <v>2018</v>
          </cell>
          <cell r="X23455" t="str">
            <v>Dec</v>
          </cell>
        </row>
        <row r="23456">
          <cell r="D23456" t="str">
            <v>House</v>
          </cell>
          <cell r="E23456">
            <v>620000</v>
          </cell>
          <cell r="R23456" t="str">
            <v>Whittlesea</v>
          </cell>
          <cell r="W23456">
            <v>2018</v>
          </cell>
          <cell r="X23456" t="str">
            <v>Dec</v>
          </cell>
        </row>
        <row r="23457">
          <cell r="D23457" t="str">
            <v>House</v>
          </cell>
          <cell r="E23457">
            <v>700000</v>
          </cell>
          <cell r="R23457" t="str">
            <v>Hume</v>
          </cell>
          <cell r="W23457">
            <v>2018</v>
          </cell>
          <cell r="X23457" t="str">
            <v>Dec</v>
          </cell>
        </row>
        <row r="23458">
          <cell r="D23458" t="str">
            <v>House</v>
          </cell>
          <cell r="E23458">
            <v>900000</v>
          </cell>
          <cell r="R23458" t="str">
            <v>Hume</v>
          </cell>
          <cell r="W23458">
            <v>2018</v>
          </cell>
          <cell r="X23458" t="str">
            <v>Dec</v>
          </cell>
        </row>
        <row r="23459">
          <cell r="D23459" t="str">
            <v>Unit</v>
          </cell>
          <cell r="E23459">
            <v>412000</v>
          </cell>
          <cell r="R23459" t="str">
            <v>Hume</v>
          </cell>
          <cell r="W23459">
            <v>2018</v>
          </cell>
          <cell r="X23459" t="str">
            <v>Dec</v>
          </cell>
        </row>
        <row r="23460">
          <cell r="D23460" t="str">
            <v>House</v>
          </cell>
          <cell r="E23460">
            <v>415000</v>
          </cell>
          <cell r="R23460" t="str">
            <v>Hume</v>
          </cell>
          <cell r="W23460">
            <v>2018</v>
          </cell>
          <cell r="X23460" t="str">
            <v>Dec</v>
          </cell>
        </row>
        <row r="23461">
          <cell r="D23461" t="str">
            <v>House</v>
          </cell>
          <cell r="E23461">
            <v>560000</v>
          </cell>
          <cell r="R23461" t="str">
            <v>Whittlesea</v>
          </cell>
          <cell r="W23461">
            <v>2018</v>
          </cell>
          <cell r="X23461" t="str">
            <v>Dec</v>
          </cell>
        </row>
        <row r="23462">
          <cell r="D23462" t="str">
            <v>House</v>
          </cell>
          <cell r="E23462">
            <v>585000</v>
          </cell>
          <cell r="R23462" t="str">
            <v>Whittlesea</v>
          </cell>
          <cell r="W23462">
            <v>2018</v>
          </cell>
          <cell r="X23462" t="str">
            <v>Dec</v>
          </cell>
        </row>
        <row r="23463">
          <cell r="D23463" t="str">
            <v>House</v>
          </cell>
          <cell r="E23463">
            <v>530000</v>
          </cell>
          <cell r="R23463" t="str">
            <v>Whittlesea</v>
          </cell>
          <cell r="W23463">
            <v>2018</v>
          </cell>
          <cell r="X23463" t="str">
            <v>Dec</v>
          </cell>
        </row>
        <row r="23464">
          <cell r="D23464" t="str">
            <v>House</v>
          </cell>
          <cell r="E23464">
            <v>750000</v>
          </cell>
          <cell r="R23464" t="str">
            <v>Whittlesea</v>
          </cell>
          <cell r="W23464">
            <v>2018</v>
          </cell>
          <cell r="X23464" t="str">
            <v>Dec</v>
          </cell>
        </row>
        <row r="23465">
          <cell r="D23465" t="str">
            <v>House</v>
          </cell>
          <cell r="E23465">
            <v>795000</v>
          </cell>
          <cell r="R23465" t="str">
            <v>Whittlesea</v>
          </cell>
          <cell r="W23465">
            <v>2018</v>
          </cell>
          <cell r="X23465" t="str">
            <v>Dec</v>
          </cell>
        </row>
        <row r="23466">
          <cell r="D23466" t="str">
            <v>House</v>
          </cell>
          <cell r="E23466">
            <v>530000</v>
          </cell>
          <cell r="R23466" t="str">
            <v>Whittlesea</v>
          </cell>
          <cell r="W23466">
            <v>2018</v>
          </cell>
          <cell r="X23466" t="str">
            <v>Dec</v>
          </cell>
        </row>
        <row r="23467">
          <cell r="D23467" t="str">
            <v>House</v>
          </cell>
          <cell r="E23467">
            <v>740000</v>
          </cell>
          <cell r="R23467" t="str">
            <v>Hume</v>
          </cell>
          <cell r="W23467">
            <v>2018</v>
          </cell>
          <cell r="X23467" t="str">
            <v>Dec</v>
          </cell>
        </row>
        <row r="23468">
          <cell r="D23468" t="str">
            <v>House</v>
          </cell>
          <cell r="E23468">
            <v>715000</v>
          </cell>
          <cell r="R23468" t="str">
            <v>Whittlesea</v>
          </cell>
          <cell r="W23468">
            <v>2018</v>
          </cell>
          <cell r="X23468" t="str">
            <v>Dec</v>
          </cell>
        </row>
        <row r="23469">
          <cell r="D23469" t="str">
            <v>House</v>
          </cell>
          <cell r="E23469">
            <v>563000</v>
          </cell>
          <cell r="R23469" t="str">
            <v>Hume</v>
          </cell>
          <cell r="W23469">
            <v>2018</v>
          </cell>
          <cell r="X23469" t="str">
            <v>Dec</v>
          </cell>
        </row>
        <row r="23470">
          <cell r="D23470" t="str">
            <v>House</v>
          </cell>
          <cell r="E23470">
            <v>660500</v>
          </cell>
          <cell r="R23470" t="str">
            <v>Whittlesea</v>
          </cell>
          <cell r="W23470">
            <v>2018</v>
          </cell>
          <cell r="X23470" t="str">
            <v>Dec</v>
          </cell>
        </row>
        <row r="23471">
          <cell r="D23471" t="str">
            <v>House</v>
          </cell>
          <cell r="E23471">
            <v>708000</v>
          </cell>
          <cell r="R23471" t="str">
            <v>Whittlesea</v>
          </cell>
          <cell r="W23471">
            <v>2018</v>
          </cell>
          <cell r="X23471" t="str">
            <v>Dec</v>
          </cell>
        </row>
        <row r="23472">
          <cell r="D23472" t="str">
            <v>House</v>
          </cell>
          <cell r="E23472">
            <v>815000</v>
          </cell>
          <cell r="R23472" t="str">
            <v>Whittlesea</v>
          </cell>
          <cell r="W23472">
            <v>2018</v>
          </cell>
          <cell r="X23472" t="str">
            <v>Dec</v>
          </cell>
        </row>
        <row r="23473">
          <cell r="D23473" t="str">
            <v>House</v>
          </cell>
          <cell r="E23473">
            <v>722000</v>
          </cell>
          <cell r="R23473" t="str">
            <v>Whittlesea</v>
          </cell>
          <cell r="W23473">
            <v>2018</v>
          </cell>
          <cell r="X23473" t="str">
            <v>Dec</v>
          </cell>
        </row>
        <row r="23474">
          <cell r="D23474" t="str">
            <v>House</v>
          </cell>
          <cell r="E23474">
            <v>612500</v>
          </cell>
          <cell r="R23474" t="str">
            <v>Whittlesea</v>
          </cell>
          <cell r="W23474">
            <v>2018</v>
          </cell>
          <cell r="X23474" t="str">
            <v>Dec</v>
          </cell>
        </row>
        <row r="23475">
          <cell r="D23475" t="str">
            <v>House</v>
          </cell>
          <cell r="E23475">
            <v>440000</v>
          </cell>
          <cell r="R23475" t="str">
            <v>Hume</v>
          </cell>
          <cell r="W23475">
            <v>2018</v>
          </cell>
          <cell r="X23475" t="str">
            <v>Dec</v>
          </cell>
        </row>
        <row r="23476">
          <cell r="D23476" t="str">
            <v>House</v>
          </cell>
          <cell r="E23476">
            <v>585000</v>
          </cell>
          <cell r="R23476" t="str">
            <v>Whittlesea</v>
          </cell>
          <cell r="W23476">
            <v>2018</v>
          </cell>
          <cell r="X23476" t="str">
            <v>Dec</v>
          </cell>
        </row>
        <row r="23477">
          <cell r="D23477" t="str">
            <v>House</v>
          </cell>
          <cell r="E23477">
            <v>805000</v>
          </cell>
          <cell r="R23477" t="str">
            <v>Hume</v>
          </cell>
          <cell r="W23477">
            <v>2018</v>
          </cell>
          <cell r="X23477" t="str">
            <v>Dec</v>
          </cell>
        </row>
        <row r="23478">
          <cell r="D23478" t="str">
            <v>House</v>
          </cell>
          <cell r="E23478">
            <v>728000</v>
          </cell>
          <cell r="R23478" t="str">
            <v>Whittlesea</v>
          </cell>
          <cell r="W23478">
            <v>2018</v>
          </cell>
          <cell r="X23478" t="str">
            <v>Dec</v>
          </cell>
        </row>
        <row r="23479">
          <cell r="D23479" t="str">
            <v>House</v>
          </cell>
          <cell r="E23479">
            <v>637000</v>
          </cell>
          <cell r="R23479" t="str">
            <v>Whittlesea</v>
          </cell>
          <cell r="W23479">
            <v>2018</v>
          </cell>
          <cell r="X23479" t="str">
            <v>Dec</v>
          </cell>
        </row>
        <row r="23480">
          <cell r="D23480" t="str">
            <v>House</v>
          </cell>
          <cell r="E23480">
            <v>550000</v>
          </cell>
          <cell r="R23480" t="str">
            <v>Hume</v>
          </cell>
          <cell r="W23480">
            <v>2018</v>
          </cell>
          <cell r="X23480" t="str">
            <v>Dec</v>
          </cell>
        </row>
        <row r="23481">
          <cell r="D23481" t="str">
            <v>House</v>
          </cell>
          <cell r="E23481">
            <v>590000</v>
          </cell>
          <cell r="R23481" t="str">
            <v>Whittlesea</v>
          </cell>
          <cell r="W23481">
            <v>2018</v>
          </cell>
          <cell r="X23481" t="str">
            <v>Dec</v>
          </cell>
        </row>
        <row r="23482">
          <cell r="D23482" t="str">
            <v>House</v>
          </cell>
          <cell r="E23482">
            <v>625000</v>
          </cell>
          <cell r="R23482" t="str">
            <v>Whittlesea</v>
          </cell>
          <cell r="W23482">
            <v>2018</v>
          </cell>
          <cell r="X23482" t="str">
            <v>Dec</v>
          </cell>
        </row>
        <row r="23483">
          <cell r="D23483" t="str">
            <v>House</v>
          </cell>
          <cell r="E23483">
            <v>700000</v>
          </cell>
          <cell r="R23483" t="str">
            <v>Whittlesea</v>
          </cell>
          <cell r="W23483">
            <v>2018</v>
          </cell>
          <cell r="X23483" t="str">
            <v>Dec</v>
          </cell>
        </row>
        <row r="23484">
          <cell r="D23484" t="str">
            <v>House</v>
          </cell>
          <cell r="E23484">
            <v>889000</v>
          </cell>
          <cell r="R23484" t="str">
            <v>Whittlesea</v>
          </cell>
          <cell r="W23484">
            <v>2018</v>
          </cell>
          <cell r="X23484" t="str">
            <v>Dec</v>
          </cell>
        </row>
        <row r="23485">
          <cell r="D23485" t="str">
            <v>House</v>
          </cell>
          <cell r="E23485">
            <v>627000</v>
          </cell>
          <cell r="R23485" t="str">
            <v>Whittlesea</v>
          </cell>
          <cell r="W23485">
            <v>2018</v>
          </cell>
          <cell r="X23485" t="str">
            <v>Dec</v>
          </cell>
        </row>
        <row r="23486">
          <cell r="D23486" t="str">
            <v>House</v>
          </cell>
          <cell r="E23486">
            <v>675000</v>
          </cell>
          <cell r="R23486" t="str">
            <v>Hume</v>
          </cell>
          <cell r="W23486">
            <v>2018</v>
          </cell>
          <cell r="X23486" t="str">
            <v>Dec</v>
          </cell>
        </row>
        <row r="23487">
          <cell r="D23487" t="str">
            <v>House</v>
          </cell>
          <cell r="E23487">
            <v>921000</v>
          </cell>
          <cell r="R23487" t="str">
            <v>Banyule</v>
          </cell>
          <cell r="W23487">
            <v>2018</v>
          </cell>
          <cell r="X23487" t="str">
            <v>Dec</v>
          </cell>
        </row>
        <row r="23488">
          <cell r="D23488" t="str">
            <v>House</v>
          </cell>
          <cell r="E23488">
            <v>660000</v>
          </cell>
          <cell r="R23488" t="str">
            <v>Hume</v>
          </cell>
          <cell r="W23488">
            <v>2018</v>
          </cell>
          <cell r="X23488" t="str">
            <v>Dec</v>
          </cell>
        </row>
        <row r="23489">
          <cell r="D23489" t="str">
            <v>Unit</v>
          </cell>
          <cell r="E23489">
            <v>628000</v>
          </cell>
          <cell r="R23489" t="str">
            <v>Banyule</v>
          </cell>
          <cell r="W23489">
            <v>2018</v>
          </cell>
          <cell r="X23489" t="str">
            <v>Dec</v>
          </cell>
        </row>
        <row r="23490">
          <cell r="D23490" t="str">
            <v>House</v>
          </cell>
          <cell r="E23490">
            <v>600000</v>
          </cell>
          <cell r="R23490" t="str">
            <v>Hume</v>
          </cell>
          <cell r="W23490">
            <v>2018</v>
          </cell>
          <cell r="X23490" t="str">
            <v>Dec</v>
          </cell>
        </row>
        <row r="23491">
          <cell r="D23491" t="str">
            <v>House</v>
          </cell>
          <cell r="E23491">
            <v>1226000</v>
          </cell>
          <cell r="R23491" t="str">
            <v>Brimbank</v>
          </cell>
          <cell r="W23491">
            <v>2018</v>
          </cell>
          <cell r="X23491" t="str">
            <v>Dec</v>
          </cell>
        </row>
        <row r="23492">
          <cell r="D23492" t="str">
            <v>House</v>
          </cell>
          <cell r="E23492">
            <v>600000</v>
          </cell>
          <cell r="R23492" t="str">
            <v>Hume</v>
          </cell>
          <cell r="W23492">
            <v>2018</v>
          </cell>
          <cell r="X23492" t="str">
            <v>Dec</v>
          </cell>
        </row>
        <row r="23493">
          <cell r="D23493" t="str">
            <v>House</v>
          </cell>
          <cell r="E23493">
            <v>682500</v>
          </cell>
          <cell r="R23493" t="str">
            <v>Hume</v>
          </cell>
          <cell r="W23493">
            <v>2018</v>
          </cell>
          <cell r="X23493" t="str">
            <v>Dec</v>
          </cell>
        </row>
        <row r="23494">
          <cell r="D23494" t="str">
            <v>House</v>
          </cell>
          <cell r="E23494">
            <v>925000</v>
          </cell>
          <cell r="R23494" t="str">
            <v>Banyule</v>
          </cell>
          <cell r="W23494">
            <v>2018</v>
          </cell>
          <cell r="X23494" t="str">
            <v>Dec</v>
          </cell>
        </row>
        <row r="23495">
          <cell r="D23495" t="str">
            <v>House</v>
          </cell>
          <cell r="E23495">
            <v>765000</v>
          </cell>
          <cell r="R23495" t="str">
            <v>Brimbank</v>
          </cell>
          <cell r="W23495">
            <v>2018</v>
          </cell>
          <cell r="X23495" t="str">
            <v>Dec</v>
          </cell>
        </row>
        <row r="23496">
          <cell r="D23496" t="str">
            <v>House</v>
          </cell>
          <cell r="E23496">
            <v>840000</v>
          </cell>
          <cell r="R23496" t="str">
            <v>Brimbank</v>
          </cell>
          <cell r="W23496">
            <v>2018</v>
          </cell>
          <cell r="X23496" t="str">
            <v>Dec</v>
          </cell>
        </row>
        <row r="23497">
          <cell r="D23497" t="str">
            <v>House</v>
          </cell>
          <cell r="E23497">
            <v>950000</v>
          </cell>
          <cell r="R23497" t="str">
            <v>Brimbank</v>
          </cell>
          <cell r="W23497">
            <v>2018</v>
          </cell>
          <cell r="X23497" t="str">
            <v>Dec</v>
          </cell>
        </row>
        <row r="23498">
          <cell r="D23498" t="str">
            <v>House</v>
          </cell>
          <cell r="E23498">
            <v>659000</v>
          </cell>
          <cell r="R23498" t="str">
            <v>Hume</v>
          </cell>
          <cell r="W23498">
            <v>2018</v>
          </cell>
          <cell r="X23498" t="str">
            <v>Dec</v>
          </cell>
        </row>
        <row r="23499">
          <cell r="D23499" t="str">
            <v>House</v>
          </cell>
          <cell r="E23499">
            <v>790000</v>
          </cell>
          <cell r="R23499" t="str">
            <v>Banyule</v>
          </cell>
          <cell r="W23499">
            <v>2018</v>
          </cell>
          <cell r="X23499" t="str">
            <v>Dec</v>
          </cell>
        </row>
        <row r="23500">
          <cell r="D23500" t="str">
            <v>House</v>
          </cell>
          <cell r="E23500">
            <v>629000</v>
          </cell>
          <cell r="R23500" t="str">
            <v>Moreland</v>
          </cell>
          <cell r="W23500">
            <v>2018</v>
          </cell>
          <cell r="X23500" t="str">
            <v>Dec</v>
          </cell>
        </row>
        <row r="23501">
          <cell r="D23501" t="str">
            <v>House</v>
          </cell>
          <cell r="E23501">
            <v>890000</v>
          </cell>
          <cell r="R23501" t="str">
            <v>Banyule</v>
          </cell>
          <cell r="W23501">
            <v>2018</v>
          </cell>
          <cell r="X23501" t="str">
            <v>Dec</v>
          </cell>
        </row>
        <row r="23502">
          <cell r="D23502" t="str">
            <v>House</v>
          </cell>
          <cell r="E23502">
            <v>817000</v>
          </cell>
          <cell r="R23502" t="str">
            <v>Banyule</v>
          </cell>
          <cell r="W23502">
            <v>2018</v>
          </cell>
          <cell r="X23502" t="str">
            <v>Dec</v>
          </cell>
        </row>
        <row r="23503">
          <cell r="D23503" t="str">
            <v>House</v>
          </cell>
          <cell r="E23503">
            <v>605000</v>
          </cell>
          <cell r="R23503" t="str">
            <v>Brimbank</v>
          </cell>
          <cell r="W23503">
            <v>2018</v>
          </cell>
          <cell r="X23503" t="str">
            <v>Dec</v>
          </cell>
        </row>
        <row r="23504">
          <cell r="D23504" t="str">
            <v>House</v>
          </cell>
          <cell r="E23504">
            <v>922000</v>
          </cell>
          <cell r="R23504" t="str">
            <v>Banyule</v>
          </cell>
          <cell r="W23504">
            <v>2018</v>
          </cell>
          <cell r="X23504" t="str">
            <v>Dec</v>
          </cell>
        </row>
        <row r="23505">
          <cell r="D23505" t="str">
            <v>Unit</v>
          </cell>
          <cell r="E23505">
            <v>610000</v>
          </cell>
          <cell r="R23505" t="str">
            <v>Moreland</v>
          </cell>
          <cell r="W23505">
            <v>2018</v>
          </cell>
          <cell r="X23505" t="str">
            <v>Dec</v>
          </cell>
        </row>
        <row r="23506">
          <cell r="D23506" t="str">
            <v>House</v>
          </cell>
          <cell r="E23506">
            <v>650000</v>
          </cell>
          <cell r="R23506" t="str">
            <v>Banyule</v>
          </cell>
          <cell r="W23506">
            <v>2018</v>
          </cell>
          <cell r="X23506" t="str">
            <v>Dec</v>
          </cell>
        </row>
        <row r="23507">
          <cell r="D23507" t="str">
            <v>House</v>
          </cell>
          <cell r="E23507">
            <v>653000</v>
          </cell>
          <cell r="R23507" t="str">
            <v>Brimbank</v>
          </cell>
          <cell r="W23507">
            <v>2018</v>
          </cell>
          <cell r="X23507" t="str">
            <v>Dec</v>
          </cell>
        </row>
        <row r="23508">
          <cell r="D23508" t="str">
            <v>House</v>
          </cell>
          <cell r="E23508">
            <v>683000</v>
          </cell>
          <cell r="R23508" t="str">
            <v>Brimbank</v>
          </cell>
          <cell r="W23508">
            <v>2018</v>
          </cell>
          <cell r="X23508" t="str">
            <v>Dec</v>
          </cell>
        </row>
        <row r="23509">
          <cell r="D23509" t="str">
            <v>House</v>
          </cell>
          <cell r="E23509">
            <v>634000</v>
          </cell>
          <cell r="R23509" t="str">
            <v>Brimbank</v>
          </cell>
          <cell r="W23509">
            <v>2018</v>
          </cell>
          <cell r="X23509" t="str">
            <v>Dec</v>
          </cell>
        </row>
        <row r="23510">
          <cell r="D23510" t="str">
            <v>House</v>
          </cell>
          <cell r="E23510">
            <v>630000</v>
          </cell>
          <cell r="R23510" t="str">
            <v>Hume</v>
          </cell>
          <cell r="W23510">
            <v>2018</v>
          </cell>
          <cell r="X23510" t="str">
            <v>Dec</v>
          </cell>
        </row>
        <row r="23511">
          <cell r="D23511" t="str">
            <v>House</v>
          </cell>
          <cell r="E23511">
            <v>930000</v>
          </cell>
          <cell r="R23511" t="str">
            <v>Nillumbik Shire Council</v>
          </cell>
          <cell r="W23511">
            <v>2018</v>
          </cell>
          <cell r="X23511" t="str">
            <v>Dec</v>
          </cell>
        </row>
        <row r="23512">
          <cell r="D23512" t="str">
            <v>House</v>
          </cell>
          <cell r="E23512">
            <v>715000</v>
          </cell>
          <cell r="R23512" t="str">
            <v>Banyule</v>
          </cell>
          <cell r="W23512">
            <v>2018</v>
          </cell>
          <cell r="X23512" t="str">
            <v>Dec</v>
          </cell>
        </row>
        <row r="23513">
          <cell r="D23513" t="str">
            <v>House</v>
          </cell>
          <cell r="E23513">
            <v>935000</v>
          </cell>
          <cell r="R23513" t="str">
            <v>Darebin</v>
          </cell>
          <cell r="W23513">
            <v>2018</v>
          </cell>
          <cell r="X23513" t="str">
            <v>Dec</v>
          </cell>
        </row>
        <row r="23514">
          <cell r="D23514" t="str">
            <v>House</v>
          </cell>
          <cell r="E23514">
            <v>728000</v>
          </cell>
          <cell r="R23514" t="str">
            <v>Hume</v>
          </cell>
          <cell r="W23514">
            <v>2018</v>
          </cell>
          <cell r="X23514" t="str">
            <v>Dec</v>
          </cell>
        </row>
        <row r="23515">
          <cell r="D23515" t="str">
            <v>House</v>
          </cell>
          <cell r="E23515">
            <v>830000</v>
          </cell>
          <cell r="R23515" t="str">
            <v>Banyule</v>
          </cell>
          <cell r="W23515">
            <v>2018</v>
          </cell>
          <cell r="X23515" t="str">
            <v>Dec</v>
          </cell>
        </row>
        <row r="23516">
          <cell r="D23516" t="str">
            <v>House</v>
          </cell>
          <cell r="E23516">
            <v>851000</v>
          </cell>
          <cell r="R23516" t="str">
            <v>Moreland</v>
          </cell>
          <cell r="W23516">
            <v>2018</v>
          </cell>
          <cell r="X23516" t="str">
            <v>Dec</v>
          </cell>
        </row>
        <row r="23517">
          <cell r="D23517" t="str">
            <v>House</v>
          </cell>
          <cell r="E23517">
            <v>810000</v>
          </cell>
          <cell r="R23517" t="str">
            <v>Brimbank</v>
          </cell>
          <cell r="W23517">
            <v>2018</v>
          </cell>
          <cell r="X23517" t="str">
            <v>Dec</v>
          </cell>
        </row>
        <row r="23518">
          <cell r="D23518" t="str">
            <v>House</v>
          </cell>
          <cell r="E23518">
            <v>741000</v>
          </cell>
          <cell r="R23518" t="str">
            <v>Banyule</v>
          </cell>
          <cell r="W23518">
            <v>2018</v>
          </cell>
          <cell r="X23518" t="str">
            <v>Dec</v>
          </cell>
        </row>
        <row r="23519">
          <cell r="D23519" t="str">
            <v>House</v>
          </cell>
          <cell r="E23519">
            <v>950000</v>
          </cell>
          <cell r="R23519" t="str">
            <v>Darebin</v>
          </cell>
          <cell r="W23519">
            <v>2018</v>
          </cell>
          <cell r="X23519" t="str">
            <v>Dec</v>
          </cell>
        </row>
        <row r="23520">
          <cell r="D23520" t="str">
            <v>House</v>
          </cell>
          <cell r="E23520">
            <v>725000</v>
          </cell>
          <cell r="R23520" t="str">
            <v>Melton</v>
          </cell>
          <cell r="W23520">
            <v>2018</v>
          </cell>
          <cell r="X23520" t="str">
            <v>Dec</v>
          </cell>
        </row>
        <row r="23521">
          <cell r="D23521" t="str">
            <v>House</v>
          </cell>
          <cell r="E23521">
            <v>785000</v>
          </cell>
          <cell r="R23521" t="str">
            <v>Darebin</v>
          </cell>
          <cell r="W23521">
            <v>2018</v>
          </cell>
          <cell r="X23521" t="str">
            <v>Dec</v>
          </cell>
        </row>
        <row r="23522">
          <cell r="D23522" t="str">
            <v>House</v>
          </cell>
          <cell r="E23522">
            <v>840000</v>
          </cell>
          <cell r="R23522" t="str">
            <v>Banyule</v>
          </cell>
          <cell r="W23522">
            <v>2018</v>
          </cell>
          <cell r="X23522" t="str">
            <v>Dec</v>
          </cell>
        </row>
        <row r="23523">
          <cell r="D23523" t="str">
            <v>House</v>
          </cell>
          <cell r="E23523">
            <v>662500</v>
          </cell>
          <cell r="R23523" t="str">
            <v>Hume</v>
          </cell>
          <cell r="W23523">
            <v>2018</v>
          </cell>
          <cell r="X23523" t="str">
            <v>Dec</v>
          </cell>
        </row>
        <row r="23524">
          <cell r="D23524" t="str">
            <v>House</v>
          </cell>
          <cell r="E23524">
            <v>835000</v>
          </cell>
          <cell r="R23524" t="str">
            <v>Moreland</v>
          </cell>
          <cell r="W23524">
            <v>2018</v>
          </cell>
          <cell r="X23524" t="str">
            <v>Dec</v>
          </cell>
        </row>
        <row r="23525">
          <cell r="D23525" t="str">
            <v>House</v>
          </cell>
          <cell r="E23525">
            <v>830000</v>
          </cell>
          <cell r="R23525" t="str">
            <v>Darebin</v>
          </cell>
          <cell r="W23525">
            <v>2018</v>
          </cell>
          <cell r="X23525" t="str">
            <v>Dec</v>
          </cell>
        </row>
        <row r="23526">
          <cell r="D23526" t="str">
            <v>House</v>
          </cell>
          <cell r="E23526">
            <v>686000</v>
          </cell>
          <cell r="R23526" t="str">
            <v>Hume</v>
          </cell>
          <cell r="W23526">
            <v>2018</v>
          </cell>
          <cell r="X23526" t="str">
            <v>Dec</v>
          </cell>
        </row>
        <row r="23527">
          <cell r="D23527" t="str">
            <v>House</v>
          </cell>
          <cell r="E23527">
            <v>790000</v>
          </cell>
          <cell r="R23527" t="str">
            <v>Moreland</v>
          </cell>
          <cell r="W23527">
            <v>2018</v>
          </cell>
          <cell r="X23527" t="str">
            <v>Dec</v>
          </cell>
        </row>
        <row r="23528">
          <cell r="D23528" t="str">
            <v>House</v>
          </cell>
          <cell r="E23528">
            <v>1285000</v>
          </cell>
          <cell r="R23528" t="str">
            <v>Banyule</v>
          </cell>
          <cell r="W23528">
            <v>2018</v>
          </cell>
          <cell r="X23528" t="str">
            <v>Dec</v>
          </cell>
        </row>
        <row r="23529">
          <cell r="D23529" t="str">
            <v>House</v>
          </cell>
          <cell r="E23529">
            <v>750000</v>
          </cell>
          <cell r="R23529" t="str">
            <v>Moreland</v>
          </cell>
          <cell r="W23529">
            <v>2018</v>
          </cell>
          <cell r="X23529" t="str">
            <v>Dec</v>
          </cell>
        </row>
        <row r="23530">
          <cell r="D23530" t="str">
            <v>House</v>
          </cell>
          <cell r="E23530">
            <v>1180000</v>
          </cell>
          <cell r="R23530" t="str">
            <v>Banyule</v>
          </cell>
          <cell r="W23530">
            <v>2018</v>
          </cell>
          <cell r="X23530" t="str">
            <v>Dec</v>
          </cell>
        </row>
        <row r="23531">
          <cell r="D23531" t="str">
            <v>House</v>
          </cell>
          <cell r="E23531">
            <v>775000</v>
          </cell>
          <cell r="R23531" t="str">
            <v>Banyule</v>
          </cell>
          <cell r="W23531">
            <v>2018</v>
          </cell>
          <cell r="X23531" t="str">
            <v>Dec</v>
          </cell>
        </row>
        <row r="23532">
          <cell r="D23532" t="str">
            <v>House</v>
          </cell>
          <cell r="E23532">
            <v>1200000</v>
          </cell>
          <cell r="R23532" t="str">
            <v>Banyule</v>
          </cell>
          <cell r="W23532">
            <v>2018</v>
          </cell>
          <cell r="X23532" t="str">
            <v>Dec</v>
          </cell>
        </row>
        <row r="23533">
          <cell r="D23533" t="str">
            <v>House</v>
          </cell>
          <cell r="E23533">
            <v>620000</v>
          </cell>
          <cell r="R23533" t="str">
            <v>Banyule</v>
          </cell>
          <cell r="W23533">
            <v>2018</v>
          </cell>
          <cell r="X23533" t="str">
            <v>Dec</v>
          </cell>
        </row>
        <row r="23534">
          <cell r="D23534" t="str">
            <v>House</v>
          </cell>
          <cell r="E23534">
            <v>885000</v>
          </cell>
          <cell r="R23534" t="str">
            <v>Banyule</v>
          </cell>
          <cell r="W23534">
            <v>2018</v>
          </cell>
          <cell r="X23534" t="str">
            <v>Dec</v>
          </cell>
        </row>
        <row r="23535">
          <cell r="D23535" t="str">
            <v>House</v>
          </cell>
          <cell r="E23535">
            <v>879500</v>
          </cell>
          <cell r="R23535" t="str">
            <v>Hume</v>
          </cell>
          <cell r="W23535">
            <v>2018</v>
          </cell>
          <cell r="X23535" t="str">
            <v>Dec</v>
          </cell>
        </row>
        <row r="23536">
          <cell r="D23536" t="str">
            <v>House</v>
          </cell>
          <cell r="E23536">
            <v>745000</v>
          </cell>
          <cell r="R23536" t="str">
            <v>Darebin</v>
          </cell>
          <cell r="W23536">
            <v>2018</v>
          </cell>
          <cell r="X23536" t="str">
            <v>Dec</v>
          </cell>
        </row>
        <row r="23537">
          <cell r="D23537" t="str">
            <v>House</v>
          </cell>
          <cell r="E23537">
            <v>931500</v>
          </cell>
          <cell r="R23537" t="str">
            <v>Banyule</v>
          </cell>
          <cell r="W23537">
            <v>2018</v>
          </cell>
          <cell r="X23537" t="str">
            <v>Dec</v>
          </cell>
        </row>
        <row r="23538">
          <cell r="D23538" t="str">
            <v>House</v>
          </cell>
          <cell r="E23538">
            <v>780000</v>
          </cell>
          <cell r="R23538" t="str">
            <v>Brimbank</v>
          </cell>
          <cell r="W23538">
            <v>2018</v>
          </cell>
          <cell r="X23538" t="str">
            <v>Dec</v>
          </cell>
        </row>
        <row r="23539">
          <cell r="D23539" t="str">
            <v>House</v>
          </cell>
          <cell r="E23539">
            <v>660000</v>
          </cell>
          <cell r="R23539" t="str">
            <v>Brimbank</v>
          </cell>
          <cell r="W23539">
            <v>2018</v>
          </cell>
          <cell r="X23539" t="str">
            <v>Dec</v>
          </cell>
        </row>
        <row r="23540">
          <cell r="D23540" t="str">
            <v>House</v>
          </cell>
          <cell r="E23540">
            <v>1006000</v>
          </cell>
          <cell r="R23540" t="str">
            <v>Moreland</v>
          </cell>
          <cell r="W23540">
            <v>2018</v>
          </cell>
          <cell r="X23540" t="str">
            <v>Dec</v>
          </cell>
        </row>
        <row r="23541">
          <cell r="D23541" t="str">
            <v>House</v>
          </cell>
          <cell r="E23541">
            <v>1285000</v>
          </cell>
          <cell r="R23541" t="str">
            <v>Darebin</v>
          </cell>
          <cell r="W23541">
            <v>2018</v>
          </cell>
          <cell r="X23541" t="str">
            <v>Dec</v>
          </cell>
        </row>
        <row r="23542">
          <cell r="D23542" t="str">
            <v>House</v>
          </cell>
          <cell r="E23542">
            <v>860000</v>
          </cell>
          <cell r="R23542" t="str">
            <v>Moreland</v>
          </cell>
          <cell r="W23542">
            <v>2018</v>
          </cell>
          <cell r="X23542" t="str">
            <v>Dec</v>
          </cell>
        </row>
        <row r="23543">
          <cell r="D23543" t="str">
            <v>House</v>
          </cell>
          <cell r="E23543">
            <v>1040000</v>
          </cell>
          <cell r="R23543" t="str">
            <v>Moreland</v>
          </cell>
          <cell r="W23543">
            <v>2018</v>
          </cell>
          <cell r="X23543" t="str">
            <v>Dec</v>
          </cell>
        </row>
        <row r="23544">
          <cell r="D23544" t="str">
            <v>House</v>
          </cell>
          <cell r="E23544">
            <v>1480000</v>
          </cell>
          <cell r="R23544" t="str">
            <v>Moonee Valley</v>
          </cell>
          <cell r="W23544">
            <v>2018</v>
          </cell>
          <cell r="X23544" t="str">
            <v>Dec</v>
          </cell>
        </row>
        <row r="23545">
          <cell r="D23545" t="str">
            <v>House</v>
          </cell>
          <cell r="E23545">
            <v>680000</v>
          </cell>
          <cell r="R23545" t="str">
            <v>Brimbank</v>
          </cell>
          <cell r="W23545">
            <v>2018</v>
          </cell>
          <cell r="X23545" t="str">
            <v>Dec</v>
          </cell>
        </row>
        <row r="23546">
          <cell r="D23546" t="str">
            <v>House</v>
          </cell>
          <cell r="E23546">
            <v>640000</v>
          </cell>
          <cell r="R23546" t="str">
            <v>Moonee Valley</v>
          </cell>
          <cell r="W23546">
            <v>2018</v>
          </cell>
          <cell r="X23546" t="str">
            <v>Dec</v>
          </cell>
        </row>
        <row r="23547">
          <cell r="D23547" t="str">
            <v>House</v>
          </cell>
          <cell r="E23547">
            <v>1170000</v>
          </cell>
          <cell r="R23547" t="str">
            <v>Banyule</v>
          </cell>
          <cell r="W23547">
            <v>2018</v>
          </cell>
          <cell r="X23547" t="str">
            <v>Dec</v>
          </cell>
        </row>
        <row r="23548">
          <cell r="D23548" t="str">
            <v>House</v>
          </cell>
          <cell r="E23548">
            <v>1425000</v>
          </cell>
          <cell r="R23548" t="str">
            <v>Darebin</v>
          </cell>
          <cell r="W23548">
            <v>2018</v>
          </cell>
          <cell r="X23548" t="str">
            <v>Dec</v>
          </cell>
        </row>
        <row r="23549">
          <cell r="D23549" t="str">
            <v>House</v>
          </cell>
          <cell r="E23549">
            <v>1530000</v>
          </cell>
          <cell r="R23549" t="str">
            <v>Darebin</v>
          </cell>
          <cell r="W23549">
            <v>2018</v>
          </cell>
          <cell r="X23549" t="str">
            <v>Dec</v>
          </cell>
        </row>
        <row r="23550">
          <cell r="D23550" t="str">
            <v>House</v>
          </cell>
          <cell r="E23550">
            <v>660000</v>
          </cell>
          <cell r="R23550" t="str">
            <v>Melton</v>
          </cell>
          <cell r="W23550">
            <v>2018</v>
          </cell>
          <cell r="X23550" t="str">
            <v>Dec</v>
          </cell>
        </row>
        <row r="23551">
          <cell r="D23551" t="str">
            <v>House</v>
          </cell>
          <cell r="E23551">
            <v>1000000</v>
          </cell>
          <cell r="R23551" t="str">
            <v>Moonee Valley</v>
          </cell>
          <cell r="W23551">
            <v>2018</v>
          </cell>
          <cell r="X23551" t="str">
            <v>Dec</v>
          </cell>
        </row>
        <row r="23552">
          <cell r="D23552" t="str">
            <v>House</v>
          </cell>
          <cell r="E23552">
            <v>1300000</v>
          </cell>
          <cell r="R23552" t="str">
            <v>Moreland</v>
          </cell>
          <cell r="W23552">
            <v>2018</v>
          </cell>
          <cell r="X23552" t="str">
            <v>Dec</v>
          </cell>
        </row>
        <row r="23553">
          <cell r="D23553" t="str">
            <v>House</v>
          </cell>
          <cell r="E23553">
            <v>1100000</v>
          </cell>
          <cell r="R23553" t="str">
            <v>Darebin</v>
          </cell>
          <cell r="W23553">
            <v>2018</v>
          </cell>
          <cell r="X23553" t="str">
            <v>Dec</v>
          </cell>
        </row>
        <row r="23554">
          <cell r="D23554" t="str">
            <v>House</v>
          </cell>
          <cell r="E23554">
            <v>920000</v>
          </cell>
          <cell r="R23554" t="str">
            <v>Moonee Valley</v>
          </cell>
          <cell r="W23554">
            <v>2018</v>
          </cell>
          <cell r="X23554" t="str">
            <v>Dec</v>
          </cell>
        </row>
        <row r="23555">
          <cell r="D23555" t="str">
            <v>House</v>
          </cell>
          <cell r="E23555">
            <v>1300000</v>
          </cell>
          <cell r="R23555" t="str">
            <v>Darebin</v>
          </cell>
          <cell r="W23555">
            <v>2018</v>
          </cell>
          <cell r="X23555" t="str">
            <v>Dec</v>
          </cell>
        </row>
        <row r="23556">
          <cell r="D23556" t="str">
            <v>House</v>
          </cell>
          <cell r="E23556">
            <v>880000</v>
          </cell>
          <cell r="R23556" t="str">
            <v>Darebin</v>
          </cell>
          <cell r="W23556">
            <v>2018</v>
          </cell>
          <cell r="X23556" t="str">
            <v>Dec</v>
          </cell>
        </row>
        <row r="23557">
          <cell r="D23557" t="str">
            <v>House</v>
          </cell>
          <cell r="E23557">
            <v>735000</v>
          </cell>
          <cell r="R23557" t="str">
            <v>Brimbank</v>
          </cell>
          <cell r="W23557">
            <v>2018</v>
          </cell>
          <cell r="X23557" t="str">
            <v>Dec</v>
          </cell>
        </row>
        <row r="23558">
          <cell r="D23558" t="str">
            <v>House</v>
          </cell>
          <cell r="E23558">
            <v>710000</v>
          </cell>
          <cell r="R23558" t="str">
            <v>Moonee Valley</v>
          </cell>
          <cell r="W23558">
            <v>2018</v>
          </cell>
          <cell r="X23558" t="str">
            <v>Dec</v>
          </cell>
        </row>
        <row r="23559">
          <cell r="D23559" t="str">
            <v>House</v>
          </cell>
          <cell r="E23559">
            <v>1540000</v>
          </cell>
          <cell r="R23559" t="str">
            <v>Moonee Valley</v>
          </cell>
          <cell r="W23559">
            <v>2018</v>
          </cell>
          <cell r="X23559" t="str">
            <v>Dec</v>
          </cell>
        </row>
        <row r="23560">
          <cell r="D23560" t="str">
            <v>House</v>
          </cell>
          <cell r="E23560">
            <v>950000</v>
          </cell>
          <cell r="R23560" t="str">
            <v>Darebin</v>
          </cell>
          <cell r="W23560">
            <v>2018</v>
          </cell>
          <cell r="X23560" t="str">
            <v>Dec</v>
          </cell>
        </row>
        <row r="23561">
          <cell r="D23561" t="str">
            <v>House</v>
          </cell>
          <cell r="E23561">
            <v>1050000</v>
          </cell>
          <cell r="R23561" t="str">
            <v>Banyule</v>
          </cell>
          <cell r="W23561">
            <v>2018</v>
          </cell>
          <cell r="X23561" t="str">
            <v>Dec</v>
          </cell>
        </row>
        <row r="23562">
          <cell r="D23562" t="str">
            <v>Unit</v>
          </cell>
          <cell r="E23562">
            <v>1082000</v>
          </cell>
          <cell r="R23562" t="str">
            <v>Darebin</v>
          </cell>
          <cell r="W23562">
            <v>2018</v>
          </cell>
          <cell r="X23562" t="str">
            <v>Dec</v>
          </cell>
        </row>
        <row r="23563">
          <cell r="D23563" t="str">
            <v>House</v>
          </cell>
          <cell r="E23563">
            <v>1570000</v>
          </cell>
          <cell r="R23563" t="str">
            <v>Darebin</v>
          </cell>
          <cell r="W23563">
            <v>2018</v>
          </cell>
          <cell r="X23563" t="str">
            <v>Dec</v>
          </cell>
        </row>
        <row r="23564">
          <cell r="D23564" t="str">
            <v>House</v>
          </cell>
          <cell r="E23564">
            <v>1135000</v>
          </cell>
          <cell r="R23564" t="str">
            <v>Moonee Valley</v>
          </cell>
          <cell r="W23564">
            <v>2018</v>
          </cell>
          <cell r="X23564" t="str">
            <v>Dec</v>
          </cell>
        </row>
        <row r="23565">
          <cell r="D23565" t="str">
            <v>House</v>
          </cell>
          <cell r="E23565">
            <v>1238000</v>
          </cell>
          <cell r="R23565" t="str">
            <v>Darebin</v>
          </cell>
          <cell r="W23565">
            <v>2018</v>
          </cell>
          <cell r="X23565" t="str">
            <v>Dec</v>
          </cell>
        </row>
        <row r="23566">
          <cell r="D23566" t="str">
            <v>House</v>
          </cell>
          <cell r="E23566">
            <v>900000</v>
          </cell>
          <cell r="R23566" t="str">
            <v>Banyule</v>
          </cell>
          <cell r="W23566">
            <v>2018</v>
          </cell>
          <cell r="X23566" t="str">
            <v>Dec</v>
          </cell>
        </row>
        <row r="23567">
          <cell r="D23567" t="str">
            <v>House</v>
          </cell>
          <cell r="E23567">
            <v>2200000</v>
          </cell>
          <cell r="R23567" t="str">
            <v>Moonee Valley</v>
          </cell>
          <cell r="W23567">
            <v>2018</v>
          </cell>
          <cell r="X23567" t="str">
            <v>Dec</v>
          </cell>
        </row>
        <row r="23568">
          <cell r="D23568" t="str">
            <v>House</v>
          </cell>
          <cell r="E23568">
            <v>641000</v>
          </cell>
          <cell r="R23568" t="str">
            <v>Brimbank</v>
          </cell>
          <cell r="W23568">
            <v>2018</v>
          </cell>
          <cell r="X23568" t="str">
            <v>Dec</v>
          </cell>
        </row>
        <row r="23569">
          <cell r="D23569" t="str">
            <v>House</v>
          </cell>
          <cell r="E23569">
            <v>1495000</v>
          </cell>
          <cell r="R23569" t="str">
            <v>Darebin</v>
          </cell>
          <cell r="W23569">
            <v>2018</v>
          </cell>
          <cell r="X23569" t="str">
            <v>Dec</v>
          </cell>
        </row>
        <row r="23570">
          <cell r="D23570" t="str">
            <v>Unit</v>
          </cell>
          <cell r="E23570">
            <v>520000</v>
          </cell>
          <cell r="R23570" t="str">
            <v>Brimbank</v>
          </cell>
          <cell r="W23570">
            <v>2018</v>
          </cell>
          <cell r="X23570" t="str">
            <v>Dec</v>
          </cell>
        </row>
        <row r="23571">
          <cell r="D23571" t="str">
            <v>House</v>
          </cell>
          <cell r="E23571">
            <v>858000</v>
          </cell>
          <cell r="R23571" t="str">
            <v>Banyule</v>
          </cell>
          <cell r="W23571">
            <v>2018</v>
          </cell>
          <cell r="X23571" t="str">
            <v>Dec</v>
          </cell>
        </row>
        <row r="23572">
          <cell r="D23572" t="str">
            <v>House</v>
          </cell>
          <cell r="E23572">
            <v>810000</v>
          </cell>
          <cell r="R23572" t="str">
            <v>Darebin</v>
          </cell>
          <cell r="W23572">
            <v>2018</v>
          </cell>
          <cell r="X23572" t="str">
            <v>Dec</v>
          </cell>
        </row>
        <row r="23573">
          <cell r="D23573" t="str">
            <v>House</v>
          </cell>
          <cell r="E23573">
            <v>800000</v>
          </cell>
          <cell r="R23573" t="str">
            <v>Brimbank</v>
          </cell>
          <cell r="W23573">
            <v>2018</v>
          </cell>
          <cell r="X23573" t="str">
            <v>Dec</v>
          </cell>
        </row>
        <row r="23574">
          <cell r="D23574" t="str">
            <v>House</v>
          </cell>
          <cell r="E23574">
            <v>1162500</v>
          </cell>
          <cell r="R23574" t="str">
            <v>Moonee Valley</v>
          </cell>
          <cell r="W23574">
            <v>2018</v>
          </cell>
          <cell r="X23574" t="str">
            <v>Dec</v>
          </cell>
        </row>
        <row r="23575">
          <cell r="D23575" t="str">
            <v>House</v>
          </cell>
          <cell r="E23575">
            <v>1125000</v>
          </cell>
          <cell r="R23575" t="str">
            <v>Banyule</v>
          </cell>
          <cell r="W23575">
            <v>2018</v>
          </cell>
          <cell r="X23575" t="str">
            <v>Dec</v>
          </cell>
        </row>
        <row r="23576">
          <cell r="D23576" t="str">
            <v>House</v>
          </cell>
          <cell r="E23576">
            <v>1300000</v>
          </cell>
          <cell r="R23576" t="str">
            <v>Darebin</v>
          </cell>
          <cell r="W23576">
            <v>2018</v>
          </cell>
          <cell r="X23576" t="str">
            <v>Dec</v>
          </cell>
        </row>
        <row r="23577">
          <cell r="D23577" t="str">
            <v>House</v>
          </cell>
          <cell r="E23577">
            <v>2125000</v>
          </cell>
          <cell r="R23577" t="str">
            <v>Moonee Valley</v>
          </cell>
          <cell r="W23577">
            <v>2018</v>
          </cell>
          <cell r="X23577" t="str">
            <v>Dec</v>
          </cell>
        </row>
        <row r="23578">
          <cell r="D23578" t="str">
            <v>House</v>
          </cell>
          <cell r="E23578">
            <v>1270000</v>
          </cell>
          <cell r="R23578" t="str">
            <v>Banyule</v>
          </cell>
          <cell r="W23578">
            <v>2018</v>
          </cell>
          <cell r="X23578" t="str">
            <v>Dec</v>
          </cell>
        </row>
        <row r="23579">
          <cell r="D23579" t="str">
            <v>House</v>
          </cell>
          <cell r="E23579">
            <v>960000</v>
          </cell>
          <cell r="R23579" t="str">
            <v>Brimbank</v>
          </cell>
          <cell r="W23579">
            <v>2018</v>
          </cell>
          <cell r="X23579" t="str">
            <v>Dec</v>
          </cell>
        </row>
        <row r="23580">
          <cell r="D23580" t="str">
            <v>House</v>
          </cell>
          <cell r="E23580">
            <v>865000</v>
          </cell>
          <cell r="R23580" t="str">
            <v>Darebin</v>
          </cell>
          <cell r="W23580">
            <v>2018</v>
          </cell>
          <cell r="X23580" t="str">
            <v>Dec</v>
          </cell>
        </row>
        <row r="23581">
          <cell r="D23581" t="str">
            <v>House</v>
          </cell>
          <cell r="E23581">
            <v>856000</v>
          </cell>
          <cell r="R23581" t="str">
            <v>Banyule</v>
          </cell>
          <cell r="W23581">
            <v>2018</v>
          </cell>
          <cell r="X23581" t="str">
            <v>Dec</v>
          </cell>
        </row>
        <row r="23582">
          <cell r="D23582" t="str">
            <v>House</v>
          </cell>
          <cell r="E23582">
            <v>775000</v>
          </cell>
          <cell r="R23582" t="str">
            <v>Brimbank</v>
          </cell>
          <cell r="W23582">
            <v>2018</v>
          </cell>
          <cell r="X23582" t="str">
            <v>Dec</v>
          </cell>
        </row>
        <row r="23583">
          <cell r="D23583" t="str">
            <v>House</v>
          </cell>
          <cell r="E23583">
            <v>635000</v>
          </cell>
          <cell r="R23583" t="str">
            <v>Brimbank</v>
          </cell>
          <cell r="W23583">
            <v>2018</v>
          </cell>
          <cell r="X23583" t="str">
            <v>Dec</v>
          </cell>
        </row>
        <row r="23584">
          <cell r="D23584" t="str">
            <v>House</v>
          </cell>
          <cell r="E23584">
            <v>1200000</v>
          </cell>
          <cell r="R23584" t="str">
            <v>Darebin</v>
          </cell>
          <cell r="W23584">
            <v>2018</v>
          </cell>
          <cell r="X23584" t="str">
            <v>Dec</v>
          </cell>
        </row>
        <row r="23585">
          <cell r="D23585" t="str">
            <v>House</v>
          </cell>
          <cell r="E23585">
            <v>815000</v>
          </cell>
          <cell r="R23585" t="str">
            <v>Banyule</v>
          </cell>
          <cell r="W23585">
            <v>2018</v>
          </cell>
          <cell r="X23585" t="str">
            <v>Dec</v>
          </cell>
        </row>
        <row r="23586">
          <cell r="D23586" t="str">
            <v>House</v>
          </cell>
          <cell r="E23586">
            <v>950000</v>
          </cell>
          <cell r="R23586" t="str">
            <v>Moonee Valley</v>
          </cell>
          <cell r="W23586">
            <v>2018</v>
          </cell>
          <cell r="X23586" t="str">
            <v>Dec</v>
          </cell>
        </row>
        <row r="23587">
          <cell r="D23587" t="str">
            <v>Unit</v>
          </cell>
          <cell r="E23587">
            <v>800000</v>
          </cell>
          <cell r="R23587" t="str">
            <v>Moonee Valley</v>
          </cell>
          <cell r="W23587">
            <v>2018</v>
          </cell>
          <cell r="X23587" t="str">
            <v>Dec</v>
          </cell>
        </row>
        <row r="23588">
          <cell r="D23588" t="str">
            <v>House</v>
          </cell>
          <cell r="E23588">
            <v>2150000</v>
          </cell>
          <cell r="R23588" t="str">
            <v>Moonee Valley</v>
          </cell>
          <cell r="W23588">
            <v>2018</v>
          </cell>
          <cell r="X23588" t="str">
            <v>Dec</v>
          </cell>
        </row>
        <row r="23589">
          <cell r="D23589" t="str">
            <v>House</v>
          </cell>
          <cell r="E23589">
            <v>1605500</v>
          </cell>
          <cell r="R23589" t="str">
            <v>Darebin</v>
          </cell>
          <cell r="W23589">
            <v>2018</v>
          </cell>
          <cell r="X23589" t="str">
            <v>Dec</v>
          </cell>
        </row>
        <row r="23590">
          <cell r="D23590" t="str">
            <v>House</v>
          </cell>
          <cell r="E23590">
            <v>1365000</v>
          </cell>
          <cell r="R23590" t="str">
            <v>Moonee Valley</v>
          </cell>
          <cell r="W23590">
            <v>2018</v>
          </cell>
          <cell r="X23590" t="str">
            <v>Dec</v>
          </cell>
        </row>
        <row r="23591">
          <cell r="D23591" t="str">
            <v>Unit</v>
          </cell>
          <cell r="E23591">
            <v>840000</v>
          </cell>
          <cell r="R23591" t="str">
            <v>Darebin</v>
          </cell>
          <cell r="W23591">
            <v>2018</v>
          </cell>
          <cell r="X23591" t="str">
            <v>Dec</v>
          </cell>
        </row>
        <row r="23592">
          <cell r="D23592" t="str">
            <v>House</v>
          </cell>
          <cell r="E23592">
            <v>1035000</v>
          </cell>
          <cell r="R23592" t="str">
            <v>Darebin</v>
          </cell>
          <cell r="W23592">
            <v>2018</v>
          </cell>
          <cell r="X23592" t="str">
            <v>Dec</v>
          </cell>
        </row>
        <row r="23593">
          <cell r="D23593" t="str">
            <v>House</v>
          </cell>
          <cell r="E23593">
            <v>1200000</v>
          </cell>
          <cell r="R23593" t="str">
            <v>Darebin</v>
          </cell>
          <cell r="W23593">
            <v>2018</v>
          </cell>
          <cell r="X23593" t="str">
            <v>Dec</v>
          </cell>
        </row>
        <row r="23594">
          <cell r="D23594" t="str">
            <v>Unit</v>
          </cell>
          <cell r="E23594">
            <v>502000</v>
          </cell>
          <cell r="R23594" t="str">
            <v>Moonee Valley</v>
          </cell>
          <cell r="W23594">
            <v>2018</v>
          </cell>
          <cell r="X23594" t="str">
            <v>Dec</v>
          </cell>
        </row>
        <row r="23595">
          <cell r="D23595" t="str">
            <v>House</v>
          </cell>
          <cell r="E23595">
            <v>720000</v>
          </cell>
          <cell r="R23595" t="str">
            <v>Moreland</v>
          </cell>
          <cell r="W23595">
            <v>2018</v>
          </cell>
          <cell r="X23595" t="str">
            <v>Dec</v>
          </cell>
        </row>
        <row r="23596">
          <cell r="D23596" t="str">
            <v>House</v>
          </cell>
          <cell r="E23596">
            <v>1000000</v>
          </cell>
          <cell r="R23596" t="str">
            <v>Darebin</v>
          </cell>
          <cell r="W23596">
            <v>2018</v>
          </cell>
          <cell r="X23596" t="str">
            <v>Dec</v>
          </cell>
        </row>
        <row r="23597">
          <cell r="D23597" t="str">
            <v>House</v>
          </cell>
          <cell r="E23597">
            <v>1417500</v>
          </cell>
          <cell r="R23597" t="str">
            <v>Banyule</v>
          </cell>
          <cell r="W23597">
            <v>2018</v>
          </cell>
          <cell r="X23597" t="str">
            <v>Dec</v>
          </cell>
        </row>
        <row r="23598">
          <cell r="D23598" t="str">
            <v>House</v>
          </cell>
          <cell r="E23598">
            <v>1105000</v>
          </cell>
          <cell r="R23598" t="str">
            <v>Darebin</v>
          </cell>
          <cell r="W23598">
            <v>2018</v>
          </cell>
          <cell r="X23598" t="str">
            <v>Dec</v>
          </cell>
        </row>
        <row r="23599">
          <cell r="D23599" t="str">
            <v>Unit</v>
          </cell>
          <cell r="E23599">
            <v>950000</v>
          </cell>
          <cell r="R23599" t="str">
            <v>Moreland</v>
          </cell>
          <cell r="W23599">
            <v>2018</v>
          </cell>
          <cell r="X23599" t="str">
            <v>Dec</v>
          </cell>
        </row>
        <row r="23600">
          <cell r="D23600" t="str">
            <v>House</v>
          </cell>
          <cell r="E23600">
            <v>1140000</v>
          </cell>
          <cell r="R23600" t="str">
            <v>Manningham</v>
          </cell>
          <cell r="W23600">
            <v>2018</v>
          </cell>
          <cell r="X23600" t="str">
            <v>Dec</v>
          </cell>
        </row>
        <row r="23601">
          <cell r="D23601" t="str">
            <v>Unit</v>
          </cell>
          <cell r="E23601">
            <v>700000</v>
          </cell>
          <cell r="R23601" t="str">
            <v>Moonee Valley</v>
          </cell>
          <cell r="W23601">
            <v>2018</v>
          </cell>
          <cell r="X23601" t="str">
            <v>Dec</v>
          </cell>
        </row>
        <row r="23602">
          <cell r="D23602" t="str">
            <v>Unit</v>
          </cell>
          <cell r="E23602">
            <v>1400000</v>
          </cell>
          <cell r="R23602" t="str">
            <v>Darebin</v>
          </cell>
          <cell r="W23602">
            <v>2018</v>
          </cell>
          <cell r="X23602" t="str">
            <v>Dec</v>
          </cell>
        </row>
        <row r="23603">
          <cell r="D23603" t="str">
            <v>House</v>
          </cell>
          <cell r="E23603">
            <v>1150000</v>
          </cell>
          <cell r="R23603" t="str">
            <v>Moreland</v>
          </cell>
          <cell r="W23603">
            <v>2018</v>
          </cell>
          <cell r="X23603" t="str">
            <v>Dec</v>
          </cell>
        </row>
        <row r="23604">
          <cell r="D23604" t="str">
            <v>House</v>
          </cell>
          <cell r="E23604">
            <v>580000</v>
          </cell>
          <cell r="R23604" t="str">
            <v>Brimbank</v>
          </cell>
          <cell r="W23604">
            <v>2018</v>
          </cell>
          <cell r="X23604" t="str">
            <v>Dec</v>
          </cell>
        </row>
        <row r="23605">
          <cell r="D23605" t="str">
            <v>House</v>
          </cell>
          <cell r="E23605">
            <v>740000</v>
          </cell>
          <cell r="R23605" t="str">
            <v>Brimbank</v>
          </cell>
          <cell r="W23605">
            <v>2018</v>
          </cell>
          <cell r="X23605" t="str">
            <v>Dec</v>
          </cell>
        </row>
        <row r="23606">
          <cell r="D23606" t="str">
            <v>House</v>
          </cell>
          <cell r="E23606">
            <v>2760000</v>
          </cell>
          <cell r="R23606" t="str">
            <v>Moonee Valley</v>
          </cell>
          <cell r="W23606">
            <v>2018</v>
          </cell>
          <cell r="X23606" t="str">
            <v>Dec</v>
          </cell>
        </row>
        <row r="23607">
          <cell r="D23607" t="str">
            <v>House</v>
          </cell>
          <cell r="E23607">
            <v>1836000</v>
          </cell>
          <cell r="R23607" t="str">
            <v>Banyule</v>
          </cell>
          <cell r="W23607">
            <v>2018</v>
          </cell>
          <cell r="X23607" t="str">
            <v>Dec</v>
          </cell>
        </row>
        <row r="23608">
          <cell r="D23608" t="str">
            <v>House</v>
          </cell>
          <cell r="E23608">
            <v>1316000</v>
          </cell>
          <cell r="R23608" t="str">
            <v>Manningham</v>
          </cell>
          <cell r="W23608">
            <v>2018</v>
          </cell>
          <cell r="X23608" t="str">
            <v>Dec</v>
          </cell>
        </row>
        <row r="23609">
          <cell r="D23609" t="str">
            <v>House</v>
          </cell>
          <cell r="E23609">
            <v>503000</v>
          </cell>
          <cell r="R23609" t="str">
            <v>Brimbank</v>
          </cell>
          <cell r="W23609">
            <v>2018</v>
          </cell>
          <cell r="X23609" t="str">
            <v>Dec</v>
          </cell>
        </row>
        <row r="23610">
          <cell r="D23610" t="str">
            <v>House</v>
          </cell>
          <cell r="E23610">
            <v>1050000</v>
          </cell>
          <cell r="R23610" t="str">
            <v>Moreland</v>
          </cell>
          <cell r="W23610">
            <v>2018</v>
          </cell>
          <cell r="X23610" t="str">
            <v>Dec</v>
          </cell>
        </row>
        <row r="23611">
          <cell r="D23611" t="str">
            <v>House</v>
          </cell>
          <cell r="E23611">
            <v>1035500</v>
          </cell>
          <cell r="R23611" t="str">
            <v>Moreland</v>
          </cell>
          <cell r="W23611">
            <v>2018</v>
          </cell>
          <cell r="X23611" t="str">
            <v>Dec</v>
          </cell>
        </row>
        <row r="23612">
          <cell r="D23612" t="str">
            <v>House</v>
          </cell>
          <cell r="E23612">
            <v>1030000</v>
          </cell>
          <cell r="R23612" t="str">
            <v>Manningham</v>
          </cell>
          <cell r="W23612">
            <v>2018</v>
          </cell>
          <cell r="X23612" t="str">
            <v>Dec</v>
          </cell>
        </row>
        <row r="23613">
          <cell r="D23613" t="str">
            <v>House</v>
          </cell>
          <cell r="E23613">
            <v>750000</v>
          </cell>
          <cell r="R23613" t="str">
            <v>Moonee Valley</v>
          </cell>
          <cell r="W23613">
            <v>2018</v>
          </cell>
          <cell r="X23613" t="str">
            <v>Dec</v>
          </cell>
        </row>
        <row r="23614">
          <cell r="D23614" t="str">
            <v>House</v>
          </cell>
          <cell r="E23614">
            <v>984000</v>
          </cell>
          <cell r="R23614" t="str">
            <v>Moreland</v>
          </cell>
          <cell r="W23614">
            <v>2018</v>
          </cell>
          <cell r="X23614" t="str">
            <v>Dec</v>
          </cell>
        </row>
        <row r="23615">
          <cell r="D23615" t="str">
            <v>House</v>
          </cell>
          <cell r="E23615">
            <v>676000</v>
          </cell>
          <cell r="R23615" t="str">
            <v>Brimbank</v>
          </cell>
          <cell r="W23615">
            <v>2018</v>
          </cell>
          <cell r="X23615" t="str">
            <v>Dec</v>
          </cell>
        </row>
        <row r="23616">
          <cell r="D23616" t="str">
            <v>House</v>
          </cell>
          <cell r="E23616">
            <v>1000000</v>
          </cell>
          <cell r="R23616" t="str">
            <v>Moonee Valley</v>
          </cell>
          <cell r="W23616">
            <v>2018</v>
          </cell>
          <cell r="X23616" t="str">
            <v>Dec</v>
          </cell>
        </row>
        <row r="23617">
          <cell r="D23617" t="str">
            <v>House</v>
          </cell>
          <cell r="E23617">
            <v>950000</v>
          </cell>
          <cell r="R23617" t="str">
            <v>Manningham</v>
          </cell>
          <cell r="W23617">
            <v>2018</v>
          </cell>
          <cell r="X23617" t="str">
            <v>Dec</v>
          </cell>
        </row>
        <row r="23618">
          <cell r="D23618" t="str">
            <v>House</v>
          </cell>
          <cell r="E23618">
            <v>1266000</v>
          </cell>
          <cell r="R23618" t="str">
            <v>Darebin</v>
          </cell>
          <cell r="W23618">
            <v>2018</v>
          </cell>
          <cell r="X23618" t="str">
            <v>Dec</v>
          </cell>
        </row>
        <row r="23619">
          <cell r="D23619" t="str">
            <v>House</v>
          </cell>
          <cell r="E23619">
            <v>1211000</v>
          </cell>
          <cell r="R23619" t="str">
            <v>Moreland</v>
          </cell>
          <cell r="W23619">
            <v>2018</v>
          </cell>
          <cell r="X23619" t="str">
            <v>Dec</v>
          </cell>
        </row>
        <row r="23620">
          <cell r="D23620" t="str">
            <v>House</v>
          </cell>
          <cell r="E23620">
            <v>700000</v>
          </cell>
          <cell r="R23620" t="str">
            <v>Brimbank</v>
          </cell>
          <cell r="W23620">
            <v>2018</v>
          </cell>
          <cell r="X23620" t="str">
            <v>Dec</v>
          </cell>
        </row>
        <row r="23621">
          <cell r="D23621" t="str">
            <v>House</v>
          </cell>
          <cell r="E23621">
            <v>1290000</v>
          </cell>
          <cell r="R23621" t="str">
            <v>Moreland</v>
          </cell>
          <cell r="W23621">
            <v>2018</v>
          </cell>
          <cell r="X23621" t="str">
            <v>Dec</v>
          </cell>
        </row>
        <row r="23622">
          <cell r="D23622" t="str">
            <v>House</v>
          </cell>
          <cell r="E23622">
            <v>795000</v>
          </cell>
          <cell r="R23622" t="str">
            <v>Moonee Valley</v>
          </cell>
          <cell r="W23622">
            <v>2018</v>
          </cell>
          <cell r="X23622" t="str">
            <v>Dec</v>
          </cell>
        </row>
        <row r="23623">
          <cell r="D23623" t="str">
            <v>House</v>
          </cell>
          <cell r="E23623">
            <v>1425000</v>
          </cell>
          <cell r="R23623" t="str">
            <v>Maribyrnong</v>
          </cell>
          <cell r="W23623">
            <v>2018</v>
          </cell>
          <cell r="X23623" t="str">
            <v>Dec</v>
          </cell>
        </row>
        <row r="23624">
          <cell r="D23624" t="str">
            <v>House</v>
          </cell>
          <cell r="E23624">
            <v>1300000</v>
          </cell>
          <cell r="R23624" t="str">
            <v>Moonee Valley</v>
          </cell>
          <cell r="W23624">
            <v>2018</v>
          </cell>
          <cell r="X23624" t="str">
            <v>Dec</v>
          </cell>
        </row>
        <row r="23625">
          <cell r="D23625" t="str">
            <v>House</v>
          </cell>
          <cell r="E23625">
            <v>890000</v>
          </cell>
          <cell r="R23625" t="str">
            <v>Brimbank</v>
          </cell>
          <cell r="W23625">
            <v>2018</v>
          </cell>
          <cell r="X23625" t="str">
            <v>Dec</v>
          </cell>
        </row>
        <row r="23626">
          <cell r="D23626" t="str">
            <v>House</v>
          </cell>
          <cell r="E23626">
            <v>1050000</v>
          </cell>
          <cell r="R23626" t="str">
            <v>Maroondah</v>
          </cell>
          <cell r="W23626">
            <v>2018</v>
          </cell>
          <cell r="X23626" t="str">
            <v>Dec</v>
          </cell>
        </row>
        <row r="23627">
          <cell r="D23627" t="str">
            <v>House</v>
          </cell>
          <cell r="E23627">
            <v>1440000</v>
          </cell>
          <cell r="R23627" t="str">
            <v>Moonee Valley</v>
          </cell>
          <cell r="W23627">
            <v>2018</v>
          </cell>
          <cell r="X23627" t="str">
            <v>Dec</v>
          </cell>
        </row>
        <row r="23628">
          <cell r="D23628" t="str">
            <v>House</v>
          </cell>
          <cell r="E23628">
            <v>1350000</v>
          </cell>
          <cell r="R23628" t="str">
            <v>Manningham</v>
          </cell>
          <cell r="W23628">
            <v>2018</v>
          </cell>
          <cell r="X23628" t="str">
            <v>Dec</v>
          </cell>
        </row>
        <row r="23629">
          <cell r="D23629" t="str">
            <v>House</v>
          </cell>
          <cell r="E23629">
            <v>1500000</v>
          </cell>
          <cell r="R23629" t="str">
            <v>Moreland</v>
          </cell>
          <cell r="W23629">
            <v>2018</v>
          </cell>
          <cell r="X23629" t="str">
            <v>Dec</v>
          </cell>
        </row>
        <row r="23630">
          <cell r="D23630" t="str">
            <v>Unit</v>
          </cell>
          <cell r="E23630">
            <v>637500</v>
          </cell>
          <cell r="R23630" t="str">
            <v>Maribyrnong</v>
          </cell>
          <cell r="W23630">
            <v>2018</v>
          </cell>
          <cell r="X23630" t="str">
            <v>Dec</v>
          </cell>
        </row>
        <row r="23631">
          <cell r="D23631" t="str">
            <v>House</v>
          </cell>
          <cell r="E23631">
            <v>805000</v>
          </cell>
          <cell r="R23631" t="str">
            <v>Moreland</v>
          </cell>
          <cell r="W23631">
            <v>2018</v>
          </cell>
          <cell r="X23631" t="str">
            <v>Dec</v>
          </cell>
        </row>
        <row r="23632">
          <cell r="D23632" t="str">
            <v>House</v>
          </cell>
          <cell r="E23632">
            <v>820000</v>
          </cell>
          <cell r="R23632" t="str">
            <v>Moonee Valley</v>
          </cell>
          <cell r="W23632">
            <v>2018</v>
          </cell>
          <cell r="X23632" t="str">
            <v>Dec</v>
          </cell>
        </row>
        <row r="23633">
          <cell r="D23633" t="str">
            <v>House</v>
          </cell>
          <cell r="E23633">
            <v>960000</v>
          </cell>
          <cell r="R23633" t="str">
            <v>Maroondah</v>
          </cell>
          <cell r="W23633">
            <v>2018</v>
          </cell>
          <cell r="X23633" t="str">
            <v>Dec</v>
          </cell>
        </row>
        <row r="23634">
          <cell r="D23634" t="str">
            <v>House</v>
          </cell>
          <cell r="E23634">
            <v>1341000</v>
          </cell>
          <cell r="R23634" t="str">
            <v>Moonee Valley</v>
          </cell>
          <cell r="W23634">
            <v>2018</v>
          </cell>
          <cell r="X23634" t="str">
            <v>Dec</v>
          </cell>
        </row>
        <row r="23635">
          <cell r="D23635" t="str">
            <v>House</v>
          </cell>
          <cell r="E23635">
            <v>810000</v>
          </cell>
          <cell r="R23635" t="str">
            <v>Moonee Valley</v>
          </cell>
          <cell r="W23635">
            <v>2018</v>
          </cell>
          <cell r="X23635" t="str">
            <v>Dec</v>
          </cell>
        </row>
        <row r="23636">
          <cell r="D23636" t="str">
            <v>House</v>
          </cell>
          <cell r="E23636">
            <v>850000</v>
          </cell>
          <cell r="R23636" t="str">
            <v>Moonee Valley</v>
          </cell>
          <cell r="W23636">
            <v>2018</v>
          </cell>
          <cell r="X23636" t="str">
            <v>Dec</v>
          </cell>
        </row>
        <row r="23637">
          <cell r="D23637" t="str">
            <v>House</v>
          </cell>
          <cell r="E23637">
            <v>1930000</v>
          </cell>
          <cell r="R23637" t="str">
            <v>Darebin</v>
          </cell>
          <cell r="W23637">
            <v>2018</v>
          </cell>
          <cell r="X23637" t="str">
            <v>Dec</v>
          </cell>
        </row>
        <row r="23638">
          <cell r="D23638" t="str">
            <v>House</v>
          </cell>
          <cell r="E23638">
            <v>1380000</v>
          </cell>
          <cell r="R23638" t="str">
            <v>Darebin</v>
          </cell>
          <cell r="W23638">
            <v>2018</v>
          </cell>
          <cell r="X23638" t="str">
            <v>Dec</v>
          </cell>
        </row>
        <row r="23639">
          <cell r="D23639" t="str">
            <v>House</v>
          </cell>
          <cell r="E23639">
            <v>986000</v>
          </cell>
          <cell r="R23639" t="str">
            <v>Moreland</v>
          </cell>
          <cell r="W23639">
            <v>2018</v>
          </cell>
          <cell r="X23639" t="str">
            <v>Dec</v>
          </cell>
        </row>
        <row r="23640">
          <cell r="D23640" t="str">
            <v>Unit</v>
          </cell>
          <cell r="E23640">
            <v>1150000</v>
          </cell>
          <cell r="R23640" t="str">
            <v>Manningham</v>
          </cell>
          <cell r="W23640">
            <v>2018</v>
          </cell>
          <cell r="X23640" t="str">
            <v>Dec</v>
          </cell>
        </row>
        <row r="23641">
          <cell r="D23641" t="str">
            <v>House</v>
          </cell>
          <cell r="E23641">
            <v>1320000</v>
          </cell>
          <cell r="R23641" t="str">
            <v>Moonee Valley</v>
          </cell>
          <cell r="W23641">
            <v>2018</v>
          </cell>
          <cell r="X23641" t="str">
            <v>Dec</v>
          </cell>
        </row>
        <row r="23642">
          <cell r="D23642" t="str">
            <v>House</v>
          </cell>
          <cell r="E23642">
            <v>830000</v>
          </cell>
          <cell r="R23642" t="str">
            <v>Brimbank</v>
          </cell>
          <cell r="W23642">
            <v>2018</v>
          </cell>
          <cell r="X23642" t="str">
            <v>Dec</v>
          </cell>
        </row>
        <row r="23643">
          <cell r="D23643" t="str">
            <v>House</v>
          </cell>
          <cell r="E23643">
            <v>641000</v>
          </cell>
          <cell r="R23643" t="str">
            <v>Brimbank</v>
          </cell>
          <cell r="W23643">
            <v>2018</v>
          </cell>
          <cell r="X23643" t="str">
            <v>Dec</v>
          </cell>
        </row>
        <row r="23644">
          <cell r="D23644" t="str">
            <v>House</v>
          </cell>
          <cell r="E23644">
            <v>650000</v>
          </cell>
          <cell r="R23644" t="str">
            <v>Brimbank</v>
          </cell>
          <cell r="W23644">
            <v>2018</v>
          </cell>
          <cell r="X23644" t="str">
            <v>Dec</v>
          </cell>
        </row>
        <row r="23645">
          <cell r="D23645" t="str">
            <v>House</v>
          </cell>
          <cell r="E23645">
            <v>1510000</v>
          </cell>
          <cell r="R23645" t="str">
            <v>Darebin</v>
          </cell>
          <cell r="W23645">
            <v>2018</v>
          </cell>
          <cell r="X23645" t="str">
            <v>Dec</v>
          </cell>
        </row>
        <row r="23646">
          <cell r="D23646" t="str">
            <v>House</v>
          </cell>
          <cell r="E23646">
            <v>1400000</v>
          </cell>
          <cell r="R23646" t="str">
            <v>Manningham</v>
          </cell>
          <cell r="W23646">
            <v>2018</v>
          </cell>
          <cell r="X23646" t="str">
            <v>Dec</v>
          </cell>
        </row>
        <row r="23647">
          <cell r="D23647" t="str">
            <v>House</v>
          </cell>
          <cell r="E23647">
            <v>1050000</v>
          </cell>
          <cell r="R23647" t="str">
            <v>Darebin</v>
          </cell>
          <cell r="W23647">
            <v>2018</v>
          </cell>
          <cell r="X23647" t="str">
            <v>Dec</v>
          </cell>
        </row>
        <row r="23648">
          <cell r="D23648" t="str">
            <v>House</v>
          </cell>
          <cell r="E23648">
            <v>1292000</v>
          </cell>
          <cell r="R23648" t="str">
            <v>Manningham</v>
          </cell>
          <cell r="W23648">
            <v>2018</v>
          </cell>
          <cell r="X23648" t="str">
            <v>Dec</v>
          </cell>
        </row>
        <row r="23649">
          <cell r="D23649" t="str">
            <v>House</v>
          </cell>
          <cell r="E23649">
            <v>1080000</v>
          </cell>
          <cell r="R23649" t="str">
            <v>Moonee Valley</v>
          </cell>
          <cell r="W23649">
            <v>2018</v>
          </cell>
          <cell r="X23649" t="str">
            <v>Dec</v>
          </cell>
        </row>
        <row r="23650">
          <cell r="D23650" t="str">
            <v>House</v>
          </cell>
          <cell r="E23650">
            <v>2300000</v>
          </cell>
          <cell r="R23650" t="str">
            <v>Moreland</v>
          </cell>
          <cell r="W23650">
            <v>2018</v>
          </cell>
          <cell r="X23650" t="str">
            <v>Dec</v>
          </cell>
        </row>
        <row r="23651">
          <cell r="D23651" t="str">
            <v>Unit</v>
          </cell>
          <cell r="E23651">
            <v>600000</v>
          </cell>
          <cell r="R23651" t="str">
            <v>Brimbank</v>
          </cell>
          <cell r="W23651">
            <v>2018</v>
          </cell>
          <cell r="X23651" t="str">
            <v>Dec</v>
          </cell>
        </row>
        <row r="23652">
          <cell r="D23652" t="str">
            <v>House</v>
          </cell>
          <cell r="E23652">
            <v>2190000</v>
          </cell>
          <cell r="R23652" t="str">
            <v>Darebin</v>
          </cell>
          <cell r="W23652">
            <v>2018</v>
          </cell>
          <cell r="X23652" t="str">
            <v>Dec</v>
          </cell>
        </row>
        <row r="23653">
          <cell r="D23653" t="str">
            <v>House</v>
          </cell>
          <cell r="E23653">
            <v>1950000</v>
          </cell>
          <cell r="R23653" t="str">
            <v>Darebin</v>
          </cell>
          <cell r="W23653">
            <v>2018</v>
          </cell>
          <cell r="X23653" t="str">
            <v>Dec</v>
          </cell>
        </row>
        <row r="23654">
          <cell r="D23654" t="str">
            <v>House</v>
          </cell>
          <cell r="E23654">
            <v>1898000</v>
          </cell>
          <cell r="R23654" t="str">
            <v>Manningham</v>
          </cell>
          <cell r="W23654">
            <v>2018</v>
          </cell>
          <cell r="X23654" t="str">
            <v>Dec</v>
          </cell>
        </row>
        <row r="23655">
          <cell r="D23655" t="str">
            <v>House</v>
          </cell>
          <cell r="E23655">
            <v>1010000</v>
          </cell>
          <cell r="R23655" t="str">
            <v>Maroondah</v>
          </cell>
          <cell r="W23655">
            <v>2018</v>
          </cell>
          <cell r="X23655" t="str">
            <v>Dec</v>
          </cell>
        </row>
        <row r="23656">
          <cell r="D23656" t="str">
            <v>House</v>
          </cell>
          <cell r="E23656">
            <v>890000</v>
          </cell>
          <cell r="R23656" t="str">
            <v>Manningham</v>
          </cell>
          <cell r="W23656">
            <v>2018</v>
          </cell>
          <cell r="X23656" t="str">
            <v>Dec</v>
          </cell>
        </row>
        <row r="23657">
          <cell r="D23657" t="str">
            <v>House</v>
          </cell>
          <cell r="E23657">
            <v>950000</v>
          </cell>
          <cell r="R23657" t="str">
            <v>Brimbank</v>
          </cell>
          <cell r="W23657">
            <v>2018</v>
          </cell>
          <cell r="X23657" t="str">
            <v>Dec</v>
          </cell>
        </row>
        <row r="23658">
          <cell r="D23658" t="str">
            <v>House</v>
          </cell>
          <cell r="E23658">
            <v>1822000</v>
          </cell>
          <cell r="R23658" t="str">
            <v>Darebin</v>
          </cell>
          <cell r="W23658">
            <v>2018</v>
          </cell>
          <cell r="X23658" t="str">
            <v>Dec</v>
          </cell>
        </row>
        <row r="23659">
          <cell r="D23659" t="str">
            <v>Unit</v>
          </cell>
          <cell r="E23659">
            <v>953000</v>
          </cell>
          <cell r="R23659" t="str">
            <v>Moonee Valley</v>
          </cell>
          <cell r="W23659">
            <v>2018</v>
          </cell>
          <cell r="X23659" t="str">
            <v>Dec</v>
          </cell>
        </row>
        <row r="23660">
          <cell r="D23660" t="str">
            <v>House</v>
          </cell>
          <cell r="E23660">
            <v>2300000</v>
          </cell>
          <cell r="R23660" t="str">
            <v>Darebin</v>
          </cell>
          <cell r="W23660">
            <v>2018</v>
          </cell>
          <cell r="X23660" t="str">
            <v>Dec</v>
          </cell>
        </row>
        <row r="23661">
          <cell r="D23661" t="str">
            <v>House</v>
          </cell>
          <cell r="E23661">
            <v>655000</v>
          </cell>
          <cell r="R23661" t="str">
            <v>Brimbank</v>
          </cell>
          <cell r="W23661">
            <v>2018</v>
          </cell>
          <cell r="X23661" t="str">
            <v>Dec</v>
          </cell>
        </row>
        <row r="23662">
          <cell r="D23662" t="str">
            <v>House</v>
          </cell>
          <cell r="E23662">
            <v>695000</v>
          </cell>
          <cell r="R23662" t="str">
            <v>Brimbank</v>
          </cell>
          <cell r="W23662">
            <v>2018</v>
          </cell>
          <cell r="X23662" t="str">
            <v>Dec</v>
          </cell>
        </row>
        <row r="23663">
          <cell r="D23663" t="str">
            <v>House</v>
          </cell>
          <cell r="E23663">
            <v>1275000</v>
          </cell>
          <cell r="R23663" t="str">
            <v>Darebin</v>
          </cell>
          <cell r="W23663">
            <v>2018</v>
          </cell>
          <cell r="X23663" t="str">
            <v>Dec</v>
          </cell>
        </row>
        <row r="23664">
          <cell r="D23664" t="str">
            <v>House</v>
          </cell>
          <cell r="E23664">
            <v>1700000</v>
          </cell>
          <cell r="R23664" t="str">
            <v>Melbourne</v>
          </cell>
          <cell r="W23664">
            <v>2018</v>
          </cell>
          <cell r="X23664" t="str">
            <v>Dec</v>
          </cell>
        </row>
        <row r="23665">
          <cell r="D23665" t="str">
            <v>House</v>
          </cell>
          <cell r="E23665">
            <v>1362500</v>
          </cell>
          <cell r="R23665" t="str">
            <v>Moreland</v>
          </cell>
          <cell r="W23665">
            <v>2018</v>
          </cell>
          <cell r="X23665" t="str">
            <v>Dec</v>
          </cell>
        </row>
        <row r="23666">
          <cell r="D23666" t="str">
            <v>House</v>
          </cell>
          <cell r="E23666">
            <v>850000</v>
          </cell>
          <cell r="R23666" t="str">
            <v>Melbourne</v>
          </cell>
          <cell r="W23666">
            <v>2018</v>
          </cell>
          <cell r="X23666" t="str">
            <v>Dec</v>
          </cell>
        </row>
        <row r="23667">
          <cell r="D23667" t="str">
            <v>House</v>
          </cell>
          <cell r="E23667">
            <v>1950000</v>
          </cell>
          <cell r="R23667" t="str">
            <v>Boroondara</v>
          </cell>
          <cell r="W23667">
            <v>2018</v>
          </cell>
          <cell r="X23667" t="str">
            <v>Dec</v>
          </cell>
        </row>
        <row r="23668">
          <cell r="D23668" t="str">
            <v>House</v>
          </cell>
          <cell r="E23668">
            <v>910000</v>
          </cell>
          <cell r="R23668" t="str">
            <v>Maribyrnong</v>
          </cell>
          <cell r="W23668">
            <v>2018</v>
          </cell>
          <cell r="X23668" t="str">
            <v>Dec</v>
          </cell>
        </row>
        <row r="23669">
          <cell r="D23669" t="str">
            <v>House</v>
          </cell>
          <cell r="E23669">
            <v>1850000</v>
          </cell>
          <cell r="R23669" t="str">
            <v>Boroondara</v>
          </cell>
          <cell r="W23669">
            <v>2018</v>
          </cell>
          <cell r="X23669" t="str">
            <v>Dec</v>
          </cell>
        </row>
        <row r="23670">
          <cell r="D23670" t="str">
            <v>House</v>
          </cell>
          <cell r="E23670">
            <v>1030000</v>
          </cell>
          <cell r="R23670" t="str">
            <v>Melbourne</v>
          </cell>
          <cell r="W23670">
            <v>2018</v>
          </cell>
          <cell r="X23670" t="str">
            <v>Dec</v>
          </cell>
        </row>
        <row r="23671">
          <cell r="D23671" t="str">
            <v>House</v>
          </cell>
          <cell r="E23671">
            <v>1330000</v>
          </cell>
          <cell r="R23671" t="str">
            <v>Yarra</v>
          </cell>
          <cell r="W23671">
            <v>2018</v>
          </cell>
          <cell r="X23671" t="str">
            <v>Dec</v>
          </cell>
        </row>
        <row r="23672">
          <cell r="D23672" t="str">
            <v>House</v>
          </cell>
          <cell r="E23672">
            <v>740000</v>
          </cell>
          <cell r="R23672" t="str">
            <v>Brimbank</v>
          </cell>
          <cell r="W23672">
            <v>2018</v>
          </cell>
          <cell r="X23672" t="str">
            <v>Dec</v>
          </cell>
        </row>
        <row r="23673">
          <cell r="D23673" t="str">
            <v>House</v>
          </cell>
          <cell r="E23673">
            <v>2000000</v>
          </cell>
          <cell r="R23673" t="str">
            <v>Yarra</v>
          </cell>
          <cell r="W23673">
            <v>2018</v>
          </cell>
          <cell r="X23673" t="str">
            <v>Dec</v>
          </cell>
        </row>
        <row r="23674">
          <cell r="D23674" t="str">
            <v>House</v>
          </cell>
          <cell r="E23674">
            <v>1075000</v>
          </cell>
          <cell r="R23674" t="str">
            <v>Brimbank</v>
          </cell>
          <cell r="W23674">
            <v>2018</v>
          </cell>
          <cell r="X23674" t="str">
            <v>Dec</v>
          </cell>
        </row>
        <row r="23675">
          <cell r="D23675" t="str">
            <v>House</v>
          </cell>
          <cell r="E23675">
            <v>671000</v>
          </cell>
          <cell r="R23675" t="str">
            <v>Maribyrnong</v>
          </cell>
          <cell r="W23675">
            <v>2018</v>
          </cell>
          <cell r="X23675" t="str">
            <v>Dec</v>
          </cell>
        </row>
        <row r="23676">
          <cell r="D23676" t="str">
            <v>House</v>
          </cell>
          <cell r="E23676">
            <v>2350000</v>
          </cell>
          <cell r="R23676" t="str">
            <v>Boroondara</v>
          </cell>
          <cell r="W23676">
            <v>2018</v>
          </cell>
          <cell r="X23676" t="str">
            <v>Dec</v>
          </cell>
        </row>
        <row r="23677">
          <cell r="D23677" t="str">
            <v>House</v>
          </cell>
          <cell r="E23677">
            <v>1096000</v>
          </cell>
          <cell r="R23677" t="str">
            <v>Maribyrnong</v>
          </cell>
          <cell r="W23677">
            <v>2018</v>
          </cell>
          <cell r="X23677" t="str">
            <v>Dec</v>
          </cell>
        </row>
        <row r="23678">
          <cell r="D23678" t="str">
            <v>House</v>
          </cell>
          <cell r="E23678">
            <v>3100000</v>
          </cell>
          <cell r="R23678" t="str">
            <v>Boroondara</v>
          </cell>
          <cell r="W23678">
            <v>2018</v>
          </cell>
          <cell r="X23678" t="str">
            <v>Dec</v>
          </cell>
        </row>
        <row r="23679">
          <cell r="D23679" t="str">
            <v>House</v>
          </cell>
          <cell r="E23679">
            <v>1800000</v>
          </cell>
          <cell r="R23679" t="str">
            <v>Boroondara</v>
          </cell>
          <cell r="W23679">
            <v>2018</v>
          </cell>
          <cell r="X23679" t="str">
            <v>Dec</v>
          </cell>
        </row>
        <row r="23680">
          <cell r="D23680" t="str">
            <v>House</v>
          </cell>
          <cell r="E23680">
            <v>1237500</v>
          </cell>
          <cell r="R23680" t="str">
            <v>Brimbank</v>
          </cell>
          <cell r="W23680">
            <v>2018</v>
          </cell>
          <cell r="X23680" t="str">
            <v>Dec</v>
          </cell>
        </row>
        <row r="23681">
          <cell r="D23681" t="str">
            <v>House</v>
          </cell>
          <cell r="E23681">
            <v>1394000</v>
          </cell>
          <cell r="R23681" t="str">
            <v>Melbourne</v>
          </cell>
          <cell r="W23681">
            <v>2018</v>
          </cell>
          <cell r="X23681" t="str">
            <v>Dec</v>
          </cell>
        </row>
        <row r="23682">
          <cell r="D23682" t="str">
            <v>House</v>
          </cell>
          <cell r="E23682">
            <v>1369000</v>
          </cell>
          <cell r="R23682" t="str">
            <v>Yarra</v>
          </cell>
          <cell r="W23682">
            <v>2018</v>
          </cell>
          <cell r="X23682" t="str">
            <v>Dec</v>
          </cell>
        </row>
        <row r="23683">
          <cell r="D23683" t="str">
            <v>Unit</v>
          </cell>
          <cell r="E23683">
            <v>976000</v>
          </cell>
          <cell r="R23683" t="str">
            <v>Melbourne</v>
          </cell>
          <cell r="W23683">
            <v>2018</v>
          </cell>
          <cell r="X23683" t="str">
            <v>Dec</v>
          </cell>
        </row>
        <row r="23684">
          <cell r="D23684" t="str">
            <v>House</v>
          </cell>
          <cell r="E23684">
            <v>1350000</v>
          </cell>
          <cell r="R23684" t="str">
            <v>Manningham</v>
          </cell>
          <cell r="W23684">
            <v>2018</v>
          </cell>
          <cell r="X23684" t="str">
            <v>Dec</v>
          </cell>
        </row>
        <row r="23685">
          <cell r="D23685" t="str">
            <v>House</v>
          </cell>
          <cell r="E23685">
            <v>931000</v>
          </cell>
          <cell r="R23685" t="str">
            <v>Maribyrnong</v>
          </cell>
          <cell r="W23685">
            <v>2018</v>
          </cell>
          <cell r="X23685" t="str">
            <v>Dec</v>
          </cell>
        </row>
        <row r="23686">
          <cell r="D23686" t="str">
            <v>House</v>
          </cell>
          <cell r="E23686">
            <v>1640000</v>
          </cell>
          <cell r="R23686" t="str">
            <v>Melbourne</v>
          </cell>
          <cell r="W23686">
            <v>2018</v>
          </cell>
          <cell r="X23686" t="str">
            <v>Dec</v>
          </cell>
        </row>
        <row r="23687">
          <cell r="D23687" t="str">
            <v>House</v>
          </cell>
          <cell r="E23687">
            <v>2100000</v>
          </cell>
          <cell r="R23687" t="str">
            <v>Boroondara</v>
          </cell>
          <cell r="W23687">
            <v>2018</v>
          </cell>
          <cell r="X23687" t="str">
            <v>Dec</v>
          </cell>
        </row>
        <row r="23688">
          <cell r="D23688" t="str">
            <v>House</v>
          </cell>
          <cell r="E23688">
            <v>2440000</v>
          </cell>
          <cell r="R23688" t="str">
            <v>Boroondara</v>
          </cell>
          <cell r="W23688">
            <v>2018</v>
          </cell>
          <cell r="X23688" t="str">
            <v>Dec</v>
          </cell>
        </row>
        <row r="23689">
          <cell r="D23689" t="str">
            <v>House</v>
          </cell>
          <cell r="E23689">
            <v>1580000</v>
          </cell>
          <cell r="R23689" t="str">
            <v>Boroondara</v>
          </cell>
          <cell r="W23689">
            <v>2018</v>
          </cell>
          <cell r="X23689" t="str">
            <v>Dec</v>
          </cell>
        </row>
        <row r="23690">
          <cell r="D23690" t="str">
            <v>House</v>
          </cell>
          <cell r="E23690">
            <v>2905000</v>
          </cell>
          <cell r="R23690" t="str">
            <v>Boroondara</v>
          </cell>
          <cell r="W23690">
            <v>2018</v>
          </cell>
          <cell r="X23690" t="str">
            <v>Dec</v>
          </cell>
        </row>
        <row r="23691">
          <cell r="D23691" t="str">
            <v>House</v>
          </cell>
          <cell r="E23691">
            <v>1765000</v>
          </cell>
          <cell r="R23691" t="str">
            <v>Boroondara</v>
          </cell>
          <cell r="W23691">
            <v>2018</v>
          </cell>
          <cell r="X23691" t="str">
            <v>Dec</v>
          </cell>
        </row>
        <row r="23692">
          <cell r="D23692" t="str">
            <v>House</v>
          </cell>
          <cell r="E23692">
            <v>2930000</v>
          </cell>
          <cell r="R23692" t="str">
            <v>Boroondara</v>
          </cell>
          <cell r="W23692">
            <v>2018</v>
          </cell>
          <cell r="X23692" t="str">
            <v>Dec</v>
          </cell>
        </row>
        <row r="23693">
          <cell r="D23693" t="str">
            <v>House</v>
          </cell>
          <cell r="E23693">
            <v>580000</v>
          </cell>
          <cell r="R23693" t="str">
            <v>Brimbank</v>
          </cell>
          <cell r="W23693">
            <v>2018</v>
          </cell>
          <cell r="X23693" t="str">
            <v>Dec</v>
          </cell>
        </row>
        <row r="23694">
          <cell r="D23694" t="str">
            <v>House</v>
          </cell>
          <cell r="E23694">
            <v>945000</v>
          </cell>
          <cell r="R23694" t="str">
            <v>Maribyrnong</v>
          </cell>
          <cell r="W23694">
            <v>2018</v>
          </cell>
          <cell r="X23694" t="str">
            <v>Dec</v>
          </cell>
        </row>
        <row r="23695">
          <cell r="D23695" t="str">
            <v>House</v>
          </cell>
          <cell r="E23695">
            <v>832000</v>
          </cell>
          <cell r="R23695" t="str">
            <v>Maribyrnong</v>
          </cell>
          <cell r="W23695">
            <v>2018</v>
          </cell>
          <cell r="X23695" t="str">
            <v>Dec</v>
          </cell>
        </row>
        <row r="23696">
          <cell r="D23696" t="str">
            <v>House</v>
          </cell>
          <cell r="E23696">
            <v>1250000</v>
          </cell>
          <cell r="R23696" t="str">
            <v>Manningham</v>
          </cell>
          <cell r="W23696">
            <v>2018</v>
          </cell>
          <cell r="X23696" t="str">
            <v>Dec</v>
          </cell>
        </row>
        <row r="23697">
          <cell r="D23697" t="str">
            <v>House</v>
          </cell>
          <cell r="E23697">
            <v>830000</v>
          </cell>
          <cell r="R23697" t="str">
            <v>Maroondah</v>
          </cell>
          <cell r="W23697">
            <v>2018</v>
          </cell>
          <cell r="X23697" t="str">
            <v>Dec</v>
          </cell>
        </row>
        <row r="23698">
          <cell r="D23698" t="str">
            <v>House</v>
          </cell>
          <cell r="E23698">
            <v>991888</v>
          </cell>
          <cell r="R23698" t="str">
            <v>Manningham</v>
          </cell>
          <cell r="W23698">
            <v>2018</v>
          </cell>
          <cell r="X23698" t="str">
            <v>Dec</v>
          </cell>
        </row>
        <row r="23699">
          <cell r="D23699" t="str">
            <v>House</v>
          </cell>
          <cell r="E23699">
            <v>4650000</v>
          </cell>
          <cell r="R23699" t="str">
            <v>Boroondara</v>
          </cell>
          <cell r="W23699">
            <v>2018</v>
          </cell>
          <cell r="X23699" t="str">
            <v>Dec</v>
          </cell>
        </row>
        <row r="23700">
          <cell r="D23700" t="str">
            <v>House</v>
          </cell>
          <cell r="E23700">
            <v>1562000</v>
          </cell>
          <cell r="R23700" t="str">
            <v>Boroondara</v>
          </cell>
          <cell r="W23700">
            <v>2018</v>
          </cell>
          <cell r="X23700" t="str">
            <v>Dec</v>
          </cell>
        </row>
        <row r="23701">
          <cell r="D23701" t="str">
            <v>House</v>
          </cell>
          <cell r="E23701">
            <v>900000</v>
          </cell>
          <cell r="R23701" t="str">
            <v>Maribyrnong</v>
          </cell>
          <cell r="W23701">
            <v>2018</v>
          </cell>
          <cell r="X23701" t="str">
            <v>Dec</v>
          </cell>
        </row>
        <row r="23702">
          <cell r="D23702" t="str">
            <v>House</v>
          </cell>
          <cell r="E23702">
            <v>1660000</v>
          </cell>
          <cell r="R23702" t="str">
            <v>Boroondara</v>
          </cell>
          <cell r="W23702">
            <v>2018</v>
          </cell>
          <cell r="X23702" t="str">
            <v>Dec</v>
          </cell>
        </row>
        <row r="23703">
          <cell r="D23703" t="str">
            <v>House</v>
          </cell>
          <cell r="E23703">
            <v>1262000</v>
          </cell>
          <cell r="R23703" t="str">
            <v>Manningham</v>
          </cell>
          <cell r="W23703">
            <v>2018</v>
          </cell>
          <cell r="X23703" t="str">
            <v>Dec</v>
          </cell>
        </row>
        <row r="23704">
          <cell r="D23704" t="str">
            <v>House</v>
          </cell>
          <cell r="E23704">
            <v>2000000</v>
          </cell>
          <cell r="R23704" t="str">
            <v>Boroondara</v>
          </cell>
          <cell r="W23704">
            <v>2018</v>
          </cell>
          <cell r="X23704" t="str">
            <v>Dec</v>
          </cell>
        </row>
        <row r="23705">
          <cell r="D23705" t="str">
            <v>House</v>
          </cell>
          <cell r="E23705">
            <v>980000</v>
          </cell>
          <cell r="R23705" t="str">
            <v>Whitehorse</v>
          </cell>
          <cell r="W23705">
            <v>2018</v>
          </cell>
          <cell r="X23705" t="str">
            <v>Dec</v>
          </cell>
        </row>
        <row r="23706">
          <cell r="D23706" t="str">
            <v>Unit</v>
          </cell>
          <cell r="E23706">
            <v>1110000</v>
          </cell>
          <cell r="R23706" t="str">
            <v>Maroondah</v>
          </cell>
          <cell r="W23706">
            <v>2018</v>
          </cell>
          <cell r="X23706" t="str">
            <v>Dec</v>
          </cell>
        </row>
        <row r="23707">
          <cell r="D23707" t="str">
            <v>House</v>
          </cell>
          <cell r="E23707">
            <v>830500</v>
          </cell>
          <cell r="R23707" t="str">
            <v>Maroondah</v>
          </cell>
          <cell r="W23707">
            <v>2018</v>
          </cell>
          <cell r="X23707" t="str">
            <v>Dec</v>
          </cell>
        </row>
        <row r="23708">
          <cell r="D23708" t="str">
            <v>Unit</v>
          </cell>
          <cell r="E23708">
            <v>1150000</v>
          </cell>
          <cell r="R23708" t="str">
            <v>Melbourne</v>
          </cell>
          <cell r="W23708">
            <v>2018</v>
          </cell>
          <cell r="X23708" t="str">
            <v>Dec</v>
          </cell>
        </row>
        <row r="23709">
          <cell r="D23709" t="str">
            <v>House</v>
          </cell>
          <cell r="E23709">
            <v>1120000</v>
          </cell>
          <cell r="R23709" t="str">
            <v>Maribyrnong</v>
          </cell>
          <cell r="W23709">
            <v>2018</v>
          </cell>
          <cell r="X23709" t="str">
            <v>Dec</v>
          </cell>
        </row>
        <row r="23710">
          <cell r="D23710" t="str">
            <v>House</v>
          </cell>
          <cell r="E23710">
            <v>4350000</v>
          </cell>
          <cell r="R23710" t="str">
            <v>Boroondara</v>
          </cell>
          <cell r="W23710">
            <v>2018</v>
          </cell>
          <cell r="X23710" t="str">
            <v>Dec</v>
          </cell>
        </row>
        <row r="23711">
          <cell r="D23711" t="str">
            <v>House</v>
          </cell>
          <cell r="E23711">
            <v>1070000</v>
          </cell>
          <cell r="R23711" t="str">
            <v>Whitehorse</v>
          </cell>
          <cell r="W23711">
            <v>2018</v>
          </cell>
          <cell r="X23711" t="str">
            <v>Dec</v>
          </cell>
        </row>
        <row r="23712">
          <cell r="D23712" t="str">
            <v>House</v>
          </cell>
          <cell r="E23712">
            <v>945000</v>
          </cell>
          <cell r="R23712" t="str">
            <v>Whitehorse</v>
          </cell>
          <cell r="W23712">
            <v>2018</v>
          </cell>
          <cell r="X23712" t="str">
            <v>Dec</v>
          </cell>
        </row>
        <row r="23713">
          <cell r="D23713" t="str">
            <v>House</v>
          </cell>
          <cell r="E23713">
            <v>1480000</v>
          </cell>
          <cell r="R23713" t="str">
            <v>Maribyrnong</v>
          </cell>
          <cell r="W23713">
            <v>2018</v>
          </cell>
          <cell r="X23713" t="str">
            <v>Dec</v>
          </cell>
        </row>
        <row r="23714">
          <cell r="D23714" t="str">
            <v>House</v>
          </cell>
          <cell r="E23714">
            <v>1101000</v>
          </cell>
          <cell r="R23714" t="str">
            <v>Maribyrnong</v>
          </cell>
          <cell r="W23714">
            <v>2018</v>
          </cell>
          <cell r="X23714" t="str">
            <v>Dec</v>
          </cell>
        </row>
        <row r="23715">
          <cell r="D23715" t="str">
            <v>House</v>
          </cell>
          <cell r="E23715">
            <v>1196000</v>
          </cell>
          <cell r="R23715" t="str">
            <v>Maribyrnong</v>
          </cell>
          <cell r="W23715">
            <v>2018</v>
          </cell>
          <cell r="X23715" t="str">
            <v>Dec</v>
          </cell>
        </row>
        <row r="23716">
          <cell r="D23716" t="str">
            <v>House</v>
          </cell>
          <cell r="E23716">
            <v>1350000</v>
          </cell>
          <cell r="R23716" t="str">
            <v>Boroondara</v>
          </cell>
          <cell r="W23716">
            <v>2018</v>
          </cell>
          <cell r="X23716" t="str">
            <v>Dec</v>
          </cell>
        </row>
        <row r="23717">
          <cell r="D23717" t="str">
            <v>Unit</v>
          </cell>
          <cell r="E23717">
            <v>915000</v>
          </cell>
          <cell r="R23717" t="str">
            <v>Maroondah</v>
          </cell>
          <cell r="W23717">
            <v>2018</v>
          </cell>
          <cell r="X23717" t="str">
            <v>Dec</v>
          </cell>
        </row>
        <row r="23718">
          <cell r="D23718" t="str">
            <v>House</v>
          </cell>
          <cell r="E23718">
            <v>1600000</v>
          </cell>
          <cell r="R23718" t="str">
            <v>Whitehorse</v>
          </cell>
          <cell r="W23718">
            <v>2018</v>
          </cell>
          <cell r="X23718" t="str">
            <v>Dec</v>
          </cell>
        </row>
        <row r="23719">
          <cell r="D23719" t="str">
            <v>House</v>
          </cell>
          <cell r="E23719">
            <v>4630000</v>
          </cell>
          <cell r="R23719" t="str">
            <v>Boroondara</v>
          </cell>
          <cell r="W23719">
            <v>2018</v>
          </cell>
          <cell r="X23719" t="str">
            <v>Dec</v>
          </cell>
        </row>
        <row r="23720">
          <cell r="D23720" t="str">
            <v>House</v>
          </cell>
          <cell r="E23720">
            <v>888000</v>
          </cell>
          <cell r="R23720" t="str">
            <v>Maribyrnong</v>
          </cell>
          <cell r="W23720">
            <v>2018</v>
          </cell>
          <cell r="X23720" t="str">
            <v>Dec</v>
          </cell>
        </row>
        <row r="23721">
          <cell r="D23721" t="str">
            <v>House</v>
          </cell>
          <cell r="E23721">
            <v>555000</v>
          </cell>
          <cell r="R23721" t="str">
            <v>Maroondah</v>
          </cell>
          <cell r="W23721">
            <v>2018</v>
          </cell>
          <cell r="X23721" t="str">
            <v>Dec</v>
          </cell>
        </row>
        <row r="23722">
          <cell r="D23722" t="str">
            <v>House</v>
          </cell>
          <cell r="E23722">
            <v>1660000</v>
          </cell>
          <cell r="R23722" t="str">
            <v>Boroondara</v>
          </cell>
          <cell r="W23722">
            <v>2018</v>
          </cell>
          <cell r="X23722" t="str">
            <v>Dec</v>
          </cell>
        </row>
        <row r="23723">
          <cell r="D23723" t="str">
            <v>House</v>
          </cell>
          <cell r="E23723">
            <v>1020000</v>
          </cell>
          <cell r="R23723" t="str">
            <v>Maribyrnong</v>
          </cell>
          <cell r="W23723">
            <v>2018</v>
          </cell>
          <cell r="X23723" t="str">
            <v>Dec</v>
          </cell>
        </row>
        <row r="23724">
          <cell r="D23724" t="str">
            <v>House</v>
          </cell>
          <cell r="E23724">
            <v>1450000</v>
          </cell>
          <cell r="R23724" t="str">
            <v>Boroondara</v>
          </cell>
          <cell r="W23724">
            <v>2018</v>
          </cell>
          <cell r="X23724" t="str">
            <v>Dec</v>
          </cell>
        </row>
        <row r="23725">
          <cell r="D23725" t="str">
            <v>House</v>
          </cell>
          <cell r="E23725">
            <v>1930000</v>
          </cell>
          <cell r="R23725" t="str">
            <v>Yarra</v>
          </cell>
          <cell r="W23725">
            <v>2018</v>
          </cell>
          <cell r="X23725" t="str">
            <v>Dec</v>
          </cell>
        </row>
        <row r="23726">
          <cell r="D23726" t="str">
            <v>House</v>
          </cell>
          <cell r="E23726">
            <v>1600000</v>
          </cell>
          <cell r="R23726" t="str">
            <v>Boroondara</v>
          </cell>
          <cell r="W23726">
            <v>2018</v>
          </cell>
          <cell r="X23726" t="str">
            <v>Dec</v>
          </cell>
        </row>
        <row r="23727">
          <cell r="D23727" t="str">
            <v>Unit</v>
          </cell>
          <cell r="E23727">
            <v>845000</v>
          </cell>
          <cell r="R23727" t="str">
            <v>Maroondah</v>
          </cell>
          <cell r="W23727">
            <v>2018</v>
          </cell>
          <cell r="X23727" t="str">
            <v>Dec</v>
          </cell>
        </row>
        <row r="23728">
          <cell r="D23728" t="str">
            <v>House</v>
          </cell>
          <cell r="E23728">
            <v>2430000</v>
          </cell>
          <cell r="R23728" t="str">
            <v>Boroondara</v>
          </cell>
          <cell r="W23728">
            <v>2018</v>
          </cell>
          <cell r="X23728" t="str">
            <v>Dec</v>
          </cell>
        </row>
        <row r="23729">
          <cell r="D23729" t="str">
            <v>Unit</v>
          </cell>
          <cell r="E23729">
            <v>705000</v>
          </cell>
          <cell r="R23729" t="str">
            <v>Maribyrnong</v>
          </cell>
          <cell r="W23729">
            <v>2018</v>
          </cell>
          <cell r="X23729" t="str">
            <v>Dec</v>
          </cell>
        </row>
        <row r="23730">
          <cell r="D23730" t="str">
            <v>House</v>
          </cell>
          <cell r="E23730">
            <v>2900000</v>
          </cell>
          <cell r="R23730" t="str">
            <v>Boroondara</v>
          </cell>
          <cell r="W23730">
            <v>2018</v>
          </cell>
          <cell r="X23730" t="str">
            <v>Dec</v>
          </cell>
        </row>
        <row r="23731">
          <cell r="D23731" t="str">
            <v>House</v>
          </cell>
          <cell r="E23731">
            <v>1750000</v>
          </cell>
          <cell r="R23731" t="str">
            <v>Boroondara</v>
          </cell>
          <cell r="W23731">
            <v>2018</v>
          </cell>
          <cell r="X23731" t="str">
            <v>Dec</v>
          </cell>
        </row>
        <row r="23732">
          <cell r="D23732" t="str">
            <v>House</v>
          </cell>
          <cell r="E23732">
            <v>1777500</v>
          </cell>
          <cell r="R23732" t="str">
            <v>Yarra</v>
          </cell>
          <cell r="W23732">
            <v>2018</v>
          </cell>
          <cell r="X23732" t="str">
            <v>Dec</v>
          </cell>
        </row>
        <row r="23733">
          <cell r="D23733" t="str">
            <v>House</v>
          </cell>
          <cell r="E23733">
            <v>925000</v>
          </cell>
          <cell r="R23733" t="str">
            <v>Yarra</v>
          </cell>
          <cell r="W23733">
            <v>2018</v>
          </cell>
          <cell r="X23733" t="str">
            <v>Dec</v>
          </cell>
        </row>
        <row r="23734">
          <cell r="D23734" t="str">
            <v>House</v>
          </cell>
          <cell r="E23734">
            <v>895000</v>
          </cell>
          <cell r="R23734" t="str">
            <v>Hobsons Bay</v>
          </cell>
          <cell r="W23734">
            <v>2018</v>
          </cell>
          <cell r="X23734" t="str">
            <v>Dec</v>
          </cell>
        </row>
        <row r="23735">
          <cell r="D23735" t="str">
            <v>House</v>
          </cell>
          <cell r="E23735">
            <v>1185000</v>
          </cell>
          <cell r="R23735" t="str">
            <v>Yarra</v>
          </cell>
          <cell r="W23735">
            <v>2018</v>
          </cell>
          <cell r="X23735" t="str">
            <v>Dec</v>
          </cell>
        </row>
        <row r="23736">
          <cell r="D23736" t="str">
            <v>House</v>
          </cell>
          <cell r="E23736">
            <v>1650000</v>
          </cell>
          <cell r="R23736" t="str">
            <v>Boroondara</v>
          </cell>
          <cell r="W23736">
            <v>2018</v>
          </cell>
          <cell r="X23736" t="str">
            <v>Dec</v>
          </cell>
        </row>
        <row r="23737">
          <cell r="D23737" t="str">
            <v>House</v>
          </cell>
          <cell r="E23737">
            <v>1362500</v>
          </cell>
          <cell r="R23737" t="str">
            <v>Boroondara</v>
          </cell>
          <cell r="W23737">
            <v>2018</v>
          </cell>
          <cell r="X23737" t="str">
            <v>Dec</v>
          </cell>
        </row>
        <row r="23738">
          <cell r="D23738" t="str">
            <v>Unit</v>
          </cell>
          <cell r="E23738">
            <v>900000</v>
          </cell>
          <cell r="R23738" t="str">
            <v>Manningham</v>
          </cell>
          <cell r="W23738">
            <v>2018</v>
          </cell>
          <cell r="X23738" t="str">
            <v>Dec</v>
          </cell>
        </row>
        <row r="23739">
          <cell r="D23739" t="str">
            <v>House</v>
          </cell>
          <cell r="E23739">
            <v>1550000</v>
          </cell>
          <cell r="R23739" t="str">
            <v>Boroondara</v>
          </cell>
          <cell r="W23739">
            <v>2018</v>
          </cell>
          <cell r="X23739" t="str">
            <v>Dec</v>
          </cell>
        </row>
        <row r="23740">
          <cell r="D23740" t="str">
            <v>House</v>
          </cell>
          <cell r="E23740">
            <v>860000</v>
          </cell>
          <cell r="R23740" t="str">
            <v>Hobsons Bay</v>
          </cell>
          <cell r="W23740">
            <v>2018</v>
          </cell>
          <cell r="X23740" t="str">
            <v>Dec</v>
          </cell>
        </row>
        <row r="23741">
          <cell r="D23741" t="str">
            <v>House</v>
          </cell>
          <cell r="E23741">
            <v>1285000</v>
          </cell>
          <cell r="R23741" t="str">
            <v>Yarra</v>
          </cell>
          <cell r="W23741">
            <v>2018</v>
          </cell>
          <cell r="X23741" t="str">
            <v>Dec</v>
          </cell>
        </row>
        <row r="23742">
          <cell r="D23742" t="str">
            <v>House</v>
          </cell>
          <cell r="E23742">
            <v>2900000</v>
          </cell>
          <cell r="R23742" t="str">
            <v>Boroondara</v>
          </cell>
          <cell r="W23742">
            <v>2018</v>
          </cell>
          <cell r="X23742" t="str">
            <v>Dec</v>
          </cell>
        </row>
        <row r="23743">
          <cell r="D23743" t="str">
            <v>House</v>
          </cell>
          <cell r="E23743">
            <v>1125000</v>
          </cell>
          <cell r="R23743" t="str">
            <v>Whitehorse</v>
          </cell>
          <cell r="W23743">
            <v>2018</v>
          </cell>
          <cell r="X23743" t="str">
            <v>Dec</v>
          </cell>
        </row>
        <row r="23744">
          <cell r="D23744" t="str">
            <v>House</v>
          </cell>
          <cell r="E23744">
            <v>1070000</v>
          </cell>
          <cell r="R23744" t="str">
            <v>Whitehorse</v>
          </cell>
          <cell r="W23744">
            <v>2018</v>
          </cell>
          <cell r="X23744" t="str">
            <v>Dec</v>
          </cell>
        </row>
        <row r="23745">
          <cell r="D23745" t="str">
            <v>House</v>
          </cell>
          <cell r="E23745">
            <v>900000</v>
          </cell>
          <cell r="R23745" t="str">
            <v>Maroondah</v>
          </cell>
          <cell r="W23745">
            <v>2018</v>
          </cell>
          <cell r="X23745" t="str">
            <v>Dec</v>
          </cell>
        </row>
        <row r="23746">
          <cell r="D23746" t="str">
            <v>House</v>
          </cell>
          <cell r="E23746">
            <v>1840000</v>
          </cell>
          <cell r="R23746" t="str">
            <v>Port Phillip</v>
          </cell>
          <cell r="W23746">
            <v>2018</v>
          </cell>
          <cell r="X23746" t="str">
            <v>Dec</v>
          </cell>
        </row>
        <row r="23747">
          <cell r="D23747" t="str">
            <v>House</v>
          </cell>
          <cell r="E23747">
            <v>1750000</v>
          </cell>
          <cell r="R23747" t="str">
            <v>Port Phillip</v>
          </cell>
          <cell r="W23747">
            <v>2018</v>
          </cell>
          <cell r="X23747" t="str">
            <v>Dec</v>
          </cell>
        </row>
        <row r="23748">
          <cell r="D23748" t="str">
            <v>House</v>
          </cell>
          <cell r="E23748">
            <v>2650000</v>
          </cell>
          <cell r="R23748" t="str">
            <v>Boroondara</v>
          </cell>
          <cell r="W23748">
            <v>2018</v>
          </cell>
          <cell r="X23748" t="str">
            <v>Dec</v>
          </cell>
        </row>
        <row r="23749">
          <cell r="D23749" t="str">
            <v>Unit</v>
          </cell>
          <cell r="E23749">
            <v>1180000</v>
          </cell>
          <cell r="R23749" t="str">
            <v>Hobsons Bay</v>
          </cell>
          <cell r="W23749">
            <v>2018</v>
          </cell>
          <cell r="X23749" t="str">
            <v>Dec</v>
          </cell>
        </row>
        <row r="23750">
          <cell r="D23750" t="str">
            <v>House</v>
          </cell>
          <cell r="E23750">
            <v>1720000</v>
          </cell>
          <cell r="R23750" t="str">
            <v>Port Phillip</v>
          </cell>
          <cell r="W23750">
            <v>2018</v>
          </cell>
          <cell r="X23750" t="str">
            <v>Dec</v>
          </cell>
        </row>
        <row r="23751">
          <cell r="D23751" t="str">
            <v>House</v>
          </cell>
          <cell r="E23751">
            <v>1735000</v>
          </cell>
          <cell r="R23751" t="str">
            <v>Melbourne</v>
          </cell>
          <cell r="W23751">
            <v>2018</v>
          </cell>
          <cell r="X23751" t="str">
            <v>Dec</v>
          </cell>
        </row>
        <row r="23752">
          <cell r="D23752" t="str">
            <v>House</v>
          </cell>
          <cell r="E23752">
            <v>2300000</v>
          </cell>
          <cell r="R23752" t="str">
            <v>Melbourne</v>
          </cell>
          <cell r="W23752">
            <v>2018</v>
          </cell>
          <cell r="X23752" t="str">
            <v>Dec</v>
          </cell>
        </row>
        <row r="23753">
          <cell r="D23753" t="str">
            <v>House</v>
          </cell>
          <cell r="E23753">
            <v>1150000</v>
          </cell>
          <cell r="R23753" t="str">
            <v>Hobsons Bay</v>
          </cell>
          <cell r="W23753">
            <v>2018</v>
          </cell>
          <cell r="X23753" t="str">
            <v>Dec</v>
          </cell>
        </row>
        <row r="23754">
          <cell r="D23754" t="str">
            <v>House</v>
          </cell>
          <cell r="E23754">
            <v>1150000</v>
          </cell>
          <cell r="R23754" t="str">
            <v>Melbourne</v>
          </cell>
          <cell r="W23754">
            <v>2018</v>
          </cell>
          <cell r="X23754" t="str">
            <v>Dec</v>
          </cell>
        </row>
        <row r="23755">
          <cell r="D23755" t="str">
            <v>House</v>
          </cell>
          <cell r="E23755">
            <v>975000</v>
          </cell>
          <cell r="R23755" t="str">
            <v>Hobsons Bay</v>
          </cell>
          <cell r="W23755">
            <v>2018</v>
          </cell>
          <cell r="X23755" t="str">
            <v>Dec</v>
          </cell>
        </row>
        <row r="23756">
          <cell r="D23756" t="str">
            <v>House</v>
          </cell>
          <cell r="E23756">
            <v>3789000</v>
          </cell>
          <cell r="R23756" t="str">
            <v>Boroondara</v>
          </cell>
          <cell r="W23756">
            <v>2018</v>
          </cell>
          <cell r="X23756" t="str">
            <v>Dec</v>
          </cell>
        </row>
        <row r="23757">
          <cell r="D23757" t="str">
            <v>House</v>
          </cell>
          <cell r="E23757">
            <v>2200000</v>
          </cell>
          <cell r="R23757" t="str">
            <v>Boroondara</v>
          </cell>
          <cell r="W23757">
            <v>2018</v>
          </cell>
          <cell r="X23757" t="str">
            <v>Dec</v>
          </cell>
        </row>
        <row r="23758">
          <cell r="D23758" t="str">
            <v>House</v>
          </cell>
          <cell r="E23758">
            <v>2700000</v>
          </cell>
          <cell r="R23758" t="str">
            <v>Boroondara</v>
          </cell>
          <cell r="W23758">
            <v>2018</v>
          </cell>
          <cell r="X23758" t="str">
            <v>Dec</v>
          </cell>
        </row>
        <row r="23759">
          <cell r="D23759" t="str">
            <v>House</v>
          </cell>
          <cell r="E23759">
            <v>860000</v>
          </cell>
          <cell r="R23759" t="str">
            <v>Hobsons Bay</v>
          </cell>
          <cell r="W23759">
            <v>2018</v>
          </cell>
          <cell r="X23759" t="str">
            <v>Dec</v>
          </cell>
        </row>
        <row r="23760">
          <cell r="D23760" t="str">
            <v>Unit</v>
          </cell>
          <cell r="E23760">
            <v>1025000</v>
          </cell>
          <cell r="R23760" t="str">
            <v>Stonnington</v>
          </cell>
          <cell r="W23760">
            <v>2018</v>
          </cell>
          <cell r="X23760" t="str">
            <v>Dec</v>
          </cell>
        </row>
        <row r="23761">
          <cell r="D23761" t="str">
            <v>House</v>
          </cell>
          <cell r="E23761">
            <v>2855000</v>
          </cell>
          <cell r="R23761" t="str">
            <v>Melbourne</v>
          </cell>
          <cell r="W23761">
            <v>2018</v>
          </cell>
          <cell r="X23761" t="str">
            <v>Dec</v>
          </cell>
        </row>
        <row r="23762">
          <cell r="D23762" t="str">
            <v>House</v>
          </cell>
          <cell r="E23762">
            <v>2900000</v>
          </cell>
          <cell r="R23762" t="str">
            <v>Stonnington</v>
          </cell>
          <cell r="W23762">
            <v>2018</v>
          </cell>
          <cell r="X23762" t="str">
            <v>Dec</v>
          </cell>
        </row>
        <row r="23763">
          <cell r="D23763" t="str">
            <v>House</v>
          </cell>
          <cell r="E23763">
            <v>3950000</v>
          </cell>
          <cell r="R23763" t="str">
            <v>Boroondara</v>
          </cell>
          <cell r="W23763">
            <v>2018</v>
          </cell>
          <cell r="X23763" t="str">
            <v>Dec</v>
          </cell>
        </row>
        <row r="23764">
          <cell r="D23764" t="str">
            <v>House</v>
          </cell>
          <cell r="E23764">
            <v>1888000</v>
          </cell>
          <cell r="R23764" t="str">
            <v>Boroondara</v>
          </cell>
          <cell r="W23764">
            <v>2018</v>
          </cell>
          <cell r="X23764" t="str">
            <v>Dec</v>
          </cell>
        </row>
        <row r="23765">
          <cell r="D23765" t="str">
            <v>House</v>
          </cell>
          <cell r="E23765">
            <v>1510000</v>
          </cell>
          <cell r="R23765" t="str">
            <v>Monash</v>
          </cell>
          <cell r="W23765">
            <v>2018</v>
          </cell>
          <cell r="X23765" t="str">
            <v>Dec</v>
          </cell>
        </row>
        <row r="23766">
          <cell r="D23766" t="str">
            <v>House</v>
          </cell>
          <cell r="E23766">
            <v>1085000</v>
          </cell>
          <cell r="R23766" t="str">
            <v>Hobsons Bay</v>
          </cell>
          <cell r="W23766">
            <v>2018</v>
          </cell>
          <cell r="X23766" t="str">
            <v>Dec</v>
          </cell>
        </row>
        <row r="23767">
          <cell r="D23767" t="str">
            <v>House</v>
          </cell>
          <cell r="E23767">
            <v>765000</v>
          </cell>
          <cell r="R23767" t="str">
            <v>Knox</v>
          </cell>
          <cell r="W23767">
            <v>2018</v>
          </cell>
          <cell r="X23767" t="str">
            <v>Dec</v>
          </cell>
        </row>
        <row r="23768">
          <cell r="D23768" t="str">
            <v>House</v>
          </cell>
          <cell r="E23768">
            <v>5575000</v>
          </cell>
          <cell r="R23768" t="str">
            <v>Port Phillip</v>
          </cell>
          <cell r="W23768">
            <v>2018</v>
          </cell>
          <cell r="X23768" t="str">
            <v>Dec</v>
          </cell>
        </row>
        <row r="23769">
          <cell r="D23769" t="str">
            <v>House</v>
          </cell>
          <cell r="E23769">
            <v>1720000</v>
          </cell>
          <cell r="R23769" t="str">
            <v>Melbourne</v>
          </cell>
          <cell r="W23769">
            <v>2018</v>
          </cell>
          <cell r="X23769" t="str">
            <v>Dec</v>
          </cell>
        </row>
        <row r="23770">
          <cell r="D23770" t="str">
            <v>House</v>
          </cell>
          <cell r="E23770">
            <v>1237500</v>
          </cell>
          <cell r="R23770" t="str">
            <v>Hobsons Bay</v>
          </cell>
          <cell r="W23770">
            <v>2018</v>
          </cell>
          <cell r="X23770" t="str">
            <v>Dec</v>
          </cell>
        </row>
        <row r="23771">
          <cell r="D23771" t="str">
            <v>House</v>
          </cell>
          <cell r="E23771">
            <v>1711000</v>
          </cell>
          <cell r="R23771" t="str">
            <v>Port Phillip</v>
          </cell>
          <cell r="W23771">
            <v>2018</v>
          </cell>
          <cell r="X23771" t="str">
            <v>Dec</v>
          </cell>
        </row>
        <row r="23772">
          <cell r="D23772" t="str">
            <v>House</v>
          </cell>
          <cell r="E23772">
            <v>1550000</v>
          </cell>
          <cell r="R23772" t="str">
            <v>Boroondara</v>
          </cell>
          <cell r="W23772">
            <v>2018</v>
          </cell>
          <cell r="X23772" t="str">
            <v>Dec</v>
          </cell>
        </row>
        <row r="23773">
          <cell r="D23773" t="str">
            <v>House</v>
          </cell>
          <cell r="E23773">
            <v>895000</v>
          </cell>
          <cell r="R23773" t="str">
            <v>Hobsons Bay</v>
          </cell>
          <cell r="W23773">
            <v>2018</v>
          </cell>
          <cell r="X23773" t="str">
            <v>Dec</v>
          </cell>
        </row>
        <row r="23774">
          <cell r="D23774" t="str">
            <v>House</v>
          </cell>
          <cell r="E23774">
            <v>3750000</v>
          </cell>
          <cell r="R23774" t="str">
            <v>Port Phillip</v>
          </cell>
          <cell r="W23774">
            <v>2018</v>
          </cell>
          <cell r="X23774" t="str">
            <v>Dec</v>
          </cell>
        </row>
        <row r="23775">
          <cell r="D23775" t="str">
            <v>House</v>
          </cell>
          <cell r="E23775">
            <v>1720000</v>
          </cell>
          <cell r="R23775" t="str">
            <v>Port Phillip</v>
          </cell>
          <cell r="W23775">
            <v>2018</v>
          </cell>
          <cell r="X23775" t="str">
            <v>Dec</v>
          </cell>
        </row>
        <row r="23776">
          <cell r="D23776" t="str">
            <v>House</v>
          </cell>
          <cell r="E23776">
            <v>2000000</v>
          </cell>
          <cell r="R23776" t="str">
            <v>Boroondara</v>
          </cell>
          <cell r="W23776">
            <v>2018</v>
          </cell>
          <cell r="X23776" t="str">
            <v>Dec</v>
          </cell>
        </row>
        <row r="23777">
          <cell r="D23777" t="str">
            <v>House</v>
          </cell>
          <cell r="E23777">
            <v>1625000</v>
          </cell>
          <cell r="R23777" t="str">
            <v>Boroondara</v>
          </cell>
          <cell r="W23777">
            <v>2018</v>
          </cell>
          <cell r="X23777" t="str">
            <v>Dec</v>
          </cell>
        </row>
        <row r="23778">
          <cell r="D23778" t="str">
            <v>House</v>
          </cell>
          <cell r="E23778">
            <v>1670000</v>
          </cell>
          <cell r="R23778" t="str">
            <v>Boroondara</v>
          </cell>
          <cell r="W23778">
            <v>2018</v>
          </cell>
          <cell r="X23778" t="str">
            <v>Dec</v>
          </cell>
        </row>
        <row r="23779">
          <cell r="D23779" t="str">
            <v>House</v>
          </cell>
          <cell r="E23779">
            <v>1725000</v>
          </cell>
          <cell r="R23779" t="str">
            <v>Monash</v>
          </cell>
          <cell r="W23779">
            <v>2018</v>
          </cell>
          <cell r="X23779" t="str">
            <v>Dec</v>
          </cell>
        </row>
        <row r="23780">
          <cell r="D23780" t="str">
            <v>House</v>
          </cell>
          <cell r="E23780">
            <v>2500000</v>
          </cell>
          <cell r="R23780" t="str">
            <v>Stonnington</v>
          </cell>
          <cell r="W23780">
            <v>2018</v>
          </cell>
          <cell r="X23780" t="str">
            <v>Dec</v>
          </cell>
        </row>
        <row r="23781">
          <cell r="D23781" t="str">
            <v>House</v>
          </cell>
          <cell r="E23781">
            <v>1712000</v>
          </cell>
          <cell r="R23781" t="str">
            <v>Port Phillip</v>
          </cell>
          <cell r="W23781">
            <v>2018</v>
          </cell>
          <cell r="X23781" t="str">
            <v>Dec</v>
          </cell>
        </row>
        <row r="23782">
          <cell r="D23782" t="str">
            <v>House</v>
          </cell>
          <cell r="E23782">
            <v>755000</v>
          </cell>
          <cell r="R23782" t="str">
            <v>Knox</v>
          </cell>
          <cell r="W23782">
            <v>2018</v>
          </cell>
          <cell r="X23782" t="str">
            <v>Dec</v>
          </cell>
        </row>
        <row r="23783">
          <cell r="D23783" t="str">
            <v>House</v>
          </cell>
          <cell r="E23783">
            <v>2025000</v>
          </cell>
          <cell r="R23783" t="str">
            <v>Stonnington</v>
          </cell>
          <cell r="W23783">
            <v>2018</v>
          </cell>
          <cell r="X23783" t="str">
            <v>Dec</v>
          </cell>
        </row>
        <row r="23784">
          <cell r="D23784" t="str">
            <v>House</v>
          </cell>
          <cell r="E23784">
            <v>3250000</v>
          </cell>
          <cell r="R23784" t="str">
            <v>Port Phillip</v>
          </cell>
          <cell r="W23784">
            <v>2018</v>
          </cell>
          <cell r="X23784" t="str">
            <v>Dec</v>
          </cell>
        </row>
        <row r="23785">
          <cell r="D23785" t="str">
            <v>House</v>
          </cell>
          <cell r="E23785">
            <v>1480000</v>
          </cell>
          <cell r="R23785" t="str">
            <v>Boroondara</v>
          </cell>
          <cell r="W23785">
            <v>2018</v>
          </cell>
          <cell r="X23785" t="str">
            <v>Dec</v>
          </cell>
        </row>
        <row r="23786">
          <cell r="D23786" t="str">
            <v>House</v>
          </cell>
          <cell r="E23786">
            <v>1661000</v>
          </cell>
          <cell r="R23786" t="str">
            <v>Monash</v>
          </cell>
          <cell r="W23786">
            <v>2018</v>
          </cell>
          <cell r="X23786" t="str">
            <v>Dec</v>
          </cell>
        </row>
        <row r="23787">
          <cell r="D23787" t="str">
            <v>House</v>
          </cell>
          <cell r="E23787">
            <v>1460000</v>
          </cell>
          <cell r="R23787" t="str">
            <v>Stonnington</v>
          </cell>
          <cell r="W23787">
            <v>2018</v>
          </cell>
          <cell r="X23787" t="str">
            <v>Dec</v>
          </cell>
        </row>
        <row r="23788">
          <cell r="D23788" t="str">
            <v>House</v>
          </cell>
          <cell r="E23788">
            <v>830000</v>
          </cell>
          <cell r="R23788" t="str">
            <v>Hobsons Bay</v>
          </cell>
          <cell r="W23788">
            <v>2018</v>
          </cell>
          <cell r="X23788" t="str">
            <v>Dec</v>
          </cell>
        </row>
        <row r="23789">
          <cell r="D23789" t="str">
            <v>House</v>
          </cell>
          <cell r="E23789">
            <v>2300000</v>
          </cell>
          <cell r="R23789" t="str">
            <v>Boroondara</v>
          </cell>
          <cell r="W23789">
            <v>2018</v>
          </cell>
          <cell r="X23789" t="str">
            <v>Dec</v>
          </cell>
        </row>
        <row r="23790">
          <cell r="D23790" t="str">
            <v>House</v>
          </cell>
          <cell r="E23790">
            <v>1170000</v>
          </cell>
          <cell r="R23790" t="str">
            <v>Whitehorse</v>
          </cell>
          <cell r="W23790">
            <v>2018</v>
          </cell>
          <cell r="X23790" t="str">
            <v>Dec</v>
          </cell>
        </row>
        <row r="23791">
          <cell r="D23791" t="str">
            <v>House</v>
          </cell>
          <cell r="E23791">
            <v>850000</v>
          </cell>
          <cell r="R23791" t="str">
            <v>Hobsons Bay</v>
          </cell>
          <cell r="W23791">
            <v>2018</v>
          </cell>
          <cell r="X23791" t="str">
            <v>Dec</v>
          </cell>
        </row>
        <row r="23792">
          <cell r="D23792" t="str">
            <v>House</v>
          </cell>
          <cell r="E23792">
            <v>1633000</v>
          </cell>
          <cell r="R23792" t="str">
            <v>Boroondara</v>
          </cell>
          <cell r="W23792">
            <v>2018</v>
          </cell>
          <cell r="X23792" t="str">
            <v>Dec</v>
          </cell>
        </row>
        <row r="23793">
          <cell r="D23793" t="str">
            <v>House</v>
          </cell>
          <cell r="E23793">
            <v>631000</v>
          </cell>
          <cell r="R23793" t="str">
            <v>Wyndham</v>
          </cell>
          <cell r="W23793">
            <v>2018</v>
          </cell>
          <cell r="X23793" t="str">
            <v>Dec</v>
          </cell>
        </row>
        <row r="23794">
          <cell r="D23794" t="str">
            <v>House</v>
          </cell>
          <cell r="E23794">
            <v>4250000</v>
          </cell>
          <cell r="R23794" t="str">
            <v>Stonnington</v>
          </cell>
          <cell r="W23794">
            <v>2018</v>
          </cell>
          <cell r="X23794" t="str">
            <v>Dec</v>
          </cell>
        </row>
        <row r="23795">
          <cell r="D23795" t="str">
            <v>House</v>
          </cell>
          <cell r="E23795">
            <v>2905000</v>
          </cell>
          <cell r="R23795" t="str">
            <v>Stonnington</v>
          </cell>
          <cell r="W23795">
            <v>2018</v>
          </cell>
          <cell r="X23795" t="str">
            <v>Dec</v>
          </cell>
        </row>
        <row r="23796">
          <cell r="D23796" t="str">
            <v>House</v>
          </cell>
          <cell r="E23796">
            <v>1554000</v>
          </cell>
          <cell r="R23796" t="str">
            <v>Monash</v>
          </cell>
          <cell r="W23796">
            <v>2018</v>
          </cell>
          <cell r="X23796" t="str">
            <v>Dec</v>
          </cell>
        </row>
        <row r="23797">
          <cell r="D23797" t="str">
            <v>House</v>
          </cell>
          <cell r="E23797">
            <v>1185500</v>
          </cell>
          <cell r="R23797" t="str">
            <v>Monash</v>
          </cell>
          <cell r="W23797">
            <v>2018</v>
          </cell>
          <cell r="X23797" t="str">
            <v>Dec</v>
          </cell>
        </row>
        <row r="23798">
          <cell r="D23798" t="str">
            <v>House</v>
          </cell>
          <cell r="E23798">
            <v>2020000</v>
          </cell>
          <cell r="R23798" t="str">
            <v>Hobsons Bay</v>
          </cell>
          <cell r="W23798">
            <v>2018</v>
          </cell>
          <cell r="X23798" t="str">
            <v>Dec</v>
          </cell>
        </row>
        <row r="23799">
          <cell r="D23799" t="str">
            <v>House</v>
          </cell>
          <cell r="E23799">
            <v>920000</v>
          </cell>
          <cell r="R23799" t="str">
            <v>Port Phillip</v>
          </cell>
          <cell r="W23799">
            <v>2018</v>
          </cell>
          <cell r="X23799" t="str">
            <v>Dec</v>
          </cell>
        </row>
        <row r="23800">
          <cell r="D23800" t="str">
            <v>House</v>
          </cell>
          <cell r="E23800">
            <v>1330000</v>
          </cell>
          <cell r="R23800" t="str">
            <v>Monash</v>
          </cell>
          <cell r="W23800">
            <v>2018</v>
          </cell>
          <cell r="X23800" t="str">
            <v>Dec</v>
          </cell>
        </row>
        <row r="23801">
          <cell r="D23801" t="str">
            <v>House</v>
          </cell>
          <cell r="E23801">
            <v>940000</v>
          </cell>
          <cell r="R23801" t="str">
            <v>Hobsons Bay</v>
          </cell>
          <cell r="W23801">
            <v>2018</v>
          </cell>
          <cell r="X23801" t="str">
            <v>Dec</v>
          </cell>
        </row>
        <row r="23802">
          <cell r="D23802" t="str">
            <v>House</v>
          </cell>
          <cell r="E23802">
            <v>1975000</v>
          </cell>
          <cell r="R23802" t="str">
            <v>Monash</v>
          </cell>
          <cell r="W23802">
            <v>2018</v>
          </cell>
          <cell r="X23802" t="str">
            <v>Dec</v>
          </cell>
        </row>
        <row r="23803">
          <cell r="D23803" t="str">
            <v>House</v>
          </cell>
          <cell r="E23803">
            <v>1850000</v>
          </cell>
          <cell r="R23803" t="str">
            <v>Monash</v>
          </cell>
          <cell r="W23803">
            <v>2018</v>
          </cell>
          <cell r="X23803" t="str">
            <v>Dec</v>
          </cell>
        </row>
        <row r="23804">
          <cell r="D23804" t="str">
            <v>House</v>
          </cell>
          <cell r="E23804">
            <v>1450000</v>
          </cell>
          <cell r="R23804" t="str">
            <v>Monash</v>
          </cell>
          <cell r="W23804">
            <v>2018</v>
          </cell>
          <cell r="X23804" t="str">
            <v>Dec</v>
          </cell>
        </row>
        <row r="23805">
          <cell r="D23805" t="str">
            <v>House</v>
          </cell>
          <cell r="E23805">
            <v>470000</v>
          </cell>
          <cell r="R23805" t="str">
            <v>Wyndham</v>
          </cell>
          <cell r="W23805">
            <v>2018</v>
          </cell>
          <cell r="X23805" t="str">
            <v>Dec</v>
          </cell>
        </row>
        <row r="23806">
          <cell r="D23806" t="str">
            <v>House</v>
          </cell>
          <cell r="E23806">
            <v>2200000</v>
          </cell>
          <cell r="R23806" t="str">
            <v>Stonnington</v>
          </cell>
          <cell r="W23806">
            <v>2018</v>
          </cell>
          <cell r="X23806" t="str">
            <v>Dec</v>
          </cell>
        </row>
        <row r="23807">
          <cell r="D23807" t="str">
            <v>House</v>
          </cell>
          <cell r="E23807">
            <v>1400000</v>
          </cell>
          <cell r="R23807" t="str">
            <v>Hobsons Bay</v>
          </cell>
          <cell r="W23807">
            <v>2018</v>
          </cell>
          <cell r="X23807" t="str">
            <v>Dec</v>
          </cell>
        </row>
        <row r="23808">
          <cell r="D23808" t="str">
            <v>House</v>
          </cell>
          <cell r="E23808">
            <v>1280000</v>
          </cell>
          <cell r="R23808" t="str">
            <v>Monash</v>
          </cell>
          <cell r="W23808">
            <v>2018</v>
          </cell>
          <cell r="X23808" t="str">
            <v>Dec</v>
          </cell>
        </row>
        <row r="23809">
          <cell r="D23809" t="str">
            <v>House</v>
          </cell>
          <cell r="E23809">
            <v>1160000</v>
          </cell>
          <cell r="R23809" t="str">
            <v>Port Phillip</v>
          </cell>
          <cell r="W23809">
            <v>2018</v>
          </cell>
          <cell r="X23809" t="str">
            <v>Dec</v>
          </cell>
        </row>
        <row r="23810">
          <cell r="D23810" t="str">
            <v>House</v>
          </cell>
          <cell r="E23810">
            <v>1550000</v>
          </cell>
          <cell r="R23810" t="str">
            <v>Port Phillip</v>
          </cell>
          <cell r="W23810">
            <v>2018</v>
          </cell>
          <cell r="X23810" t="str">
            <v>Dec</v>
          </cell>
        </row>
        <row r="23811">
          <cell r="D23811" t="str">
            <v>House</v>
          </cell>
          <cell r="E23811">
            <v>520000</v>
          </cell>
          <cell r="R23811" t="str">
            <v>Wyndham</v>
          </cell>
          <cell r="W23811">
            <v>2018</v>
          </cell>
          <cell r="X23811" t="str">
            <v>Dec</v>
          </cell>
        </row>
        <row r="23812">
          <cell r="D23812" t="str">
            <v>House</v>
          </cell>
          <cell r="E23812">
            <v>1040000</v>
          </cell>
          <cell r="R23812" t="str">
            <v>Stonnington</v>
          </cell>
          <cell r="W23812">
            <v>2018</v>
          </cell>
          <cell r="X23812" t="str">
            <v>Dec</v>
          </cell>
        </row>
        <row r="23813">
          <cell r="D23813" t="str">
            <v>House</v>
          </cell>
          <cell r="E23813">
            <v>1467500</v>
          </cell>
          <cell r="R23813" t="str">
            <v>Port Phillip</v>
          </cell>
          <cell r="W23813">
            <v>2018</v>
          </cell>
          <cell r="X23813" t="str">
            <v>Dec</v>
          </cell>
        </row>
        <row r="23814">
          <cell r="D23814" t="str">
            <v>House</v>
          </cell>
          <cell r="E23814">
            <v>1250000</v>
          </cell>
          <cell r="R23814" t="str">
            <v>Monash</v>
          </cell>
          <cell r="W23814">
            <v>2018</v>
          </cell>
          <cell r="X23814" t="str">
            <v>Dec</v>
          </cell>
        </row>
        <row r="23815">
          <cell r="D23815" t="str">
            <v>Unit</v>
          </cell>
          <cell r="E23815">
            <v>636000</v>
          </cell>
          <cell r="R23815" t="str">
            <v>Knox</v>
          </cell>
          <cell r="W23815">
            <v>2018</v>
          </cell>
          <cell r="X23815" t="str">
            <v>Dec</v>
          </cell>
        </row>
        <row r="23816">
          <cell r="D23816" t="str">
            <v>House</v>
          </cell>
          <cell r="E23816">
            <v>3680000</v>
          </cell>
          <cell r="R23816" t="str">
            <v>Stonnington</v>
          </cell>
          <cell r="W23816">
            <v>2018</v>
          </cell>
          <cell r="X23816" t="str">
            <v>Dec</v>
          </cell>
        </row>
        <row r="23817">
          <cell r="D23817" t="str">
            <v>House</v>
          </cell>
          <cell r="E23817">
            <v>625000</v>
          </cell>
          <cell r="R23817" t="str">
            <v>Wyndham</v>
          </cell>
          <cell r="W23817">
            <v>2018</v>
          </cell>
          <cell r="X23817" t="str">
            <v>Dec</v>
          </cell>
        </row>
        <row r="23818">
          <cell r="D23818" t="str">
            <v>House</v>
          </cell>
          <cell r="E23818">
            <v>2425000</v>
          </cell>
          <cell r="R23818" t="str">
            <v>Stonnington</v>
          </cell>
          <cell r="W23818">
            <v>2018</v>
          </cell>
          <cell r="X23818" t="str">
            <v>Dec</v>
          </cell>
        </row>
        <row r="23819">
          <cell r="D23819" t="str">
            <v>House</v>
          </cell>
          <cell r="E23819">
            <v>1250000</v>
          </cell>
          <cell r="R23819" t="str">
            <v>Stonnington</v>
          </cell>
          <cell r="W23819">
            <v>2018</v>
          </cell>
          <cell r="X23819" t="str">
            <v>Dec</v>
          </cell>
        </row>
        <row r="23820">
          <cell r="D23820" t="str">
            <v>House</v>
          </cell>
          <cell r="E23820">
            <v>2200000</v>
          </cell>
          <cell r="R23820" t="str">
            <v>Stonnington</v>
          </cell>
          <cell r="W23820">
            <v>2018</v>
          </cell>
          <cell r="X23820" t="str">
            <v>Dec</v>
          </cell>
        </row>
        <row r="23821">
          <cell r="D23821" t="str">
            <v>House</v>
          </cell>
          <cell r="E23821">
            <v>1870000</v>
          </cell>
          <cell r="R23821" t="str">
            <v>Monash</v>
          </cell>
          <cell r="W23821">
            <v>2018</v>
          </cell>
          <cell r="X23821" t="str">
            <v>Dec</v>
          </cell>
        </row>
        <row r="23822">
          <cell r="D23822" t="str">
            <v>House</v>
          </cell>
          <cell r="E23822">
            <v>1760000</v>
          </cell>
          <cell r="R23822" t="str">
            <v>Monash</v>
          </cell>
          <cell r="W23822">
            <v>2018</v>
          </cell>
          <cell r="X23822" t="str">
            <v>Dec</v>
          </cell>
        </row>
        <row r="23823">
          <cell r="D23823" t="str">
            <v>House</v>
          </cell>
          <cell r="E23823">
            <v>1520000</v>
          </cell>
          <cell r="R23823" t="str">
            <v>Glen Eira</v>
          </cell>
          <cell r="W23823">
            <v>2018</v>
          </cell>
          <cell r="X23823" t="str">
            <v>Dec</v>
          </cell>
        </row>
        <row r="23824">
          <cell r="D23824" t="str">
            <v>Unit</v>
          </cell>
          <cell r="E23824">
            <v>765000</v>
          </cell>
          <cell r="R23824" t="str">
            <v>Monash</v>
          </cell>
          <cell r="W23824">
            <v>2018</v>
          </cell>
          <cell r="X23824" t="str">
            <v>Dec</v>
          </cell>
        </row>
        <row r="23825">
          <cell r="D23825" t="str">
            <v>House</v>
          </cell>
          <cell r="E23825">
            <v>1490000</v>
          </cell>
          <cell r="R23825" t="str">
            <v>Glen Eira</v>
          </cell>
          <cell r="W23825">
            <v>2018</v>
          </cell>
          <cell r="X23825" t="str">
            <v>Dec</v>
          </cell>
        </row>
        <row r="23826">
          <cell r="D23826" t="str">
            <v>House</v>
          </cell>
          <cell r="E23826">
            <v>1430000</v>
          </cell>
          <cell r="R23826" t="str">
            <v>Monash</v>
          </cell>
          <cell r="W23826">
            <v>2018</v>
          </cell>
          <cell r="X23826" t="str">
            <v>Dec</v>
          </cell>
        </row>
        <row r="23827">
          <cell r="D23827" t="str">
            <v>House</v>
          </cell>
          <cell r="E23827">
            <v>632500</v>
          </cell>
          <cell r="R23827" t="str">
            <v>Hobsons Bay</v>
          </cell>
          <cell r="W23827">
            <v>2018</v>
          </cell>
          <cell r="X23827" t="str">
            <v>Dec</v>
          </cell>
        </row>
        <row r="23828">
          <cell r="D23828" t="str">
            <v>House</v>
          </cell>
          <cell r="E23828">
            <v>1410000</v>
          </cell>
          <cell r="R23828" t="str">
            <v>Glen Eira</v>
          </cell>
          <cell r="W23828">
            <v>2018</v>
          </cell>
          <cell r="X23828" t="str">
            <v>Dec</v>
          </cell>
        </row>
        <row r="23829">
          <cell r="D23829" t="str">
            <v>House</v>
          </cell>
          <cell r="E23829">
            <v>1350000</v>
          </cell>
          <cell r="R23829" t="str">
            <v>Monash</v>
          </cell>
          <cell r="W23829">
            <v>2018</v>
          </cell>
          <cell r="X23829" t="str">
            <v>Dec</v>
          </cell>
        </row>
        <row r="23830">
          <cell r="D23830" t="str">
            <v>House</v>
          </cell>
          <cell r="E23830">
            <v>870000</v>
          </cell>
          <cell r="R23830" t="str">
            <v>Knox</v>
          </cell>
          <cell r="W23830">
            <v>2018</v>
          </cell>
          <cell r="X23830" t="str">
            <v>Dec</v>
          </cell>
        </row>
        <row r="23831">
          <cell r="D23831" t="str">
            <v>House</v>
          </cell>
          <cell r="E23831">
            <v>1605000</v>
          </cell>
          <cell r="R23831" t="str">
            <v>Glen Eira</v>
          </cell>
          <cell r="W23831">
            <v>2018</v>
          </cell>
          <cell r="X23831" t="str">
            <v>Dec</v>
          </cell>
        </row>
        <row r="23832">
          <cell r="D23832" t="str">
            <v>House</v>
          </cell>
          <cell r="E23832">
            <v>680000</v>
          </cell>
          <cell r="R23832" t="str">
            <v>Wyndham</v>
          </cell>
          <cell r="W23832">
            <v>2018</v>
          </cell>
          <cell r="X23832" t="str">
            <v>Dec</v>
          </cell>
        </row>
        <row r="23833">
          <cell r="D23833" t="str">
            <v>House</v>
          </cell>
          <cell r="E23833">
            <v>1101000</v>
          </cell>
          <cell r="R23833" t="str">
            <v>Glen Eira</v>
          </cell>
          <cell r="W23833">
            <v>2018</v>
          </cell>
          <cell r="X23833" t="str">
            <v>Dec</v>
          </cell>
        </row>
        <row r="23834">
          <cell r="D23834" t="str">
            <v>House</v>
          </cell>
          <cell r="E23834">
            <v>1358000</v>
          </cell>
          <cell r="R23834" t="str">
            <v>Knox</v>
          </cell>
          <cell r="W23834">
            <v>2018</v>
          </cell>
          <cell r="X23834" t="str">
            <v>Dec</v>
          </cell>
        </row>
        <row r="23835">
          <cell r="D23835" t="str">
            <v>House</v>
          </cell>
          <cell r="E23835">
            <v>1220000</v>
          </cell>
          <cell r="R23835" t="str">
            <v>Monash</v>
          </cell>
          <cell r="W23835">
            <v>2018</v>
          </cell>
          <cell r="X23835" t="str">
            <v>Dec</v>
          </cell>
        </row>
        <row r="23836">
          <cell r="D23836" t="str">
            <v>House</v>
          </cell>
          <cell r="E23836">
            <v>2710000</v>
          </cell>
          <cell r="R23836" t="str">
            <v>Bayside</v>
          </cell>
          <cell r="W23836">
            <v>2018</v>
          </cell>
          <cell r="X23836" t="str">
            <v>Dec</v>
          </cell>
        </row>
        <row r="23837">
          <cell r="D23837" t="str">
            <v>House</v>
          </cell>
          <cell r="E23837">
            <v>811000</v>
          </cell>
          <cell r="R23837" t="str">
            <v>Wyndham</v>
          </cell>
          <cell r="W23837">
            <v>2018</v>
          </cell>
          <cell r="X23837" t="str">
            <v>Dec</v>
          </cell>
        </row>
        <row r="23838">
          <cell r="D23838" t="str">
            <v>House</v>
          </cell>
          <cell r="E23838">
            <v>1045000</v>
          </cell>
          <cell r="R23838" t="str">
            <v>Monash</v>
          </cell>
          <cell r="W23838">
            <v>2018</v>
          </cell>
          <cell r="X23838" t="str">
            <v>Dec</v>
          </cell>
        </row>
        <row r="23839">
          <cell r="D23839" t="str">
            <v>House</v>
          </cell>
          <cell r="E23839">
            <v>880000</v>
          </cell>
          <cell r="R23839" t="str">
            <v>Wyndham</v>
          </cell>
          <cell r="W23839">
            <v>2018</v>
          </cell>
          <cell r="X23839" t="str">
            <v>Dec</v>
          </cell>
        </row>
        <row r="23840">
          <cell r="D23840" t="str">
            <v>House</v>
          </cell>
          <cell r="E23840">
            <v>883000</v>
          </cell>
          <cell r="R23840" t="str">
            <v>Glen Eira</v>
          </cell>
          <cell r="W23840">
            <v>2018</v>
          </cell>
          <cell r="X23840" t="str">
            <v>Dec</v>
          </cell>
        </row>
        <row r="23841">
          <cell r="D23841" t="str">
            <v>House</v>
          </cell>
          <cell r="E23841">
            <v>1000000</v>
          </cell>
          <cell r="R23841" t="str">
            <v>Monash</v>
          </cell>
          <cell r="W23841">
            <v>2018</v>
          </cell>
          <cell r="X23841" t="str">
            <v>Dec</v>
          </cell>
        </row>
        <row r="23842">
          <cell r="D23842" t="str">
            <v>House</v>
          </cell>
          <cell r="E23842">
            <v>1335000</v>
          </cell>
          <cell r="R23842" t="str">
            <v>Bayside</v>
          </cell>
          <cell r="W23842">
            <v>2018</v>
          </cell>
          <cell r="X23842" t="str">
            <v>Dec</v>
          </cell>
        </row>
        <row r="23843">
          <cell r="D23843" t="str">
            <v>House</v>
          </cell>
          <cell r="E23843">
            <v>1630000</v>
          </cell>
          <cell r="R23843" t="str">
            <v>Glen Eira</v>
          </cell>
          <cell r="W23843">
            <v>2018</v>
          </cell>
          <cell r="X23843" t="str">
            <v>Dec</v>
          </cell>
        </row>
        <row r="23844">
          <cell r="D23844" t="str">
            <v>House</v>
          </cell>
          <cell r="E23844">
            <v>740000</v>
          </cell>
          <cell r="R23844" t="str">
            <v>Wyndham</v>
          </cell>
          <cell r="W23844">
            <v>2018</v>
          </cell>
          <cell r="X23844" t="str">
            <v>Dec</v>
          </cell>
        </row>
        <row r="23845">
          <cell r="D23845" t="str">
            <v>House</v>
          </cell>
          <cell r="E23845">
            <v>1620000</v>
          </cell>
          <cell r="R23845" t="str">
            <v>Glen Eira</v>
          </cell>
          <cell r="W23845">
            <v>2018</v>
          </cell>
          <cell r="X23845" t="str">
            <v>Dec</v>
          </cell>
        </row>
        <row r="23846">
          <cell r="D23846" t="str">
            <v>House</v>
          </cell>
          <cell r="E23846">
            <v>640000</v>
          </cell>
          <cell r="R23846" t="str">
            <v>Wyndham</v>
          </cell>
          <cell r="W23846">
            <v>2018</v>
          </cell>
          <cell r="X23846" t="str">
            <v>Dec</v>
          </cell>
        </row>
        <row r="23847">
          <cell r="D23847" t="str">
            <v>House</v>
          </cell>
          <cell r="E23847">
            <v>1180000</v>
          </cell>
          <cell r="R23847" t="str">
            <v>Monash</v>
          </cell>
          <cell r="W23847">
            <v>2018</v>
          </cell>
          <cell r="X23847" t="str">
            <v>Dec</v>
          </cell>
        </row>
        <row r="23848">
          <cell r="D23848" t="str">
            <v>Unit</v>
          </cell>
          <cell r="E23848">
            <v>1325000</v>
          </cell>
          <cell r="R23848" t="str">
            <v>Glen Eira</v>
          </cell>
          <cell r="W23848">
            <v>2018</v>
          </cell>
          <cell r="X23848" t="str">
            <v>Dec</v>
          </cell>
        </row>
        <row r="23849">
          <cell r="D23849" t="str">
            <v>House</v>
          </cell>
          <cell r="E23849">
            <v>1350000</v>
          </cell>
          <cell r="R23849" t="str">
            <v>Glen Eira</v>
          </cell>
          <cell r="W23849">
            <v>2018</v>
          </cell>
          <cell r="X23849" t="str">
            <v>Dec</v>
          </cell>
        </row>
        <row r="23850">
          <cell r="D23850" t="str">
            <v>House</v>
          </cell>
          <cell r="E23850">
            <v>620000</v>
          </cell>
          <cell r="R23850" t="str">
            <v>Wyndham</v>
          </cell>
          <cell r="W23850">
            <v>2018</v>
          </cell>
          <cell r="X23850" t="str">
            <v>Dec</v>
          </cell>
        </row>
        <row r="23851">
          <cell r="D23851" t="str">
            <v>House</v>
          </cell>
          <cell r="E23851">
            <v>1900000</v>
          </cell>
          <cell r="R23851" t="str">
            <v>Bayside</v>
          </cell>
          <cell r="W23851">
            <v>2018</v>
          </cell>
          <cell r="X23851" t="str">
            <v>Dec</v>
          </cell>
        </row>
        <row r="23852">
          <cell r="D23852" t="str">
            <v>Unit</v>
          </cell>
          <cell r="E23852">
            <v>1900000</v>
          </cell>
          <cell r="R23852" t="str">
            <v>Bayside</v>
          </cell>
          <cell r="W23852">
            <v>2018</v>
          </cell>
          <cell r="X23852" t="str">
            <v>Dec</v>
          </cell>
        </row>
        <row r="23853">
          <cell r="D23853" t="str">
            <v>House</v>
          </cell>
          <cell r="E23853">
            <v>1580000</v>
          </cell>
          <cell r="R23853" t="str">
            <v>Monash</v>
          </cell>
          <cell r="W23853">
            <v>2018</v>
          </cell>
          <cell r="X23853" t="str">
            <v>Dec</v>
          </cell>
        </row>
        <row r="23854">
          <cell r="D23854" t="str">
            <v>House</v>
          </cell>
          <cell r="E23854">
            <v>1755000</v>
          </cell>
          <cell r="R23854" t="str">
            <v>Glen Eira</v>
          </cell>
          <cell r="W23854">
            <v>2018</v>
          </cell>
          <cell r="X23854" t="str">
            <v>Dec</v>
          </cell>
        </row>
        <row r="23855">
          <cell r="D23855" t="str">
            <v>House</v>
          </cell>
          <cell r="E23855">
            <v>1705000</v>
          </cell>
          <cell r="R23855" t="str">
            <v>Bayside</v>
          </cell>
          <cell r="W23855">
            <v>2018</v>
          </cell>
          <cell r="X23855" t="str">
            <v>Dec</v>
          </cell>
        </row>
        <row r="23856">
          <cell r="D23856" t="str">
            <v>House</v>
          </cell>
          <cell r="E23856">
            <v>2285000</v>
          </cell>
          <cell r="R23856" t="str">
            <v>Bayside</v>
          </cell>
          <cell r="W23856">
            <v>2018</v>
          </cell>
          <cell r="X23856" t="str">
            <v>Dec</v>
          </cell>
        </row>
        <row r="23857">
          <cell r="D23857" t="str">
            <v>House</v>
          </cell>
          <cell r="E23857">
            <v>815000</v>
          </cell>
          <cell r="R23857" t="str">
            <v>Wyndham</v>
          </cell>
          <cell r="W23857">
            <v>2018</v>
          </cell>
          <cell r="X23857" t="str">
            <v>Dec</v>
          </cell>
        </row>
        <row r="23858">
          <cell r="D23858" t="str">
            <v>House</v>
          </cell>
          <cell r="E23858">
            <v>717760</v>
          </cell>
          <cell r="R23858" t="str">
            <v>Wyndham</v>
          </cell>
          <cell r="W23858">
            <v>2018</v>
          </cell>
          <cell r="X23858" t="str">
            <v>Dec</v>
          </cell>
        </row>
        <row r="23859">
          <cell r="D23859" t="str">
            <v>Unit</v>
          </cell>
          <cell r="E23859">
            <v>1800000</v>
          </cell>
          <cell r="R23859" t="str">
            <v>Bayside</v>
          </cell>
          <cell r="W23859">
            <v>2018</v>
          </cell>
          <cell r="X23859" t="str">
            <v>Dec</v>
          </cell>
        </row>
        <row r="23860">
          <cell r="D23860" t="str">
            <v>Unit</v>
          </cell>
          <cell r="E23860">
            <v>1650000</v>
          </cell>
          <cell r="R23860" t="str">
            <v>Bayside</v>
          </cell>
          <cell r="W23860">
            <v>2018</v>
          </cell>
          <cell r="X23860" t="str">
            <v>Dec</v>
          </cell>
        </row>
        <row r="23861">
          <cell r="D23861" t="str">
            <v>House</v>
          </cell>
          <cell r="E23861">
            <v>3800000</v>
          </cell>
          <cell r="R23861" t="str">
            <v>Bayside</v>
          </cell>
          <cell r="W23861">
            <v>2018</v>
          </cell>
          <cell r="X23861" t="str">
            <v>Dec</v>
          </cell>
        </row>
        <row r="23862">
          <cell r="D23862" t="str">
            <v>Unit</v>
          </cell>
          <cell r="E23862">
            <v>1150000</v>
          </cell>
          <cell r="R23862" t="str">
            <v>Glen Eira</v>
          </cell>
          <cell r="W23862">
            <v>2018</v>
          </cell>
          <cell r="X23862" t="str">
            <v>Dec</v>
          </cell>
        </row>
        <row r="23863">
          <cell r="D23863" t="str">
            <v>House</v>
          </cell>
          <cell r="E23863">
            <v>2420000</v>
          </cell>
          <cell r="R23863" t="str">
            <v>Bayside</v>
          </cell>
          <cell r="W23863">
            <v>2018</v>
          </cell>
          <cell r="X23863" t="str">
            <v>Dec</v>
          </cell>
        </row>
        <row r="23864">
          <cell r="D23864" t="str">
            <v>House</v>
          </cell>
          <cell r="E23864">
            <v>2050000</v>
          </cell>
          <cell r="R23864" t="str">
            <v>Glen Eira</v>
          </cell>
          <cell r="W23864">
            <v>2018</v>
          </cell>
          <cell r="X23864" t="str">
            <v>Dec</v>
          </cell>
        </row>
        <row r="23865">
          <cell r="D23865" t="str">
            <v>House</v>
          </cell>
          <cell r="E23865">
            <v>1250000</v>
          </cell>
          <cell r="R23865" t="str">
            <v>Glen Eira</v>
          </cell>
          <cell r="W23865">
            <v>2018</v>
          </cell>
          <cell r="X23865" t="str">
            <v>Dec</v>
          </cell>
        </row>
        <row r="23866">
          <cell r="D23866" t="str">
            <v>Unit</v>
          </cell>
          <cell r="E23866">
            <v>1300000</v>
          </cell>
          <cell r="R23866" t="str">
            <v>Glen Eira</v>
          </cell>
          <cell r="W23866">
            <v>2018</v>
          </cell>
          <cell r="X23866" t="str">
            <v>Dec</v>
          </cell>
        </row>
        <row r="23867">
          <cell r="D23867" t="str">
            <v>Unit</v>
          </cell>
          <cell r="E23867">
            <v>1280000</v>
          </cell>
          <cell r="R23867" t="str">
            <v>Glen Eira</v>
          </cell>
          <cell r="W23867">
            <v>2018</v>
          </cell>
          <cell r="X23867" t="str">
            <v>Dec</v>
          </cell>
        </row>
        <row r="23868">
          <cell r="D23868" t="str">
            <v>House</v>
          </cell>
          <cell r="E23868">
            <v>1660000</v>
          </cell>
          <cell r="R23868" t="str">
            <v>Glen Eira</v>
          </cell>
          <cell r="W23868">
            <v>2018</v>
          </cell>
          <cell r="X23868" t="str">
            <v>Dec</v>
          </cell>
        </row>
        <row r="23869">
          <cell r="D23869" t="str">
            <v>House</v>
          </cell>
          <cell r="E23869">
            <v>1390000</v>
          </cell>
          <cell r="R23869" t="str">
            <v>Glen Eira</v>
          </cell>
          <cell r="W23869">
            <v>2018</v>
          </cell>
          <cell r="X23869" t="str">
            <v>Dec</v>
          </cell>
        </row>
        <row r="23870">
          <cell r="D23870" t="str">
            <v>House</v>
          </cell>
          <cell r="E23870">
            <v>1526000</v>
          </cell>
          <cell r="R23870" t="str">
            <v>Glen Eira</v>
          </cell>
          <cell r="W23870">
            <v>2018</v>
          </cell>
          <cell r="X23870" t="str">
            <v>Dec</v>
          </cell>
        </row>
        <row r="23871">
          <cell r="D23871" t="str">
            <v>House</v>
          </cell>
          <cell r="E23871">
            <v>2990000</v>
          </cell>
          <cell r="R23871" t="str">
            <v>Bayside</v>
          </cell>
          <cell r="W23871">
            <v>2018</v>
          </cell>
          <cell r="X23871" t="str">
            <v>Dec</v>
          </cell>
        </row>
        <row r="23872">
          <cell r="D23872" t="str">
            <v>House</v>
          </cell>
          <cell r="E23872">
            <v>1905000</v>
          </cell>
          <cell r="R23872" t="str">
            <v>Bayside</v>
          </cell>
          <cell r="W23872">
            <v>2018</v>
          </cell>
          <cell r="X23872" t="str">
            <v>Dec</v>
          </cell>
        </row>
        <row r="23873">
          <cell r="D23873" t="str">
            <v>Unit</v>
          </cell>
          <cell r="E23873">
            <v>940000</v>
          </cell>
          <cell r="R23873" t="str">
            <v>Bayside</v>
          </cell>
          <cell r="W23873">
            <v>2018</v>
          </cell>
          <cell r="X23873" t="str">
            <v>Dec</v>
          </cell>
        </row>
        <row r="23874">
          <cell r="D23874" t="str">
            <v>House</v>
          </cell>
          <cell r="E23874">
            <v>1395000</v>
          </cell>
          <cell r="R23874" t="str">
            <v>Glen Eira</v>
          </cell>
          <cell r="W23874">
            <v>2018</v>
          </cell>
          <cell r="X23874" t="str">
            <v>Dec</v>
          </cell>
        </row>
        <row r="23875">
          <cell r="D23875" t="str">
            <v>House</v>
          </cell>
          <cell r="E23875">
            <v>1610000</v>
          </cell>
          <cell r="R23875" t="str">
            <v>Glen Eira</v>
          </cell>
          <cell r="W23875">
            <v>2018</v>
          </cell>
          <cell r="X23875" t="str">
            <v>Dec</v>
          </cell>
        </row>
        <row r="23876">
          <cell r="D23876" t="str">
            <v>Unit</v>
          </cell>
          <cell r="E23876">
            <v>1002500</v>
          </cell>
          <cell r="R23876" t="str">
            <v>Glen Eira</v>
          </cell>
          <cell r="W23876">
            <v>2018</v>
          </cell>
          <cell r="X23876" t="str">
            <v>Dec</v>
          </cell>
        </row>
        <row r="23877">
          <cell r="D23877" t="str">
            <v>Unit</v>
          </cell>
          <cell r="E23877">
            <v>926000</v>
          </cell>
          <cell r="R23877" t="str">
            <v>Bayside</v>
          </cell>
          <cell r="W23877">
            <v>2018</v>
          </cell>
          <cell r="X23877" t="str">
            <v>Dec</v>
          </cell>
        </row>
        <row r="23878">
          <cell r="D23878" t="str">
            <v>House</v>
          </cell>
          <cell r="E23878">
            <v>2440000</v>
          </cell>
          <cell r="R23878" t="str">
            <v>Bayside</v>
          </cell>
          <cell r="W23878">
            <v>2018</v>
          </cell>
          <cell r="X23878" t="str">
            <v>Dec</v>
          </cell>
        </row>
        <row r="23879">
          <cell r="D23879" t="str">
            <v>House</v>
          </cell>
          <cell r="E23879">
            <v>2220000</v>
          </cell>
          <cell r="R23879" t="str">
            <v>Bayside</v>
          </cell>
          <cell r="W23879">
            <v>2018</v>
          </cell>
          <cell r="X23879" t="str">
            <v>Dec</v>
          </cell>
        </row>
        <row r="23880">
          <cell r="D23880" t="str">
            <v>House</v>
          </cell>
          <cell r="E23880">
            <v>1337000</v>
          </cell>
          <cell r="R23880" t="str">
            <v>Kingston</v>
          </cell>
          <cell r="W23880">
            <v>2018</v>
          </cell>
          <cell r="X23880" t="str">
            <v>Dec</v>
          </cell>
        </row>
        <row r="23881">
          <cell r="D23881" t="str">
            <v>House</v>
          </cell>
          <cell r="E23881">
            <v>1080000</v>
          </cell>
          <cell r="R23881" t="str">
            <v>Kingston</v>
          </cell>
          <cell r="W23881">
            <v>2018</v>
          </cell>
          <cell r="X23881" t="str">
            <v>Dec</v>
          </cell>
        </row>
        <row r="23882">
          <cell r="D23882" t="str">
            <v>House</v>
          </cell>
          <cell r="E23882">
            <v>1210000</v>
          </cell>
          <cell r="R23882" t="str">
            <v>Kingston</v>
          </cell>
          <cell r="W23882">
            <v>2018</v>
          </cell>
          <cell r="X23882" t="str">
            <v>Dec</v>
          </cell>
        </row>
        <row r="23883">
          <cell r="D23883" t="str">
            <v>House</v>
          </cell>
          <cell r="E23883">
            <v>640000</v>
          </cell>
          <cell r="R23883" t="str">
            <v>Wyndham</v>
          </cell>
          <cell r="W23883">
            <v>2018</v>
          </cell>
          <cell r="X23883" t="str">
            <v>Dec</v>
          </cell>
        </row>
        <row r="23884">
          <cell r="D23884" t="str">
            <v>House</v>
          </cell>
          <cell r="E23884">
            <v>1500000</v>
          </cell>
          <cell r="R23884" t="str">
            <v>Bayside</v>
          </cell>
          <cell r="W23884">
            <v>2018</v>
          </cell>
          <cell r="X23884" t="str">
            <v>Dec</v>
          </cell>
        </row>
        <row r="23885">
          <cell r="D23885" t="str">
            <v>Unit</v>
          </cell>
          <cell r="E23885">
            <v>1250000</v>
          </cell>
          <cell r="R23885" t="str">
            <v>Kingston</v>
          </cell>
          <cell r="W23885">
            <v>2018</v>
          </cell>
          <cell r="X23885" t="str">
            <v>Dec</v>
          </cell>
        </row>
        <row r="23886">
          <cell r="D23886" t="str">
            <v>House</v>
          </cell>
          <cell r="E23886">
            <v>1250000</v>
          </cell>
          <cell r="R23886" t="str">
            <v>Kingston</v>
          </cell>
          <cell r="W23886">
            <v>2018</v>
          </cell>
          <cell r="X23886" t="str">
            <v>Dec</v>
          </cell>
        </row>
        <row r="23887">
          <cell r="D23887" t="str">
            <v>House</v>
          </cell>
          <cell r="E23887">
            <v>1615000</v>
          </cell>
          <cell r="R23887" t="str">
            <v>Bayside</v>
          </cell>
          <cell r="W23887">
            <v>2018</v>
          </cell>
          <cell r="X23887" t="str">
            <v>Dec</v>
          </cell>
        </row>
        <row r="23888">
          <cell r="D23888" t="str">
            <v>Unit</v>
          </cell>
          <cell r="E23888">
            <v>1400000</v>
          </cell>
          <cell r="R23888" t="str">
            <v>Bayside</v>
          </cell>
          <cell r="W23888">
            <v>2018</v>
          </cell>
          <cell r="X23888" t="str">
            <v>Dec</v>
          </cell>
        </row>
        <row r="23889">
          <cell r="D23889" t="str">
            <v>House</v>
          </cell>
          <cell r="E23889">
            <v>1790000</v>
          </cell>
          <cell r="R23889" t="str">
            <v>Bayside</v>
          </cell>
          <cell r="W23889">
            <v>2018</v>
          </cell>
          <cell r="X23889" t="str">
            <v>Dec</v>
          </cell>
        </row>
        <row r="23890">
          <cell r="D23890" t="str">
            <v>Unit</v>
          </cell>
          <cell r="E23890">
            <v>870000</v>
          </cell>
          <cell r="R23890" t="str">
            <v>Bayside</v>
          </cell>
          <cell r="W23890">
            <v>2018</v>
          </cell>
          <cell r="X23890" t="str">
            <v>Dec</v>
          </cell>
        </row>
        <row r="23891">
          <cell r="D23891" t="str">
            <v>House</v>
          </cell>
          <cell r="E23891">
            <v>1046000</v>
          </cell>
          <cell r="R23891" t="str">
            <v>Bayside</v>
          </cell>
          <cell r="W23891">
            <v>2018</v>
          </cell>
          <cell r="X23891" t="str">
            <v>Dec</v>
          </cell>
        </row>
        <row r="23892">
          <cell r="D23892" t="str">
            <v>House</v>
          </cell>
          <cell r="E23892">
            <v>1650000</v>
          </cell>
          <cell r="R23892" t="str">
            <v>Bayside</v>
          </cell>
          <cell r="W23892">
            <v>2018</v>
          </cell>
          <cell r="X23892" t="str">
            <v>Dec</v>
          </cell>
        </row>
        <row r="23893">
          <cell r="D23893" t="str">
            <v>Unit</v>
          </cell>
          <cell r="E23893">
            <v>1450000</v>
          </cell>
          <cell r="R23893" t="str">
            <v>Bayside</v>
          </cell>
          <cell r="W23893">
            <v>2018</v>
          </cell>
          <cell r="X23893" t="str">
            <v>Dec</v>
          </cell>
        </row>
        <row r="23894">
          <cell r="D23894" t="str">
            <v>House</v>
          </cell>
          <cell r="E23894">
            <v>1482000</v>
          </cell>
          <cell r="R23894" t="str">
            <v>Bayside</v>
          </cell>
          <cell r="W23894">
            <v>2018</v>
          </cell>
          <cell r="X23894" t="str">
            <v>Dec</v>
          </cell>
        </row>
        <row r="23895">
          <cell r="D23895" t="str">
            <v>House</v>
          </cell>
          <cell r="E23895">
            <v>1280000</v>
          </cell>
          <cell r="R23895" t="str">
            <v>Bayside</v>
          </cell>
          <cell r="W23895">
            <v>2018</v>
          </cell>
          <cell r="X23895" t="str">
            <v>Dec</v>
          </cell>
        </row>
        <row r="23896">
          <cell r="D23896" t="str">
            <v>Unit</v>
          </cell>
          <cell r="E23896">
            <v>790000</v>
          </cell>
          <cell r="R23896" t="str">
            <v>Bayside</v>
          </cell>
          <cell r="W23896">
            <v>2018</v>
          </cell>
          <cell r="X23896" t="str">
            <v>Dec</v>
          </cell>
        </row>
        <row r="23897">
          <cell r="D23897" t="str">
            <v>Unit</v>
          </cell>
          <cell r="E23897">
            <v>880000</v>
          </cell>
          <cell r="R23897" t="str">
            <v>Bayside</v>
          </cell>
          <cell r="W23897">
            <v>2018</v>
          </cell>
          <cell r="X23897" t="str">
            <v>Dec</v>
          </cell>
        </row>
        <row r="23898">
          <cell r="D23898" t="str">
            <v>House</v>
          </cell>
          <cell r="E23898">
            <v>1180000</v>
          </cell>
          <cell r="R23898" t="str">
            <v>Bayside</v>
          </cell>
          <cell r="W23898">
            <v>2018</v>
          </cell>
          <cell r="X23898" t="str">
            <v>Dec</v>
          </cell>
        </row>
        <row r="23899">
          <cell r="D23899" t="str">
            <v>Unit</v>
          </cell>
          <cell r="E23899">
            <v>682000</v>
          </cell>
          <cell r="R23899" t="str">
            <v>Bayside</v>
          </cell>
          <cell r="W23899">
            <v>2018</v>
          </cell>
          <cell r="X23899" t="str">
            <v>Dec</v>
          </cell>
        </row>
        <row r="23900">
          <cell r="D23900" t="str">
            <v>House</v>
          </cell>
          <cell r="E23900">
            <v>2380000</v>
          </cell>
          <cell r="R23900" t="str">
            <v>Bayside</v>
          </cell>
          <cell r="W23900">
            <v>2018</v>
          </cell>
          <cell r="X23900" t="str">
            <v>Dec</v>
          </cell>
        </row>
        <row r="23901">
          <cell r="D23901" t="str">
            <v>House</v>
          </cell>
          <cell r="E23901">
            <v>1800000</v>
          </cell>
          <cell r="R23901" t="str">
            <v>Bayside</v>
          </cell>
          <cell r="W23901">
            <v>2018</v>
          </cell>
          <cell r="X23901" t="str">
            <v>Dec</v>
          </cell>
        </row>
        <row r="23902">
          <cell r="D23902" t="str">
            <v>House</v>
          </cell>
          <cell r="E23902">
            <v>1600000</v>
          </cell>
          <cell r="R23902" t="str">
            <v>Bayside</v>
          </cell>
          <cell r="W23902">
            <v>2018</v>
          </cell>
          <cell r="X23902" t="str">
            <v>Dec</v>
          </cell>
        </row>
        <row r="23903">
          <cell r="D23903" t="str">
            <v>House</v>
          </cell>
          <cell r="E23903">
            <v>1540000</v>
          </cell>
          <cell r="R23903" t="str">
            <v>Bayside</v>
          </cell>
          <cell r="W23903">
            <v>2018</v>
          </cell>
          <cell r="X23903" t="str">
            <v>Dec</v>
          </cell>
        </row>
        <row r="23904">
          <cell r="D23904" t="str">
            <v>House</v>
          </cell>
          <cell r="E23904">
            <v>1905000</v>
          </cell>
          <cell r="R23904" t="str">
            <v>Bayside</v>
          </cell>
          <cell r="W23904">
            <v>2018</v>
          </cell>
          <cell r="X23904" t="str">
            <v>Dec</v>
          </cell>
        </row>
        <row r="23905">
          <cell r="D23905" t="str">
            <v>House</v>
          </cell>
          <cell r="E23905">
            <v>2750000</v>
          </cell>
          <cell r="R23905" t="str">
            <v>Stonnington</v>
          </cell>
          <cell r="W23905">
            <v>2018</v>
          </cell>
          <cell r="X23905" t="str">
            <v>Dec</v>
          </cell>
        </row>
        <row r="23906">
          <cell r="D23906" t="str">
            <v>Unit</v>
          </cell>
          <cell r="E23906">
            <v>2000000</v>
          </cell>
          <cell r="R23906" t="str">
            <v>Stonnington</v>
          </cell>
          <cell r="W23906">
            <v>2018</v>
          </cell>
          <cell r="X23906" t="str">
            <v>Dec</v>
          </cell>
        </row>
        <row r="23907">
          <cell r="D23907" t="str">
            <v>House</v>
          </cell>
          <cell r="E23907">
            <v>1575000</v>
          </cell>
          <cell r="R23907" t="str">
            <v>Manningham</v>
          </cell>
          <cell r="W23907">
            <v>2018</v>
          </cell>
          <cell r="X23907" t="str">
            <v>Dec</v>
          </cell>
        </row>
        <row r="23908">
          <cell r="D23908" t="str">
            <v>House</v>
          </cell>
          <cell r="E23908">
            <v>1300000</v>
          </cell>
          <cell r="R23908" t="str">
            <v>Darebin</v>
          </cell>
          <cell r="W23908">
            <v>2018</v>
          </cell>
          <cell r="X23908" t="str">
            <v>Dec</v>
          </cell>
        </row>
        <row r="23909">
          <cell r="D23909" t="str">
            <v>Unit</v>
          </cell>
          <cell r="E23909">
            <v>1125000</v>
          </cell>
          <cell r="R23909" t="str">
            <v>Bayside</v>
          </cell>
          <cell r="W23909">
            <v>2018</v>
          </cell>
          <cell r="X23909" t="str">
            <v>Dec</v>
          </cell>
        </row>
        <row r="23910">
          <cell r="D23910" t="str">
            <v>Unit</v>
          </cell>
          <cell r="E23910">
            <v>1025000</v>
          </cell>
          <cell r="R23910" t="str">
            <v>Monash</v>
          </cell>
          <cell r="W23910">
            <v>2018</v>
          </cell>
          <cell r="X23910" t="str">
            <v>Dec</v>
          </cell>
        </row>
        <row r="23911">
          <cell r="D23911" t="str">
            <v>Unit</v>
          </cell>
          <cell r="E23911">
            <v>1000000</v>
          </cell>
          <cell r="R23911" t="str">
            <v>Bayside</v>
          </cell>
          <cell r="W23911">
            <v>2018</v>
          </cell>
          <cell r="X23911" t="str">
            <v>Dec</v>
          </cell>
        </row>
        <row r="23912">
          <cell r="D23912" t="str">
            <v>Unit</v>
          </cell>
          <cell r="E23912">
            <v>1000000</v>
          </cell>
          <cell r="R23912" t="str">
            <v>Boroondara</v>
          </cell>
          <cell r="W23912">
            <v>2018</v>
          </cell>
          <cell r="X23912" t="str">
            <v>Dec</v>
          </cell>
        </row>
        <row r="23913">
          <cell r="D23913" t="str">
            <v>Unit</v>
          </cell>
          <cell r="E23913">
            <v>1000000</v>
          </cell>
          <cell r="R23913" t="str">
            <v>Hobsons Bay</v>
          </cell>
          <cell r="W23913">
            <v>2018</v>
          </cell>
          <cell r="X23913" t="str">
            <v>Dec</v>
          </cell>
        </row>
        <row r="23914">
          <cell r="D23914" t="str">
            <v>House</v>
          </cell>
          <cell r="E23914">
            <v>900000</v>
          </cell>
          <cell r="R23914" t="str">
            <v>Maribyrnong</v>
          </cell>
          <cell r="W23914">
            <v>2018</v>
          </cell>
          <cell r="X23914" t="str">
            <v>Dec</v>
          </cell>
        </row>
        <row r="23915">
          <cell r="D23915" t="str">
            <v>Unit</v>
          </cell>
          <cell r="E23915">
            <v>870000</v>
          </cell>
          <cell r="R23915" t="str">
            <v>Bayside</v>
          </cell>
          <cell r="W23915">
            <v>2018</v>
          </cell>
          <cell r="X23915" t="str">
            <v>Dec</v>
          </cell>
        </row>
        <row r="23916">
          <cell r="D23916" t="str">
            <v>Unit</v>
          </cell>
          <cell r="E23916">
            <v>800000</v>
          </cell>
          <cell r="R23916" t="str">
            <v>Melbourne</v>
          </cell>
          <cell r="W23916">
            <v>2018</v>
          </cell>
          <cell r="X23916" t="str">
            <v>Dec</v>
          </cell>
        </row>
        <row r="23917">
          <cell r="D23917" t="str">
            <v>Unit</v>
          </cell>
          <cell r="E23917">
            <v>770000</v>
          </cell>
          <cell r="R23917" t="str">
            <v>Boroondara</v>
          </cell>
          <cell r="W23917">
            <v>2018</v>
          </cell>
          <cell r="X23917" t="str">
            <v>Dec</v>
          </cell>
        </row>
        <row r="23918">
          <cell r="D23918" t="str">
            <v>Unit</v>
          </cell>
          <cell r="E23918">
            <v>680000</v>
          </cell>
          <cell r="R23918" t="str">
            <v>Port Phillip</v>
          </cell>
          <cell r="W23918">
            <v>2018</v>
          </cell>
          <cell r="X23918" t="str">
            <v>Dec</v>
          </cell>
        </row>
        <row r="23919">
          <cell r="D23919" t="str">
            <v>House</v>
          </cell>
          <cell r="E23919">
            <v>665000</v>
          </cell>
          <cell r="R23919" t="str">
            <v>Brimbank</v>
          </cell>
          <cell r="W23919">
            <v>2018</v>
          </cell>
          <cell r="X23919" t="str">
            <v>Dec</v>
          </cell>
        </row>
        <row r="23920">
          <cell r="D23920" t="str">
            <v>Unit</v>
          </cell>
          <cell r="E23920">
            <v>660000</v>
          </cell>
          <cell r="R23920" t="str">
            <v>Maribyrnong</v>
          </cell>
          <cell r="W23920">
            <v>2018</v>
          </cell>
          <cell r="X23920" t="str">
            <v>Dec</v>
          </cell>
        </row>
        <row r="23921">
          <cell r="D23921" t="str">
            <v>Unit</v>
          </cell>
          <cell r="E23921">
            <v>650000</v>
          </cell>
          <cell r="R23921" t="str">
            <v>Banyule</v>
          </cell>
          <cell r="W23921">
            <v>2018</v>
          </cell>
          <cell r="X23921" t="str">
            <v>Dec</v>
          </cell>
        </row>
        <row r="23922">
          <cell r="D23922" t="str">
            <v>Unit</v>
          </cell>
          <cell r="E23922">
            <v>570000</v>
          </cell>
          <cell r="R23922" t="str">
            <v>Melton</v>
          </cell>
          <cell r="W23922">
            <v>2018</v>
          </cell>
          <cell r="X23922" t="str">
            <v>Dec</v>
          </cell>
        </row>
        <row r="23923">
          <cell r="D23923" t="str">
            <v>Unit</v>
          </cell>
          <cell r="E23923">
            <v>550000</v>
          </cell>
          <cell r="R23923" t="str">
            <v>Boroondara</v>
          </cell>
          <cell r="W23923">
            <v>2018</v>
          </cell>
          <cell r="X23923" t="str">
            <v>Dec</v>
          </cell>
        </row>
        <row r="23924">
          <cell r="D23924" t="str">
            <v>Unit</v>
          </cell>
          <cell r="E23924">
            <v>500000</v>
          </cell>
          <cell r="R23924" t="str">
            <v>Darebin</v>
          </cell>
          <cell r="W23924">
            <v>2018</v>
          </cell>
          <cell r="X23924" t="str">
            <v>Dec</v>
          </cell>
        </row>
        <row r="23925">
          <cell r="D23925" t="str">
            <v>Unit</v>
          </cell>
          <cell r="E23925">
            <v>490000</v>
          </cell>
          <cell r="R23925" t="str">
            <v>Darebin</v>
          </cell>
          <cell r="W23925">
            <v>2018</v>
          </cell>
          <cell r="X23925" t="str">
            <v>Dec</v>
          </cell>
        </row>
        <row r="23926">
          <cell r="D23926" t="str">
            <v>Unit</v>
          </cell>
          <cell r="E23926">
            <v>450000</v>
          </cell>
          <cell r="R23926" t="str">
            <v>Bayside</v>
          </cell>
          <cell r="W23926">
            <v>2018</v>
          </cell>
          <cell r="X23926" t="str">
            <v>Dec</v>
          </cell>
        </row>
        <row r="23927">
          <cell r="D23927" t="str">
            <v>Unit</v>
          </cell>
          <cell r="E23927">
            <v>420000</v>
          </cell>
          <cell r="R23927" t="str">
            <v>Darebin</v>
          </cell>
          <cell r="W23927">
            <v>2018</v>
          </cell>
          <cell r="X23927" t="str">
            <v>Dec</v>
          </cell>
        </row>
        <row r="23928">
          <cell r="D23928" t="str">
            <v>Unit</v>
          </cell>
          <cell r="E23928">
            <v>370000</v>
          </cell>
          <cell r="R23928" t="str">
            <v>Stonnington</v>
          </cell>
          <cell r="W23928">
            <v>2018</v>
          </cell>
          <cell r="X23928" t="str">
            <v>Dec</v>
          </cell>
        </row>
        <row r="23929">
          <cell r="D23929" t="str">
            <v>Unit</v>
          </cell>
          <cell r="E23929">
            <v>2685000</v>
          </cell>
          <cell r="R23929" t="str">
            <v>Melbourne</v>
          </cell>
          <cell r="W23929">
            <v>2018</v>
          </cell>
          <cell r="X23929" t="str">
            <v>Dec</v>
          </cell>
        </row>
        <row r="23930">
          <cell r="D23930" t="str">
            <v>Unit</v>
          </cell>
          <cell r="E23930">
            <v>2610000</v>
          </cell>
          <cell r="R23930" t="str">
            <v>Melbourne</v>
          </cell>
          <cell r="W23930">
            <v>2018</v>
          </cell>
          <cell r="X23930" t="str">
            <v>Dec</v>
          </cell>
        </row>
        <row r="23931">
          <cell r="D23931" t="str">
            <v>Unit</v>
          </cell>
          <cell r="E23931">
            <v>1975000</v>
          </cell>
          <cell r="R23931" t="str">
            <v>Boroondara</v>
          </cell>
          <cell r="W23931">
            <v>2018</v>
          </cell>
          <cell r="X23931" t="str">
            <v>Dec</v>
          </cell>
        </row>
        <row r="23932">
          <cell r="D23932" t="str">
            <v>Unit</v>
          </cell>
          <cell r="E23932">
            <v>1715000</v>
          </cell>
          <cell r="R23932" t="str">
            <v>Bayside</v>
          </cell>
          <cell r="W23932">
            <v>2018</v>
          </cell>
          <cell r="X23932" t="str">
            <v>Dec</v>
          </cell>
        </row>
        <row r="23933">
          <cell r="D23933" t="str">
            <v>House</v>
          </cell>
          <cell r="E23933">
            <v>1700000</v>
          </cell>
          <cell r="R23933" t="str">
            <v>Manningham</v>
          </cell>
          <cell r="W23933">
            <v>2018</v>
          </cell>
          <cell r="X23933" t="str">
            <v>Dec</v>
          </cell>
        </row>
        <row r="23934">
          <cell r="D23934" t="str">
            <v>House</v>
          </cell>
          <cell r="E23934">
            <v>1671000</v>
          </cell>
          <cell r="R23934" t="str">
            <v>Moonee Valley</v>
          </cell>
          <cell r="W23934">
            <v>2018</v>
          </cell>
          <cell r="X23934" t="str">
            <v>Dec</v>
          </cell>
        </row>
        <row r="23935">
          <cell r="D23935" t="str">
            <v>House</v>
          </cell>
          <cell r="E23935">
            <v>1630000</v>
          </cell>
          <cell r="R23935" t="str">
            <v>Manningham</v>
          </cell>
          <cell r="W23935">
            <v>2018</v>
          </cell>
          <cell r="X23935" t="str">
            <v>Dec</v>
          </cell>
        </row>
        <row r="23936">
          <cell r="D23936" t="str">
            <v>Unit</v>
          </cell>
          <cell r="E23936">
            <v>1515000</v>
          </cell>
          <cell r="R23936" t="str">
            <v>Boroondara</v>
          </cell>
          <cell r="W23936">
            <v>2018</v>
          </cell>
          <cell r="X23936" t="str">
            <v>Dec</v>
          </cell>
        </row>
        <row r="23937">
          <cell r="D23937" t="str">
            <v>House</v>
          </cell>
          <cell r="E23937">
            <v>1380000</v>
          </cell>
          <cell r="R23937" t="str">
            <v>Boroondara</v>
          </cell>
          <cell r="W23937">
            <v>2018</v>
          </cell>
          <cell r="X23937" t="str">
            <v>Dec</v>
          </cell>
        </row>
        <row r="23938">
          <cell r="D23938" t="str">
            <v>Unit</v>
          </cell>
          <cell r="E23938">
            <v>1360000</v>
          </cell>
          <cell r="R23938" t="str">
            <v>Boroondara</v>
          </cell>
          <cell r="W23938">
            <v>2018</v>
          </cell>
          <cell r="X23938" t="str">
            <v>Dec</v>
          </cell>
        </row>
        <row r="23939">
          <cell r="D23939" t="str">
            <v>House</v>
          </cell>
          <cell r="E23939">
            <v>1340000</v>
          </cell>
          <cell r="R23939" t="str">
            <v>Banyule</v>
          </cell>
          <cell r="W23939">
            <v>2018</v>
          </cell>
          <cell r="X23939" t="str">
            <v>Dec</v>
          </cell>
        </row>
        <row r="23940">
          <cell r="D23940" t="str">
            <v>House</v>
          </cell>
          <cell r="E23940">
            <v>1300000</v>
          </cell>
          <cell r="R23940" t="str">
            <v>Monash</v>
          </cell>
          <cell r="W23940">
            <v>2018</v>
          </cell>
          <cell r="X23940" t="str">
            <v>Dec</v>
          </cell>
        </row>
        <row r="23941">
          <cell r="D23941" t="str">
            <v>Unit</v>
          </cell>
          <cell r="E23941">
            <v>1280000</v>
          </cell>
          <cell r="R23941" t="str">
            <v>Melbourne</v>
          </cell>
          <cell r="W23941">
            <v>2018</v>
          </cell>
          <cell r="X23941" t="str">
            <v>Dec</v>
          </cell>
        </row>
        <row r="23942">
          <cell r="D23942" t="str">
            <v>Unit</v>
          </cell>
          <cell r="E23942">
            <v>1277000</v>
          </cell>
          <cell r="R23942" t="str">
            <v>Yarra</v>
          </cell>
          <cell r="W23942">
            <v>2018</v>
          </cell>
          <cell r="X23942" t="str">
            <v>Dec</v>
          </cell>
        </row>
        <row r="23943">
          <cell r="D23943" t="str">
            <v>Unit</v>
          </cell>
          <cell r="E23943">
            <v>1227500</v>
          </cell>
          <cell r="R23943" t="str">
            <v>Glen Eira</v>
          </cell>
          <cell r="W23943">
            <v>2018</v>
          </cell>
          <cell r="X23943" t="str">
            <v>Dec</v>
          </cell>
        </row>
        <row r="23944">
          <cell r="D23944" t="str">
            <v>Unit</v>
          </cell>
          <cell r="E23944">
            <v>1227000</v>
          </cell>
          <cell r="R23944" t="str">
            <v>Yarra</v>
          </cell>
          <cell r="W23944">
            <v>2018</v>
          </cell>
          <cell r="X23944" t="str">
            <v>Dec</v>
          </cell>
        </row>
        <row r="23945">
          <cell r="D23945" t="str">
            <v>Unit</v>
          </cell>
          <cell r="E23945">
            <v>1220000</v>
          </cell>
          <cell r="R23945" t="str">
            <v>Bayside</v>
          </cell>
          <cell r="W23945">
            <v>2018</v>
          </cell>
          <cell r="X23945" t="str">
            <v>Dec</v>
          </cell>
        </row>
        <row r="23946">
          <cell r="D23946" t="str">
            <v>Unit</v>
          </cell>
          <cell r="E23946">
            <v>1165000</v>
          </cell>
          <cell r="R23946" t="str">
            <v>Bayside</v>
          </cell>
          <cell r="W23946">
            <v>2018</v>
          </cell>
          <cell r="X23946" t="str">
            <v>Dec</v>
          </cell>
        </row>
        <row r="23947">
          <cell r="D23947" t="str">
            <v>Unit</v>
          </cell>
          <cell r="E23947">
            <v>1145000</v>
          </cell>
          <cell r="R23947" t="str">
            <v>Manningham</v>
          </cell>
          <cell r="W23947">
            <v>2018</v>
          </cell>
          <cell r="X23947" t="str">
            <v>Dec</v>
          </cell>
        </row>
        <row r="23948">
          <cell r="D23948" t="str">
            <v>Unit</v>
          </cell>
          <cell r="E23948">
            <v>1115000</v>
          </cell>
          <cell r="R23948" t="str">
            <v>Stonnington</v>
          </cell>
          <cell r="W23948">
            <v>2018</v>
          </cell>
          <cell r="X23948" t="str">
            <v>Dec</v>
          </cell>
        </row>
        <row r="23949">
          <cell r="D23949" t="str">
            <v>Unit</v>
          </cell>
          <cell r="E23949">
            <v>969000</v>
          </cell>
          <cell r="R23949" t="str">
            <v>Yarra</v>
          </cell>
          <cell r="W23949">
            <v>2018</v>
          </cell>
          <cell r="X23949" t="str">
            <v>Dec</v>
          </cell>
        </row>
        <row r="23950">
          <cell r="D23950" t="str">
            <v>Unit</v>
          </cell>
          <cell r="E23950">
            <v>958000</v>
          </cell>
          <cell r="R23950" t="str">
            <v>Boroondara</v>
          </cell>
          <cell r="W23950">
            <v>2018</v>
          </cell>
          <cell r="X23950" t="str">
            <v>Dec</v>
          </cell>
        </row>
        <row r="23951">
          <cell r="D23951" t="str">
            <v>Unit</v>
          </cell>
          <cell r="E23951">
            <v>954000</v>
          </cell>
          <cell r="R23951" t="str">
            <v>Bayside</v>
          </cell>
          <cell r="W23951">
            <v>2018</v>
          </cell>
          <cell r="X23951" t="str">
            <v>Dec</v>
          </cell>
        </row>
        <row r="23952">
          <cell r="D23952" t="str">
            <v>Unit</v>
          </cell>
          <cell r="E23952">
            <v>951000</v>
          </cell>
          <cell r="R23952" t="str">
            <v>Port Phillip</v>
          </cell>
          <cell r="W23952">
            <v>2018</v>
          </cell>
          <cell r="X23952" t="str">
            <v>Dec</v>
          </cell>
        </row>
        <row r="23953">
          <cell r="D23953" t="str">
            <v>House</v>
          </cell>
          <cell r="E23953">
            <v>921000</v>
          </cell>
          <cell r="R23953" t="str">
            <v>Boroondara</v>
          </cell>
          <cell r="W23953">
            <v>2018</v>
          </cell>
          <cell r="X23953" t="str">
            <v>Dec</v>
          </cell>
        </row>
        <row r="23954">
          <cell r="D23954" t="str">
            <v>Unit</v>
          </cell>
          <cell r="E23954">
            <v>920000</v>
          </cell>
          <cell r="R23954" t="str">
            <v>Glen Eira</v>
          </cell>
          <cell r="W23954">
            <v>2018</v>
          </cell>
          <cell r="X23954" t="str">
            <v>Dec</v>
          </cell>
        </row>
        <row r="23955">
          <cell r="D23955" t="str">
            <v>Unit</v>
          </cell>
          <cell r="E23955">
            <v>896000</v>
          </cell>
          <cell r="R23955" t="str">
            <v>Boroondara</v>
          </cell>
          <cell r="W23955">
            <v>2018</v>
          </cell>
          <cell r="X23955" t="str">
            <v>Dec</v>
          </cell>
        </row>
        <row r="23956">
          <cell r="D23956" t="str">
            <v>Unit</v>
          </cell>
          <cell r="E23956">
            <v>895000</v>
          </cell>
          <cell r="R23956" t="str">
            <v>Moonee Valley</v>
          </cell>
          <cell r="W23956">
            <v>2018</v>
          </cell>
          <cell r="X23956" t="str">
            <v>Dec</v>
          </cell>
        </row>
        <row r="23957">
          <cell r="D23957" t="str">
            <v>Unit</v>
          </cell>
          <cell r="E23957">
            <v>880000</v>
          </cell>
          <cell r="R23957" t="str">
            <v>Bayside</v>
          </cell>
          <cell r="W23957">
            <v>2018</v>
          </cell>
          <cell r="X23957" t="str">
            <v>Dec</v>
          </cell>
        </row>
        <row r="23958">
          <cell r="D23958" t="str">
            <v>Unit</v>
          </cell>
          <cell r="E23958">
            <v>870000</v>
          </cell>
          <cell r="R23958" t="str">
            <v>Boroondara</v>
          </cell>
          <cell r="W23958">
            <v>2018</v>
          </cell>
          <cell r="X23958" t="str">
            <v>Dec</v>
          </cell>
        </row>
        <row r="23959">
          <cell r="D23959" t="str">
            <v>Unit</v>
          </cell>
          <cell r="E23959">
            <v>867000</v>
          </cell>
          <cell r="R23959" t="str">
            <v>Monash</v>
          </cell>
          <cell r="W23959">
            <v>2018</v>
          </cell>
          <cell r="X23959" t="str">
            <v>Dec</v>
          </cell>
        </row>
        <row r="23960">
          <cell r="D23960" t="str">
            <v>Unit</v>
          </cell>
          <cell r="E23960">
            <v>860000</v>
          </cell>
          <cell r="R23960" t="str">
            <v>Monash</v>
          </cell>
          <cell r="W23960">
            <v>2018</v>
          </cell>
          <cell r="X23960" t="str">
            <v>Dec</v>
          </cell>
        </row>
        <row r="23961">
          <cell r="D23961" t="str">
            <v>Unit</v>
          </cell>
          <cell r="E23961">
            <v>852500</v>
          </cell>
          <cell r="R23961" t="str">
            <v>Port Phillip</v>
          </cell>
          <cell r="W23961">
            <v>2018</v>
          </cell>
          <cell r="X23961" t="str">
            <v>Dec</v>
          </cell>
        </row>
        <row r="23962">
          <cell r="D23962" t="str">
            <v>Unit</v>
          </cell>
          <cell r="E23962">
            <v>852000</v>
          </cell>
          <cell r="R23962" t="str">
            <v>Melbourne</v>
          </cell>
          <cell r="W23962">
            <v>2018</v>
          </cell>
          <cell r="X23962" t="str">
            <v>Dec</v>
          </cell>
        </row>
        <row r="23963">
          <cell r="D23963" t="str">
            <v>Unit</v>
          </cell>
          <cell r="E23963">
            <v>846000</v>
          </cell>
          <cell r="R23963" t="str">
            <v>Port Phillip</v>
          </cell>
          <cell r="W23963">
            <v>2018</v>
          </cell>
          <cell r="X23963" t="str">
            <v>Dec</v>
          </cell>
        </row>
        <row r="23964">
          <cell r="D23964" t="str">
            <v>House</v>
          </cell>
          <cell r="E23964">
            <v>835000</v>
          </cell>
          <cell r="R23964" t="str">
            <v>Banyule</v>
          </cell>
          <cell r="W23964">
            <v>2018</v>
          </cell>
          <cell r="X23964" t="str">
            <v>Dec</v>
          </cell>
        </row>
        <row r="23965">
          <cell r="D23965" t="str">
            <v>Unit</v>
          </cell>
          <cell r="E23965">
            <v>820000</v>
          </cell>
          <cell r="R23965" t="str">
            <v>Banyule</v>
          </cell>
          <cell r="W23965">
            <v>2018</v>
          </cell>
          <cell r="X23965" t="str">
            <v>Dec</v>
          </cell>
        </row>
        <row r="23966">
          <cell r="D23966" t="str">
            <v>Unit</v>
          </cell>
          <cell r="E23966">
            <v>805000</v>
          </cell>
          <cell r="R23966" t="str">
            <v>Banyule</v>
          </cell>
          <cell r="W23966">
            <v>2018</v>
          </cell>
          <cell r="X23966" t="str">
            <v>Dec</v>
          </cell>
        </row>
        <row r="23967">
          <cell r="D23967" t="str">
            <v>Unit</v>
          </cell>
          <cell r="E23967">
            <v>790000</v>
          </cell>
          <cell r="R23967" t="str">
            <v>Port Phillip</v>
          </cell>
          <cell r="W23967">
            <v>2018</v>
          </cell>
          <cell r="X23967" t="str">
            <v>Dec</v>
          </cell>
        </row>
        <row r="23968">
          <cell r="D23968" t="str">
            <v>Unit</v>
          </cell>
          <cell r="E23968">
            <v>788000</v>
          </cell>
          <cell r="R23968" t="str">
            <v>Boroondara</v>
          </cell>
          <cell r="W23968">
            <v>2018</v>
          </cell>
          <cell r="X23968" t="str">
            <v>Dec</v>
          </cell>
        </row>
        <row r="23969">
          <cell r="D23969" t="str">
            <v>Unit</v>
          </cell>
          <cell r="E23969">
            <v>780000</v>
          </cell>
          <cell r="R23969" t="str">
            <v>Melbourne</v>
          </cell>
          <cell r="W23969">
            <v>2018</v>
          </cell>
          <cell r="X23969" t="str">
            <v>Dec</v>
          </cell>
        </row>
        <row r="23970">
          <cell r="D23970" t="str">
            <v>Unit</v>
          </cell>
          <cell r="E23970">
            <v>775000</v>
          </cell>
          <cell r="R23970" t="str">
            <v>Whitehorse</v>
          </cell>
          <cell r="W23970">
            <v>2018</v>
          </cell>
          <cell r="X23970" t="str">
            <v>Dec</v>
          </cell>
        </row>
        <row r="23971">
          <cell r="D23971" t="str">
            <v>Unit</v>
          </cell>
          <cell r="E23971">
            <v>750000</v>
          </cell>
          <cell r="R23971" t="str">
            <v>Bayside</v>
          </cell>
          <cell r="W23971">
            <v>2018</v>
          </cell>
          <cell r="X23971" t="str">
            <v>Dec</v>
          </cell>
        </row>
        <row r="23972">
          <cell r="D23972" t="str">
            <v>Unit</v>
          </cell>
          <cell r="E23972">
            <v>750000</v>
          </cell>
          <cell r="R23972" t="str">
            <v>Moonee Valley</v>
          </cell>
          <cell r="W23972">
            <v>2018</v>
          </cell>
          <cell r="X23972" t="str">
            <v>Dec</v>
          </cell>
        </row>
        <row r="23973">
          <cell r="D23973" t="str">
            <v>Unit</v>
          </cell>
          <cell r="E23973">
            <v>745000</v>
          </cell>
          <cell r="R23973" t="str">
            <v>Moonee Valley</v>
          </cell>
          <cell r="W23973">
            <v>2018</v>
          </cell>
          <cell r="X23973" t="str">
            <v>Dec</v>
          </cell>
        </row>
        <row r="23974">
          <cell r="D23974" t="str">
            <v>Unit</v>
          </cell>
          <cell r="E23974">
            <v>745000</v>
          </cell>
          <cell r="R23974" t="str">
            <v>Moonee Valley</v>
          </cell>
          <cell r="W23974">
            <v>2018</v>
          </cell>
          <cell r="X23974" t="str">
            <v>Dec</v>
          </cell>
        </row>
        <row r="23975">
          <cell r="D23975" t="str">
            <v>Unit</v>
          </cell>
          <cell r="E23975">
            <v>731000</v>
          </cell>
          <cell r="R23975" t="str">
            <v>Boroondara</v>
          </cell>
          <cell r="W23975">
            <v>2018</v>
          </cell>
          <cell r="X23975" t="str">
            <v>Dec</v>
          </cell>
        </row>
        <row r="23976">
          <cell r="D23976" t="str">
            <v>House</v>
          </cell>
          <cell r="E23976">
            <v>730000</v>
          </cell>
          <cell r="R23976" t="str">
            <v>Boroondara</v>
          </cell>
          <cell r="W23976">
            <v>2018</v>
          </cell>
          <cell r="X23976" t="str">
            <v>Dec</v>
          </cell>
        </row>
        <row r="23977">
          <cell r="D23977" t="str">
            <v>Unit</v>
          </cell>
          <cell r="E23977">
            <v>728500</v>
          </cell>
          <cell r="R23977" t="str">
            <v>Melbourne</v>
          </cell>
          <cell r="W23977">
            <v>2018</v>
          </cell>
          <cell r="X23977" t="str">
            <v>Dec</v>
          </cell>
        </row>
        <row r="23978">
          <cell r="D23978" t="str">
            <v>Unit</v>
          </cell>
          <cell r="E23978">
            <v>725000</v>
          </cell>
          <cell r="R23978" t="str">
            <v>Boroondara</v>
          </cell>
          <cell r="W23978">
            <v>2018</v>
          </cell>
          <cell r="X23978" t="str">
            <v>Dec</v>
          </cell>
        </row>
        <row r="23979">
          <cell r="D23979" t="str">
            <v>Unit</v>
          </cell>
          <cell r="E23979">
            <v>725000</v>
          </cell>
          <cell r="R23979" t="str">
            <v>Melbourne</v>
          </cell>
          <cell r="W23979">
            <v>2018</v>
          </cell>
          <cell r="X23979" t="str">
            <v>Dec</v>
          </cell>
        </row>
        <row r="23980">
          <cell r="D23980" t="str">
            <v>House</v>
          </cell>
          <cell r="E23980">
            <v>722000</v>
          </cell>
          <cell r="R23980" t="str">
            <v>Port Phillip</v>
          </cell>
          <cell r="W23980">
            <v>2018</v>
          </cell>
          <cell r="X23980" t="str">
            <v>Dec</v>
          </cell>
        </row>
        <row r="23981">
          <cell r="D23981" t="str">
            <v>Unit</v>
          </cell>
          <cell r="E23981">
            <v>706000</v>
          </cell>
          <cell r="R23981" t="str">
            <v>Boroondara</v>
          </cell>
          <cell r="W23981">
            <v>2018</v>
          </cell>
          <cell r="X23981" t="str">
            <v>Dec</v>
          </cell>
        </row>
        <row r="23982">
          <cell r="D23982" t="str">
            <v>Unit</v>
          </cell>
          <cell r="E23982">
            <v>701000</v>
          </cell>
          <cell r="R23982" t="str">
            <v>Maroondah</v>
          </cell>
          <cell r="W23982">
            <v>2018</v>
          </cell>
          <cell r="X23982" t="str">
            <v>Dec</v>
          </cell>
        </row>
        <row r="23983">
          <cell r="D23983" t="str">
            <v>Unit</v>
          </cell>
          <cell r="E23983">
            <v>700000</v>
          </cell>
          <cell r="R23983" t="str">
            <v>Monash</v>
          </cell>
          <cell r="W23983">
            <v>2018</v>
          </cell>
          <cell r="X23983" t="str">
            <v>Dec</v>
          </cell>
        </row>
        <row r="23984">
          <cell r="D23984" t="str">
            <v>Unit</v>
          </cell>
          <cell r="E23984">
            <v>695000</v>
          </cell>
          <cell r="R23984" t="str">
            <v>Melbourne</v>
          </cell>
          <cell r="W23984">
            <v>2018</v>
          </cell>
          <cell r="X23984" t="str">
            <v>Dec</v>
          </cell>
        </row>
        <row r="23985">
          <cell r="D23985" t="str">
            <v>Unit</v>
          </cell>
          <cell r="E23985">
            <v>690000</v>
          </cell>
          <cell r="R23985" t="str">
            <v>Port Phillip</v>
          </cell>
          <cell r="W23985">
            <v>2018</v>
          </cell>
          <cell r="X23985" t="str">
            <v>Dec</v>
          </cell>
        </row>
        <row r="23986">
          <cell r="D23986" t="str">
            <v>Unit</v>
          </cell>
          <cell r="E23986">
            <v>690000</v>
          </cell>
          <cell r="R23986" t="str">
            <v>Stonnington</v>
          </cell>
          <cell r="W23986">
            <v>2018</v>
          </cell>
          <cell r="X23986" t="str">
            <v>Dec</v>
          </cell>
        </row>
        <row r="23987">
          <cell r="D23987" t="str">
            <v>Unit</v>
          </cell>
          <cell r="E23987">
            <v>689000</v>
          </cell>
          <cell r="R23987" t="str">
            <v>Hume</v>
          </cell>
          <cell r="W23987">
            <v>2018</v>
          </cell>
          <cell r="X23987" t="str">
            <v>Dec</v>
          </cell>
        </row>
        <row r="23988">
          <cell r="D23988" t="str">
            <v>Unit</v>
          </cell>
          <cell r="E23988">
            <v>685000</v>
          </cell>
          <cell r="R23988" t="str">
            <v>Melbourne</v>
          </cell>
          <cell r="W23988">
            <v>2018</v>
          </cell>
          <cell r="X23988" t="str">
            <v>Dec</v>
          </cell>
        </row>
        <row r="23989">
          <cell r="D23989" t="str">
            <v>Unit</v>
          </cell>
          <cell r="E23989">
            <v>682000</v>
          </cell>
          <cell r="R23989" t="str">
            <v>Moreland</v>
          </cell>
          <cell r="W23989">
            <v>2018</v>
          </cell>
          <cell r="X23989" t="str">
            <v>Dec</v>
          </cell>
        </row>
        <row r="23990">
          <cell r="D23990" t="str">
            <v>House</v>
          </cell>
          <cell r="E23990">
            <v>666600</v>
          </cell>
          <cell r="R23990" t="str">
            <v>Banyule</v>
          </cell>
          <cell r="W23990">
            <v>2018</v>
          </cell>
          <cell r="X23990" t="str">
            <v>Dec</v>
          </cell>
        </row>
        <row r="23991">
          <cell r="D23991" t="str">
            <v>Unit</v>
          </cell>
          <cell r="E23991">
            <v>653000</v>
          </cell>
          <cell r="R23991" t="str">
            <v>Bayside</v>
          </cell>
          <cell r="W23991">
            <v>2018</v>
          </cell>
          <cell r="X23991" t="str">
            <v>Dec</v>
          </cell>
        </row>
        <row r="23992">
          <cell r="D23992" t="str">
            <v>Unit</v>
          </cell>
          <cell r="E23992">
            <v>650000</v>
          </cell>
          <cell r="R23992" t="str">
            <v>Glen Eira</v>
          </cell>
          <cell r="W23992">
            <v>2018</v>
          </cell>
          <cell r="X23992" t="str">
            <v>Dec</v>
          </cell>
        </row>
        <row r="23993">
          <cell r="D23993" t="str">
            <v>Unit</v>
          </cell>
          <cell r="E23993">
            <v>650000</v>
          </cell>
          <cell r="R23993" t="str">
            <v>Banyule</v>
          </cell>
          <cell r="W23993">
            <v>2018</v>
          </cell>
          <cell r="X23993" t="str">
            <v>Dec</v>
          </cell>
        </row>
        <row r="23994">
          <cell r="D23994" t="str">
            <v>Unit</v>
          </cell>
          <cell r="E23994">
            <v>650000</v>
          </cell>
          <cell r="R23994" t="str">
            <v>Banyule</v>
          </cell>
          <cell r="W23994">
            <v>2018</v>
          </cell>
          <cell r="X23994" t="str">
            <v>Dec</v>
          </cell>
        </row>
        <row r="23995">
          <cell r="D23995" t="str">
            <v>Unit</v>
          </cell>
          <cell r="E23995">
            <v>643000</v>
          </cell>
          <cell r="R23995" t="str">
            <v>Darebin</v>
          </cell>
          <cell r="W23995">
            <v>2018</v>
          </cell>
          <cell r="X23995" t="str">
            <v>Dec</v>
          </cell>
        </row>
        <row r="23996">
          <cell r="D23996" t="str">
            <v>Unit</v>
          </cell>
          <cell r="E23996">
            <v>640000</v>
          </cell>
          <cell r="R23996" t="str">
            <v>Darebin</v>
          </cell>
          <cell r="W23996">
            <v>2018</v>
          </cell>
          <cell r="X23996" t="str">
            <v>Dec</v>
          </cell>
        </row>
        <row r="23997">
          <cell r="D23997" t="str">
            <v>Unit</v>
          </cell>
          <cell r="E23997">
            <v>635000</v>
          </cell>
          <cell r="R23997" t="str">
            <v>Boroondara</v>
          </cell>
          <cell r="W23997">
            <v>2018</v>
          </cell>
          <cell r="X23997" t="str">
            <v>Dec</v>
          </cell>
        </row>
        <row r="23998">
          <cell r="D23998" t="str">
            <v>Unit</v>
          </cell>
          <cell r="E23998">
            <v>630000</v>
          </cell>
          <cell r="R23998" t="str">
            <v>Boroondara</v>
          </cell>
          <cell r="W23998">
            <v>2018</v>
          </cell>
          <cell r="X23998" t="str">
            <v>Dec</v>
          </cell>
        </row>
        <row r="23999">
          <cell r="D23999" t="str">
            <v>Unit</v>
          </cell>
          <cell r="E23999">
            <v>627000</v>
          </cell>
          <cell r="R23999" t="str">
            <v>Moonee Valley</v>
          </cell>
          <cell r="W23999">
            <v>2018</v>
          </cell>
          <cell r="X23999" t="str">
            <v>Dec</v>
          </cell>
        </row>
        <row r="24000">
          <cell r="D24000" t="str">
            <v>Unit</v>
          </cell>
          <cell r="E24000">
            <v>623000</v>
          </cell>
          <cell r="R24000" t="str">
            <v>Bayside</v>
          </cell>
          <cell r="W24000">
            <v>2018</v>
          </cell>
          <cell r="X24000" t="str">
            <v>Dec</v>
          </cell>
        </row>
        <row r="24001">
          <cell r="D24001" t="str">
            <v>Unit</v>
          </cell>
          <cell r="E24001">
            <v>623000</v>
          </cell>
          <cell r="R24001" t="str">
            <v>Darebin</v>
          </cell>
          <cell r="W24001">
            <v>2018</v>
          </cell>
          <cell r="X24001" t="str">
            <v>Dec</v>
          </cell>
        </row>
        <row r="24002">
          <cell r="D24002" t="str">
            <v>House</v>
          </cell>
          <cell r="E24002">
            <v>620000</v>
          </cell>
          <cell r="R24002" t="str">
            <v>Moreland</v>
          </cell>
          <cell r="W24002">
            <v>2018</v>
          </cell>
          <cell r="X24002" t="str">
            <v>Dec</v>
          </cell>
        </row>
        <row r="24003">
          <cell r="D24003" t="str">
            <v>House</v>
          </cell>
          <cell r="E24003">
            <v>620000</v>
          </cell>
          <cell r="R24003" t="str">
            <v>Hume</v>
          </cell>
          <cell r="W24003">
            <v>2018</v>
          </cell>
          <cell r="X24003" t="str">
            <v>Dec</v>
          </cell>
        </row>
        <row r="24004">
          <cell r="D24004" t="str">
            <v>Unit</v>
          </cell>
          <cell r="E24004">
            <v>618000</v>
          </cell>
          <cell r="R24004" t="str">
            <v>Banyule</v>
          </cell>
          <cell r="W24004">
            <v>2018</v>
          </cell>
          <cell r="X24004" t="str">
            <v>Dec</v>
          </cell>
        </row>
        <row r="24005">
          <cell r="D24005" t="str">
            <v>Unit</v>
          </cell>
          <cell r="E24005">
            <v>607000</v>
          </cell>
          <cell r="R24005" t="str">
            <v>Whittlesea</v>
          </cell>
          <cell r="W24005">
            <v>2018</v>
          </cell>
          <cell r="X24005" t="str">
            <v>Dec</v>
          </cell>
        </row>
        <row r="24006">
          <cell r="D24006" t="str">
            <v>Unit</v>
          </cell>
          <cell r="E24006">
            <v>601000</v>
          </cell>
          <cell r="R24006" t="str">
            <v>Glen Eira</v>
          </cell>
          <cell r="W24006">
            <v>2018</v>
          </cell>
          <cell r="X24006" t="str">
            <v>Dec</v>
          </cell>
        </row>
        <row r="24007">
          <cell r="D24007" t="str">
            <v>Unit</v>
          </cell>
          <cell r="E24007">
            <v>598000</v>
          </cell>
          <cell r="R24007" t="str">
            <v>Moreland</v>
          </cell>
          <cell r="W24007">
            <v>2018</v>
          </cell>
          <cell r="X24007" t="str">
            <v>Dec</v>
          </cell>
        </row>
        <row r="24008">
          <cell r="D24008" t="str">
            <v>Unit</v>
          </cell>
          <cell r="E24008">
            <v>595000</v>
          </cell>
          <cell r="R24008" t="str">
            <v>Port Phillip</v>
          </cell>
          <cell r="W24008">
            <v>2018</v>
          </cell>
          <cell r="X24008" t="str">
            <v>Dec</v>
          </cell>
        </row>
        <row r="24009">
          <cell r="D24009" t="str">
            <v>Unit</v>
          </cell>
          <cell r="E24009">
            <v>584000</v>
          </cell>
          <cell r="R24009" t="str">
            <v>Port Phillip</v>
          </cell>
          <cell r="W24009">
            <v>2018</v>
          </cell>
          <cell r="X24009" t="str">
            <v>Dec</v>
          </cell>
        </row>
        <row r="24010">
          <cell r="D24010" t="str">
            <v>House</v>
          </cell>
          <cell r="E24010">
            <v>572000</v>
          </cell>
          <cell r="R24010" t="str">
            <v>Moonee Valley</v>
          </cell>
          <cell r="W24010">
            <v>2018</v>
          </cell>
          <cell r="X24010" t="str">
            <v>Dec</v>
          </cell>
        </row>
        <row r="24011">
          <cell r="D24011" t="str">
            <v>Unit</v>
          </cell>
          <cell r="E24011">
            <v>567500</v>
          </cell>
          <cell r="R24011" t="str">
            <v>Moreland</v>
          </cell>
          <cell r="W24011">
            <v>2018</v>
          </cell>
          <cell r="X24011" t="str">
            <v>Dec</v>
          </cell>
        </row>
        <row r="24012">
          <cell r="D24012" t="str">
            <v>Unit</v>
          </cell>
          <cell r="E24012">
            <v>563000</v>
          </cell>
          <cell r="R24012" t="str">
            <v>Boroondara</v>
          </cell>
          <cell r="W24012">
            <v>2018</v>
          </cell>
          <cell r="X24012" t="str">
            <v>Dec</v>
          </cell>
        </row>
        <row r="24013">
          <cell r="D24013" t="str">
            <v>Unit</v>
          </cell>
          <cell r="E24013">
            <v>560000</v>
          </cell>
          <cell r="R24013" t="str">
            <v>Moreland</v>
          </cell>
          <cell r="W24013">
            <v>2018</v>
          </cell>
          <cell r="X24013" t="str">
            <v>Dec</v>
          </cell>
        </row>
        <row r="24014">
          <cell r="D24014" t="str">
            <v>Unit</v>
          </cell>
          <cell r="E24014">
            <v>558000</v>
          </cell>
          <cell r="R24014" t="str">
            <v>Banyule</v>
          </cell>
          <cell r="W24014">
            <v>2018</v>
          </cell>
          <cell r="X24014" t="str">
            <v>Dec</v>
          </cell>
        </row>
        <row r="24015">
          <cell r="D24015" t="str">
            <v>Unit</v>
          </cell>
          <cell r="E24015">
            <v>540000</v>
          </cell>
          <cell r="R24015" t="str">
            <v>Port Phillip</v>
          </cell>
          <cell r="W24015">
            <v>2018</v>
          </cell>
          <cell r="X24015" t="str">
            <v>Dec</v>
          </cell>
        </row>
        <row r="24016">
          <cell r="D24016" t="str">
            <v>Unit</v>
          </cell>
          <cell r="E24016">
            <v>525000</v>
          </cell>
          <cell r="R24016" t="str">
            <v>Moonee Valley</v>
          </cell>
          <cell r="W24016">
            <v>2018</v>
          </cell>
          <cell r="X24016" t="str">
            <v>Dec</v>
          </cell>
        </row>
        <row r="24017">
          <cell r="D24017" t="str">
            <v>Unit</v>
          </cell>
          <cell r="E24017">
            <v>515000</v>
          </cell>
          <cell r="R24017" t="str">
            <v>Darebin</v>
          </cell>
          <cell r="W24017">
            <v>2018</v>
          </cell>
          <cell r="X24017" t="str">
            <v>Dec</v>
          </cell>
        </row>
        <row r="24018">
          <cell r="D24018" t="str">
            <v>Unit</v>
          </cell>
          <cell r="E24018">
            <v>515000</v>
          </cell>
          <cell r="R24018" t="str">
            <v>Darebin</v>
          </cell>
          <cell r="W24018">
            <v>2018</v>
          </cell>
          <cell r="X24018" t="str">
            <v>Dec</v>
          </cell>
        </row>
        <row r="24019">
          <cell r="D24019" t="str">
            <v>Unit</v>
          </cell>
          <cell r="E24019">
            <v>507500</v>
          </cell>
          <cell r="R24019" t="str">
            <v>Port Phillip</v>
          </cell>
          <cell r="W24019">
            <v>2018</v>
          </cell>
          <cell r="X24019" t="str">
            <v>Dec</v>
          </cell>
        </row>
        <row r="24020">
          <cell r="D24020" t="str">
            <v>Unit</v>
          </cell>
          <cell r="E24020">
            <v>505000</v>
          </cell>
          <cell r="R24020" t="str">
            <v>Banyule</v>
          </cell>
          <cell r="W24020">
            <v>2018</v>
          </cell>
          <cell r="X24020" t="str">
            <v>Dec</v>
          </cell>
        </row>
        <row r="24021">
          <cell r="D24021" t="str">
            <v>Unit</v>
          </cell>
          <cell r="E24021">
            <v>504500</v>
          </cell>
          <cell r="R24021" t="str">
            <v>Boroondara</v>
          </cell>
          <cell r="W24021">
            <v>2018</v>
          </cell>
          <cell r="X24021" t="str">
            <v>Dec</v>
          </cell>
        </row>
        <row r="24022">
          <cell r="D24022" t="str">
            <v>Unit</v>
          </cell>
          <cell r="E24022">
            <v>500000</v>
          </cell>
          <cell r="R24022" t="str">
            <v>Whittlesea</v>
          </cell>
          <cell r="W24022">
            <v>2018</v>
          </cell>
          <cell r="X24022" t="str">
            <v>Dec</v>
          </cell>
        </row>
        <row r="24023">
          <cell r="D24023" t="str">
            <v>Unit</v>
          </cell>
          <cell r="E24023">
            <v>495000</v>
          </cell>
          <cell r="R24023" t="str">
            <v>Moonee Valley</v>
          </cell>
          <cell r="W24023">
            <v>2018</v>
          </cell>
          <cell r="X24023" t="str">
            <v>Dec</v>
          </cell>
        </row>
        <row r="24024">
          <cell r="D24024" t="str">
            <v>Unit</v>
          </cell>
          <cell r="E24024">
            <v>477500</v>
          </cell>
          <cell r="R24024" t="str">
            <v>Brimbank</v>
          </cell>
          <cell r="W24024">
            <v>2018</v>
          </cell>
          <cell r="X24024" t="str">
            <v>Dec</v>
          </cell>
        </row>
        <row r="24025">
          <cell r="D24025" t="str">
            <v>Unit</v>
          </cell>
          <cell r="E24025">
            <v>468000</v>
          </cell>
          <cell r="R24025" t="str">
            <v>Port Phillip</v>
          </cell>
          <cell r="W24025">
            <v>2018</v>
          </cell>
          <cell r="X24025" t="str">
            <v>Dec</v>
          </cell>
        </row>
        <row r="24026">
          <cell r="D24026" t="str">
            <v>Unit</v>
          </cell>
          <cell r="E24026">
            <v>455000</v>
          </cell>
          <cell r="R24026" t="str">
            <v>Darebin</v>
          </cell>
          <cell r="W24026">
            <v>2018</v>
          </cell>
          <cell r="X24026" t="str">
            <v>Dec</v>
          </cell>
        </row>
        <row r="24027">
          <cell r="D24027" t="str">
            <v>Unit</v>
          </cell>
          <cell r="E24027">
            <v>450000</v>
          </cell>
          <cell r="R24027" t="str">
            <v>Maribyrnong</v>
          </cell>
          <cell r="W24027">
            <v>2018</v>
          </cell>
          <cell r="X24027" t="str">
            <v>Dec</v>
          </cell>
        </row>
        <row r="24028">
          <cell r="D24028" t="str">
            <v>Unit</v>
          </cell>
          <cell r="E24028">
            <v>425000</v>
          </cell>
          <cell r="R24028" t="str">
            <v>Moonee Valley</v>
          </cell>
          <cell r="W24028">
            <v>2018</v>
          </cell>
          <cell r="X24028" t="str">
            <v>Dec</v>
          </cell>
        </row>
        <row r="24029">
          <cell r="D24029" t="str">
            <v>Unit</v>
          </cell>
          <cell r="E24029">
            <v>414000</v>
          </cell>
          <cell r="R24029" t="str">
            <v>Manningham</v>
          </cell>
          <cell r="W24029">
            <v>2018</v>
          </cell>
          <cell r="X24029" t="str">
            <v>Dec</v>
          </cell>
        </row>
        <row r="24030">
          <cell r="D24030" t="str">
            <v>Unit</v>
          </cell>
          <cell r="E24030">
            <v>399000</v>
          </cell>
          <cell r="R24030" t="str">
            <v>Moonee Valley</v>
          </cell>
          <cell r="W24030">
            <v>2018</v>
          </cell>
          <cell r="X24030" t="str">
            <v>Dec</v>
          </cell>
        </row>
        <row r="24031">
          <cell r="D24031" t="str">
            <v>Unit</v>
          </cell>
          <cell r="E24031">
            <v>397500</v>
          </cell>
          <cell r="R24031" t="str">
            <v>Whittlesea</v>
          </cell>
          <cell r="W24031">
            <v>2018</v>
          </cell>
          <cell r="X24031" t="str">
            <v>Dec</v>
          </cell>
        </row>
        <row r="24032">
          <cell r="D24032" t="str">
            <v>Unit</v>
          </cell>
          <cell r="E24032">
            <v>387000</v>
          </cell>
          <cell r="R24032" t="str">
            <v>Port Phillip</v>
          </cell>
          <cell r="W24032">
            <v>2018</v>
          </cell>
          <cell r="X24032" t="str">
            <v>Dec</v>
          </cell>
        </row>
        <row r="24033">
          <cell r="D24033" t="str">
            <v>Unit</v>
          </cell>
          <cell r="E24033">
            <v>380000</v>
          </cell>
          <cell r="R24033" t="str">
            <v>Brimbank</v>
          </cell>
          <cell r="W24033">
            <v>2018</v>
          </cell>
          <cell r="X24033" t="str">
            <v>Dec</v>
          </cell>
        </row>
        <row r="24034">
          <cell r="D24034" t="str">
            <v>Unit</v>
          </cell>
          <cell r="E24034">
            <v>380000</v>
          </cell>
          <cell r="R24034" t="str">
            <v>Moreland</v>
          </cell>
          <cell r="W24034">
            <v>2018</v>
          </cell>
          <cell r="X24034" t="str">
            <v>Dec</v>
          </cell>
        </row>
        <row r="24035">
          <cell r="D24035" t="str">
            <v>Unit</v>
          </cell>
          <cell r="E24035">
            <v>363000</v>
          </cell>
          <cell r="R24035" t="str">
            <v>Moreland</v>
          </cell>
          <cell r="W24035">
            <v>2018</v>
          </cell>
          <cell r="X24035" t="str">
            <v>Dec</v>
          </cell>
        </row>
        <row r="24036">
          <cell r="D24036" t="str">
            <v>Unit</v>
          </cell>
          <cell r="E24036">
            <v>325000</v>
          </cell>
          <cell r="R24036" t="str">
            <v>Boroondara</v>
          </cell>
          <cell r="W24036">
            <v>2018</v>
          </cell>
          <cell r="X24036" t="str">
            <v>Dec</v>
          </cell>
        </row>
        <row r="24037">
          <cell r="D24037" t="str">
            <v>Unit</v>
          </cell>
          <cell r="E24037">
            <v>320000</v>
          </cell>
          <cell r="R24037" t="str">
            <v>Brimbank</v>
          </cell>
          <cell r="W24037">
            <v>2018</v>
          </cell>
          <cell r="X24037" t="str">
            <v>Dec</v>
          </cell>
        </row>
        <row r="24038">
          <cell r="D24038" t="str">
            <v>Unit</v>
          </cell>
          <cell r="E24038">
            <v>272500</v>
          </cell>
          <cell r="R24038" t="str">
            <v>Melbourne</v>
          </cell>
          <cell r="W24038">
            <v>2018</v>
          </cell>
          <cell r="X24038" t="str">
            <v>Dec</v>
          </cell>
        </row>
        <row r="24039">
          <cell r="D24039" t="str">
            <v>Unit</v>
          </cell>
          <cell r="E24039">
            <v>1150000</v>
          </cell>
          <cell r="R24039" t="str">
            <v>Moreland</v>
          </cell>
          <cell r="W24039">
            <v>2018</v>
          </cell>
          <cell r="X24039" t="str">
            <v>Dec</v>
          </cell>
        </row>
        <row r="24040">
          <cell r="D24040" t="str">
            <v>House</v>
          </cell>
          <cell r="E24040">
            <v>1140000</v>
          </cell>
          <cell r="R24040" t="str">
            <v>Maribyrnong</v>
          </cell>
          <cell r="W24040">
            <v>2018</v>
          </cell>
          <cell r="X24040" t="str">
            <v>Dec</v>
          </cell>
        </row>
        <row r="24041">
          <cell r="D24041" t="str">
            <v>House</v>
          </cell>
          <cell r="E24041">
            <v>1125000</v>
          </cell>
          <cell r="R24041" t="str">
            <v>Bayside</v>
          </cell>
          <cell r="W24041">
            <v>2018</v>
          </cell>
          <cell r="X24041" t="str">
            <v>Dec</v>
          </cell>
        </row>
        <row r="24042">
          <cell r="D24042" t="str">
            <v>Unit</v>
          </cell>
          <cell r="E24042">
            <v>1100000</v>
          </cell>
          <cell r="R24042" t="str">
            <v>Melbourne</v>
          </cell>
          <cell r="W24042">
            <v>2018</v>
          </cell>
          <cell r="X24042" t="str">
            <v>Dec</v>
          </cell>
        </row>
        <row r="24043">
          <cell r="D24043" t="str">
            <v>Unit</v>
          </cell>
          <cell r="E24043">
            <v>900000</v>
          </cell>
          <cell r="R24043" t="str">
            <v>Bayside</v>
          </cell>
          <cell r="W24043">
            <v>2018</v>
          </cell>
          <cell r="X24043" t="str">
            <v>Dec</v>
          </cell>
        </row>
        <row r="24044">
          <cell r="D24044" t="str">
            <v>Unit</v>
          </cell>
          <cell r="E24044">
            <v>895000</v>
          </cell>
          <cell r="R24044" t="str">
            <v>Moonee Valley</v>
          </cell>
          <cell r="W24044">
            <v>2018</v>
          </cell>
          <cell r="X24044" t="str">
            <v>Dec</v>
          </cell>
        </row>
        <row r="24045">
          <cell r="D24045" t="str">
            <v>Unit</v>
          </cell>
          <cell r="E24045">
            <v>825500</v>
          </cell>
          <cell r="R24045" t="str">
            <v>Melbourne</v>
          </cell>
          <cell r="W24045">
            <v>2018</v>
          </cell>
          <cell r="X24045" t="str">
            <v>Dec</v>
          </cell>
        </row>
        <row r="24046">
          <cell r="D24046" t="str">
            <v>Unit</v>
          </cell>
          <cell r="E24046">
            <v>800000</v>
          </cell>
          <cell r="R24046" t="str">
            <v>Banyule</v>
          </cell>
          <cell r="W24046">
            <v>2018</v>
          </cell>
          <cell r="X24046" t="str">
            <v>Dec</v>
          </cell>
        </row>
        <row r="24047">
          <cell r="D24047" t="str">
            <v>Unit</v>
          </cell>
          <cell r="E24047">
            <v>800000</v>
          </cell>
          <cell r="R24047" t="str">
            <v>Monash</v>
          </cell>
          <cell r="W24047">
            <v>2018</v>
          </cell>
          <cell r="X24047" t="str">
            <v>Dec</v>
          </cell>
        </row>
        <row r="24048">
          <cell r="D24048" t="str">
            <v>House</v>
          </cell>
          <cell r="E24048">
            <v>750240</v>
          </cell>
          <cell r="R24048" t="str">
            <v>Banyule</v>
          </cell>
          <cell r="W24048">
            <v>2018</v>
          </cell>
          <cell r="X24048" t="str">
            <v>Dec</v>
          </cell>
        </row>
        <row r="24049">
          <cell r="D24049" t="str">
            <v>Unit</v>
          </cell>
          <cell r="E24049">
            <v>750000</v>
          </cell>
          <cell r="R24049" t="str">
            <v>Moreland</v>
          </cell>
          <cell r="W24049">
            <v>2018</v>
          </cell>
          <cell r="X24049" t="str">
            <v>Dec</v>
          </cell>
        </row>
        <row r="24050">
          <cell r="D24050" t="str">
            <v>Unit</v>
          </cell>
          <cell r="E24050">
            <v>715000</v>
          </cell>
          <cell r="R24050" t="str">
            <v>Darebin</v>
          </cell>
          <cell r="W24050">
            <v>2018</v>
          </cell>
          <cell r="X24050" t="str">
            <v>Dec</v>
          </cell>
        </row>
        <row r="24051">
          <cell r="D24051" t="str">
            <v>House</v>
          </cell>
          <cell r="E24051">
            <v>700000</v>
          </cell>
          <cell r="R24051" t="str">
            <v>Melton</v>
          </cell>
          <cell r="W24051">
            <v>2018</v>
          </cell>
          <cell r="X24051" t="str">
            <v>Dec</v>
          </cell>
        </row>
        <row r="24052">
          <cell r="D24052" t="str">
            <v>Unit</v>
          </cell>
          <cell r="E24052">
            <v>682000</v>
          </cell>
          <cell r="R24052" t="str">
            <v>Darebin</v>
          </cell>
          <cell r="W24052">
            <v>2018</v>
          </cell>
          <cell r="X24052" t="str">
            <v>Dec</v>
          </cell>
        </row>
        <row r="24053">
          <cell r="D24053" t="str">
            <v>Unit</v>
          </cell>
          <cell r="E24053">
            <v>675000</v>
          </cell>
          <cell r="R24053" t="str">
            <v>Whitehorse</v>
          </cell>
          <cell r="W24053">
            <v>2018</v>
          </cell>
          <cell r="X24053" t="str">
            <v>Dec</v>
          </cell>
        </row>
        <row r="24054">
          <cell r="D24054" t="str">
            <v>House</v>
          </cell>
          <cell r="E24054">
            <v>672200</v>
          </cell>
          <cell r="R24054" t="str">
            <v>Banyule</v>
          </cell>
          <cell r="W24054">
            <v>2018</v>
          </cell>
          <cell r="X24054" t="str">
            <v>Dec</v>
          </cell>
        </row>
        <row r="24055">
          <cell r="D24055" t="str">
            <v>Unit</v>
          </cell>
          <cell r="E24055">
            <v>655000</v>
          </cell>
          <cell r="R24055" t="str">
            <v>Darebin</v>
          </cell>
          <cell r="W24055">
            <v>2018</v>
          </cell>
          <cell r="X24055" t="str">
            <v>Dec</v>
          </cell>
        </row>
        <row r="24056">
          <cell r="D24056" t="str">
            <v>Unit</v>
          </cell>
          <cell r="E24056">
            <v>630000</v>
          </cell>
          <cell r="R24056" t="str">
            <v>Yarra</v>
          </cell>
          <cell r="W24056">
            <v>2018</v>
          </cell>
          <cell r="X24056" t="str">
            <v>Dec</v>
          </cell>
        </row>
        <row r="24057">
          <cell r="D24057" t="str">
            <v>Unit</v>
          </cell>
          <cell r="E24057">
            <v>630000</v>
          </cell>
          <cell r="R24057" t="str">
            <v>Yarra</v>
          </cell>
          <cell r="W24057">
            <v>2018</v>
          </cell>
          <cell r="X24057" t="str">
            <v>Dec</v>
          </cell>
        </row>
        <row r="24058">
          <cell r="D24058" t="str">
            <v>Unit</v>
          </cell>
          <cell r="E24058">
            <v>630000</v>
          </cell>
          <cell r="R24058" t="str">
            <v>Darebin</v>
          </cell>
          <cell r="W24058">
            <v>2018</v>
          </cell>
          <cell r="X24058" t="str">
            <v>Dec</v>
          </cell>
        </row>
        <row r="24059">
          <cell r="D24059" t="str">
            <v>Unit</v>
          </cell>
          <cell r="E24059">
            <v>615000</v>
          </cell>
          <cell r="R24059" t="str">
            <v>Maribyrnong</v>
          </cell>
          <cell r="W24059">
            <v>2018</v>
          </cell>
          <cell r="X24059" t="str">
            <v>Dec</v>
          </cell>
        </row>
        <row r="24060">
          <cell r="D24060" t="str">
            <v>Unit</v>
          </cell>
          <cell r="E24060">
            <v>615000</v>
          </cell>
          <cell r="R24060" t="str">
            <v>Bayside</v>
          </cell>
          <cell r="W24060">
            <v>2018</v>
          </cell>
          <cell r="X24060" t="str">
            <v>Dec</v>
          </cell>
        </row>
        <row r="24061">
          <cell r="D24061" t="str">
            <v>Unit</v>
          </cell>
          <cell r="E24061">
            <v>600000</v>
          </cell>
          <cell r="R24061" t="str">
            <v>Port Phillip</v>
          </cell>
          <cell r="W24061">
            <v>2018</v>
          </cell>
          <cell r="X24061" t="str">
            <v>Dec</v>
          </cell>
        </row>
        <row r="24062">
          <cell r="D24062" t="str">
            <v>Unit</v>
          </cell>
          <cell r="E24062">
            <v>515000</v>
          </cell>
          <cell r="R24062" t="str">
            <v>Port Phillip</v>
          </cell>
          <cell r="W24062">
            <v>2018</v>
          </cell>
          <cell r="X24062" t="str">
            <v>Dec</v>
          </cell>
        </row>
        <row r="24063">
          <cell r="D24063" t="str">
            <v>House</v>
          </cell>
          <cell r="E24063">
            <v>515000</v>
          </cell>
          <cell r="R24063" t="str">
            <v>Moonee Valley</v>
          </cell>
          <cell r="W24063">
            <v>2018</v>
          </cell>
          <cell r="X24063" t="str">
            <v>Dec</v>
          </cell>
        </row>
        <row r="24064">
          <cell r="D24064" t="str">
            <v>Unit</v>
          </cell>
          <cell r="E24064">
            <v>495000</v>
          </cell>
          <cell r="R24064" t="str">
            <v>Hume</v>
          </cell>
          <cell r="W24064">
            <v>2018</v>
          </cell>
          <cell r="X24064" t="str">
            <v>Dec</v>
          </cell>
        </row>
        <row r="24065">
          <cell r="D24065" t="str">
            <v>Unit</v>
          </cell>
          <cell r="E24065">
            <v>482500</v>
          </cell>
          <cell r="R24065" t="str">
            <v>Brimbank</v>
          </cell>
          <cell r="W24065">
            <v>2018</v>
          </cell>
          <cell r="X24065" t="str">
            <v>Dec</v>
          </cell>
        </row>
        <row r="24066">
          <cell r="D24066" t="str">
            <v>Unit</v>
          </cell>
          <cell r="E24066">
            <v>475000</v>
          </cell>
          <cell r="R24066" t="str">
            <v>Hobsons Bay</v>
          </cell>
          <cell r="W24066">
            <v>2018</v>
          </cell>
          <cell r="X24066" t="str">
            <v>Dec</v>
          </cell>
        </row>
        <row r="24067">
          <cell r="D24067" t="str">
            <v>Unit</v>
          </cell>
          <cell r="E24067">
            <v>452000</v>
          </cell>
          <cell r="R24067" t="str">
            <v>Hobsons Bay</v>
          </cell>
          <cell r="W24067">
            <v>2018</v>
          </cell>
          <cell r="X24067" t="str">
            <v>Dec</v>
          </cell>
        </row>
        <row r="24068">
          <cell r="D24068" t="str">
            <v>Unit</v>
          </cell>
          <cell r="E24068">
            <v>450000</v>
          </cell>
          <cell r="R24068" t="str">
            <v>Hobsons Bay</v>
          </cell>
          <cell r="W24068">
            <v>2018</v>
          </cell>
          <cell r="X24068" t="str">
            <v>Dec</v>
          </cell>
        </row>
        <row r="24069">
          <cell r="D24069" t="str">
            <v>Unit</v>
          </cell>
          <cell r="E24069">
            <v>440000</v>
          </cell>
          <cell r="R24069" t="str">
            <v>Port Phillip</v>
          </cell>
          <cell r="W24069">
            <v>2018</v>
          </cell>
          <cell r="X24069" t="str">
            <v>Dec</v>
          </cell>
        </row>
        <row r="24070">
          <cell r="D24070" t="str">
            <v>Unit</v>
          </cell>
          <cell r="E24070">
            <v>420500</v>
          </cell>
          <cell r="R24070" t="str">
            <v>Boroondara</v>
          </cell>
          <cell r="W24070">
            <v>2018</v>
          </cell>
          <cell r="X24070" t="str">
            <v>Dec</v>
          </cell>
        </row>
        <row r="24071">
          <cell r="D24071" t="str">
            <v>Unit</v>
          </cell>
          <cell r="E24071">
            <v>375500</v>
          </cell>
          <cell r="R24071" t="str">
            <v>Maribyrnong</v>
          </cell>
          <cell r="W24071">
            <v>2018</v>
          </cell>
          <cell r="X24071" t="str">
            <v>Dec</v>
          </cell>
        </row>
        <row r="24072">
          <cell r="D24072" t="str">
            <v>Unit</v>
          </cell>
          <cell r="E24072">
            <v>352000</v>
          </cell>
          <cell r="R24072" t="str">
            <v>Moonee Valley</v>
          </cell>
          <cell r="W24072">
            <v>2018</v>
          </cell>
          <cell r="X24072" t="str">
            <v>Dec</v>
          </cell>
        </row>
        <row r="24073">
          <cell r="D24073" t="str">
            <v>Unit</v>
          </cell>
          <cell r="E24073">
            <v>320000</v>
          </cell>
          <cell r="R24073" t="str">
            <v>Port Phillip</v>
          </cell>
          <cell r="W24073">
            <v>2018</v>
          </cell>
          <cell r="X24073" t="str">
            <v>Dec</v>
          </cell>
        </row>
        <row r="24074">
          <cell r="D24074" t="str">
            <v>Unit</v>
          </cell>
          <cell r="E24074">
            <v>2475000</v>
          </cell>
          <cell r="R24074" t="str">
            <v>Boroondara</v>
          </cell>
          <cell r="W24074">
            <v>2018</v>
          </cell>
          <cell r="X24074" t="str">
            <v>Dec</v>
          </cell>
        </row>
        <row r="24075">
          <cell r="D24075" t="str">
            <v>Unit</v>
          </cell>
          <cell r="E24075">
            <v>2100000</v>
          </cell>
          <cell r="R24075" t="str">
            <v>Melbourne</v>
          </cell>
          <cell r="W24075">
            <v>2018</v>
          </cell>
          <cell r="X24075" t="str">
            <v>Dec</v>
          </cell>
        </row>
        <row r="24076">
          <cell r="D24076" t="str">
            <v>Unit</v>
          </cell>
          <cell r="E24076">
            <v>1755000</v>
          </cell>
          <cell r="R24076" t="str">
            <v>Yarra</v>
          </cell>
          <cell r="W24076">
            <v>2018</v>
          </cell>
          <cell r="X24076" t="str">
            <v>Dec</v>
          </cell>
        </row>
        <row r="24077">
          <cell r="D24077" t="str">
            <v>Unit</v>
          </cell>
          <cell r="E24077">
            <v>1380000</v>
          </cell>
          <cell r="R24077" t="str">
            <v>Melbourne</v>
          </cell>
          <cell r="W24077">
            <v>2018</v>
          </cell>
          <cell r="X24077" t="str">
            <v>Dec</v>
          </cell>
        </row>
        <row r="24078">
          <cell r="D24078" t="str">
            <v>Unit</v>
          </cell>
          <cell r="E24078">
            <v>1320000</v>
          </cell>
          <cell r="R24078" t="str">
            <v>Banyule</v>
          </cell>
          <cell r="W24078">
            <v>2018</v>
          </cell>
          <cell r="X24078" t="str">
            <v>Dec</v>
          </cell>
        </row>
        <row r="24079">
          <cell r="D24079" t="str">
            <v>Unit</v>
          </cell>
          <cell r="E24079">
            <v>1050000</v>
          </cell>
          <cell r="R24079" t="str">
            <v>Port Phillip</v>
          </cell>
          <cell r="W24079">
            <v>2018</v>
          </cell>
          <cell r="X24079" t="str">
            <v>Dec</v>
          </cell>
        </row>
        <row r="24080">
          <cell r="D24080" t="str">
            <v>House</v>
          </cell>
          <cell r="E24080">
            <v>820000</v>
          </cell>
          <cell r="R24080" t="str">
            <v>Banyule</v>
          </cell>
          <cell r="W24080">
            <v>2018</v>
          </cell>
          <cell r="X24080" t="str">
            <v>Dec</v>
          </cell>
        </row>
        <row r="24081">
          <cell r="D24081" t="str">
            <v>Unit</v>
          </cell>
          <cell r="E24081">
            <v>770000</v>
          </cell>
          <cell r="R24081" t="str">
            <v>Yarra</v>
          </cell>
          <cell r="W24081">
            <v>2018</v>
          </cell>
          <cell r="X24081" t="str">
            <v>Dec</v>
          </cell>
        </row>
        <row r="24082">
          <cell r="D24082" t="str">
            <v>Unit</v>
          </cell>
          <cell r="E24082">
            <v>700000</v>
          </cell>
          <cell r="R24082" t="str">
            <v>Boroondara</v>
          </cell>
          <cell r="W24082">
            <v>2018</v>
          </cell>
          <cell r="X24082" t="str">
            <v>Dec</v>
          </cell>
        </row>
        <row r="24083">
          <cell r="D24083" t="str">
            <v>Unit</v>
          </cell>
          <cell r="E24083">
            <v>700000</v>
          </cell>
          <cell r="R24083" t="str">
            <v>Bayside</v>
          </cell>
          <cell r="W24083">
            <v>2018</v>
          </cell>
          <cell r="X24083" t="str">
            <v>Dec</v>
          </cell>
        </row>
        <row r="24084">
          <cell r="D24084" t="str">
            <v>Unit</v>
          </cell>
          <cell r="E24084">
            <v>670000</v>
          </cell>
          <cell r="R24084" t="str">
            <v>Port Phillip</v>
          </cell>
          <cell r="W24084">
            <v>2018</v>
          </cell>
          <cell r="X24084" t="str">
            <v>Dec</v>
          </cell>
        </row>
        <row r="24085">
          <cell r="D24085" t="str">
            <v>Unit</v>
          </cell>
          <cell r="E24085">
            <v>520000</v>
          </cell>
          <cell r="R24085" t="str">
            <v>Hobsons Bay</v>
          </cell>
          <cell r="W24085">
            <v>2018</v>
          </cell>
          <cell r="X24085" t="str">
            <v>Dec</v>
          </cell>
        </row>
        <row r="24086">
          <cell r="D24086" t="str">
            <v>Unit</v>
          </cell>
          <cell r="E24086">
            <v>460000</v>
          </cell>
          <cell r="R24086" t="str">
            <v>Maribyrnong</v>
          </cell>
          <cell r="W24086">
            <v>2018</v>
          </cell>
          <cell r="X24086" t="str">
            <v>Dec</v>
          </cell>
        </row>
        <row r="24087">
          <cell r="D24087" t="str">
            <v>Unit</v>
          </cell>
          <cell r="E24087">
            <v>405000</v>
          </cell>
          <cell r="R24087" t="str">
            <v>Port Phillip</v>
          </cell>
          <cell r="W24087">
            <v>2018</v>
          </cell>
          <cell r="X24087" t="str">
            <v>Dec</v>
          </cell>
        </row>
        <row r="24088">
          <cell r="D24088" t="str">
            <v>Unit</v>
          </cell>
          <cell r="E24088">
            <v>295000</v>
          </cell>
          <cell r="R24088" t="str">
            <v>Boroondara</v>
          </cell>
          <cell r="W24088">
            <v>2018</v>
          </cell>
          <cell r="X24088" t="str">
            <v>Dec</v>
          </cell>
        </row>
        <row r="24089">
          <cell r="D24089" t="str">
            <v>House</v>
          </cell>
          <cell r="E24089">
            <v>592500</v>
          </cell>
          <cell r="R24089" t="str">
            <v>Hume</v>
          </cell>
          <cell r="W24089">
            <v>2018</v>
          </cell>
          <cell r="X24089" t="str">
            <v>Dec</v>
          </cell>
        </row>
        <row r="24090">
          <cell r="D24090" t="str">
            <v>House</v>
          </cell>
          <cell r="E24090">
            <v>391000</v>
          </cell>
          <cell r="R24090" t="str">
            <v>Hume</v>
          </cell>
          <cell r="W24090">
            <v>2018</v>
          </cell>
          <cell r="X24090" t="str">
            <v>Dec</v>
          </cell>
        </row>
        <row r="24091">
          <cell r="D24091" t="str">
            <v>Unit</v>
          </cell>
          <cell r="E24091">
            <v>430000</v>
          </cell>
          <cell r="R24091" t="str">
            <v>Hume</v>
          </cell>
          <cell r="W24091">
            <v>2018</v>
          </cell>
          <cell r="X24091" t="str">
            <v>Dec</v>
          </cell>
        </row>
        <row r="24092">
          <cell r="D24092" t="str">
            <v>House</v>
          </cell>
          <cell r="E24092">
            <v>619500</v>
          </cell>
          <cell r="R24092" t="str">
            <v>Hume</v>
          </cell>
          <cell r="W24092">
            <v>2018</v>
          </cell>
          <cell r="X24092" t="str">
            <v>Dec</v>
          </cell>
        </row>
        <row r="24093">
          <cell r="D24093" t="str">
            <v>House</v>
          </cell>
          <cell r="E24093">
            <v>456000</v>
          </cell>
          <cell r="R24093" t="str">
            <v>Hume</v>
          </cell>
          <cell r="W24093">
            <v>2018</v>
          </cell>
          <cell r="X24093" t="str">
            <v>Dec</v>
          </cell>
        </row>
        <row r="24094">
          <cell r="D24094" t="str">
            <v>House</v>
          </cell>
          <cell r="E24094">
            <v>469000</v>
          </cell>
          <cell r="R24094" t="str">
            <v>Hume</v>
          </cell>
          <cell r="W24094">
            <v>2018</v>
          </cell>
          <cell r="X24094" t="str">
            <v>Dec</v>
          </cell>
        </row>
        <row r="24095">
          <cell r="D24095" t="str">
            <v>House</v>
          </cell>
          <cell r="E24095">
            <v>750000</v>
          </cell>
          <cell r="R24095" t="str">
            <v>Hume</v>
          </cell>
          <cell r="W24095">
            <v>2018</v>
          </cell>
          <cell r="X24095" t="str">
            <v>Dec</v>
          </cell>
        </row>
        <row r="24096">
          <cell r="D24096" t="str">
            <v>House</v>
          </cell>
          <cell r="E24096">
            <v>641000</v>
          </cell>
          <cell r="R24096" t="str">
            <v>Whittlesea</v>
          </cell>
          <cell r="W24096">
            <v>2018</v>
          </cell>
          <cell r="X24096" t="str">
            <v>Dec</v>
          </cell>
        </row>
        <row r="24097">
          <cell r="D24097" t="str">
            <v>House</v>
          </cell>
          <cell r="E24097">
            <v>540000</v>
          </cell>
          <cell r="R24097" t="str">
            <v>Hume</v>
          </cell>
          <cell r="W24097">
            <v>2018</v>
          </cell>
          <cell r="X24097" t="str">
            <v>Dec</v>
          </cell>
        </row>
        <row r="24098">
          <cell r="D24098" t="str">
            <v>House</v>
          </cell>
          <cell r="E24098">
            <v>475000</v>
          </cell>
          <cell r="R24098" t="str">
            <v>Hume</v>
          </cell>
          <cell r="W24098">
            <v>2018</v>
          </cell>
          <cell r="X24098" t="str">
            <v>Dec</v>
          </cell>
        </row>
        <row r="24099">
          <cell r="D24099" t="str">
            <v>House</v>
          </cell>
          <cell r="E24099">
            <v>540000</v>
          </cell>
          <cell r="R24099" t="str">
            <v>Whittlesea</v>
          </cell>
          <cell r="W24099">
            <v>2018</v>
          </cell>
          <cell r="X24099" t="str">
            <v>Dec</v>
          </cell>
        </row>
        <row r="24100">
          <cell r="D24100" t="str">
            <v>House</v>
          </cell>
          <cell r="E24100">
            <v>530000</v>
          </cell>
          <cell r="R24100" t="str">
            <v>Hume</v>
          </cell>
          <cell r="W24100">
            <v>2018</v>
          </cell>
          <cell r="X24100" t="str">
            <v>Dec</v>
          </cell>
        </row>
        <row r="24101">
          <cell r="D24101" t="str">
            <v>House</v>
          </cell>
          <cell r="E24101">
            <v>725000</v>
          </cell>
          <cell r="R24101" t="str">
            <v>Hume</v>
          </cell>
          <cell r="W24101">
            <v>2018</v>
          </cell>
          <cell r="X24101" t="str">
            <v>Dec</v>
          </cell>
        </row>
        <row r="24102">
          <cell r="D24102" t="str">
            <v>House</v>
          </cell>
          <cell r="E24102">
            <v>534000</v>
          </cell>
          <cell r="R24102" t="str">
            <v>Hume</v>
          </cell>
          <cell r="W24102">
            <v>2018</v>
          </cell>
          <cell r="X24102" t="str">
            <v>Dec</v>
          </cell>
        </row>
        <row r="24103">
          <cell r="D24103" t="str">
            <v>House</v>
          </cell>
          <cell r="E24103">
            <v>606000</v>
          </cell>
          <cell r="R24103" t="str">
            <v>Whittlesea</v>
          </cell>
          <cell r="W24103">
            <v>2018</v>
          </cell>
          <cell r="X24103" t="str">
            <v>Dec</v>
          </cell>
        </row>
        <row r="24104">
          <cell r="D24104" t="str">
            <v>House</v>
          </cell>
          <cell r="E24104">
            <v>696000</v>
          </cell>
          <cell r="R24104" t="str">
            <v>Hume</v>
          </cell>
          <cell r="W24104">
            <v>2018</v>
          </cell>
          <cell r="X24104" t="str">
            <v>Dec</v>
          </cell>
        </row>
        <row r="24105">
          <cell r="D24105" t="str">
            <v>House</v>
          </cell>
          <cell r="E24105">
            <v>640000</v>
          </cell>
          <cell r="R24105" t="str">
            <v>Hume</v>
          </cell>
          <cell r="W24105">
            <v>2018</v>
          </cell>
          <cell r="X24105" t="str">
            <v>Dec</v>
          </cell>
        </row>
        <row r="24106">
          <cell r="D24106" t="str">
            <v>House</v>
          </cell>
          <cell r="E24106">
            <v>850000</v>
          </cell>
          <cell r="R24106" t="str">
            <v>Whittlesea</v>
          </cell>
          <cell r="W24106">
            <v>2018</v>
          </cell>
          <cell r="X24106" t="str">
            <v>Dec</v>
          </cell>
        </row>
        <row r="24107">
          <cell r="D24107" t="str">
            <v>House</v>
          </cell>
          <cell r="E24107">
            <v>600000</v>
          </cell>
          <cell r="R24107" t="str">
            <v>Whittlesea</v>
          </cell>
          <cell r="W24107">
            <v>2018</v>
          </cell>
          <cell r="X24107" t="str">
            <v>Dec</v>
          </cell>
        </row>
        <row r="24108">
          <cell r="D24108" t="str">
            <v>House</v>
          </cell>
          <cell r="E24108">
            <v>600000</v>
          </cell>
          <cell r="R24108" t="str">
            <v>Hume</v>
          </cell>
          <cell r="W24108">
            <v>2018</v>
          </cell>
          <cell r="X24108" t="str">
            <v>Dec</v>
          </cell>
        </row>
        <row r="24109">
          <cell r="D24109" t="str">
            <v>House</v>
          </cell>
          <cell r="E24109">
            <v>720000</v>
          </cell>
          <cell r="R24109" t="str">
            <v>Hume</v>
          </cell>
          <cell r="W24109">
            <v>2018</v>
          </cell>
          <cell r="X24109" t="str">
            <v>Dec</v>
          </cell>
        </row>
        <row r="24110">
          <cell r="D24110" t="str">
            <v>House</v>
          </cell>
          <cell r="E24110">
            <v>745000</v>
          </cell>
          <cell r="R24110" t="str">
            <v>Whittlesea</v>
          </cell>
          <cell r="W24110">
            <v>2018</v>
          </cell>
          <cell r="X24110" t="str">
            <v>Dec</v>
          </cell>
        </row>
        <row r="24111">
          <cell r="D24111" t="str">
            <v>House</v>
          </cell>
          <cell r="E24111">
            <v>920000</v>
          </cell>
          <cell r="R24111" t="str">
            <v>Whittlesea</v>
          </cell>
          <cell r="W24111">
            <v>2018</v>
          </cell>
          <cell r="X24111" t="str">
            <v>Dec</v>
          </cell>
        </row>
        <row r="24112">
          <cell r="D24112" t="str">
            <v>House</v>
          </cell>
          <cell r="E24112">
            <v>710000</v>
          </cell>
          <cell r="R24112" t="str">
            <v>Whittlesea</v>
          </cell>
          <cell r="W24112">
            <v>2018</v>
          </cell>
          <cell r="X24112" t="str">
            <v>Dec</v>
          </cell>
        </row>
        <row r="24113">
          <cell r="D24113" t="str">
            <v>House</v>
          </cell>
          <cell r="E24113">
            <v>485000</v>
          </cell>
          <cell r="R24113" t="str">
            <v>Hume</v>
          </cell>
          <cell r="W24113">
            <v>2018</v>
          </cell>
          <cell r="X24113" t="str">
            <v>Dec</v>
          </cell>
        </row>
        <row r="24114">
          <cell r="D24114" t="str">
            <v>Unit</v>
          </cell>
          <cell r="E24114">
            <v>516000</v>
          </cell>
          <cell r="R24114" t="str">
            <v>Hume</v>
          </cell>
          <cell r="W24114">
            <v>2018</v>
          </cell>
          <cell r="X24114" t="str">
            <v>Dec</v>
          </cell>
        </row>
        <row r="24115">
          <cell r="D24115" t="str">
            <v>House</v>
          </cell>
          <cell r="E24115">
            <v>600000</v>
          </cell>
          <cell r="R24115" t="str">
            <v>Whittlesea</v>
          </cell>
          <cell r="W24115">
            <v>2018</v>
          </cell>
          <cell r="X24115" t="str">
            <v>Dec</v>
          </cell>
        </row>
        <row r="24116">
          <cell r="D24116" t="str">
            <v>House</v>
          </cell>
          <cell r="E24116">
            <v>670000</v>
          </cell>
          <cell r="R24116" t="str">
            <v>Whittlesea</v>
          </cell>
          <cell r="W24116">
            <v>2018</v>
          </cell>
          <cell r="X24116" t="str">
            <v>Dec</v>
          </cell>
        </row>
        <row r="24117">
          <cell r="D24117" t="str">
            <v>House</v>
          </cell>
          <cell r="E24117">
            <v>600000</v>
          </cell>
          <cell r="R24117" t="str">
            <v>Whittlesea</v>
          </cell>
          <cell r="W24117">
            <v>2018</v>
          </cell>
          <cell r="X24117" t="str">
            <v>Dec</v>
          </cell>
        </row>
        <row r="24118">
          <cell r="D24118" t="str">
            <v>House</v>
          </cell>
          <cell r="E24118">
            <v>775000</v>
          </cell>
          <cell r="R24118" t="str">
            <v>Whittlesea</v>
          </cell>
          <cell r="W24118">
            <v>2018</v>
          </cell>
          <cell r="X24118" t="str">
            <v>Dec</v>
          </cell>
        </row>
        <row r="24119">
          <cell r="D24119" t="str">
            <v>House</v>
          </cell>
          <cell r="E24119">
            <v>530500</v>
          </cell>
          <cell r="R24119" t="str">
            <v>Whittlesea</v>
          </cell>
          <cell r="W24119">
            <v>2018</v>
          </cell>
          <cell r="X24119" t="str">
            <v>Dec</v>
          </cell>
        </row>
        <row r="24120">
          <cell r="D24120" t="str">
            <v>House</v>
          </cell>
          <cell r="E24120">
            <v>490000</v>
          </cell>
          <cell r="R24120" t="str">
            <v>Hume</v>
          </cell>
          <cell r="W24120">
            <v>2018</v>
          </cell>
          <cell r="X24120" t="str">
            <v>Dec</v>
          </cell>
        </row>
        <row r="24121">
          <cell r="D24121" t="str">
            <v>House</v>
          </cell>
          <cell r="E24121">
            <v>730000</v>
          </cell>
          <cell r="R24121" t="str">
            <v>Whittlesea</v>
          </cell>
          <cell r="W24121">
            <v>2018</v>
          </cell>
          <cell r="X24121" t="str">
            <v>Dec</v>
          </cell>
        </row>
        <row r="24122">
          <cell r="D24122" t="str">
            <v>House</v>
          </cell>
          <cell r="E24122">
            <v>818000</v>
          </cell>
          <cell r="R24122" t="str">
            <v>Hume</v>
          </cell>
          <cell r="W24122">
            <v>2018</v>
          </cell>
          <cell r="X24122" t="str">
            <v>Dec</v>
          </cell>
        </row>
        <row r="24123">
          <cell r="D24123" t="str">
            <v>House</v>
          </cell>
          <cell r="E24123">
            <v>550000</v>
          </cell>
          <cell r="R24123" t="str">
            <v>Hume</v>
          </cell>
          <cell r="W24123">
            <v>2018</v>
          </cell>
          <cell r="X24123" t="str">
            <v>Dec</v>
          </cell>
        </row>
        <row r="24124">
          <cell r="D24124" t="str">
            <v>House</v>
          </cell>
          <cell r="E24124">
            <v>722000</v>
          </cell>
          <cell r="R24124" t="str">
            <v>Whittlesea</v>
          </cell>
          <cell r="W24124">
            <v>2018</v>
          </cell>
          <cell r="X24124" t="str">
            <v>Dec</v>
          </cell>
        </row>
        <row r="24125">
          <cell r="D24125" t="str">
            <v>House</v>
          </cell>
          <cell r="E24125">
            <v>434000</v>
          </cell>
          <cell r="R24125" t="str">
            <v>Hume</v>
          </cell>
          <cell r="W24125">
            <v>2018</v>
          </cell>
          <cell r="X24125" t="str">
            <v>Dec</v>
          </cell>
        </row>
        <row r="24126">
          <cell r="D24126" t="str">
            <v>House</v>
          </cell>
          <cell r="E24126">
            <v>800000</v>
          </cell>
          <cell r="R24126" t="str">
            <v>Whittlesea</v>
          </cell>
          <cell r="W24126">
            <v>2018</v>
          </cell>
          <cell r="X24126" t="str">
            <v>Dec</v>
          </cell>
        </row>
        <row r="24127">
          <cell r="D24127" t="str">
            <v>House</v>
          </cell>
          <cell r="E24127">
            <v>1100000</v>
          </cell>
          <cell r="R24127" t="str">
            <v>Hume</v>
          </cell>
          <cell r="W24127">
            <v>2018</v>
          </cell>
          <cell r="X24127" t="str">
            <v>Dec</v>
          </cell>
        </row>
        <row r="24128">
          <cell r="D24128" t="str">
            <v>House</v>
          </cell>
          <cell r="E24128">
            <v>615000</v>
          </cell>
          <cell r="R24128" t="str">
            <v>Whittlesea</v>
          </cell>
          <cell r="W24128">
            <v>2018</v>
          </cell>
          <cell r="X24128" t="str">
            <v>Dec</v>
          </cell>
        </row>
        <row r="24129">
          <cell r="D24129" t="str">
            <v>House</v>
          </cell>
          <cell r="E24129">
            <v>560000</v>
          </cell>
          <cell r="R24129" t="str">
            <v>Hume</v>
          </cell>
          <cell r="W24129">
            <v>2018</v>
          </cell>
          <cell r="X24129" t="str">
            <v>Dec</v>
          </cell>
        </row>
        <row r="24130">
          <cell r="D24130" t="str">
            <v>House</v>
          </cell>
          <cell r="E24130">
            <v>640500</v>
          </cell>
          <cell r="R24130" t="str">
            <v>Whittlesea</v>
          </cell>
          <cell r="W24130">
            <v>2018</v>
          </cell>
          <cell r="X24130" t="str">
            <v>Dec</v>
          </cell>
        </row>
        <row r="24131">
          <cell r="D24131" t="str">
            <v>House</v>
          </cell>
          <cell r="E24131">
            <v>615000</v>
          </cell>
          <cell r="R24131" t="str">
            <v>Hume</v>
          </cell>
          <cell r="W24131">
            <v>2018</v>
          </cell>
          <cell r="X24131" t="str">
            <v>Dec</v>
          </cell>
        </row>
        <row r="24132">
          <cell r="D24132" t="str">
            <v>House</v>
          </cell>
          <cell r="E24132">
            <v>600000</v>
          </cell>
          <cell r="R24132" t="str">
            <v>Hume</v>
          </cell>
          <cell r="W24132">
            <v>2018</v>
          </cell>
          <cell r="X24132" t="str">
            <v>Dec</v>
          </cell>
        </row>
        <row r="24133">
          <cell r="D24133" t="str">
            <v>House</v>
          </cell>
          <cell r="E24133">
            <v>560000</v>
          </cell>
          <cell r="R24133" t="str">
            <v>Hume</v>
          </cell>
          <cell r="W24133">
            <v>2018</v>
          </cell>
          <cell r="X24133" t="str">
            <v>Dec</v>
          </cell>
        </row>
        <row r="24134">
          <cell r="D24134" t="str">
            <v>House</v>
          </cell>
          <cell r="E24134">
            <v>740000</v>
          </cell>
          <cell r="R24134" t="str">
            <v>Brimbank</v>
          </cell>
          <cell r="W24134">
            <v>2018</v>
          </cell>
          <cell r="X24134" t="str">
            <v>Dec</v>
          </cell>
        </row>
        <row r="24135">
          <cell r="D24135" t="str">
            <v>House</v>
          </cell>
          <cell r="E24135">
            <v>711000</v>
          </cell>
          <cell r="R24135" t="str">
            <v>Hume</v>
          </cell>
          <cell r="W24135">
            <v>2018</v>
          </cell>
          <cell r="X24135" t="str">
            <v>Dec</v>
          </cell>
        </row>
        <row r="24136">
          <cell r="D24136" t="str">
            <v>House</v>
          </cell>
          <cell r="E24136">
            <v>950000</v>
          </cell>
          <cell r="R24136" t="str">
            <v>Banyule</v>
          </cell>
          <cell r="W24136">
            <v>2018</v>
          </cell>
          <cell r="X24136" t="str">
            <v>Dec</v>
          </cell>
        </row>
        <row r="24137">
          <cell r="D24137" t="str">
            <v>House</v>
          </cell>
          <cell r="E24137">
            <v>1136000</v>
          </cell>
          <cell r="R24137" t="str">
            <v>Brimbank</v>
          </cell>
          <cell r="W24137">
            <v>2018</v>
          </cell>
          <cell r="X24137" t="str">
            <v>Dec</v>
          </cell>
        </row>
        <row r="24138">
          <cell r="D24138" t="str">
            <v>House</v>
          </cell>
          <cell r="E24138">
            <v>407500</v>
          </cell>
          <cell r="R24138" t="str">
            <v>Hume</v>
          </cell>
          <cell r="W24138">
            <v>2018</v>
          </cell>
          <cell r="X24138" t="str">
            <v>Dec</v>
          </cell>
        </row>
        <row r="24139">
          <cell r="D24139" t="str">
            <v>House</v>
          </cell>
          <cell r="E24139">
            <v>770000</v>
          </cell>
          <cell r="R24139" t="str">
            <v>Hume</v>
          </cell>
          <cell r="W24139">
            <v>2018</v>
          </cell>
          <cell r="X24139" t="str">
            <v>Dec</v>
          </cell>
        </row>
        <row r="24140">
          <cell r="D24140" t="str">
            <v>House</v>
          </cell>
          <cell r="E24140">
            <v>653000</v>
          </cell>
          <cell r="R24140" t="str">
            <v>Hume</v>
          </cell>
          <cell r="W24140">
            <v>2018</v>
          </cell>
          <cell r="X24140" t="str">
            <v>Dec</v>
          </cell>
        </row>
        <row r="24141">
          <cell r="D24141" t="str">
            <v>House</v>
          </cell>
          <cell r="E24141">
            <v>968000</v>
          </cell>
          <cell r="R24141" t="str">
            <v>Banyule</v>
          </cell>
          <cell r="W24141">
            <v>2018</v>
          </cell>
          <cell r="X24141" t="str">
            <v>Dec</v>
          </cell>
        </row>
        <row r="24142">
          <cell r="D24142" t="str">
            <v>House</v>
          </cell>
          <cell r="E24142">
            <v>933000</v>
          </cell>
          <cell r="R24142" t="str">
            <v>Banyule</v>
          </cell>
          <cell r="W24142">
            <v>2018</v>
          </cell>
          <cell r="X24142" t="str">
            <v>Dec</v>
          </cell>
        </row>
        <row r="24143">
          <cell r="D24143" t="str">
            <v>House</v>
          </cell>
          <cell r="E24143">
            <v>740000</v>
          </cell>
          <cell r="R24143" t="str">
            <v>Hume</v>
          </cell>
          <cell r="W24143">
            <v>2018</v>
          </cell>
          <cell r="X24143" t="str">
            <v>Dec</v>
          </cell>
        </row>
        <row r="24144">
          <cell r="D24144" t="str">
            <v>House</v>
          </cell>
          <cell r="E24144">
            <v>952000</v>
          </cell>
          <cell r="R24144" t="str">
            <v>Banyule</v>
          </cell>
          <cell r="W24144">
            <v>2018</v>
          </cell>
          <cell r="X24144" t="str">
            <v>Dec</v>
          </cell>
        </row>
        <row r="24145">
          <cell r="D24145" t="str">
            <v>House</v>
          </cell>
          <cell r="E24145">
            <v>725000</v>
          </cell>
          <cell r="R24145" t="str">
            <v>Moreland</v>
          </cell>
          <cell r="W24145">
            <v>2018</v>
          </cell>
          <cell r="X24145" t="str">
            <v>Dec</v>
          </cell>
        </row>
        <row r="24146">
          <cell r="D24146" t="str">
            <v>House</v>
          </cell>
          <cell r="E24146">
            <v>865000</v>
          </cell>
          <cell r="R24146" t="str">
            <v>Hume</v>
          </cell>
          <cell r="W24146">
            <v>2018</v>
          </cell>
          <cell r="X24146" t="str">
            <v>Dec</v>
          </cell>
        </row>
        <row r="24147">
          <cell r="D24147" t="str">
            <v>House</v>
          </cell>
          <cell r="E24147">
            <v>1135000</v>
          </cell>
          <cell r="R24147" t="str">
            <v>Banyule</v>
          </cell>
          <cell r="W24147">
            <v>2018</v>
          </cell>
          <cell r="X24147" t="str">
            <v>Dec</v>
          </cell>
        </row>
        <row r="24148">
          <cell r="D24148" t="str">
            <v>House</v>
          </cell>
          <cell r="E24148">
            <v>805000</v>
          </cell>
          <cell r="R24148" t="str">
            <v>Banyule</v>
          </cell>
          <cell r="W24148">
            <v>2018</v>
          </cell>
          <cell r="X24148" t="str">
            <v>Dec</v>
          </cell>
        </row>
        <row r="24149">
          <cell r="D24149" t="str">
            <v>House</v>
          </cell>
          <cell r="E24149">
            <v>800000</v>
          </cell>
          <cell r="R24149" t="str">
            <v>Banyule</v>
          </cell>
          <cell r="W24149">
            <v>2018</v>
          </cell>
          <cell r="X24149" t="str">
            <v>Dec</v>
          </cell>
        </row>
        <row r="24150">
          <cell r="D24150" t="str">
            <v>Unit</v>
          </cell>
          <cell r="E24150">
            <v>590000</v>
          </cell>
          <cell r="R24150" t="str">
            <v>Darebin</v>
          </cell>
          <cell r="W24150">
            <v>2018</v>
          </cell>
          <cell r="X24150" t="str">
            <v>Dec</v>
          </cell>
        </row>
        <row r="24151">
          <cell r="D24151" t="str">
            <v>House</v>
          </cell>
          <cell r="E24151">
            <v>785000</v>
          </cell>
          <cell r="R24151" t="str">
            <v>Banyule</v>
          </cell>
          <cell r="W24151">
            <v>2018</v>
          </cell>
          <cell r="X24151" t="str">
            <v>Dec</v>
          </cell>
        </row>
        <row r="24152">
          <cell r="D24152" t="str">
            <v>House</v>
          </cell>
          <cell r="E24152">
            <v>1250000</v>
          </cell>
          <cell r="R24152" t="str">
            <v>Banyule</v>
          </cell>
          <cell r="W24152">
            <v>2018</v>
          </cell>
          <cell r="X24152" t="str">
            <v>Dec</v>
          </cell>
        </row>
        <row r="24153">
          <cell r="D24153" t="str">
            <v>House</v>
          </cell>
          <cell r="E24153">
            <v>742000</v>
          </cell>
          <cell r="R24153" t="str">
            <v>Brimbank</v>
          </cell>
          <cell r="W24153">
            <v>2018</v>
          </cell>
          <cell r="X24153" t="str">
            <v>Dec</v>
          </cell>
        </row>
        <row r="24154">
          <cell r="D24154" t="str">
            <v>House</v>
          </cell>
          <cell r="E24154">
            <v>750000</v>
          </cell>
          <cell r="R24154" t="str">
            <v>Hume</v>
          </cell>
          <cell r="W24154">
            <v>2018</v>
          </cell>
          <cell r="X24154" t="str">
            <v>Dec</v>
          </cell>
        </row>
        <row r="24155">
          <cell r="D24155" t="str">
            <v>House</v>
          </cell>
          <cell r="E24155">
            <v>850000</v>
          </cell>
          <cell r="R24155" t="str">
            <v>Darebin</v>
          </cell>
          <cell r="W24155">
            <v>2018</v>
          </cell>
          <cell r="X24155" t="str">
            <v>Dec</v>
          </cell>
        </row>
        <row r="24156">
          <cell r="D24156" t="str">
            <v>House</v>
          </cell>
          <cell r="E24156">
            <v>772000</v>
          </cell>
          <cell r="R24156" t="str">
            <v>Moreland</v>
          </cell>
          <cell r="W24156">
            <v>2018</v>
          </cell>
          <cell r="X24156" t="str">
            <v>Dec</v>
          </cell>
        </row>
        <row r="24157">
          <cell r="D24157" t="str">
            <v>House</v>
          </cell>
          <cell r="E24157">
            <v>750000</v>
          </cell>
          <cell r="R24157" t="str">
            <v>Hume</v>
          </cell>
          <cell r="W24157">
            <v>2018</v>
          </cell>
          <cell r="X24157" t="str">
            <v>Dec</v>
          </cell>
        </row>
        <row r="24158">
          <cell r="D24158" t="str">
            <v>House</v>
          </cell>
          <cell r="E24158">
            <v>1060000</v>
          </cell>
          <cell r="R24158" t="str">
            <v>Moreland</v>
          </cell>
          <cell r="W24158">
            <v>2018</v>
          </cell>
          <cell r="X24158" t="str">
            <v>Dec</v>
          </cell>
        </row>
        <row r="24159">
          <cell r="D24159" t="str">
            <v>House</v>
          </cell>
          <cell r="E24159">
            <v>834000</v>
          </cell>
          <cell r="R24159" t="str">
            <v>Darebin</v>
          </cell>
          <cell r="W24159">
            <v>2018</v>
          </cell>
          <cell r="X24159" t="str">
            <v>Dec</v>
          </cell>
        </row>
        <row r="24160">
          <cell r="D24160" t="str">
            <v>House</v>
          </cell>
          <cell r="E24160">
            <v>787000</v>
          </cell>
          <cell r="R24160" t="str">
            <v>Moreland</v>
          </cell>
          <cell r="W24160">
            <v>2018</v>
          </cell>
          <cell r="X24160" t="str">
            <v>Dec</v>
          </cell>
        </row>
        <row r="24161">
          <cell r="D24161" t="str">
            <v>House</v>
          </cell>
          <cell r="E24161">
            <v>810000</v>
          </cell>
          <cell r="R24161" t="str">
            <v>Banyule</v>
          </cell>
          <cell r="W24161">
            <v>2018</v>
          </cell>
          <cell r="X24161" t="str">
            <v>Dec</v>
          </cell>
        </row>
        <row r="24162">
          <cell r="D24162" t="str">
            <v>House</v>
          </cell>
          <cell r="E24162">
            <v>740000</v>
          </cell>
          <cell r="R24162" t="str">
            <v>Banyule</v>
          </cell>
          <cell r="W24162">
            <v>2018</v>
          </cell>
          <cell r="X24162" t="str">
            <v>Dec</v>
          </cell>
        </row>
        <row r="24163">
          <cell r="D24163" t="str">
            <v>House</v>
          </cell>
          <cell r="E24163">
            <v>890000</v>
          </cell>
          <cell r="R24163" t="str">
            <v>Banyule</v>
          </cell>
          <cell r="W24163">
            <v>2018</v>
          </cell>
          <cell r="X24163" t="str">
            <v>Dec</v>
          </cell>
        </row>
        <row r="24164">
          <cell r="D24164" t="str">
            <v>House</v>
          </cell>
          <cell r="E24164">
            <v>600000</v>
          </cell>
          <cell r="R24164" t="str">
            <v>Hume</v>
          </cell>
          <cell r="W24164">
            <v>2018</v>
          </cell>
          <cell r="X24164" t="str">
            <v>Dec</v>
          </cell>
        </row>
        <row r="24165">
          <cell r="D24165" t="str">
            <v>House</v>
          </cell>
          <cell r="E24165">
            <v>890000</v>
          </cell>
          <cell r="R24165" t="str">
            <v>Moonee Valley</v>
          </cell>
          <cell r="W24165">
            <v>2018</v>
          </cell>
          <cell r="X24165" t="str">
            <v>Dec</v>
          </cell>
        </row>
        <row r="24166">
          <cell r="D24166" t="str">
            <v>House</v>
          </cell>
          <cell r="E24166">
            <v>750000</v>
          </cell>
          <cell r="R24166" t="str">
            <v>Banyule</v>
          </cell>
          <cell r="W24166">
            <v>2018</v>
          </cell>
          <cell r="X24166" t="str">
            <v>Dec</v>
          </cell>
        </row>
        <row r="24167">
          <cell r="D24167" t="str">
            <v>House</v>
          </cell>
          <cell r="E24167">
            <v>725000</v>
          </cell>
          <cell r="R24167" t="str">
            <v>Darebin</v>
          </cell>
          <cell r="W24167">
            <v>2018</v>
          </cell>
          <cell r="X24167" t="str">
            <v>Dec</v>
          </cell>
        </row>
        <row r="24168">
          <cell r="D24168" t="str">
            <v>House</v>
          </cell>
          <cell r="E24168">
            <v>755000</v>
          </cell>
          <cell r="R24168" t="str">
            <v>Banyule</v>
          </cell>
          <cell r="W24168">
            <v>2018</v>
          </cell>
          <cell r="X24168" t="str">
            <v>Dec</v>
          </cell>
        </row>
        <row r="24169">
          <cell r="D24169" t="str">
            <v>House</v>
          </cell>
          <cell r="E24169">
            <v>1200000</v>
          </cell>
          <cell r="R24169" t="str">
            <v>Moonee Valley</v>
          </cell>
          <cell r="W24169">
            <v>2018</v>
          </cell>
          <cell r="X24169" t="str">
            <v>Dec</v>
          </cell>
        </row>
        <row r="24170">
          <cell r="D24170" t="str">
            <v>House</v>
          </cell>
          <cell r="E24170">
            <v>795000</v>
          </cell>
          <cell r="R24170" t="str">
            <v>Darebin</v>
          </cell>
          <cell r="W24170">
            <v>2018</v>
          </cell>
          <cell r="X24170" t="str">
            <v>Dec</v>
          </cell>
        </row>
        <row r="24171">
          <cell r="D24171" t="str">
            <v>House</v>
          </cell>
          <cell r="E24171">
            <v>1115000</v>
          </cell>
          <cell r="R24171" t="str">
            <v>Darebin</v>
          </cell>
          <cell r="W24171">
            <v>2018</v>
          </cell>
          <cell r="X24171" t="str">
            <v>Dec</v>
          </cell>
        </row>
        <row r="24172">
          <cell r="D24172" t="str">
            <v>Unit</v>
          </cell>
          <cell r="E24172">
            <v>891000</v>
          </cell>
          <cell r="R24172" t="str">
            <v>Moonee Valley</v>
          </cell>
          <cell r="W24172">
            <v>2018</v>
          </cell>
          <cell r="X24172" t="str">
            <v>Dec</v>
          </cell>
        </row>
        <row r="24173">
          <cell r="D24173" t="str">
            <v>House</v>
          </cell>
          <cell r="E24173">
            <v>889000</v>
          </cell>
          <cell r="R24173" t="str">
            <v>Brimbank</v>
          </cell>
          <cell r="W24173">
            <v>2018</v>
          </cell>
          <cell r="X24173" t="str">
            <v>Dec</v>
          </cell>
        </row>
        <row r="24174">
          <cell r="D24174" t="str">
            <v>House</v>
          </cell>
          <cell r="E24174">
            <v>1180000</v>
          </cell>
          <cell r="R24174" t="str">
            <v>Moreland</v>
          </cell>
          <cell r="W24174">
            <v>2018</v>
          </cell>
          <cell r="X24174" t="str">
            <v>Dec</v>
          </cell>
        </row>
        <row r="24175">
          <cell r="D24175" t="str">
            <v>House</v>
          </cell>
          <cell r="E24175">
            <v>980000</v>
          </cell>
          <cell r="R24175" t="str">
            <v>Darebin</v>
          </cell>
          <cell r="W24175">
            <v>2018</v>
          </cell>
          <cell r="X24175" t="str">
            <v>Dec</v>
          </cell>
        </row>
        <row r="24176">
          <cell r="D24176" t="str">
            <v>House</v>
          </cell>
          <cell r="E24176">
            <v>990000</v>
          </cell>
          <cell r="R24176" t="str">
            <v>Darebin</v>
          </cell>
          <cell r="W24176">
            <v>2018</v>
          </cell>
          <cell r="X24176" t="str">
            <v>Dec</v>
          </cell>
        </row>
        <row r="24177">
          <cell r="D24177" t="str">
            <v>House</v>
          </cell>
          <cell r="E24177">
            <v>1070000</v>
          </cell>
          <cell r="R24177" t="str">
            <v>Darebin</v>
          </cell>
          <cell r="W24177">
            <v>2018</v>
          </cell>
          <cell r="X24177" t="str">
            <v>Dec</v>
          </cell>
        </row>
        <row r="24178">
          <cell r="D24178" t="str">
            <v>House</v>
          </cell>
          <cell r="E24178">
            <v>1170000</v>
          </cell>
          <cell r="R24178" t="str">
            <v>Moreland</v>
          </cell>
          <cell r="W24178">
            <v>2018</v>
          </cell>
          <cell r="X24178" t="str">
            <v>Dec</v>
          </cell>
        </row>
        <row r="24179">
          <cell r="D24179" t="str">
            <v>House</v>
          </cell>
          <cell r="E24179">
            <v>610000</v>
          </cell>
          <cell r="R24179" t="str">
            <v>Darebin</v>
          </cell>
          <cell r="W24179">
            <v>2018</v>
          </cell>
          <cell r="X24179" t="str">
            <v>Dec</v>
          </cell>
        </row>
        <row r="24180">
          <cell r="D24180" t="str">
            <v>Unit</v>
          </cell>
          <cell r="E24180">
            <v>530000</v>
          </cell>
          <cell r="R24180" t="str">
            <v>Banyule</v>
          </cell>
          <cell r="W24180">
            <v>2018</v>
          </cell>
          <cell r="X24180" t="str">
            <v>Dec</v>
          </cell>
        </row>
        <row r="24181">
          <cell r="D24181" t="str">
            <v>House</v>
          </cell>
          <cell r="E24181">
            <v>857500</v>
          </cell>
          <cell r="R24181" t="str">
            <v>Banyule</v>
          </cell>
          <cell r="W24181">
            <v>2018</v>
          </cell>
          <cell r="X24181" t="str">
            <v>Dec</v>
          </cell>
        </row>
        <row r="24182">
          <cell r="D24182" t="str">
            <v>House</v>
          </cell>
          <cell r="E24182">
            <v>850000</v>
          </cell>
          <cell r="R24182" t="str">
            <v>Moreland</v>
          </cell>
          <cell r="W24182">
            <v>2018</v>
          </cell>
          <cell r="X24182" t="str">
            <v>Dec</v>
          </cell>
        </row>
        <row r="24183">
          <cell r="D24183" t="str">
            <v>House</v>
          </cell>
          <cell r="E24183">
            <v>840000</v>
          </cell>
          <cell r="R24183" t="str">
            <v>Darebin</v>
          </cell>
          <cell r="W24183">
            <v>2018</v>
          </cell>
          <cell r="X24183" t="str">
            <v>Dec</v>
          </cell>
        </row>
        <row r="24184">
          <cell r="D24184" t="str">
            <v>House</v>
          </cell>
          <cell r="E24184">
            <v>1550000</v>
          </cell>
          <cell r="R24184" t="str">
            <v>Moonee Valley</v>
          </cell>
          <cell r="W24184">
            <v>2018</v>
          </cell>
          <cell r="X24184" t="str">
            <v>Dec</v>
          </cell>
        </row>
        <row r="24185">
          <cell r="D24185" t="str">
            <v>Unit</v>
          </cell>
          <cell r="E24185">
            <v>810000</v>
          </cell>
          <cell r="R24185" t="str">
            <v>Moreland</v>
          </cell>
          <cell r="W24185">
            <v>2018</v>
          </cell>
          <cell r="X24185" t="str">
            <v>Dec</v>
          </cell>
        </row>
        <row r="24186">
          <cell r="D24186" t="str">
            <v>House</v>
          </cell>
          <cell r="E24186">
            <v>750000</v>
          </cell>
          <cell r="R24186" t="str">
            <v>Darebin</v>
          </cell>
          <cell r="W24186">
            <v>2018</v>
          </cell>
          <cell r="X24186" t="str">
            <v>Dec</v>
          </cell>
        </row>
        <row r="24187">
          <cell r="D24187" t="str">
            <v>House</v>
          </cell>
          <cell r="E24187">
            <v>816000</v>
          </cell>
          <cell r="R24187" t="str">
            <v>Banyule</v>
          </cell>
          <cell r="W24187">
            <v>2018</v>
          </cell>
          <cell r="X24187" t="str">
            <v>Dec</v>
          </cell>
        </row>
        <row r="24188">
          <cell r="D24188" t="str">
            <v>House</v>
          </cell>
          <cell r="E24188">
            <v>800000</v>
          </cell>
          <cell r="R24188" t="str">
            <v>Brimbank</v>
          </cell>
          <cell r="W24188">
            <v>2018</v>
          </cell>
          <cell r="X24188" t="str">
            <v>Dec</v>
          </cell>
        </row>
        <row r="24189">
          <cell r="D24189" t="str">
            <v>House</v>
          </cell>
          <cell r="E24189">
            <v>975000</v>
          </cell>
          <cell r="R24189" t="str">
            <v>Moonee Valley</v>
          </cell>
          <cell r="W24189">
            <v>2018</v>
          </cell>
          <cell r="X24189" t="str">
            <v>Dec</v>
          </cell>
        </row>
        <row r="24190">
          <cell r="D24190" t="str">
            <v>House</v>
          </cell>
          <cell r="E24190">
            <v>1060000</v>
          </cell>
          <cell r="R24190" t="str">
            <v>Darebin</v>
          </cell>
          <cell r="W24190">
            <v>2018</v>
          </cell>
          <cell r="X24190" t="str">
            <v>Dec</v>
          </cell>
        </row>
        <row r="24191">
          <cell r="D24191" t="str">
            <v>House</v>
          </cell>
          <cell r="E24191">
            <v>1070000</v>
          </cell>
          <cell r="R24191" t="str">
            <v>Brimbank</v>
          </cell>
          <cell r="W24191">
            <v>2018</v>
          </cell>
          <cell r="X24191" t="str">
            <v>Dec</v>
          </cell>
        </row>
        <row r="24192">
          <cell r="D24192" t="str">
            <v>House</v>
          </cell>
          <cell r="E24192">
            <v>1040000</v>
          </cell>
          <cell r="R24192" t="str">
            <v>Banyule</v>
          </cell>
          <cell r="W24192">
            <v>2018</v>
          </cell>
          <cell r="X24192" t="str">
            <v>Dec</v>
          </cell>
        </row>
        <row r="24193">
          <cell r="D24193" t="str">
            <v>House</v>
          </cell>
          <cell r="E24193">
            <v>933000</v>
          </cell>
          <cell r="R24193" t="str">
            <v>Darebin</v>
          </cell>
          <cell r="W24193">
            <v>2018</v>
          </cell>
          <cell r="X24193" t="str">
            <v>Dec</v>
          </cell>
        </row>
        <row r="24194">
          <cell r="D24194" t="str">
            <v>House</v>
          </cell>
          <cell r="E24194">
            <v>1165000</v>
          </cell>
          <cell r="R24194" t="str">
            <v>Banyule</v>
          </cell>
          <cell r="W24194">
            <v>2018</v>
          </cell>
          <cell r="X24194" t="str">
            <v>Dec</v>
          </cell>
        </row>
        <row r="24195">
          <cell r="D24195" t="str">
            <v>House</v>
          </cell>
          <cell r="E24195">
            <v>950000</v>
          </cell>
          <cell r="R24195" t="str">
            <v>Darebin</v>
          </cell>
          <cell r="W24195">
            <v>2018</v>
          </cell>
          <cell r="X24195" t="str">
            <v>Dec</v>
          </cell>
        </row>
        <row r="24196">
          <cell r="D24196" t="str">
            <v>House</v>
          </cell>
          <cell r="E24196">
            <v>950000</v>
          </cell>
          <cell r="R24196" t="str">
            <v>Darebin</v>
          </cell>
          <cell r="W24196">
            <v>2018</v>
          </cell>
          <cell r="X24196" t="str">
            <v>Dec</v>
          </cell>
        </row>
        <row r="24197">
          <cell r="D24197" t="str">
            <v>House</v>
          </cell>
          <cell r="E24197">
            <v>1000000</v>
          </cell>
          <cell r="R24197" t="str">
            <v>Banyule</v>
          </cell>
          <cell r="W24197">
            <v>2018</v>
          </cell>
          <cell r="X24197" t="str">
            <v>Dec</v>
          </cell>
        </row>
        <row r="24198">
          <cell r="D24198" t="str">
            <v>House</v>
          </cell>
          <cell r="E24198">
            <v>850000</v>
          </cell>
          <cell r="R24198" t="str">
            <v>Darebin</v>
          </cell>
          <cell r="W24198">
            <v>2018</v>
          </cell>
          <cell r="X24198" t="str">
            <v>Dec</v>
          </cell>
        </row>
        <row r="24199">
          <cell r="D24199" t="str">
            <v>House</v>
          </cell>
          <cell r="E24199">
            <v>1500000</v>
          </cell>
          <cell r="R24199" t="str">
            <v>Moonee Valley</v>
          </cell>
          <cell r="W24199">
            <v>2018</v>
          </cell>
          <cell r="X24199" t="str">
            <v>Dec</v>
          </cell>
        </row>
        <row r="24200">
          <cell r="D24200" t="str">
            <v>Unit</v>
          </cell>
          <cell r="E24200">
            <v>860000</v>
          </cell>
          <cell r="R24200" t="str">
            <v>Darebin</v>
          </cell>
          <cell r="W24200">
            <v>2018</v>
          </cell>
          <cell r="X24200" t="str">
            <v>Dec</v>
          </cell>
        </row>
        <row r="24201">
          <cell r="D24201" t="str">
            <v>House</v>
          </cell>
          <cell r="E24201">
            <v>1550000</v>
          </cell>
          <cell r="R24201" t="str">
            <v>Moonee Valley</v>
          </cell>
          <cell r="W24201">
            <v>2018</v>
          </cell>
          <cell r="X24201" t="str">
            <v>Dec</v>
          </cell>
        </row>
        <row r="24202">
          <cell r="D24202" t="str">
            <v>House</v>
          </cell>
          <cell r="E24202">
            <v>1400000</v>
          </cell>
          <cell r="R24202" t="str">
            <v>Banyule</v>
          </cell>
          <cell r="W24202">
            <v>2018</v>
          </cell>
          <cell r="X24202" t="str">
            <v>Dec</v>
          </cell>
        </row>
        <row r="24203">
          <cell r="D24203" t="str">
            <v>House</v>
          </cell>
          <cell r="E24203">
            <v>857000</v>
          </cell>
          <cell r="R24203" t="str">
            <v>Darebin</v>
          </cell>
          <cell r="W24203">
            <v>2018</v>
          </cell>
          <cell r="X24203" t="str">
            <v>Dec</v>
          </cell>
        </row>
        <row r="24204">
          <cell r="D24204" t="str">
            <v>House</v>
          </cell>
          <cell r="E24204">
            <v>1275000</v>
          </cell>
          <cell r="R24204" t="str">
            <v>Moonee Valley</v>
          </cell>
          <cell r="W24204">
            <v>2018</v>
          </cell>
          <cell r="X24204" t="str">
            <v>Dec</v>
          </cell>
        </row>
        <row r="24205">
          <cell r="D24205" t="str">
            <v>House</v>
          </cell>
          <cell r="E24205">
            <v>1000000</v>
          </cell>
          <cell r="R24205" t="str">
            <v>Darebin</v>
          </cell>
          <cell r="W24205">
            <v>2018</v>
          </cell>
          <cell r="X24205" t="str">
            <v>Dec</v>
          </cell>
        </row>
        <row r="24206">
          <cell r="D24206" t="str">
            <v>House</v>
          </cell>
          <cell r="E24206">
            <v>1570000</v>
          </cell>
          <cell r="R24206" t="str">
            <v>Moonee Valley</v>
          </cell>
          <cell r="W24206">
            <v>2018</v>
          </cell>
          <cell r="X24206" t="str">
            <v>Dec</v>
          </cell>
        </row>
        <row r="24207">
          <cell r="D24207" t="str">
            <v>House</v>
          </cell>
          <cell r="E24207">
            <v>650000</v>
          </cell>
          <cell r="R24207" t="str">
            <v>Darebin</v>
          </cell>
          <cell r="W24207">
            <v>2018</v>
          </cell>
          <cell r="X24207" t="str">
            <v>Dec</v>
          </cell>
        </row>
        <row r="24208">
          <cell r="D24208" t="str">
            <v>House</v>
          </cell>
          <cell r="E24208">
            <v>1725000</v>
          </cell>
          <cell r="R24208" t="str">
            <v>Moonee Valley</v>
          </cell>
          <cell r="W24208">
            <v>2018</v>
          </cell>
          <cell r="X24208" t="str">
            <v>Dec</v>
          </cell>
        </row>
        <row r="24209">
          <cell r="D24209" t="str">
            <v>House</v>
          </cell>
          <cell r="E24209">
            <v>1500000</v>
          </cell>
          <cell r="R24209" t="str">
            <v>Moonee Valley</v>
          </cell>
          <cell r="W24209">
            <v>2018</v>
          </cell>
          <cell r="X24209" t="str">
            <v>Dec</v>
          </cell>
        </row>
        <row r="24210">
          <cell r="D24210" t="str">
            <v>House</v>
          </cell>
          <cell r="E24210">
            <v>1015000</v>
          </cell>
          <cell r="R24210" t="str">
            <v>Darebin</v>
          </cell>
          <cell r="W24210">
            <v>2018</v>
          </cell>
          <cell r="X24210" t="str">
            <v>Dec</v>
          </cell>
        </row>
        <row r="24211">
          <cell r="D24211" t="str">
            <v>House</v>
          </cell>
          <cell r="E24211">
            <v>780000</v>
          </cell>
          <cell r="R24211" t="str">
            <v>Brimbank</v>
          </cell>
          <cell r="W24211">
            <v>2018</v>
          </cell>
          <cell r="X24211" t="str">
            <v>Dec</v>
          </cell>
        </row>
        <row r="24212">
          <cell r="D24212" t="str">
            <v>House</v>
          </cell>
          <cell r="E24212">
            <v>1000000</v>
          </cell>
          <cell r="R24212" t="str">
            <v>Banyule</v>
          </cell>
          <cell r="W24212">
            <v>2018</v>
          </cell>
          <cell r="X24212" t="str">
            <v>Dec</v>
          </cell>
        </row>
        <row r="24213">
          <cell r="D24213" t="str">
            <v>House</v>
          </cell>
          <cell r="E24213">
            <v>1231000</v>
          </cell>
          <cell r="R24213" t="str">
            <v>Manningham</v>
          </cell>
          <cell r="W24213">
            <v>2018</v>
          </cell>
          <cell r="X24213" t="str">
            <v>Dec</v>
          </cell>
        </row>
        <row r="24214">
          <cell r="D24214" t="str">
            <v>House</v>
          </cell>
          <cell r="E24214">
            <v>1150000</v>
          </cell>
          <cell r="R24214" t="str">
            <v>Darebin</v>
          </cell>
          <cell r="W24214">
            <v>2018</v>
          </cell>
          <cell r="X24214" t="str">
            <v>Dec</v>
          </cell>
        </row>
        <row r="24215">
          <cell r="D24215" t="str">
            <v>House</v>
          </cell>
          <cell r="E24215">
            <v>1265000</v>
          </cell>
          <cell r="R24215" t="str">
            <v>Darebin</v>
          </cell>
          <cell r="W24215">
            <v>2018</v>
          </cell>
          <cell r="X24215" t="str">
            <v>Dec</v>
          </cell>
        </row>
        <row r="24216">
          <cell r="D24216" t="str">
            <v>House</v>
          </cell>
          <cell r="E24216">
            <v>1001000</v>
          </cell>
          <cell r="R24216" t="str">
            <v>Banyule</v>
          </cell>
          <cell r="W24216">
            <v>2018</v>
          </cell>
          <cell r="X24216" t="str">
            <v>Dec</v>
          </cell>
        </row>
        <row r="24217">
          <cell r="D24217" t="str">
            <v>House</v>
          </cell>
          <cell r="E24217">
            <v>1011000</v>
          </cell>
          <cell r="R24217" t="str">
            <v>Brimbank</v>
          </cell>
          <cell r="W24217">
            <v>2018</v>
          </cell>
          <cell r="X24217" t="str">
            <v>Dec</v>
          </cell>
        </row>
        <row r="24218">
          <cell r="D24218" t="str">
            <v>House</v>
          </cell>
          <cell r="E24218">
            <v>1556000</v>
          </cell>
          <cell r="R24218" t="str">
            <v>Moonee Valley</v>
          </cell>
          <cell r="W24218">
            <v>2018</v>
          </cell>
          <cell r="X24218" t="str">
            <v>Dec</v>
          </cell>
        </row>
        <row r="24219">
          <cell r="D24219" t="str">
            <v>Unit</v>
          </cell>
          <cell r="E24219">
            <v>881000</v>
          </cell>
          <cell r="R24219" t="str">
            <v>Darebin</v>
          </cell>
          <cell r="W24219">
            <v>2018</v>
          </cell>
          <cell r="X24219" t="str">
            <v>Dec</v>
          </cell>
        </row>
        <row r="24220">
          <cell r="D24220" t="str">
            <v>House</v>
          </cell>
          <cell r="E24220">
            <v>1955000</v>
          </cell>
          <cell r="R24220" t="str">
            <v>Moonee Valley</v>
          </cell>
          <cell r="W24220">
            <v>2018</v>
          </cell>
          <cell r="X24220" t="str">
            <v>Dec</v>
          </cell>
        </row>
        <row r="24221">
          <cell r="D24221" t="str">
            <v>House</v>
          </cell>
          <cell r="E24221">
            <v>990000</v>
          </cell>
          <cell r="R24221" t="str">
            <v>Darebin</v>
          </cell>
          <cell r="W24221">
            <v>2018</v>
          </cell>
          <cell r="X24221" t="str">
            <v>Dec</v>
          </cell>
        </row>
        <row r="24222">
          <cell r="D24222" t="str">
            <v>House</v>
          </cell>
          <cell r="E24222">
            <v>580000</v>
          </cell>
          <cell r="R24222" t="str">
            <v>Brimbank</v>
          </cell>
          <cell r="W24222">
            <v>2018</v>
          </cell>
          <cell r="X24222" t="str">
            <v>Dec</v>
          </cell>
        </row>
        <row r="24223">
          <cell r="D24223" t="str">
            <v>Unit</v>
          </cell>
          <cell r="E24223">
            <v>818000</v>
          </cell>
          <cell r="R24223" t="str">
            <v>Moonee Valley</v>
          </cell>
          <cell r="W24223">
            <v>2018</v>
          </cell>
          <cell r="X24223" t="str">
            <v>Dec</v>
          </cell>
        </row>
        <row r="24224">
          <cell r="D24224" t="str">
            <v>House</v>
          </cell>
          <cell r="E24224">
            <v>808000</v>
          </cell>
          <cell r="R24224" t="str">
            <v>Brimbank</v>
          </cell>
          <cell r="W24224">
            <v>2018</v>
          </cell>
          <cell r="X24224" t="str">
            <v>Dec</v>
          </cell>
        </row>
        <row r="24225">
          <cell r="D24225" t="str">
            <v>House</v>
          </cell>
          <cell r="E24225">
            <v>1200000</v>
          </cell>
          <cell r="R24225" t="str">
            <v>Manningham</v>
          </cell>
          <cell r="W24225">
            <v>2018</v>
          </cell>
          <cell r="X24225" t="str">
            <v>Dec</v>
          </cell>
        </row>
        <row r="24226">
          <cell r="D24226" t="str">
            <v>House</v>
          </cell>
          <cell r="E24226">
            <v>1080000</v>
          </cell>
          <cell r="R24226" t="str">
            <v>Darebin</v>
          </cell>
          <cell r="W24226">
            <v>2018</v>
          </cell>
          <cell r="X24226" t="str">
            <v>Dec</v>
          </cell>
        </row>
        <row r="24227">
          <cell r="D24227" t="str">
            <v>House</v>
          </cell>
          <cell r="E24227">
            <v>1325000</v>
          </cell>
          <cell r="R24227" t="str">
            <v>Moreland</v>
          </cell>
          <cell r="W24227">
            <v>2018</v>
          </cell>
          <cell r="X24227" t="str">
            <v>Dec</v>
          </cell>
        </row>
        <row r="24228">
          <cell r="D24228" t="str">
            <v>House</v>
          </cell>
          <cell r="E24228">
            <v>1080000</v>
          </cell>
          <cell r="R24228" t="str">
            <v>Manningham</v>
          </cell>
          <cell r="W24228">
            <v>2018</v>
          </cell>
          <cell r="X24228" t="str">
            <v>Dec</v>
          </cell>
        </row>
        <row r="24229">
          <cell r="D24229" t="str">
            <v>House</v>
          </cell>
          <cell r="E24229">
            <v>1100000</v>
          </cell>
          <cell r="R24229" t="str">
            <v>Moreland</v>
          </cell>
          <cell r="W24229">
            <v>2018</v>
          </cell>
          <cell r="X24229" t="str">
            <v>Dec</v>
          </cell>
        </row>
        <row r="24230">
          <cell r="D24230" t="str">
            <v>House</v>
          </cell>
          <cell r="E24230">
            <v>1155000</v>
          </cell>
          <cell r="R24230" t="str">
            <v>Manningham</v>
          </cell>
          <cell r="W24230">
            <v>2018</v>
          </cell>
          <cell r="X24230" t="str">
            <v>Dec</v>
          </cell>
        </row>
        <row r="24231">
          <cell r="D24231" t="str">
            <v>House</v>
          </cell>
          <cell r="E24231">
            <v>950000</v>
          </cell>
          <cell r="R24231" t="str">
            <v>Moreland</v>
          </cell>
          <cell r="W24231">
            <v>2018</v>
          </cell>
          <cell r="X24231" t="str">
            <v>Dec</v>
          </cell>
        </row>
        <row r="24232">
          <cell r="D24232" t="str">
            <v>House</v>
          </cell>
          <cell r="E24232">
            <v>1430000</v>
          </cell>
          <cell r="R24232" t="str">
            <v>Darebin</v>
          </cell>
          <cell r="W24232">
            <v>2018</v>
          </cell>
          <cell r="X24232" t="str">
            <v>Dec</v>
          </cell>
        </row>
        <row r="24233">
          <cell r="D24233" t="str">
            <v>House</v>
          </cell>
          <cell r="E24233">
            <v>1050000</v>
          </cell>
          <cell r="R24233" t="str">
            <v>Manningham</v>
          </cell>
          <cell r="W24233">
            <v>2018</v>
          </cell>
          <cell r="X24233" t="str">
            <v>Dec</v>
          </cell>
        </row>
        <row r="24234">
          <cell r="D24234" t="str">
            <v>House</v>
          </cell>
          <cell r="E24234">
            <v>1210000</v>
          </cell>
          <cell r="R24234" t="str">
            <v>Moonee Valley</v>
          </cell>
          <cell r="W24234">
            <v>2018</v>
          </cell>
          <cell r="X24234" t="str">
            <v>Dec</v>
          </cell>
        </row>
        <row r="24235">
          <cell r="D24235" t="str">
            <v>House</v>
          </cell>
          <cell r="E24235">
            <v>1405000</v>
          </cell>
          <cell r="R24235" t="str">
            <v>Darebin</v>
          </cell>
          <cell r="W24235">
            <v>2018</v>
          </cell>
          <cell r="X24235" t="str">
            <v>Dec</v>
          </cell>
        </row>
        <row r="24236">
          <cell r="D24236" t="str">
            <v>House</v>
          </cell>
          <cell r="E24236">
            <v>1950000</v>
          </cell>
          <cell r="R24236" t="str">
            <v>Banyule</v>
          </cell>
          <cell r="W24236">
            <v>2018</v>
          </cell>
          <cell r="X24236" t="str">
            <v>Dec</v>
          </cell>
        </row>
        <row r="24237">
          <cell r="D24237" t="str">
            <v>House</v>
          </cell>
          <cell r="E24237">
            <v>1192000</v>
          </cell>
          <cell r="R24237" t="str">
            <v>Darebin</v>
          </cell>
          <cell r="W24237">
            <v>2018</v>
          </cell>
          <cell r="X24237" t="str">
            <v>Dec</v>
          </cell>
        </row>
        <row r="24238">
          <cell r="D24238" t="str">
            <v>House</v>
          </cell>
          <cell r="E24238">
            <v>1140000</v>
          </cell>
          <cell r="R24238" t="str">
            <v>Darebin</v>
          </cell>
          <cell r="W24238">
            <v>2018</v>
          </cell>
          <cell r="X24238" t="str">
            <v>Dec</v>
          </cell>
        </row>
        <row r="24239">
          <cell r="D24239" t="str">
            <v>House</v>
          </cell>
          <cell r="E24239">
            <v>725000</v>
          </cell>
          <cell r="R24239" t="str">
            <v>Moonee Valley</v>
          </cell>
          <cell r="W24239">
            <v>2018</v>
          </cell>
          <cell r="X24239" t="str">
            <v>Dec</v>
          </cell>
        </row>
        <row r="24240">
          <cell r="D24240" t="str">
            <v>House</v>
          </cell>
          <cell r="E24240">
            <v>1661000</v>
          </cell>
          <cell r="R24240" t="str">
            <v>Moreland</v>
          </cell>
          <cell r="W24240">
            <v>2018</v>
          </cell>
          <cell r="X24240" t="str">
            <v>Dec</v>
          </cell>
        </row>
        <row r="24241">
          <cell r="D24241" t="str">
            <v>House</v>
          </cell>
          <cell r="E24241">
            <v>1255000</v>
          </cell>
          <cell r="R24241" t="str">
            <v>Manningham</v>
          </cell>
          <cell r="W24241">
            <v>2018</v>
          </cell>
          <cell r="X24241" t="str">
            <v>Dec</v>
          </cell>
        </row>
        <row r="24242">
          <cell r="D24242" t="str">
            <v>House</v>
          </cell>
          <cell r="E24242">
            <v>915000</v>
          </cell>
          <cell r="R24242" t="str">
            <v>Moreland</v>
          </cell>
          <cell r="W24242">
            <v>2018</v>
          </cell>
          <cell r="X24242" t="str">
            <v>Dec</v>
          </cell>
        </row>
        <row r="24243">
          <cell r="D24243" t="str">
            <v>House</v>
          </cell>
          <cell r="E24243">
            <v>900000</v>
          </cell>
          <cell r="R24243" t="str">
            <v>Moreland</v>
          </cell>
          <cell r="W24243">
            <v>2018</v>
          </cell>
          <cell r="X24243" t="str">
            <v>Dec</v>
          </cell>
        </row>
        <row r="24244">
          <cell r="D24244" t="str">
            <v>House</v>
          </cell>
          <cell r="E24244">
            <v>1310000</v>
          </cell>
          <cell r="R24244" t="str">
            <v>Manningham</v>
          </cell>
          <cell r="W24244">
            <v>2018</v>
          </cell>
          <cell r="X24244" t="str">
            <v>Dec</v>
          </cell>
        </row>
        <row r="24245">
          <cell r="D24245" t="str">
            <v>House</v>
          </cell>
          <cell r="E24245">
            <v>1345000</v>
          </cell>
          <cell r="R24245" t="str">
            <v>Moreland</v>
          </cell>
          <cell r="W24245">
            <v>2018</v>
          </cell>
          <cell r="X24245" t="str">
            <v>Dec</v>
          </cell>
        </row>
        <row r="24246">
          <cell r="D24246" t="str">
            <v>House</v>
          </cell>
          <cell r="E24246">
            <v>1500000</v>
          </cell>
          <cell r="R24246" t="str">
            <v>Moreland</v>
          </cell>
          <cell r="W24246">
            <v>2018</v>
          </cell>
          <cell r="X24246" t="str">
            <v>Dec</v>
          </cell>
        </row>
        <row r="24247">
          <cell r="D24247" t="str">
            <v>House</v>
          </cell>
          <cell r="E24247">
            <v>1326000</v>
          </cell>
          <cell r="R24247" t="str">
            <v>Moreland</v>
          </cell>
          <cell r="W24247">
            <v>2018</v>
          </cell>
          <cell r="X24247" t="str">
            <v>Dec</v>
          </cell>
        </row>
        <row r="24248">
          <cell r="D24248" t="str">
            <v>House</v>
          </cell>
          <cell r="E24248">
            <v>1250000</v>
          </cell>
          <cell r="R24248" t="str">
            <v>Moreland</v>
          </cell>
          <cell r="W24248">
            <v>2018</v>
          </cell>
          <cell r="X24248" t="str">
            <v>Dec</v>
          </cell>
        </row>
        <row r="24249">
          <cell r="D24249" t="str">
            <v>House</v>
          </cell>
          <cell r="E24249">
            <v>1250000</v>
          </cell>
          <cell r="R24249" t="str">
            <v>Moonee Valley</v>
          </cell>
          <cell r="W24249">
            <v>2018</v>
          </cell>
          <cell r="X24249" t="str">
            <v>Dec</v>
          </cell>
        </row>
        <row r="24250">
          <cell r="D24250" t="str">
            <v>House</v>
          </cell>
          <cell r="E24250">
            <v>1510000</v>
          </cell>
          <cell r="R24250" t="str">
            <v>Manningham</v>
          </cell>
          <cell r="W24250">
            <v>2018</v>
          </cell>
          <cell r="X24250" t="str">
            <v>Dec</v>
          </cell>
        </row>
        <row r="24251">
          <cell r="D24251" t="str">
            <v>House</v>
          </cell>
          <cell r="E24251">
            <v>1950000</v>
          </cell>
          <cell r="R24251" t="str">
            <v>Banyule</v>
          </cell>
          <cell r="W24251">
            <v>2018</v>
          </cell>
          <cell r="X24251" t="str">
            <v>Dec</v>
          </cell>
        </row>
        <row r="24252">
          <cell r="D24252" t="str">
            <v>House</v>
          </cell>
          <cell r="E24252">
            <v>1250000</v>
          </cell>
          <cell r="R24252" t="str">
            <v>Manningham</v>
          </cell>
          <cell r="W24252">
            <v>2018</v>
          </cell>
          <cell r="X24252" t="str">
            <v>Dec</v>
          </cell>
        </row>
        <row r="24253">
          <cell r="D24253" t="str">
            <v>House</v>
          </cell>
          <cell r="E24253">
            <v>680000</v>
          </cell>
          <cell r="R24253" t="str">
            <v>Moonee Valley</v>
          </cell>
          <cell r="W24253">
            <v>2018</v>
          </cell>
          <cell r="X24253" t="str">
            <v>Dec</v>
          </cell>
        </row>
        <row r="24254">
          <cell r="D24254" t="str">
            <v>House</v>
          </cell>
          <cell r="E24254">
            <v>1300000</v>
          </cell>
          <cell r="R24254" t="str">
            <v>Manningham</v>
          </cell>
          <cell r="W24254">
            <v>2018</v>
          </cell>
          <cell r="X24254" t="str">
            <v>Dec</v>
          </cell>
        </row>
        <row r="24255">
          <cell r="D24255" t="str">
            <v>House</v>
          </cell>
          <cell r="E24255">
            <v>2008000</v>
          </cell>
          <cell r="R24255" t="str">
            <v>Manningham</v>
          </cell>
          <cell r="W24255">
            <v>2018</v>
          </cell>
          <cell r="X24255" t="str">
            <v>Dec</v>
          </cell>
        </row>
        <row r="24256">
          <cell r="D24256" t="str">
            <v>House</v>
          </cell>
          <cell r="E24256">
            <v>904000</v>
          </cell>
          <cell r="R24256" t="str">
            <v>Moonee Valley</v>
          </cell>
          <cell r="W24256">
            <v>2018</v>
          </cell>
          <cell r="X24256" t="str">
            <v>Dec</v>
          </cell>
        </row>
        <row r="24257">
          <cell r="D24257" t="str">
            <v>House</v>
          </cell>
          <cell r="E24257">
            <v>1265000</v>
          </cell>
          <cell r="R24257" t="str">
            <v>Manningham</v>
          </cell>
          <cell r="W24257">
            <v>2018</v>
          </cell>
          <cell r="X24257" t="str">
            <v>Dec</v>
          </cell>
        </row>
        <row r="24258">
          <cell r="D24258" t="str">
            <v>House</v>
          </cell>
          <cell r="E24258">
            <v>1275000</v>
          </cell>
          <cell r="R24258" t="str">
            <v>Maribyrnong</v>
          </cell>
          <cell r="W24258">
            <v>2018</v>
          </cell>
          <cell r="X24258" t="str">
            <v>Dec</v>
          </cell>
        </row>
        <row r="24259">
          <cell r="D24259" t="str">
            <v>House</v>
          </cell>
          <cell r="E24259">
            <v>2025000</v>
          </cell>
          <cell r="R24259" t="str">
            <v>Moonee Valley</v>
          </cell>
          <cell r="W24259">
            <v>2018</v>
          </cell>
          <cell r="X24259" t="str">
            <v>Dec</v>
          </cell>
        </row>
        <row r="24260">
          <cell r="D24260" t="str">
            <v>House</v>
          </cell>
          <cell r="E24260">
            <v>1440200</v>
          </cell>
          <cell r="R24260" t="str">
            <v>Moreland</v>
          </cell>
          <cell r="W24260">
            <v>2018</v>
          </cell>
          <cell r="X24260" t="str">
            <v>Dec</v>
          </cell>
        </row>
        <row r="24261">
          <cell r="D24261" t="str">
            <v>House</v>
          </cell>
          <cell r="E24261">
            <v>970000</v>
          </cell>
          <cell r="R24261" t="str">
            <v>Moonee Valley</v>
          </cell>
          <cell r="W24261">
            <v>2018</v>
          </cell>
          <cell r="X24261" t="str">
            <v>Dec</v>
          </cell>
        </row>
        <row r="24262">
          <cell r="D24262" t="str">
            <v>House</v>
          </cell>
          <cell r="E24262">
            <v>2102000</v>
          </cell>
          <cell r="R24262" t="str">
            <v>Manningham</v>
          </cell>
          <cell r="W24262">
            <v>2018</v>
          </cell>
          <cell r="X24262" t="str">
            <v>Dec</v>
          </cell>
        </row>
        <row r="24263">
          <cell r="D24263" t="str">
            <v>House</v>
          </cell>
          <cell r="E24263">
            <v>1050000</v>
          </cell>
          <cell r="R24263" t="str">
            <v>Moonee Valley</v>
          </cell>
          <cell r="W24263">
            <v>2018</v>
          </cell>
          <cell r="X24263" t="str">
            <v>Dec</v>
          </cell>
        </row>
        <row r="24264">
          <cell r="D24264" t="str">
            <v>House</v>
          </cell>
          <cell r="E24264">
            <v>1475000</v>
          </cell>
          <cell r="R24264" t="str">
            <v>Manningham</v>
          </cell>
          <cell r="W24264">
            <v>2018</v>
          </cell>
          <cell r="X24264" t="str">
            <v>Dec</v>
          </cell>
        </row>
        <row r="24265">
          <cell r="D24265" t="str">
            <v>House</v>
          </cell>
          <cell r="E24265">
            <v>1160000</v>
          </cell>
          <cell r="R24265" t="str">
            <v>Moreland</v>
          </cell>
          <cell r="W24265">
            <v>2018</v>
          </cell>
          <cell r="X24265" t="str">
            <v>Dec</v>
          </cell>
        </row>
        <row r="24266">
          <cell r="D24266" t="str">
            <v>House</v>
          </cell>
          <cell r="E24266">
            <v>786000</v>
          </cell>
          <cell r="R24266" t="str">
            <v>Brimbank</v>
          </cell>
          <cell r="W24266">
            <v>2018</v>
          </cell>
          <cell r="X24266" t="str">
            <v>Dec</v>
          </cell>
        </row>
        <row r="24267">
          <cell r="D24267" t="str">
            <v>House</v>
          </cell>
          <cell r="E24267">
            <v>870500</v>
          </cell>
          <cell r="R24267" t="str">
            <v>Brimbank</v>
          </cell>
          <cell r="W24267">
            <v>2018</v>
          </cell>
          <cell r="X24267" t="str">
            <v>Dec</v>
          </cell>
        </row>
        <row r="24268">
          <cell r="D24268" t="str">
            <v>House</v>
          </cell>
          <cell r="E24268">
            <v>1930000</v>
          </cell>
          <cell r="R24268" t="str">
            <v>Banyule</v>
          </cell>
          <cell r="W24268">
            <v>2018</v>
          </cell>
          <cell r="X24268" t="str">
            <v>Dec</v>
          </cell>
        </row>
        <row r="24269">
          <cell r="D24269" t="str">
            <v>House</v>
          </cell>
          <cell r="E24269">
            <v>545000</v>
          </cell>
          <cell r="R24269" t="str">
            <v>Brimbank</v>
          </cell>
          <cell r="W24269">
            <v>2018</v>
          </cell>
          <cell r="X24269" t="str">
            <v>Dec</v>
          </cell>
        </row>
        <row r="24270">
          <cell r="D24270" t="str">
            <v>House</v>
          </cell>
          <cell r="E24270">
            <v>2579500</v>
          </cell>
          <cell r="R24270" t="str">
            <v>Banyule</v>
          </cell>
          <cell r="W24270">
            <v>2018</v>
          </cell>
          <cell r="X24270" t="str">
            <v>Dec</v>
          </cell>
        </row>
        <row r="24271">
          <cell r="D24271" t="str">
            <v>House</v>
          </cell>
          <cell r="E24271">
            <v>1490000</v>
          </cell>
          <cell r="R24271" t="str">
            <v>Banyule</v>
          </cell>
          <cell r="W24271">
            <v>2018</v>
          </cell>
          <cell r="X24271" t="str">
            <v>Dec</v>
          </cell>
        </row>
        <row r="24272">
          <cell r="D24272" t="str">
            <v>House</v>
          </cell>
          <cell r="E24272">
            <v>2450000</v>
          </cell>
          <cell r="R24272" t="str">
            <v>Darebin</v>
          </cell>
          <cell r="W24272">
            <v>2018</v>
          </cell>
          <cell r="X24272" t="str">
            <v>Dec</v>
          </cell>
        </row>
        <row r="24273">
          <cell r="D24273" t="str">
            <v>House</v>
          </cell>
          <cell r="E24273">
            <v>1337000</v>
          </cell>
          <cell r="R24273" t="str">
            <v>Manningham</v>
          </cell>
          <cell r="W24273">
            <v>2018</v>
          </cell>
          <cell r="X24273" t="str">
            <v>Dec</v>
          </cell>
        </row>
        <row r="24274">
          <cell r="D24274" t="str">
            <v>House</v>
          </cell>
          <cell r="E24274">
            <v>821000</v>
          </cell>
          <cell r="R24274" t="str">
            <v>Brimbank</v>
          </cell>
          <cell r="W24274">
            <v>2018</v>
          </cell>
          <cell r="X24274" t="str">
            <v>Dec</v>
          </cell>
        </row>
        <row r="24275">
          <cell r="D24275" t="str">
            <v>House</v>
          </cell>
          <cell r="E24275">
            <v>624000</v>
          </cell>
          <cell r="R24275" t="str">
            <v>Brimbank</v>
          </cell>
          <cell r="W24275">
            <v>2018</v>
          </cell>
          <cell r="X24275" t="str">
            <v>Dec</v>
          </cell>
        </row>
        <row r="24276">
          <cell r="D24276" t="str">
            <v>House</v>
          </cell>
          <cell r="E24276">
            <v>950000</v>
          </cell>
          <cell r="R24276" t="str">
            <v>Brimbank</v>
          </cell>
          <cell r="W24276">
            <v>2018</v>
          </cell>
          <cell r="X24276" t="str">
            <v>Dec</v>
          </cell>
        </row>
        <row r="24277">
          <cell r="D24277" t="str">
            <v>House</v>
          </cell>
          <cell r="E24277">
            <v>850000</v>
          </cell>
          <cell r="R24277" t="str">
            <v>Brimbank</v>
          </cell>
          <cell r="W24277">
            <v>2018</v>
          </cell>
          <cell r="X24277" t="str">
            <v>Dec</v>
          </cell>
        </row>
        <row r="24278">
          <cell r="D24278" t="str">
            <v>House</v>
          </cell>
          <cell r="E24278">
            <v>1680000</v>
          </cell>
          <cell r="R24278" t="str">
            <v>Darebin</v>
          </cell>
          <cell r="W24278">
            <v>2018</v>
          </cell>
          <cell r="X24278" t="str">
            <v>Dec</v>
          </cell>
        </row>
        <row r="24279">
          <cell r="D24279" t="str">
            <v>House</v>
          </cell>
          <cell r="E24279">
            <v>1780000</v>
          </cell>
          <cell r="R24279" t="str">
            <v>Moreland</v>
          </cell>
          <cell r="W24279">
            <v>2018</v>
          </cell>
          <cell r="X24279" t="str">
            <v>Dec</v>
          </cell>
        </row>
        <row r="24280">
          <cell r="D24280" t="str">
            <v>House</v>
          </cell>
          <cell r="E24280">
            <v>1050000</v>
          </cell>
          <cell r="R24280" t="str">
            <v>Brimbank</v>
          </cell>
          <cell r="W24280">
            <v>2018</v>
          </cell>
          <cell r="X24280" t="str">
            <v>Dec</v>
          </cell>
        </row>
        <row r="24281">
          <cell r="D24281" t="str">
            <v>House</v>
          </cell>
          <cell r="E24281">
            <v>1125000</v>
          </cell>
          <cell r="R24281" t="str">
            <v>Moreland</v>
          </cell>
          <cell r="W24281">
            <v>2018</v>
          </cell>
          <cell r="X24281" t="str">
            <v>Dec</v>
          </cell>
        </row>
        <row r="24282">
          <cell r="D24282" t="str">
            <v>House</v>
          </cell>
          <cell r="E24282">
            <v>992000</v>
          </cell>
          <cell r="R24282" t="str">
            <v>Moreland</v>
          </cell>
          <cell r="W24282">
            <v>2018</v>
          </cell>
          <cell r="X24282" t="str">
            <v>Dec</v>
          </cell>
        </row>
        <row r="24283">
          <cell r="D24283" t="str">
            <v>House</v>
          </cell>
          <cell r="E24283">
            <v>1480000</v>
          </cell>
          <cell r="R24283" t="str">
            <v>Darebin</v>
          </cell>
          <cell r="W24283">
            <v>2018</v>
          </cell>
          <cell r="X24283" t="str">
            <v>Dec</v>
          </cell>
        </row>
        <row r="24284">
          <cell r="D24284" t="str">
            <v>House</v>
          </cell>
          <cell r="E24284">
            <v>801500</v>
          </cell>
          <cell r="R24284" t="str">
            <v>Maribyrnong</v>
          </cell>
          <cell r="W24284">
            <v>2018</v>
          </cell>
          <cell r="X24284" t="str">
            <v>Dec</v>
          </cell>
        </row>
        <row r="24285">
          <cell r="D24285" t="str">
            <v>House</v>
          </cell>
          <cell r="E24285">
            <v>1235000</v>
          </cell>
          <cell r="R24285" t="str">
            <v>Darebin</v>
          </cell>
          <cell r="W24285">
            <v>2018</v>
          </cell>
          <cell r="X24285" t="str">
            <v>Dec</v>
          </cell>
        </row>
        <row r="24286">
          <cell r="D24286" t="str">
            <v>House</v>
          </cell>
          <cell r="E24286">
            <v>1220000</v>
          </cell>
          <cell r="R24286" t="str">
            <v>Maroondah</v>
          </cell>
          <cell r="W24286">
            <v>2018</v>
          </cell>
          <cell r="X24286" t="str">
            <v>Dec</v>
          </cell>
        </row>
        <row r="24287">
          <cell r="D24287" t="str">
            <v>House</v>
          </cell>
          <cell r="E24287">
            <v>2420000</v>
          </cell>
          <cell r="R24287" t="str">
            <v>Darebin</v>
          </cell>
          <cell r="W24287">
            <v>2018</v>
          </cell>
          <cell r="X24287" t="str">
            <v>Dec</v>
          </cell>
        </row>
        <row r="24288">
          <cell r="D24288" t="str">
            <v>House</v>
          </cell>
          <cell r="E24288">
            <v>1850000</v>
          </cell>
          <cell r="R24288" t="str">
            <v>Moreland</v>
          </cell>
          <cell r="W24288">
            <v>2018</v>
          </cell>
          <cell r="X24288" t="str">
            <v>Dec</v>
          </cell>
        </row>
        <row r="24289">
          <cell r="D24289" t="str">
            <v>House</v>
          </cell>
          <cell r="E24289">
            <v>2255000</v>
          </cell>
          <cell r="R24289" t="str">
            <v>Boroondara</v>
          </cell>
          <cell r="W24289">
            <v>2018</v>
          </cell>
          <cell r="X24289" t="str">
            <v>Dec</v>
          </cell>
        </row>
        <row r="24290">
          <cell r="D24290" t="str">
            <v>Unit</v>
          </cell>
          <cell r="E24290">
            <v>670000</v>
          </cell>
          <cell r="R24290" t="str">
            <v>Brimbank</v>
          </cell>
          <cell r="W24290">
            <v>2018</v>
          </cell>
          <cell r="X24290" t="str">
            <v>Dec</v>
          </cell>
        </row>
        <row r="24291">
          <cell r="D24291" t="str">
            <v>House</v>
          </cell>
          <cell r="E24291">
            <v>1610000</v>
          </cell>
          <cell r="R24291" t="str">
            <v>Manningham</v>
          </cell>
          <cell r="W24291">
            <v>2018</v>
          </cell>
          <cell r="X24291" t="str">
            <v>Dec</v>
          </cell>
        </row>
        <row r="24292">
          <cell r="D24292" t="str">
            <v>House</v>
          </cell>
          <cell r="E24292">
            <v>818888</v>
          </cell>
          <cell r="R24292" t="str">
            <v>Maribyrnong</v>
          </cell>
          <cell r="W24292">
            <v>2018</v>
          </cell>
          <cell r="X24292" t="str">
            <v>Dec</v>
          </cell>
        </row>
        <row r="24293">
          <cell r="D24293" t="str">
            <v>House</v>
          </cell>
          <cell r="E24293">
            <v>1065000</v>
          </cell>
          <cell r="R24293" t="str">
            <v>Melbourne</v>
          </cell>
          <cell r="W24293">
            <v>2018</v>
          </cell>
          <cell r="X24293" t="str">
            <v>Dec</v>
          </cell>
        </row>
        <row r="24294">
          <cell r="D24294" t="str">
            <v>House</v>
          </cell>
          <cell r="E24294">
            <v>750000</v>
          </cell>
          <cell r="R24294" t="str">
            <v>Brimbank</v>
          </cell>
          <cell r="W24294">
            <v>2018</v>
          </cell>
          <cell r="X24294" t="str">
            <v>Dec</v>
          </cell>
        </row>
        <row r="24295">
          <cell r="D24295" t="str">
            <v>House</v>
          </cell>
          <cell r="E24295">
            <v>2002000</v>
          </cell>
          <cell r="R24295" t="str">
            <v>Moreland</v>
          </cell>
          <cell r="W24295">
            <v>2018</v>
          </cell>
          <cell r="X24295" t="str">
            <v>Dec</v>
          </cell>
        </row>
        <row r="24296">
          <cell r="D24296" t="str">
            <v>House</v>
          </cell>
          <cell r="E24296">
            <v>1020000</v>
          </cell>
          <cell r="R24296" t="str">
            <v>Maribyrnong</v>
          </cell>
          <cell r="W24296">
            <v>2018</v>
          </cell>
          <cell r="X24296" t="str">
            <v>Dec</v>
          </cell>
        </row>
        <row r="24297">
          <cell r="D24297" t="str">
            <v>House</v>
          </cell>
          <cell r="E24297">
            <v>856000</v>
          </cell>
          <cell r="R24297" t="str">
            <v>Brimbank</v>
          </cell>
          <cell r="W24297">
            <v>2018</v>
          </cell>
          <cell r="X24297" t="str">
            <v>Dec</v>
          </cell>
        </row>
        <row r="24298">
          <cell r="D24298" t="str">
            <v>House</v>
          </cell>
          <cell r="E24298">
            <v>1905000</v>
          </cell>
          <cell r="R24298" t="str">
            <v>Boroondara</v>
          </cell>
          <cell r="W24298">
            <v>2018</v>
          </cell>
          <cell r="X24298" t="str">
            <v>Dec</v>
          </cell>
        </row>
        <row r="24299">
          <cell r="D24299" t="str">
            <v>House</v>
          </cell>
          <cell r="E24299">
            <v>1510000</v>
          </cell>
          <cell r="R24299" t="str">
            <v>Boroondara</v>
          </cell>
          <cell r="W24299">
            <v>2018</v>
          </cell>
          <cell r="X24299" t="str">
            <v>Dec</v>
          </cell>
        </row>
        <row r="24300">
          <cell r="D24300" t="str">
            <v>House</v>
          </cell>
          <cell r="E24300">
            <v>600000</v>
          </cell>
          <cell r="R24300" t="str">
            <v>Brimbank</v>
          </cell>
          <cell r="W24300">
            <v>2018</v>
          </cell>
          <cell r="X24300" t="str">
            <v>Dec</v>
          </cell>
        </row>
        <row r="24301">
          <cell r="D24301" t="str">
            <v>House</v>
          </cell>
          <cell r="E24301">
            <v>1010000</v>
          </cell>
          <cell r="R24301" t="str">
            <v>Yarra</v>
          </cell>
          <cell r="W24301">
            <v>2018</v>
          </cell>
          <cell r="X24301" t="str">
            <v>Dec</v>
          </cell>
        </row>
        <row r="24302">
          <cell r="D24302" t="str">
            <v>House</v>
          </cell>
          <cell r="E24302">
            <v>676000</v>
          </cell>
          <cell r="R24302" t="str">
            <v>Maroondah</v>
          </cell>
          <cell r="W24302">
            <v>2018</v>
          </cell>
          <cell r="X24302" t="str">
            <v>Dec</v>
          </cell>
        </row>
        <row r="24303">
          <cell r="D24303" t="str">
            <v>House</v>
          </cell>
          <cell r="E24303">
            <v>935000</v>
          </cell>
          <cell r="R24303" t="str">
            <v>Yarra</v>
          </cell>
          <cell r="W24303">
            <v>2018</v>
          </cell>
          <cell r="X24303" t="str">
            <v>Dec</v>
          </cell>
        </row>
        <row r="24304">
          <cell r="D24304" t="str">
            <v>Unit</v>
          </cell>
          <cell r="E24304">
            <v>1190000</v>
          </cell>
          <cell r="R24304" t="str">
            <v>Boroondara</v>
          </cell>
          <cell r="W24304">
            <v>2018</v>
          </cell>
          <cell r="X24304" t="str">
            <v>Dec</v>
          </cell>
        </row>
        <row r="24305">
          <cell r="D24305" t="str">
            <v>House</v>
          </cell>
          <cell r="E24305">
            <v>1390000</v>
          </cell>
          <cell r="R24305" t="str">
            <v>Melbourne</v>
          </cell>
          <cell r="W24305">
            <v>2018</v>
          </cell>
          <cell r="X24305" t="str">
            <v>Dec</v>
          </cell>
        </row>
        <row r="24306">
          <cell r="D24306" t="str">
            <v>House</v>
          </cell>
          <cell r="E24306">
            <v>690000</v>
          </cell>
          <cell r="R24306" t="str">
            <v>Brimbank</v>
          </cell>
          <cell r="W24306">
            <v>2018</v>
          </cell>
          <cell r="X24306" t="str">
            <v>Dec</v>
          </cell>
        </row>
        <row r="24307">
          <cell r="D24307" t="str">
            <v>House</v>
          </cell>
          <cell r="E24307">
            <v>770000</v>
          </cell>
          <cell r="R24307" t="str">
            <v>Brimbank</v>
          </cell>
          <cell r="W24307">
            <v>2018</v>
          </cell>
          <cell r="X24307" t="str">
            <v>Dec</v>
          </cell>
        </row>
        <row r="24308">
          <cell r="D24308" t="str">
            <v>House</v>
          </cell>
          <cell r="E24308">
            <v>900000</v>
          </cell>
          <cell r="R24308" t="str">
            <v>Maribyrnong</v>
          </cell>
          <cell r="W24308">
            <v>2018</v>
          </cell>
          <cell r="X24308" t="str">
            <v>Dec</v>
          </cell>
        </row>
        <row r="24309">
          <cell r="D24309" t="str">
            <v>House</v>
          </cell>
          <cell r="E24309">
            <v>2120000</v>
          </cell>
          <cell r="R24309" t="str">
            <v>Boroondara</v>
          </cell>
          <cell r="W24309">
            <v>2018</v>
          </cell>
          <cell r="X24309" t="str">
            <v>Dec</v>
          </cell>
        </row>
        <row r="24310">
          <cell r="D24310" t="str">
            <v>House</v>
          </cell>
          <cell r="E24310">
            <v>2330000</v>
          </cell>
          <cell r="R24310" t="str">
            <v>Yarra</v>
          </cell>
          <cell r="W24310">
            <v>2018</v>
          </cell>
          <cell r="X24310" t="str">
            <v>Dec</v>
          </cell>
        </row>
        <row r="24311">
          <cell r="D24311" t="str">
            <v>House</v>
          </cell>
          <cell r="E24311">
            <v>1595000</v>
          </cell>
          <cell r="R24311" t="str">
            <v>Yarra</v>
          </cell>
          <cell r="W24311">
            <v>2018</v>
          </cell>
          <cell r="X24311" t="str">
            <v>Dec</v>
          </cell>
        </row>
        <row r="24312">
          <cell r="D24312" t="str">
            <v>House</v>
          </cell>
          <cell r="E24312">
            <v>980000</v>
          </cell>
          <cell r="R24312" t="str">
            <v>Manningham</v>
          </cell>
          <cell r="W24312">
            <v>2018</v>
          </cell>
          <cell r="X24312" t="str">
            <v>Dec</v>
          </cell>
        </row>
        <row r="24313">
          <cell r="D24313" t="str">
            <v>House</v>
          </cell>
          <cell r="E24313">
            <v>1000000</v>
          </cell>
          <cell r="R24313" t="str">
            <v>Maribyrnong</v>
          </cell>
          <cell r="W24313">
            <v>2018</v>
          </cell>
          <cell r="X24313" t="str">
            <v>Dec</v>
          </cell>
        </row>
        <row r="24314">
          <cell r="D24314" t="str">
            <v>House</v>
          </cell>
          <cell r="E24314">
            <v>1200000</v>
          </cell>
          <cell r="R24314" t="str">
            <v>Manningham</v>
          </cell>
          <cell r="W24314">
            <v>2018</v>
          </cell>
          <cell r="X24314" t="str">
            <v>Dec</v>
          </cell>
        </row>
        <row r="24315">
          <cell r="D24315" t="str">
            <v>House</v>
          </cell>
          <cell r="E24315">
            <v>2625000</v>
          </cell>
          <cell r="R24315" t="str">
            <v>Yarra</v>
          </cell>
          <cell r="W24315">
            <v>2018</v>
          </cell>
          <cell r="X24315" t="str">
            <v>Dec</v>
          </cell>
        </row>
        <row r="24316">
          <cell r="D24316" t="str">
            <v>House</v>
          </cell>
          <cell r="E24316">
            <v>2325000</v>
          </cell>
          <cell r="R24316" t="str">
            <v>Boroondara</v>
          </cell>
          <cell r="W24316">
            <v>2018</v>
          </cell>
          <cell r="X24316" t="str">
            <v>Dec</v>
          </cell>
        </row>
        <row r="24317">
          <cell r="D24317" t="str">
            <v>House</v>
          </cell>
          <cell r="E24317">
            <v>1300000</v>
          </cell>
          <cell r="R24317" t="str">
            <v>Whitehorse</v>
          </cell>
          <cell r="W24317">
            <v>2018</v>
          </cell>
          <cell r="X24317" t="str">
            <v>Dec</v>
          </cell>
        </row>
        <row r="24318">
          <cell r="D24318" t="str">
            <v>House</v>
          </cell>
          <cell r="E24318">
            <v>1067000</v>
          </cell>
          <cell r="R24318" t="str">
            <v>Maribyrnong</v>
          </cell>
          <cell r="W24318">
            <v>2018</v>
          </cell>
          <cell r="X24318" t="str">
            <v>Dec</v>
          </cell>
        </row>
        <row r="24319">
          <cell r="D24319" t="str">
            <v>House</v>
          </cell>
          <cell r="E24319">
            <v>2360000</v>
          </cell>
          <cell r="R24319" t="str">
            <v>Boroondara</v>
          </cell>
          <cell r="W24319">
            <v>2018</v>
          </cell>
          <cell r="X24319" t="str">
            <v>Dec</v>
          </cell>
        </row>
        <row r="24320">
          <cell r="D24320" t="str">
            <v>House</v>
          </cell>
          <cell r="E24320">
            <v>910000</v>
          </cell>
          <cell r="R24320" t="str">
            <v>Maribyrnong</v>
          </cell>
          <cell r="W24320">
            <v>2018</v>
          </cell>
          <cell r="X24320" t="str">
            <v>Dec</v>
          </cell>
        </row>
        <row r="24321">
          <cell r="D24321" t="str">
            <v>House</v>
          </cell>
          <cell r="E24321">
            <v>2280000</v>
          </cell>
          <cell r="R24321" t="str">
            <v>Boroondara</v>
          </cell>
          <cell r="W24321">
            <v>2018</v>
          </cell>
          <cell r="X24321" t="str">
            <v>Dec</v>
          </cell>
        </row>
        <row r="24322">
          <cell r="D24322" t="str">
            <v>Unit</v>
          </cell>
          <cell r="E24322">
            <v>850000</v>
          </cell>
          <cell r="R24322" t="str">
            <v>Whitehorse</v>
          </cell>
          <cell r="W24322">
            <v>2018</v>
          </cell>
          <cell r="X24322" t="str">
            <v>Dec</v>
          </cell>
        </row>
        <row r="24323">
          <cell r="D24323" t="str">
            <v>House</v>
          </cell>
          <cell r="E24323">
            <v>2800000</v>
          </cell>
          <cell r="R24323" t="str">
            <v>Boroondara</v>
          </cell>
          <cell r="W24323">
            <v>2018</v>
          </cell>
          <cell r="X24323" t="str">
            <v>Dec</v>
          </cell>
        </row>
        <row r="24324">
          <cell r="D24324" t="str">
            <v>House</v>
          </cell>
          <cell r="E24324">
            <v>836000</v>
          </cell>
          <cell r="R24324" t="str">
            <v>Manningham</v>
          </cell>
          <cell r="W24324">
            <v>2018</v>
          </cell>
          <cell r="X24324" t="str">
            <v>Dec</v>
          </cell>
        </row>
        <row r="24325">
          <cell r="D24325" t="str">
            <v>House</v>
          </cell>
          <cell r="E24325">
            <v>890000</v>
          </cell>
          <cell r="R24325" t="str">
            <v>Maribyrnong</v>
          </cell>
          <cell r="W24325">
            <v>2018</v>
          </cell>
          <cell r="X24325" t="str">
            <v>Dec</v>
          </cell>
        </row>
        <row r="24326">
          <cell r="D24326" t="str">
            <v>House</v>
          </cell>
          <cell r="E24326">
            <v>2695000</v>
          </cell>
          <cell r="R24326" t="str">
            <v>Boroondara</v>
          </cell>
          <cell r="W24326">
            <v>2018</v>
          </cell>
          <cell r="X24326" t="str">
            <v>Dec</v>
          </cell>
        </row>
        <row r="24327">
          <cell r="D24327" t="str">
            <v>House</v>
          </cell>
          <cell r="E24327">
            <v>930000</v>
          </cell>
          <cell r="R24327" t="str">
            <v>Maribyrnong</v>
          </cell>
          <cell r="W24327">
            <v>2018</v>
          </cell>
          <cell r="X24327" t="str">
            <v>Dec</v>
          </cell>
        </row>
        <row r="24328">
          <cell r="D24328" t="str">
            <v>House</v>
          </cell>
          <cell r="E24328">
            <v>4000000</v>
          </cell>
          <cell r="R24328" t="str">
            <v>Boroondara</v>
          </cell>
          <cell r="W24328">
            <v>2018</v>
          </cell>
          <cell r="X24328" t="str">
            <v>Dec</v>
          </cell>
        </row>
        <row r="24329">
          <cell r="D24329" t="str">
            <v>House</v>
          </cell>
          <cell r="E24329">
            <v>1850000</v>
          </cell>
          <cell r="R24329" t="str">
            <v>Yarra</v>
          </cell>
          <cell r="W24329">
            <v>2018</v>
          </cell>
          <cell r="X24329" t="str">
            <v>Dec</v>
          </cell>
        </row>
        <row r="24330">
          <cell r="D24330" t="str">
            <v>House</v>
          </cell>
          <cell r="E24330">
            <v>2350000</v>
          </cell>
          <cell r="R24330" t="str">
            <v>Boroondara</v>
          </cell>
          <cell r="W24330">
            <v>2018</v>
          </cell>
          <cell r="X24330" t="str">
            <v>Dec</v>
          </cell>
        </row>
        <row r="24331">
          <cell r="D24331" t="str">
            <v>House</v>
          </cell>
          <cell r="E24331">
            <v>2185000</v>
          </cell>
          <cell r="R24331" t="str">
            <v>Maribyrnong</v>
          </cell>
          <cell r="W24331">
            <v>2018</v>
          </cell>
          <cell r="X24331" t="str">
            <v>Dec</v>
          </cell>
        </row>
        <row r="24332">
          <cell r="D24332" t="str">
            <v>House</v>
          </cell>
          <cell r="E24332">
            <v>2320000</v>
          </cell>
          <cell r="R24332" t="str">
            <v>Boroondara</v>
          </cell>
          <cell r="W24332">
            <v>2018</v>
          </cell>
          <cell r="X24332" t="str">
            <v>Dec</v>
          </cell>
        </row>
        <row r="24333">
          <cell r="D24333" t="str">
            <v>House</v>
          </cell>
          <cell r="E24333">
            <v>2140000</v>
          </cell>
          <cell r="R24333" t="str">
            <v>Boroondara</v>
          </cell>
          <cell r="W24333">
            <v>2018</v>
          </cell>
          <cell r="X24333" t="str">
            <v>Dec</v>
          </cell>
        </row>
        <row r="24334">
          <cell r="D24334" t="str">
            <v>House</v>
          </cell>
          <cell r="E24334">
            <v>1850000</v>
          </cell>
          <cell r="R24334" t="str">
            <v>Maribyrnong</v>
          </cell>
          <cell r="W24334">
            <v>2018</v>
          </cell>
          <cell r="X24334" t="str">
            <v>Dec</v>
          </cell>
        </row>
        <row r="24335">
          <cell r="D24335" t="str">
            <v>House</v>
          </cell>
          <cell r="E24335">
            <v>2550000</v>
          </cell>
          <cell r="R24335" t="str">
            <v>Boroondara</v>
          </cell>
          <cell r="W24335">
            <v>2018</v>
          </cell>
          <cell r="X24335" t="str">
            <v>Dec</v>
          </cell>
        </row>
        <row r="24336">
          <cell r="D24336" t="str">
            <v>House</v>
          </cell>
          <cell r="E24336">
            <v>1500000</v>
          </cell>
          <cell r="R24336" t="str">
            <v>Boroondara</v>
          </cell>
          <cell r="W24336">
            <v>2018</v>
          </cell>
          <cell r="X24336" t="str">
            <v>Dec</v>
          </cell>
        </row>
        <row r="24337">
          <cell r="D24337" t="str">
            <v>House</v>
          </cell>
          <cell r="E24337">
            <v>2600000</v>
          </cell>
          <cell r="R24337" t="str">
            <v>Boroondara</v>
          </cell>
          <cell r="W24337">
            <v>2018</v>
          </cell>
          <cell r="X24337" t="str">
            <v>Dec</v>
          </cell>
        </row>
        <row r="24338">
          <cell r="D24338" t="str">
            <v>House</v>
          </cell>
          <cell r="E24338">
            <v>2128888</v>
          </cell>
          <cell r="R24338" t="str">
            <v>Whitehorse</v>
          </cell>
          <cell r="W24338">
            <v>2018</v>
          </cell>
          <cell r="X24338" t="str">
            <v>Dec</v>
          </cell>
        </row>
        <row r="24339">
          <cell r="D24339" t="str">
            <v>House</v>
          </cell>
          <cell r="E24339">
            <v>1180000</v>
          </cell>
          <cell r="R24339" t="str">
            <v>Yarra</v>
          </cell>
          <cell r="W24339">
            <v>2018</v>
          </cell>
          <cell r="X24339" t="str">
            <v>Dec</v>
          </cell>
        </row>
        <row r="24340">
          <cell r="D24340" t="str">
            <v>House</v>
          </cell>
          <cell r="E24340">
            <v>902000</v>
          </cell>
          <cell r="R24340" t="str">
            <v>Maroondah</v>
          </cell>
          <cell r="W24340">
            <v>2018</v>
          </cell>
          <cell r="X24340" t="str">
            <v>Dec</v>
          </cell>
        </row>
        <row r="24341">
          <cell r="D24341" t="str">
            <v>House</v>
          </cell>
          <cell r="E24341">
            <v>1670000</v>
          </cell>
          <cell r="R24341" t="str">
            <v>Whitehorse</v>
          </cell>
          <cell r="W24341">
            <v>2018</v>
          </cell>
          <cell r="X24341" t="str">
            <v>Dec</v>
          </cell>
        </row>
        <row r="24342">
          <cell r="D24342" t="str">
            <v>House</v>
          </cell>
          <cell r="E24342">
            <v>910000</v>
          </cell>
          <cell r="R24342" t="str">
            <v>Maroondah</v>
          </cell>
          <cell r="W24342">
            <v>2018</v>
          </cell>
          <cell r="X24342" t="str">
            <v>Dec</v>
          </cell>
        </row>
        <row r="24343">
          <cell r="D24343" t="str">
            <v>House</v>
          </cell>
          <cell r="E24343">
            <v>5700000</v>
          </cell>
          <cell r="R24343" t="str">
            <v>Boroondara</v>
          </cell>
          <cell r="W24343">
            <v>2018</v>
          </cell>
          <cell r="X24343" t="str">
            <v>Dec</v>
          </cell>
        </row>
        <row r="24344">
          <cell r="D24344" t="str">
            <v>House</v>
          </cell>
          <cell r="E24344">
            <v>1410000</v>
          </cell>
          <cell r="R24344" t="str">
            <v>Yarra</v>
          </cell>
          <cell r="W24344">
            <v>2018</v>
          </cell>
          <cell r="X24344" t="str">
            <v>Dec</v>
          </cell>
        </row>
        <row r="24345">
          <cell r="D24345" t="str">
            <v>House</v>
          </cell>
          <cell r="E24345">
            <v>1405000</v>
          </cell>
          <cell r="R24345" t="str">
            <v>Yarra</v>
          </cell>
          <cell r="W24345">
            <v>2018</v>
          </cell>
          <cell r="X24345" t="str">
            <v>Dec</v>
          </cell>
        </row>
        <row r="24346">
          <cell r="D24346" t="str">
            <v>House</v>
          </cell>
          <cell r="E24346">
            <v>1160000</v>
          </cell>
          <cell r="R24346" t="str">
            <v>Maroondah</v>
          </cell>
          <cell r="W24346">
            <v>2018</v>
          </cell>
          <cell r="X24346" t="str">
            <v>Dec</v>
          </cell>
        </row>
        <row r="24347">
          <cell r="D24347" t="str">
            <v>House</v>
          </cell>
          <cell r="E24347">
            <v>1365000</v>
          </cell>
          <cell r="R24347" t="str">
            <v>Port Phillip</v>
          </cell>
          <cell r="W24347">
            <v>2018</v>
          </cell>
          <cell r="X24347" t="str">
            <v>Dec</v>
          </cell>
        </row>
        <row r="24348">
          <cell r="D24348" t="str">
            <v>House</v>
          </cell>
          <cell r="E24348">
            <v>1570000</v>
          </cell>
          <cell r="R24348" t="str">
            <v>Boroondara</v>
          </cell>
          <cell r="W24348">
            <v>2018</v>
          </cell>
          <cell r="X24348" t="str">
            <v>Dec</v>
          </cell>
        </row>
        <row r="24349">
          <cell r="D24349" t="str">
            <v>House</v>
          </cell>
          <cell r="E24349">
            <v>1400000</v>
          </cell>
          <cell r="R24349" t="str">
            <v>Whitehorse</v>
          </cell>
          <cell r="W24349">
            <v>2018</v>
          </cell>
          <cell r="X24349" t="str">
            <v>Dec</v>
          </cell>
        </row>
        <row r="24350">
          <cell r="D24350" t="str">
            <v>House</v>
          </cell>
          <cell r="E24350">
            <v>1540000</v>
          </cell>
          <cell r="R24350" t="str">
            <v>Maroondah</v>
          </cell>
          <cell r="W24350">
            <v>2018</v>
          </cell>
          <cell r="X24350" t="str">
            <v>Dec</v>
          </cell>
        </row>
        <row r="24351">
          <cell r="D24351" t="str">
            <v>House</v>
          </cell>
          <cell r="E24351">
            <v>1880000</v>
          </cell>
          <cell r="R24351" t="str">
            <v>Port Phillip</v>
          </cell>
          <cell r="W24351">
            <v>2018</v>
          </cell>
          <cell r="X24351" t="str">
            <v>Dec</v>
          </cell>
        </row>
        <row r="24352">
          <cell r="D24352" t="str">
            <v>House</v>
          </cell>
          <cell r="E24352">
            <v>1955000</v>
          </cell>
          <cell r="R24352" t="str">
            <v>Melbourne</v>
          </cell>
          <cell r="W24352">
            <v>2018</v>
          </cell>
          <cell r="X24352" t="str">
            <v>Dec</v>
          </cell>
        </row>
        <row r="24353">
          <cell r="D24353" t="str">
            <v>House</v>
          </cell>
          <cell r="E24353">
            <v>1465000</v>
          </cell>
          <cell r="R24353" t="str">
            <v>Hobsons Bay</v>
          </cell>
          <cell r="W24353">
            <v>2018</v>
          </cell>
          <cell r="X24353" t="str">
            <v>Dec</v>
          </cell>
        </row>
        <row r="24354">
          <cell r="D24354" t="str">
            <v>House</v>
          </cell>
          <cell r="E24354">
            <v>1450000</v>
          </cell>
          <cell r="R24354" t="str">
            <v>Port Phillip</v>
          </cell>
          <cell r="W24354">
            <v>2018</v>
          </cell>
          <cell r="X24354" t="str">
            <v>Dec</v>
          </cell>
        </row>
        <row r="24355">
          <cell r="D24355" t="str">
            <v>House</v>
          </cell>
          <cell r="E24355">
            <v>705000</v>
          </cell>
          <cell r="R24355" t="str">
            <v>Whitehorse</v>
          </cell>
          <cell r="W24355">
            <v>2018</v>
          </cell>
          <cell r="X24355" t="str">
            <v>Dec</v>
          </cell>
        </row>
        <row r="24356">
          <cell r="D24356" t="str">
            <v>House</v>
          </cell>
          <cell r="E24356">
            <v>2175000</v>
          </cell>
          <cell r="R24356" t="str">
            <v>Boroondara</v>
          </cell>
          <cell r="W24356">
            <v>2018</v>
          </cell>
          <cell r="X24356" t="str">
            <v>Dec</v>
          </cell>
        </row>
        <row r="24357">
          <cell r="D24357" t="str">
            <v>House</v>
          </cell>
          <cell r="E24357">
            <v>1500000</v>
          </cell>
          <cell r="R24357" t="str">
            <v>Hobsons Bay</v>
          </cell>
          <cell r="W24357">
            <v>2018</v>
          </cell>
          <cell r="X24357" t="str">
            <v>Dec</v>
          </cell>
        </row>
        <row r="24358">
          <cell r="D24358" t="str">
            <v>House</v>
          </cell>
          <cell r="E24358">
            <v>2910000</v>
          </cell>
          <cell r="R24358" t="str">
            <v>Melbourne</v>
          </cell>
          <cell r="W24358">
            <v>2018</v>
          </cell>
          <cell r="X24358" t="str">
            <v>Dec</v>
          </cell>
        </row>
        <row r="24359">
          <cell r="D24359" t="str">
            <v>House</v>
          </cell>
          <cell r="E24359">
            <v>1700000</v>
          </cell>
          <cell r="R24359" t="str">
            <v>Boroondara</v>
          </cell>
          <cell r="W24359">
            <v>2018</v>
          </cell>
          <cell r="X24359" t="str">
            <v>Dec</v>
          </cell>
        </row>
        <row r="24360">
          <cell r="D24360" t="str">
            <v>House</v>
          </cell>
          <cell r="E24360">
            <v>870000</v>
          </cell>
          <cell r="R24360" t="str">
            <v>Whitehorse</v>
          </cell>
          <cell r="W24360">
            <v>2018</v>
          </cell>
          <cell r="X24360" t="str">
            <v>Dec</v>
          </cell>
        </row>
        <row r="24361">
          <cell r="D24361" t="str">
            <v>House</v>
          </cell>
          <cell r="E24361">
            <v>1595000</v>
          </cell>
          <cell r="R24361" t="str">
            <v>Melbourne</v>
          </cell>
          <cell r="W24361">
            <v>2018</v>
          </cell>
          <cell r="X24361" t="str">
            <v>Dec</v>
          </cell>
        </row>
        <row r="24362">
          <cell r="D24362" t="str">
            <v>House</v>
          </cell>
          <cell r="E24362">
            <v>1420000</v>
          </cell>
          <cell r="R24362" t="str">
            <v>Hobsons Bay</v>
          </cell>
          <cell r="W24362">
            <v>2018</v>
          </cell>
          <cell r="X24362" t="str">
            <v>Dec</v>
          </cell>
        </row>
        <row r="24363">
          <cell r="D24363" t="str">
            <v>House</v>
          </cell>
          <cell r="E24363">
            <v>1461000</v>
          </cell>
          <cell r="R24363" t="str">
            <v>Monash</v>
          </cell>
          <cell r="W24363">
            <v>2018</v>
          </cell>
          <cell r="X24363" t="str">
            <v>Dec</v>
          </cell>
        </row>
        <row r="24364">
          <cell r="D24364" t="str">
            <v>House</v>
          </cell>
          <cell r="E24364">
            <v>700000</v>
          </cell>
          <cell r="R24364" t="str">
            <v>Hobsons Bay</v>
          </cell>
          <cell r="W24364">
            <v>2018</v>
          </cell>
          <cell r="X24364" t="str">
            <v>Dec</v>
          </cell>
        </row>
        <row r="24365">
          <cell r="D24365" t="str">
            <v>House</v>
          </cell>
          <cell r="E24365">
            <v>1308000</v>
          </cell>
          <cell r="R24365" t="str">
            <v>Monash</v>
          </cell>
          <cell r="W24365">
            <v>2018</v>
          </cell>
          <cell r="X24365" t="str">
            <v>Dec</v>
          </cell>
        </row>
        <row r="24366">
          <cell r="D24366" t="str">
            <v>House</v>
          </cell>
          <cell r="E24366">
            <v>2200000</v>
          </cell>
          <cell r="R24366" t="str">
            <v>Boroondara</v>
          </cell>
          <cell r="W24366">
            <v>2018</v>
          </cell>
          <cell r="X24366" t="str">
            <v>Dec</v>
          </cell>
        </row>
        <row r="24367">
          <cell r="D24367" t="str">
            <v>House</v>
          </cell>
          <cell r="E24367">
            <v>2175000</v>
          </cell>
          <cell r="R24367" t="str">
            <v>Boroondara</v>
          </cell>
          <cell r="W24367">
            <v>2018</v>
          </cell>
          <cell r="X24367" t="str">
            <v>Dec</v>
          </cell>
        </row>
        <row r="24368">
          <cell r="D24368" t="str">
            <v>House</v>
          </cell>
          <cell r="E24368">
            <v>1177000</v>
          </cell>
          <cell r="R24368" t="str">
            <v>Whitehorse</v>
          </cell>
          <cell r="W24368">
            <v>2018</v>
          </cell>
          <cell r="X24368" t="str">
            <v>Dec</v>
          </cell>
        </row>
        <row r="24369">
          <cell r="D24369" t="str">
            <v>House</v>
          </cell>
          <cell r="E24369">
            <v>450000</v>
          </cell>
          <cell r="R24369" t="str">
            <v>Hobsons Bay</v>
          </cell>
          <cell r="W24369">
            <v>2018</v>
          </cell>
          <cell r="X24369" t="str">
            <v>Dec</v>
          </cell>
        </row>
        <row r="24370">
          <cell r="D24370" t="str">
            <v>House</v>
          </cell>
          <cell r="E24370">
            <v>1305000</v>
          </cell>
          <cell r="R24370" t="str">
            <v>Whitehorse</v>
          </cell>
          <cell r="W24370">
            <v>2018</v>
          </cell>
          <cell r="X24370" t="str">
            <v>Dec</v>
          </cell>
        </row>
        <row r="24371">
          <cell r="D24371" t="str">
            <v>House</v>
          </cell>
          <cell r="E24371">
            <v>1110000</v>
          </cell>
          <cell r="R24371" t="str">
            <v>Hobsons Bay</v>
          </cell>
          <cell r="W24371">
            <v>2018</v>
          </cell>
          <cell r="X24371" t="str">
            <v>Dec</v>
          </cell>
        </row>
        <row r="24372">
          <cell r="D24372" t="str">
            <v>House</v>
          </cell>
          <cell r="E24372">
            <v>1650000</v>
          </cell>
          <cell r="R24372" t="str">
            <v>Port Phillip</v>
          </cell>
          <cell r="W24372">
            <v>2018</v>
          </cell>
          <cell r="X24372" t="str">
            <v>Dec</v>
          </cell>
        </row>
        <row r="24373">
          <cell r="D24373" t="str">
            <v>House</v>
          </cell>
          <cell r="E24373">
            <v>1008000</v>
          </cell>
          <cell r="R24373" t="str">
            <v>Knox</v>
          </cell>
          <cell r="W24373">
            <v>2018</v>
          </cell>
          <cell r="X24373" t="str">
            <v>Dec</v>
          </cell>
        </row>
        <row r="24374">
          <cell r="D24374" t="str">
            <v>House</v>
          </cell>
          <cell r="E24374">
            <v>1140000</v>
          </cell>
          <cell r="R24374" t="str">
            <v>Whitehorse</v>
          </cell>
          <cell r="W24374">
            <v>2018</v>
          </cell>
          <cell r="X24374" t="str">
            <v>Dec</v>
          </cell>
        </row>
        <row r="24375">
          <cell r="D24375" t="str">
            <v>House</v>
          </cell>
          <cell r="E24375">
            <v>1180000</v>
          </cell>
          <cell r="R24375" t="str">
            <v>Whitehorse</v>
          </cell>
          <cell r="W24375">
            <v>2018</v>
          </cell>
          <cell r="X24375" t="str">
            <v>Dec</v>
          </cell>
        </row>
        <row r="24376">
          <cell r="D24376" t="str">
            <v>House</v>
          </cell>
          <cell r="E24376">
            <v>2610000</v>
          </cell>
          <cell r="R24376" t="str">
            <v>Stonnington</v>
          </cell>
          <cell r="W24376">
            <v>2018</v>
          </cell>
          <cell r="X24376" t="str">
            <v>Dec</v>
          </cell>
        </row>
        <row r="24377">
          <cell r="D24377" t="str">
            <v>House</v>
          </cell>
          <cell r="E24377">
            <v>880000</v>
          </cell>
          <cell r="R24377" t="str">
            <v>Whitehorse</v>
          </cell>
          <cell r="W24377">
            <v>2018</v>
          </cell>
          <cell r="X24377" t="str">
            <v>Dec</v>
          </cell>
        </row>
        <row r="24378">
          <cell r="D24378" t="str">
            <v>House</v>
          </cell>
          <cell r="E24378">
            <v>980000</v>
          </cell>
          <cell r="R24378" t="str">
            <v>Hobsons Bay</v>
          </cell>
          <cell r="W24378">
            <v>2018</v>
          </cell>
          <cell r="X24378" t="str">
            <v>Dec</v>
          </cell>
        </row>
        <row r="24379">
          <cell r="D24379" t="str">
            <v>House</v>
          </cell>
          <cell r="E24379">
            <v>3150000</v>
          </cell>
          <cell r="R24379" t="str">
            <v>Port Phillip</v>
          </cell>
          <cell r="W24379">
            <v>2018</v>
          </cell>
          <cell r="X24379" t="str">
            <v>Dec</v>
          </cell>
        </row>
        <row r="24380">
          <cell r="D24380" t="str">
            <v>House</v>
          </cell>
          <cell r="E24380">
            <v>980000</v>
          </cell>
          <cell r="R24380" t="str">
            <v>Whitehorse</v>
          </cell>
          <cell r="W24380">
            <v>2018</v>
          </cell>
          <cell r="X24380" t="str">
            <v>Dec</v>
          </cell>
        </row>
        <row r="24381">
          <cell r="D24381" t="str">
            <v>House</v>
          </cell>
          <cell r="E24381">
            <v>1290000</v>
          </cell>
          <cell r="R24381" t="str">
            <v>Whitehorse</v>
          </cell>
          <cell r="W24381">
            <v>2018</v>
          </cell>
          <cell r="X24381" t="str">
            <v>Dec</v>
          </cell>
        </row>
        <row r="24382">
          <cell r="D24382" t="str">
            <v>House</v>
          </cell>
          <cell r="E24382">
            <v>1646000</v>
          </cell>
          <cell r="R24382" t="str">
            <v>Stonnington</v>
          </cell>
          <cell r="W24382">
            <v>2018</v>
          </cell>
          <cell r="X24382" t="str">
            <v>Dec</v>
          </cell>
        </row>
        <row r="24383">
          <cell r="D24383" t="str">
            <v>House</v>
          </cell>
          <cell r="E24383">
            <v>620000</v>
          </cell>
          <cell r="R24383" t="str">
            <v>Wyndham</v>
          </cell>
          <cell r="W24383">
            <v>2018</v>
          </cell>
          <cell r="X24383" t="str">
            <v>Dec</v>
          </cell>
        </row>
        <row r="24384">
          <cell r="D24384" t="str">
            <v>House</v>
          </cell>
          <cell r="E24384">
            <v>645000</v>
          </cell>
          <cell r="R24384" t="str">
            <v>Wyndham</v>
          </cell>
          <cell r="W24384">
            <v>2018</v>
          </cell>
          <cell r="X24384" t="str">
            <v>Dec</v>
          </cell>
        </row>
        <row r="24385">
          <cell r="D24385" t="str">
            <v>House</v>
          </cell>
          <cell r="E24385">
            <v>1640000</v>
          </cell>
          <cell r="R24385" t="str">
            <v>Boroondara</v>
          </cell>
          <cell r="W24385">
            <v>2018</v>
          </cell>
          <cell r="X24385" t="str">
            <v>Dec</v>
          </cell>
        </row>
        <row r="24386">
          <cell r="D24386" t="str">
            <v>House</v>
          </cell>
          <cell r="E24386">
            <v>1388000</v>
          </cell>
          <cell r="R24386" t="str">
            <v>Monash</v>
          </cell>
          <cell r="W24386">
            <v>2018</v>
          </cell>
          <cell r="X24386" t="str">
            <v>Dec</v>
          </cell>
        </row>
        <row r="24387">
          <cell r="D24387" t="str">
            <v>Unit</v>
          </cell>
          <cell r="E24387">
            <v>2225000</v>
          </cell>
          <cell r="R24387" t="str">
            <v>Boroondara</v>
          </cell>
          <cell r="W24387">
            <v>2018</v>
          </cell>
          <cell r="X24387" t="str">
            <v>Dec</v>
          </cell>
        </row>
        <row r="24388">
          <cell r="D24388" t="str">
            <v>House</v>
          </cell>
          <cell r="E24388">
            <v>1350000</v>
          </cell>
          <cell r="R24388" t="str">
            <v>Port Phillip</v>
          </cell>
          <cell r="W24388">
            <v>2018</v>
          </cell>
          <cell r="X24388" t="str">
            <v>Dec</v>
          </cell>
        </row>
        <row r="24389">
          <cell r="D24389" t="str">
            <v>House</v>
          </cell>
          <cell r="E24389">
            <v>1177000</v>
          </cell>
          <cell r="R24389" t="str">
            <v>Whitehorse</v>
          </cell>
          <cell r="W24389">
            <v>2018</v>
          </cell>
          <cell r="X24389" t="str">
            <v>Dec</v>
          </cell>
        </row>
        <row r="24390">
          <cell r="D24390" t="str">
            <v>House</v>
          </cell>
          <cell r="E24390">
            <v>880000</v>
          </cell>
          <cell r="R24390" t="str">
            <v>Knox</v>
          </cell>
          <cell r="W24390">
            <v>2018</v>
          </cell>
          <cell r="X24390" t="str">
            <v>Dec</v>
          </cell>
        </row>
        <row r="24391">
          <cell r="D24391" t="str">
            <v>House</v>
          </cell>
          <cell r="E24391">
            <v>1290000</v>
          </cell>
          <cell r="R24391" t="str">
            <v>Hobsons Bay</v>
          </cell>
          <cell r="W24391">
            <v>2018</v>
          </cell>
          <cell r="X24391" t="str">
            <v>Dec</v>
          </cell>
        </row>
        <row r="24392">
          <cell r="D24392" t="str">
            <v>House</v>
          </cell>
          <cell r="E24392">
            <v>1075000</v>
          </cell>
          <cell r="R24392" t="str">
            <v>Hobsons Bay</v>
          </cell>
          <cell r="W24392">
            <v>2018</v>
          </cell>
          <cell r="X24392" t="str">
            <v>Dec</v>
          </cell>
        </row>
        <row r="24393">
          <cell r="D24393" t="str">
            <v>House</v>
          </cell>
          <cell r="E24393">
            <v>3845000</v>
          </cell>
          <cell r="R24393" t="str">
            <v>Boroondara</v>
          </cell>
          <cell r="W24393">
            <v>2018</v>
          </cell>
          <cell r="X24393" t="str">
            <v>Dec</v>
          </cell>
        </row>
        <row r="24394">
          <cell r="D24394" t="str">
            <v>House</v>
          </cell>
          <cell r="E24394">
            <v>3800000</v>
          </cell>
          <cell r="R24394" t="str">
            <v>Stonnington</v>
          </cell>
          <cell r="W24394">
            <v>2018</v>
          </cell>
          <cell r="X24394" t="str">
            <v>Dec</v>
          </cell>
        </row>
        <row r="24395">
          <cell r="D24395" t="str">
            <v>House</v>
          </cell>
          <cell r="E24395">
            <v>1295000</v>
          </cell>
          <cell r="R24395" t="str">
            <v>Hobsons Bay</v>
          </cell>
          <cell r="W24395">
            <v>2018</v>
          </cell>
          <cell r="X24395" t="str">
            <v>Dec</v>
          </cell>
        </row>
        <row r="24396">
          <cell r="D24396" t="str">
            <v>House</v>
          </cell>
          <cell r="E24396">
            <v>2400000</v>
          </cell>
          <cell r="R24396" t="str">
            <v>Hobsons Bay</v>
          </cell>
          <cell r="W24396">
            <v>2018</v>
          </cell>
          <cell r="X24396" t="str">
            <v>Dec</v>
          </cell>
        </row>
        <row r="24397">
          <cell r="D24397" t="str">
            <v>House</v>
          </cell>
          <cell r="E24397">
            <v>1330000</v>
          </cell>
          <cell r="R24397" t="str">
            <v>Monash</v>
          </cell>
          <cell r="W24397">
            <v>2018</v>
          </cell>
          <cell r="X24397" t="str">
            <v>Dec</v>
          </cell>
        </row>
        <row r="24398">
          <cell r="D24398" t="str">
            <v>House</v>
          </cell>
          <cell r="E24398">
            <v>540000</v>
          </cell>
          <cell r="R24398" t="str">
            <v>Hobsons Bay</v>
          </cell>
          <cell r="W24398">
            <v>2018</v>
          </cell>
          <cell r="X24398" t="str">
            <v>Dec</v>
          </cell>
        </row>
        <row r="24399">
          <cell r="D24399" t="str">
            <v>House</v>
          </cell>
          <cell r="E24399">
            <v>1400000</v>
          </cell>
          <cell r="R24399" t="str">
            <v>Boroondara</v>
          </cell>
          <cell r="W24399">
            <v>2018</v>
          </cell>
          <cell r="X24399" t="str">
            <v>Dec</v>
          </cell>
        </row>
        <row r="24400">
          <cell r="D24400" t="str">
            <v>House</v>
          </cell>
          <cell r="E24400">
            <v>1455000</v>
          </cell>
          <cell r="R24400" t="str">
            <v>Stonnington</v>
          </cell>
          <cell r="W24400">
            <v>2018</v>
          </cell>
          <cell r="X24400" t="str">
            <v>Dec</v>
          </cell>
        </row>
        <row r="24401">
          <cell r="D24401" t="str">
            <v>House</v>
          </cell>
          <cell r="E24401">
            <v>2720000</v>
          </cell>
          <cell r="R24401" t="str">
            <v>Hobsons Bay</v>
          </cell>
          <cell r="W24401">
            <v>2018</v>
          </cell>
          <cell r="X24401" t="str">
            <v>Dec</v>
          </cell>
        </row>
        <row r="24402">
          <cell r="D24402" t="str">
            <v>House</v>
          </cell>
          <cell r="E24402">
            <v>538000</v>
          </cell>
          <cell r="R24402" t="str">
            <v>Wyndham</v>
          </cell>
          <cell r="W24402">
            <v>2018</v>
          </cell>
          <cell r="X24402" t="str">
            <v>Dec</v>
          </cell>
        </row>
        <row r="24403">
          <cell r="D24403" t="str">
            <v>House</v>
          </cell>
          <cell r="E24403">
            <v>600500</v>
          </cell>
          <cell r="R24403" t="str">
            <v>Wyndham</v>
          </cell>
          <cell r="W24403">
            <v>2018</v>
          </cell>
          <cell r="X24403" t="str">
            <v>Dec</v>
          </cell>
        </row>
        <row r="24404">
          <cell r="D24404" t="str">
            <v>House</v>
          </cell>
          <cell r="E24404">
            <v>1545000</v>
          </cell>
          <cell r="R24404" t="str">
            <v>Glen Eira</v>
          </cell>
          <cell r="W24404">
            <v>2018</v>
          </cell>
          <cell r="X24404" t="str">
            <v>Dec</v>
          </cell>
        </row>
        <row r="24405">
          <cell r="D24405" t="str">
            <v>House</v>
          </cell>
          <cell r="E24405">
            <v>1815000</v>
          </cell>
          <cell r="R24405" t="str">
            <v>Hobsons Bay</v>
          </cell>
          <cell r="W24405">
            <v>2018</v>
          </cell>
          <cell r="X24405" t="str">
            <v>Dec</v>
          </cell>
        </row>
        <row r="24406">
          <cell r="D24406" t="str">
            <v>House</v>
          </cell>
          <cell r="E24406">
            <v>2850500</v>
          </cell>
          <cell r="R24406" t="str">
            <v>Boroondara</v>
          </cell>
          <cell r="W24406">
            <v>2018</v>
          </cell>
          <cell r="X24406" t="str">
            <v>Dec</v>
          </cell>
        </row>
        <row r="24407">
          <cell r="D24407" t="str">
            <v>House</v>
          </cell>
          <cell r="E24407">
            <v>500000</v>
          </cell>
          <cell r="R24407" t="str">
            <v>Wyndham</v>
          </cell>
          <cell r="W24407">
            <v>2018</v>
          </cell>
          <cell r="X24407" t="str">
            <v>Dec</v>
          </cell>
        </row>
        <row r="24408">
          <cell r="D24408" t="str">
            <v>House</v>
          </cell>
          <cell r="E24408">
            <v>4700000</v>
          </cell>
          <cell r="R24408" t="str">
            <v>Stonnington</v>
          </cell>
          <cell r="W24408">
            <v>2018</v>
          </cell>
          <cell r="X24408" t="str">
            <v>Dec</v>
          </cell>
        </row>
        <row r="24409">
          <cell r="D24409" t="str">
            <v>Unit</v>
          </cell>
          <cell r="E24409">
            <v>700000</v>
          </cell>
          <cell r="R24409" t="str">
            <v>Stonnington</v>
          </cell>
          <cell r="W24409">
            <v>2018</v>
          </cell>
          <cell r="X24409" t="str">
            <v>Dec</v>
          </cell>
        </row>
        <row r="24410">
          <cell r="D24410" t="str">
            <v>Unit</v>
          </cell>
          <cell r="E24410">
            <v>1400000</v>
          </cell>
          <cell r="R24410" t="str">
            <v>Stonnington</v>
          </cell>
          <cell r="W24410">
            <v>2018</v>
          </cell>
          <cell r="X24410" t="str">
            <v>Dec</v>
          </cell>
        </row>
        <row r="24411">
          <cell r="D24411" t="str">
            <v>House</v>
          </cell>
          <cell r="E24411">
            <v>1300000</v>
          </cell>
          <cell r="R24411" t="str">
            <v>Monash</v>
          </cell>
          <cell r="W24411">
            <v>2018</v>
          </cell>
          <cell r="X24411" t="str">
            <v>Dec</v>
          </cell>
        </row>
        <row r="24412">
          <cell r="D24412" t="str">
            <v>House</v>
          </cell>
          <cell r="E24412">
            <v>600000</v>
          </cell>
          <cell r="R24412" t="str">
            <v>Hobsons Bay</v>
          </cell>
          <cell r="W24412">
            <v>2018</v>
          </cell>
          <cell r="X24412" t="str">
            <v>Dec</v>
          </cell>
        </row>
        <row r="24413">
          <cell r="D24413" t="str">
            <v>House</v>
          </cell>
          <cell r="E24413">
            <v>570000</v>
          </cell>
          <cell r="R24413" t="str">
            <v>Wyndham</v>
          </cell>
          <cell r="W24413">
            <v>2018</v>
          </cell>
          <cell r="X24413" t="str">
            <v>Dec</v>
          </cell>
        </row>
        <row r="24414">
          <cell r="D24414" t="str">
            <v>House</v>
          </cell>
          <cell r="E24414">
            <v>2100000</v>
          </cell>
          <cell r="R24414" t="str">
            <v>Stonnington</v>
          </cell>
          <cell r="W24414">
            <v>2018</v>
          </cell>
          <cell r="X24414" t="str">
            <v>Dec</v>
          </cell>
        </row>
        <row r="24415">
          <cell r="D24415" t="str">
            <v>House</v>
          </cell>
          <cell r="E24415">
            <v>630000</v>
          </cell>
          <cell r="R24415" t="str">
            <v>Wyndham</v>
          </cell>
          <cell r="W24415">
            <v>2018</v>
          </cell>
          <cell r="X24415" t="str">
            <v>Dec</v>
          </cell>
        </row>
        <row r="24416">
          <cell r="D24416" t="str">
            <v>House</v>
          </cell>
          <cell r="E24416">
            <v>2200000</v>
          </cell>
          <cell r="R24416" t="str">
            <v>Glen Eira</v>
          </cell>
          <cell r="W24416">
            <v>2018</v>
          </cell>
          <cell r="X24416" t="str">
            <v>Dec</v>
          </cell>
        </row>
        <row r="24417">
          <cell r="D24417" t="str">
            <v>House</v>
          </cell>
          <cell r="E24417">
            <v>960000</v>
          </cell>
          <cell r="R24417" t="str">
            <v>Monash</v>
          </cell>
          <cell r="W24417">
            <v>2018</v>
          </cell>
          <cell r="X24417" t="str">
            <v>Dec</v>
          </cell>
        </row>
        <row r="24418">
          <cell r="D24418" t="str">
            <v>House</v>
          </cell>
          <cell r="E24418">
            <v>3680000</v>
          </cell>
          <cell r="R24418" t="str">
            <v>Stonnington</v>
          </cell>
          <cell r="W24418">
            <v>2018</v>
          </cell>
          <cell r="X24418" t="str">
            <v>Dec</v>
          </cell>
        </row>
        <row r="24419">
          <cell r="D24419" t="str">
            <v>House</v>
          </cell>
          <cell r="E24419">
            <v>691000</v>
          </cell>
          <cell r="R24419" t="str">
            <v>Wyndham</v>
          </cell>
          <cell r="W24419">
            <v>2018</v>
          </cell>
          <cell r="X24419" t="str">
            <v>Dec</v>
          </cell>
        </row>
        <row r="24420">
          <cell r="D24420" t="str">
            <v>House</v>
          </cell>
          <cell r="E24420">
            <v>2260000</v>
          </cell>
          <cell r="R24420" t="str">
            <v>Stonnington</v>
          </cell>
          <cell r="W24420">
            <v>2018</v>
          </cell>
          <cell r="X24420" t="str">
            <v>Dec</v>
          </cell>
        </row>
        <row r="24421">
          <cell r="D24421" t="str">
            <v>House</v>
          </cell>
          <cell r="E24421">
            <v>1575000</v>
          </cell>
          <cell r="R24421" t="str">
            <v>Stonnington</v>
          </cell>
          <cell r="W24421">
            <v>2018</v>
          </cell>
          <cell r="X24421" t="str">
            <v>Dec</v>
          </cell>
        </row>
        <row r="24422">
          <cell r="D24422" t="str">
            <v>House</v>
          </cell>
          <cell r="E24422">
            <v>2325000</v>
          </cell>
          <cell r="R24422" t="str">
            <v>Stonnington</v>
          </cell>
          <cell r="W24422">
            <v>2018</v>
          </cell>
          <cell r="X24422" t="str">
            <v>Dec</v>
          </cell>
        </row>
        <row r="24423">
          <cell r="D24423" t="str">
            <v>House</v>
          </cell>
          <cell r="E24423">
            <v>531000</v>
          </cell>
          <cell r="R24423" t="str">
            <v>Wyndham</v>
          </cell>
          <cell r="W24423">
            <v>2018</v>
          </cell>
          <cell r="X24423" t="str">
            <v>Dec</v>
          </cell>
        </row>
        <row r="24424">
          <cell r="D24424" t="str">
            <v>House</v>
          </cell>
          <cell r="E24424">
            <v>1920000</v>
          </cell>
          <cell r="R24424" t="str">
            <v>Port Phillip</v>
          </cell>
          <cell r="W24424">
            <v>2018</v>
          </cell>
          <cell r="X24424" t="str">
            <v>Dec</v>
          </cell>
        </row>
        <row r="24425">
          <cell r="D24425" t="str">
            <v>Unit</v>
          </cell>
          <cell r="E24425">
            <v>735000</v>
          </cell>
          <cell r="R24425" t="str">
            <v>Knox</v>
          </cell>
          <cell r="W24425">
            <v>2018</v>
          </cell>
          <cell r="X24425" t="str">
            <v>Dec</v>
          </cell>
        </row>
        <row r="24426">
          <cell r="D24426" t="str">
            <v>House</v>
          </cell>
          <cell r="E24426">
            <v>2100000</v>
          </cell>
          <cell r="R24426" t="str">
            <v>Glen Eira</v>
          </cell>
          <cell r="W24426">
            <v>2018</v>
          </cell>
          <cell r="X24426" t="str">
            <v>Dec</v>
          </cell>
        </row>
        <row r="24427">
          <cell r="D24427" t="str">
            <v>House</v>
          </cell>
          <cell r="E24427">
            <v>2450000</v>
          </cell>
          <cell r="R24427" t="str">
            <v>Port Phillip</v>
          </cell>
          <cell r="W24427">
            <v>2018</v>
          </cell>
          <cell r="X24427" t="str">
            <v>Dec</v>
          </cell>
        </row>
        <row r="24428">
          <cell r="D24428" t="str">
            <v>House</v>
          </cell>
          <cell r="E24428">
            <v>470000</v>
          </cell>
          <cell r="R24428" t="str">
            <v>Wyndham</v>
          </cell>
          <cell r="W24428">
            <v>2018</v>
          </cell>
          <cell r="X24428" t="str">
            <v>Dec</v>
          </cell>
        </row>
        <row r="24429">
          <cell r="D24429" t="str">
            <v>House</v>
          </cell>
          <cell r="E24429">
            <v>454000</v>
          </cell>
          <cell r="R24429" t="str">
            <v>Wyndham</v>
          </cell>
          <cell r="W24429">
            <v>2018</v>
          </cell>
          <cell r="X24429" t="str">
            <v>Dec</v>
          </cell>
        </row>
        <row r="24430">
          <cell r="D24430" t="str">
            <v>House</v>
          </cell>
          <cell r="E24430">
            <v>470000</v>
          </cell>
          <cell r="R24430" t="str">
            <v>Wyndham</v>
          </cell>
          <cell r="W24430">
            <v>2018</v>
          </cell>
          <cell r="X24430" t="str">
            <v>Dec</v>
          </cell>
        </row>
        <row r="24431">
          <cell r="D24431" t="str">
            <v>House</v>
          </cell>
          <cell r="E24431">
            <v>1700000</v>
          </cell>
          <cell r="R24431" t="str">
            <v>Stonnington</v>
          </cell>
          <cell r="W24431">
            <v>2018</v>
          </cell>
          <cell r="X24431" t="str">
            <v>Dec</v>
          </cell>
        </row>
        <row r="24432">
          <cell r="D24432" t="str">
            <v>House</v>
          </cell>
          <cell r="E24432">
            <v>455000</v>
          </cell>
          <cell r="R24432" t="str">
            <v>Wyndham</v>
          </cell>
          <cell r="W24432">
            <v>2018</v>
          </cell>
          <cell r="X24432" t="str">
            <v>Dec</v>
          </cell>
        </row>
        <row r="24433">
          <cell r="D24433" t="str">
            <v>House</v>
          </cell>
          <cell r="E24433">
            <v>839000</v>
          </cell>
          <cell r="R24433" t="str">
            <v>Wyndham</v>
          </cell>
          <cell r="W24433">
            <v>2018</v>
          </cell>
          <cell r="X24433" t="str">
            <v>Dec</v>
          </cell>
        </row>
        <row r="24434">
          <cell r="D24434" t="str">
            <v>House</v>
          </cell>
          <cell r="E24434">
            <v>1826000</v>
          </cell>
          <cell r="R24434" t="str">
            <v>Bayside</v>
          </cell>
          <cell r="W24434">
            <v>2018</v>
          </cell>
          <cell r="X24434" t="str">
            <v>Dec</v>
          </cell>
        </row>
        <row r="24435">
          <cell r="D24435" t="str">
            <v>House</v>
          </cell>
          <cell r="E24435">
            <v>2245000</v>
          </cell>
          <cell r="R24435" t="str">
            <v>Glen Eira</v>
          </cell>
          <cell r="W24435">
            <v>2018</v>
          </cell>
          <cell r="X24435" t="str">
            <v>Dec</v>
          </cell>
        </row>
        <row r="24436">
          <cell r="D24436" t="str">
            <v>House</v>
          </cell>
          <cell r="E24436">
            <v>2235000</v>
          </cell>
          <cell r="R24436" t="str">
            <v>Glen Eira</v>
          </cell>
          <cell r="W24436">
            <v>2018</v>
          </cell>
          <cell r="X24436" t="str">
            <v>Dec</v>
          </cell>
        </row>
        <row r="24437">
          <cell r="D24437" t="str">
            <v>House</v>
          </cell>
          <cell r="E24437">
            <v>1260000</v>
          </cell>
          <cell r="R24437" t="str">
            <v>Monash</v>
          </cell>
          <cell r="W24437">
            <v>2018</v>
          </cell>
          <cell r="X24437" t="str">
            <v>Dec</v>
          </cell>
        </row>
        <row r="24438">
          <cell r="D24438" t="str">
            <v>House</v>
          </cell>
          <cell r="E24438">
            <v>1925000</v>
          </cell>
          <cell r="R24438" t="str">
            <v>Bayside</v>
          </cell>
          <cell r="W24438">
            <v>2018</v>
          </cell>
          <cell r="X24438" t="str">
            <v>Dec</v>
          </cell>
        </row>
        <row r="24439">
          <cell r="D24439" t="str">
            <v>House</v>
          </cell>
          <cell r="E24439">
            <v>1050000</v>
          </cell>
          <cell r="R24439" t="str">
            <v>Monash</v>
          </cell>
          <cell r="W24439">
            <v>2018</v>
          </cell>
          <cell r="X24439" t="str">
            <v>Dec</v>
          </cell>
        </row>
        <row r="24440">
          <cell r="D24440" t="str">
            <v>House</v>
          </cell>
          <cell r="E24440">
            <v>952000</v>
          </cell>
          <cell r="R24440" t="str">
            <v>Knox</v>
          </cell>
          <cell r="W24440">
            <v>2018</v>
          </cell>
          <cell r="X24440" t="str">
            <v>Dec</v>
          </cell>
        </row>
        <row r="24441">
          <cell r="D24441" t="str">
            <v>House</v>
          </cell>
          <cell r="E24441">
            <v>1530000</v>
          </cell>
          <cell r="R24441" t="str">
            <v>Glen Eira</v>
          </cell>
          <cell r="W24441">
            <v>2018</v>
          </cell>
          <cell r="X24441" t="str">
            <v>Dec</v>
          </cell>
        </row>
        <row r="24442">
          <cell r="D24442" t="str">
            <v>House</v>
          </cell>
          <cell r="E24442">
            <v>550000</v>
          </cell>
          <cell r="R24442" t="str">
            <v>Wyndham</v>
          </cell>
          <cell r="W24442">
            <v>2018</v>
          </cell>
          <cell r="X24442" t="str">
            <v>Dec</v>
          </cell>
        </row>
        <row r="24443">
          <cell r="D24443" t="str">
            <v>House</v>
          </cell>
          <cell r="E24443">
            <v>1325000</v>
          </cell>
          <cell r="R24443" t="str">
            <v>Monash</v>
          </cell>
          <cell r="W24443">
            <v>2018</v>
          </cell>
          <cell r="X24443" t="str">
            <v>Dec</v>
          </cell>
        </row>
        <row r="24444">
          <cell r="D24444" t="str">
            <v>House</v>
          </cell>
          <cell r="E24444">
            <v>1101000</v>
          </cell>
          <cell r="R24444" t="str">
            <v>Glen Eira</v>
          </cell>
          <cell r="W24444">
            <v>2018</v>
          </cell>
          <cell r="X24444" t="str">
            <v>Dec</v>
          </cell>
        </row>
        <row r="24445">
          <cell r="D24445" t="str">
            <v>House</v>
          </cell>
          <cell r="E24445">
            <v>2000000</v>
          </cell>
          <cell r="R24445" t="str">
            <v>Glen Eira</v>
          </cell>
          <cell r="W24445">
            <v>2018</v>
          </cell>
          <cell r="X24445" t="str">
            <v>Dec</v>
          </cell>
        </row>
        <row r="24446">
          <cell r="D24446" t="str">
            <v>House</v>
          </cell>
          <cell r="E24446">
            <v>1425000</v>
          </cell>
          <cell r="R24446" t="str">
            <v>Glen Eira</v>
          </cell>
          <cell r="W24446">
            <v>2018</v>
          </cell>
          <cell r="X24446" t="str">
            <v>Dec</v>
          </cell>
        </row>
        <row r="24447">
          <cell r="D24447" t="str">
            <v>House</v>
          </cell>
          <cell r="E24447">
            <v>1405000</v>
          </cell>
          <cell r="R24447" t="str">
            <v>Glen Eira</v>
          </cell>
          <cell r="W24447">
            <v>2018</v>
          </cell>
          <cell r="X24447" t="str">
            <v>Dec</v>
          </cell>
        </row>
        <row r="24448">
          <cell r="D24448" t="str">
            <v>House</v>
          </cell>
          <cell r="E24448">
            <v>1775000</v>
          </cell>
          <cell r="R24448" t="str">
            <v>Monash</v>
          </cell>
          <cell r="W24448">
            <v>2018</v>
          </cell>
          <cell r="X24448" t="str">
            <v>Dec</v>
          </cell>
        </row>
        <row r="24449">
          <cell r="D24449" t="str">
            <v>House</v>
          </cell>
          <cell r="E24449">
            <v>2560000</v>
          </cell>
          <cell r="R24449" t="str">
            <v>Glen Eira</v>
          </cell>
          <cell r="W24449">
            <v>2018</v>
          </cell>
          <cell r="X24449" t="str">
            <v>Dec</v>
          </cell>
        </row>
        <row r="24450">
          <cell r="D24450" t="str">
            <v>House</v>
          </cell>
          <cell r="E24450">
            <v>1546000</v>
          </cell>
          <cell r="R24450" t="str">
            <v>Monash</v>
          </cell>
          <cell r="W24450">
            <v>2018</v>
          </cell>
          <cell r="X24450" t="str">
            <v>Dec</v>
          </cell>
        </row>
        <row r="24451">
          <cell r="D24451" t="str">
            <v>House</v>
          </cell>
          <cell r="E24451">
            <v>595000</v>
          </cell>
          <cell r="R24451" t="str">
            <v>Wyndham</v>
          </cell>
          <cell r="W24451">
            <v>2018</v>
          </cell>
          <cell r="X24451" t="str">
            <v>Dec</v>
          </cell>
        </row>
        <row r="24452">
          <cell r="D24452" t="str">
            <v>House</v>
          </cell>
          <cell r="E24452">
            <v>545000</v>
          </cell>
          <cell r="R24452" t="str">
            <v>Wyndham</v>
          </cell>
          <cell r="W24452">
            <v>2018</v>
          </cell>
          <cell r="X24452" t="str">
            <v>Dec</v>
          </cell>
        </row>
        <row r="24453">
          <cell r="D24453" t="str">
            <v>House</v>
          </cell>
          <cell r="E24453">
            <v>1900000</v>
          </cell>
          <cell r="R24453" t="str">
            <v>Glen Eira</v>
          </cell>
          <cell r="W24453">
            <v>2018</v>
          </cell>
          <cell r="X24453" t="str">
            <v>Dec</v>
          </cell>
        </row>
        <row r="24454">
          <cell r="D24454" t="str">
            <v>House</v>
          </cell>
          <cell r="E24454">
            <v>656500</v>
          </cell>
          <cell r="R24454" t="str">
            <v>Wyndham</v>
          </cell>
          <cell r="W24454">
            <v>2018</v>
          </cell>
          <cell r="X24454" t="str">
            <v>Dec</v>
          </cell>
        </row>
        <row r="24455">
          <cell r="D24455" t="str">
            <v>House</v>
          </cell>
          <cell r="E24455">
            <v>2500000</v>
          </cell>
          <cell r="R24455" t="str">
            <v>Bayside</v>
          </cell>
          <cell r="W24455">
            <v>2018</v>
          </cell>
          <cell r="X24455" t="str">
            <v>Dec</v>
          </cell>
        </row>
        <row r="24456">
          <cell r="D24456" t="str">
            <v>House</v>
          </cell>
          <cell r="E24456">
            <v>1736000</v>
          </cell>
          <cell r="R24456" t="str">
            <v>Bayside</v>
          </cell>
          <cell r="W24456">
            <v>2018</v>
          </cell>
          <cell r="X24456" t="str">
            <v>Dec</v>
          </cell>
        </row>
        <row r="24457">
          <cell r="D24457" t="str">
            <v>House</v>
          </cell>
          <cell r="E24457">
            <v>1840000</v>
          </cell>
          <cell r="R24457" t="str">
            <v>Bayside</v>
          </cell>
          <cell r="W24457">
            <v>2018</v>
          </cell>
          <cell r="X24457" t="str">
            <v>Dec</v>
          </cell>
        </row>
        <row r="24458">
          <cell r="D24458" t="str">
            <v>House</v>
          </cell>
          <cell r="E24458">
            <v>2300000</v>
          </cell>
          <cell r="R24458" t="str">
            <v>Bayside</v>
          </cell>
          <cell r="W24458">
            <v>2018</v>
          </cell>
          <cell r="X24458" t="str">
            <v>Dec</v>
          </cell>
        </row>
        <row r="24459">
          <cell r="D24459" t="str">
            <v>House</v>
          </cell>
          <cell r="E24459">
            <v>1250000</v>
          </cell>
          <cell r="R24459" t="str">
            <v>Bayside</v>
          </cell>
          <cell r="W24459">
            <v>2018</v>
          </cell>
          <cell r="X24459" t="str">
            <v>Dec</v>
          </cell>
        </row>
        <row r="24460">
          <cell r="D24460" t="str">
            <v>House</v>
          </cell>
          <cell r="E24460">
            <v>1555000</v>
          </cell>
          <cell r="R24460" t="str">
            <v>Bayside</v>
          </cell>
          <cell r="W24460">
            <v>2018</v>
          </cell>
          <cell r="X24460" t="str">
            <v>Dec</v>
          </cell>
        </row>
        <row r="24461">
          <cell r="D24461" t="str">
            <v>House</v>
          </cell>
          <cell r="E24461">
            <v>715000</v>
          </cell>
          <cell r="R24461" t="str">
            <v>Wyndham</v>
          </cell>
          <cell r="W24461">
            <v>2018</v>
          </cell>
          <cell r="X24461" t="str">
            <v>Dec</v>
          </cell>
        </row>
        <row r="24462">
          <cell r="D24462" t="str">
            <v>Unit</v>
          </cell>
          <cell r="E24462">
            <v>1282000</v>
          </cell>
          <cell r="R24462" t="str">
            <v>Glen Eira</v>
          </cell>
          <cell r="W24462">
            <v>2018</v>
          </cell>
          <cell r="X24462" t="str">
            <v>Dec</v>
          </cell>
        </row>
        <row r="24463">
          <cell r="D24463" t="str">
            <v>House</v>
          </cell>
          <cell r="E24463">
            <v>1669000</v>
          </cell>
          <cell r="R24463" t="str">
            <v>Glen Eira</v>
          </cell>
          <cell r="W24463">
            <v>2018</v>
          </cell>
          <cell r="X24463" t="str">
            <v>Dec</v>
          </cell>
        </row>
        <row r="24464">
          <cell r="D24464" t="str">
            <v>House</v>
          </cell>
          <cell r="E24464">
            <v>2000000</v>
          </cell>
          <cell r="R24464" t="str">
            <v>Bayside</v>
          </cell>
          <cell r="W24464">
            <v>2018</v>
          </cell>
          <cell r="X24464" t="str">
            <v>Dec</v>
          </cell>
        </row>
        <row r="24465">
          <cell r="D24465" t="str">
            <v>House</v>
          </cell>
          <cell r="E24465">
            <v>2500000</v>
          </cell>
          <cell r="R24465" t="str">
            <v>Bayside</v>
          </cell>
          <cell r="W24465">
            <v>2018</v>
          </cell>
          <cell r="X24465" t="str">
            <v>Dec</v>
          </cell>
        </row>
        <row r="24466">
          <cell r="D24466" t="str">
            <v>House</v>
          </cell>
          <cell r="E24466">
            <v>1155000</v>
          </cell>
          <cell r="R24466" t="str">
            <v>Glen Eira</v>
          </cell>
          <cell r="W24466">
            <v>2018</v>
          </cell>
          <cell r="X24466" t="str">
            <v>Dec</v>
          </cell>
        </row>
        <row r="24467">
          <cell r="D24467" t="str">
            <v>House</v>
          </cell>
          <cell r="E24467">
            <v>1700000</v>
          </cell>
          <cell r="R24467" t="str">
            <v>Bayside</v>
          </cell>
          <cell r="W24467">
            <v>2018</v>
          </cell>
          <cell r="X24467" t="str">
            <v>Dec</v>
          </cell>
        </row>
        <row r="24468">
          <cell r="D24468" t="str">
            <v>House</v>
          </cell>
          <cell r="E24468">
            <v>1625000</v>
          </cell>
          <cell r="R24468" t="str">
            <v>Glen Eira</v>
          </cell>
          <cell r="W24468">
            <v>2018</v>
          </cell>
          <cell r="X24468" t="str">
            <v>Dec</v>
          </cell>
        </row>
        <row r="24469">
          <cell r="D24469" t="str">
            <v>House</v>
          </cell>
          <cell r="E24469">
            <v>2500000</v>
          </cell>
          <cell r="R24469" t="str">
            <v>Bayside</v>
          </cell>
          <cell r="W24469">
            <v>2018</v>
          </cell>
          <cell r="X24469" t="str">
            <v>Dec</v>
          </cell>
        </row>
        <row r="24470">
          <cell r="D24470" t="str">
            <v>House</v>
          </cell>
          <cell r="E24470">
            <v>1700000</v>
          </cell>
          <cell r="R24470" t="str">
            <v>Glen Eira</v>
          </cell>
          <cell r="W24470">
            <v>2018</v>
          </cell>
          <cell r="X24470" t="str">
            <v>Dec</v>
          </cell>
        </row>
        <row r="24471">
          <cell r="D24471" t="str">
            <v>Unit</v>
          </cell>
          <cell r="E24471">
            <v>1350000</v>
          </cell>
          <cell r="R24471" t="str">
            <v>Glen Eira</v>
          </cell>
          <cell r="W24471">
            <v>2018</v>
          </cell>
          <cell r="X24471" t="str">
            <v>Dec</v>
          </cell>
        </row>
        <row r="24472">
          <cell r="D24472" t="str">
            <v>House</v>
          </cell>
          <cell r="E24472">
            <v>1146000</v>
          </cell>
          <cell r="R24472" t="str">
            <v>Glen Eira</v>
          </cell>
          <cell r="W24472">
            <v>2018</v>
          </cell>
          <cell r="X24472" t="str">
            <v>Dec</v>
          </cell>
        </row>
        <row r="24473">
          <cell r="D24473" t="str">
            <v>House</v>
          </cell>
          <cell r="E24473">
            <v>3590000</v>
          </cell>
          <cell r="R24473" t="str">
            <v>Bayside</v>
          </cell>
          <cell r="W24473">
            <v>2018</v>
          </cell>
          <cell r="X24473" t="str">
            <v>Dec</v>
          </cell>
        </row>
        <row r="24474">
          <cell r="D24474" t="str">
            <v>House</v>
          </cell>
          <cell r="E24474">
            <v>1850000</v>
          </cell>
          <cell r="R24474" t="str">
            <v>Bayside</v>
          </cell>
          <cell r="W24474">
            <v>2018</v>
          </cell>
          <cell r="X24474" t="str">
            <v>Dec</v>
          </cell>
        </row>
        <row r="24475">
          <cell r="D24475" t="str">
            <v>House</v>
          </cell>
          <cell r="E24475">
            <v>1260000</v>
          </cell>
          <cell r="R24475" t="str">
            <v>Glen Eira</v>
          </cell>
          <cell r="W24475">
            <v>2018</v>
          </cell>
          <cell r="X24475" t="str">
            <v>Dec</v>
          </cell>
        </row>
        <row r="24476">
          <cell r="D24476" t="str">
            <v>House</v>
          </cell>
          <cell r="E24476">
            <v>2070000</v>
          </cell>
          <cell r="R24476" t="str">
            <v>Bayside</v>
          </cell>
          <cell r="W24476">
            <v>2018</v>
          </cell>
          <cell r="X24476" t="str">
            <v>Dec</v>
          </cell>
        </row>
        <row r="24477">
          <cell r="D24477" t="str">
            <v>Unit</v>
          </cell>
          <cell r="E24477">
            <v>883000</v>
          </cell>
          <cell r="R24477" t="str">
            <v>Glen Eira</v>
          </cell>
          <cell r="W24477">
            <v>2018</v>
          </cell>
          <cell r="X24477" t="str">
            <v>Dec</v>
          </cell>
        </row>
        <row r="24478">
          <cell r="D24478" t="str">
            <v>House</v>
          </cell>
          <cell r="E24478">
            <v>1605000</v>
          </cell>
          <cell r="R24478" t="str">
            <v>Glen Eira</v>
          </cell>
          <cell r="W24478">
            <v>2018</v>
          </cell>
          <cell r="X24478" t="str">
            <v>Dec</v>
          </cell>
        </row>
        <row r="24479">
          <cell r="D24479" t="str">
            <v>House</v>
          </cell>
          <cell r="E24479">
            <v>1180000</v>
          </cell>
          <cell r="R24479" t="str">
            <v>Glen Eira</v>
          </cell>
          <cell r="W24479">
            <v>2018</v>
          </cell>
          <cell r="X24479" t="str">
            <v>Dec</v>
          </cell>
        </row>
        <row r="24480">
          <cell r="D24480" t="str">
            <v>House</v>
          </cell>
          <cell r="E24480">
            <v>1300000</v>
          </cell>
          <cell r="R24480" t="str">
            <v>Glen Eira</v>
          </cell>
          <cell r="W24480">
            <v>2018</v>
          </cell>
          <cell r="X24480" t="str">
            <v>Dec</v>
          </cell>
        </row>
        <row r="24481">
          <cell r="D24481" t="str">
            <v>House</v>
          </cell>
          <cell r="E24481">
            <v>1015000</v>
          </cell>
          <cell r="R24481" t="str">
            <v>Glen Eira</v>
          </cell>
          <cell r="W24481">
            <v>2018</v>
          </cell>
          <cell r="X24481" t="str">
            <v>Dec</v>
          </cell>
        </row>
        <row r="24482">
          <cell r="D24482" t="str">
            <v>Unit</v>
          </cell>
          <cell r="E24482">
            <v>920000</v>
          </cell>
          <cell r="R24482" t="str">
            <v>Glen Eira</v>
          </cell>
          <cell r="W24482">
            <v>2018</v>
          </cell>
          <cell r="X24482" t="str">
            <v>Dec</v>
          </cell>
        </row>
        <row r="24483">
          <cell r="D24483" t="str">
            <v>Unit</v>
          </cell>
          <cell r="E24483">
            <v>700000</v>
          </cell>
          <cell r="R24483" t="str">
            <v>Bayside</v>
          </cell>
          <cell r="W24483">
            <v>2018</v>
          </cell>
          <cell r="X24483" t="str">
            <v>Dec</v>
          </cell>
        </row>
        <row r="24484">
          <cell r="D24484" t="str">
            <v>House</v>
          </cell>
          <cell r="E24484">
            <v>2450000</v>
          </cell>
          <cell r="R24484" t="str">
            <v>Bayside</v>
          </cell>
          <cell r="W24484">
            <v>2018</v>
          </cell>
          <cell r="X24484" t="str">
            <v>Dec</v>
          </cell>
        </row>
        <row r="24485">
          <cell r="D24485" t="str">
            <v>House</v>
          </cell>
          <cell r="E24485">
            <v>1825000</v>
          </cell>
          <cell r="R24485" t="str">
            <v>Bayside</v>
          </cell>
          <cell r="W24485">
            <v>2018</v>
          </cell>
          <cell r="X24485" t="str">
            <v>Dec</v>
          </cell>
        </row>
        <row r="24486">
          <cell r="D24486" t="str">
            <v>Unit</v>
          </cell>
          <cell r="E24486">
            <v>1480000</v>
          </cell>
          <cell r="R24486" t="str">
            <v>Bayside</v>
          </cell>
          <cell r="W24486">
            <v>2018</v>
          </cell>
          <cell r="X24486" t="str">
            <v>Dec</v>
          </cell>
        </row>
        <row r="24487">
          <cell r="D24487" t="str">
            <v>House</v>
          </cell>
          <cell r="E24487">
            <v>1755000</v>
          </cell>
          <cell r="R24487" t="str">
            <v>Bayside</v>
          </cell>
          <cell r="W24487">
            <v>2018</v>
          </cell>
          <cell r="X24487" t="str">
            <v>Dec</v>
          </cell>
        </row>
        <row r="24488">
          <cell r="D24488" t="str">
            <v>Unit</v>
          </cell>
          <cell r="E24488">
            <v>1550000</v>
          </cell>
          <cell r="R24488" t="str">
            <v>Bayside</v>
          </cell>
          <cell r="W24488">
            <v>2018</v>
          </cell>
          <cell r="X24488" t="str">
            <v>Dec</v>
          </cell>
        </row>
        <row r="24489">
          <cell r="D24489" t="str">
            <v>House</v>
          </cell>
          <cell r="E24489">
            <v>1305000</v>
          </cell>
          <cell r="R24489" t="str">
            <v>Bayside</v>
          </cell>
          <cell r="W24489">
            <v>2018</v>
          </cell>
          <cell r="X24489" t="str">
            <v>Dec</v>
          </cell>
        </row>
        <row r="24490">
          <cell r="D24490" t="str">
            <v>Unit</v>
          </cell>
          <cell r="E24490">
            <v>875000</v>
          </cell>
          <cell r="R24490" t="str">
            <v>Bayside</v>
          </cell>
          <cell r="W24490">
            <v>2018</v>
          </cell>
          <cell r="X24490" t="str">
            <v>Dec</v>
          </cell>
        </row>
        <row r="24491">
          <cell r="D24491" t="str">
            <v>House</v>
          </cell>
          <cell r="E24491">
            <v>1645000</v>
          </cell>
          <cell r="R24491" t="str">
            <v>Bayside</v>
          </cell>
          <cell r="W24491">
            <v>2018</v>
          </cell>
          <cell r="X24491" t="str">
            <v>Dec</v>
          </cell>
        </row>
        <row r="24492">
          <cell r="D24492" t="str">
            <v>House</v>
          </cell>
          <cell r="E24492">
            <v>1980000</v>
          </cell>
          <cell r="R24492" t="str">
            <v>Bayside</v>
          </cell>
          <cell r="W24492">
            <v>2018</v>
          </cell>
          <cell r="X24492" t="str">
            <v>Dec</v>
          </cell>
        </row>
        <row r="24493">
          <cell r="D24493" t="str">
            <v>House</v>
          </cell>
          <cell r="E24493">
            <v>1550000</v>
          </cell>
          <cell r="R24493" t="str">
            <v>Bayside</v>
          </cell>
          <cell r="W24493">
            <v>2018</v>
          </cell>
          <cell r="X24493" t="str">
            <v>Dec</v>
          </cell>
        </row>
        <row r="24494">
          <cell r="D24494" t="str">
            <v>House</v>
          </cell>
          <cell r="E24494">
            <v>1880000</v>
          </cell>
          <cell r="R24494" t="str">
            <v>Bayside</v>
          </cell>
          <cell r="W24494">
            <v>2018</v>
          </cell>
          <cell r="X24494" t="str">
            <v>Dec</v>
          </cell>
        </row>
        <row r="24495">
          <cell r="D24495" t="str">
            <v>House</v>
          </cell>
          <cell r="E24495">
            <v>1674000</v>
          </cell>
          <cell r="R24495" t="str">
            <v>Bayside</v>
          </cell>
          <cell r="W24495">
            <v>2018</v>
          </cell>
          <cell r="X24495" t="str">
            <v>Dec</v>
          </cell>
        </row>
        <row r="24496">
          <cell r="D24496" t="str">
            <v>House</v>
          </cell>
          <cell r="E24496">
            <v>3720000</v>
          </cell>
          <cell r="R24496" t="str">
            <v>Bayside</v>
          </cell>
          <cell r="W24496">
            <v>2018</v>
          </cell>
          <cell r="X24496" t="str">
            <v>Dec</v>
          </cell>
        </row>
        <row r="24497">
          <cell r="D24497" t="str">
            <v>Unit</v>
          </cell>
          <cell r="E24497">
            <v>1820000</v>
          </cell>
          <cell r="R24497" t="str">
            <v>Bayside</v>
          </cell>
          <cell r="W24497">
            <v>2018</v>
          </cell>
          <cell r="X24497" t="str">
            <v>Dec</v>
          </cell>
        </row>
        <row r="24498">
          <cell r="D24498" t="str">
            <v>Unit</v>
          </cell>
          <cell r="E24498">
            <v>1760000</v>
          </cell>
          <cell r="R24498" t="str">
            <v>Boroondara</v>
          </cell>
          <cell r="W24498">
            <v>2018</v>
          </cell>
          <cell r="X24498" t="str">
            <v>Dec</v>
          </cell>
        </row>
        <row r="24499">
          <cell r="D24499" t="str">
            <v>Unit</v>
          </cell>
          <cell r="E24499">
            <v>1300000</v>
          </cell>
          <cell r="R24499" t="str">
            <v>Port Phillip</v>
          </cell>
          <cell r="W24499">
            <v>2018</v>
          </cell>
          <cell r="X24499" t="str">
            <v>Dec</v>
          </cell>
        </row>
        <row r="24500">
          <cell r="D24500" t="str">
            <v>House</v>
          </cell>
          <cell r="E24500">
            <v>1240000</v>
          </cell>
          <cell r="R24500" t="str">
            <v>Manningham</v>
          </cell>
          <cell r="W24500">
            <v>2018</v>
          </cell>
          <cell r="X24500" t="str">
            <v>Dec</v>
          </cell>
        </row>
        <row r="24501">
          <cell r="D24501" t="str">
            <v>Unit</v>
          </cell>
          <cell r="E24501">
            <v>1150000</v>
          </cell>
          <cell r="R24501" t="str">
            <v>Boroondara</v>
          </cell>
          <cell r="W24501">
            <v>2018</v>
          </cell>
          <cell r="X24501" t="str">
            <v>Dec</v>
          </cell>
        </row>
        <row r="24502">
          <cell r="D24502" t="str">
            <v>Unit</v>
          </cell>
          <cell r="E24502">
            <v>1110000</v>
          </cell>
          <cell r="R24502" t="str">
            <v>Yarra</v>
          </cell>
          <cell r="W24502">
            <v>2018</v>
          </cell>
          <cell r="X24502" t="str">
            <v>Dec</v>
          </cell>
        </row>
        <row r="24503">
          <cell r="D24503" t="str">
            <v>Unit</v>
          </cell>
          <cell r="E24503">
            <v>905000</v>
          </cell>
          <cell r="R24503" t="str">
            <v>Bayside</v>
          </cell>
          <cell r="W24503">
            <v>2018</v>
          </cell>
          <cell r="X24503" t="str">
            <v>Dec</v>
          </cell>
        </row>
        <row r="24504">
          <cell r="D24504" t="str">
            <v>House</v>
          </cell>
          <cell r="E24504">
            <v>856000</v>
          </cell>
          <cell r="R24504" t="str">
            <v>Banyule</v>
          </cell>
          <cell r="W24504">
            <v>2018</v>
          </cell>
          <cell r="X24504" t="str">
            <v>Dec</v>
          </cell>
        </row>
        <row r="24505">
          <cell r="D24505" t="str">
            <v>Unit</v>
          </cell>
          <cell r="E24505">
            <v>800000</v>
          </cell>
          <cell r="R24505" t="str">
            <v>Glen Eira</v>
          </cell>
          <cell r="W24505">
            <v>2018</v>
          </cell>
          <cell r="X24505" t="str">
            <v>Dec</v>
          </cell>
        </row>
        <row r="24506">
          <cell r="D24506" t="str">
            <v>Unit</v>
          </cell>
          <cell r="E24506">
            <v>755000</v>
          </cell>
          <cell r="R24506" t="str">
            <v>Moreland</v>
          </cell>
          <cell r="W24506">
            <v>2018</v>
          </cell>
          <cell r="X24506" t="str">
            <v>Dec</v>
          </cell>
        </row>
        <row r="24507">
          <cell r="D24507" t="str">
            <v>House</v>
          </cell>
          <cell r="E24507">
            <v>750000</v>
          </cell>
          <cell r="R24507" t="str">
            <v>Whitehorse</v>
          </cell>
          <cell r="W24507">
            <v>2018</v>
          </cell>
          <cell r="X24507" t="str">
            <v>Dec</v>
          </cell>
        </row>
        <row r="24508">
          <cell r="D24508" t="str">
            <v>House</v>
          </cell>
          <cell r="E24508">
            <v>730000</v>
          </cell>
          <cell r="R24508" t="str">
            <v>Hume</v>
          </cell>
          <cell r="W24508">
            <v>2018</v>
          </cell>
          <cell r="X24508" t="str">
            <v>Dec</v>
          </cell>
        </row>
        <row r="24509">
          <cell r="D24509" t="str">
            <v>Unit</v>
          </cell>
          <cell r="E24509">
            <v>700000</v>
          </cell>
          <cell r="R24509" t="str">
            <v>Yarra</v>
          </cell>
          <cell r="W24509">
            <v>2018</v>
          </cell>
          <cell r="X24509" t="str">
            <v>Dec</v>
          </cell>
        </row>
        <row r="24510">
          <cell r="D24510" t="str">
            <v>Unit</v>
          </cell>
          <cell r="E24510">
            <v>700000</v>
          </cell>
          <cell r="R24510" t="str">
            <v>Port Phillip</v>
          </cell>
          <cell r="W24510">
            <v>2018</v>
          </cell>
          <cell r="X24510" t="str">
            <v>Dec</v>
          </cell>
        </row>
        <row r="24511">
          <cell r="D24511" t="str">
            <v>Unit</v>
          </cell>
          <cell r="E24511">
            <v>679000</v>
          </cell>
          <cell r="R24511" t="str">
            <v>Boroondara</v>
          </cell>
          <cell r="W24511">
            <v>2018</v>
          </cell>
          <cell r="X24511" t="str">
            <v>Dec</v>
          </cell>
        </row>
        <row r="24512">
          <cell r="D24512" t="str">
            <v>Unit</v>
          </cell>
          <cell r="E24512">
            <v>670000</v>
          </cell>
          <cell r="R24512" t="str">
            <v>Stonnington</v>
          </cell>
          <cell r="W24512">
            <v>2018</v>
          </cell>
          <cell r="X24512" t="str">
            <v>Dec</v>
          </cell>
        </row>
        <row r="24513">
          <cell r="D24513" t="str">
            <v>House</v>
          </cell>
          <cell r="E24513">
            <v>660000</v>
          </cell>
          <cell r="R24513" t="str">
            <v>Melton</v>
          </cell>
          <cell r="W24513">
            <v>2018</v>
          </cell>
          <cell r="X24513" t="str">
            <v>Dec</v>
          </cell>
        </row>
        <row r="24514">
          <cell r="D24514" t="str">
            <v>Unit</v>
          </cell>
          <cell r="E24514">
            <v>622000</v>
          </cell>
          <cell r="R24514" t="str">
            <v>Maribyrnong</v>
          </cell>
          <cell r="W24514">
            <v>2018</v>
          </cell>
          <cell r="X24514" t="str">
            <v>Dec</v>
          </cell>
        </row>
        <row r="24515">
          <cell r="D24515" t="str">
            <v>House</v>
          </cell>
          <cell r="E24515">
            <v>620000</v>
          </cell>
          <cell r="R24515" t="str">
            <v>Banyule</v>
          </cell>
          <cell r="W24515">
            <v>2018</v>
          </cell>
          <cell r="X24515" t="str">
            <v>Dec</v>
          </cell>
        </row>
        <row r="24516">
          <cell r="D24516" t="str">
            <v>Unit</v>
          </cell>
          <cell r="E24516">
            <v>580000</v>
          </cell>
          <cell r="R24516" t="str">
            <v>Darebin</v>
          </cell>
          <cell r="W24516">
            <v>2018</v>
          </cell>
          <cell r="X24516" t="str">
            <v>Dec</v>
          </cell>
        </row>
        <row r="24517">
          <cell r="D24517" t="str">
            <v>Unit</v>
          </cell>
          <cell r="E24517">
            <v>570000</v>
          </cell>
          <cell r="R24517" t="str">
            <v>Moreland</v>
          </cell>
          <cell r="W24517">
            <v>2018</v>
          </cell>
          <cell r="X24517" t="str">
            <v>Dec</v>
          </cell>
        </row>
        <row r="24518">
          <cell r="D24518" t="str">
            <v>Unit</v>
          </cell>
          <cell r="E24518">
            <v>560000</v>
          </cell>
          <cell r="R24518" t="str">
            <v>Glen Eira</v>
          </cell>
          <cell r="W24518">
            <v>2018</v>
          </cell>
          <cell r="X24518" t="str">
            <v>Dec</v>
          </cell>
        </row>
        <row r="24519">
          <cell r="D24519" t="str">
            <v>Unit</v>
          </cell>
          <cell r="E24519">
            <v>560000</v>
          </cell>
          <cell r="R24519" t="str">
            <v>Melbourne</v>
          </cell>
          <cell r="W24519">
            <v>2018</v>
          </cell>
          <cell r="X24519" t="str">
            <v>Dec</v>
          </cell>
        </row>
        <row r="24520">
          <cell r="D24520" t="str">
            <v>Unit</v>
          </cell>
          <cell r="E24520">
            <v>560000</v>
          </cell>
          <cell r="R24520" t="str">
            <v>Port Phillip</v>
          </cell>
          <cell r="W24520">
            <v>2018</v>
          </cell>
          <cell r="X24520" t="str">
            <v>Dec</v>
          </cell>
        </row>
        <row r="24521">
          <cell r="D24521" t="str">
            <v>Unit</v>
          </cell>
          <cell r="E24521">
            <v>520000</v>
          </cell>
          <cell r="R24521" t="str">
            <v>Yarra</v>
          </cell>
          <cell r="W24521">
            <v>2018</v>
          </cell>
          <cell r="X24521" t="str">
            <v>Dec</v>
          </cell>
        </row>
        <row r="24522">
          <cell r="D24522" t="str">
            <v>Unit</v>
          </cell>
          <cell r="E24522">
            <v>513000</v>
          </cell>
          <cell r="R24522" t="str">
            <v>Maroondah</v>
          </cell>
          <cell r="W24522">
            <v>2018</v>
          </cell>
          <cell r="X24522" t="str">
            <v>Dec</v>
          </cell>
        </row>
        <row r="24523">
          <cell r="D24523" t="str">
            <v>Unit</v>
          </cell>
          <cell r="E24523">
            <v>500000</v>
          </cell>
          <cell r="R24523" t="str">
            <v>Brimbank</v>
          </cell>
          <cell r="W24523">
            <v>2018</v>
          </cell>
          <cell r="X24523" t="str">
            <v>Dec</v>
          </cell>
        </row>
        <row r="24524">
          <cell r="D24524" t="str">
            <v>Unit</v>
          </cell>
          <cell r="E24524">
            <v>350000</v>
          </cell>
          <cell r="R24524" t="str">
            <v>Hume</v>
          </cell>
          <cell r="W24524">
            <v>2018</v>
          </cell>
          <cell r="X24524" t="str">
            <v>Dec</v>
          </cell>
        </row>
        <row r="24525">
          <cell r="D24525" t="str">
            <v>Unit</v>
          </cell>
          <cell r="E24525">
            <v>280000</v>
          </cell>
          <cell r="R24525" t="str">
            <v>Glen Eira</v>
          </cell>
          <cell r="W24525">
            <v>2018</v>
          </cell>
          <cell r="X24525" t="str">
            <v>Dec</v>
          </cell>
        </row>
        <row r="24526">
          <cell r="D24526" t="str">
            <v>Unit</v>
          </cell>
          <cell r="E24526">
            <v>2030000</v>
          </cell>
          <cell r="R24526" t="str">
            <v>Melbourne</v>
          </cell>
          <cell r="W24526">
            <v>2018</v>
          </cell>
          <cell r="X24526" t="str">
            <v>Dec</v>
          </cell>
        </row>
        <row r="24527">
          <cell r="D24527" t="str">
            <v>House</v>
          </cell>
          <cell r="E24527">
            <v>1660000</v>
          </cell>
          <cell r="R24527" t="str">
            <v>Manningham</v>
          </cell>
          <cell r="W24527">
            <v>2018</v>
          </cell>
          <cell r="X24527" t="str">
            <v>Dec</v>
          </cell>
        </row>
        <row r="24528">
          <cell r="D24528" t="str">
            <v>Unit</v>
          </cell>
          <cell r="E24528">
            <v>1660000</v>
          </cell>
          <cell r="R24528" t="str">
            <v>Melbourne</v>
          </cell>
          <cell r="W24528">
            <v>2018</v>
          </cell>
          <cell r="X24528" t="str">
            <v>Dec</v>
          </cell>
        </row>
        <row r="24529">
          <cell r="D24529" t="str">
            <v>Unit</v>
          </cell>
          <cell r="E24529">
            <v>1450000</v>
          </cell>
          <cell r="R24529" t="str">
            <v>Monash</v>
          </cell>
          <cell r="W24529">
            <v>2018</v>
          </cell>
          <cell r="X24529" t="str">
            <v>Dec</v>
          </cell>
        </row>
        <row r="24530">
          <cell r="D24530" t="str">
            <v>House</v>
          </cell>
          <cell r="E24530">
            <v>1421000</v>
          </cell>
          <cell r="R24530" t="str">
            <v>Maroondah</v>
          </cell>
          <cell r="W24530">
            <v>2018</v>
          </cell>
          <cell r="X24530" t="str">
            <v>Dec</v>
          </cell>
        </row>
        <row r="24531">
          <cell r="D24531" t="str">
            <v>House</v>
          </cell>
          <cell r="E24531">
            <v>1355000</v>
          </cell>
          <cell r="R24531" t="str">
            <v>Moreland</v>
          </cell>
          <cell r="W24531">
            <v>2018</v>
          </cell>
          <cell r="X24531" t="str">
            <v>Dec</v>
          </cell>
        </row>
        <row r="24532">
          <cell r="D24532" t="str">
            <v>Unit</v>
          </cell>
          <cell r="E24532">
            <v>1317500</v>
          </cell>
          <cell r="R24532" t="str">
            <v>Melbourne</v>
          </cell>
          <cell r="W24532">
            <v>2018</v>
          </cell>
          <cell r="X24532" t="str">
            <v>Dec</v>
          </cell>
        </row>
        <row r="24533">
          <cell r="D24533" t="str">
            <v>House</v>
          </cell>
          <cell r="E24533">
            <v>1262000</v>
          </cell>
          <cell r="R24533" t="str">
            <v>Banyule</v>
          </cell>
          <cell r="W24533">
            <v>2018</v>
          </cell>
          <cell r="X24533" t="str">
            <v>Dec</v>
          </cell>
        </row>
        <row r="24534">
          <cell r="D24534" t="str">
            <v>Unit</v>
          </cell>
          <cell r="E24534">
            <v>1217500</v>
          </cell>
          <cell r="R24534" t="str">
            <v>Monash</v>
          </cell>
          <cell r="W24534">
            <v>2018</v>
          </cell>
          <cell r="X24534" t="str">
            <v>Dec</v>
          </cell>
        </row>
        <row r="24535">
          <cell r="D24535" t="str">
            <v>House</v>
          </cell>
          <cell r="E24535">
            <v>1151000</v>
          </cell>
          <cell r="R24535" t="str">
            <v>Stonnington</v>
          </cell>
          <cell r="W24535">
            <v>2018</v>
          </cell>
          <cell r="X24535" t="str">
            <v>Dec</v>
          </cell>
        </row>
        <row r="24536">
          <cell r="D24536" t="str">
            <v>Unit</v>
          </cell>
          <cell r="E24536">
            <v>1136000</v>
          </cell>
          <cell r="R24536" t="str">
            <v>Manningham</v>
          </cell>
          <cell r="W24536">
            <v>2018</v>
          </cell>
          <cell r="X24536" t="str">
            <v>Dec</v>
          </cell>
        </row>
        <row r="24537">
          <cell r="D24537" t="str">
            <v>House</v>
          </cell>
          <cell r="E24537">
            <v>1126000</v>
          </cell>
          <cell r="R24537" t="str">
            <v>Moreland</v>
          </cell>
          <cell r="W24537">
            <v>2018</v>
          </cell>
          <cell r="X24537" t="str">
            <v>Dec</v>
          </cell>
        </row>
        <row r="24538">
          <cell r="D24538" t="str">
            <v>Unit</v>
          </cell>
          <cell r="E24538">
            <v>1110000</v>
          </cell>
          <cell r="R24538" t="str">
            <v>Monash</v>
          </cell>
          <cell r="W24538">
            <v>2018</v>
          </cell>
          <cell r="X24538" t="str">
            <v>Dec</v>
          </cell>
        </row>
        <row r="24539">
          <cell r="D24539" t="str">
            <v>House</v>
          </cell>
          <cell r="E24539">
            <v>1100000</v>
          </cell>
          <cell r="R24539" t="str">
            <v>Banyule</v>
          </cell>
          <cell r="W24539">
            <v>2018</v>
          </cell>
          <cell r="X24539" t="str">
            <v>Dec</v>
          </cell>
        </row>
        <row r="24540">
          <cell r="D24540" t="str">
            <v>Unit</v>
          </cell>
          <cell r="E24540">
            <v>1078000</v>
          </cell>
          <cell r="R24540" t="str">
            <v>Port Phillip</v>
          </cell>
          <cell r="W24540">
            <v>2018</v>
          </cell>
          <cell r="X24540" t="str">
            <v>Dec</v>
          </cell>
        </row>
        <row r="24541">
          <cell r="D24541" t="str">
            <v>Unit</v>
          </cell>
          <cell r="E24541">
            <v>1025000</v>
          </cell>
          <cell r="R24541" t="str">
            <v>Darebin</v>
          </cell>
          <cell r="W24541">
            <v>2018</v>
          </cell>
          <cell r="X24541" t="str">
            <v>Dec</v>
          </cell>
        </row>
        <row r="24542">
          <cell r="D24542" t="str">
            <v>House</v>
          </cell>
          <cell r="E24542">
            <v>1010000</v>
          </cell>
          <cell r="R24542" t="str">
            <v>Yarra</v>
          </cell>
          <cell r="W24542">
            <v>2018</v>
          </cell>
          <cell r="X24542" t="str">
            <v>Dec</v>
          </cell>
        </row>
        <row r="24543">
          <cell r="D24543" t="str">
            <v>House</v>
          </cell>
          <cell r="E24543">
            <v>970000</v>
          </cell>
          <cell r="R24543" t="str">
            <v>Darebin</v>
          </cell>
          <cell r="W24543">
            <v>2018</v>
          </cell>
          <cell r="X24543" t="str">
            <v>Dec</v>
          </cell>
        </row>
        <row r="24544">
          <cell r="D24544" t="str">
            <v>Unit</v>
          </cell>
          <cell r="E24544">
            <v>940000</v>
          </cell>
          <cell r="R24544" t="str">
            <v>Melbourne</v>
          </cell>
          <cell r="W24544">
            <v>2018</v>
          </cell>
          <cell r="X24544" t="str">
            <v>Dec</v>
          </cell>
        </row>
        <row r="24545">
          <cell r="D24545" t="str">
            <v>Unit</v>
          </cell>
          <cell r="E24545">
            <v>935000</v>
          </cell>
          <cell r="R24545" t="str">
            <v>Glen Eira</v>
          </cell>
          <cell r="W24545">
            <v>2018</v>
          </cell>
          <cell r="X24545" t="str">
            <v>Dec</v>
          </cell>
        </row>
        <row r="24546">
          <cell r="D24546" t="str">
            <v>House</v>
          </cell>
          <cell r="E24546">
            <v>926000</v>
          </cell>
          <cell r="R24546" t="str">
            <v>Banyule</v>
          </cell>
          <cell r="W24546">
            <v>2018</v>
          </cell>
          <cell r="X24546" t="str">
            <v>Dec</v>
          </cell>
        </row>
        <row r="24547">
          <cell r="D24547" t="str">
            <v>Unit</v>
          </cell>
          <cell r="E24547">
            <v>925000</v>
          </cell>
          <cell r="R24547" t="str">
            <v>Moreland</v>
          </cell>
          <cell r="W24547">
            <v>2018</v>
          </cell>
          <cell r="X24547" t="str">
            <v>Dec</v>
          </cell>
        </row>
        <row r="24548">
          <cell r="D24548" t="str">
            <v>Unit</v>
          </cell>
          <cell r="E24548">
            <v>920000</v>
          </cell>
          <cell r="R24548" t="str">
            <v>Glen Eira</v>
          </cell>
          <cell r="W24548">
            <v>2018</v>
          </cell>
          <cell r="X24548" t="str">
            <v>Dec</v>
          </cell>
        </row>
        <row r="24549">
          <cell r="D24549" t="str">
            <v>Unit</v>
          </cell>
          <cell r="E24549">
            <v>908000</v>
          </cell>
          <cell r="R24549" t="str">
            <v>Glen Eira</v>
          </cell>
          <cell r="W24549">
            <v>2018</v>
          </cell>
          <cell r="X24549" t="str">
            <v>Dec</v>
          </cell>
        </row>
        <row r="24550">
          <cell r="D24550" t="str">
            <v>Unit</v>
          </cell>
          <cell r="E24550">
            <v>890000</v>
          </cell>
          <cell r="R24550" t="str">
            <v>Stonnington</v>
          </cell>
          <cell r="W24550">
            <v>2018</v>
          </cell>
          <cell r="X24550" t="str">
            <v>Dec</v>
          </cell>
        </row>
        <row r="24551">
          <cell r="D24551" t="str">
            <v>Unit</v>
          </cell>
          <cell r="E24551">
            <v>888000</v>
          </cell>
          <cell r="R24551" t="str">
            <v>Melbourne</v>
          </cell>
          <cell r="W24551">
            <v>2018</v>
          </cell>
          <cell r="X24551" t="str">
            <v>Dec</v>
          </cell>
        </row>
        <row r="24552">
          <cell r="D24552" t="str">
            <v>Unit</v>
          </cell>
          <cell r="E24552">
            <v>885000</v>
          </cell>
          <cell r="R24552" t="str">
            <v>Glen Eira</v>
          </cell>
          <cell r="W24552">
            <v>2018</v>
          </cell>
          <cell r="X24552" t="str">
            <v>Dec</v>
          </cell>
        </row>
        <row r="24553">
          <cell r="D24553" t="str">
            <v>House</v>
          </cell>
          <cell r="E24553">
            <v>871000</v>
          </cell>
          <cell r="R24553" t="str">
            <v>Glen Eira</v>
          </cell>
          <cell r="W24553">
            <v>2018</v>
          </cell>
          <cell r="X24553" t="str">
            <v>Dec</v>
          </cell>
        </row>
        <row r="24554">
          <cell r="D24554" t="str">
            <v>Unit</v>
          </cell>
          <cell r="E24554">
            <v>862500</v>
          </cell>
          <cell r="R24554" t="str">
            <v>Boroondara</v>
          </cell>
          <cell r="W24554">
            <v>2018</v>
          </cell>
          <cell r="X24554" t="str">
            <v>Dec</v>
          </cell>
        </row>
        <row r="24555">
          <cell r="D24555" t="str">
            <v>Unit</v>
          </cell>
          <cell r="E24555">
            <v>855000</v>
          </cell>
          <cell r="R24555" t="str">
            <v>Boroondara</v>
          </cell>
          <cell r="W24555">
            <v>2018</v>
          </cell>
          <cell r="X24555" t="str">
            <v>Dec</v>
          </cell>
        </row>
        <row r="24556">
          <cell r="D24556" t="str">
            <v>Unit</v>
          </cell>
          <cell r="E24556">
            <v>830000</v>
          </cell>
          <cell r="R24556" t="str">
            <v>Melbourne</v>
          </cell>
          <cell r="W24556">
            <v>2018</v>
          </cell>
          <cell r="X24556" t="str">
            <v>Dec</v>
          </cell>
        </row>
        <row r="24557">
          <cell r="D24557" t="str">
            <v>Unit</v>
          </cell>
          <cell r="E24557">
            <v>825000</v>
          </cell>
          <cell r="R24557" t="str">
            <v>Port Phillip</v>
          </cell>
          <cell r="W24557">
            <v>2018</v>
          </cell>
          <cell r="X24557" t="str">
            <v>Dec</v>
          </cell>
        </row>
        <row r="24558">
          <cell r="D24558" t="str">
            <v>Unit</v>
          </cell>
          <cell r="E24558">
            <v>820000</v>
          </cell>
          <cell r="R24558" t="str">
            <v>Melbourne</v>
          </cell>
          <cell r="W24558">
            <v>2018</v>
          </cell>
          <cell r="X24558" t="str">
            <v>Dec</v>
          </cell>
        </row>
        <row r="24559">
          <cell r="D24559" t="str">
            <v>Unit</v>
          </cell>
          <cell r="E24559">
            <v>815000</v>
          </cell>
          <cell r="R24559" t="str">
            <v>Maroondah</v>
          </cell>
          <cell r="W24559">
            <v>2018</v>
          </cell>
          <cell r="X24559" t="str">
            <v>Dec</v>
          </cell>
        </row>
        <row r="24560">
          <cell r="D24560" t="str">
            <v>House</v>
          </cell>
          <cell r="E24560">
            <v>793000</v>
          </cell>
          <cell r="R24560" t="str">
            <v>Glen Eira</v>
          </cell>
          <cell r="W24560">
            <v>2018</v>
          </cell>
          <cell r="X24560" t="str">
            <v>Dec</v>
          </cell>
        </row>
        <row r="24561">
          <cell r="D24561" t="str">
            <v>Unit</v>
          </cell>
          <cell r="E24561">
            <v>790000</v>
          </cell>
          <cell r="R24561" t="str">
            <v>Moreland</v>
          </cell>
          <cell r="W24561">
            <v>2018</v>
          </cell>
          <cell r="X24561" t="str">
            <v>Dec</v>
          </cell>
        </row>
        <row r="24562">
          <cell r="D24562" t="str">
            <v>Unit</v>
          </cell>
          <cell r="E24562">
            <v>785000</v>
          </cell>
          <cell r="R24562" t="str">
            <v>Yarra</v>
          </cell>
          <cell r="W24562">
            <v>2018</v>
          </cell>
          <cell r="X24562" t="str">
            <v>Dec</v>
          </cell>
        </row>
        <row r="24563">
          <cell r="D24563" t="str">
            <v>Unit</v>
          </cell>
          <cell r="E24563">
            <v>776000</v>
          </cell>
          <cell r="R24563" t="str">
            <v>Boroondara</v>
          </cell>
          <cell r="W24563">
            <v>2018</v>
          </cell>
          <cell r="X24563" t="str">
            <v>Dec</v>
          </cell>
        </row>
        <row r="24564">
          <cell r="D24564" t="str">
            <v>Unit</v>
          </cell>
          <cell r="E24564">
            <v>775000</v>
          </cell>
          <cell r="R24564" t="str">
            <v>Stonnington</v>
          </cell>
          <cell r="W24564">
            <v>2018</v>
          </cell>
          <cell r="X24564" t="str">
            <v>Dec</v>
          </cell>
        </row>
        <row r="24565">
          <cell r="D24565" t="str">
            <v>Unit</v>
          </cell>
          <cell r="E24565">
            <v>770000</v>
          </cell>
          <cell r="R24565" t="str">
            <v>Moreland</v>
          </cell>
          <cell r="W24565">
            <v>2018</v>
          </cell>
          <cell r="X24565" t="str">
            <v>Dec</v>
          </cell>
        </row>
        <row r="24566">
          <cell r="D24566" t="str">
            <v>Unit</v>
          </cell>
          <cell r="E24566">
            <v>770000</v>
          </cell>
          <cell r="R24566" t="str">
            <v>Darebin</v>
          </cell>
          <cell r="W24566">
            <v>2018</v>
          </cell>
          <cell r="X24566" t="str">
            <v>Dec</v>
          </cell>
        </row>
        <row r="24567">
          <cell r="D24567" t="str">
            <v>House</v>
          </cell>
          <cell r="E24567">
            <v>767500</v>
          </cell>
          <cell r="R24567" t="str">
            <v>Manningham</v>
          </cell>
          <cell r="W24567">
            <v>2018</v>
          </cell>
          <cell r="X24567" t="str">
            <v>Dec</v>
          </cell>
        </row>
        <row r="24568">
          <cell r="D24568" t="str">
            <v>Unit</v>
          </cell>
          <cell r="E24568">
            <v>755500</v>
          </cell>
          <cell r="R24568" t="str">
            <v>Boroondara</v>
          </cell>
          <cell r="W24568">
            <v>2018</v>
          </cell>
          <cell r="X24568" t="str">
            <v>Dec</v>
          </cell>
        </row>
        <row r="24569">
          <cell r="D24569" t="str">
            <v>Unit</v>
          </cell>
          <cell r="E24569">
            <v>753000</v>
          </cell>
          <cell r="R24569" t="str">
            <v>Darebin</v>
          </cell>
          <cell r="W24569">
            <v>2018</v>
          </cell>
          <cell r="X24569" t="str">
            <v>Dec</v>
          </cell>
        </row>
        <row r="24570">
          <cell r="D24570" t="str">
            <v>Unit</v>
          </cell>
          <cell r="E24570">
            <v>742500</v>
          </cell>
          <cell r="R24570" t="str">
            <v>Kingston</v>
          </cell>
          <cell r="W24570">
            <v>2018</v>
          </cell>
          <cell r="X24570" t="str">
            <v>Dec</v>
          </cell>
        </row>
        <row r="24571">
          <cell r="D24571" t="str">
            <v>Unit</v>
          </cell>
          <cell r="E24571">
            <v>740500</v>
          </cell>
          <cell r="R24571" t="str">
            <v>Banyule</v>
          </cell>
          <cell r="W24571">
            <v>2018</v>
          </cell>
          <cell r="X24571" t="str">
            <v>Dec</v>
          </cell>
        </row>
        <row r="24572">
          <cell r="D24572" t="str">
            <v>Unit</v>
          </cell>
          <cell r="E24572">
            <v>740000</v>
          </cell>
          <cell r="R24572" t="str">
            <v>Monash</v>
          </cell>
          <cell r="W24572">
            <v>2018</v>
          </cell>
          <cell r="X24572" t="str">
            <v>Dec</v>
          </cell>
        </row>
        <row r="24573">
          <cell r="D24573" t="str">
            <v>Unit</v>
          </cell>
          <cell r="E24573">
            <v>730000</v>
          </cell>
          <cell r="R24573" t="str">
            <v>Boroondara</v>
          </cell>
          <cell r="W24573">
            <v>2018</v>
          </cell>
          <cell r="X24573" t="str">
            <v>Dec</v>
          </cell>
        </row>
        <row r="24574">
          <cell r="D24574" t="str">
            <v>Unit</v>
          </cell>
          <cell r="E24574">
            <v>728500</v>
          </cell>
          <cell r="R24574" t="str">
            <v>Banyule</v>
          </cell>
          <cell r="W24574">
            <v>2018</v>
          </cell>
          <cell r="X24574" t="str">
            <v>Dec</v>
          </cell>
        </row>
        <row r="24575">
          <cell r="D24575" t="str">
            <v>Unit</v>
          </cell>
          <cell r="E24575">
            <v>723000</v>
          </cell>
          <cell r="R24575" t="str">
            <v>Port Phillip</v>
          </cell>
          <cell r="W24575">
            <v>2018</v>
          </cell>
          <cell r="X24575" t="str">
            <v>Dec</v>
          </cell>
        </row>
        <row r="24576">
          <cell r="D24576" t="str">
            <v>Unit</v>
          </cell>
          <cell r="E24576">
            <v>717000</v>
          </cell>
          <cell r="R24576" t="str">
            <v>Melbourne</v>
          </cell>
          <cell r="W24576">
            <v>2018</v>
          </cell>
          <cell r="X24576" t="str">
            <v>Dec</v>
          </cell>
        </row>
        <row r="24577">
          <cell r="D24577" t="str">
            <v>Unit</v>
          </cell>
          <cell r="E24577">
            <v>704000</v>
          </cell>
          <cell r="R24577" t="str">
            <v>Banyule</v>
          </cell>
          <cell r="W24577">
            <v>2018</v>
          </cell>
          <cell r="X24577" t="str">
            <v>Dec</v>
          </cell>
        </row>
        <row r="24578">
          <cell r="D24578" t="str">
            <v>House</v>
          </cell>
          <cell r="E24578">
            <v>691000</v>
          </cell>
          <cell r="R24578" t="str">
            <v>Maroondah</v>
          </cell>
          <cell r="W24578">
            <v>2018</v>
          </cell>
          <cell r="X24578" t="str">
            <v>Dec</v>
          </cell>
        </row>
        <row r="24579">
          <cell r="D24579" t="str">
            <v>Unit</v>
          </cell>
          <cell r="E24579">
            <v>691000</v>
          </cell>
          <cell r="R24579" t="str">
            <v>Melbourne</v>
          </cell>
          <cell r="W24579">
            <v>2018</v>
          </cell>
          <cell r="X24579" t="str">
            <v>Dec</v>
          </cell>
        </row>
        <row r="24580">
          <cell r="D24580" t="str">
            <v>Unit</v>
          </cell>
          <cell r="E24580">
            <v>691000</v>
          </cell>
          <cell r="R24580" t="str">
            <v>Melbourne</v>
          </cell>
          <cell r="W24580">
            <v>2018</v>
          </cell>
          <cell r="X24580" t="str">
            <v>Dec</v>
          </cell>
        </row>
        <row r="24581">
          <cell r="D24581" t="str">
            <v>Unit</v>
          </cell>
          <cell r="E24581">
            <v>682000</v>
          </cell>
          <cell r="R24581" t="str">
            <v>Darebin</v>
          </cell>
          <cell r="W24581">
            <v>2018</v>
          </cell>
          <cell r="X24581" t="str">
            <v>Dec</v>
          </cell>
        </row>
        <row r="24582">
          <cell r="D24582" t="str">
            <v>Unit</v>
          </cell>
          <cell r="E24582">
            <v>677000</v>
          </cell>
          <cell r="R24582" t="str">
            <v>Banyule</v>
          </cell>
          <cell r="W24582">
            <v>2018</v>
          </cell>
          <cell r="X24582" t="str">
            <v>Dec</v>
          </cell>
        </row>
        <row r="24583">
          <cell r="D24583" t="str">
            <v>Unit</v>
          </cell>
          <cell r="E24583">
            <v>672500</v>
          </cell>
          <cell r="R24583" t="str">
            <v>Moonee Valley</v>
          </cell>
          <cell r="W24583">
            <v>2018</v>
          </cell>
          <cell r="X24583" t="str">
            <v>Dec</v>
          </cell>
        </row>
        <row r="24584">
          <cell r="D24584" t="str">
            <v>Unit</v>
          </cell>
          <cell r="E24584">
            <v>670000</v>
          </cell>
          <cell r="R24584" t="str">
            <v>Glen Eira</v>
          </cell>
          <cell r="W24584">
            <v>2018</v>
          </cell>
          <cell r="X24584" t="str">
            <v>Dec</v>
          </cell>
        </row>
        <row r="24585">
          <cell r="D24585" t="str">
            <v>Unit</v>
          </cell>
          <cell r="E24585">
            <v>665000</v>
          </cell>
          <cell r="R24585" t="str">
            <v>Melbourne</v>
          </cell>
          <cell r="W24585">
            <v>2018</v>
          </cell>
          <cell r="X24585" t="str">
            <v>Dec</v>
          </cell>
        </row>
        <row r="24586">
          <cell r="D24586" t="str">
            <v>Unit</v>
          </cell>
          <cell r="E24586">
            <v>665000</v>
          </cell>
          <cell r="R24586" t="str">
            <v>Moonee Valley</v>
          </cell>
          <cell r="W24586">
            <v>2018</v>
          </cell>
          <cell r="X24586" t="str">
            <v>Dec</v>
          </cell>
        </row>
        <row r="24587">
          <cell r="D24587" t="str">
            <v>Unit</v>
          </cell>
          <cell r="E24587">
            <v>664000</v>
          </cell>
          <cell r="R24587" t="str">
            <v>Banyule</v>
          </cell>
          <cell r="W24587">
            <v>2018</v>
          </cell>
          <cell r="X24587" t="str">
            <v>Dec</v>
          </cell>
        </row>
        <row r="24588">
          <cell r="D24588" t="str">
            <v>Unit</v>
          </cell>
          <cell r="E24588">
            <v>655000</v>
          </cell>
          <cell r="R24588" t="str">
            <v>Darebin</v>
          </cell>
          <cell r="W24588">
            <v>2018</v>
          </cell>
          <cell r="X24588" t="str">
            <v>Dec</v>
          </cell>
        </row>
        <row r="24589">
          <cell r="D24589" t="str">
            <v>Unit</v>
          </cell>
          <cell r="E24589">
            <v>640000</v>
          </cell>
          <cell r="R24589" t="str">
            <v>Melbourne</v>
          </cell>
          <cell r="W24589">
            <v>2018</v>
          </cell>
          <cell r="X24589" t="str">
            <v>Dec</v>
          </cell>
        </row>
        <row r="24590">
          <cell r="D24590" t="str">
            <v>Unit</v>
          </cell>
          <cell r="E24590">
            <v>640000</v>
          </cell>
          <cell r="R24590" t="str">
            <v>Darebin</v>
          </cell>
          <cell r="W24590">
            <v>2018</v>
          </cell>
          <cell r="X24590" t="str">
            <v>Dec</v>
          </cell>
        </row>
        <row r="24591">
          <cell r="D24591" t="str">
            <v>Unit</v>
          </cell>
          <cell r="E24591">
            <v>640000</v>
          </cell>
          <cell r="R24591" t="str">
            <v>Port Phillip</v>
          </cell>
          <cell r="W24591">
            <v>2018</v>
          </cell>
          <cell r="X24591" t="str">
            <v>Dec</v>
          </cell>
        </row>
        <row r="24592">
          <cell r="D24592" t="str">
            <v>Unit</v>
          </cell>
          <cell r="E24592">
            <v>635000</v>
          </cell>
          <cell r="R24592" t="str">
            <v>Glen Eira</v>
          </cell>
          <cell r="W24592">
            <v>2018</v>
          </cell>
          <cell r="X24592" t="str">
            <v>Dec</v>
          </cell>
        </row>
        <row r="24593">
          <cell r="D24593" t="str">
            <v>Unit</v>
          </cell>
          <cell r="E24593">
            <v>620500</v>
          </cell>
          <cell r="R24593" t="str">
            <v>Manningham</v>
          </cell>
          <cell r="W24593">
            <v>2018</v>
          </cell>
          <cell r="X24593" t="str">
            <v>Dec</v>
          </cell>
        </row>
        <row r="24594">
          <cell r="D24594" t="str">
            <v>Unit</v>
          </cell>
          <cell r="E24594">
            <v>617000</v>
          </cell>
          <cell r="R24594" t="str">
            <v>Boroondara</v>
          </cell>
          <cell r="W24594">
            <v>2018</v>
          </cell>
          <cell r="X24594" t="str">
            <v>Dec</v>
          </cell>
        </row>
        <row r="24595">
          <cell r="D24595" t="str">
            <v>Unit</v>
          </cell>
          <cell r="E24595">
            <v>610000</v>
          </cell>
          <cell r="R24595" t="str">
            <v>Darebin</v>
          </cell>
          <cell r="W24595">
            <v>2018</v>
          </cell>
          <cell r="X24595" t="str">
            <v>Dec</v>
          </cell>
        </row>
        <row r="24596">
          <cell r="D24596" t="str">
            <v>Unit</v>
          </cell>
          <cell r="E24596">
            <v>580000</v>
          </cell>
          <cell r="R24596" t="str">
            <v>Yarra</v>
          </cell>
          <cell r="W24596">
            <v>2018</v>
          </cell>
          <cell r="X24596" t="str">
            <v>Dec</v>
          </cell>
        </row>
        <row r="24597">
          <cell r="D24597" t="str">
            <v>Unit</v>
          </cell>
          <cell r="E24597">
            <v>572500</v>
          </cell>
          <cell r="R24597" t="str">
            <v>Melbourne</v>
          </cell>
          <cell r="W24597">
            <v>2018</v>
          </cell>
          <cell r="X24597" t="str">
            <v>Dec</v>
          </cell>
        </row>
        <row r="24598">
          <cell r="D24598" t="str">
            <v>Unit</v>
          </cell>
          <cell r="E24598">
            <v>572000</v>
          </cell>
          <cell r="R24598" t="str">
            <v>Banyule</v>
          </cell>
          <cell r="W24598">
            <v>2018</v>
          </cell>
          <cell r="X24598" t="str">
            <v>Dec</v>
          </cell>
        </row>
        <row r="24599">
          <cell r="D24599" t="str">
            <v>Unit</v>
          </cell>
          <cell r="E24599">
            <v>570000</v>
          </cell>
          <cell r="R24599" t="str">
            <v>Yarra</v>
          </cell>
          <cell r="W24599">
            <v>2018</v>
          </cell>
          <cell r="X24599" t="str">
            <v>Dec</v>
          </cell>
        </row>
        <row r="24600">
          <cell r="D24600" t="str">
            <v>Unit</v>
          </cell>
          <cell r="E24600">
            <v>561500</v>
          </cell>
          <cell r="R24600" t="str">
            <v>Stonnington</v>
          </cell>
          <cell r="W24600">
            <v>2018</v>
          </cell>
          <cell r="X24600" t="str">
            <v>Dec</v>
          </cell>
        </row>
        <row r="24601">
          <cell r="D24601" t="str">
            <v>Unit</v>
          </cell>
          <cell r="E24601">
            <v>560000</v>
          </cell>
          <cell r="R24601" t="str">
            <v>Darebin</v>
          </cell>
          <cell r="W24601">
            <v>2018</v>
          </cell>
          <cell r="X24601" t="str">
            <v>Dec</v>
          </cell>
        </row>
        <row r="24602">
          <cell r="D24602" t="str">
            <v>Unit</v>
          </cell>
          <cell r="E24602">
            <v>560000</v>
          </cell>
          <cell r="R24602" t="str">
            <v>Stonnington</v>
          </cell>
          <cell r="W24602">
            <v>2018</v>
          </cell>
          <cell r="X24602" t="str">
            <v>Dec</v>
          </cell>
        </row>
        <row r="24603">
          <cell r="D24603" t="str">
            <v>Unit</v>
          </cell>
          <cell r="E24603">
            <v>557000</v>
          </cell>
          <cell r="R24603" t="str">
            <v>Port Phillip</v>
          </cell>
          <cell r="W24603">
            <v>2018</v>
          </cell>
          <cell r="X24603" t="str">
            <v>Dec</v>
          </cell>
        </row>
        <row r="24604">
          <cell r="D24604" t="str">
            <v>Unit</v>
          </cell>
          <cell r="E24604">
            <v>540000</v>
          </cell>
          <cell r="R24604" t="str">
            <v>Brimbank</v>
          </cell>
          <cell r="W24604">
            <v>2018</v>
          </cell>
          <cell r="X24604" t="str">
            <v>Dec</v>
          </cell>
        </row>
        <row r="24605">
          <cell r="D24605" t="str">
            <v>Unit</v>
          </cell>
          <cell r="E24605">
            <v>535500</v>
          </cell>
          <cell r="R24605" t="str">
            <v>Whittlesea</v>
          </cell>
          <cell r="W24605">
            <v>2018</v>
          </cell>
          <cell r="X24605" t="str">
            <v>Dec</v>
          </cell>
        </row>
        <row r="24606">
          <cell r="D24606" t="str">
            <v>Unit</v>
          </cell>
          <cell r="E24606">
            <v>535000</v>
          </cell>
          <cell r="R24606" t="str">
            <v>Glen Eira</v>
          </cell>
          <cell r="W24606">
            <v>2018</v>
          </cell>
          <cell r="X24606" t="str">
            <v>Dec</v>
          </cell>
        </row>
        <row r="24607">
          <cell r="D24607" t="str">
            <v>Unit</v>
          </cell>
          <cell r="E24607">
            <v>495000</v>
          </cell>
          <cell r="R24607" t="str">
            <v>Darebin</v>
          </cell>
          <cell r="W24607">
            <v>2018</v>
          </cell>
          <cell r="X24607" t="str">
            <v>Dec</v>
          </cell>
        </row>
        <row r="24608">
          <cell r="D24608" t="str">
            <v>Unit</v>
          </cell>
          <cell r="E24608">
            <v>472500</v>
          </cell>
          <cell r="R24608" t="str">
            <v>Darebin</v>
          </cell>
          <cell r="W24608">
            <v>2018</v>
          </cell>
          <cell r="X24608" t="str">
            <v>Dec</v>
          </cell>
        </row>
        <row r="24609">
          <cell r="D24609" t="str">
            <v>Unit</v>
          </cell>
          <cell r="E24609">
            <v>468000</v>
          </cell>
          <cell r="R24609" t="str">
            <v>Moonee Valley</v>
          </cell>
          <cell r="W24609">
            <v>2018</v>
          </cell>
          <cell r="X24609" t="str">
            <v>Dec</v>
          </cell>
        </row>
        <row r="24610">
          <cell r="D24610" t="str">
            <v>Unit</v>
          </cell>
          <cell r="E24610">
            <v>462000</v>
          </cell>
          <cell r="R24610" t="str">
            <v>Port Phillip</v>
          </cell>
          <cell r="W24610">
            <v>2018</v>
          </cell>
          <cell r="X24610" t="str">
            <v>Dec</v>
          </cell>
        </row>
        <row r="24611">
          <cell r="D24611" t="str">
            <v>Unit</v>
          </cell>
          <cell r="E24611">
            <v>458000</v>
          </cell>
          <cell r="R24611" t="str">
            <v>Whittlesea</v>
          </cell>
          <cell r="W24611">
            <v>2018</v>
          </cell>
          <cell r="X24611" t="str">
            <v>Dec</v>
          </cell>
        </row>
        <row r="24612">
          <cell r="D24612" t="str">
            <v>Unit</v>
          </cell>
          <cell r="E24612">
            <v>445000</v>
          </cell>
          <cell r="R24612" t="str">
            <v>Stonnington</v>
          </cell>
          <cell r="W24612">
            <v>2018</v>
          </cell>
          <cell r="X24612" t="str">
            <v>Dec</v>
          </cell>
        </row>
        <row r="24613">
          <cell r="D24613" t="str">
            <v>Unit</v>
          </cell>
          <cell r="E24613">
            <v>438000</v>
          </cell>
          <cell r="R24613" t="str">
            <v>Stonnington</v>
          </cell>
          <cell r="W24613">
            <v>2018</v>
          </cell>
          <cell r="X24613" t="str">
            <v>Dec</v>
          </cell>
        </row>
        <row r="24614">
          <cell r="D24614" t="str">
            <v>Unit</v>
          </cell>
          <cell r="E24614">
            <v>436000</v>
          </cell>
          <cell r="R24614" t="str">
            <v>Melbourne</v>
          </cell>
          <cell r="W24614">
            <v>2018</v>
          </cell>
          <cell r="X24614" t="str">
            <v>Dec</v>
          </cell>
        </row>
        <row r="24615">
          <cell r="D24615" t="str">
            <v>House</v>
          </cell>
          <cell r="E24615">
            <v>430000</v>
          </cell>
          <cell r="R24615" t="str">
            <v>Hume</v>
          </cell>
          <cell r="W24615">
            <v>2018</v>
          </cell>
          <cell r="X24615" t="str">
            <v>Dec</v>
          </cell>
        </row>
        <row r="24616">
          <cell r="D24616" t="str">
            <v>Unit</v>
          </cell>
          <cell r="E24616">
            <v>412000</v>
          </cell>
          <cell r="R24616" t="str">
            <v>Melbourne</v>
          </cell>
          <cell r="W24616">
            <v>2018</v>
          </cell>
          <cell r="X24616" t="str">
            <v>Dec</v>
          </cell>
        </row>
        <row r="24617">
          <cell r="D24617" t="str">
            <v>Unit</v>
          </cell>
          <cell r="E24617">
            <v>410000</v>
          </cell>
          <cell r="R24617" t="str">
            <v>Whittlesea</v>
          </cell>
          <cell r="W24617">
            <v>2018</v>
          </cell>
          <cell r="X24617" t="str">
            <v>Dec</v>
          </cell>
        </row>
        <row r="24618">
          <cell r="D24618" t="str">
            <v>Unit</v>
          </cell>
          <cell r="E24618">
            <v>408000</v>
          </cell>
          <cell r="R24618" t="str">
            <v>Maribyrnong</v>
          </cell>
          <cell r="W24618">
            <v>2018</v>
          </cell>
          <cell r="X24618" t="str">
            <v>Dec</v>
          </cell>
        </row>
        <row r="24619">
          <cell r="D24619" t="str">
            <v>Unit</v>
          </cell>
          <cell r="E24619">
            <v>401000</v>
          </cell>
          <cell r="R24619" t="str">
            <v>Stonnington</v>
          </cell>
          <cell r="W24619">
            <v>2018</v>
          </cell>
          <cell r="X24619" t="str">
            <v>Dec</v>
          </cell>
        </row>
        <row r="24620">
          <cell r="D24620" t="str">
            <v>Unit</v>
          </cell>
          <cell r="E24620">
            <v>385000</v>
          </cell>
          <cell r="R24620" t="str">
            <v>Whittlesea</v>
          </cell>
          <cell r="W24620">
            <v>2018</v>
          </cell>
          <cell r="X24620" t="str">
            <v>Dec</v>
          </cell>
        </row>
        <row r="24621">
          <cell r="D24621" t="str">
            <v>Unit</v>
          </cell>
          <cell r="E24621">
            <v>370000</v>
          </cell>
          <cell r="R24621" t="str">
            <v>Darebin</v>
          </cell>
          <cell r="W24621">
            <v>2018</v>
          </cell>
          <cell r="X24621" t="str">
            <v>Dec</v>
          </cell>
        </row>
        <row r="24622">
          <cell r="D24622" t="str">
            <v>Unit</v>
          </cell>
          <cell r="E24622">
            <v>333000</v>
          </cell>
          <cell r="R24622" t="str">
            <v>Glen Eira</v>
          </cell>
          <cell r="W24622">
            <v>2018</v>
          </cell>
          <cell r="X24622" t="str">
            <v>Dec</v>
          </cell>
        </row>
        <row r="24623">
          <cell r="D24623" t="str">
            <v>Unit</v>
          </cell>
          <cell r="E24623">
            <v>305000</v>
          </cell>
          <cell r="R24623" t="str">
            <v>Darebin</v>
          </cell>
          <cell r="W24623">
            <v>2018</v>
          </cell>
          <cell r="X24623" t="str">
            <v>Dec</v>
          </cell>
        </row>
        <row r="24624">
          <cell r="D24624" t="str">
            <v>Unit</v>
          </cell>
          <cell r="E24624">
            <v>295000</v>
          </cell>
          <cell r="R24624" t="str">
            <v>Darebin</v>
          </cell>
          <cell r="W24624">
            <v>2018</v>
          </cell>
          <cell r="X24624" t="str">
            <v>Dec</v>
          </cell>
        </row>
        <row r="24625">
          <cell r="D24625" t="str">
            <v>Unit</v>
          </cell>
          <cell r="E24625">
            <v>275000</v>
          </cell>
          <cell r="R24625" t="str">
            <v>Port Phillip</v>
          </cell>
          <cell r="W24625">
            <v>2018</v>
          </cell>
          <cell r="X24625" t="str">
            <v>Dec</v>
          </cell>
        </row>
        <row r="24626">
          <cell r="D24626" t="str">
            <v>Unit</v>
          </cell>
          <cell r="E24626">
            <v>2435000</v>
          </cell>
          <cell r="R24626" t="str">
            <v>Monash</v>
          </cell>
          <cell r="W24626">
            <v>2018</v>
          </cell>
          <cell r="X24626" t="str">
            <v>Dec</v>
          </cell>
        </row>
        <row r="24627">
          <cell r="D24627" t="str">
            <v>Unit</v>
          </cell>
          <cell r="E24627">
            <v>1135000</v>
          </cell>
          <cell r="R24627" t="str">
            <v>Boroondara</v>
          </cell>
          <cell r="W24627">
            <v>2018</v>
          </cell>
          <cell r="X24627" t="str">
            <v>Dec</v>
          </cell>
        </row>
        <row r="24628">
          <cell r="D24628" t="str">
            <v>Unit</v>
          </cell>
          <cell r="E24628">
            <v>1015000</v>
          </cell>
          <cell r="R24628" t="str">
            <v>Manningham</v>
          </cell>
          <cell r="W24628">
            <v>2018</v>
          </cell>
          <cell r="X24628" t="str">
            <v>Dec</v>
          </cell>
        </row>
        <row r="24629">
          <cell r="D24629" t="str">
            <v>Unit</v>
          </cell>
          <cell r="E24629">
            <v>970000</v>
          </cell>
          <cell r="R24629" t="str">
            <v>Bayside</v>
          </cell>
          <cell r="W24629">
            <v>2018</v>
          </cell>
          <cell r="X24629" t="str">
            <v>Dec</v>
          </cell>
        </row>
        <row r="24630">
          <cell r="D24630" t="str">
            <v>Unit</v>
          </cell>
          <cell r="E24630">
            <v>925000</v>
          </cell>
          <cell r="R24630" t="str">
            <v>Darebin</v>
          </cell>
          <cell r="W24630">
            <v>2018</v>
          </cell>
          <cell r="X24630" t="str">
            <v>Dec</v>
          </cell>
        </row>
        <row r="24631">
          <cell r="D24631" t="str">
            <v>Unit</v>
          </cell>
          <cell r="E24631">
            <v>850000</v>
          </cell>
          <cell r="R24631" t="str">
            <v>Banyule</v>
          </cell>
          <cell r="W24631">
            <v>2018</v>
          </cell>
          <cell r="X24631" t="str">
            <v>Dec</v>
          </cell>
        </row>
        <row r="24632">
          <cell r="D24632" t="str">
            <v>Unit</v>
          </cell>
          <cell r="E24632">
            <v>850000</v>
          </cell>
          <cell r="R24632" t="str">
            <v>Yarra</v>
          </cell>
          <cell r="W24632">
            <v>2018</v>
          </cell>
          <cell r="X24632" t="str">
            <v>Dec</v>
          </cell>
        </row>
        <row r="24633">
          <cell r="D24633" t="str">
            <v>House</v>
          </cell>
          <cell r="E24633">
            <v>815000</v>
          </cell>
          <cell r="R24633" t="str">
            <v>Banyule</v>
          </cell>
          <cell r="W24633">
            <v>2018</v>
          </cell>
          <cell r="X24633" t="str">
            <v>Dec</v>
          </cell>
        </row>
        <row r="24634">
          <cell r="D24634" t="str">
            <v>Unit</v>
          </cell>
          <cell r="E24634">
            <v>720000</v>
          </cell>
          <cell r="R24634" t="str">
            <v>Banyule</v>
          </cell>
          <cell r="W24634">
            <v>2018</v>
          </cell>
          <cell r="X24634" t="str">
            <v>Dec</v>
          </cell>
        </row>
        <row r="24635">
          <cell r="D24635" t="str">
            <v>Unit</v>
          </cell>
          <cell r="E24635">
            <v>710000</v>
          </cell>
          <cell r="R24635" t="str">
            <v>Banyule</v>
          </cell>
          <cell r="W24635">
            <v>2018</v>
          </cell>
          <cell r="X24635" t="str">
            <v>Dec</v>
          </cell>
        </row>
        <row r="24636">
          <cell r="D24636" t="str">
            <v>Unit</v>
          </cell>
          <cell r="E24636">
            <v>700000</v>
          </cell>
          <cell r="R24636" t="str">
            <v>Moonee Valley</v>
          </cell>
          <cell r="W24636">
            <v>2018</v>
          </cell>
          <cell r="X24636" t="str">
            <v>Dec</v>
          </cell>
        </row>
        <row r="24637">
          <cell r="D24637" t="str">
            <v>Unit</v>
          </cell>
          <cell r="E24637">
            <v>695000</v>
          </cell>
          <cell r="R24637" t="str">
            <v>Darebin</v>
          </cell>
          <cell r="W24637">
            <v>2018</v>
          </cell>
          <cell r="X24637" t="str">
            <v>Dec</v>
          </cell>
        </row>
        <row r="24638">
          <cell r="D24638" t="str">
            <v>House</v>
          </cell>
          <cell r="E24638">
            <v>677500</v>
          </cell>
          <cell r="R24638" t="str">
            <v>Melton</v>
          </cell>
          <cell r="W24638">
            <v>2018</v>
          </cell>
          <cell r="X24638" t="str">
            <v>Dec</v>
          </cell>
        </row>
        <row r="24639">
          <cell r="D24639" t="str">
            <v>Unit</v>
          </cell>
          <cell r="E24639">
            <v>652000</v>
          </cell>
          <cell r="R24639" t="str">
            <v>Port Phillip</v>
          </cell>
          <cell r="W24639">
            <v>2018</v>
          </cell>
          <cell r="X24639" t="str">
            <v>Dec</v>
          </cell>
        </row>
        <row r="24640">
          <cell r="D24640" t="str">
            <v>Unit</v>
          </cell>
          <cell r="E24640">
            <v>650000</v>
          </cell>
          <cell r="R24640" t="str">
            <v>Moonee Valley</v>
          </cell>
          <cell r="W24640">
            <v>2018</v>
          </cell>
          <cell r="X24640" t="str">
            <v>Dec</v>
          </cell>
        </row>
        <row r="24641">
          <cell r="D24641" t="str">
            <v>Unit</v>
          </cell>
          <cell r="E24641">
            <v>635000</v>
          </cell>
          <cell r="R24641" t="str">
            <v>Melbourne</v>
          </cell>
          <cell r="W24641">
            <v>2018</v>
          </cell>
          <cell r="X24641" t="str">
            <v>Dec</v>
          </cell>
        </row>
        <row r="24642">
          <cell r="D24642" t="str">
            <v>Unit</v>
          </cell>
          <cell r="E24642">
            <v>620000</v>
          </cell>
          <cell r="R24642" t="str">
            <v>Melbourne</v>
          </cell>
          <cell r="W24642">
            <v>2018</v>
          </cell>
          <cell r="X24642" t="str">
            <v>Dec</v>
          </cell>
        </row>
        <row r="24643">
          <cell r="D24643" t="str">
            <v>Unit</v>
          </cell>
          <cell r="E24643">
            <v>615500</v>
          </cell>
          <cell r="R24643" t="str">
            <v>Banyule</v>
          </cell>
          <cell r="W24643">
            <v>2018</v>
          </cell>
          <cell r="X24643" t="str">
            <v>Dec</v>
          </cell>
        </row>
        <row r="24644">
          <cell r="D24644" t="str">
            <v>Unit</v>
          </cell>
          <cell r="E24644">
            <v>615000</v>
          </cell>
          <cell r="R24644" t="str">
            <v>Moonee Valley</v>
          </cell>
          <cell r="W24644">
            <v>2018</v>
          </cell>
          <cell r="X24644" t="str">
            <v>Dec</v>
          </cell>
        </row>
        <row r="24645">
          <cell r="D24645" t="str">
            <v>House</v>
          </cell>
          <cell r="E24645">
            <v>555000</v>
          </cell>
          <cell r="R24645" t="str">
            <v>Darebin</v>
          </cell>
          <cell r="W24645">
            <v>2018</v>
          </cell>
          <cell r="X24645" t="str">
            <v>Dec</v>
          </cell>
        </row>
        <row r="24646">
          <cell r="D24646" t="str">
            <v>Unit</v>
          </cell>
          <cell r="E24646">
            <v>502000</v>
          </cell>
          <cell r="R24646" t="str">
            <v>Melbourne</v>
          </cell>
          <cell r="W24646">
            <v>2018</v>
          </cell>
          <cell r="X24646" t="str">
            <v>Dec</v>
          </cell>
        </row>
        <row r="24647">
          <cell r="D24647" t="str">
            <v>Unit</v>
          </cell>
          <cell r="E24647">
            <v>475000</v>
          </cell>
          <cell r="R24647" t="str">
            <v>Boroondara</v>
          </cell>
          <cell r="W24647">
            <v>2018</v>
          </cell>
          <cell r="X24647" t="str">
            <v>Dec</v>
          </cell>
        </row>
        <row r="24648">
          <cell r="D24648" t="str">
            <v>Unit</v>
          </cell>
          <cell r="E24648">
            <v>470000</v>
          </cell>
          <cell r="R24648" t="str">
            <v>Port Phillip</v>
          </cell>
          <cell r="W24648">
            <v>2018</v>
          </cell>
          <cell r="X24648" t="str">
            <v>Dec</v>
          </cell>
        </row>
        <row r="24649">
          <cell r="D24649" t="str">
            <v>Unit</v>
          </cell>
          <cell r="E24649">
            <v>452000</v>
          </cell>
          <cell r="R24649" t="str">
            <v>Whittlesea</v>
          </cell>
          <cell r="W24649">
            <v>2018</v>
          </cell>
          <cell r="X24649" t="str">
            <v>Dec</v>
          </cell>
        </row>
        <row r="24650">
          <cell r="D24650" t="str">
            <v>Unit</v>
          </cell>
          <cell r="E24650">
            <v>371000</v>
          </cell>
          <cell r="R24650" t="str">
            <v>Melbourne</v>
          </cell>
          <cell r="W24650">
            <v>2018</v>
          </cell>
          <cell r="X24650" t="str">
            <v>Dec</v>
          </cell>
        </row>
        <row r="24651">
          <cell r="D24651" t="str">
            <v>Unit</v>
          </cell>
          <cell r="E24651">
            <v>343000</v>
          </cell>
          <cell r="R24651" t="str">
            <v>Maribyrnong</v>
          </cell>
          <cell r="W24651">
            <v>2018</v>
          </cell>
          <cell r="X24651" t="str">
            <v>Dec</v>
          </cell>
        </row>
        <row r="24652">
          <cell r="D24652" t="str">
            <v>Unit</v>
          </cell>
          <cell r="E24652">
            <v>312000</v>
          </cell>
          <cell r="R24652" t="str">
            <v>Maribyrnong</v>
          </cell>
          <cell r="W24652">
            <v>2018</v>
          </cell>
          <cell r="X24652" t="str">
            <v>Dec</v>
          </cell>
        </row>
        <row r="24653">
          <cell r="D24653" t="str">
            <v>Unit</v>
          </cell>
          <cell r="E24653">
            <v>260000</v>
          </cell>
          <cell r="R24653" t="str">
            <v>Maribyrnong</v>
          </cell>
          <cell r="W24653">
            <v>2018</v>
          </cell>
          <cell r="X24653" t="str">
            <v>Dec</v>
          </cell>
        </row>
        <row r="24654">
          <cell r="D24654" t="str">
            <v>Unit</v>
          </cell>
          <cell r="E24654">
            <v>1700000</v>
          </cell>
          <cell r="R24654" t="str">
            <v>Port Phillip</v>
          </cell>
          <cell r="W24654">
            <v>2018</v>
          </cell>
          <cell r="X24654" t="str">
            <v>Dec</v>
          </cell>
        </row>
        <row r="24655">
          <cell r="D24655" t="str">
            <v>Unit</v>
          </cell>
          <cell r="E24655">
            <v>1650000</v>
          </cell>
          <cell r="R24655" t="str">
            <v>Boroondara</v>
          </cell>
          <cell r="W24655">
            <v>2018</v>
          </cell>
          <cell r="X24655" t="str">
            <v>Dec</v>
          </cell>
        </row>
        <row r="24656">
          <cell r="D24656" t="str">
            <v>Unit</v>
          </cell>
          <cell r="E24656">
            <v>1600000</v>
          </cell>
          <cell r="R24656" t="str">
            <v>Boroondara</v>
          </cell>
          <cell r="W24656">
            <v>2018</v>
          </cell>
          <cell r="X24656" t="str">
            <v>Dec</v>
          </cell>
        </row>
        <row r="24657">
          <cell r="D24657" t="str">
            <v>Unit</v>
          </cell>
          <cell r="E24657">
            <v>1300000</v>
          </cell>
          <cell r="R24657" t="str">
            <v>Monash</v>
          </cell>
          <cell r="W24657">
            <v>2018</v>
          </cell>
          <cell r="X24657" t="str">
            <v>Dec</v>
          </cell>
        </row>
        <row r="24658">
          <cell r="D24658" t="str">
            <v>Unit</v>
          </cell>
          <cell r="E24658">
            <v>1250000</v>
          </cell>
          <cell r="R24658" t="str">
            <v>Boroondara</v>
          </cell>
          <cell r="W24658">
            <v>2018</v>
          </cell>
          <cell r="X24658" t="str">
            <v>Dec</v>
          </cell>
        </row>
        <row r="24659">
          <cell r="D24659" t="str">
            <v>Unit</v>
          </cell>
          <cell r="E24659">
            <v>1160000</v>
          </cell>
          <cell r="R24659" t="str">
            <v>Banyule</v>
          </cell>
          <cell r="W24659">
            <v>2018</v>
          </cell>
          <cell r="X24659" t="str">
            <v>Dec</v>
          </cell>
        </row>
        <row r="24660">
          <cell r="D24660" t="str">
            <v>Unit</v>
          </cell>
          <cell r="E24660">
            <v>975000</v>
          </cell>
          <cell r="R24660" t="str">
            <v>Whitehorse</v>
          </cell>
          <cell r="W24660">
            <v>2018</v>
          </cell>
          <cell r="X24660" t="str">
            <v>Dec</v>
          </cell>
        </row>
        <row r="24661">
          <cell r="D24661" t="str">
            <v>Unit</v>
          </cell>
          <cell r="E24661">
            <v>975000</v>
          </cell>
          <cell r="R24661" t="str">
            <v>Bayside</v>
          </cell>
          <cell r="W24661">
            <v>2018</v>
          </cell>
          <cell r="X24661" t="str">
            <v>Dec</v>
          </cell>
        </row>
        <row r="24662">
          <cell r="D24662" t="str">
            <v>House</v>
          </cell>
          <cell r="E24662">
            <v>970000</v>
          </cell>
          <cell r="R24662" t="str">
            <v>Maroondah</v>
          </cell>
          <cell r="W24662">
            <v>2018</v>
          </cell>
          <cell r="X24662" t="str">
            <v>Dec</v>
          </cell>
        </row>
        <row r="24663">
          <cell r="D24663" t="str">
            <v>Unit</v>
          </cell>
          <cell r="E24663">
            <v>950000</v>
          </cell>
          <cell r="R24663" t="str">
            <v>Bayside</v>
          </cell>
          <cell r="W24663">
            <v>2018</v>
          </cell>
          <cell r="X24663" t="str">
            <v>Dec</v>
          </cell>
        </row>
        <row r="24664">
          <cell r="D24664" t="str">
            <v>Unit</v>
          </cell>
          <cell r="E24664">
            <v>900000</v>
          </cell>
          <cell r="R24664" t="str">
            <v>Yarra</v>
          </cell>
          <cell r="W24664">
            <v>2018</v>
          </cell>
          <cell r="X24664" t="str">
            <v>Dec</v>
          </cell>
        </row>
        <row r="24665">
          <cell r="D24665" t="str">
            <v>House</v>
          </cell>
          <cell r="E24665">
            <v>800000</v>
          </cell>
          <cell r="R24665" t="str">
            <v>Banyule</v>
          </cell>
          <cell r="W24665">
            <v>2018</v>
          </cell>
          <cell r="X24665" t="str">
            <v>Dec</v>
          </cell>
        </row>
        <row r="24666">
          <cell r="D24666" t="str">
            <v>House</v>
          </cell>
          <cell r="E24666">
            <v>760000</v>
          </cell>
          <cell r="R24666" t="str">
            <v>Maroondah</v>
          </cell>
          <cell r="W24666">
            <v>2018</v>
          </cell>
          <cell r="X24666" t="str">
            <v>Dec</v>
          </cell>
        </row>
        <row r="24667">
          <cell r="D24667" t="str">
            <v>House</v>
          </cell>
          <cell r="E24667">
            <v>730000</v>
          </cell>
          <cell r="R24667" t="str">
            <v>Banyule</v>
          </cell>
          <cell r="W24667">
            <v>2018</v>
          </cell>
          <cell r="X24667" t="str">
            <v>Dec</v>
          </cell>
        </row>
        <row r="24668">
          <cell r="D24668" t="str">
            <v>House</v>
          </cell>
          <cell r="E24668">
            <v>700000</v>
          </cell>
          <cell r="R24668" t="str">
            <v>Banyule</v>
          </cell>
          <cell r="W24668">
            <v>2018</v>
          </cell>
          <cell r="X24668" t="str">
            <v>Dec</v>
          </cell>
        </row>
        <row r="24669">
          <cell r="D24669" t="str">
            <v>Unit</v>
          </cell>
          <cell r="E24669">
            <v>700000</v>
          </cell>
          <cell r="R24669" t="str">
            <v>Stonnington</v>
          </cell>
          <cell r="W24669">
            <v>2018</v>
          </cell>
          <cell r="X24669" t="str">
            <v>Dec</v>
          </cell>
        </row>
        <row r="24670">
          <cell r="D24670" t="str">
            <v>House</v>
          </cell>
          <cell r="E24670">
            <v>660000</v>
          </cell>
          <cell r="R24670" t="str">
            <v>Darebin</v>
          </cell>
          <cell r="W24670">
            <v>2018</v>
          </cell>
          <cell r="X24670" t="str">
            <v>Dec</v>
          </cell>
        </row>
        <row r="24671">
          <cell r="D24671" t="str">
            <v>Unit</v>
          </cell>
          <cell r="E24671">
            <v>610000</v>
          </cell>
          <cell r="R24671" t="str">
            <v>Darebin</v>
          </cell>
          <cell r="W24671">
            <v>2018</v>
          </cell>
          <cell r="X24671" t="str">
            <v>Dec</v>
          </cell>
        </row>
        <row r="24672">
          <cell r="D24672" t="str">
            <v>Unit</v>
          </cell>
          <cell r="E24672">
            <v>600000</v>
          </cell>
          <cell r="R24672" t="str">
            <v>Boroondara</v>
          </cell>
          <cell r="W24672">
            <v>2018</v>
          </cell>
          <cell r="X24672" t="str">
            <v>Dec</v>
          </cell>
        </row>
        <row r="24673">
          <cell r="D24673" t="str">
            <v>Unit</v>
          </cell>
          <cell r="E24673">
            <v>600000</v>
          </cell>
          <cell r="R24673" t="str">
            <v>Yarra</v>
          </cell>
          <cell r="W24673">
            <v>2018</v>
          </cell>
          <cell r="X24673" t="str">
            <v>Dec</v>
          </cell>
        </row>
        <row r="24674">
          <cell r="D24674" t="str">
            <v>Unit</v>
          </cell>
          <cell r="E24674">
            <v>560000</v>
          </cell>
          <cell r="R24674" t="str">
            <v>Boroondara</v>
          </cell>
          <cell r="W24674">
            <v>2018</v>
          </cell>
          <cell r="X24674" t="str">
            <v>Dec</v>
          </cell>
        </row>
        <row r="24675">
          <cell r="D24675" t="str">
            <v>Unit</v>
          </cell>
          <cell r="E24675">
            <v>550000</v>
          </cell>
          <cell r="R24675" t="str">
            <v>Brimbank</v>
          </cell>
          <cell r="W24675">
            <v>2018</v>
          </cell>
          <cell r="X24675" t="str">
            <v>Dec</v>
          </cell>
        </row>
        <row r="24676">
          <cell r="D24676" t="str">
            <v>House</v>
          </cell>
          <cell r="E24676">
            <v>530000</v>
          </cell>
          <cell r="R24676" t="str">
            <v>Moreland</v>
          </cell>
          <cell r="W24676">
            <v>2018</v>
          </cell>
          <cell r="X24676" t="str">
            <v>Dec</v>
          </cell>
        </row>
        <row r="24677">
          <cell r="D24677" t="str">
            <v>House</v>
          </cell>
          <cell r="E24677">
            <v>500000</v>
          </cell>
          <cell r="R24677" t="str">
            <v>Hume</v>
          </cell>
          <cell r="W24677">
            <v>2018</v>
          </cell>
          <cell r="X24677" t="str">
            <v>Dec</v>
          </cell>
        </row>
        <row r="24678">
          <cell r="D24678" t="str">
            <v>Unit</v>
          </cell>
          <cell r="E24678">
            <v>480000</v>
          </cell>
          <cell r="R24678" t="str">
            <v>Boroondara</v>
          </cell>
          <cell r="W24678">
            <v>2018</v>
          </cell>
          <cell r="X24678" t="str">
            <v>Dec</v>
          </cell>
        </row>
        <row r="24679">
          <cell r="D24679" t="str">
            <v>Unit</v>
          </cell>
          <cell r="E24679">
            <v>480000</v>
          </cell>
          <cell r="R24679" t="str">
            <v>Darebin</v>
          </cell>
          <cell r="W24679">
            <v>2018</v>
          </cell>
          <cell r="X24679" t="str">
            <v>Dec</v>
          </cell>
        </row>
        <row r="24680">
          <cell r="D24680" t="str">
            <v>Unit</v>
          </cell>
          <cell r="E24680">
            <v>480000</v>
          </cell>
          <cell r="R24680" t="str">
            <v>Darebin</v>
          </cell>
          <cell r="W24680">
            <v>2018</v>
          </cell>
          <cell r="X24680" t="str">
            <v>Dec</v>
          </cell>
        </row>
        <row r="24681">
          <cell r="D24681" t="str">
            <v>Unit</v>
          </cell>
          <cell r="E24681">
            <v>360000</v>
          </cell>
          <cell r="R24681" t="str">
            <v>Darebin</v>
          </cell>
          <cell r="W24681">
            <v>2018</v>
          </cell>
          <cell r="X24681" t="str">
            <v>Dec</v>
          </cell>
        </row>
        <row r="24682">
          <cell r="D24682" t="str">
            <v>Unit</v>
          </cell>
          <cell r="E24682">
            <v>340000</v>
          </cell>
          <cell r="R24682" t="str">
            <v>Port Phillip</v>
          </cell>
          <cell r="W24682">
            <v>2018</v>
          </cell>
          <cell r="X24682" t="str">
            <v>Dec</v>
          </cell>
        </row>
        <row r="24683">
          <cell r="D24683" t="str">
            <v>House</v>
          </cell>
          <cell r="E24683">
            <v>540000</v>
          </cell>
          <cell r="R24683" t="str">
            <v>Hume</v>
          </cell>
          <cell r="W24683">
            <v>2018</v>
          </cell>
          <cell r="X24683" t="str">
            <v>Dec</v>
          </cell>
        </row>
        <row r="24684">
          <cell r="D24684" t="str">
            <v>House</v>
          </cell>
          <cell r="E24684">
            <v>455000</v>
          </cell>
          <cell r="R24684" t="str">
            <v>Hume</v>
          </cell>
          <cell r="W24684">
            <v>2018</v>
          </cell>
          <cell r="X24684" t="str">
            <v>Dec</v>
          </cell>
        </row>
        <row r="24685">
          <cell r="D24685" t="str">
            <v>House</v>
          </cell>
          <cell r="E24685">
            <v>650000</v>
          </cell>
          <cell r="R24685" t="str">
            <v>Hume</v>
          </cell>
          <cell r="W24685">
            <v>2018</v>
          </cell>
          <cell r="X24685" t="str">
            <v>Dec</v>
          </cell>
        </row>
        <row r="24686">
          <cell r="D24686" t="str">
            <v>House</v>
          </cell>
          <cell r="E24686">
            <v>613500</v>
          </cell>
          <cell r="R24686" t="str">
            <v>Hume</v>
          </cell>
          <cell r="W24686">
            <v>2018</v>
          </cell>
          <cell r="X24686" t="str">
            <v>Dec</v>
          </cell>
        </row>
        <row r="24687">
          <cell r="D24687" t="str">
            <v>House</v>
          </cell>
          <cell r="E24687">
            <v>700000</v>
          </cell>
          <cell r="R24687" t="str">
            <v>Hume</v>
          </cell>
          <cell r="W24687">
            <v>2018</v>
          </cell>
          <cell r="X24687" t="str">
            <v>Dec</v>
          </cell>
        </row>
        <row r="24688">
          <cell r="D24688" t="str">
            <v>House</v>
          </cell>
          <cell r="E24688">
            <v>740000</v>
          </cell>
          <cell r="R24688" t="str">
            <v>Hume</v>
          </cell>
          <cell r="W24688">
            <v>2018</v>
          </cell>
          <cell r="X24688" t="str">
            <v>Dec</v>
          </cell>
        </row>
        <row r="24689">
          <cell r="D24689" t="str">
            <v>House</v>
          </cell>
          <cell r="E24689">
            <v>610000</v>
          </cell>
          <cell r="R24689" t="str">
            <v>Whittlesea</v>
          </cell>
          <cell r="W24689">
            <v>2018</v>
          </cell>
          <cell r="X24689" t="str">
            <v>Dec</v>
          </cell>
        </row>
        <row r="24690">
          <cell r="D24690" t="str">
            <v>House</v>
          </cell>
          <cell r="E24690">
            <v>660000</v>
          </cell>
          <cell r="R24690" t="str">
            <v>Hume</v>
          </cell>
          <cell r="W24690">
            <v>2018</v>
          </cell>
          <cell r="X24690" t="str">
            <v>Dec</v>
          </cell>
        </row>
        <row r="24691">
          <cell r="D24691" t="str">
            <v>House</v>
          </cell>
          <cell r="E24691">
            <v>650000</v>
          </cell>
          <cell r="R24691" t="str">
            <v>Hume</v>
          </cell>
          <cell r="W24691">
            <v>2018</v>
          </cell>
          <cell r="X24691" t="str">
            <v>Dec</v>
          </cell>
        </row>
        <row r="24692">
          <cell r="D24692" t="str">
            <v>House</v>
          </cell>
          <cell r="E24692">
            <v>562500</v>
          </cell>
          <cell r="R24692" t="str">
            <v>Hume</v>
          </cell>
          <cell r="W24692">
            <v>2018</v>
          </cell>
          <cell r="X24692" t="str">
            <v>Dec</v>
          </cell>
        </row>
        <row r="24693">
          <cell r="D24693" t="str">
            <v>House</v>
          </cell>
          <cell r="E24693">
            <v>583000</v>
          </cell>
          <cell r="R24693" t="str">
            <v>Hume</v>
          </cell>
          <cell r="W24693">
            <v>2018</v>
          </cell>
          <cell r="X24693" t="str">
            <v>Dec</v>
          </cell>
        </row>
        <row r="24694">
          <cell r="D24694" t="str">
            <v>House</v>
          </cell>
          <cell r="E24694">
            <v>597500</v>
          </cell>
          <cell r="R24694" t="str">
            <v>Whittlesea</v>
          </cell>
          <cell r="W24694">
            <v>2018</v>
          </cell>
          <cell r="X24694" t="str">
            <v>Dec</v>
          </cell>
        </row>
        <row r="24695">
          <cell r="D24695" t="str">
            <v>House</v>
          </cell>
          <cell r="E24695">
            <v>740000</v>
          </cell>
          <cell r="R24695" t="str">
            <v>Whittlesea</v>
          </cell>
          <cell r="W24695">
            <v>2018</v>
          </cell>
          <cell r="X24695" t="str">
            <v>Dec</v>
          </cell>
        </row>
        <row r="24696">
          <cell r="D24696" t="str">
            <v>House</v>
          </cell>
          <cell r="E24696">
            <v>774000</v>
          </cell>
          <cell r="R24696" t="str">
            <v>Whittlesea</v>
          </cell>
          <cell r="W24696">
            <v>2018</v>
          </cell>
          <cell r="X24696" t="str">
            <v>Dec</v>
          </cell>
        </row>
        <row r="24697">
          <cell r="D24697" t="str">
            <v>House</v>
          </cell>
          <cell r="E24697">
            <v>675000</v>
          </cell>
          <cell r="R24697" t="str">
            <v>Hume</v>
          </cell>
          <cell r="W24697">
            <v>2018</v>
          </cell>
          <cell r="X24697" t="str">
            <v>Dec</v>
          </cell>
        </row>
        <row r="24698">
          <cell r="D24698" t="str">
            <v>House</v>
          </cell>
          <cell r="E24698">
            <v>622000</v>
          </cell>
          <cell r="R24698" t="str">
            <v>Hume</v>
          </cell>
          <cell r="W24698">
            <v>2018</v>
          </cell>
          <cell r="X24698" t="str">
            <v>Dec</v>
          </cell>
        </row>
        <row r="24699">
          <cell r="D24699" t="str">
            <v>House</v>
          </cell>
          <cell r="E24699">
            <v>622000</v>
          </cell>
          <cell r="R24699" t="str">
            <v>Whittlesea</v>
          </cell>
          <cell r="W24699">
            <v>2018</v>
          </cell>
          <cell r="X24699" t="str">
            <v>Dec</v>
          </cell>
        </row>
        <row r="24700">
          <cell r="D24700" t="str">
            <v>House</v>
          </cell>
          <cell r="E24700">
            <v>592000</v>
          </cell>
          <cell r="R24700" t="str">
            <v>Whittlesea</v>
          </cell>
          <cell r="W24700">
            <v>2018</v>
          </cell>
          <cell r="X24700" t="str">
            <v>Dec</v>
          </cell>
        </row>
        <row r="24701">
          <cell r="D24701" t="str">
            <v>House</v>
          </cell>
          <cell r="E24701">
            <v>705000</v>
          </cell>
          <cell r="R24701" t="str">
            <v>Hume</v>
          </cell>
          <cell r="W24701">
            <v>2018</v>
          </cell>
          <cell r="X24701" t="str">
            <v>Dec</v>
          </cell>
        </row>
        <row r="24702">
          <cell r="D24702" t="str">
            <v>House</v>
          </cell>
          <cell r="E24702">
            <v>600000</v>
          </cell>
          <cell r="R24702" t="str">
            <v>Hume</v>
          </cell>
          <cell r="W24702">
            <v>2018</v>
          </cell>
          <cell r="X24702" t="str">
            <v>Dec</v>
          </cell>
        </row>
        <row r="24703">
          <cell r="D24703" t="str">
            <v>House</v>
          </cell>
          <cell r="E24703">
            <v>589500</v>
          </cell>
          <cell r="R24703" t="str">
            <v>Whittlesea</v>
          </cell>
          <cell r="W24703">
            <v>2018</v>
          </cell>
          <cell r="X24703" t="str">
            <v>Dec</v>
          </cell>
        </row>
        <row r="24704">
          <cell r="D24704" t="str">
            <v>House</v>
          </cell>
          <cell r="E24704">
            <v>510000</v>
          </cell>
          <cell r="R24704" t="str">
            <v>Hume</v>
          </cell>
          <cell r="W24704">
            <v>2018</v>
          </cell>
          <cell r="X24704" t="str">
            <v>Dec</v>
          </cell>
        </row>
        <row r="24705">
          <cell r="D24705" t="str">
            <v>House</v>
          </cell>
          <cell r="E24705">
            <v>520000</v>
          </cell>
          <cell r="R24705" t="str">
            <v>Hume</v>
          </cell>
          <cell r="W24705">
            <v>2018</v>
          </cell>
          <cell r="X24705" t="str">
            <v>Dec</v>
          </cell>
        </row>
        <row r="24706">
          <cell r="D24706" t="str">
            <v>House</v>
          </cell>
          <cell r="E24706">
            <v>780000</v>
          </cell>
          <cell r="R24706" t="str">
            <v>Whittlesea</v>
          </cell>
          <cell r="W24706">
            <v>2018</v>
          </cell>
          <cell r="X24706" t="str">
            <v>Dec</v>
          </cell>
        </row>
        <row r="24707">
          <cell r="D24707" t="str">
            <v>House</v>
          </cell>
          <cell r="E24707">
            <v>763000</v>
          </cell>
          <cell r="R24707" t="str">
            <v>Whittlesea</v>
          </cell>
          <cell r="W24707">
            <v>2018</v>
          </cell>
          <cell r="X24707" t="str">
            <v>Dec</v>
          </cell>
        </row>
        <row r="24708">
          <cell r="D24708" t="str">
            <v>House</v>
          </cell>
          <cell r="E24708">
            <v>592500</v>
          </cell>
          <cell r="R24708" t="str">
            <v>Whittlesea</v>
          </cell>
          <cell r="W24708">
            <v>2018</v>
          </cell>
          <cell r="X24708" t="str">
            <v>Dec</v>
          </cell>
        </row>
        <row r="24709">
          <cell r="D24709" t="str">
            <v>House</v>
          </cell>
          <cell r="E24709">
            <v>698000</v>
          </cell>
          <cell r="R24709" t="str">
            <v>Hume</v>
          </cell>
          <cell r="W24709">
            <v>2018</v>
          </cell>
          <cell r="X24709" t="str">
            <v>Dec</v>
          </cell>
        </row>
        <row r="24710">
          <cell r="D24710" t="str">
            <v>House</v>
          </cell>
          <cell r="E24710">
            <v>650000</v>
          </cell>
          <cell r="R24710" t="str">
            <v>Hume</v>
          </cell>
          <cell r="W24710">
            <v>2018</v>
          </cell>
          <cell r="X24710" t="str">
            <v>Dec</v>
          </cell>
        </row>
        <row r="24711">
          <cell r="D24711" t="str">
            <v>House</v>
          </cell>
          <cell r="E24711">
            <v>640000</v>
          </cell>
          <cell r="R24711" t="str">
            <v>Banyule</v>
          </cell>
          <cell r="W24711">
            <v>2018</v>
          </cell>
          <cell r="X24711" t="str">
            <v>Dec</v>
          </cell>
        </row>
        <row r="24712">
          <cell r="D24712" t="str">
            <v>House</v>
          </cell>
          <cell r="E24712">
            <v>619500</v>
          </cell>
          <cell r="R24712" t="str">
            <v>Hume</v>
          </cell>
          <cell r="W24712">
            <v>2018</v>
          </cell>
          <cell r="X24712" t="str">
            <v>Dec</v>
          </cell>
        </row>
        <row r="24713">
          <cell r="D24713" t="str">
            <v>House</v>
          </cell>
          <cell r="E24713">
            <v>680000</v>
          </cell>
          <cell r="R24713" t="str">
            <v>Moreland</v>
          </cell>
          <cell r="W24713">
            <v>2018</v>
          </cell>
          <cell r="X24713" t="str">
            <v>Dec</v>
          </cell>
        </row>
        <row r="24714">
          <cell r="D24714" t="str">
            <v>House</v>
          </cell>
          <cell r="E24714">
            <v>777777</v>
          </cell>
          <cell r="R24714" t="str">
            <v>Moreland</v>
          </cell>
          <cell r="W24714">
            <v>2018</v>
          </cell>
          <cell r="X24714" t="str">
            <v>Dec</v>
          </cell>
        </row>
        <row r="24715">
          <cell r="D24715" t="str">
            <v>Unit</v>
          </cell>
          <cell r="E24715">
            <v>460000</v>
          </cell>
          <cell r="R24715" t="str">
            <v>Darebin</v>
          </cell>
          <cell r="W24715">
            <v>2018</v>
          </cell>
          <cell r="X24715" t="str">
            <v>Dec</v>
          </cell>
        </row>
        <row r="24716">
          <cell r="D24716" t="str">
            <v>House</v>
          </cell>
          <cell r="E24716">
            <v>645000</v>
          </cell>
          <cell r="R24716" t="str">
            <v>Brimbank</v>
          </cell>
          <cell r="W24716">
            <v>2018</v>
          </cell>
          <cell r="X24716" t="str">
            <v>Dec</v>
          </cell>
        </row>
        <row r="24717">
          <cell r="D24717" t="str">
            <v>House</v>
          </cell>
          <cell r="E24717">
            <v>1230000</v>
          </cell>
          <cell r="R24717" t="str">
            <v>Banyule</v>
          </cell>
          <cell r="W24717">
            <v>2018</v>
          </cell>
          <cell r="X24717" t="str">
            <v>Dec</v>
          </cell>
        </row>
        <row r="24718">
          <cell r="D24718" t="str">
            <v>House</v>
          </cell>
          <cell r="E24718">
            <v>822000</v>
          </cell>
          <cell r="R24718" t="str">
            <v>Darebin</v>
          </cell>
          <cell r="W24718">
            <v>2018</v>
          </cell>
          <cell r="X24718" t="str">
            <v>Dec</v>
          </cell>
        </row>
        <row r="24719">
          <cell r="D24719" t="str">
            <v>Unit</v>
          </cell>
          <cell r="E24719">
            <v>905000</v>
          </cell>
          <cell r="R24719" t="str">
            <v>Moreland</v>
          </cell>
          <cell r="W24719">
            <v>2018</v>
          </cell>
          <cell r="X24719" t="str">
            <v>Dec</v>
          </cell>
        </row>
        <row r="24720">
          <cell r="D24720" t="str">
            <v>House</v>
          </cell>
          <cell r="E24720">
            <v>876500</v>
          </cell>
          <cell r="R24720" t="str">
            <v>Moreland</v>
          </cell>
          <cell r="W24720">
            <v>2018</v>
          </cell>
          <cell r="X24720" t="str">
            <v>Dec</v>
          </cell>
        </row>
        <row r="24721">
          <cell r="D24721" t="str">
            <v>House</v>
          </cell>
          <cell r="E24721">
            <v>760000</v>
          </cell>
          <cell r="R24721" t="str">
            <v>Brimbank</v>
          </cell>
          <cell r="W24721">
            <v>2018</v>
          </cell>
          <cell r="X24721" t="str">
            <v>Dec</v>
          </cell>
        </row>
        <row r="24722">
          <cell r="D24722" t="str">
            <v>House</v>
          </cell>
          <cell r="E24722">
            <v>800000</v>
          </cell>
          <cell r="R24722" t="str">
            <v>Darebin</v>
          </cell>
          <cell r="W24722">
            <v>2018</v>
          </cell>
          <cell r="X24722" t="str">
            <v>Dec</v>
          </cell>
        </row>
        <row r="24723">
          <cell r="D24723" t="str">
            <v>House</v>
          </cell>
          <cell r="E24723">
            <v>700000</v>
          </cell>
          <cell r="R24723" t="str">
            <v>Melton</v>
          </cell>
          <cell r="W24723">
            <v>2018</v>
          </cell>
          <cell r="X24723" t="str">
            <v>Dec</v>
          </cell>
        </row>
        <row r="24724">
          <cell r="D24724" t="str">
            <v>House</v>
          </cell>
          <cell r="E24724">
            <v>635000</v>
          </cell>
          <cell r="R24724" t="str">
            <v>Brimbank</v>
          </cell>
          <cell r="W24724">
            <v>2018</v>
          </cell>
          <cell r="X24724" t="str">
            <v>Dec</v>
          </cell>
        </row>
        <row r="24725">
          <cell r="D24725" t="str">
            <v>House</v>
          </cell>
          <cell r="E24725">
            <v>650000</v>
          </cell>
          <cell r="R24725" t="str">
            <v>Darebin</v>
          </cell>
          <cell r="W24725">
            <v>2018</v>
          </cell>
          <cell r="X24725" t="str">
            <v>Dec</v>
          </cell>
        </row>
        <row r="24726">
          <cell r="D24726" t="str">
            <v>Unit</v>
          </cell>
          <cell r="E24726">
            <v>850000</v>
          </cell>
          <cell r="R24726" t="str">
            <v>Darebin</v>
          </cell>
          <cell r="W24726">
            <v>2018</v>
          </cell>
          <cell r="X24726" t="str">
            <v>Dec</v>
          </cell>
        </row>
        <row r="24727">
          <cell r="D24727" t="str">
            <v>House</v>
          </cell>
          <cell r="E24727">
            <v>616000</v>
          </cell>
          <cell r="R24727" t="str">
            <v>Brimbank</v>
          </cell>
          <cell r="W24727">
            <v>2018</v>
          </cell>
          <cell r="X24727" t="str">
            <v>Dec</v>
          </cell>
        </row>
        <row r="24728">
          <cell r="D24728" t="str">
            <v>House</v>
          </cell>
          <cell r="E24728">
            <v>950000</v>
          </cell>
          <cell r="R24728" t="str">
            <v>Brimbank</v>
          </cell>
          <cell r="W24728">
            <v>2018</v>
          </cell>
          <cell r="X24728" t="str">
            <v>Dec</v>
          </cell>
        </row>
        <row r="24729">
          <cell r="D24729" t="str">
            <v>House</v>
          </cell>
          <cell r="E24729">
            <v>1000000</v>
          </cell>
          <cell r="R24729" t="str">
            <v>Brimbank</v>
          </cell>
          <cell r="W24729">
            <v>2018</v>
          </cell>
          <cell r="X24729" t="str">
            <v>Dec</v>
          </cell>
        </row>
        <row r="24730">
          <cell r="D24730" t="str">
            <v>House</v>
          </cell>
          <cell r="E24730">
            <v>975000</v>
          </cell>
          <cell r="R24730" t="str">
            <v>Darebin</v>
          </cell>
          <cell r="W24730">
            <v>2018</v>
          </cell>
          <cell r="X24730" t="str">
            <v>Dec</v>
          </cell>
        </row>
        <row r="24731">
          <cell r="D24731" t="str">
            <v>Unit</v>
          </cell>
          <cell r="E24731">
            <v>588000</v>
          </cell>
          <cell r="R24731" t="str">
            <v>Banyule</v>
          </cell>
          <cell r="W24731">
            <v>2018</v>
          </cell>
          <cell r="X24731" t="str">
            <v>Dec</v>
          </cell>
        </row>
        <row r="24732">
          <cell r="D24732" t="str">
            <v>House</v>
          </cell>
          <cell r="E24732">
            <v>1320000</v>
          </cell>
          <cell r="R24732" t="str">
            <v>Moreland</v>
          </cell>
          <cell r="W24732">
            <v>2018</v>
          </cell>
          <cell r="X24732" t="str">
            <v>Dec</v>
          </cell>
        </row>
        <row r="24733">
          <cell r="D24733" t="str">
            <v>House</v>
          </cell>
          <cell r="E24733">
            <v>1010000</v>
          </cell>
          <cell r="R24733" t="str">
            <v>Darebin</v>
          </cell>
          <cell r="W24733">
            <v>2018</v>
          </cell>
          <cell r="X24733" t="str">
            <v>Dec</v>
          </cell>
        </row>
        <row r="24734">
          <cell r="D24734" t="str">
            <v>House</v>
          </cell>
          <cell r="E24734">
            <v>1158000</v>
          </cell>
          <cell r="R24734" t="str">
            <v>Manningham</v>
          </cell>
          <cell r="W24734">
            <v>2018</v>
          </cell>
          <cell r="X24734" t="str">
            <v>Dec</v>
          </cell>
        </row>
        <row r="24735">
          <cell r="D24735" t="str">
            <v>House</v>
          </cell>
          <cell r="E24735">
            <v>1660000</v>
          </cell>
          <cell r="R24735" t="str">
            <v>Darebin</v>
          </cell>
          <cell r="W24735">
            <v>2018</v>
          </cell>
          <cell r="X24735" t="str">
            <v>Dec</v>
          </cell>
        </row>
        <row r="24736">
          <cell r="D24736" t="str">
            <v>House</v>
          </cell>
          <cell r="E24736">
            <v>1700000</v>
          </cell>
          <cell r="R24736" t="str">
            <v>Darebin</v>
          </cell>
          <cell r="W24736">
            <v>2018</v>
          </cell>
          <cell r="X24736" t="str">
            <v>Dec</v>
          </cell>
        </row>
        <row r="24737">
          <cell r="D24737" t="str">
            <v>House</v>
          </cell>
          <cell r="E24737">
            <v>1375000</v>
          </cell>
          <cell r="R24737" t="str">
            <v>Darebin</v>
          </cell>
          <cell r="W24737">
            <v>2018</v>
          </cell>
          <cell r="X24737" t="str">
            <v>Dec</v>
          </cell>
        </row>
        <row r="24738">
          <cell r="D24738" t="str">
            <v>House</v>
          </cell>
          <cell r="E24738">
            <v>1575000</v>
          </cell>
          <cell r="R24738" t="str">
            <v>Darebin</v>
          </cell>
          <cell r="W24738">
            <v>2018</v>
          </cell>
          <cell r="X24738" t="str">
            <v>Dec</v>
          </cell>
        </row>
        <row r="24739">
          <cell r="D24739" t="str">
            <v>House</v>
          </cell>
          <cell r="E24739">
            <v>2250000</v>
          </cell>
          <cell r="R24739" t="str">
            <v>Manningham</v>
          </cell>
          <cell r="W24739">
            <v>2018</v>
          </cell>
          <cell r="X24739" t="str">
            <v>Dec</v>
          </cell>
        </row>
        <row r="24740">
          <cell r="D24740" t="str">
            <v>House</v>
          </cell>
          <cell r="E24740">
            <v>1122500</v>
          </cell>
          <cell r="R24740" t="str">
            <v>Melbourne</v>
          </cell>
          <cell r="W24740">
            <v>2018</v>
          </cell>
          <cell r="X24740" t="str">
            <v>Dec</v>
          </cell>
        </row>
        <row r="24741">
          <cell r="D24741" t="str">
            <v>House</v>
          </cell>
          <cell r="E24741">
            <v>2315000</v>
          </cell>
          <cell r="R24741" t="str">
            <v>Boroondara</v>
          </cell>
          <cell r="W24741">
            <v>2018</v>
          </cell>
          <cell r="X24741" t="str">
            <v>Dec</v>
          </cell>
        </row>
        <row r="24742">
          <cell r="D24742" t="str">
            <v>House</v>
          </cell>
          <cell r="E24742">
            <v>1200000</v>
          </cell>
          <cell r="R24742" t="str">
            <v>Manningham</v>
          </cell>
          <cell r="W24742">
            <v>2018</v>
          </cell>
          <cell r="X24742" t="str">
            <v>Dec</v>
          </cell>
        </row>
        <row r="24743">
          <cell r="D24743" t="str">
            <v>House</v>
          </cell>
          <cell r="E24743">
            <v>1150000</v>
          </cell>
          <cell r="R24743" t="str">
            <v>Whitehorse</v>
          </cell>
          <cell r="W24743">
            <v>2018</v>
          </cell>
          <cell r="X24743" t="str">
            <v>Dec</v>
          </cell>
        </row>
        <row r="24744">
          <cell r="D24744" t="str">
            <v>Unit</v>
          </cell>
          <cell r="E24744">
            <v>730000</v>
          </cell>
          <cell r="R24744" t="str">
            <v>Hobsons Bay</v>
          </cell>
          <cell r="W24744">
            <v>2018</v>
          </cell>
          <cell r="X24744" t="str">
            <v>Dec</v>
          </cell>
        </row>
        <row r="24745">
          <cell r="D24745" t="str">
            <v>Unit</v>
          </cell>
          <cell r="E24745">
            <v>1100000</v>
          </cell>
          <cell r="R24745" t="str">
            <v>Melbourne</v>
          </cell>
          <cell r="W24745">
            <v>2018</v>
          </cell>
          <cell r="X24745" t="str">
            <v>Dec</v>
          </cell>
        </row>
        <row r="24746">
          <cell r="D24746" t="str">
            <v>House</v>
          </cell>
          <cell r="E24746">
            <v>2465000</v>
          </cell>
          <cell r="R24746" t="str">
            <v>Melbourne</v>
          </cell>
          <cell r="W24746">
            <v>2018</v>
          </cell>
          <cell r="X24746" t="str">
            <v>Dec</v>
          </cell>
        </row>
        <row r="24747">
          <cell r="D24747" t="str">
            <v>House</v>
          </cell>
          <cell r="E24747">
            <v>610000</v>
          </cell>
          <cell r="R24747" t="str">
            <v>Wyndham</v>
          </cell>
          <cell r="W24747">
            <v>2018</v>
          </cell>
          <cell r="X24747" t="str">
            <v>Dec</v>
          </cell>
        </row>
        <row r="24748">
          <cell r="D24748" t="str">
            <v>House</v>
          </cell>
          <cell r="E24748">
            <v>740000</v>
          </cell>
          <cell r="R24748" t="str">
            <v>Hobsons Bay</v>
          </cell>
          <cell r="W24748">
            <v>2018</v>
          </cell>
          <cell r="X24748" t="str">
            <v>Dec</v>
          </cell>
        </row>
        <row r="24749">
          <cell r="D24749" t="str">
            <v>House</v>
          </cell>
          <cell r="E24749">
            <v>1250000</v>
          </cell>
          <cell r="R24749" t="str">
            <v>Whitehorse</v>
          </cell>
          <cell r="W24749">
            <v>2018</v>
          </cell>
          <cell r="X24749" t="str">
            <v>Dec</v>
          </cell>
        </row>
        <row r="24750">
          <cell r="D24750" t="str">
            <v>House</v>
          </cell>
          <cell r="E24750">
            <v>1075000</v>
          </cell>
          <cell r="R24750" t="str">
            <v>Monash</v>
          </cell>
          <cell r="W24750">
            <v>2018</v>
          </cell>
          <cell r="X24750" t="str">
            <v>Dec</v>
          </cell>
        </row>
        <row r="24751">
          <cell r="D24751" t="str">
            <v>House</v>
          </cell>
          <cell r="E24751">
            <v>428000</v>
          </cell>
          <cell r="R24751" t="str">
            <v>Wyndham</v>
          </cell>
          <cell r="W24751">
            <v>2018</v>
          </cell>
          <cell r="X24751" t="str">
            <v>Dec</v>
          </cell>
        </row>
        <row r="24752">
          <cell r="D24752" t="str">
            <v>House</v>
          </cell>
          <cell r="E24752">
            <v>761000</v>
          </cell>
          <cell r="R24752" t="str">
            <v>Hobsons Bay</v>
          </cell>
          <cell r="W24752">
            <v>2018</v>
          </cell>
          <cell r="X24752" t="str">
            <v>Dec</v>
          </cell>
        </row>
        <row r="24753">
          <cell r="D24753" t="str">
            <v>Unit</v>
          </cell>
          <cell r="E24753">
            <v>516000</v>
          </cell>
          <cell r="R24753" t="str">
            <v>Wyndham</v>
          </cell>
          <cell r="W24753">
            <v>2018</v>
          </cell>
          <cell r="X24753" t="str">
            <v>Dec</v>
          </cell>
        </row>
        <row r="24754">
          <cell r="D24754" t="str">
            <v>House</v>
          </cell>
          <cell r="E24754">
            <v>1180501</v>
          </cell>
          <cell r="R24754" t="str">
            <v>Knox</v>
          </cell>
          <cell r="W24754">
            <v>2018</v>
          </cell>
          <cell r="X24754" t="str">
            <v>Dec</v>
          </cell>
        </row>
        <row r="24755">
          <cell r="D24755" t="str">
            <v>House</v>
          </cell>
          <cell r="E24755">
            <v>504000</v>
          </cell>
          <cell r="R24755" t="str">
            <v>Wyndham</v>
          </cell>
          <cell r="W24755">
            <v>2018</v>
          </cell>
          <cell r="X24755" t="str">
            <v>Dec</v>
          </cell>
        </row>
        <row r="24756">
          <cell r="D24756" t="str">
            <v>House</v>
          </cell>
          <cell r="E24756">
            <v>815000</v>
          </cell>
          <cell r="R24756" t="str">
            <v>Monash</v>
          </cell>
          <cell r="W24756">
            <v>2018</v>
          </cell>
          <cell r="X24756" t="str">
            <v>Dec</v>
          </cell>
        </row>
        <row r="24757">
          <cell r="D24757" t="str">
            <v>House</v>
          </cell>
          <cell r="E24757">
            <v>723500</v>
          </cell>
          <cell r="R24757" t="str">
            <v>Wyndham</v>
          </cell>
          <cell r="W24757">
            <v>2018</v>
          </cell>
          <cell r="X24757" t="str">
            <v>Dec</v>
          </cell>
        </row>
        <row r="24758">
          <cell r="D24758" t="str">
            <v>House</v>
          </cell>
          <cell r="E24758">
            <v>1140000</v>
          </cell>
          <cell r="R24758" t="str">
            <v>Monash</v>
          </cell>
          <cell r="W24758">
            <v>2018</v>
          </cell>
          <cell r="X24758" t="str">
            <v>Dec</v>
          </cell>
        </row>
        <row r="24759">
          <cell r="D24759" t="str">
            <v>House</v>
          </cell>
          <cell r="E24759">
            <v>543080</v>
          </cell>
          <cell r="R24759" t="str">
            <v>Wyndham</v>
          </cell>
          <cell r="W24759">
            <v>2018</v>
          </cell>
          <cell r="X24759" t="str">
            <v>Dec</v>
          </cell>
        </row>
        <row r="24760">
          <cell r="D24760" t="str">
            <v>Unit</v>
          </cell>
          <cell r="E24760">
            <v>1900000</v>
          </cell>
          <cell r="R24760" t="str">
            <v>Bayside</v>
          </cell>
          <cell r="W24760">
            <v>2018</v>
          </cell>
          <cell r="X24760" t="str">
            <v>Dec</v>
          </cell>
        </row>
        <row r="24761">
          <cell r="D24761" t="str">
            <v>House</v>
          </cell>
          <cell r="E24761">
            <v>640000</v>
          </cell>
          <cell r="R24761" t="str">
            <v>Wyndham</v>
          </cell>
          <cell r="W24761">
            <v>2018</v>
          </cell>
          <cell r="X24761" t="str">
            <v>Dec</v>
          </cell>
        </row>
        <row r="24762">
          <cell r="D24762" t="str">
            <v>Unit</v>
          </cell>
          <cell r="E24762">
            <v>865000</v>
          </cell>
          <cell r="R24762" t="str">
            <v>Hobsons Bay</v>
          </cell>
          <cell r="W24762">
            <v>2018</v>
          </cell>
          <cell r="X24762" t="str">
            <v>Dec</v>
          </cell>
        </row>
        <row r="24763">
          <cell r="D24763" t="str">
            <v>House</v>
          </cell>
          <cell r="E24763">
            <v>630000</v>
          </cell>
          <cell r="R24763" t="str">
            <v>Melton</v>
          </cell>
          <cell r="W24763">
            <v>2018</v>
          </cell>
          <cell r="X24763" t="str">
            <v>Dec</v>
          </cell>
        </row>
        <row r="24764">
          <cell r="D24764" t="str">
            <v>Unit</v>
          </cell>
          <cell r="E24764">
            <v>500000</v>
          </cell>
          <cell r="R24764" t="str">
            <v>Manningham</v>
          </cell>
          <cell r="W24764">
            <v>2018</v>
          </cell>
          <cell r="X24764" t="str">
            <v>Dec</v>
          </cell>
        </row>
        <row r="24765">
          <cell r="D24765" t="str">
            <v>Unit</v>
          </cell>
          <cell r="E24765">
            <v>240000</v>
          </cell>
          <cell r="R24765" t="str">
            <v>Whittlesea</v>
          </cell>
          <cell r="W24765">
            <v>2018</v>
          </cell>
          <cell r="X24765" t="str">
            <v>Dec</v>
          </cell>
        </row>
        <row r="24766">
          <cell r="D24766" t="str">
            <v>House</v>
          </cell>
          <cell r="E24766">
            <v>1280000</v>
          </cell>
          <cell r="R24766" t="str">
            <v>Whitehorse</v>
          </cell>
          <cell r="W24766">
            <v>2018</v>
          </cell>
          <cell r="X24766" t="str">
            <v>Dec</v>
          </cell>
        </row>
        <row r="24767">
          <cell r="D24767" t="str">
            <v>Unit</v>
          </cell>
          <cell r="E24767">
            <v>885000</v>
          </cell>
          <cell r="R24767" t="str">
            <v>Moreland</v>
          </cell>
          <cell r="W24767">
            <v>2018</v>
          </cell>
          <cell r="X24767" t="str">
            <v>Dec</v>
          </cell>
        </row>
        <row r="24768">
          <cell r="D24768" t="str">
            <v>Unit</v>
          </cell>
          <cell r="E24768">
            <v>721000</v>
          </cell>
          <cell r="R24768" t="str">
            <v>Boroondara</v>
          </cell>
          <cell r="W24768">
            <v>2018</v>
          </cell>
          <cell r="X24768" t="str">
            <v>Dec</v>
          </cell>
        </row>
        <row r="24769">
          <cell r="D24769" t="str">
            <v>Unit</v>
          </cell>
          <cell r="E24769">
            <v>707200</v>
          </cell>
          <cell r="R24769" t="str">
            <v>Maroondah</v>
          </cell>
          <cell r="W24769">
            <v>2018</v>
          </cell>
          <cell r="X24769" t="str">
            <v>Dec</v>
          </cell>
        </row>
        <row r="24770">
          <cell r="D24770" t="str">
            <v>House</v>
          </cell>
          <cell r="E24770">
            <v>651000</v>
          </cell>
          <cell r="R24770" t="str">
            <v>Moreland</v>
          </cell>
          <cell r="W24770">
            <v>2018</v>
          </cell>
          <cell r="X24770" t="str">
            <v>Dec</v>
          </cell>
        </row>
        <row r="24771">
          <cell r="D24771" t="str">
            <v>Unit</v>
          </cell>
          <cell r="E24771">
            <v>641000</v>
          </cell>
          <cell r="R24771" t="str">
            <v>Knox</v>
          </cell>
          <cell r="W24771">
            <v>2018</v>
          </cell>
          <cell r="X24771" t="str">
            <v>Dec</v>
          </cell>
        </row>
        <row r="24772">
          <cell r="D24772" t="str">
            <v>Unit</v>
          </cell>
          <cell r="E24772">
            <v>580000</v>
          </cell>
          <cell r="R24772" t="str">
            <v>Moreland</v>
          </cell>
          <cell r="W24772">
            <v>2018</v>
          </cell>
          <cell r="X24772" t="str">
            <v>Dec</v>
          </cell>
        </row>
        <row r="24773">
          <cell r="D24773" t="str">
            <v>Unit</v>
          </cell>
          <cell r="E24773">
            <v>555000</v>
          </cell>
          <cell r="R24773" t="str">
            <v>Moonee Valley</v>
          </cell>
          <cell r="W24773">
            <v>2018</v>
          </cell>
          <cell r="X24773" t="str">
            <v>Dec</v>
          </cell>
        </row>
        <row r="24774">
          <cell r="D24774" t="str">
            <v>Unit</v>
          </cell>
          <cell r="E24774">
            <v>550000</v>
          </cell>
          <cell r="R24774" t="str">
            <v>Melbourne</v>
          </cell>
          <cell r="W24774">
            <v>2018</v>
          </cell>
          <cell r="X24774" t="str">
            <v>Dec</v>
          </cell>
        </row>
        <row r="24775">
          <cell r="D24775" t="str">
            <v>Unit</v>
          </cell>
          <cell r="E24775">
            <v>521000</v>
          </cell>
          <cell r="R24775" t="str">
            <v>Darebin</v>
          </cell>
          <cell r="W24775">
            <v>2018</v>
          </cell>
          <cell r="X24775" t="str">
            <v>Dec</v>
          </cell>
        </row>
        <row r="24776">
          <cell r="D24776" t="str">
            <v>Unit</v>
          </cell>
          <cell r="E24776">
            <v>501000</v>
          </cell>
          <cell r="R24776" t="str">
            <v>Whittlesea</v>
          </cell>
          <cell r="W24776">
            <v>2018</v>
          </cell>
          <cell r="X24776" t="str">
            <v>Dec</v>
          </cell>
        </row>
        <row r="24777">
          <cell r="D24777" t="str">
            <v>Unit</v>
          </cell>
          <cell r="E24777">
            <v>492000</v>
          </cell>
          <cell r="R24777" t="str">
            <v>Whittlesea</v>
          </cell>
          <cell r="W24777">
            <v>2018</v>
          </cell>
          <cell r="X24777" t="str">
            <v>Dec</v>
          </cell>
        </row>
        <row r="24778">
          <cell r="D24778" t="str">
            <v>Unit</v>
          </cell>
          <cell r="E24778">
            <v>465000</v>
          </cell>
          <cell r="R24778" t="str">
            <v>Hume</v>
          </cell>
          <cell r="W24778">
            <v>2018</v>
          </cell>
          <cell r="X24778" t="str">
            <v>Dec</v>
          </cell>
        </row>
        <row r="24779">
          <cell r="D24779" t="str">
            <v>Unit</v>
          </cell>
          <cell r="E24779">
            <v>447000</v>
          </cell>
          <cell r="R24779" t="str">
            <v>Wyndham</v>
          </cell>
          <cell r="W24779">
            <v>2018</v>
          </cell>
          <cell r="X24779" t="str">
            <v>Dec</v>
          </cell>
        </row>
        <row r="24780">
          <cell r="D24780" t="str">
            <v>Unit</v>
          </cell>
          <cell r="E24780">
            <v>443000</v>
          </cell>
          <cell r="R24780" t="str">
            <v>Darebin</v>
          </cell>
          <cell r="W24780">
            <v>2018</v>
          </cell>
          <cell r="X24780" t="str">
            <v>Dec</v>
          </cell>
        </row>
        <row r="24781">
          <cell r="D24781" t="str">
            <v>Unit</v>
          </cell>
          <cell r="E24781">
            <v>245000</v>
          </cell>
          <cell r="R24781" t="str">
            <v>Maribyrnong</v>
          </cell>
          <cell r="W24781">
            <v>2018</v>
          </cell>
          <cell r="X24781" t="str">
            <v>Dec</v>
          </cell>
        </row>
        <row r="24782">
          <cell r="D24782" t="str">
            <v>House</v>
          </cell>
          <cell r="E24782">
            <v>939000</v>
          </cell>
          <cell r="R24782" t="str">
            <v>Knox</v>
          </cell>
          <cell r="W24782">
            <v>2018</v>
          </cell>
          <cell r="X24782" t="str">
            <v>Dec</v>
          </cell>
        </row>
        <row r="24783">
          <cell r="D24783" t="str">
            <v>Unit</v>
          </cell>
          <cell r="E24783">
            <v>850000</v>
          </cell>
          <cell r="R24783" t="str">
            <v>Moreland</v>
          </cell>
          <cell r="W24783">
            <v>2018</v>
          </cell>
          <cell r="X24783" t="str">
            <v>Dec</v>
          </cell>
        </row>
        <row r="24784">
          <cell r="D24784" t="str">
            <v>House</v>
          </cell>
          <cell r="E24784">
            <v>845000</v>
          </cell>
          <cell r="R24784" t="str">
            <v>Darebin</v>
          </cell>
          <cell r="W24784">
            <v>2018</v>
          </cell>
          <cell r="X24784" t="str">
            <v>Dec</v>
          </cell>
        </row>
        <row r="24785">
          <cell r="D24785" t="str">
            <v>Unit</v>
          </cell>
          <cell r="E24785">
            <v>800000</v>
          </cell>
          <cell r="R24785" t="str">
            <v>Knox</v>
          </cell>
          <cell r="W24785">
            <v>2018</v>
          </cell>
          <cell r="X24785" t="str">
            <v>Dec</v>
          </cell>
        </row>
        <row r="24786">
          <cell r="D24786" t="str">
            <v>Unit</v>
          </cell>
          <cell r="E24786">
            <v>705000</v>
          </cell>
          <cell r="R24786" t="str">
            <v>Knox</v>
          </cell>
          <cell r="W24786">
            <v>2018</v>
          </cell>
          <cell r="X24786" t="str">
            <v>Dec</v>
          </cell>
        </row>
        <row r="24787">
          <cell r="D24787" t="str">
            <v>Unit</v>
          </cell>
          <cell r="E24787">
            <v>655000</v>
          </cell>
          <cell r="R24787" t="str">
            <v>Boroondara</v>
          </cell>
          <cell r="W24787">
            <v>2018</v>
          </cell>
          <cell r="X24787" t="str">
            <v>Dec</v>
          </cell>
        </row>
        <row r="24788">
          <cell r="D24788" t="str">
            <v>Unit</v>
          </cell>
          <cell r="E24788">
            <v>480000</v>
          </cell>
          <cell r="R24788" t="str">
            <v>Brimbank</v>
          </cell>
          <cell r="W24788">
            <v>2018</v>
          </cell>
          <cell r="X24788" t="str">
            <v>Dec</v>
          </cell>
        </row>
        <row r="24789">
          <cell r="D24789" t="str">
            <v>Unit</v>
          </cell>
          <cell r="E24789">
            <v>395000</v>
          </cell>
          <cell r="R24789" t="str">
            <v>Maribyrnong</v>
          </cell>
          <cell r="W24789">
            <v>2018</v>
          </cell>
          <cell r="X24789" t="str">
            <v>Dec</v>
          </cell>
        </row>
        <row r="24790">
          <cell r="D24790" t="str">
            <v>Unit</v>
          </cell>
          <cell r="E24790">
            <v>1050000</v>
          </cell>
          <cell r="R24790" t="str">
            <v>Boroondara</v>
          </cell>
          <cell r="W24790">
            <v>2018</v>
          </cell>
          <cell r="X24790" t="str">
            <v>Dec</v>
          </cell>
        </row>
        <row r="24791">
          <cell r="D24791" t="str">
            <v>Unit</v>
          </cell>
          <cell r="E24791">
            <v>740000</v>
          </cell>
          <cell r="R24791" t="str">
            <v>Glen Eira</v>
          </cell>
          <cell r="W24791">
            <v>2018</v>
          </cell>
          <cell r="X24791" t="str">
            <v>Dec</v>
          </cell>
        </row>
        <row r="24792">
          <cell r="D24792" t="str">
            <v>Unit</v>
          </cell>
          <cell r="E24792">
            <v>490000</v>
          </cell>
          <cell r="R24792" t="str">
            <v>Manningham</v>
          </cell>
          <cell r="W24792">
            <v>2018</v>
          </cell>
          <cell r="X24792" t="str">
            <v>Dec</v>
          </cell>
        </row>
        <row r="24793">
          <cell r="D24793" t="str">
            <v>House</v>
          </cell>
          <cell r="E24793">
            <v>615000</v>
          </cell>
          <cell r="R24793" t="str">
            <v>Hume</v>
          </cell>
          <cell r="W24793">
            <v>2018</v>
          </cell>
          <cell r="X24793" t="str">
            <v>Dec</v>
          </cell>
        </row>
        <row r="24794">
          <cell r="D24794" t="str">
            <v>House</v>
          </cell>
          <cell r="E24794">
            <v>578000</v>
          </cell>
          <cell r="R24794" t="str">
            <v>Hume</v>
          </cell>
          <cell r="W24794">
            <v>2018</v>
          </cell>
          <cell r="X24794" t="str">
            <v>Dec</v>
          </cell>
        </row>
        <row r="24795">
          <cell r="D24795" t="str">
            <v>House</v>
          </cell>
          <cell r="E24795">
            <v>770000</v>
          </cell>
          <cell r="R24795" t="str">
            <v>Hume</v>
          </cell>
          <cell r="W24795">
            <v>2018</v>
          </cell>
          <cell r="X24795" t="str">
            <v>Dec</v>
          </cell>
        </row>
        <row r="24796">
          <cell r="D24796" t="str">
            <v>House</v>
          </cell>
          <cell r="E24796">
            <v>540000</v>
          </cell>
          <cell r="R24796" t="str">
            <v>Hume</v>
          </cell>
          <cell r="W24796">
            <v>2018</v>
          </cell>
          <cell r="X24796" t="str">
            <v>Dec</v>
          </cell>
        </row>
        <row r="24797">
          <cell r="D24797" t="str">
            <v>House</v>
          </cell>
          <cell r="E24797">
            <v>498000</v>
          </cell>
          <cell r="R24797" t="str">
            <v>Hume</v>
          </cell>
          <cell r="W24797">
            <v>2018</v>
          </cell>
          <cell r="X24797" t="str">
            <v>Dec</v>
          </cell>
        </row>
        <row r="24798">
          <cell r="D24798" t="str">
            <v>House</v>
          </cell>
          <cell r="E24798">
            <v>590000</v>
          </cell>
          <cell r="R24798" t="str">
            <v>Hume</v>
          </cell>
          <cell r="W24798">
            <v>2018</v>
          </cell>
          <cell r="X24798" t="str">
            <v>Dec</v>
          </cell>
        </row>
        <row r="24799">
          <cell r="D24799" t="str">
            <v>House</v>
          </cell>
          <cell r="E24799">
            <v>615000</v>
          </cell>
          <cell r="R24799" t="str">
            <v>Hume</v>
          </cell>
          <cell r="W24799">
            <v>2018</v>
          </cell>
          <cell r="X24799" t="str">
            <v>Dec</v>
          </cell>
        </row>
        <row r="24800">
          <cell r="D24800" t="str">
            <v>House</v>
          </cell>
          <cell r="E24800">
            <v>500000</v>
          </cell>
          <cell r="R24800" t="str">
            <v>Whittlesea</v>
          </cell>
          <cell r="W24800">
            <v>2018</v>
          </cell>
          <cell r="X24800" t="str">
            <v>Dec</v>
          </cell>
        </row>
        <row r="24801">
          <cell r="D24801" t="str">
            <v>House</v>
          </cell>
          <cell r="E24801">
            <v>650000</v>
          </cell>
          <cell r="R24801" t="str">
            <v>Hume</v>
          </cell>
          <cell r="W24801">
            <v>2018</v>
          </cell>
          <cell r="X24801" t="str">
            <v>Dec</v>
          </cell>
        </row>
        <row r="24802">
          <cell r="D24802" t="str">
            <v>House</v>
          </cell>
          <cell r="E24802">
            <v>592000</v>
          </cell>
          <cell r="R24802" t="str">
            <v>Hume</v>
          </cell>
          <cell r="W24802">
            <v>2018</v>
          </cell>
          <cell r="X24802" t="str">
            <v>Dec</v>
          </cell>
        </row>
        <row r="24803">
          <cell r="D24803" t="str">
            <v>House</v>
          </cell>
          <cell r="E24803">
            <v>545000</v>
          </cell>
          <cell r="R24803" t="str">
            <v>Hume</v>
          </cell>
          <cell r="W24803">
            <v>2018</v>
          </cell>
          <cell r="X24803" t="str">
            <v>Dec</v>
          </cell>
        </row>
        <row r="24804">
          <cell r="D24804" t="str">
            <v>House</v>
          </cell>
          <cell r="E24804">
            <v>540000</v>
          </cell>
          <cell r="R24804" t="str">
            <v>Hume</v>
          </cell>
          <cell r="W24804">
            <v>2018</v>
          </cell>
          <cell r="X24804" t="str">
            <v>Dec</v>
          </cell>
        </row>
        <row r="24805">
          <cell r="D24805" t="str">
            <v>House</v>
          </cell>
          <cell r="E24805">
            <v>695000</v>
          </cell>
          <cell r="R24805" t="str">
            <v>Hume</v>
          </cell>
          <cell r="W24805">
            <v>2018</v>
          </cell>
          <cell r="X24805" t="str">
            <v>Dec</v>
          </cell>
        </row>
        <row r="24806">
          <cell r="D24806" t="str">
            <v>House</v>
          </cell>
          <cell r="E24806">
            <v>508000</v>
          </cell>
          <cell r="R24806" t="str">
            <v>Whittlesea</v>
          </cell>
          <cell r="W24806">
            <v>2018</v>
          </cell>
          <cell r="X24806" t="str">
            <v>Dec</v>
          </cell>
        </row>
        <row r="24807">
          <cell r="D24807" t="str">
            <v>House</v>
          </cell>
          <cell r="E24807">
            <v>720000</v>
          </cell>
          <cell r="R24807" t="str">
            <v>Whittlesea</v>
          </cell>
          <cell r="W24807">
            <v>2018</v>
          </cell>
          <cell r="X24807" t="str">
            <v>Dec</v>
          </cell>
        </row>
        <row r="24808">
          <cell r="D24808" t="str">
            <v>House</v>
          </cell>
          <cell r="E24808">
            <v>565000</v>
          </cell>
          <cell r="R24808" t="str">
            <v>Hume</v>
          </cell>
          <cell r="W24808">
            <v>2018</v>
          </cell>
          <cell r="X24808" t="str">
            <v>Dec</v>
          </cell>
        </row>
        <row r="24809">
          <cell r="D24809" t="str">
            <v>House</v>
          </cell>
          <cell r="E24809">
            <v>615000</v>
          </cell>
          <cell r="R24809" t="str">
            <v>Whittlesea</v>
          </cell>
          <cell r="W24809">
            <v>2018</v>
          </cell>
          <cell r="X24809" t="str">
            <v>Dec</v>
          </cell>
        </row>
        <row r="24810">
          <cell r="D24810" t="str">
            <v>House</v>
          </cell>
          <cell r="E24810">
            <v>588000</v>
          </cell>
          <cell r="R24810" t="str">
            <v>Hume</v>
          </cell>
          <cell r="W24810">
            <v>2018</v>
          </cell>
          <cell r="X24810" t="str">
            <v>Dec</v>
          </cell>
        </row>
        <row r="24811">
          <cell r="D24811" t="str">
            <v>House</v>
          </cell>
          <cell r="E24811">
            <v>600000</v>
          </cell>
          <cell r="R24811" t="str">
            <v>Whittlesea</v>
          </cell>
          <cell r="W24811">
            <v>2018</v>
          </cell>
          <cell r="X24811" t="str">
            <v>Dec</v>
          </cell>
        </row>
        <row r="24812">
          <cell r="D24812" t="str">
            <v>House</v>
          </cell>
          <cell r="E24812">
            <v>620000</v>
          </cell>
          <cell r="R24812" t="str">
            <v>Hume</v>
          </cell>
          <cell r="W24812">
            <v>2018</v>
          </cell>
          <cell r="X24812" t="str">
            <v>Dec</v>
          </cell>
        </row>
        <row r="24813">
          <cell r="D24813" t="str">
            <v>House</v>
          </cell>
          <cell r="E24813">
            <v>702000</v>
          </cell>
          <cell r="R24813" t="str">
            <v>Whittlesea</v>
          </cell>
          <cell r="W24813">
            <v>2018</v>
          </cell>
          <cell r="X24813" t="str">
            <v>Dec</v>
          </cell>
        </row>
        <row r="24814">
          <cell r="D24814" t="str">
            <v>House</v>
          </cell>
          <cell r="E24814">
            <v>662000</v>
          </cell>
          <cell r="R24814" t="str">
            <v>Whittlesea</v>
          </cell>
          <cell r="W24814">
            <v>2018</v>
          </cell>
          <cell r="X24814" t="str">
            <v>Dec</v>
          </cell>
        </row>
        <row r="24815">
          <cell r="D24815" t="str">
            <v>House</v>
          </cell>
          <cell r="E24815">
            <v>677000</v>
          </cell>
          <cell r="R24815" t="str">
            <v>Hume</v>
          </cell>
          <cell r="W24815">
            <v>2018</v>
          </cell>
          <cell r="X24815" t="str">
            <v>Dec</v>
          </cell>
        </row>
        <row r="24816">
          <cell r="D24816" t="str">
            <v>House</v>
          </cell>
          <cell r="E24816">
            <v>635000</v>
          </cell>
          <cell r="R24816" t="str">
            <v>Whittlesea</v>
          </cell>
          <cell r="W24816">
            <v>2018</v>
          </cell>
          <cell r="X24816" t="str">
            <v>Dec</v>
          </cell>
        </row>
        <row r="24817">
          <cell r="D24817" t="str">
            <v>House</v>
          </cell>
          <cell r="E24817">
            <v>550000</v>
          </cell>
          <cell r="R24817" t="str">
            <v>Hume</v>
          </cell>
          <cell r="W24817">
            <v>2018</v>
          </cell>
          <cell r="X24817" t="str">
            <v>Dec</v>
          </cell>
        </row>
        <row r="24818">
          <cell r="D24818" t="str">
            <v>House</v>
          </cell>
          <cell r="E24818">
            <v>692500</v>
          </cell>
          <cell r="R24818" t="str">
            <v>Whittlesea</v>
          </cell>
          <cell r="W24818">
            <v>2018</v>
          </cell>
          <cell r="X24818" t="str">
            <v>Dec</v>
          </cell>
        </row>
        <row r="24819">
          <cell r="D24819" t="str">
            <v>House</v>
          </cell>
          <cell r="E24819">
            <v>703000</v>
          </cell>
          <cell r="R24819" t="str">
            <v>Hume</v>
          </cell>
          <cell r="W24819">
            <v>2018</v>
          </cell>
          <cell r="X24819" t="str">
            <v>Dec</v>
          </cell>
        </row>
        <row r="24820">
          <cell r="D24820" t="str">
            <v>House</v>
          </cell>
          <cell r="E24820">
            <v>515000</v>
          </cell>
          <cell r="R24820" t="str">
            <v>Whittlesea</v>
          </cell>
          <cell r="W24820">
            <v>2018</v>
          </cell>
          <cell r="X24820" t="str">
            <v>Dec</v>
          </cell>
        </row>
        <row r="24821">
          <cell r="D24821" t="str">
            <v>House</v>
          </cell>
          <cell r="E24821">
            <v>720500</v>
          </cell>
          <cell r="R24821" t="str">
            <v>Whittlesea</v>
          </cell>
          <cell r="W24821">
            <v>2018</v>
          </cell>
          <cell r="X24821" t="str">
            <v>Dec</v>
          </cell>
        </row>
        <row r="24822">
          <cell r="D24822" t="str">
            <v>House</v>
          </cell>
          <cell r="E24822">
            <v>820000</v>
          </cell>
          <cell r="R24822" t="str">
            <v>Whittlesea</v>
          </cell>
          <cell r="W24822">
            <v>2018</v>
          </cell>
          <cell r="X24822" t="str">
            <v>Dec</v>
          </cell>
        </row>
        <row r="24823">
          <cell r="D24823" t="str">
            <v>House</v>
          </cell>
          <cell r="E24823">
            <v>680000</v>
          </cell>
          <cell r="R24823" t="str">
            <v>Whittlesea</v>
          </cell>
          <cell r="W24823">
            <v>2018</v>
          </cell>
          <cell r="X24823" t="str">
            <v>Dec</v>
          </cell>
        </row>
        <row r="24824">
          <cell r="D24824" t="str">
            <v>House</v>
          </cell>
          <cell r="E24824">
            <v>649000</v>
          </cell>
          <cell r="R24824" t="str">
            <v>Whittlesea</v>
          </cell>
          <cell r="W24824">
            <v>2018</v>
          </cell>
          <cell r="X24824" t="str">
            <v>Dec</v>
          </cell>
        </row>
        <row r="24825">
          <cell r="D24825" t="str">
            <v>House</v>
          </cell>
          <cell r="E24825">
            <v>685000</v>
          </cell>
          <cell r="R24825" t="str">
            <v>Whittlesea</v>
          </cell>
          <cell r="W24825">
            <v>2018</v>
          </cell>
          <cell r="X24825" t="str">
            <v>Dec</v>
          </cell>
        </row>
        <row r="24826">
          <cell r="D24826" t="str">
            <v>House</v>
          </cell>
          <cell r="E24826">
            <v>600000</v>
          </cell>
          <cell r="R24826" t="str">
            <v>Hume</v>
          </cell>
          <cell r="W24826">
            <v>2018</v>
          </cell>
          <cell r="X24826" t="str">
            <v>Dec</v>
          </cell>
        </row>
        <row r="24827">
          <cell r="D24827" t="str">
            <v>House</v>
          </cell>
          <cell r="E24827">
            <v>577500</v>
          </cell>
          <cell r="R24827" t="str">
            <v>Hume</v>
          </cell>
          <cell r="W24827">
            <v>2018</v>
          </cell>
          <cell r="X24827" t="str">
            <v>Dec</v>
          </cell>
        </row>
        <row r="24828">
          <cell r="D24828" t="str">
            <v>House</v>
          </cell>
          <cell r="E24828">
            <v>460000</v>
          </cell>
          <cell r="R24828" t="str">
            <v>Hume</v>
          </cell>
          <cell r="W24828">
            <v>2018</v>
          </cell>
          <cell r="X24828" t="str">
            <v>Dec</v>
          </cell>
        </row>
        <row r="24829">
          <cell r="D24829" t="str">
            <v>House</v>
          </cell>
          <cell r="E24829">
            <v>510500</v>
          </cell>
          <cell r="R24829" t="str">
            <v>Hume</v>
          </cell>
          <cell r="W24829">
            <v>2018</v>
          </cell>
          <cell r="X24829" t="str">
            <v>Dec</v>
          </cell>
        </row>
        <row r="24830">
          <cell r="D24830" t="str">
            <v>House</v>
          </cell>
          <cell r="E24830">
            <v>480000</v>
          </cell>
          <cell r="R24830" t="str">
            <v>Hume</v>
          </cell>
          <cell r="W24830">
            <v>2018</v>
          </cell>
          <cell r="X24830" t="str">
            <v>Dec</v>
          </cell>
        </row>
        <row r="24831">
          <cell r="D24831" t="str">
            <v>House</v>
          </cell>
          <cell r="E24831">
            <v>690000</v>
          </cell>
          <cell r="R24831" t="str">
            <v>Hume</v>
          </cell>
          <cell r="W24831">
            <v>2018</v>
          </cell>
          <cell r="X24831" t="str">
            <v>Dec</v>
          </cell>
        </row>
        <row r="24832">
          <cell r="D24832" t="str">
            <v>House</v>
          </cell>
          <cell r="E24832">
            <v>681000</v>
          </cell>
          <cell r="R24832" t="str">
            <v>Whittlesea</v>
          </cell>
          <cell r="W24832">
            <v>2018</v>
          </cell>
          <cell r="X24832" t="str">
            <v>Dec</v>
          </cell>
        </row>
        <row r="24833">
          <cell r="D24833" t="str">
            <v>House</v>
          </cell>
          <cell r="E24833">
            <v>800000</v>
          </cell>
          <cell r="R24833" t="str">
            <v>Hume</v>
          </cell>
          <cell r="W24833">
            <v>2018</v>
          </cell>
          <cell r="X24833" t="str">
            <v>Dec</v>
          </cell>
        </row>
        <row r="24834">
          <cell r="D24834" t="str">
            <v>House</v>
          </cell>
          <cell r="E24834">
            <v>590000</v>
          </cell>
          <cell r="R24834" t="str">
            <v>Whittlesea</v>
          </cell>
          <cell r="W24834">
            <v>2018</v>
          </cell>
          <cell r="X24834" t="str">
            <v>Dec</v>
          </cell>
        </row>
        <row r="24835">
          <cell r="D24835" t="str">
            <v>House</v>
          </cell>
          <cell r="E24835">
            <v>445000</v>
          </cell>
          <cell r="R24835" t="str">
            <v>Hume</v>
          </cell>
          <cell r="W24835">
            <v>2018</v>
          </cell>
          <cell r="X24835" t="str">
            <v>Dec</v>
          </cell>
        </row>
        <row r="24836">
          <cell r="D24836" t="str">
            <v>House</v>
          </cell>
          <cell r="E24836">
            <v>520000</v>
          </cell>
          <cell r="R24836" t="str">
            <v>Hume</v>
          </cell>
          <cell r="W24836">
            <v>2018</v>
          </cell>
          <cell r="X24836" t="str">
            <v>Dec</v>
          </cell>
        </row>
        <row r="24837">
          <cell r="D24837" t="str">
            <v>House</v>
          </cell>
          <cell r="E24837">
            <v>670000</v>
          </cell>
          <cell r="R24837" t="str">
            <v>Whittlesea</v>
          </cell>
          <cell r="W24837">
            <v>2018</v>
          </cell>
          <cell r="X24837" t="str">
            <v>Dec</v>
          </cell>
        </row>
        <row r="24838">
          <cell r="D24838" t="str">
            <v>House</v>
          </cell>
          <cell r="E24838">
            <v>640000</v>
          </cell>
          <cell r="R24838" t="str">
            <v>Whittlesea</v>
          </cell>
          <cell r="W24838">
            <v>2018</v>
          </cell>
          <cell r="X24838" t="str">
            <v>Dec</v>
          </cell>
        </row>
        <row r="24839">
          <cell r="D24839" t="str">
            <v>House</v>
          </cell>
          <cell r="E24839">
            <v>737500</v>
          </cell>
          <cell r="R24839" t="str">
            <v>Whittlesea</v>
          </cell>
          <cell r="W24839">
            <v>2018</v>
          </cell>
          <cell r="X24839" t="str">
            <v>Dec</v>
          </cell>
        </row>
        <row r="24840">
          <cell r="D24840" t="str">
            <v>House</v>
          </cell>
          <cell r="E24840">
            <v>665000</v>
          </cell>
          <cell r="R24840" t="str">
            <v>Whittlesea</v>
          </cell>
          <cell r="W24840">
            <v>2018</v>
          </cell>
          <cell r="X24840" t="str">
            <v>Dec</v>
          </cell>
        </row>
        <row r="24841">
          <cell r="D24841" t="str">
            <v>House</v>
          </cell>
          <cell r="E24841">
            <v>520000</v>
          </cell>
          <cell r="R24841" t="str">
            <v>Hume</v>
          </cell>
          <cell r="W24841">
            <v>2018</v>
          </cell>
          <cell r="X24841" t="str">
            <v>Dec</v>
          </cell>
        </row>
        <row r="24842">
          <cell r="D24842" t="str">
            <v>House</v>
          </cell>
          <cell r="E24842">
            <v>625000</v>
          </cell>
          <cell r="R24842" t="str">
            <v>Whittlesea</v>
          </cell>
          <cell r="W24842">
            <v>2018</v>
          </cell>
          <cell r="X24842" t="str">
            <v>Dec</v>
          </cell>
        </row>
        <row r="24843">
          <cell r="D24843" t="str">
            <v>House</v>
          </cell>
          <cell r="E24843">
            <v>620000</v>
          </cell>
          <cell r="R24843" t="str">
            <v>Hume</v>
          </cell>
          <cell r="W24843">
            <v>2018</v>
          </cell>
          <cell r="X24843" t="str">
            <v>Dec</v>
          </cell>
        </row>
        <row r="24844">
          <cell r="D24844" t="str">
            <v>House</v>
          </cell>
          <cell r="E24844">
            <v>620000</v>
          </cell>
          <cell r="R24844" t="str">
            <v>Whittlesea</v>
          </cell>
          <cell r="W24844">
            <v>2018</v>
          </cell>
          <cell r="X24844" t="str">
            <v>Dec</v>
          </cell>
        </row>
        <row r="24845">
          <cell r="D24845" t="str">
            <v>House</v>
          </cell>
          <cell r="E24845">
            <v>784000</v>
          </cell>
          <cell r="R24845" t="str">
            <v>Whittlesea</v>
          </cell>
          <cell r="W24845">
            <v>2018</v>
          </cell>
          <cell r="X24845" t="str">
            <v>Dec</v>
          </cell>
        </row>
        <row r="24846">
          <cell r="D24846" t="str">
            <v>House</v>
          </cell>
          <cell r="E24846">
            <v>670000</v>
          </cell>
          <cell r="R24846" t="str">
            <v>Whittlesea</v>
          </cell>
          <cell r="W24846">
            <v>2018</v>
          </cell>
          <cell r="X24846" t="str">
            <v>Dec</v>
          </cell>
        </row>
        <row r="24847">
          <cell r="D24847" t="str">
            <v>House</v>
          </cell>
          <cell r="E24847">
            <v>595000</v>
          </cell>
          <cell r="R24847" t="str">
            <v>Hume</v>
          </cell>
          <cell r="W24847">
            <v>2018</v>
          </cell>
          <cell r="X24847" t="str">
            <v>Dec</v>
          </cell>
        </row>
        <row r="24848">
          <cell r="D24848" t="str">
            <v>House</v>
          </cell>
          <cell r="E24848">
            <v>385000</v>
          </cell>
          <cell r="R24848" t="str">
            <v>Hume</v>
          </cell>
          <cell r="W24848">
            <v>2018</v>
          </cell>
          <cell r="X24848" t="str">
            <v>Dec</v>
          </cell>
        </row>
        <row r="24849">
          <cell r="D24849" t="str">
            <v>House</v>
          </cell>
          <cell r="E24849">
            <v>639000</v>
          </cell>
          <cell r="R24849" t="str">
            <v>Whittlesea</v>
          </cell>
          <cell r="W24849">
            <v>2018</v>
          </cell>
          <cell r="X24849" t="str">
            <v>Dec</v>
          </cell>
        </row>
        <row r="24850">
          <cell r="D24850" t="str">
            <v>House</v>
          </cell>
          <cell r="E24850">
            <v>595000</v>
          </cell>
          <cell r="R24850" t="str">
            <v>Hume</v>
          </cell>
          <cell r="W24850">
            <v>2018</v>
          </cell>
          <cell r="X24850" t="str">
            <v>Dec</v>
          </cell>
        </row>
        <row r="24851">
          <cell r="D24851" t="str">
            <v>House</v>
          </cell>
          <cell r="E24851">
            <v>466000</v>
          </cell>
          <cell r="R24851" t="str">
            <v>Hume</v>
          </cell>
          <cell r="W24851">
            <v>2018</v>
          </cell>
          <cell r="X24851" t="str">
            <v>Dec</v>
          </cell>
        </row>
        <row r="24852">
          <cell r="D24852" t="str">
            <v>House</v>
          </cell>
          <cell r="E24852">
            <v>575000</v>
          </cell>
          <cell r="R24852" t="str">
            <v>Hume</v>
          </cell>
          <cell r="W24852">
            <v>2018</v>
          </cell>
          <cell r="X24852" t="str">
            <v>Dec</v>
          </cell>
        </row>
        <row r="24853">
          <cell r="D24853" t="str">
            <v>House</v>
          </cell>
          <cell r="E24853">
            <v>920000</v>
          </cell>
          <cell r="R24853" t="str">
            <v>Whittlesea</v>
          </cell>
          <cell r="W24853">
            <v>2018</v>
          </cell>
          <cell r="X24853" t="str">
            <v>Dec</v>
          </cell>
        </row>
        <row r="24854">
          <cell r="D24854" t="str">
            <v>Unit</v>
          </cell>
          <cell r="E24854">
            <v>540000</v>
          </cell>
          <cell r="R24854" t="str">
            <v>Hume</v>
          </cell>
          <cell r="W24854">
            <v>2018</v>
          </cell>
          <cell r="X24854" t="str">
            <v>Dec</v>
          </cell>
        </row>
        <row r="24855">
          <cell r="D24855" t="str">
            <v>House</v>
          </cell>
          <cell r="E24855">
            <v>480000</v>
          </cell>
          <cell r="R24855" t="str">
            <v>Hume</v>
          </cell>
          <cell r="W24855">
            <v>2018</v>
          </cell>
          <cell r="X24855" t="str">
            <v>Dec</v>
          </cell>
        </row>
        <row r="24856">
          <cell r="D24856" t="str">
            <v>House</v>
          </cell>
          <cell r="E24856">
            <v>930000</v>
          </cell>
          <cell r="R24856" t="str">
            <v>Banyule</v>
          </cell>
          <cell r="W24856">
            <v>2018</v>
          </cell>
          <cell r="X24856" t="str">
            <v>Dec</v>
          </cell>
        </row>
        <row r="24857">
          <cell r="D24857" t="str">
            <v>House</v>
          </cell>
          <cell r="E24857">
            <v>670000</v>
          </cell>
          <cell r="R24857" t="str">
            <v>Whittlesea</v>
          </cell>
          <cell r="W24857">
            <v>2018</v>
          </cell>
          <cell r="X24857" t="str">
            <v>Dec</v>
          </cell>
        </row>
        <row r="24858">
          <cell r="D24858" t="str">
            <v>House</v>
          </cell>
          <cell r="E24858">
            <v>500000</v>
          </cell>
          <cell r="R24858" t="str">
            <v>Hume</v>
          </cell>
          <cell r="W24858">
            <v>2018</v>
          </cell>
          <cell r="X24858" t="str">
            <v>Dec</v>
          </cell>
        </row>
        <row r="24859">
          <cell r="D24859" t="str">
            <v>House</v>
          </cell>
          <cell r="E24859">
            <v>700000</v>
          </cell>
          <cell r="R24859" t="str">
            <v>Hume</v>
          </cell>
          <cell r="W24859">
            <v>2018</v>
          </cell>
          <cell r="X24859" t="str">
            <v>Dec</v>
          </cell>
        </row>
        <row r="24860">
          <cell r="D24860" t="str">
            <v>House</v>
          </cell>
          <cell r="E24860">
            <v>760000</v>
          </cell>
          <cell r="R24860" t="str">
            <v>Banyule</v>
          </cell>
          <cell r="W24860">
            <v>2018</v>
          </cell>
          <cell r="X24860" t="str">
            <v>Dec</v>
          </cell>
        </row>
        <row r="24861">
          <cell r="D24861" t="str">
            <v>House</v>
          </cell>
          <cell r="E24861">
            <v>640000</v>
          </cell>
          <cell r="R24861" t="str">
            <v>Hume</v>
          </cell>
          <cell r="W24861">
            <v>2018</v>
          </cell>
          <cell r="X24861" t="str">
            <v>Dec</v>
          </cell>
        </row>
        <row r="24862">
          <cell r="D24862" t="str">
            <v>House</v>
          </cell>
          <cell r="E24862">
            <v>1565000</v>
          </cell>
          <cell r="R24862" t="str">
            <v>Banyule</v>
          </cell>
          <cell r="W24862">
            <v>2018</v>
          </cell>
          <cell r="X24862" t="str">
            <v>Dec</v>
          </cell>
        </row>
        <row r="24863">
          <cell r="D24863" t="str">
            <v>House</v>
          </cell>
          <cell r="E24863">
            <v>725000</v>
          </cell>
          <cell r="R24863" t="str">
            <v>Hume</v>
          </cell>
          <cell r="W24863">
            <v>2018</v>
          </cell>
          <cell r="X24863" t="str">
            <v>Dec</v>
          </cell>
        </row>
        <row r="24864">
          <cell r="D24864" t="str">
            <v>House</v>
          </cell>
          <cell r="E24864">
            <v>550000</v>
          </cell>
          <cell r="R24864" t="str">
            <v>Brimbank</v>
          </cell>
          <cell r="W24864">
            <v>2018</v>
          </cell>
          <cell r="X24864" t="str">
            <v>Dec</v>
          </cell>
        </row>
        <row r="24865">
          <cell r="D24865" t="str">
            <v>House</v>
          </cell>
          <cell r="E24865">
            <v>660000</v>
          </cell>
          <cell r="R24865" t="str">
            <v>Banyule</v>
          </cell>
          <cell r="W24865">
            <v>2018</v>
          </cell>
          <cell r="X24865" t="str">
            <v>Dec</v>
          </cell>
        </row>
        <row r="24866">
          <cell r="D24866" t="str">
            <v>House</v>
          </cell>
          <cell r="E24866">
            <v>615000</v>
          </cell>
          <cell r="R24866" t="str">
            <v>Hume</v>
          </cell>
          <cell r="W24866">
            <v>2018</v>
          </cell>
          <cell r="X24866" t="str">
            <v>Dec</v>
          </cell>
        </row>
        <row r="24867">
          <cell r="D24867" t="str">
            <v>House</v>
          </cell>
          <cell r="E24867">
            <v>575000</v>
          </cell>
          <cell r="R24867" t="str">
            <v>Hume</v>
          </cell>
          <cell r="W24867">
            <v>2018</v>
          </cell>
          <cell r="X24867" t="str">
            <v>Dec</v>
          </cell>
        </row>
        <row r="24868">
          <cell r="D24868" t="str">
            <v>House</v>
          </cell>
          <cell r="E24868">
            <v>784000</v>
          </cell>
          <cell r="R24868" t="str">
            <v>Banyule</v>
          </cell>
          <cell r="W24868">
            <v>2018</v>
          </cell>
          <cell r="X24868" t="str">
            <v>Dec</v>
          </cell>
        </row>
        <row r="24869">
          <cell r="D24869" t="str">
            <v>House</v>
          </cell>
          <cell r="E24869">
            <v>1120000</v>
          </cell>
          <cell r="R24869" t="str">
            <v>Banyule</v>
          </cell>
          <cell r="W24869">
            <v>2018</v>
          </cell>
          <cell r="X24869" t="str">
            <v>Dec</v>
          </cell>
        </row>
        <row r="24870">
          <cell r="D24870" t="str">
            <v>House</v>
          </cell>
          <cell r="E24870">
            <v>760000</v>
          </cell>
          <cell r="R24870" t="str">
            <v>Banyule</v>
          </cell>
          <cell r="W24870">
            <v>2018</v>
          </cell>
          <cell r="X24870" t="str">
            <v>Dec</v>
          </cell>
        </row>
        <row r="24871">
          <cell r="D24871" t="str">
            <v>House</v>
          </cell>
          <cell r="E24871">
            <v>710000</v>
          </cell>
          <cell r="R24871" t="str">
            <v>Hume</v>
          </cell>
          <cell r="W24871">
            <v>2018</v>
          </cell>
          <cell r="X24871" t="str">
            <v>Dec</v>
          </cell>
        </row>
        <row r="24872">
          <cell r="D24872" t="str">
            <v>House</v>
          </cell>
          <cell r="E24872">
            <v>670000</v>
          </cell>
          <cell r="R24872" t="str">
            <v>Hume</v>
          </cell>
          <cell r="W24872">
            <v>2018</v>
          </cell>
          <cell r="X24872" t="str">
            <v>Dec</v>
          </cell>
        </row>
        <row r="24873">
          <cell r="D24873" t="str">
            <v>House</v>
          </cell>
          <cell r="E24873">
            <v>717000</v>
          </cell>
          <cell r="R24873" t="str">
            <v>Banyule</v>
          </cell>
          <cell r="W24873">
            <v>2018</v>
          </cell>
          <cell r="X24873" t="str">
            <v>Dec</v>
          </cell>
        </row>
        <row r="24874">
          <cell r="D24874" t="str">
            <v>House</v>
          </cell>
          <cell r="E24874">
            <v>767000</v>
          </cell>
          <cell r="R24874" t="str">
            <v>Banyule</v>
          </cell>
          <cell r="W24874">
            <v>2018</v>
          </cell>
          <cell r="X24874" t="str">
            <v>Dec</v>
          </cell>
        </row>
        <row r="24875">
          <cell r="D24875" t="str">
            <v>House</v>
          </cell>
          <cell r="E24875">
            <v>445000</v>
          </cell>
          <cell r="R24875" t="str">
            <v>Darebin</v>
          </cell>
          <cell r="W24875">
            <v>2018</v>
          </cell>
          <cell r="X24875" t="str">
            <v>Dec</v>
          </cell>
        </row>
        <row r="24876">
          <cell r="D24876" t="str">
            <v>House</v>
          </cell>
          <cell r="E24876">
            <v>550000</v>
          </cell>
          <cell r="R24876" t="str">
            <v>Moreland</v>
          </cell>
          <cell r="W24876">
            <v>2018</v>
          </cell>
          <cell r="X24876" t="str">
            <v>Dec</v>
          </cell>
        </row>
        <row r="24877">
          <cell r="D24877" t="str">
            <v>House</v>
          </cell>
          <cell r="E24877">
            <v>640000</v>
          </cell>
          <cell r="R24877" t="str">
            <v>Brimbank</v>
          </cell>
          <cell r="W24877">
            <v>2018</v>
          </cell>
          <cell r="X24877" t="str">
            <v>Dec</v>
          </cell>
        </row>
        <row r="24878">
          <cell r="D24878" t="str">
            <v>House</v>
          </cell>
          <cell r="E24878">
            <v>637000</v>
          </cell>
          <cell r="R24878" t="str">
            <v>Banyule</v>
          </cell>
          <cell r="W24878">
            <v>2018</v>
          </cell>
          <cell r="X24878" t="str">
            <v>Dec</v>
          </cell>
        </row>
        <row r="24879">
          <cell r="D24879" t="str">
            <v>House</v>
          </cell>
          <cell r="E24879">
            <v>600000</v>
          </cell>
          <cell r="R24879" t="str">
            <v>Banyule</v>
          </cell>
          <cell r="W24879">
            <v>2018</v>
          </cell>
          <cell r="X24879" t="str">
            <v>Dec</v>
          </cell>
        </row>
        <row r="24880">
          <cell r="D24880" t="str">
            <v>House</v>
          </cell>
          <cell r="E24880">
            <v>685000</v>
          </cell>
          <cell r="R24880" t="str">
            <v>Moreland</v>
          </cell>
          <cell r="W24880">
            <v>2018</v>
          </cell>
          <cell r="X24880" t="str">
            <v>Dec</v>
          </cell>
        </row>
        <row r="24881">
          <cell r="D24881" t="str">
            <v>House</v>
          </cell>
          <cell r="E24881">
            <v>651000</v>
          </cell>
          <cell r="R24881" t="str">
            <v>Darebin</v>
          </cell>
          <cell r="W24881">
            <v>2018</v>
          </cell>
          <cell r="X24881" t="str">
            <v>Dec</v>
          </cell>
        </row>
        <row r="24882">
          <cell r="D24882" t="str">
            <v>Unit</v>
          </cell>
          <cell r="E24882">
            <v>525000</v>
          </cell>
          <cell r="R24882" t="str">
            <v>Moreland</v>
          </cell>
          <cell r="W24882">
            <v>2018</v>
          </cell>
          <cell r="X24882" t="str">
            <v>Dec</v>
          </cell>
        </row>
        <row r="24883">
          <cell r="D24883" t="str">
            <v>House</v>
          </cell>
          <cell r="E24883">
            <v>730000</v>
          </cell>
          <cell r="R24883" t="str">
            <v>Darebin</v>
          </cell>
          <cell r="W24883">
            <v>2018</v>
          </cell>
          <cell r="X24883" t="str">
            <v>Dec</v>
          </cell>
        </row>
        <row r="24884">
          <cell r="D24884" t="str">
            <v>House</v>
          </cell>
          <cell r="E24884">
            <v>650000</v>
          </cell>
          <cell r="R24884" t="str">
            <v>Brimbank</v>
          </cell>
          <cell r="W24884">
            <v>2018</v>
          </cell>
          <cell r="X24884" t="str">
            <v>Dec</v>
          </cell>
        </row>
        <row r="24885">
          <cell r="D24885" t="str">
            <v>Unit</v>
          </cell>
          <cell r="E24885">
            <v>691000</v>
          </cell>
          <cell r="R24885" t="str">
            <v>Darebin</v>
          </cell>
          <cell r="W24885">
            <v>2018</v>
          </cell>
          <cell r="X24885" t="str">
            <v>Dec</v>
          </cell>
        </row>
        <row r="24886">
          <cell r="D24886" t="str">
            <v>House</v>
          </cell>
          <cell r="E24886">
            <v>700000</v>
          </cell>
          <cell r="R24886" t="str">
            <v>Banyule</v>
          </cell>
          <cell r="W24886">
            <v>2018</v>
          </cell>
          <cell r="X24886" t="str">
            <v>Dec</v>
          </cell>
        </row>
        <row r="24887">
          <cell r="D24887" t="str">
            <v>House</v>
          </cell>
          <cell r="E24887">
            <v>770000</v>
          </cell>
          <cell r="R24887" t="str">
            <v>Moreland</v>
          </cell>
          <cell r="W24887">
            <v>2018</v>
          </cell>
          <cell r="X24887" t="str">
            <v>Dec</v>
          </cell>
        </row>
        <row r="24888">
          <cell r="D24888" t="str">
            <v>House</v>
          </cell>
          <cell r="E24888">
            <v>720000</v>
          </cell>
          <cell r="R24888" t="str">
            <v>Hume</v>
          </cell>
          <cell r="W24888">
            <v>2018</v>
          </cell>
          <cell r="X24888" t="str">
            <v>Dec</v>
          </cell>
        </row>
        <row r="24889">
          <cell r="D24889" t="str">
            <v>Unit</v>
          </cell>
          <cell r="E24889">
            <v>682000</v>
          </cell>
          <cell r="R24889" t="str">
            <v>Hume</v>
          </cell>
          <cell r="W24889">
            <v>2018</v>
          </cell>
          <cell r="X24889" t="str">
            <v>Dec</v>
          </cell>
        </row>
        <row r="24890">
          <cell r="D24890" t="str">
            <v>House</v>
          </cell>
          <cell r="E24890">
            <v>867500</v>
          </cell>
          <cell r="R24890" t="str">
            <v>Hume</v>
          </cell>
          <cell r="W24890">
            <v>2018</v>
          </cell>
          <cell r="X24890" t="str">
            <v>Dec</v>
          </cell>
        </row>
        <row r="24891">
          <cell r="D24891" t="str">
            <v>House</v>
          </cell>
          <cell r="E24891">
            <v>945000</v>
          </cell>
          <cell r="R24891" t="str">
            <v>Hume</v>
          </cell>
          <cell r="W24891">
            <v>2018</v>
          </cell>
          <cell r="X24891" t="str">
            <v>Dec</v>
          </cell>
        </row>
        <row r="24892">
          <cell r="D24892" t="str">
            <v>House</v>
          </cell>
          <cell r="E24892">
            <v>665000</v>
          </cell>
          <cell r="R24892" t="str">
            <v>Moreland</v>
          </cell>
          <cell r="W24892">
            <v>2018</v>
          </cell>
          <cell r="X24892" t="str">
            <v>Dec</v>
          </cell>
        </row>
        <row r="24893">
          <cell r="D24893" t="str">
            <v>Unit</v>
          </cell>
          <cell r="E24893">
            <v>670000</v>
          </cell>
          <cell r="R24893" t="str">
            <v>Banyule</v>
          </cell>
          <cell r="W24893">
            <v>2018</v>
          </cell>
          <cell r="X24893" t="str">
            <v>Dec</v>
          </cell>
        </row>
        <row r="24894">
          <cell r="D24894" t="str">
            <v>House</v>
          </cell>
          <cell r="E24894">
            <v>880000</v>
          </cell>
          <cell r="R24894" t="str">
            <v>Moreland</v>
          </cell>
          <cell r="W24894">
            <v>2018</v>
          </cell>
          <cell r="X24894" t="str">
            <v>Dec</v>
          </cell>
        </row>
        <row r="24895">
          <cell r="D24895" t="str">
            <v>House</v>
          </cell>
          <cell r="E24895">
            <v>962250</v>
          </cell>
          <cell r="R24895" t="str">
            <v>Banyule</v>
          </cell>
          <cell r="W24895">
            <v>2018</v>
          </cell>
          <cell r="X24895" t="str">
            <v>Dec</v>
          </cell>
        </row>
        <row r="24896">
          <cell r="D24896" t="str">
            <v>House</v>
          </cell>
          <cell r="E24896">
            <v>1275000</v>
          </cell>
          <cell r="R24896" t="str">
            <v>Banyule</v>
          </cell>
          <cell r="W24896">
            <v>2018</v>
          </cell>
          <cell r="X24896" t="str">
            <v>Dec</v>
          </cell>
        </row>
        <row r="24897">
          <cell r="D24897" t="str">
            <v>House</v>
          </cell>
          <cell r="E24897">
            <v>655000</v>
          </cell>
          <cell r="R24897" t="str">
            <v>Melton</v>
          </cell>
          <cell r="W24897">
            <v>2018</v>
          </cell>
          <cell r="X24897" t="str">
            <v>Dec</v>
          </cell>
        </row>
        <row r="24898">
          <cell r="D24898" t="str">
            <v>House</v>
          </cell>
          <cell r="E24898">
            <v>655000</v>
          </cell>
          <cell r="R24898" t="str">
            <v>Brimbank</v>
          </cell>
          <cell r="W24898">
            <v>2018</v>
          </cell>
          <cell r="X24898" t="str">
            <v>Dec</v>
          </cell>
        </row>
        <row r="24899">
          <cell r="D24899" t="str">
            <v>House</v>
          </cell>
          <cell r="E24899">
            <v>1099000</v>
          </cell>
          <cell r="R24899" t="str">
            <v>Moreland</v>
          </cell>
          <cell r="W24899">
            <v>2018</v>
          </cell>
          <cell r="X24899" t="str">
            <v>Dec</v>
          </cell>
        </row>
        <row r="24900">
          <cell r="D24900" t="str">
            <v>House</v>
          </cell>
          <cell r="E24900">
            <v>808000</v>
          </cell>
          <cell r="R24900" t="str">
            <v>Banyule</v>
          </cell>
          <cell r="W24900">
            <v>2018</v>
          </cell>
          <cell r="X24900" t="str">
            <v>Dec</v>
          </cell>
        </row>
        <row r="24901">
          <cell r="D24901" t="str">
            <v>House</v>
          </cell>
          <cell r="E24901">
            <v>730000</v>
          </cell>
          <cell r="R24901" t="str">
            <v>Banyule</v>
          </cell>
          <cell r="W24901">
            <v>2018</v>
          </cell>
          <cell r="X24901" t="str">
            <v>Dec</v>
          </cell>
        </row>
        <row r="24902">
          <cell r="D24902" t="str">
            <v>House</v>
          </cell>
          <cell r="E24902">
            <v>820000</v>
          </cell>
          <cell r="R24902" t="str">
            <v>Moonee Valley</v>
          </cell>
          <cell r="W24902">
            <v>2018</v>
          </cell>
          <cell r="X24902" t="str">
            <v>Dec</v>
          </cell>
        </row>
        <row r="24903">
          <cell r="D24903" t="str">
            <v>House</v>
          </cell>
          <cell r="E24903">
            <v>720000</v>
          </cell>
          <cell r="R24903" t="str">
            <v>Melton</v>
          </cell>
          <cell r="W24903">
            <v>2018</v>
          </cell>
          <cell r="X24903" t="str">
            <v>Dec</v>
          </cell>
        </row>
        <row r="24904">
          <cell r="D24904" t="str">
            <v>House</v>
          </cell>
          <cell r="E24904">
            <v>830000</v>
          </cell>
          <cell r="R24904" t="str">
            <v>Moreland</v>
          </cell>
          <cell r="W24904">
            <v>2018</v>
          </cell>
          <cell r="X24904" t="str">
            <v>Dec</v>
          </cell>
        </row>
        <row r="24905">
          <cell r="D24905" t="str">
            <v>House</v>
          </cell>
          <cell r="E24905">
            <v>931000</v>
          </cell>
          <cell r="R24905" t="str">
            <v>Banyule</v>
          </cell>
          <cell r="W24905">
            <v>2018</v>
          </cell>
          <cell r="X24905" t="str">
            <v>Dec</v>
          </cell>
        </row>
        <row r="24906">
          <cell r="D24906" t="str">
            <v>Unit</v>
          </cell>
          <cell r="E24906">
            <v>530000</v>
          </cell>
          <cell r="R24906" t="str">
            <v>Moonee Valley</v>
          </cell>
          <cell r="W24906">
            <v>2018</v>
          </cell>
          <cell r="X24906" t="str">
            <v>Dec</v>
          </cell>
        </row>
        <row r="24907">
          <cell r="D24907" t="str">
            <v>House</v>
          </cell>
          <cell r="E24907">
            <v>947500</v>
          </cell>
          <cell r="R24907" t="str">
            <v>Darebin</v>
          </cell>
          <cell r="W24907">
            <v>2018</v>
          </cell>
          <cell r="X24907" t="str">
            <v>Dec</v>
          </cell>
        </row>
        <row r="24908">
          <cell r="D24908" t="str">
            <v>House</v>
          </cell>
          <cell r="E24908">
            <v>1029000</v>
          </cell>
          <cell r="R24908" t="str">
            <v>Darebin</v>
          </cell>
          <cell r="W24908">
            <v>2018</v>
          </cell>
          <cell r="X24908" t="str">
            <v>Dec</v>
          </cell>
        </row>
        <row r="24909">
          <cell r="D24909" t="str">
            <v>House</v>
          </cell>
          <cell r="E24909">
            <v>980000</v>
          </cell>
          <cell r="R24909" t="str">
            <v>Banyule</v>
          </cell>
          <cell r="W24909">
            <v>2018</v>
          </cell>
          <cell r="X24909" t="str">
            <v>Dec</v>
          </cell>
        </row>
        <row r="24910">
          <cell r="D24910" t="str">
            <v>House</v>
          </cell>
          <cell r="E24910">
            <v>863000</v>
          </cell>
          <cell r="R24910" t="str">
            <v>Moreland</v>
          </cell>
          <cell r="W24910">
            <v>2018</v>
          </cell>
          <cell r="X24910" t="str">
            <v>Dec</v>
          </cell>
        </row>
        <row r="24911">
          <cell r="D24911" t="str">
            <v>House</v>
          </cell>
          <cell r="E24911">
            <v>900000</v>
          </cell>
          <cell r="R24911" t="str">
            <v>Moreland</v>
          </cell>
          <cell r="W24911">
            <v>2018</v>
          </cell>
          <cell r="X24911" t="str">
            <v>Dec</v>
          </cell>
        </row>
        <row r="24912">
          <cell r="D24912" t="str">
            <v>House</v>
          </cell>
          <cell r="E24912">
            <v>800000</v>
          </cell>
          <cell r="R24912" t="str">
            <v>Darebin</v>
          </cell>
          <cell r="W24912">
            <v>2018</v>
          </cell>
          <cell r="X24912" t="str">
            <v>Dec</v>
          </cell>
        </row>
        <row r="24913">
          <cell r="D24913" t="str">
            <v>House</v>
          </cell>
          <cell r="E24913">
            <v>730000</v>
          </cell>
          <cell r="R24913" t="str">
            <v>Darebin</v>
          </cell>
          <cell r="W24913">
            <v>2018</v>
          </cell>
          <cell r="X24913" t="str">
            <v>Dec</v>
          </cell>
        </row>
        <row r="24914">
          <cell r="D24914" t="str">
            <v>House</v>
          </cell>
          <cell r="E24914">
            <v>852000</v>
          </cell>
          <cell r="R24914" t="str">
            <v>Moreland</v>
          </cell>
          <cell r="W24914">
            <v>2018</v>
          </cell>
          <cell r="X24914" t="str">
            <v>Dec</v>
          </cell>
        </row>
        <row r="24915">
          <cell r="D24915" t="str">
            <v>House</v>
          </cell>
          <cell r="E24915">
            <v>1022000</v>
          </cell>
          <cell r="R24915" t="str">
            <v>Darebin</v>
          </cell>
          <cell r="W24915">
            <v>2018</v>
          </cell>
          <cell r="X24915" t="str">
            <v>Dec</v>
          </cell>
        </row>
        <row r="24916">
          <cell r="D24916" t="str">
            <v>House</v>
          </cell>
          <cell r="E24916">
            <v>728000</v>
          </cell>
          <cell r="R24916" t="str">
            <v>Darebin</v>
          </cell>
          <cell r="W24916">
            <v>2018</v>
          </cell>
          <cell r="X24916" t="str">
            <v>Dec</v>
          </cell>
        </row>
        <row r="24917">
          <cell r="D24917" t="str">
            <v>House</v>
          </cell>
          <cell r="E24917">
            <v>801000</v>
          </cell>
          <cell r="R24917" t="str">
            <v>Darebin</v>
          </cell>
          <cell r="W24917">
            <v>2018</v>
          </cell>
          <cell r="X24917" t="str">
            <v>Dec</v>
          </cell>
        </row>
        <row r="24918">
          <cell r="D24918" t="str">
            <v>House</v>
          </cell>
          <cell r="E24918">
            <v>825000</v>
          </cell>
          <cell r="R24918" t="str">
            <v>Banyule</v>
          </cell>
          <cell r="W24918">
            <v>2018</v>
          </cell>
          <cell r="X24918" t="str">
            <v>Dec</v>
          </cell>
        </row>
        <row r="24919">
          <cell r="D24919" t="str">
            <v>House</v>
          </cell>
          <cell r="E24919">
            <v>668500</v>
          </cell>
          <cell r="R24919" t="str">
            <v>Brimbank</v>
          </cell>
          <cell r="W24919">
            <v>2018</v>
          </cell>
          <cell r="X24919" t="str">
            <v>Dec</v>
          </cell>
        </row>
        <row r="24920">
          <cell r="D24920" t="str">
            <v>Unit</v>
          </cell>
          <cell r="E24920">
            <v>660000</v>
          </cell>
          <cell r="R24920" t="str">
            <v>Moreland</v>
          </cell>
          <cell r="W24920">
            <v>2018</v>
          </cell>
          <cell r="X24920" t="str">
            <v>Dec</v>
          </cell>
        </row>
        <row r="24921">
          <cell r="D24921" t="str">
            <v>House</v>
          </cell>
          <cell r="E24921">
            <v>830000</v>
          </cell>
          <cell r="R24921" t="str">
            <v>Darebin</v>
          </cell>
          <cell r="W24921">
            <v>2018</v>
          </cell>
          <cell r="X24921" t="str">
            <v>Dec</v>
          </cell>
        </row>
        <row r="24922">
          <cell r="D24922" t="str">
            <v>House</v>
          </cell>
          <cell r="E24922">
            <v>1085000</v>
          </cell>
          <cell r="R24922" t="str">
            <v>Darebin</v>
          </cell>
          <cell r="W24922">
            <v>2018</v>
          </cell>
          <cell r="X24922" t="str">
            <v>Dec</v>
          </cell>
        </row>
        <row r="24923">
          <cell r="D24923" t="str">
            <v>House</v>
          </cell>
          <cell r="E24923">
            <v>752000</v>
          </cell>
          <cell r="R24923" t="str">
            <v>Darebin</v>
          </cell>
          <cell r="W24923">
            <v>2018</v>
          </cell>
          <cell r="X24923" t="str">
            <v>Dec</v>
          </cell>
        </row>
        <row r="24924">
          <cell r="D24924" t="str">
            <v>House</v>
          </cell>
          <cell r="E24924">
            <v>675000</v>
          </cell>
          <cell r="R24924" t="str">
            <v>Melton</v>
          </cell>
          <cell r="W24924">
            <v>2018</v>
          </cell>
          <cell r="X24924" t="str">
            <v>Dec</v>
          </cell>
        </row>
        <row r="24925">
          <cell r="D24925" t="str">
            <v>House</v>
          </cell>
          <cell r="E24925">
            <v>800000</v>
          </cell>
          <cell r="R24925" t="str">
            <v>Banyule</v>
          </cell>
          <cell r="W24925">
            <v>2018</v>
          </cell>
          <cell r="X24925" t="str">
            <v>Dec</v>
          </cell>
        </row>
        <row r="24926">
          <cell r="D24926" t="str">
            <v>House</v>
          </cell>
          <cell r="E24926">
            <v>905000</v>
          </cell>
          <cell r="R24926" t="str">
            <v>Darebin</v>
          </cell>
          <cell r="W24926">
            <v>2018</v>
          </cell>
          <cell r="X24926" t="str">
            <v>Dec</v>
          </cell>
        </row>
        <row r="24927">
          <cell r="D24927" t="str">
            <v>House</v>
          </cell>
          <cell r="E24927">
            <v>1340000</v>
          </cell>
          <cell r="R24927" t="str">
            <v>Moonee Valley</v>
          </cell>
          <cell r="W24927">
            <v>2018</v>
          </cell>
          <cell r="X24927" t="str">
            <v>Dec</v>
          </cell>
        </row>
        <row r="24928">
          <cell r="D24928" t="str">
            <v>House</v>
          </cell>
          <cell r="E24928">
            <v>866000</v>
          </cell>
          <cell r="R24928" t="str">
            <v>Darebin</v>
          </cell>
          <cell r="W24928">
            <v>2018</v>
          </cell>
          <cell r="X24928" t="str">
            <v>Dec</v>
          </cell>
        </row>
        <row r="24929">
          <cell r="D24929" t="str">
            <v>House</v>
          </cell>
          <cell r="E24929">
            <v>1355000</v>
          </cell>
          <cell r="R24929" t="str">
            <v>Moonee Valley</v>
          </cell>
          <cell r="W24929">
            <v>2018</v>
          </cell>
          <cell r="X24929" t="str">
            <v>Dec</v>
          </cell>
        </row>
        <row r="24930">
          <cell r="D24930" t="str">
            <v>House</v>
          </cell>
          <cell r="E24930">
            <v>900000</v>
          </cell>
          <cell r="R24930" t="str">
            <v>Darebin</v>
          </cell>
          <cell r="W24930">
            <v>2018</v>
          </cell>
          <cell r="X24930" t="str">
            <v>Dec</v>
          </cell>
        </row>
        <row r="24931">
          <cell r="D24931" t="str">
            <v>House</v>
          </cell>
          <cell r="E24931">
            <v>3300000</v>
          </cell>
          <cell r="R24931" t="str">
            <v>Moonee Valley</v>
          </cell>
          <cell r="W24931">
            <v>2018</v>
          </cell>
          <cell r="X24931" t="str">
            <v>Dec</v>
          </cell>
        </row>
        <row r="24932">
          <cell r="D24932" t="str">
            <v>House</v>
          </cell>
          <cell r="E24932">
            <v>740000</v>
          </cell>
          <cell r="R24932" t="str">
            <v>Darebin</v>
          </cell>
          <cell r="W24932">
            <v>2018</v>
          </cell>
          <cell r="X24932" t="str">
            <v>Dec</v>
          </cell>
        </row>
        <row r="24933">
          <cell r="D24933" t="str">
            <v>House</v>
          </cell>
          <cell r="E24933">
            <v>585000</v>
          </cell>
          <cell r="R24933" t="str">
            <v>Brimbank</v>
          </cell>
          <cell r="W24933">
            <v>2018</v>
          </cell>
          <cell r="X24933" t="str">
            <v>Dec</v>
          </cell>
        </row>
        <row r="24934">
          <cell r="D24934" t="str">
            <v>House</v>
          </cell>
          <cell r="E24934">
            <v>1330000</v>
          </cell>
          <cell r="R24934" t="str">
            <v>Banyule</v>
          </cell>
          <cell r="W24934">
            <v>2018</v>
          </cell>
          <cell r="X24934" t="str">
            <v>Dec</v>
          </cell>
        </row>
        <row r="24935">
          <cell r="D24935" t="str">
            <v>House</v>
          </cell>
          <cell r="E24935">
            <v>1000000</v>
          </cell>
          <cell r="R24935" t="str">
            <v>Darebin</v>
          </cell>
          <cell r="W24935">
            <v>2018</v>
          </cell>
          <cell r="X24935" t="str">
            <v>Dec</v>
          </cell>
        </row>
        <row r="24936">
          <cell r="D24936" t="str">
            <v>House</v>
          </cell>
          <cell r="E24936">
            <v>1300000</v>
          </cell>
          <cell r="R24936" t="str">
            <v>Moonee Valley</v>
          </cell>
          <cell r="W24936">
            <v>2018</v>
          </cell>
          <cell r="X24936" t="str">
            <v>Dec</v>
          </cell>
        </row>
        <row r="24937">
          <cell r="D24937" t="str">
            <v>House</v>
          </cell>
          <cell r="E24937">
            <v>1150000</v>
          </cell>
          <cell r="R24937" t="str">
            <v>Banyule</v>
          </cell>
          <cell r="W24937">
            <v>2018</v>
          </cell>
          <cell r="X24937" t="str">
            <v>Dec</v>
          </cell>
        </row>
        <row r="24938">
          <cell r="D24938" t="str">
            <v>House</v>
          </cell>
          <cell r="E24938">
            <v>1090000</v>
          </cell>
          <cell r="R24938" t="str">
            <v>Darebin</v>
          </cell>
          <cell r="W24938">
            <v>2018</v>
          </cell>
          <cell r="X24938" t="str">
            <v>Dec</v>
          </cell>
        </row>
        <row r="24939">
          <cell r="D24939" t="str">
            <v>House</v>
          </cell>
          <cell r="E24939">
            <v>870000</v>
          </cell>
          <cell r="R24939" t="str">
            <v>Darebin</v>
          </cell>
          <cell r="W24939">
            <v>2018</v>
          </cell>
          <cell r="X24939" t="str">
            <v>Dec</v>
          </cell>
        </row>
        <row r="24940">
          <cell r="D24940" t="str">
            <v>House</v>
          </cell>
          <cell r="E24940">
            <v>1485000</v>
          </cell>
          <cell r="R24940" t="str">
            <v>Moonee Valley</v>
          </cell>
          <cell r="W24940">
            <v>2018</v>
          </cell>
          <cell r="X24940" t="str">
            <v>Dec</v>
          </cell>
        </row>
        <row r="24941">
          <cell r="D24941" t="str">
            <v>House</v>
          </cell>
          <cell r="E24941">
            <v>1465000</v>
          </cell>
          <cell r="R24941" t="str">
            <v>Moonee Valley</v>
          </cell>
          <cell r="W24941">
            <v>2018</v>
          </cell>
          <cell r="X24941" t="str">
            <v>Dec</v>
          </cell>
        </row>
        <row r="24942">
          <cell r="D24942" t="str">
            <v>Unit</v>
          </cell>
          <cell r="E24942">
            <v>635000</v>
          </cell>
          <cell r="R24942" t="str">
            <v>Darebin</v>
          </cell>
          <cell r="W24942">
            <v>2018</v>
          </cell>
          <cell r="X24942" t="str">
            <v>Dec</v>
          </cell>
        </row>
        <row r="24943">
          <cell r="D24943" t="str">
            <v>House</v>
          </cell>
          <cell r="E24943">
            <v>1961000</v>
          </cell>
          <cell r="R24943" t="str">
            <v>Moonee Valley</v>
          </cell>
          <cell r="W24943">
            <v>2018</v>
          </cell>
          <cell r="X24943" t="str">
            <v>Dec</v>
          </cell>
        </row>
        <row r="24944">
          <cell r="D24944" t="str">
            <v>House</v>
          </cell>
          <cell r="E24944">
            <v>1320000</v>
          </cell>
          <cell r="R24944" t="str">
            <v>Banyule</v>
          </cell>
          <cell r="W24944">
            <v>2018</v>
          </cell>
          <cell r="X24944" t="str">
            <v>Dec</v>
          </cell>
        </row>
        <row r="24945">
          <cell r="D24945" t="str">
            <v>House</v>
          </cell>
          <cell r="E24945">
            <v>1250000</v>
          </cell>
          <cell r="R24945" t="str">
            <v>Darebin</v>
          </cell>
          <cell r="W24945">
            <v>2018</v>
          </cell>
          <cell r="X24945" t="str">
            <v>Dec</v>
          </cell>
        </row>
        <row r="24946">
          <cell r="D24946" t="str">
            <v>House</v>
          </cell>
          <cell r="E24946">
            <v>930000</v>
          </cell>
          <cell r="R24946" t="str">
            <v>Darebin</v>
          </cell>
          <cell r="W24946">
            <v>2018</v>
          </cell>
          <cell r="X24946" t="str">
            <v>Dec</v>
          </cell>
        </row>
        <row r="24947">
          <cell r="D24947" t="str">
            <v>House</v>
          </cell>
          <cell r="E24947">
            <v>651000</v>
          </cell>
          <cell r="R24947" t="str">
            <v>Brimbank</v>
          </cell>
          <cell r="W24947">
            <v>2018</v>
          </cell>
          <cell r="X24947" t="str">
            <v>Dec</v>
          </cell>
        </row>
        <row r="24948">
          <cell r="D24948" t="str">
            <v>House</v>
          </cell>
          <cell r="E24948">
            <v>1100000</v>
          </cell>
          <cell r="R24948" t="str">
            <v>Darebin</v>
          </cell>
          <cell r="W24948">
            <v>2018</v>
          </cell>
          <cell r="X24948" t="str">
            <v>Dec</v>
          </cell>
        </row>
        <row r="24949">
          <cell r="D24949" t="str">
            <v>House</v>
          </cell>
          <cell r="E24949">
            <v>1080000</v>
          </cell>
          <cell r="R24949" t="str">
            <v>Brimbank</v>
          </cell>
          <cell r="W24949">
            <v>2018</v>
          </cell>
          <cell r="X24949" t="str">
            <v>Dec</v>
          </cell>
        </row>
        <row r="24950">
          <cell r="D24950" t="str">
            <v>House</v>
          </cell>
          <cell r="E24950">
            <v>853000</v>
          </cell>
          <cell r="R24950" t="str">
            <v>Darebin</v>
          </cell>
          <cell r="W24950">
            <v>2018</v>
          </cell>
          <cell r="X24950" t="str">
            <v>Dec</v>
          </cell>
        </row>
        <row r="24951">
          <cell r="D24951" t="str">
            <v>House</v>
          </cell>
          <cell r="E24951">
            <v>975000</v>
          </cell>
          <cell r="R24951" t="str">
            <v>Banyule</v>
          </cell>
          <cell r="W24951">
            <v>2018</v>
          </cell>
          <cell r="X24951" t="str">
            <v>Dec</v>
          </cell>
        </row>
        <row r="24952">
          <cell r="D24952" t="str">
            <v>House</v>
          </cell>
          <cell r="E24952">
            <v>1600000</v>
          </cell>
          <cell r="R24952" t="str">
            <v>Moonee Valley</v>
          </cell>
          <cell r="W24952">
            <v>2018</v>
          </cell>
          <cell r="X24952" t="str">
            <v>Dec</v>
          </cell>
        </row>
        <row r="24953">
          <cell r="D24953" t="str">
            <v>House</v>
          </cell>
          <cell r="E24953">
            <v>950000</v>
          </cell>
          <cell r="R24953" t="str">
            <v>Darebin</v>
          </cell>
          <cell r="W24953">
            <v>2018</v>
          </cell>
          <cell r="X24953" t="str">
            <v>Dec</v>
          </cell>
        </row>
        <row r="24954">
          <cell r="D24954" t="str">
            <v>House</v>
          </cell>
          <cell r="E24954">
            <v>1390000</v>
          </cell>
          <cell r="R24954" t="str">
            <v>Manningham</v>
          </cell>
          <cell r="W24954">
            <v>2018</v>
          </cell>
          <cell r="X24954" t="str">
            <v>Dec</v>
          </cell>
        </row>
        <row r="24955">
          <cell r="D24955" t="str">
            <v>House</v>
          </cell>
          <cell r="E24955">
            <v>1565000</v>
          </cell>
          <cell r="R24955" t="str">
            <v>Moonee Valley</v>
          </cell>
          <cell r="W24955">
            <v>2018</v>
          </cell>
          <cell r="X24955" t="str">
            <v>Dec</v>
          </cell>
        </row>
        <row r="24956">
          <cell r="D24956" t="str">
            <v>House</v>
          </cell>
          <cell r="E24956">
            <v>1727000</v>
          </cell>
          <cell r="R24956" t="str">
            <v>Moonee Valley</v>
          </cell>
          <cell r="W24956">
            <v>2018</v>
          </cell>
          <cell r="X24956" t="str">
            <v>Dec</v>
          </cell>
        </row>
        <row r="24957">
          <cell r="D24957" t="str">
            <v>House</v>
          </cell>
          <cell r="E24957">
            <v>2100000</v>
          </cell>
          <cell r="R24957" t="str">
            <v>Moonee Valley</v>
          </cell>
          <cell r="W24957">
            <v>2018</v>
          </cell>
          <cell r="X24957" t="str">
            <v>Dec</v>
          </cell>
        </row>
        <row r="24958">
          <cell r="D24958" t="str">
            <v>House</v>
          </cell>
          <cell r="E24958">
            <v>1210000</v>
          </cell>
          <cell r="R24958" t="str">
            <v>Moonee Valley</v>
          </cell>
          <cell r="W24958">
            <v>2018</v>
          </cell>
          <cell r="X24958" t="str">
            <v>Dec</v>
          </cell>
        </row>
        <row r="24959">
          <cell r="D24959" t="str">
            <v>House</v>
          </cell>
          <cell r="E24959">
            <v>1650000</v>
          </cell>
          <cell r="R24959" t="str">
            <v>Moonee Valley</v>
          </cell>
          <cell r="W24959">
            <v>2018</v>
          </cell>
          <cell r="X24959" t="str">
            <v>Dec</v>
          </cell>
        </row>
        <row r="24960">
          <cell r="D24960" t="str">
            <v>House</v>
          </cell>
          <cell r="E24960">
            <v>901000</v>
          </cell>
          <cell r="R24960" t="str">
            <v>Brimbank</v>
          </cell>
          <cell r="W24960">
            <v>2018</v>
          </cell>
          <cell r="X24960" t="str">
            <v>Dec</v>
          </cell>
        </row>
        <row r="24961">
          <cell r="D24961" t="str">
            <v>House</v>
          </cell>
          <cell r="E24961">
            <v>475000</v>
          </cell>
          <cell r="R24961" t="str">
            <v>Brimbank</v>
          </cell>
          <cell r="W24961">
            <v>2018</v>
          </cell>
          <cell r="X24961" t="str">
            <v>Dec</v>
          </cell>
        </row>
        <row r="24962">
          <cell r="D24962" t="str">
            <v>House</v>
          </cell>
          <cell r="E24962">
            <v>1488000</v>
          </cell>
          <cell r="R24962" t="str">
            <v>Manningham</v>
          </cell>
          <cell r="W24962">
            <v>2018</v>
          </cell>
          <cell r="X24962" t="str">
            <v>Dec</v>
          </cell>
        </row>
        <row r="24963">
          <cell r="D24963" t="str">
            <v>House</v>
          </cell>
          <cell r="E24963">
            <v>1105000</v>
          </cell>
          <cell r="R24963" t="str">
            <v>Moreland</v>
          </cell>
          <cell r="W24963">
            <v>2018</v>
          </cell>
          <cell r="X24963" t="str">
            <v>Dec</v>
          </cell>
        </row>
        <row r="24964">
          <cell r="D24964" t="str">
            <v>House</v>
          </cell>
          <cell r="E24964">
            <v>670000</v>
          </cell>
          <cell r="R24964" t="str">
            <v>Brimbank</v>
          </cell>
          <cell r="W24964">
            <v>2018</v>
          </cell>
          <cell r="X24964" t="str">
            <v>Dec</v>
          </cell>
        </row>
        <row r="24965">
          <cell r="D24965" t="str">
            <v>House</v>
          </cell>
          <cell r="E24965">
            <v>1370000</v>
          </cell>
          <cell r="R24965" t="str">
            <v>Manningham</v>
          </cell>
          <cell r="W24965">
            <v>2018</v>
          </cell>
          <cell r="X24965" t="str">
            <v>Dec</v>
          </cell>
        </row>
        <row r="24966">
          <cell r="D24966" t="str">
            <v>House</v>
          </cell>
          <cell r="E24966">
            <v>816000</v>
          </cell>
          <cell r="R24966" t="str">
            <v>Darebin</v>
          </cell>
          <cell r="W24966">
            <v>2018</v>
          </cell>
          <cell r="X24966" t="str">
            <v>Dec</v>
          </cell>
        </row>
        <row r="24967">
          <cell r="D24967" t="str">
            <v>House</v>
          </cell>
          <cell r="E24967">
            <v>1100000</v>
          </cell>
          <cell r="R24967" t="str">
            <v>Moreland</v>
          </cell>
          <cell r="W24967">
            <v>2018</v>
          </cell>
          <cell r="X24967" t="str">
            <v>Dec</v>
          </cell>
        </row>
        <row r="24968">
          <cell r="D24968" t="str">
            <v>House</v>
          </cell>
          <cell r="E24968">
            <v>1185000</v>
          </cell>
          <cell r="R24968" t="str">
            <v>Darebin</v>
          </cell>
          <cell r="W24968">
            <v>2018</v>
          </cell>
          <cell r="X24968" t="str">
            <v>Dec</v>
          </cell>
        </row>
        <row r="24969">
          <cell r="D24969" t="str">
            <v>House</v>
          </cell>
          <cell r="E24969">
            <v>1350000</v>
          </cell>
          <cell r="R24969" t="str">
            <v>Moonee Valley</v>
          </cell>
          <cell r="W24969">
            <v>2018</v>
          </cell>
          <cell r="X24969" t="str">
            <v>Dec</v>
          </cell>
        </row>
        <row r="24970">
          <cell r="D24970" t="str">
            <v>House</v>
          </cell>
          <cell r="E24970">
            <v>955000</v>
          </cell>
          <cell r="R24970" t="str">
            <v>Moreland</v>
          </cell>
          <cell r="W24970">
            <v>2018</v>
          </cell>
          <cell r="X24970" t="str">
            <v>Dec</v>
          </cell>
        </row>
        <row r="24971">
          <cell r="D24971" t="str">
            <v>House</v>
          </cell>
          <cell r="E24971">
            <v>1750000</v>
          </cell>
          <cell r="R24971" t="str">
            <v>Moonee Valley</v>
          </cell>
          <cell r="W24971">
            <v>2018</v>
          </cell>
          <cell r="X24971" t="str">
            <v>Dec</v>
          </cell>
        </row>
        <row r="24972">
          <cell r="D24972" t="str">
            <v>House</v>
          </cell>
          <cell r="E24972">
            <v>1520000</v>
          </cell>
          <cell r="R24972" t="str">
            <v>Moreland</v>
          </cell>
          <cell r="W24972">
            <v>2018</v>
          </cell>
          <cell r="X24972" t="str">
            <v>Dec</v>
          </cell>
        </row>
        <row r="24973">
          <cell r="D24973" t="str">
            <v>Unit</v>
          </cell>
          <cell r="E24973">
            <v>735000</v>
          </cell>
          <cell r="R24973" t="str">
            <v>Darebin</v>
          </cell>
          <cell r="W24973">
            <v>2018</v>
          </cell>
          <cell r="X24973" t="str">
            <v>Dec</v>
          </cell>
        </row>
        <row r="24974">
          <cell r="D24974" t="str">
            <v>House</v>
          </cell>
          <cell r="E24974">
            <v>1530000</v>
          </cell>
          <cell r="R24974" t="str">
            <v>Darebin</v>
          </cell>
          <cell r="W24974">
            <v>2018</v>
          </cell>
          <cell r="X24974" t="str">
            <v>Dec</v>
          </cell>
        </row>
        <row r="24975">
          <cell r="D24975" t="str">
            <v>House</v>
          </cell>
          <cell r="E24975">
            <v>3250000</v>
          </cell>
          <cell r="R24975" t="str">
            <v>Manningham</v>
          </cell>
          <cell r="W24975">
            <v>2018</v>
          </cell>
          <cell r="X24975" t="str">
            <v>Dec</v>
          </cell>
        </row>
        <row r="24976">
          <cell r="D24976" t="str">
            <v>House</v>
          </cell>
          <cell r="E24976">
            <v>1750000</v>
          </cell>
          <cell r="R24976" t="str">
            <v>Moreland</v>
          </cell>
          <cell r="W24976">
            <v>2018</v>
          </cell>
          <cell r="X24976" t="str">
            <v>Dec</v>
          </cell>
        </row>
        <row r="24977">
          <cell r="D24977" t="str">
            <v>House</v>
          </cell>
          <cell r="E24977">
            <v>1250000</v>
          </cell>
          <cell r="R24977" t="str">
            <v>Banyule</v>
          </cell>
          <cell r="W24977">
            <v>2018</v>
          </cell>
          <cell r="X24977" t="str">
            <v>Dec</v>
          </cell>
        </row>
        <row r="24978">
          <cell r="D24978" t="str">
            <v>House</v>
          </cell>
          <cell r="E24978">
            <v>1190000</v>
          </cell>
          <cell r="R24978" t="str">
            <v>Darebin</v>
          </cell>
          <cell r="W24978">
            <v>2018</v>
          </cell>
          <cell r="X24978" t="str">
            <v>Dec</v>
          </cell>
        </row>
        <row r="24979">
          <cell r="D24979" t="str">
            <v>House</v>
          </cell>
          <cell r="E24979">
            <v>1683000</v>
          </cell>
          <cell r="R24979" t="str">
            <v>Moonee Valley</v>
          </cell>
          <cell r="W24979">
            <v>2018</v>
          </cell>
          <cell r="X24979" t="str">
            <v>Dec</v>
          </cell>
        </row>
        <row r="24980">
          <cell r="D24980" t="str">
            <v>House</v>
          </cell>
          <cell r="E24980">
            <v>695000</v>
          </cell>
          <cell r="R24980" t="str">
            <v>Brimbank</v>
          </cell>
          <cell r="W24980">
            <v>2018</v>
          </cell>
          <cell r="X24980" t="str">
            <v>Dec</v>
          </cell>
        </row>
        <row r="24981">
          <cell r="D24981" t="str">
            <v>House</v>
          </cell>
          <cell r="E24981">
            <v>734000</v>
          </cell>
          <cell r="R24981" t="str">
            <v>Brimbank</v>
          </cell>
          <cell r="W24981">
            <v>2018</v>
          </cell>
          <cell r="X24981" t="str">
            <v>Dec</v>
          </cell>
        </row>
        <row r="24982">
          <cell r="D24982" t="str">
            <v>House</v>
          </cell>
          <cell r="E24982">
            <v>885000</v>
          </cell>
          <cell r="R24982" t="str">
            <v>Moreland</v>
          </cell>
          <cell r="W24982">
            <v>2018</v>
          </cell>
          <cell r="X24982" t="str">
            <v>Dec</v>
          </cell>
        </row>
        <row r="24983">
          <cell r="D24983" t="str">
            <v>House</v>
          </cell>
          <cell r="E24983">
            <v>1051000</v>
          </cell>
          <cell r="R24983" t="str">
            <v>Moreland</v>
          </cell>
          <cell r="W24983">
            <v>2018</v>
          </cell>
          <cell r="X24983" t="str">
            <v>Dec</v>
          </cell>
        </row>
        <row r="24984">
          <cell r="D24984" t="str">
            <v>House</v>
          </cell>
          <cell r="E24984">
            <v>1207500</v>
          </cell>
          <cell r="R24984" t="str">
            <v>Moreland</v>
          </cell>
          <cell r="W24984">
            <v>2018</v>
          </cell>
          <cell r="X24984" t="str">
            <v>Dec</v>
          </cell>
        </row>
        <row r="24985">
          <cell r="D24985" t="str">
            <v>House</v>
          </cell>
          <cell r="E24985">
            <v>700000</v>
          </cell>
          <cell r="R24985" t="str">
            <v>Brimbank</v>
          </cell>
          <cell r="W24985">
            <v>2018</v>
          </cell>
          <cell r="X24985" t="str">
            <v>Dec</v>
          </cell>
        </row>
        <row r="24986">
          <cell r="D24986" t="str">
            <v>House</v>
          </cell>
          <cell r="E24986">
            <v>1010000</v>
          </cell>
          <cell r="R24986" t="str">
            <v>Darebin</v>
          </cell>
          <cell r="W24986">
            <v>2018</v>
          </cell>
          <cell r="X24986" t="str">
            <v>Dec</v>
          </cell>
        </row>
        <row r="24987">
          <cell r="D24987" t="str">
            <v>House</v>
          </cell>
          <cell r="E24987">
            <v>1800000</v>
          </cell>
          <cell r="R24987" t="str">
            <v>Moonee Valley</v>
          </cell>
          <cell r="W24987">
            <v>2018</v>
          </cell>
          <cell r="X24987" t="str">
            <v>Dec</v>
          </cell>
        </row>
        <row r="24988">
          <cell r="D24988" t="str">
            <v>House</v>
          </cell>
          <cell r="E24988">
            <v>600000</v>
          </cell>
          <cell r="R24988" t="str">
            <v>Brimbank</v>
          </cell>
          <cell r="W24988">
            <v>2018</v>
          </cell>
          <cell r="X24988" t="str">
            <v>Dec</v>
          </cell>
        </row>
        <row r="24989">
          <cell r="D24989" t="str">
            <v>House</v>
          </cell>
          <cell r="E24989">
            <v>1782000</v>
          </cell>
          <cell r="R24989" t="str">
            <v>Moonee Valley</v>
          </cell>
          <cell r="W24989">
            <v>2018</v>
          </cell>
          <cell r="X24989" t="str">
            <v>Dec</v>
          </cell>
        </row>
        <row r="24990">
          <cell r="D24990" t="str">
            <v>House</v>
          </cell>
          <cell r="E24990">
            <v>1835000</v>
          </cell>
          <cell r="R24990" t="str">
            <v>Moonee Valley</v>
          </cell>
          <cell r="W24990">
            <v>2018</v>
          </cell>
          <cell r="X24990" t="str">
            <v>Dec</v>
          </cell>
        </row>
        <row r="24991">
          <cell r="D24991" t="str">
            <v>House</v>
          </cell>
          <cell r="E24991">
            <v>940000</v>
          </cell>
          <cell r="R24991" t="str">
            <v>Darebin</v>
          </cell>
          <cell r="W24991">
            <v>2018</v>
          </cell>
          <cell r="X24991" t="str">
            <v>Dec</v>
          </cell>
        </row>
        <row r="24992">
          <cell r="D24992" t="str">
            <v>House</v>
          </cell>
          <cell r="E24992">
            <v>1800000</v>
          </cell>
          <cell r="R24992" t="str">
            <v>Moonee Valley</v>
          </cell>
          <cell r="W24992">
            <v>2018</v>
          </cell>
          <cell r="X24992" t="str">
            <v>Dec</v>
          </cell>
        </row>
        <row r="24993">
          <cell r="D24993" t="str">
            <v>House</v>
          </cell>
          <cell r="E24993">
            <v>1302000</v>
          </cell>
          <cell r="R24993" t="str">
            <v>Manningham</v>
          </cell>
          <cell r="W24993">
            <v>2018</v>
          </cell>
          <cell r="X24993" t="str">
            <v>Dec</v>
          </cell>
        </row>
        <row r="24994">
          <cell r="D24994" t="str">
            <v>House</v>
          </cell>
          <cell r="E24994">
            <v>1605000</v>
          </cell>
          <cell r="R24994" t="str">
            <v>Moonee Valley</v>
          </cell>
          <cell r="W24994">
            <v>2018</v>
          </cell>
          <cell r="X24994" t="str">
            <v>Dec</v>
          </cell>
        </row>
        <row r="24995">
          <cell r="D24995" t="str">
            <v>House</v>
          </cell>
          <cell r="E24995">
            <v>1290000</v>
          </cell>
          <cell r="R24995" t="str">
            <v>Manningham</v>
          </cell>
          <cell r="W24995">
            <v>2018</v>
          </cell>
          <cell r="X24995" t="str">
            <v>Dec</v>
          </cell>
        </row>
        <row r="24996">
          <cell r="D24996" t="str">
            <v>House</v>
          </cell>
          <cell r="E24996">
            <v>1310000</v>
          </cell>
          <cell r="R24996" t="str">
            <v>Manningham</v>
          </cell>
          <cell r="W24996">
            <v>2018</v>
          </cell>
          <cell r="X24996" t="str">
            <v>Dec</v>
          </cell>
        </row>
        <row r="24997">
          <cell r="D24997" t="str">
            <v>House</v>
          </cell>
          <cell r="E24997">
            <v>1720000</v>
          </cell>
          <cell r="R24997" t="str">
            <v>Darebin</v>
          </cell>
          <cell r="W24997">
            <v>2018</v>
          </cell>
          <cell r="X24997" t="str">
            <v>Dec</v>
          </cell>
        </row>
        <row r="24998">
          <cell r="D24998" t="str">
            <v>House</v>
          </cell>
          <cell r="E24998">
            <v>527000</v>
          </cell>
          <cell r="R24998" t="str">
            <v>Maribyrnong</v>
          </cell>
          <cell r="W24998">
            <v>2018</v>
          </cell>
          <cell r="X24998" t="str">
            <v>Dec</v>
          </cell>
        </row>
        <row r="24999">
          <cell r="D24999" t="str">
            <v>House</v>
          </cell>
          <cell r="E24999">
            <v>910000</v>
          </cell>
          <cell r="R24999" t="str">
            <v>Moonee Valley</v>
          </cell>
          <cell r="W24999">
            <v>2018</v>
          </cell>
          <cell r="X24999" t="str">
            <v>Dec</v>
          </cell>
        </row>
        <row r="25000">
          <cell r="D25000" t="str">
            <v>House</v>
          </cell>
          <cell r="E25000">
            <v>1276000</v>
          </cell>
          <cell r="R25000" t="str">
            <v>Moreland</v>
          </cell>
          <cell r="W25000">
            <v>2018</v>
          </cell>
          <cell r="X25000" t="str">
            <v>Dec</v>
          </cell>
        </row>
        <row r="25001">
          <cell r="D25001" t="str">
            <v>House</v>
          </cell>
          <cell r="E25001">
            <v>1450000</v>
          </cell>
          <cell r="R25001" t="str">
            <v>Moreland</v>
          </cell>
          <cell r="W25001">
            <v>2018</v>
          </cell>
          <cell r="X25001" t="str">
            <v>Dec</v>
          </cell>
        </row>
        <row r="25002">
          <cell r="D25002" t="str">
            <v>House</v>
          </cell>
          <cell r="E25002">
            <v>1496000</v>
          </cell>
          <cell r="R25002" t="str">
            <v>Manningham</v>
          </cell>
          <cell r="W25002">
            <v>2018</v>
          </cell>
          <cell r="X25002" t="str">
            <v>Dec</v>
          </cell>
        </row>
        <row r="25003">
          <cell r="D25003" t="str">
            <v>House</v>
          </cell>
          <cell r="E25003">
            <v>980000</v>
          </cell>
          <cell r="R25003" t="str">
            <v>Moonee Valley</v>
          </cell>
          <cell r="W25003">
            <v>2018</v>
          </cell>
          <cell r="X25003" t="str">
            <v>Dec</v>
          </cell>
        </row>
        <row r="25004">
          <cell r="D25004" t="str">
            <v>House</v>
          </cell>
          <cell r="E25004">
            <v>1875000</v>
          </cell>
          <cell r="R25004" t="str">
            <v>Moreland</v>
          </cell>
          <cell r="W25004">
            <v>2018</v>
          </cell>
          <cell r="X25004" t="str">
            <v>Dec</v>
          </cell>
        </row>
        <row r="25005">
          <cell r="D25005" t="str">
            <v>House</v>
          </cell>
          <cell r="E25005">
            <v>585000</v>
          </cell>
          <cell r="R25005" t="str">
            <v>Brimbank</v>
          </cell>
          <cell r="W25005">
            <v>2018</v>
          </cell>
          <cell r="X25005" t="str">
            <v>Dec</v>
          </cell>
        </row>
        <row r="25006">
          <cell r="D25006" t="str">
            <v>Unit</v>
          </cell>
          <cell r="E25006">
            <v>838000</v>
          </cell>
          <cell r="R25006" t="str">
            <v>Moonee Valley</v>
          </cell>
          <cell r="W25006">
            <v>2018</v>
          </cell>
          <cell r="X25006" t="str">
            <v>Dec</v>
          </cell>
        </row>
        <row r="25007">
          <cell r="D25007" t="str">
            <v>House</v>
          </cell>
          <cell r="E25007">
            <v>580500</v>
          </cell>
          <cell r="R25007" t="str">
            <v>Brimbank</v>
          </cell>
          <cell r="W25007">
            <v>2018</v>
          </cell>
          <cell r="X25007" t="str">
            <v>Dec</v>
          </cell>
        </row>
        <row r="25008">
          <cell r="D25008" t="str">
            <v>House</v>
          </cell>
          <cell r="E25008">
            <v>1610000</v>
          </cell>
          <cell r="R25008" t="str">
            <v>Moonee Valley</v>
          </cell>
          <cell r="W25008">
            <v>2018</v>
          </cell>
          <cell r="X25008" t="str">
            <v>Dec</v>
          </cell>
        </row>
        <row r="25009">
          <cell r="D25009" t="str">
            <v>House</v>
          </cell>
          <cell r="E25009">
            <v>1160000</v>
          </cell>
          <cell r="R25009" t="str">
            <v>Manningham</v>
          </cell>
          <cell r="W25009">
            <v>2018</v>
          </cell>
          <cell r="X25009" t="str">
            <v>Dec</v>
          </cell>
        </row>
        <row r="25010">
          <cell r="D25010" t="str">
            <v>House</v>
          </cell>
          <cell r="E25010">
            <v>1260000</v>
          </cell>
          <cell r="R25010" t="str">
            <v>Manningham</v>
          </cell>
          <cell r="W25010">
            <v>2018</v>
          </cell>
          <cell r="X25010" t="str">
            <v>Dec</v>
          </cell>
        </row>
        <row r="25011">
          <cell r="D25011" t="str">
            <v>House</v>
          </cell>
          <cell r="E25011">
            <v>1310000</v>
          </cell>
          <cell r="R25011" t="str">
            <v>Moonee Valley</v>
          </cell>
          <cell r="W25011">
            <v>2018</v>
          </cell>
          <cell r="X25011" t="str">
            <v>Dec</v>
          </cell>
        </row>
        <row r="25012">
          <cell r="D25012" t="str">
            <v>House</v>
          </cell>
          <cell r="E25012">
            <v>1385000</v>
          </cell>
          <cell r="R25012" t="str">
            <v>Manningham</v>
          </cell>
          <cell r="W25012">
            <v>2018</v>
          </cell>
          <cell r="X25012" t="str">
            <v>Dec</v>
          </cell>
        </row>
        <row r="25013">
          <cell r="D25013" t="str">
            <v>House</v>
          </cell>
          <cell r="E25013">
            <v>1450000</v>
          </cell>
          <cell r="R25013" t="str">
            <v>Moonee Valley</v>
          </cell>
          <cell r="W25013">
            <v>2018</v>
          </cell>
          <cell r="X25013" t="str">
            <v>Dec</v>
          </cell>
        </row>
        <row r="25014">
          <cell r="D25014" t="str">
            <v>House</v>
          </cell>
          <cell r="E25014">
            <v>972000</v>
          </cell>
          <cell r="R25014" t="str">
            <v>Moonee Valley</v>
          </cell>
          <cell r="W25014">
            <v>2018</v>
          </cell>
          <cell r="X25014" t="str">
            <v>Dec</v>
          </cell>
        </row>
        <row r="25015">
          <cell r="D25015" t="str">
            <v>House</v>
          </cell>
          <cell r="E25015">
            <v>781000</v>
          </cell>
          <cell r="R25015" t="str">
            <v>Brimbank</v>
          </cell>
          <cell r="W25015">
            <v>2018</v>
          </cell>
          <cell r="X25015" t="str">
            <v>Dec</v>
          </cell>
        </row>
        <row r="25016">
          <cell r="D25016" t="str">
            <v>House</v>
          </cell>
          <cell r="E25016">
            <v>1750000</v>
          </cell>
          <cell r="R25016" t="str">
            <v>Darebin</v>
          </cell>
          <cell r="W25016">
            <v>2018</v>
          </cell>
          <cell r="X25016" t="str">
            <v>Dec</v>
          </cell>
        </row>
        <row r="25017">
          <cell r="D25017" t="str">
            <v>House</v>
          </cell>
          <cell r="E25017">
            <v>750000</v>
          </cell>
          <cell r="R25017" t="str">
            <v>Brimbank</v>
          </cell>
          <cell r="W25017">
            <v>2018</v>
          </cell>
          <cell r="X25017" t="str">
            <v>Dec</v>
          </cell>
        </row>
        <row r="25018">
          <cell r="D25018" t="str">
            <v>House</v>
          </cell>
          <cell r="E25018">
            <v>1610000</v>
          </cell>
          <cell r="R25018" t="str">
            <v>Darebin</v>
          </cell>
          <cell r="W25018">
            <v>2018</v>
          </cell>
          <cell r="X25018" t="str">
            <v>Dec</v>
          </cell>
        </row>
        <row r="25019">
          <cell r="D25019" t="str">
            <v>House</v>
          </cell>
          <cell r="E25019">
            <v>830000</v>
          </cell>
          <cell r="R25019" t="str">
            <v>Maribyrnong</v>
          </cell>
          <cell r="W25019">
            <v>2018</v>
          </cell>
          <cell r="X25019" t="str">
            <v>Dec</v>
          </cell>
        </row>
        <row r="25020">
          <cell r="D25020" t="str">
            <v>House</v>
          </cell>
          <cell r="E25020">
            <v>1700000</v>
          </cell>
          <cell r="R25020" t="str">
            <v>Moreland</v>
          </cell>
          <cell r="W25020">
            <v>2018</v>
          </cell>
          <cell r="X25020" t="str">
            <v>Dec</v>
          </cell>
        </row>
        <row r="25021">
          <cell r="D25021" t="str">
            <v>House</v>
          </cell>
          <cell r="E25021">
            <v>1360000</v>
          </cell>
          <cell r="R25021" t="str">
            <v>Darebin</v>
          </cell>
          <cell r="W25021">
            <v>2018</v>
          </cell>
          <cell r="X25021" t="str">
            <v>Dec</v>
          </cell>
        </row>
        <row r="25022">
          <cell r="D25022" t="str">
            <v>House</v>
          </cell>
          <cell r="E25022">
            <v>750000</v>
          </cell>
          <cell r="R25022" t="str">
            <v>Brimbank</v>
          </cell>
          <cell r="W25022">
            <v>2018</v>
          </cell>
          <cell r="X25022" t="str">
            <v>Dec</v>
          </cell>
        </row>
        <row r="25023">
          <cell r="D25023" t="str">
            <v>Unit</v>
          </cell>
          <cell r="E25023">
            <v>1220000</v>
          </cell>
          <cell r="R25023" t="str">
            <v>Manningham</v>
          </cell>
          <cell r="W25023">
            <v>2018</v>
          </cell>
          <cell r="X25023" t="str">
            <v>Dec</v>
          </cell>
        </row>
        <row r="25024">
          <cell r="D25024" t="str">
            <v>House</v>
          </cell>
          <cell r="E25024">
            <v>780000</v>
          </cell>
          <cell r="R25024" t="str">
            <v>Maribyrnong</v>
          </cell>
          <cell r="W25024">
            <v>2018</v>
          </cell>
          <cell r="X25024" t="str">
            <v>Dec</v>
          </cell>
        </row>
        <row r="25025">
          <cell r="D25025" t="str">
            <v>House</v>
          </cell>
          <cell r="E25025">
            <v>1600000</v>
          </cell>
          <cell r="R25025" t="str">
            <v>Manningham</v>
          </cell>
          <cell r="W25025">
            <v>2018</v>
          </cell>
          <cell r="X25025" t="str">
            <v>Dec</v>
          </cell>
        </row>
        <row r="25026">
          <cell r="D25026" t="str">
            <v>House</v>
          </cell>
          <cell r="E25026">
            <v>1100000</v>
          </cell>
          <cell r="R25026" t="str">
            <v>Moonee Valley</v>
          </cell>
          <cell r="W25026">
            <v>2018</v>
          </cell>
          <cell r="X25026" t="str">
            <v>Dec</v>
          </cell>
        </row>
        <row r="25027">
          <cell r="D25027" t="str">
            <v>House</v>
          </cell>
          <cell r="E25027">
            <v>2125000</v>
          </cell>
          <cell r="R25027" t="str">
            <v>Darebin</v>
          </cell>
          <cell r="W25027">
            <v>2018</v>
          </cell>
          <cell r="X25027" t="str">
            <v>Dec</v>
          </cell>
        </row>
        <row r="25028">
          <cell r="D25028" t="str">
            <v>House</v>
          </cell>
          <cell r="E25028">
            <v>1100000</v>
          </cell>
          <cell r="R25028" t="str">
            <v>Darebin</v>
          </cell>
          <cell r="W25028">
            <v>2018</v>
          </cell>
          <cell r="X25028" t="str">
            <v>Dec</v>
          </cell>
        </row>
        <row r="25029">
          <cell r="D25029" t="str">
            <v>House</v>
          </cell>
          <cell r="E25029">
            <v>1320000</v>
          </cell>
          <cell r="R25029" t="str">
            <v>Manningham</v>
          </cell>
          <cell r="W25029">
            <v>2018</v>
          </cell>
          <cell r="X25029" t="str">
            <v>Dec</v>
          </cell>
        </row>
        <row r="25030">
          <cell r="D25030" t="str">
            <v>House</v>
          </cell>
          <cell r="E25030">
            <v>1120000</v>
          </cell>
          <cell r="R25030" t="str">
            <v>Manningham</v>
          </cell>
          <cell r="W25030">
            <v>2018</v>
          </cell>
          <cell r="X25030" t="str">
            <v>Dec</v>
          </cell>
        </row>
        <row r="25031">
          <cell r="D25031" t="str">
            <v>House</v>
          </cell>
          <cell r="E25031">
            <v>1225000</v>
          </cell>
          <cell r="R25031" t="str">
            <v>Darebin</v>
          </cell>
          <cell r="W25031">
            <v>2018</v>
          </cell>
          <cell r="X25031" t="str">
            <v>Dec</v>
          </cell>
        </row>
        <row r="25032">
          <cell r="D25032" t="str">
            <v>House</v>
          </cell>
          <cell r="E25032">
            <v>1120000</v>
          </cell>
          <cell r="R25032" t="str">
            <v>Melbourne</v>
          </cell>
          <cell r="W25032">
            <v>2018</v>
          </cell>
          <cell r="X25032" t="str">
            <v>Dec</v>
          </cell>
        </row>
        <row r="25033">
          <cell r="D25033" t="str">
            <v>House</v>
          </cell>
          <cell r="E25033">
            <v>1530000</v>
          </cell>
          <cell r="R25033" t="str">
            <v>Yarra</v>
          </cell>
          <cell r="W25033">
            <v>2018</v>
          </cell>
          <cell r="X25033" t="str">
            <v>Dec</v>
          </cell>
        </row>
        <row r="25034">
          <cell r="D25034" t="str">
            <v>House</v>
          </cell>
          <cell r="E25034">
            <v>975000</v>
          </cell>
          <cell r="R25034" t="str">
            <v>Brimbank</v>
          </cell>
          <cell r="W25034">
            <v>2018</v>
          </cell>
          <cell r="X25034" t="str">
            <v>Dec</v>
          </cell>
        </row>
        <row r="25035">
          <cell r="D25035" t="str">
            <v>House</v>
          </cell>
          <cell r="E25035">
            <v>1015000</v>
          </cell>
          <cell r="R25035" t="str">
            <v>Melbourne</v>
          </cell>
          <cell r="W25035">
            <v>2018</v>
          </cell>
          <cell r="X25035" t="str">
            <v>Dec</v>
          </cell>
        </row>
        <row r="25036">
          <cell r="D25036" t="str">
            <v>House</v>
          </cell>
          <cell r="E25036">
            <v>1225000</v>
          </cell>
          <cell r="R25036" t="str">
            <v>Maroondah</v>
          </cell>
          <cell r="W25036">
            <v>2018</v>
          </cell>
          <cell r="X25036" t="str">
            <v>Dec</v>
          </cell>
        </row>
        <row r="25037">
          <cell r="D25037" t="str">
            <v>House</v>
          </cell>
          <cell r="E25037">
            <v>2030000</v>
          </cell>
          <cell r="R25037" t="str">
            <v>Boroondara</v>
          </cell>
          <cell r="W25037">
            <v>2018</v>
          </cell>
          <cell r="X25037" t="str">
            <v>Dec</v>
          </cell>
        </row>
        <row r="25038">
          <cell r="D25038" t="str">
            <v>House</v>
          </cell>
          <cell r="E25038">
            <v>1440000</v>
          </cell>
          <cell r="R25038" t="str">
            <v>Maribyrnong</v>
          </cell>
          <cell r="W25038">
            <v>2018</v>
          </cell>
          <cell r="X25038" t="str">
            <v>Dec</v>
          </cell>
        </row>
        <row r="25039">
          <cell r="D25039" t="str">
            <v>House</v>
          </cell>
          <cell r="E25039">
            <v>1530500</v>
          </cell>
          <cell r="R25039" t="str">
            <v>Boroondara</v>
          </cell>
          <cell r="W25039">
            <v>2018</v>
          </cell>
          <cell r="X25039" t="str">
            <v>Dec</v>
          </cell>
        </row>
        <row r="25040">
          <cell r="D25040" t="str">
            <v>House</v>
          </cell>
          <cell r="E25040">
            <v>830000</v>
          </cell>
          <cell r="R25040" t="str">
            <v>Brimbank</v>
          </cell>
          <cell r="W25040">
            <v>2018</v>
          </cell>
          <cell r="X25040" t="str">
            <v>Dec</v>
          </cell>
        </row>
        <row r="25041">
          <cell r="D25041" t="str">
            <v>House</v>
          </cell>
          <cell r="E25041">
            <v>2400000</v>
          </cell>
          <cell r="R25041" t="str">
            <v>Boroondara</v>
          </cell>
          <cell r="W25041">
            <v>2018</v>
          </cell>
          <cell r="X25041" t="str">
            <v>Dec</v>
          </cell>
        </row>
        <row r="25042">
          <cell r="D25042" t="str">
            <v>House</v>
          </cell>
          <cell r="E25042">
            <v>850000</v>
          </cell>
          <cell r="R25042" t="str">
            <v>Maribyrnong</v>
          </cell>
          <cell r="W25042">
            <v>2018</v>
          </cell>
          <cell r="X25042" t="str">
            <v>Dec</v>
          </cell>
        </row>
        <row r="25043">
          <cell r="D25043" t="str">
            <v>House</v>
          </cell>
          <cell r="E25043">
            <v>1040000</v>
          </cell>
          <cell r="R25043" t="str">
            <v>Yarra</v>
          </cell>
          <cell r="W25043">
            <v>2018</v>
          </cell>
          <cell r="X25043" t="str">
            <v>Dec</v>
          </cell>
        </row>
        <row r="25044">
          <cell r="D25044" t="str">
            <v>House</v>
          </cell>
          <cell r="E25044">
            <v>805000</v>
          </cell>
          <cell r="R25044" t="str">
            <v>Brimbank</v>
          </cell>
          <cell r="W25044">
            <v>2018</v>
          </cell>
          <cell r="X25044" t="str">
            <v>Dec</v>
          </cell>
        </row>
        <row r="25045">
          <cell r="D25045" t="str">
            <v>House</v>
          </cell>
          <cell r="E25045">
            <v>1181000</v>
          </cell>
          <cell r="R25045" t="str">
            <v>Manningham</v>
          </cell>
          <cell r="W25045">
            <v>2018</v>
          </cell>
          <cell r="X25045" t="str">
            <v>Dec</v>
          </cell>
        </row>
        <row r="25046">
          <cell r="D25046" t="str">
            <v>House</v>
          </cell>
          <cell r="E25046">
            <v>1270000</v>
          </cell>
          <cell r="R25046" t="str">
            <v>Melbourne</v>
          </cell>
          <cell r="W25046">
            <v>2018</v>
          </cell>
          <cell r="X25046" t="str">
            <v>Dec</v>
          </cell>
        </row>
        <row r="25047">
          <cell r="D25047" t="str">
            <v>Unit</v>
          </cell>
          <cell r="E25047">
            <v>510000</v>
          </cell>
          <cell r="R25047" t="str">
            <v>Brimbank</v>
          </cell>
          <cell r="W25047">
            <v>2018</v>
          </cell>
          <cell r="X25047" t="str">
            <v>Dec</v>
          </cell>
        </row>
        <row r="25048">
          <cell r="D25048" t="str">
            <v>House</v>
          </cell>
          <cell r="E25048">
            <v>2100000</v>
          </cell>
          <cell r="R25048" t="str">
            <v>Boroondara</v>
          </cell>
          <cell r="W25048">
            <v>2018</v>
          </cell>
          <cell r="X25048" t="str">
            <v>Dec</v>
          </cell>
        </row>
        <row r="25049">
          <cell r="D25049" t="str">
            <v>House</v>
          </cell>
          <cell r="E25049">
            <v>1100000</v>
          </cell>
          <cell r="R25049" t="str">
            <v>Manningham</v>
          </cell>
          <cell r="W25049">
            <v>2018</v>
          </cell>
          <cell r="X25049" t="str">
            <v>Dec</v>
          </cell>
        </row>
        <row r="25050">
          <cell r="D25050" t="str">
            <v>House</v>
          </cell>
          <cell r="E25050">
            <v>760000</v>
          </cell>
          <cell r="R25050" t="str">
            <v>Brimbank</v>
          </cell>
          <cell r="W25050">
            <v>2018</v>
          </cell>
          <cell r="X25050" t="str">
            <v>Dec</v>
          </cell>
        </row>
        <row r="25051">
          <cell r="D25051" t="str">
            <v>House</v>
          </cell>
          <cell r="E25051">
            <v>1759000</v>
          </cell>
          <cell r="R25051" t="str">
            <v>Boroondara</v>
          </cell>
          <cell r="W25051">
            <v>2018</v>
          </cell>
          <cell r="X25051" t="str">
            <v>Dec</v>
          </cell>
        </row>
        <row r="25052">
          <cell r="D25052" t="str">
            <v>House</v>
          </cell>
          <cell r="E25052">
            <v>1230000</v>
          </cell>
          <cell r="R25052" t="str">
            <v>Maribyrnong</v>
          </cell>
          <cell r="W25052">
            <v>2018</v>
          </cell>
          <cell r="X25052" t="str">
            <v>Dec</v>
          </cell>
        </row>
        <row r="25053">
          <cell r="D25053" t="str">
            <v>House</v>
          </cell>
          <cell r="E25053">
            <v>960000</v>
          </cell>
          <cell r="R25053" t="str">
            <v>Maribyrnong</v>
          </cell>
          <cell r="W25053">
            <v>2018</v>
          </cell>
          <cell r="X25053" t="str">
            <v>Dec</v>
          </cell>
        </row>
        <row r="25054">
          <cell r="D25054" t="str">
            <v>House</v>
          </cell>
          <cell r="E25054">
            <v>1412500</v>
          </cell>
          <cell r="R25054" t="str">
            <v>Moreland</v>
          </cell>
          <cell r="W25054">
            <v>2018</v>
          </cell>
          <cell r="X25054" t="str">
            <v>Dec</v>
          </cell>
        </row>
        <row r="25055">
          <cell r="D25055" t="str">
            <v>House</v>
          </cell>
          <cell r="E25055">
            <v>1165000</v>
          </cell>
          <cell r="R25055" t="str">
            <v>Maroondah</v>
          </cell>
          <cell r="W25055">
            <v>2018</v>
          </cell>
          <cell r="X25055" t="str">
            <v>Dec</v>
          </cell>
        </row>
        <row r="25056">
          <cell r="D25056" t="str">
            <v>House</v>
          </cell>
          <cell r="E25056">
            <v>820000</v>
          </cell>
          <cell r="R25056" t="str">
            <v>Maribyrnong</v>
          </cell>
          <cell r="W25056">
            <v>2018</v>
          </cell>
          <cell r="X25056" t="str">
            <v>Dec</v>
          </cell>
        </row>
        <row r="25057">
          <cell r="D25057" t="str">
            <v>House</v>
          </cell>
          <cell r="E25057">
            <v>772500</v>
          </cell>
          <cell r="R25057" t="str">
            <v>Maroondah</v>
          </cell>
          <cell r="W25057">
            <v>2018</v>
          </cell>
          <cell r="X25057" t="str">
            <v>Dec</v>
          </cell>
        </row>
        <row r="25058">
          <cell r="D25058" t="str">
            <v>Unit</v>
          </cell>
          <cell r="E25058">
            <v>820000</v>
          </cell>
          <cell r="R25058" t="str">
            <v>Maribyrnong</v>
          </cell>
          <cell r="W25058">
            <v>2018</v>
          </cell>
          <cell r="X25058" t="str">
            <v>Dec</v>
          </cell>
        </row>
        <row r="25059">
          <cell r="D25059" t="str">
            <v>House</v>
          </cell>
          <cell r="E25059">
            <v>850000</v>
          </cell>
          <cell r="R25059" t="str">
            <v>Maribyrnong</v>
          </cell>
          <cell r="W25059">
            <v>2018</v>
          </cell>
          <cell r="X25059" t="str">
            <v>Dec</v>
          </cell>
        </row>
        <row r="25060">
          <cell r="D25060" t="str">
            <v>House</v>
          </cell>
          <cell r="E25060">
            <v>1410000</v>
          </cell>
          <cell r="R25060" t="str">
            <v>Melbourne</v>
          </cell>
          <cell r="W25060">
            <v>2018</v>
          </cell>
          <cell r="X25060" t="str">
            <v>Dec</v>
          </cell>
        </row>
        <row r="25061">
          <cell r="D25061" t="str">
            <v>Unit</v>
          </cell>
          <cell r="E25061">
            <v>535000</v>
          </cell>
          <cell r="R25061" t="str">
            <v>Brimbank</v>
          </cell>
          <cell r="W25061">
            <v>2018</v>
          </cell>
          <cell r="X25061" t="str">
            <v>Dec</v>
          </cell>
        </row>
        <row r="25062">
          <cell r="D25062" t="str">
            <v>House</v>
          </cell>
          <cell r="E25062">
            <v>664000</v>
          </cell>
          <cell r="R25062" t="str">
            <v>Maroondah</v>
          </cell>
          <cell r="W25062">
            <v>2018</v>
          </cell>
          <cell r="X25062" t="str">
            <v>Dec</v>
          </cell>
        </row>
        <row r="25063">
          <cell r="D25063" t="str">
            <v>House</v>
          </cell>
          <cell r="E25063">
            <v>1205000</v>
          </cell>
          <cell r="R25063" t="str">
            <v>Maribyrnong</v>
          </cell>
          <cell r="W25063">
            <v>2018</v>
          </cell>
          <cell r="X25063" t="str">
            <v>Dec</v>
          </cell>
        </row>
        <row r="25064">
          <cell r="D25064" t="str">
            <v>Unit</v>
          </cell>
          <cell r="E25064">
            <v>620000</v>
          </cell>
          <cell r="R25064" t="str">
            <v>Maribyrnong</v>
          </cell>
          <cell r="W25064">
            <v>2018</v>
          </cell>
          <cell r="X25064" t="str">
            <v>Dec</v>
          </cell>
        </row>
        <row r="25065">
          <cell r="D25065" t="str">
            <v>Unit</v>
          </cell>
          <cell r="E25065">
            <v>1750000</v>
          </cell>
          <cell r="R25065" t="str">
            <v>Melbourne</v>
          </cell>
          <cell r="W25065">
            <v>2018</v>
          </cell>
          <cell r="X25065" t="str">
            <v>Dec</v>
          </cell>
        </row>
        <row r="25066">
          <cell r="D25066" t="str">
            <v>House</v>
          </cell>
          <cell r="E25066">
            <v>855000</v>
          </cell>
          <cell r="R25066" t="str">
            <v>Maroondah</v>
          </cell>
          <cell r="W25066">
            <v>2018</v>
          </cell>
          <cell r="X25066" t="str">
            <v>Dec</v>
          </cell>
        </row>
        <row r="25067">
          <cell r="D25067" t="str">
            <v>Unit</v>
          </cell>
          <cell r="E25067">
            <v>1450000</v>
          </cell>
          <cell r="R25067" t="str">
            <v>Boroondara</v>
          </cell>
          <cell r="W25067">
            <v>2018</v>
          </cell>
          <cell r="X25067" t="str">
            <v>Dec</v>
          </cell>
        </row>
        <row r="25068">
          <cell r="D25068" t="str">
            <v>House</v>
          </cell>
          <cell r="E25068">
            <v>613000</v>
          </cell>
          <cell r="R25068" t="str">
            <v>Brimbank</v>
          </cell>
          <cell r="W25068">
            <v>2018</v>
          </cell>
          <cell r="X25068" t="str">
            <v>Dec</v>
          </cell>
        </row>
        <row r="25069">
          <cell r="D25069" t="str">
            <v>House</v>
          </cell>
          <cell r="E25069">
            <v>3200000</v>
          </cell>
          <cell r="R25069" t="str">
            <v>Boroondara</v>
          </cell>
          <cell r="W25069">
            <v>2018</v>
          </cell>
          <cell r="X25069" t="str">
            <v>Dec</v>
          </cell>
        </row>
        <row r="25070">
          <cell r="D25070" t="str">
            <v>House</v>
          </cell>
          <cell r="E25070">
            <v>792500</v>
          </cell>
          <cell r="R25070" t="str">
            <v>Brimbank</v>
          </cell>
          <cell r="W25070">
            <v>2018</v>
          </cell>
          <cell r="X25070" t="str">
            <v>Dec</v>
          </cell>
        </row>
        <row r="25071">
          <cell r="D25071" t="str">
            <v>Unit</v>
          </cell>
          <cell r="E25071">
            <v>800000</v>
          </cell>
          <cell r="R25071" t="str">
            <v>Manningham</v>
          </cell>
          <cell r="W25071">
            <v>2018</v>
          </cell>
          <cell r="X25071" t="str">
            <v>Dec</v>
          </cell>
        </row>
        <row r="25072">
          <cell r="D25072" t="str">
            <v>House</v>
          </cell>
          <cell r="E25072">
            <v>1366000</v>
          </cell>
          <cell r="R25072" t="str">
            <v>Yarra</v>
          </cell>
          <cell r="W25072">
            <v>2018</v>
          </cell>
          <cell r="X25072" t="str">
            <v>Dec</v>
          </cell>
        </row>
        <row r="25073">
          <cell r="D25073" t="str">
            <v>House</v>
          </cell>
          <cell r="E25073">
            <v>1925000</v>
          </cell>
          <cell r="R25073" t="str">
            <v>Boroondara</v>
          </cell>
          <cell r="W25073">
            <v>2018</v>
          </cell>
          <cell r="X25073" t="str">
            <v>Dec</v>
          </cell>
        </row>
        <row r="25074">
          <cell r="D25074" t="str">
            <v>Unit</v>
          </cell>
          <cell r="E25074">
            <v>810000</v>
          </cell>
          <cell r="R25074" t="str">
            <v>Melbourne</v>
          </cell>
          <cell r="W25074">
            <v>2018</v>
          </cell>
          <cell r="X25074" t="str">
            <v>Dec</v>
          </cell>
        </row>
        <row r="25075">
          <cell r="D25075" t="str">
            <v>House</v>
          </cell>
          <cell r="E25075">
            <v>1030000</v>
          </cell>
          <cell r="R25075" t="str">
            <v>Whitehorse</v>
          </cell>
          <cell r="W25075">
            <v>2018</v>
          </cell>
          <cell r="X25075" t="str">
            <v>Dec</v>
          </cell>
        </row>
        <row r="25076">
          <cell r="D25076" t="str">
            <v>House</v>
          </cell>
          <cell r="E25076">
            <v>765000</v>
          </cell>
          <cell r="R25076" t="str">
            <v>Maribyrnong</v>
          </cell>
          <cell r="W25076">
            <v>2018</v>
          </cell>
          <cell r="X25076" t="str">
            <v>Dec</v>
          </cell>
        </row>
        <row r="25077">
          <cell r="D25077" t="str">
            <v>House</v>
          </cell>
          <cell r="E25077">
            <v>900000</v>
          </cell>
          <cell r="R25077" t="str">
            <v>Manningham</v>
          </cell>
          <cell r="W25077">
            <v>2018</v>
          </cell>
          <cell r="X25077" t="str">
            <v>Dec</v>
          </cell>
        </row>
        <row r="25078">
          <cell r="D25078" t="str">
            <v>House</v>
          </cell>
          <cell r="E25078">
            <v>2600000</v>
          </cell>
          <cell r="R25078" t="str">
            <v>Boroondara</v>
          </cell>
          <cell r="W25078">
            <v>2018</v>
          </cell>
          <cell r="X25078" t="str">
            <v>Dec</v>
          </cell>
        </row>
        <row r="25079">
          <cell r="D25079" t="str">
            <v>House</v>
          </cell>
          <cell r="E25079">
            <v>2801000</v>
          </cell>
          <cell r="R25079" t="str">
            <v>Boroondara</v>
          </cell>
          <cell r="W25079">
            <v>2018</v>
          </cell>
          <cell r="X25079" t="str">
            <v>Dec</v>
          </cell>
        </row>
        <row r="25080">
          <cell r="D25080" t="str">
            <v>House</v>
          </cell>
          <cell r="E25080">
            <v>1020000</v>
          </cell>
          <cell r="R25080" t="str">
            <v>Maribyrnong</v>
          </cell>
          <cell r="W25080">
            <v>2018</v>
          </cell>
          <cell r="X25080" t="str">
            <v>Dec</v>
          </cell>
        </row>
        <row r="25081">
          <cell r="D25081" t="str">
            <v>House</v>
          </cell>
          <cell r="E25081">
            <v>3300000</v>
          </cell>
          <cell r="R25081" t="str">
            <v>Boroondara</v>
          </cell>
          <cell r="W25081">
            <v>2018</v>
          </cell>
          <cell r="X25081" t="str">
            <v>Dec</v>
          </cell>
        </row>
        <row r="25082">
          <cell r="D25082" t="str">
            <v>House</v>
          </cell>
          <cell r="E25082">
            <v>1900000</v>
          </cell>
          <cell r="R25082" t="str">
            <v>Boroondara</v>
          </cell>
          <cell r="W25082">
            <v>2018</v>
          </cell>
          <cell r="X25082" t="str">
            <v>Dec</v>
          </cell>
        </row>
        <row r="25083">
          <cell r="D25083" t="str">
            <v>House</v>
          </cell>
          <cell r="E25083">
            <v>3350000</v>
          </cell>
          <cell r="R25083" t="str">
            <v>Boroondara</v>
          </cell>
          <cell r="W25083">
            <v>2018</v>
          </cell>
          <cell r="X25083" t="str">
            <v>Dec</v>
          </cell>
        </row>
        <row r="25084">
          <cell r="D25084" t="str">
            <v>House</v>
          </cell>
          <cell r="E25084">
            <v>1085000</v>
          </cell>
          <cell r="R25084" t="str">
            <v>Maribyrnong</v>
          </cell>
          <cell r="W25084">
            <v>2018</v>
          </cell>
          <cell r="X25084" t="str">
            <v>Dec</v>
          </cell>
        </row>
        <row r="25085">
          <cell r="D25085" t="str">
            <v>House</v>
          </cell>
          <cell r="E25085">
            <v>880000</v>
          </cell>
          <cell r="R25085" t="str">
            <v>Maroondah</v>
          </cell>
          <cell r="W25085">
            <v>2018</v>
          </cell>
          <cell r="X25085" t="str">
            <v>Dec</v>
          </cell>
        </row>
        <row r="25086">
          <cell r="D25086" t="str">
            <v>House</v>
          </cell>
          <cell r="E25086">
            <v>970000</v>
          </cell>
          <cell r="R25086" t="str">
            <v>Manningham</v>
          </cell>
          <cell r="W25086">
            <v>2018</v>
          </cell>
          <cell r="X25086" t="str">
            <v>Dec</v>
          </cell>
        </row>
        <row r="25087">
          <cell r="D25087" t="str">
            <v>House</v>
          </cell>
          <cell r="E25087">
            <v>1950000</v>
          </cell>
          <cell r="R25087" t="str">
            <v>Boroondara</v>
          </cell>
          <cell r="W25087">
            <v>2018</v>
          </cell>
          <cell r="X25087" t="str">
            <v>Dec</v>
          </cell>
        </row>
        <row r="25088">
          <cell r="D25088" t="str">
            <v>House</v>
          </cell>
          <cell r="E25088">
            <v>950000</v>
          </cell>
          <cell r="R25088" t="str">
            <v>Manningham</v>
          </cell>
          <cell r="W25088">
            <v>2018</v>
          </cell>
          <cell r="X25088" t="str">
            <v>Dec</v>
          </cell>
        </row>
        <row r="25089">
          <cell r="D25089" t="str">
            <v>House</v>
          </cell>
          <cell r="E25089">
            <v>1200000</v>
          </cell>
          <cell r="R25089" t="str">
            <v>Melbourne</v>
          </cell>
          <cell r="W25089">
            <v>2018</v>
          </cell>
          <cell r="X25089" t="str">
            <v>Dec</v>
          </cell>
        </row>
        <row r="25090">
          <cell r="D25090" t="str">
            <v>House</v>
          </cell>
          <cell r="E25090">
            <v>3400000</v>
          </cell>
          <cell r="R25090" t="str">
            <v>Boroondara</v>
          </cell>
          <cell r="W25090">
            <v>2018</v>
          </cell>
          <cell r="X25090" t="str">
            <v>Dec</v>
          </cell>
        </row>
        <row r="25091">
          <cell r="D25091" t="str">
            <v>Unit</v>
          </cell>
          <cell r="E25091">
            <v>900000</v>
          </cell>
          <cell r="R25091" t="str">
            <v>Whitehorse</v>
          </cell>
          <cell r="W25091">
            <v>2018</v>
          </cell>
          <cell r="X25091" t="str">
            <v>Dec</v>
          </cell>
        </row>
        <row r="25092">
          <cell r="D25092" t="str">
            <v>House</v>
          </cell>
          <cell r="E25092">
            <v>1590000</v>
          </cell>
          <cell r="R25092" t="str">
            <v>Whitehorse</v>
          </cell>
          <cell r="W25092">
            <v>2018</v>
          </cell>
          <cell r="X25092" t="str">
            <v>Dec</v>
          </cell>
        </row>
        <row r="25093">
          <cell r="D25093" t="str">
            <v>House</v>
          </cell>
          <cell r="E25093">
            <v>1720000</v>
          </cell>
          <cell r="R25093" t="str">
            <v>Boroondara</v>
          </cell>
          <cell r="W25093">
            <v>2018</v>
          </cell>
          <cell r="X25093" t="str">
            <v>Dec</v>
          </cell>
        </row>
        <row r="25094">
          <cell r="D25094" t="str">
            <v>House</v>
          </cell>
          <cell r="E25094">
            <v>3900000</v>
          </cell>
          <cell r="R25094" t="str">
            <v>Boroondara</v>
          </cell>
          <cell r="W25094">
            <v>2018</v>
          </cell>
          <cell r="X25094" t="str">
            <v>Dec</v>
          </cell>
        </row>
        <row r="25095">
          <cell r="D25095" t="str">
            <v>House</v>
          </cell>
          <cell r="E25095">
            <v>1480000</v>
          </cell>
          <cell r="R25095" t="str">
            <v>Maribyrnong</v>
          </cell>
          <cell r="W25095">
            <v>2018</v>
          </cell>
          <cell r="X25095" t="str">
            <v>Dec</v>
          </cell>
        </row>
        <row r="25096">
          <cell r="D25096" t="str">
            <v>House</v>
          </cell>
          <cell r="E25096">
            <v>1575000</v>
          </cell>
          <cell r="R25096" t="str">
            <v>Maribyrnong</v>
          </cell>
          <cell r="W25096">
            <v>2018</v>
          </cell>
          <cell r="X25096" t="str">
            <v>Dec</v>
          </cell>
        </row>
        <row r="25097">
          <cell r="D25097" t="str">
            <v>House</v>
          </cell>
          <cell r="E25097">
            <v>2210000</v>
          </cell>
          <cell r="R25097" t="str">
            <v>Yarra</v>
          </cell>
          <cell r="W25097">
            <v>2018</v>
          </cell>
          <cell r="X25097" t="str">
            <v>Dec</v>
          </cell>
        </row>
        <row r="25098">
          <cell r="D25098" t="str">
            <v>House</v>
          </cell>
          <cell r="E25098">
            <v>939000</v>
          </cell>
          <cell r="R25098" t="str">
            <v>Maribyrnong</v>
          </cell>
          <cell r="W25098">
            <v>2018</v>
          </cell>
          <cell r="X25098" t="str">
            <v>Dec</v>
          </cell>
        </row>
        <row r="25099">
          <cell r="D25099" t="str">
            <v>House</v>
          </cell>
          <cell r="E25099">
            <v>1115000</v>
          </cell>
          <cell r="R25099" t="str">
            <v>Manningham</v>
          </cell>
          <cell r="W25099">
            <v>2018</v>
          </cell>
          <cell r="X25099" t="str">
            <v>Dec</v>
          </cell>
        </row>
        <row r="25100">
          <cell r="D25100" t="str">
            <v>House</v>
          </cell>
          <cell r="E25100">
            <v>2300000</v>
          </cell>
          <cell r="R25100" t="str">
            <v>Boroondara</v>
          </cell>
          <cell r="W25100">
            <v>2018</v>
          </cell>
          <cell r="X25100" t="str">
            <v>Dec</v>
          </cell>
        </row>
        <row r="25101">
          <cell r="D25101" t="str">
            <v>Unit</v>
          </cell>
          <cell r="E25101">
            <v>1150000</v>
          </cell>
          <cell r="R25101" t="str">
            <v>Yarra</v>
          </cell>
          <cell r="W25101">
            <v>2018</v>
          </cell>
          <cell r="X25101" t="str">
            <v>Dec</v>
          </cell>
        </row>
        <row r="25102">
          <cell r="D25102" t="str">
            <v>House</v>
          </cell>
          <cell r="E25102">
            <v>955000</v>
          </cell>
          <cell r="R25102" t="str">
            <v>Maroondah</v>
          </cell>
          <cell r="W25102">
            <v>2018</v>
          </cell>
          <cell r="X25102" t="str">
            <v>Dec</v>
          </cell>
        </row>
        <row r="25103">
          <cell r="D25103" t="str">
            <v>House</v>
          </cell>
          <cell r="E25103">
            <v>1300000</v>
          </cell>
          <cell r="R25103" t="str">
            <v>Whitehorse</v>
          </cell>
          <cell r="W25103">
            <v>2018</v>
          </cell>
          <cell r="X25103" t="str">
            <v>Dec</v>
          </cell>
        </row>
        <row r="25104">
          <cell r="D25104" t="str">
            <v>House</v>
          </cell>
          <cell r="E25104">
            <v>2810000</v>
          </cell>
          <cell r="R25104" t="str">
            <v>Boroondara</v>
          </cell>
          <cell r="W25104">
            <v>2018</v>
          </cell>
          <cell r="X25104" t="str">
            <v>Dec</v>
          </cell>
        </row>
        <row r="25105">
          <cell r="D25105" t="str">
            <v>House</v>
          </cell>
          <cell r="E25105">
            <v>835000</v>
          </cell>
          <cell r="R25105" t="str">
            <v>Whitehorse</v>
          </cell>
          <cell r="W25105">
            <v>2018</v>
          </cell>
          <cell r="X25105" t="str">
            <v>Dec</v>
          </cell>
        </row>
        <row r="25106">
          <cell r="D25106" t="str">
            <v>House</v>
          </cell>
          <cell r="E25106">
            <v>1150000</v>
          </cell>
          <cell r="R25106" t="str">
            <v>Yarra</v>
          </cell>
          <cell r="W25106">
            <v>2018</v>
          </cell>
          <cell r="X25106" t="str">
            <v>Dec</v>
          </cell>
        </row>
        <row r="25107">
          <cell r="D25107" t="str">
            <v>House</v>
          </cell>
          <cell r="E25107">
            <v>1530000</v>
          </cell>
          <cell r="R25107" t="str">
            <v>Yarra</v>
          </cell>
          <cell r="W25107">
            <v>2018</v>
          </cell>
          <cell r="X25107" t="str">
            <v>Dec</v>
          </cell>
        </row>
        <row r="25108">
          <cell r="D25108" t="str">
            <v>Unit</v>
          </cell>
          <cell r="E25108">
            <v>1000000</v>
          </cell>
          <cell r="R25108" t="str">
            <v>Yarra</v>
          </cell>
          <cell r="W25108">
            <v>2018</v>
          </cell>
          <cell r="X25108" t="str">
            <v>Dec</v>
          </cell>
        </row>
        <row r="25109">
          <cell r="D25109" t="str">
            <v>House</v>
          </cell>
          <cell r="E25109">
            <v>3500000</v>
          </cell>
          <cell r="R25109" t="str">
            <v>Boroondara</v>
          </cell>
          <cell r="W25109">
            <v>2018</v>
          </cell>
          <cell r="X25109" t="str">
            <v>Dec</v>
          </cell>
        </row>
        <row r="25110">
          <cell r="D25110" t="str">
            <v>House</v>
          </cell>
          <cell r="E25110">
            <v>845000</v>
          </cell>
          <cell r="R25110" t="str">
            <v>Whitehorse</v>
          </cell>
          <cell r="W25110">
            <v>2018</v>
          </cell>
          <cell r="X25110" t="str">
            <v>Dec</v>
          </cell>
        </row>
        <row r="25111">
          <cell r="D25111" t="str">
            <v>House</v>
          </cell>
          <cell r="E25111">
            <v>855000</v>
          </cell>
          <cell r="R25111" t="str">
            <v>Maribyrnong</v>
          </cell>
          <cell r="W25111">
            <v>2018</v>
          </cell>
          <cell r="X25111" t="str">
            <v>Dec</v>
          </cell>
        </row>
        <row r="25112">
          <cell r="D25112" t="str">
            <v>House</v>
          </cell>
          <cell r="E25112">
            <v>2220000</v>
          </cell>
          <cell r="R25112" t="str">
            <v>Boroondara</v>
          </cell>
          <cell r="W25112">
            <v>2018</v>
          </cell>
          <cell r="X25112" t="str">
            <v>Dec</v>
          </cell>
        </row>
        <row r="25113">
          <cell r="D25113" t="str">
            <v>House</v>
          </cell>
          <cell r="E25113">
            <v>1090000</v>
          </cell>
          <cell r="R25113" t="str">
            <v>Maribyrnong</v>
          </cell>
          <cell r="W25113">
            <v>2018</v>
          </cell>
          <cell r="X25113" t="str">
            <v>Dec</v>
          </cell>
        </row>
        <row r="25114">
          <cell r="D25114" t="str">
            <v>House</v>
          </cell>
          <cell r="E25114">
            <v>1200000</v>
          </cell>
          <cell r="R25114" t="str">
            <v>Maribyrnong</v>
          </cell>
          <cell r="W25114">
            <v>2018</v>
          </cell>
          <cell r="X25114" t="str">
            <v>Dec</v>
          </cell>
        </row>
        <row r="25115">
          <cell r="D25115" t="str">
            <v>House</v>
          </cell>
          <cell r="E25115">
            <v>1125000</v>
          </cell>
          <cell r="R25115" t="str">
            <v>Maribyrnong</v>
          </cell>
          <cell r="W25115">
            <v>2018</v>
          </cell>
          <cell r="X25115" t="str">
            <v>Dec</v>
          </cell>
        </row>
        <row r="25116">
          <cell r="D25116" t="str">
            <v>House</v>
          </cell>
          <cell r="E25116">
            <v>1013000</v>
          </cell>
          <cell r="R25116" t="str">
            <v>Maroondah</v>
          </cell>
          <cell r="W25116">
            <v>2018</v>
          </cell>
          <cell r="X25116" t="str">
            <v>Dec</v>
          </cell>
        </row>
        <row r="25117">
          <cell r="D25117" t="str">
            <v>House</v>
          </cell>
          <cell r="E25117">
            <v>655000</v>
          </cell>
          <cell r="R25117" t="str">
            <v>Brimbank</v>
          </cell>
          <cell r="W25117">
            <v>2018</v>
          </cell>
          <cell r="X25117" t="str">
            <v>Dec</v>
          </cell>
        </row>
        <row r="25118">
          <cell r="D25118" t="str">
            <v>House</v>
          </cell>
          <cell r="E25118">
            <v>2665000</v>
          </cell>
          <cell r="R25118" t="str">
            <v>Boroondara</v>
          </cell>
          <cell r="W25118">
            <v>2018</v>
          </cell>
          <cell r="X25118" t="str">
            <v>Dec</v>
          </cell>
        </row>
        <row r="25119">
          <cell r="D25119" t="str">
            <v>House</v>
          </cell>
          <cell r="E25119">
            <v>1450000</v>
          </cell>
          <cell r="R25119" t="str">
            <v>Whitehorse</v>
          </cell>
          <cell r="W25119">
            <v>2018</v>
          </cell>
          <cell r="X25119" t="str">
            <v>Dec</v>
          </cell>
        </row>
        <row r="25120">
          <cell r="D25120" t="str">
            <v>House</v>
          </cell>
          <cell r="E25120">
            <v>1212000</v>
          </cell>
          <cell r="R25120" t="str">
            <v>Whitehorse</v>
          </cell>
          <cell r="W25120">
            <v>2018</v>
          </cell>
          <cell r="X25120" t="str">
            <v>Dec</v>
          </cell>
        </row>
        <row r="25121">
          <cell r="D25121" t="str">
            <v>House</v>
          </cell>
          <cell r="E25121">
            <v>6000000</v>
          </cell>
          <cell r="R25121" t="str">
            <v>Boroondara</v>
          </cell>
          <cell r="W25121">
            <v>2018</v>
          </cell>
          <cell r="X25121" t="str">
            <v>Dec</v>
          </cell>
        </row>
        <row r="25122">
          <cell r="D25122" t="str">
            <v>House</v>
          </cell>
          <cell r="E25122">
            <v>1850000</v>
          </cell>
          <cell r="R25122" t="str">
            <v>Whitehorse</v>
          </cell>
          <cell r="W25122">
            <v>2018</v>
          </cell>
          <cell r="X25122" t="str">
            <v>Dec</v>
          </cell>
        </row>
        <row r="25123">
          <cell r="D25123" t="str">
            <v>House</v>
          </cell>
          <cell r="E25123">
            <v>4600000</v>
          </cell>
          <cell r="R25123" t="str">
            <v>Whitehorse</v>
          </cell>
          <cell r="W25123">
            <v>2018</v>
          </cell>
          <cell r="X25123" t="str">
            <v>Dec</v>
          </cell>
        </row>
        <row r="25124">
          <cell r="D25124" t="str">
            <v>House</v>
          </cell>
          <cell r="E25124">
            <v>790000</v>
          </cell>
          <cell r="R25124" t="str">
            <v>Maroondah</v>
          </cell>
          <cell r="W25124">
            <v>2018</v>
          </cell>
          <cell r="X25124" t="str">
            <v>Dec</v>
          </cell>
        </row>
        <row r="25125">
          <cell r="D25125" t="str">
            <v>House</v>
          </cell>
          <cell r="E25125">
            <v>1798000</v>
          </cell>
          <cell r="R25125" t="str">
            <v>Yarra</v>
          </cell>
          <cell r="W25125">
            <v>2018</v>
          </cell>
          <cell r="X25125" t="str">
            <v>Dec</v>
          </cell>
        </row>
        <row r="25126">
          <cell r="D25126" t="str">
            <v>House</v>
          </cell>
          <cell r="E25126">
            <v>1265000</v>
          </cell>
          <cell r="R25126" t="str">
            <v>Boroondara</v>
          </cell>
          <cell r="W25126">
            <v>2018</v>
          </cell>
          <cell r="X25126" t="str">
            <v>Dec</v>
          </cell>
        </row>
        <row r="25127">
          <cell r="D25127" t="str">
            <v>House</v>
          </cell>
          <cell r="E25127">
            <v>2000000</v>
          </cell>
          <cell r="R25127" t="str">
            <v>Whitehorse</v>
          </cell>
          <cell r="W25127">
            <v>2018</v>
          </cell>
          <cell r="X25127" t="str">
            <v>Dec</v>
          </cell>
        </row>
        <row r="25128">
          <cell r="D25128" t="str">
            <v>House</v>
          </cell>
          <cell r="E25128">
            <v>1105000</v>
          </cell>
          <cell r="R25128" t="str">
            <v>Manningham</v>
          </cell>
          <cell r="W25128">
            <v>2018</v>
          </cell>
          <cell r="X25128" t="str">
            <v>Dec</v>
          </cell>
        </row>
        <row r="25129">
          <cell r="D25129" t="str">
            <v>House</v>
          </cell>
          <cell r="E25129">
            <v>1955000</v>
          </cell>
          <cell r="R25129" t="str">
            <v>Whitehorse</v>
          </cell>
          <cell r="W25129">
            <v>2018</v>
          </cell>
          <cell r="X25129" t="str">
            <v>Dec</v>
          </cell>
        </row>
        <row r="25130">
          <cell r="D25130" t="str">
            <v>House</v>
          </cell>
          <cell r="E25130">
            <v>1050000</v>
          </cell>
          <cell r="R25130" t="str">
            <v>Maroondah</v>
          </cell>
          <cell r="W25130">
            <v>2018</v>
          </cell>
          <cell r="X25130" t="str">
            <v>Dec</v>
          </cell>
        </row>
        <row r="25131">
          <cell r="D25131" t="str">
            <v>House</v>
          </cell>
          <cell r="E25131">
            <v>1500000</v>
          </cell>
          <cell r="R25131" t="str">
            <v>Whitehorse</v>
          </cell>
          <cell r="W25131">
            <v>2018</v>
          </cell>
          <cell r="X25131" t="str">
            <v>Dec</v>
          </cell>
        </row>
        <row r="25132">
          <cell r="D25132" t="str">
            <v>House</v>
          </cell>
          <cell r="E25132">
            <v>1500000</v>
          </cell>
          <cell r="R25132" t="str">
            <v>Boroondara</v>
          </cell>
          <cell r="W25132">
            <v>2018</v>
          </cell>
          <cell r="X25132" t="str">
            <v>Dec</v>
          </cell>
        </row>
        <row r="25133">
          <cell r="D25133" t="str">
            <v>House</v>
          </cell>
          <cell r="E25133">
            <v>875000</v>
          </cell>
          <cell r="R25133" t="str">
            <v>Hobsons Bay</v>
          </cell>
          <cell r="W25133">
            <v>2018</v>
          </cell>
          <cell r="X25133" t="str">
            <v>Dec</v>
          </cell>
        </row>
        <row r="25134">
          <cell r="D25134" t="str">
            <v>House</v>
          </cell>
          <cell r="E25134">
            <v>1635000</v>
          </cell>
          <cell r="R25134" t="str">
            <v>Boroondara</v>
          </cell>
          <cell r="W25134">
            <v>2018</v>
          </cell>
          <cell r="X25134" t="str">
            <v>Dec</v>
          </cell>
        </row>
        <row r="25135">
          <cell r="D25135" t="str">
            <v>House</v>
          </cell>
          <cell r="E25135">
            <v>2125000</v>
          </cell>
          <cell r="R25135" t="str">
            <v>Boroondara</v>
          </cell>
          <cell r="W25135">
            <v>2018</v>
          </cell>
          <cell r="X25135" t="str">
            <v>Dec</v>
          </cell>
        </row>
        <row r="25136">
          <cell r="D25136" t="str">
            <v>House</v>
          </cell>
          <cell r="E25136">
            <v>1702000</v>
          </cell>
          <cell r="R25136" t="str">
            <v>Boroondara</v>
          </cell>
          <cell r="W25136">
            <v>2018</v>
          </cell>
          <cell r="X25136" t="str">
            <v>Dec</v>
          </cell>
        </row>
        <row r="25137">
          <cell r="D25137" t="str">
            <v>House</v>
          </cell>
          <cell r="E25137">
            <v>1030000</v>
          </cell>
          <cell r="R25137" t="str">
            <v>Hobsons Bay</v>
          </cell>
          <cell r="W25137">
            <v>2018</v>
          </cell>
          <cell r="X25137" t="str">
            <v>Dec</v>
          </cell>
        </row>
        <row r="25138">
          <cell r="D25138" t="str">
            <v>House</v>
          </cell>
          <cell r="E25138">
            <v>2100000</v>
          </cell>
          <cell r="R25138" t="str">
            <v>Boroondara</v>
          </cell>
          <cell r="W25138">
            <v>2018</v>
          </cell>
          <cell r="X25138" t="str">
            <v>Dec</v>
          </cell>
        </row>
        <row r="25139">
          <cell r="D25139" t="str">
            <v>House</v>
          </cell>
          <cell r="E25139">
            <v>3120000</v>
          </cell>
          <cell r="R25139" t="str">
            <v>Boroondara</v>
          </cell>
          <cell r="W25139">
            <v>2018</v>
          </cell>
          <cell r="X25139" t="str">
            <v>Dec</v>
          </cell>
        </row>
        <row r="25140">
          <cell r="D25140" t="str">
            <v>House</v>
          </cell>
          <cell r="E25140">
            <v>1087000</v>
          </cell>
          <cell r="R25140" t="str">
            <v>Port Phillip</v>
          </cell>
          <cell r="W25140">
            <v>2018</v>
          </cell>
          <cell r="X25140" t="str">
            <v>Dec</v>
          </cell>
        </row>
        <row r="25141">
          <cell r="D25141" t="str">
            <v>Unit</v>
          </cell>
          <cell r="E25141">
            <v>825000</v>
          </cell>
          <cell r="R25141" t="str">
            <v>Whitehorse</v>
          </cell>
          <cell r="W25141">
            <v>2018</v>
          </cell>
          <cell r="X25141" t="str">
            <v>Dec</v>
          </cell>
        </row>
        <row r="25142">
          <cell r="D25142" t="str">
            <v>House</v>
          </cell>
          <cell r="E25142">
            <v>1010000</v>
          </cell>
          <cell r="R25142" t="str">
            <v>Maroondah</v>
          </cell>
          <cell r="W25142">
            <v>2018</v>
          </cell>
          <cell r="X25142" t="str">
            <v>Dec</v>
          </cell>
        </row>
        <row r="25143">
          <cell r="D25143" t="str">
            <v>House</v>
          </cell>
          <cell r="E25143">
            <v>2000000</v>
          </cell>
          <cell r="R25143" t="str">
            <v>Port Phillip</v>
          </cell>
          <cell r="W25143">
            <v>2018</v>
          </cell>
          <cell r="X25143" t="str">
            <v>Dec</v>
          </cell>
        </row>
        <row r="25144">
          <cell r="D25144" t="str">
            <v>House</v>
          </cell>
          <cell r="E25144">
            <v>1300000</v>
          </cell>
          <cell r="R25144" t="str">
            <v>Whitehorse</v>
          </cell>
          <cell r="W25144">
            <v>2018</v>
          </cell>
          <cell r="X25144" t="str">
            <v>Dec</v>
          </cell>
        </row>
        <row r="25145">
          <cell r="D25145" t="str">
            <v>House</v>
          </cell>
          <cell r="E25145">
            <v>1640000</v>
          </cell>
          <cell r="R25145" t="str">
            <v>Port Phillip</v>
          </cell>
          <cell r="W25145">
            <v>2018</v>
          </cell>
          <cell r="X25145" t="str">
            <v>Dec</v>
          </cell>
        </row>
        <row r="25146">
          <cell r="D25146" t="str">
            <v>House</v>
          </cell>
          <cell r="E25146">
            <v>1820000</v>
          </cell>
          <cell r="R25146" t="str">
            <v>Melbourne</v>
          </cell>
          <cell r="W25146">
            <v>2018</v>
          </cell>
          <cell r="X25146" t="str">
            <v>Dec</v>
          </cell>
        </row>
        <row r="25147">
          <cell r="D25147" t="str">
            <v>House</v>
          </cell>
          <cell r="E25147">
            <v>1276000</v>
          </cell>
          <cell r="R25147" t="str">
            <v>Melbourne</v>
          </cell>
          <cell r="W25147">
            <v>2018</v>
          </cell>
          <cell r="X25147" t="str">
            <v>Dec</v>
          </cell>
        </row>
        <row r="25148">
          <cell r="D25148" t="str">
            <v>House</v>
          </cell>
          <cell r="E25148">
            <v>1367000</v>
          </cell>
          <cell r="R25148" t="str">
            <v>Whitehorse</v>
          </cell>
          <cell r="W25148">
            <v>2018</v>
          </cell>
          <cell r="X25148" t="str">
            <v>Dec</v>
          </cell>
        </row>
        <row r="25149">
          <cell r="D25149" t="str">
            <v>House</v>
          </cell>
          <cell r="E25149">
            <v>1840000</v>
          </cell>
          <cell r="R25149" t="str">
            <v>Port Phillip</v>
          </cell>
          <cell r="W25149">
            <v>2018</v>
          </cell>
          <cell r="X25149" t="str">
            <v>Dec</v>
          </cell>
        </row>
        <row r="25150">
          <cell r="D25150" t="str">
            <v>House</v>
          </cell>
          <cell r="E25150">
            <v>983000</v>
          </cell>
          <cell r="R25150" t="str">
            <v>Hobsons Bay</v>
          </cell>
          <cell r="W25150">
            <v>2018</v>
          </cell>
          <cell r="X25150" t="str">
            <v>Dec</v>
          </cell>
        </row>
        <row r="25151">
          <cell r="D25151" t="str">
            <v>House</v>
          </cell>
          <cell r="E25151">
            <v>3575000</v>
          </cell>
          <cell r="R25151" t="str">
            <v>Boroondara</v>
          </cell>
          <cell r="W25151">
            <v>2018</v>
          </cell>
          <cell r="X25151" t="str">
            <v>Dec</v>
          </cell>
        </row>
        <row r="25152">
          <cell r="D25152" t="str">
            <v>House</v>
          </cell>
          <cell r="E25152">
            <v>1440000</v>
          </cell>
          <cell r="R25152" t="str">
            <v>Whitehorse</v>
          </cell>
          <cell r="W25152">
            <v>2018</v>
          </cell>
          <cell r="X25152" t="str">
            <v>Dec</v>
          </cell>
        </row>
        <row r="25153">
          <cell r="D25153" t="str">
            <v>House</v>
          </cell>
          <cell r="E25153">
            <v>3050000</v>
          </cell>
          <cell r="R25153" t="str">
            <v>Port Phillip</v>
          </cell>
          <cell r="W25153">
            <v>2018</v>
          </cell>
          <cell r="X25153" t="str">
            <v>Dec</v>
          </cell>
        </row>
        <row r="25154">
          <cell r="D25154" t="str">
            <v>House</v>
          </cell>
          <cell r="E25154">
            <v>2450000</v>
          </cell>
          <cell r="R25154" t="str">
            <v>Boroondara</v>
          </cell>
          <cell r="W25154">
            <v>2018</v>
          </cell>
          <cell r="X25154" t="str">
            <v>Dec</v>
          </cell>
        </row>
        <row r="25155">
          <cell r="D25155" t="str">
            <v>House</v>
          </cell>
          <cell r="E25155">
            <v>2000000</v>
          </cell>
          <cell r="R25155" t="str">
            <v>Port Phillip</v>
          </cell>
          <cell r="W25155">
            <v>2018</v>
          </cell>
          <cell r="X25155" t="str">
            <v>Dec</v>
          </cell>
        </row>
        <row r="25156">
          <cell r="D25156" t="str">
            <v>House</v>
          </cell>
          <cell r="E25156">
            <v>750000</v>
          </cell>
          <cell r="R25156" t="str">
            <v>Hobsons Bay</v>
          </cell>
          <cell r="W25156">
            <v>2018</v>
          </cell>
          <cell r="X25156" t="str">
            <v>Dec</v>
          </cell>
        </row>
        <row r="25157">
          <cell r="D25157" t="str">
            <v>House</v>
          </cell>
          <cell r="E25157">
            <v>1030000</v>
          </cell>
          <cell r="R25157" t="str">
            <v>Hobsons Bay</v>
          </cell>
          <cell r="W25157">
            <v>2018</v>
          </cell>
          <cell r="X25157" t="str">
            <v>Dec</v>
          </cell>
        </row>
        <row r="25158">
          <cell r="D25158" t="str">
            <v>House</v>
          </cell>
          <cell r="E25158">
            <v>1950000</v>
          </cell>
          <cell r="R25158" t="str">
            <v>Melbourne</v>
          </cell>
          <cell r="W25158">
            <v>2018</v>
          </cell>
          <cell r="X25158" t="str">
            <v>Dec</v>
          </cell>
        </row>
        <row r="25159">
          <cell r="D25159" t="str">
            <v>House</v>
          </cell>
          <cell r="E25159">
            <v>1145000</v>
          </cell>
          <cell r="R25159" t="str">
            <v>Maroondah</v>
          </cell>
          <cell r="W25159">
            <v>2018</v>
          </cell>
          <cell r="X25159" t="str">
            <v>Dec</v>
          </cell>
        </row>
        <row r="25160">
          <cell r="D25160" t="str">
            <v>House</v>
          </cell>
          <cell r="E25160">
            <v>2160000</v>
          </cell>
          <cell r="R25160" t="str">
            <v>Melbourne</v>
          </cell>
          <cell r="W25160">
            <v>2018</v>
          </cell>
          <cell r="X25160" t="str">
            <v>Dec</v>
          </cell>
        </row>
        <row r="25161">
          <cell r="D25161" t="str">
            <v>House</v>
          </cell>
          <cell r="E25161">
            <v>2300000</v>
          </cell>
          <cell r="R25161" t="str">
            <v>Stonnington</v>
          </cell>
          <cell r="W25161">
            <v>2018</v>
          </cell>
          <cell r="X25161" t="str">
            <v>Dec</v>
          </cell>
        </row>
        <row r="25162">
          <cell r="D25162" t="str">
            <v>House</v>
          </cell>
          <cell r="E25162">
            <v>1430000</v>
          </cell>
          <cell r="R25162" t="str">
            <v>Boroondara</v>
          </cell>
          <cell r="W25162">
            <v>2018</v>
          </cell>
          <cell r="X25162" t="str">
            <v>Dec</v>
          </cell>
        </row>
        <row r="25163">
          <cell r="D25163" t="str">
            <v>House</v>
          </cell>
          <cell r="E25163">
            <v>850000</v>
          </cell>
          <cell r="R25163" t="str">
            <v>Hobsons Bay</v>
          </cell>
          <cell r="W25163">
            <v>2018</v>
          </cell>
          <cell r="X25163" t="str">
            <v>Dec</v>
          </cell>
        </row>
        <row r="25164">
          <cell r="D25164" t="str">
            <v>House</v>
          </cell>
          <cell r="E25164">
            <v>1217000</v>
          </cell>
          <cell r="R25164" t="str">
            <v>Monash</v>
          </cell>
          <cell r="W25164">
            <v>2018</v>
          </cell>
          <cell r="X25164" t="str">
            <v>Dec</v>
          </cell>
        </row>
        <row r="25165">
          <cell r="D25165" t="str">
            <v>House</v>
          </cell>
          <cell r="E25165">
            <v>1680000</v>
          </cell>
          <cell r="R25165" t="str">
            <v>Hobsons Bay</v>
          </cell>
          <cell r="W25165">
            <v>2018</v>
          </cell>
          <cell r="X25165" t="str">
            <v>Dec</v>
          </cell>
        </row>
        <row r="25166">
          <cell r="D25166" t="str">
            <v>House</v>
          </cell>
          <cell r="E25166">
            <v>885000</v>
          </cell>
          <cell r="R25166" t="str">
            <v>Whitehorse</v>
          </cell>
          <cell r="W25166">
            <v>2018</v>
          </cell>
          <cell r="X25166" t="str">
            <v>Dec</v>
          </cell>
        </row>
        <row r="25167">
          <cell r="D25167" t="str">
            <v>House</v>
          </cell>
          <cell r="E25167">
            <v>4800000</v>
          </cell>
          <cell r="R25167" t="str">
            <v>Stonnington</v>
          </cell>
          <cell r="W25167">
            <v>2018</v>
          </cell>
          <cell r="X25167" t="str">
            <v>Dec</v>
          </cell>
        </row>
        <row r="25168">
          <cell r="D25168" t="str">
            <v>House</v>
          </cell>
          <cell r="E25168">
            <v>881000</v>
          </cell>
          <cell r="R25168" t="str">
            <v>Hobsons Bay</v>
          </cell>
          <cell r="W25168">
            <v>2018</v>
          </cell>
          <cell r="X25168" t="str">
            <v>Dec</v>
          </cell>
        </row>
        <row r="25169">
          <cell r="D25169" t="str">
            <v>House</v>
          </cell>
          <cell r="E25169">
            <v>5040000</v>
          </cell>
          <cell r="R25169" t="str">
            <v>Stonnington</v>
          </cell>
          <cell r="W25169">
            <v>2018</v>
          </cell>
          <cell r="X25169" t="str">
            <v>Dec</v>
          </cell>
        </row>
        <row r="25170">
          <cell r="D25170" t="str">
            <v>House</v>
          </cell>
          <cell r="E25170">
            <v>1410000</v>
          </cell>
          <cell r="R25170" t="str">
            <v>Monash</v>
          </cell>
          <cell r="W25170">
            <v>2018</v>
          </cell>
          <cell r="X25170" t="str">
            <v>Dec</v>
          </cell>
        </row>
        <row r="25171">
          <cell r="D25171" t="str">
            <v>House</v>
          </cell>
          <cell r="E25171">
            <v>6300000</v>
          </cell>
          <cell r="R25171" t="str">
            <v>Stonnington</v>
          </cell>
          <cell r="W25171">
            <v>2018</v>
          </cell>
          <cell r="X25171" t="str">
            <v>Dec</v>
          </cell>
        </row>
        <row r="25172">
          <cell r="D25172" t="str">
            <v>House</v>
          </cell>
          <cell r="E25172">
            <v>2100000</v>
          </cell>
          <cell r="R25172" t="str">
            <v>Boroondara</v>
          </cell>
          <cell r="W25172">
            <v>2018</v>
          </cell>
          <cell r="X25172" t="str">
            <v>Dec</v>
          </cell>
        </row>
        <row r="25173">
          <cell r="D25173" t="str">
            <v>Unit</v>
          </cell>
          <cell r="E25173">
            <v>1422000</v>
          </cell>
          <cell r="R25173" t="str">
            <v>Port Phillip</v>
          </cell>
          <cell r="W25173">
            <v>2018</v>
          </cell>
          <cell r="X25173" t="str">
            <v>Dec</v>
          </cell>
        </row>
        <row r="25174">
          <cell r="D25174" t="str">
            <v>House</v>
          </cell>
          <cell r="E25174">
            <v>465000</v>
          </cell>
          <cell r="R25174" t="str">
            <v>Wyndham</v>
          </cell>
          <cell r="W25174">
            <v>2018</v>
          </cell>
          <cell r="X25174" t="str">
            <v>Dec</v>
          </cell>
        </row>
        <row r="25175">
          <cell r="D25175" t="str">
            <v>House</v>
          </cell>
          <cell r="E25175">
            <v>1900000</v>
          </cell>
          <cell r="R25175" t="str">
            <v>Boroondara</v>
          </cell>
          <cell r="W25175">
            <v>2018</v>
          </cell>
          <cell r="X25175" t="str">
            <v>Dec</v>
          </cell>
        </row>
        <row r="25176">
          <cell r="D25176" t="str">
            <v>House</v>
          </cell>
          <cell r="E25176">
            <v>1850000</v>
          </cell>
          <cell r="R25176" t="str">
            <v>Boroondara</v>
          </cell>
          <cell r="W25176">
            <v>2018</v>
          </cell>
          <cell r="X25176" t="str">
            <v>Dec</v>
          </cell>
        </row>
        <row r="25177">
          <cell r="D25177" t="str">
            <v>House</v>
          </cell>
          <cell r="E25177">
            <v>2000000</v>
          </cell>
          <cell r="R25177" t="str">
            <v>Boroondara</v>
          </cell>
          <cell r="W25177">
            <v>2018</v>
          </cell>
          <cell r="X25177" t="str">
            <v>Dec</v>
          </cell>
        </row>
        <row r="25178">
          <cell r="D25178" t="str">
            <v>House</v>
          </cell>
          <cell r="E25178">
            <v>1100000</v>
          </cell>
          <cell r="R25178" t="str">
            <v>Stonnington</v>
          </cell>
          <cell r="W25178">
            <v>2018</v>
          </cell>
          <cell r="X25178" t="str">
            <v>Dec</v>
          </cell>
        </row>
        <row r="25179">
          <cell r="D25179" t="str">
            <v>House</v>
          </cell>
          <cell r="E25179">
            <v>473000</v>
          </cell>
          <cell r="R25179" t="str">
            <v>Wyndham</v>
          </cell>
          <cell r="W25179">
            <v>2018</v>
          </cell>
          <cell r="X25179" t="str">
            <v>Dec</v>
          </cell>
        </row>
        <row r="25180">
          <cell r="D25180" t="str">
            <v>House</v>
          </cell>
          <cell r="E25180">
            <v>1450000</v>
          </cell>
          <cell r="R25180" t="str">
            <v>Hobsons Bay</v>
          </cell>
          <cell r="W25180">
            <v>2018</v>
          </cell>
          <cell r="X25180" t="str">
            <v>Dec</v>
          </cell>
        </row>
        <row r="25181">
          <cell r="D25181" t="str">
            <v>House</v>
          </cell>
          <cell r="E25181">
            <v>1899000</v>
          </cell>
          <cell r="R25181" t="str">
            <v>Stonnington</v>
          </cell>
          <cell r="W25181">
            <v>2018</v>
          </cell>
          <cell r="X25181" t="str">
            <v>Dec</v>
          </cell>
        </row>
        <row r="25182">
          <cell r="D25182" t="str">
            <v>House</v>
          </cell>
          <cell r="E25182">
            <v>1350000</v>
          </cell>
          <cell r="R25182" t="str">
            <v>Stonnington</v>
          </cell>
          <cell r="W25182">
            <v>2018</v>
          </cell>
          <cell r="X25182" t="str">
            <v>Dec</v>
          </cell>
        </row>
        <row r="25183">
          <cell r="D25183" t="str">
            <v>House</v>
          </cell>
          <cell r="E25183">
            <v>4510000</v>
          </cell>
          <cell r="R25183" t="str">
            <v>Stonnington</v>
          </cell>
          <cell r="W25183">
            <v>2018</v>
          </cell>
          <cell r="X25183" t="str">
            <v>Dec</v>
          </cell>
        </row>
        <row r="25184">
          <cell r="D25184" t="str">
            <v>House</v>
          </cell>
          <cell r="E25184">
            <v>2420000</v>
          </cell>
          <cell r="R25184" t="str">
            <v>Stonnington</v>
          </cell>
          <cell r="W25184">
            <v>2018</v>
          </cell>
          <cell r="X25184" t="str">
            <v>Dec</v>
          </cell>
        </row>
        <row r="25185">
          <cell r="D25185" t="str">
            <v>House</v>
          </cell>
          <cell r="E25185">
            <v>2400000</v>
          </cell>
          <cell r="R25185" t="str">
            <v>Port Phillip</v>
          </cell>
          <cell r="W25185">
            <v>2018</v>
          </cell>
          <cell r="X25185" t="str">
            <v>Dec</v>
          </cell>
        </row>
        <row r="25186">
          <cell r="D25186" t="str">
            <v>House</v>
          </cell>
          <cell r="E25186">
            <v>995000</v>
          </cell>
          <cell r="R25186" t="str">
            <v>Knox</v>
          </cell>
          <cell r="W25186">
            <v>2018</v>
          </cell>
          <cell r="X25186" t="str">
            <v>Dec</v>
          </cell>
        </row>
        <row r="25187">
          <cell r="D25187" t="str">
            <v>House</v>
          </cell>
          <cell r="E25187">
            <v>2650000</v>
          </cell>
          <cell r="R25187" t="str">
            <v>Port Phillip</v>
          </cell>
          <cell r="W25187">
            <v>2018</v>
          </cell>
          <cell r="X25187" t="str">
            <v>Dec</v>
          </cell>
        </row>
        <row r="25188">
          <cell r="D25188" t="str">
            <v>House</v>
          </cell>
          <cell r="E25188">
            <v>2160000</v>
          </cell>
          <cell r="R25188" t="str">
            <v>Boroondara</v>
          </cell>
          <cell r="W25188">
            <v>2018</v>
          </cell>
          <cell r="X25188" t="str">
            <v>Dec</v>
          </cell>
        </row>
        <row r="25189">
          <cell r="D25189" t="str">
            <v>House</v>
          </cell>
          <cell r="E25189">
            <v>942000</v>
          </cell>
          <cell r="R25189" t="str">
            <v>Whitehorse</v>
          </cell>
          <cell r="W25189">
            <v>2018</v>
          </cell>
          <cell r="X25189" t="str">
            <v>Dec</v>
          </cell>
        </row>
        <row r="25190">
          <cell r="D25190" t="str">
            <v>House</v>
          </cell>
          <cell r="E25190">
            <v>1150000</v>
          </cell>
          <cell r="R25190" t="str">
            <v>Hobsons Bay</v>
          </cell>
          <cell r="W25190">
            <v>2018</v>
          </cell>
          <cell r="X25190" t="str">
            <v>Dec</v>
          </cell>
        </row>
        <row r="25191">
          <cell r="D25191" t="str">
            <v>House</v>
          </cell>
          <cell r="E25191">
            <v>1150000</v>
          </cell>
          <cell r="R25191" t="str">
            <v>Hobsons Bay</v>
          </cell>
          <cell r="W25191">
            <v>2018</v>
          </cell>
          <cell r="X25191" t="str">
            <v>Dec</v>
          </cell>
        </row>
        <row r="25192">
          <cell r="D25192" t="str">
            <v>House</v>
          </cell>
          <cell r="E25192">
            <v>1120000</v>
          </cell>
          <cell r="R25192" t="str">
            <v>Whitehorse</v>
          </cell>
          <cell r="W25192">
            <v>2018</v>
          </cell>
          <cell r="X25192" t="str">
            <v>Dec</v>
          </cell>
        </row>
        <row r="25193">
          <cell r="D25193" t="str">
            <v>House</v>
          </cell>
          <cell r="E25193">
            <v>903000</v>
          </cell>
          <cell r="R25193" t="str">
            <v>Knox</v>
          </cell>
          <cell r="W25193">
            <v>2018</v>
          </cell>
          <cell r="X25193" t="str">
            <v>Dec</v>
          </cell>
        </row>
        <row r="25194">
          <cell r="D25194" t="str">
            <v>House</v>
          </cell>
          <cell r="E25194">
            <v>900500</v>
          </cell>
          <cell r="R25194" t="str">
            <v>Knox</v>
          </cell>
          <cell r="W25194">
            <v>2018</v>
          </cell>
          <cell r="X25194" t="str">
            <v>Dec</v>
          </cell>
        </row>
        <row r="25195">
          <cell r="D25195" t="str">
            <v>House</v>
          </cell>
          <cell r="E25195">
            <v>605000</v>
          </cell>
          <cell r="R25195" t="str">
            <v>Knox</v>
          </cell>
          <cell r="W25195">
            <v>2018</v>
          </cell>
          <cell r="X25195" t="str">
            <v>Dec</v>
          </cell>
        </row>
        <row r="25196">
          <cell r="D25196" t="str">
            <v>House</v>
          </cell>
          <cell r="E25196">
            <v>740000</v>
          </cell>
          <cell r="R25196" t="str">
            <v>Knox</v>
          </cell>
          <cell r="W25196">
            <v>2018</v>
          </cell>
          <cell r="X25196" t="str">
            <v>Dec</v>
          </cell>
        </row>
        <row r="25197">
          <cell r="D25197" t="str">
            <v>House</v>
          </cell>
          <cell r="E25197">
            <v>1213000</v>
          </cell>
          <cell r="R25197" t="str">
            <v>Hobsons Bay</v>
          </cell>
          <cell r="W25197">
            <v>2018</v>
          </cell>
          <cell r="X25197" t="str">
            <v>Dec</v>
          </cell>
        </row>
        <row r="25198">
          <cell r="D25198" t="str">
            <v>House</v>
          </cell>
          <cell r="E25198">
            <v>1855000</v>
          </cell>
          <cell r="R25198" t="str">
            <v>Boroondara</v>
          </cell>
          <cell r="W25198">
            <v>2018</v>
          </cell>
          <cell r="X25198" t="str">
            <v>Dec</v>
          </cell>
        </row>
        <row r="25199">
          <cell r="D25199" t="str">
            <v>House</v>
          </cell>
          <cell r="E25199">
            <v>1600000</v>
          </cell>
          <cell r="R25199" t="str">
            <v>Hobsons Bay</v>
          </cell>
          <cell r="W25199">
            <v>2018</v>
          </cell>
          <cell r="X25199" t="str">
            <v>Dec</v>
          </cell>
        </row>
        <row r="25200">
          <cell r="D25200" t="str">
            <v>Unit</v>
          </cell>
          <cell r="E25200">
            <v>1000000</v>
          </cell>
          <cell r="R25200" t="str">
            <v>Hobsons Bay</v>
          </cell>
          <cell r="W25200">
            <v>2018</v>
          </cell>
          <cell r="X25200" t="str">
            <v>Dec</v>
          </cell>
        </row>
        <row r="25201">
          <cell r="D25201" t="str">
            <v>House</v>
          </cell>
          <cell r="E25201">
            <v>1570000</v>
          </cell>
          <cell r="R25201" t="str">
            <v>Hobsons Bay</v>
          </cell>
          <cell r="W25201">
            <v>2018</v>
          </cell>
          <cell r="X25201" t="str">
            <v>Dec</v>
          </cell>
        </row>
        <row r="25202">
          <cell r="D25202" t="str">
            <v>House</v>
          </cell>
          <cell r="E25202">
            <v>820000</v>
          </cell>
          <cell r="R25202" t="str">
            <v>Knox</v>
          </cell>
          <cell r="W25202">
            <v>2018</v>
          </cell>
          <cell r="X25202" t="str">
            <v>Dec</v>
          </cell>
        </row>
        <row r="25203">
          <cell r="D25203" t="str">
            <v>House</v>
          </cell>
          <cell r="E25203">
            <v>1924000</v>
          </cell>
          <cell r="R25203" t="str">
            <v>Hobsons Bay</v>
          </cell>
          <cell r="W25203">
            <v>2018</v>
          </cell>
          <cell r="X25203" t="str">
            <v>Dec</v>
          </cell>
        </row>
        <row r="25204">
          <cell r="D25204" t="str">
            <v>House</v>
          </cell>
          <cell r="E25204">
            <v>1350000</v>
          </cell>
          <cell r="R25204" t="str">
            <v>Monash</v>
          </cell>
          <cell r="W25204">
            <v>2018</v>
          </cell>
          <cell r="X25204" t="str">
            <v>Dec</v>
          </cell>
        </row>
        <row r="25205">
          <cell r="D25205" t="str">
            <v>House</v>
          </cell>
          <cell r="E25205">
            <v>3600000</v>
          </cell>
          <cell r="R25205" t="str">
            <v>Port Phillip</v>
          </cell>
          <cell r="W25205">
            <v>2018</v>
          </cell>
          <cell r="X25205" t="str">
            <v>Dec</v>
          </cell>
        </row>
        <row r="25206">
          <cell r="D25206" t="str">
            <v>House</v>
          </cell>
          <cell r="E25206">
            <v>530000</v>
          </cell>
          <cell r="R25206" t="str">
            <v>Wyndham</v>
          </cell>
          <cell r="W25206">
            <v>2018</v>
          </cell>
          <cell r="X25206" t="str">
            <v>Dec</v>
          </cell>
        </row>
        <row r="25207">
          <cell r="D25207" t="str">
            <v>House</v>
          </cell>
          <cell r="E25207">
            <v>2600000</v>
          </cell>
          <cell r="R25207" t="str">
            <v>Boroondara</v>
          </cell>
          <cell r="W25207">
            <v>2018</v>
          </cell>
          <cell r="X25207" t="str">
            <v>Dec</v>
          </cell>
        </row>
        <row r="25208">
          <cell r="D25208" t="str">
            <v>House</v>
          </cell>
          <cell r="E25208">
            <v>1460000</v>
          </cell>
          <cell r="R25208" t="str">
            <v>Monash</v>
          </cell>
          <cell r="W25208">
            <v>2018</v>
          </cell>
          <cell r="X25208" t="str">
            <v>Dec</v>
          </cell>
        </row>
        <row r="25209">
          <cell r="D25209" t="str">
            <v>House</v>
          </cell>
          <cell r="E25209">
            <v>1378000</v>
          </cell>
          <cell r="R25209" t="str">
            <v>Monash</v>
          </cell>
          <cell r="W25209">
            <v>2018</v>
          </cell>
          <cell r="X25209" t="str">
            <v>Dec</v>
          </cell>
        </row>
        <row r="25210">
          <cell r="D25210" t="str">
            <v>House</v>
          </cell>
          <cell r="E25210">
            <v>1750000</v>
          </cell>
          <cell r="R25210" t="str">
            <v>Boroondara</v>
          </cell>
          <cell r="W25210">
            <v>2018</v>
          </cell>
          <cell r="X25210" t="str">
            <v>Dec</v>
          </cell>
        </row>
        <row r="25211">
          <cell r="D25211" t="str">
            <v>House</v>
          </cell>
          <cell r="E25211">
            <v>1040000</v>
          </cell>
          <cell r="R25211" t="str">
            <v>Hobsons Bay</v>
          </cell>
          <cell r="W25211">
            <v>2018</v>
          </cell>
          <cell r="X25211" t="str">
            <v>Dec</v>
          </cell>
        </row>
        <row r="25212">
          <cell r="D25212" t="str">
            <v>House</v>
          </cell>
          <cell r="E25212">
            <v>450000</v>
          </cell>
          <cell r="R25212" t="str">
            <v>Wyndham</v>
          </cell>
          <cell r="W25212">
            <v>2018</v>
          </cell>
          <cell r="X25212" t="str">
            <v>Dec</v>
          </cell>
        </row>
        <row r="25213">
          <cell r="D25213" t="str">
            <v>House</v>
          </cell>
          <cell r="E25213">
            <v>1400000</v>
          </cell>
          <cell r="R25213" t="str">
            <v>Monash</v>
          </cell>
          <cell r="W25213">
            <v>2018</v>
          </cell>
          <cell r="X25213" t="str">
            <v>Dec</v>
          </cell>
        </row>
        <row r="25214">
          <cell r="D25214" t="str">
            <v>House</v>
          </cell>
          <cell r="E25214">
            <v>535000</v>
          </cell>
          <cell r="R25214" t="str">
            <v>Wyndham</v>
          </cell>
          <cell r="W25214">
            <v>2018</v>
          </cell>
          <cell r="X25214" t="str">
            <v>Dec</v>
          </cell>
        </row>
        <row r="25215">
          <cell r="D25215" t="str">
            <v>House</v>
          </cell>
          <cell r="E25215">
            <v>475000</v>
          </cell>
          <cell r="R25215" t="str">
            <v>Wyndham</v>
          </cell>
          <cell r="W25215">
            <v>2018</v>
          </cell>
          <cell r="X25215" t="str">
            <v>Dec</v>
          </cell>
        </row>
        <row r="25216">
          <cell r="D25216" t="str">
            <v>House</v>
          </cell>
          <cell r="E25216">
            <v>602000</v>
          </cell>
          <cell r="R25216" t="str">
            <v>Wyndham</v>
          </cell>
          <cell r="W25216">
            <v>2018</v>
          </cell>
          <cell r="X25216" t="str">
            <v>Dec</v>
          </cell>
        </row>
        <row r="25217">
          <cell r="D25217" t="str">
            <v>House</v>
          </cell>
          <cell r="E25217">
            <v>1150000</v>
          </cell>
          <cell r="R25217" t="str">
            <v>Monash</v>
          </cell>
          <cell r="W25217">
            <v>2018</v>
          </cell>
          <cell r="X25217" t="str">
            <v>Dec</v>
          </cell>
        </row>
        <row r="25218">
          <cell r="D25218" t="str">
            <v>House</v>
          </cell>
          <cell r="E25218">
            <v>851000</v>
          </cell>
          <cell r="R25218" t="str">
            <v>Knox</v>
          </cell>
          <cell r="W25218">
            <v>2018</v>
          </cell>
          <cell r="X25218" t="str">
            <v>Dec</v>
          </cell>
        </row>
        <row r="25219">
          <cell r="D25219" t="str">
            <v>House</v>
          </cell>
          <cell r="E25219">
            <v>2420000</v>
          </cell>
          <cell r="R25219" t="str">
            <v>Monash</v>
          </cell>
          <cell r="W25219">
            <v>2018</v>
          </cell>
          <cell r="X25219" t="str">
            <v>Dec</v>
          </cell>
        </row>
        <row r="25220">
          <cell r="D25220" t="str">
            <v>House</v>
          </cell>
          <cell r="E25220">
            <v>490000</v>
          </cell>
          <cell r="R25220" t="str">
            <v>Wyndham</v>
          </cell>
          <cell r="W25220">
            <v>2018</v>
          </cell>
          <cell r="X25220" t="str">
            <v>Dec</v>
          </cell>
        </row>
        <row r="25221">
          <cell r="D25221" t="str">
            <v>Unit</v>
          </cell>
          <cell r="E25221">
            <v>1042000</v>
          </cell>
          <cell r="R25221" t="str">
            <v>Stonnington</v>
          </cell>
          <cell r="W25221">
            <v>2018</v>
          </cell>
          <cell r="X25221" t="str">
            <v>Dec</v>
          </cell>
        </row>
        <row r="25222">
          <cell r="D25222" t="str">
            <v>House</v>
          </cell>
          <cell r="E25222">
            <v>1705000</v>
          </cell>
          <cell r="R25222" t="str">
            <v>Monash</v>
          </cell>
          <cell r="W25222">
            <v>2018</v>
          </cell>
          <cell r="X25222" t="str">
            <v>Dec</v>
          </cell>
        </row>
        <row r="25223">
          <cell r="D25223" t="str">
            <v>House</v>
          </cell>
          <cell r="E25223">
            <v>500000</v>
          </cell>
          <cell r="R25223" t="str">
            <v>Wyndham</v>
          </cell>
          <cell r="W25223">
            <v>2018</v>
          </cell>
          <cell r="X25223" t="str">
            <v>Dec</v>
          </cell>
        </row>
        <row r="25224">
          <cell r="D25224" t="str">
            <v>House</v>
          </cell>
          <cell r="E25224">
            <v>430000</v>
          </cell>
          <cell r="R25224" t="str">
            <v>Wyndham</v>
          </cell>
          <cell r="W25224">
            <v>2018</v>
          </cell>
          <cell r="X25224" t="str">
            <v>Dec</v>
          </cell>
        </row>
        <row r="25225">
          <cell r="D25225" t="str">
            <v>House</v>
          </cell>
          <cell r="E25225">
            <v>1351000</v>
          </cell>
          <cell r="R25225" t="str">
            <v>Stonnington</v>
          </cell>
          <cell r="W25225">
            <v>2018</v>
          </cell>
          <cell r="X25225" t="str">
            <v>Dec</v>
          </cell>
        </row>
        <row r="25226">
          <cell r="D25226" t="str">
            <v>House</v>
          </cell>
          <cell r="E25226">
            <v>510000</v>
          </cell>
          <cell r="R25226" t="str">
            <v>Wyndham</v>
          </cell>
          <cell r="W25226">
            <v>2018</v>
          </cell>
          <cell r="X25226" t="str">
            <v>Dec</v>
          </cell>
        </row>
        <row r="25227">
          <cell r="D25227" t="str">
            <v>House</v>
          </cell>
          <cell r="E25227">
            <v>538000</v>
          </cell>
          <cell r="R25227" t="str">
            <v>Wyndham</v>
          </cell>
          <cell r="W25227">
            <v>2018</v>
          </cell>
          <cell r="X25227" t="str">
            <v>Dec</v>
          </cell>
        </row>
        <row r="25228">
          <cell r="D25228" t="str">
            <v>House</v>
          </cell>
          <cell r="E25228">
            <v>491500</v>
          </cell>
          <cell r="R25228" t="str">
            <v>Wyndham</v>
          </cell>
          <cell r="W25228">
            <v>2018</v>
          </cell>
          <cell r="X25228" t="str">
            <v>Dec</v>
          </cell>
        </row>
        <row r="25229">
          <cell r="D25229" t="str">
            <v>House</v>
          </cell>
          <cell r="E25229">
            <v>2105000</v>
          </cell>
          <cell r="R25229" t="str">
            <v>Stonnington</v>
          </cell>
          <cell r="W25229">
            <v>2018</v>
          </cell>
          <cell r="X25229" t="str">
            <v>Dec</v>
          </cell>
        </row>
        <row r="25230">
          <cell r="D25230" t="str">
            <v>House</v>
          </cell>
          <cell r="E25230">
            <v>1400500</v>
          </cell>
          <cell r="R25230" t="str">
            <v>Monash</v>
          </cell>
          <cell r="W25230">
            <v>2018</v>
          </cell>
          <cell r="X25230" t="str">
            <v>Dec</v>
          </cell>
        </row>
        <row r="25231">
          <cell r="D25231" t="str">
            <v>House</v>
          </cell>
          <cell r="E25231">
            <v>855000</v>
          </cell>
          <cell r="R25231" t="str">
            <v>Monash</v>
          </cell>
          <cell r="W25231">
            <v>2018</v>
          </cell>
          <cell r="X25231" t="str">
            <v>Dec</v>
          </cell>
        </row>
        <row r="25232">
          <cell r="D25232" t="str">
            <v>House</v>
          </cell>
          <cell r="E25232">
            <v>1900000</v>
          </cell>
          <cell r="R25232" t="str">
            <v>Glen Eira</v>
          </cell>
          <cell r="W25232">
            <v>2018</v>
          </cell>
          <cell r="X25232" t="str">
            <v>Dec</v>
          </cell>
        </row>
        <row r="25233">
          <cell r="D25233" t="str">
            <v>House</v>
          </cell>
          <cell r="E25233">
            <v>470000</v>
          </cell>
          <cell r="R25233" t="str">
            <v>Wyndham</v>
          </cell>
          <cell r="W25233">
            <v>2018</v>
          </cell>
          <cell r="X25233" t="str">
            <v>Dec</v>
          </cell>
        </row>
        <row r="25234">
          <cell r="D25234" t="str">
            <v>House</v>
          </cell>
          <cell r="E25234">
            <v>421000</v>
          </cell>
          <cell r="R25234" t="str">
            <v>Wyndham</v>
          </cell>
          <cell r="W25234">
            <v>2018</v>
          </cell>
          <cell r="X25234" t="str">
            <v>Dec</v>
          </cell>
        </row>
        <row r="25235">
          <cell r="D25235" t="str">
            <v>House</v>
          </cell>
          <cell r="E25235">
            <v>3040000</v>
          </cell>
          <cell r="R25235" t="str">
            <v>Port Phillip</v>
          </cell>
          <cell r="W25235">
            <v>2018</v>
          </cell>
          <cell r="X25235" t="str">
            <v>Dec</v>
          </cell>
        </row>
        <row r="25236">
          <cell r="D25236" t="str">
            <v>House</v>
          </cell>
          <cell r="E25236">
            <v>2500000</v>
          </cell>
          <cell r="R25236" t="str">
            <v>Monash</v>
          </cell>
          <cell r="W25236">
            <v>2018</v>
          </cell>
          <cell r="X25236" t="str">
            <v>Dec</v>
          </cell>
        </row>
        <row r="25237">
          <cell r="D25237" t="str">
            <v>House</v>
          </cell>
          <cell r="E25237">
            <v>1000000</v>
          </cell>
          <cell r="R25237" t="str">
            <v>Monash</v>
          </cell>
          <cell r="W25237">
            <v>2018</v>
          </cell>
          <cell r="X25237" t="str">
            <v>Dec</v>
          </cell>
        </row>
        <row r="25238">
          <cell r="D25238" t="str">
            <v>House</v>
          </cell>
          <cell r="E25238">
            <v>980000</v>
          </cell>
          <cell r="R25238" t="str">
            <v>Knox</v>
          </cell>
          <cell r="W25238">
            <v>2018</v>
          </cell>
          <cell r="X25238" t="str">
            <v>Dec</v>
          </cell>
        </row>
        <row r="25239">
          <cell r="D25239" t="str">
            <v>House</v>
          </cell>
          <cell r="E25239">
            <v>830000</v>
          </cell>
          <cell r="R25239" t="str">
            <v>Knox</v>
          </cell>
          <cell r="W25239">
            <v>2018</v>
          </cell>
          <cell r="X25239" t="str">
            <v>Dec</v>
          </cell>
        </row>
        <row r="25240">
          <cell r="D25240" t="str">
            <v>House</v>
          </cell>
          <cell r="E25240">
            <v>1490000</v>
          </cell>
          <cell r="R25240" t="str">
            <v>Glen Eira</v>
          </cell>
          <cell r="W25240">
            <v>2018</v>
          </cell>
          <cell r="X25240" t="str">
            <v>Dec</v>
          </cell>
        </row>
        <row r="25241">
          <cell r="D25241" t="str">
            <v>House</v>
          </cell>
          <cell r="E25241">
            <v>474000</v>
          </cell>
          <cell r="R25241" t="str">
            <v>Wyndham</v>
          </cell>
          <cell r="W25241">
            <v>2018</v>
          </cell>
          <cell r="X25241" t="str">
            <v>Dec</v>
          </cell>
        </row>
        <row r="25242">
          <cell r="D25242" t="str">
            <v>House</v>
          </cell>
          <cell r="E25242">
            <v>1500000</v>
          </cell>
          <cell r="R25242" t="str">
            <v>Monash</v>
          </cell>
          <cell r="W25242">
            <v>2018</v>
          </cell>
          <cell r="X25242" t="str">
            <v>Dec</v>
          </cell>
        </row>
        <row r="25243">
          <cell r="D25243" t="str">
            <v>House</v>
          </cell>
          <cell r="E25243">
            <v>1900000</v>
          </cell>
          <cell r="R25243" t="str">
            <v>Glen Eira</v>
          </cell>
          <cell r="W25243">
            <v>2018</v>
          </cell>
          <cell r="X25243" t="str">
            <v>Dec</v>
          </cell>
        </row>
        <row r="25244">
          <cell r="D25244" t="str">
            <v>House</v>
          </cell>
          <cell r="E25244">
            <v>482500</v>
          </cell>
          <cell r="R25244" t="str">
            <v>Wyndham</v>
          </cell>
          <cell r="W25244">
            <v>2018</v>
          </cell>
          <cell r="X25244" t="str">
            <v>Dec</v>
          </cell>
        </row>
        <row r="25245">
          <cell r="D25245" t="str">
            <v>House</v>
          </cell>
          <cell r="E25245">
            <v>1092000</v>
          </cell>
          <cell r="R25245" t="str">
            <v>Monash</v>
          </cell>
          <cell r="W25245">
            <v>2018</v>
          </cell>
          <cell r="X25245" t="str">
            <v>Dec</v>
          </cell>
        </row>
        <row r="25246">
          <cell r="D25246" t="str">
            <v>House</v>
          </cell>
          <cell r="E25246">
            <v>845000</v>
          </cell>
          <cell r="R25246" t="str">
            <v>Knox</v>
          </cell>
          <cell r="W25246">
            <v>2018</v>
          </cell>
          <cell r="X25246" t="str">
            <v>Dec</v>
          </cell>
        </row>
        <row r="25247">
          <cell r="D25247" t="str">
            <v>House</v>
          </cell>
          <cell r="E25247">
            <v>5250000</v>
          </cell>
          <cell r="R25247" t="str">
            <v>Bayside</v>
          </cell>
          <cell r="W25247">
            <v>2018</v>
          </cell>
          <cell r="X25247" t="str">
            <v>Dec</v>
          </cell>
        </row>
        <row r="25248">
          <cell r="D25248" t="str">
            <v>House</v>
          </cell>
          <cell r="E25248">
            <v>535000</v>
          </cell>
          <cell r="R25248" t="str">
            <v>Wyndham</v>
          </cell>
          <cell r="W25248">
            <v>2018</v>
          </cell>
          <cell r="X25248" t="str">
            <v>Dec</v>
          </cell>
        </row>
        <row r="25249">
          <cell r="D25249" t="str">
            <v>House</v>
          </cell>
          <cell r="E25249">
            <v>1352500</v>
          </cell>
          <cell r="R25249" t="str">
            <v>Glen Eira</v>
          </cell>
          <cell r="W25249">
            <v>2018</v>
          </cell>
          <cell r="X25249" t="str">
            <v>Dec</v>
          </cell>
        </row>
        <row r="25250">
          <cell r="D25250" t="str">
            <v>House</v>
          </cell>
          <cell r="E25250">
            <v>860000</v>
          </cell>
          <cell r="R25250" t="str">
            <v>Knox</v>
          </cell>
          <cell r="W25250">
            <v>2018</v>
          </cell>
          <cell r="X25250" t="str">
            <v>Dec</v>
          </cell>
        </row>
        <row r="25251">
          <cell r="D25251" t="str">
            <v>House</v>
          </cell>
          <cell r="E25251">
            <v>2050000</v>
          </cell>
          <cell r="R25251" t="str">
            <v>Glen Eira</v>
          </cell>
          <cell r="W25251">
            <v>2018</v>
          </cell>
          <cell r="X25251" t="str">
            <v>Dec</v>
          </cell>
        </row>
        <row r="25252">
          <cell r="D25252" t="str">
            <v>House</v>
          </cell>
          <cell r="E25252">
            <v>815000</v>
          </cell>
          <cell r="R25252" t="str">
            <v>Monash</v>
          </cell>
          <cell r="W25252">
            <v>2018</v>
          </cell>
          <cell r="X25252" t="str">
            <v>Dec</v>
          </cell>
        </row>
        <row r="25253">
          <cell r="D25253" t="str">
            <v>House</v>
          </cell>
          <cell r="E25253">
            <v>2652000</v>
          </cell>
          <cell r="R25253" t="str">
            <v>Bayside</v>
          </cell>
          <cell r="W25253">
            <v>2018</v>
          </cell>
          <cell r="X25253" t="str">
            <v>Dec</v>
          </cell>
        </row>
        <row r="25254">
          <cell r="D25254" t="str">
            <v>House</v>
          </cell>
          <cell r="E25254">
            <v>830000</v>
          </cell>
          <cell r="R25254" t="str">
            <v>Wyndham</v>
          </cell>
          <cell r="W25254">
            <v>2018</v>
          </cell>
          <cell r="X25254" t="str">
            <v>Dec</v>
          </cell>
        </row>
        <row r="25255">
          <cell r="D25255" t="str">
            <v>House</v>
          </cell>
          <cell r="E25255">
            <v>1380000</v>
          </cell>
          <cell r="R25255" t="str">
            <v>Bayside</v>
          </cell>
          <cell r="W25255">
            <v>2018</v>
          </cell>
          <cell r="X25255" t="str">
            <v>Dec</v>
          </cell>
        </row>
        <row r="25256">
          <cell r="D25256" t="str">
            <v>House</v>
          </cell>
          <cell r="E25256">
            <v>2350000</v>
          </cell>
          <cell r="R25256" t="str">
            <v>Bayside</v>
          </cell>
          <cell r="W25256">
            <v>2018</v>
          </cell>
          <cell r="X25256" t="str">
            <v>Dec</v>
          </cell>
        </row>
        <row r="25257">
          <cell r="D25257" t="str">
            <v>House</v>
          </cell>
          <cell r="E25257">
            <v>1300000</v>
          </cell>
          <cell r="R25257" t="str">
            <v>Glen Eira</v>
          </cell>
          <cell r="W25257">
            <v>2018</v>
          </cell>
          <cell r="X25257" t="str">
            <v>Dec</v>
          </cell>
        </row>
        <row r="25258">
          <cell r="D25258" t="str">
            <v>House</v>
          </cell>
          <cell r="E25258">
            <v>1080000</v>
          </cell>
          <cell r="R25258" t="str">
            <v>Monash</v>
          </cell>
          <cell r="W25258">
            <v>2018</v>
          </cell>
          <cell r="X25258" t="str">
            <v>Dec</v>
          </cell>
        </row>
        <row r="25259">
          <cell r="D25259" t="str">
            <v>House</v>
          </cell>
          <cell r="E25259">
            <v>738000</v>
          </cell>
          <cell r="R25259" t="str">
            <v>Wyndham</v>
          </cell>
          <cell r="W25259">
            <v>2018</v>
          </cell>
          <cell r="X25259" t="str">
            <v>Dec</v>
          </cell>
        </row>
        <row r="25260">
          <cell r="D25260" t="str">
            <v>House</v>
          </cell>
          <cell r="E25260">
            <v>1770000</v>
          </cell>
          <cell r="R25260" t="str">
            <v>Bayside</v>
          </cell>
          <cell r="W25260">
            <v>2018</v>
          </cell>
          <cell r="X25260" t="str">
            <v>Dec</v>
          </cell>
        </row>
        <row r="25261">
          <cell r="D25261" t="str">
            <v>House</v>
          </cell>
          <cell r="E25261">
            <v>580000</v>
          </cell>
          <cell r="R25261" t="str">
            <v>Wyndham</v>
          </cell>
          <cell r="W25261">
            <v>2018</v>
          </cell>
          <cell r="X25261" t="str">
            <v>Dec</v>
          </cell>
        </row>
        <row r="25262">
          <cell r="D25262" t="str">
            <v>House</v>
          </cell>
          <cell r="E25262">
            <v>1800000</v>
          </cell>
          <cell r="R25262" t="str">
            <v>Bayside</v>
          </cell>
          <cell r="W25262">
            <v>2018</v>
          </cell>
          <cell r="X25262" t="str">
            <v>Dec</v>
          </cell>
        </row>
        <row r="25263">
          <cell r="D25263" t="str">
            <v>Unit</v>
          </cell>
          <cell r="E25263">
            <v>1336000</v>
          </cell>
          <cell r="R25263" t="str">
            <v>Glen Eira</v>
          </cell>
          <cell r="W25263">
            <v>2018</v>
          </cell>
          <cell r="X25263" t="str">
            <v>Dec</v>
          </cell>
        </row>
        <row r="25264">
          <cell r="D25264" t="str">
            <v>House</v>
          </cell>
          <cell r="E25264">
            <v>1250000</v>
          </cell>
          <cell r="R25264" t="str">
            <v>Glen Eira</v>
          </cell>
          <cell r="W25264">
            <v>2018</v>
          </cell>
          <cell r="X25264" t="str">
            <v>Dec</v>
          </cell>
        </row>
        <row r="25265">
          <cell r="D25265" t="str">
            <v>House</v>
          </cell>
          <cell r="E25265">
            <v>1235000</v>
          </cell>
          <cell r="R25265" t="str">
            <v>Glen Eira</v>
          </cell>
          <cell r="W25265">
            <v>2018</v>
          </cell>
          <cell r="X25265" t="str">
            <v>Dec</v>
          </cell>
        </row>
        <row r="25266">
          <cell r="D25266" t="str">
            <v>Unit</v>
          </cell>
          <cell r="E25266">
            <v>2525000</v>
          </cell>
          <cell r="R25266" t="str">
            <v>Bayside</v>
          </cell>
          <cell r="W25266">
            <v>2018</v>
          </cell>
          <cell r="X25266" t="str">
            <v>Dec</v>
          </cell>
        </row>
        <row r="25267">
          <cell r="D25267" t="str">
            <v>House</v>
          </cell>
          <cell r="E25267">
            <v>3000000</v>
          </cell>
          <cell r="R25267" t="str">
            <v>Bayside</v>
          </cell>
          <cell r="W25267">
            <v>2018</v>
          </cell>
          <cell r="X25267" t="str">
            <v>Dec</v>
          </cell>
        </row>
        <row r="25268">
          <cell r="D25268" t="str">
            <v>House</v>
          </cell>
          <cell r="E25268">
            <v>2000000</v>
          </cell>
          <cell r="R25268" t="str">
            <v>Glen Eira</v>
          </cell>
          <cell r="W25268">
            <v>2018</v>
          </cell>
          <cell r="X25268" t="str">
            <v>Dec</v>
          </cell>
        </row>
        <row r="25269">
          <cell r="D25269" t="str">
            <v>House</v>
          </cell>
          <cell r="E25269">
            <v>2275000</v>
          </cell>
          <cell r="R25269" t="str">
            <v>Glen Eira</v>
          </cell>
          <cell r="W25269">
            <v>2018</v>
          </cell>
          <cell r="X25269" t="str">
            <v>Dec</v>
          </cell>
        </row>
        <row r="25270">
          <cell r="D25270" t="str">
            <v>House</v>
          </cell>
          <cell r="E25270">
            <v>2330000</v>
          </cell>
          <cell r="R25270" t="str">
            <v>Bayside</v>
          </cell>
          <cell r="W25270">
            <v>2018</v>
          </cell>
          <cell r="X25270" t="str">
            <v>Dec</v>
          </cell>
        </row>
        <row r="25271">
          <cell r="D25271" t="str">
            <v>House</v>
          </cell>
          <cell r="E25271">
            <v>2430000</v>
          </cell>
          <cell r="R25271" t="str">
            <v>Glen Eira</v>
          </cell>
          <cell r="W25271">
            <v>2018</v>
          </cell>
          <cell r="X25271" t="str">
            <v>Dec</v>
          </cell>
        </row>
        <row r="25272">
          <cell r="D25272" t="str">
            <v>House</v>
          </cell>
          <cell r="E25272">
            <v>1320000</v>
          </cell>
          <cell r="R25272" t="str">
            <v>Glen Eira</v>
          </cell>
          <cell r="W25272">
            <v>2018</v>
          </cell>
          <cell r="X25272" t="str">
            <v>Dec</v>
          </cell>
        </row>
        <row r="25273">
          <cell r="D25273" t="str">
            <v>House</v>
          </cell>
          <cell r="E25273">
            <v>1100000</v>
          </cell>
          <cell r="R25273" t="str">
            <v>Glen Eira</v>
          </cell>
          <cell r="W25273">
            <v>2018</v>
          </cell>
          <cell r="X25273" t="str">
            <v>Dec</v>
          </cell>
        </row>
        <row r="25274">
          <cell r="D25274" t="str">
            <v>House</v>
          </cell>
          <cell r="E25274">
            <v>1125000</v>
          </cell>
          <cell r="R25274" t="str">
            <v>Glen Eira</v>
          </cell>
          <cell r="W25274">
            <v>2018</v>
          </cell>
          <cell r="X25274" t="str">
            <v>Dec</v>
          </cell>
        </row>
        <row r="25275">
          <cell r="D25275" t="str">
            <v>House</v>
          </cell>
          <cell r="E25275">
            <v>2595000</v>
          </cell>
          <cell r="R25275" t="str">
            <v>Bayside</v>
          </cell>
          <cell r="W25275">
            <v>2018</v>
          </cell>
          <cell r="X25275" t="str">
            <v>Dec</v>
          </cell>
        </row>
        <row r="25276">
          <cell r="D25276" t="str">
            <v>House</v>
          </cell>
          <cell r="E25276">
            <v>1208000</v>
          </cell>
          <cell r="R25276" t="str">
            <v>Glen Eira</v>
          </cell>
          <cell r="W25276">
            <v>2018</v>
          </cell>
          <cell r="X25276" t="str">
            <v>Dec</v>
          </cell>
        </row>
        <row r="25277">
          <cell r="D25277" t="str">
            <v>Unit</v>
          </cell>
          <cell r="E25277">
            <v>1180000</v>
          </cell>
          <cell r="R25277" t="str">
            <v>Bayside</v>
          </cell>
          <cell r="W25277">
            <v>2018</v>
          </cell>
          <cell r="X25277" t="str">
            <v>Dec</v>
          </cell>
        </row>
        <row r="25278">
          <cell r="D25278" t="str">
            <v>House</v>
          </cell>
          <cell r="E25278">
            <v>1458000</v>
          </cell>
          <cell r="R25278" t="str">
            <v>Bayside</v>
          </cell>
          <cell r="W25278">
            <v>2018</v>
          </cell>
          <cell r="X25278" t="str">
            <v>Dec</v>
          </cell>
        </row>
        <row r="25279">
          <cell r="D25279" t="str">
            <v>House</v>
          </cell>
          <cell r="E25279">
            <v>1100000</v>
          </cell>
          <cell r="R25279" t="str">
            <v>Kingston</v>
          </cell>
          <cell r="W25279">
            <v>2018</v>
          </cell>
          <cell r="X25279" t="str">
            <v>Dec</v>
          </cell>
        </row>
        <row r="25280">
          <cell r="D25280" t="str">
            <v>House</v>
          </cell>
          <cell r="E25280">
            <v>1330000</v>
          </cell>
          <cell r="R25280" t="str">
            <v>Bayside</v>
          </cell>
          <cell r="W25280">
            <v>2018</v>
          </cell>
          <cell r="X25280" t="str">
            <v>Dec</v>
          </cell>
        </row>
        <row r="25281">
          <cell r="D25281" t="str">
            <v>House</v>
          </cell>
          <cell r="E25281">
            <v>1350000</v>
          </cell>
          <cell r="R25281" t="str">
            <v>Bayside</v>
          </cell>
          <cell r="W25281">
            <v>2018</v>
          </cell>
          <cell r="X25281" t="str">
            <v>Dec</v>
          </cell>
        </row>
        <row r="25282">
          <cell r="D25282" t="str">
            <v>House</v>
          </cell>
          <cell r="E25282">
            <v>1420000</v>
          </cell>
          <cell r="R25282" t="str">
            <v>Bayside</v>
          </cell>
          <cell r="W25282">
            <v>2018</v>
          </cell>
          <cell r="X25282" t="str">
            <v>Dec</v>
          </cell>
        </row>
        <row r="25283">
          <cell r="D25283" t="str">
            <v>House</v>
          </cell>
          <cell r="E25283">
            <v>1535000</v>
          </cell>
          <cell r="R25283" t="str">
            <v>Bayside</v>
          </cell>
          <cell r="W25283">
            <v>2018</v>
          </cell>
          <cell r="X25283" t="str">
            <v>Dec</v>
          </cell>
        </row>
        <row r="25284">
          <cell r="D25284" t="str">
            <v>House</v>
          </cell>
          <cell r="E25284">
            <v>1800000</v>
          </cell>
          <cell r="R25284" t="str">
            <v>Bayside</v>
          </cell>
          <cell r="W25284">
            <v>2018</v>
          </cell>
          <cell r="X25284" t="str">
            <v>Dec</v>
          </cell>
        </row>
        <row r="25285">
          <cell r="D25285" t="str">
            <v>House</v>
          </cell>
          <cell r="E25285">
            <v>1200000</v>
          </cell>
          <cell r="R25285" t="str">
            <v>Bayside</v>
          </cell>
          <cell r="W25285">
            <v>2018</v>
          </cell>
          <cell r="X25285" t="str">
            <v>Dec</v>
          </cell>
        </row>
        <row r="25286">
          <cell r="D25286" t="str">
            <v>Unit</v>
          </cell>
          <cell r="E25286">
            <v>1111000</v>
          </cell>
          <cell r="R25286" t="str">
            <v>Bayside</v>
          </cell>
          <cell r="W25286">
            <v>2018</v>
          </cell>
          <cell r="X25286" t="str">
            <v>Dec</v>
          </cell>
        </row>
        <row r="25287">
          <cell r="D25287" t="str">
            <v>House</v>
          </cell>
          <cell r="E25287">
            <v>1350000</v>
          </cell>
          <cell r="R25287" t="str">
            <v>Bayside</v>
          </cell>
          <cell r="W25287">
            <v>2018</v>
          </cell>
          <cell r="X25287" t="str">
            <v>Dec</v>
          </cell>
        </row>
        <row r="25288">
          <cell r="D25288" t="str">
            <v>House</v>
          </cell>
          <cell r="E25288">
            <v>1270000</v>
          </cell>
          <cell r="R25288" t="str">
            <v>Bayside</v>
          </cell>
          <cell r="W25288">
            <v>2018</v>
          </cell>
          <cell r="X25288" t="str">
            <v>Dec</v>
          </cell>
        </row>
        <row r="25289">
          <cell r="D25289" t="str">
            <v>House</v>
          </cell>
          <cell r="E25289">
            <v>887500</v>
          </cell>
          <cell r="R25289" t="str">
            <v>Bayside</v>
          </cell>
          <cell r="W25289">
            <v>2018</v>
          </cell>
          <cell r="X25289" t="str">
            <v>Dec</v>
          </cell>
        </row>
        <row r="25290">
          <cell r="D25290" t="str">
            <v>House</v>
          </cell>
          <cell r="E25290">
            <v>1291000</v>
          </cell>
          <cell r="R25290" t="str">
            <v>Bayside</v>
          </cell>
          <cell r="W25290">
            <v>2018</v>
          </cell>
          <cell r="X25290" t="str">
            <v>Dec</v>
          </cell>
        </row>
        <row r="25291">
          <cell r="D25291" t="str">
            <v>House</v>
          </cell>
          <cell r="E25291">
            <v>2350000</v>
          </cell>
          <cell r="R25291" t="str">
            <v>Bayside</v>
          </cell>
          <cell r="W25291">
            <v>2018</v>
          </cell>
          <cell r="X25291" t="str">
            <v>Dec</v>
          </cell>
        </row>
        <row r="25292">
          <cell r="D25292" t="str">
            <v>Unit</v>
          </cell>
          <cell r="E25292">
            <v>1605000</v>
          </cell>
          <cell r="R25292" t="str">
            <v>Melbourne</v>
          </cell>
          <cell r="W25292">
            <v>2018</v>
          </cell>
          <cell r="X25292" t="str">
            <v>Dec</v>
          </cell>
        </row>
        <row r="25293">
          <cell r="D25293" t="str">
            <v>Unit</v>
          </cell>
          <cell r="E25293">
            <v>1605000</v>
          </cell>
          <cell r="R25293" t="str">
            <v>Melbourne</v>
          </cell>
          <cell r="W25293">
            <v>2018</v>
          </cell>
          <cell r="X25293" t="str">
            <v>Dec</v>
          </cell>
        </row>
        <row r="25294">
          <cell r="D25294" t="str">
            <v>Unit</v>
          </cell>
          <cell r="E25294">
            <v>1300000</v>
          </cell>
          <cell r="R25294" t="str">
            <v>Manningham</v>
          </cell>
          <cell r="W25294">
            <v>2018</v>
          </cell>
          <cell r="X25294" t="str">
            <v>Dec</v>
          </cell>
        </row>
        <row r="25295">
          <cell r="D25295" t="str">
            <v>Unit</v>
          </cell>
          <cell r="E25295">
            <v>955000</v>
          </cell>
          <cell r="R25295" t="str">
            <v>Stonnington</v>
          </cell>
          <cell r="W25295">
            <v>2018</v>
          </cell>
          <cell r="X25295" t="str">
            <v>Dec</v>
          </cell>
        </row>
        <row r="25296">
          <cell r="D25296" t="str">
            <v>House</v>
          </cell>
          <cell r="E25296">
            <v>925000</v>
          </cell>
          <cell r="R25296" t="str">
            <v>Manningham</v>
          </cell>
          <cell r="W25296">
            <v>2018</v>
          </cell>
          <cell r="X25296" t="str">
            <v>Dec</v>
          </cell>
        </row>
        <row r="25297">
          <cell r="D25297" t="str">
            <v>House</v>
          </cell>
          <cell r="E25297">
            <v>905000</v>
          </cell>
          <cell r="R25297" t="str">
            <v>Monash</v>
          </cell>
          <cell r="W25297">
            <v>2018</v>
          </cell>
          <cell r="X25297" t="str">
            <v>Dec</v>
          </cell>
        </row>
        <row r="25298">
          <cell r="D25298" t="str">
            <v>Unit</v>
          </cell>
          <cell r="E25298">
            <v>860000</v>
          </cell>
          <cell r="R25298" t="str">
            <v>Monash</v>
          </cell>
          <cell r="W25298">
            <v>2018</v>
          </cell>
          <cell r="X25298" t="str">
            <v>Dec</v>
          </cell>
        </row>
        <row r="25299">
          <cell r="D25299" t="str">
            <v>Unit</v>
          </cell>
          <cell r="E25299">
            <v>855000</v>
          </cell>
          <cell r="R25299" t="str">
            <v>Manningham</v>
          </cell>
          <cell r="W25299">
            <v>2018</v>
          </cell>
          <cell r="X25299" t="str">
            <v>Dec</v>
          </cell>
        </row>
        <row r="25300">
          <cell r="D25300" t="str">
            <v>Unit</v>
          </cell>
          <cell r="E25300">
            <v>820000</v>
          </cell>
          <cell r="R25300" t="str">
            <v>Bayside</v>
          </cell>
          <cell r="W25300">
            <v>2018</v>
          </cell>
          <cell r="X25300" t="str">
            <v>Dec</v>
          </cell>
        </row>
        <row r="25301">
          <cell r="D25301" t="str">
            <v>Unit</v>
          </cell>
          <cell r="E25301">
            <v>800000</v>
          </cell>
          <cell r="R25301" t="str">
            <v>Moonee Valley</v>
          </cell>
          <cell r="W25301">
            <v>2018</v>
          </cell>
          <cell r="X25301" t="str">
            <v>Dec</v>
          </cell>
        </row>
        <row r="25302">
          <cell r="D25302" t="str">
            <v>House</v>
          </cell>
          <cell r="E25302">
            <v>780000</v>
          </cell>
          <cell r="R25302" t="str">
            <v>Banyule</v>
          </cell>
          <cell r="W25302">
            <v>2018</v>
          </cell>
          <cell r="X25302" t="str">
            <v>Dec</v>
          </cell>
        </row>
        <row r="25303">
          <cell r="D25303" t="str">
            <v>Unit</v>
          </cell>
          <cell r="E25303">
            <v>770000</v>
          </cell>
          <cell r="R25303" t="str">
            <v>Banyule</v>
          </cell>
          <cell r="W25303">
            <v>2018</v>
          </cell>
          <cell r="X25303" t="str">
            <v>Dec</v>
          </cell>
        </row>
        <row r="25304">
          <cell r="D25304" t="str">
            <v>House</v>
          </cell>
          <cell r="E25304">
            <v>670000</v>
          </cell>
          <cell r="R25304" t="str">
            <v>Brimbank</v>
          </cell>
          <cell r="W25304">
            <v>2018</v>
          </cell>
          <cell r="X25304" t="str">
            <v>Dec</v>
          </cell>
        </row>
        <row r="25305">
          <cell r="D25305" t="str">
            <v>Unit</v>
          </cell>
          <cell r="E25305">
            <v>625000</v>
          </cell>
          <cell r="R25305" t="str">
            <v>Hobsons Bay</v>
          </cell>
          <cell r="W25305">
            <v>2018</v>
          </cell>
          <cell r="X25305" t="str">
            <v>Dec</v>
          </cell>
        </row>
        <row r="25306">
          <cell r="D25306" t="str">
            <v>Unit</v>
          </cell>
          <cell r="E25306">
            <v>610000</v>
          </cell>
          <cell r="R25306" t="str">
            <v>Boroondara</v>
          </cell>
          <cell r="W25306">
            <v>2018</v>
          </cell>
          <cell r="X25306" t="str">
            <v>Dec</v>
          </cell>
        </row>
        <row r="25307">
          <cell r="D25307" t="str">
            <v>Unit</v>
          </cell>
          <cell r="E25307">
            <v>600000</v>
          </cell>
          <cell r="R25307" t="str">
            <v>Maribyrnong</v>
          </cell>
          <cell r="W25307">
            <v>2018</v>
          </cell>
          <cell r="X25307" t="str">
            <v>Dec</v>
          </cell>
        </row>
        <row r="25308">
          <cell r="D25308" t="str">
            <v>Unit</v>
          </cell>
          <cell r="E25308">
            <v>555000</v>
          </cell>
          <cell r="R25308" t="str">
            <v>Moreland</v>
          </cell>
          <cell r="W25308">
            <v>2018</v>
          </cell>
          <cell r="X25308" t="str">
            <v>Dec</v>
          </cell>
        </row>
        <row r="25309">
          <cell r="D25309" t="str">
            <v>Unit</v>
          </cell>
          <cell r="E25309">
            <v>530000</v>
          </cell>
          <cell r="R25309" t="str">
            <v>Hobsons Bay</v>
          </cell>
          <cell r="W25309">
            <v>2018</v>
          </cell>
          <cell r="X25309" t="str">
            <v>Dec</v>
          </cell>
        </row>
        <row r="25310">
          <cell r="D25310" t="str">
            <v>Unit</v>
          </cell>
          <cell r="E25310">
            <v>480000</v>
          </cell>
          <cell r="R25310" t="str">
            <v>Darebin</v>
          </cell>
          <cell r="W25310">
            <v>2018</v>
          </cell>
          <cell r="X25310" t="str">
            <v>Dec</v>
          </cell>
        </row>
        <row r="25311">
          <cell r="D25311" t="str">
            <v>Unit</v>
          </cell>
          <cell r="E25311">
            <v>450000</v>
          </cell>
          <cell r="R25311" t="str">
            <v>Melbourne</v>
          </cell>
          <cell r="W25311">
            <v>2018</v>
          </cell>
          <cell r="X25311" t="str">
            <v>Dec</v>
          </cell>
        </row>
        <row r="25312">
          <cell r="D25312" t="str">
            <v>Unit</v>
          </cell>
          <cell r="E25312">
            <v>440000</v>
          </cell>
          <cell r="R25312" t="str">
            <v>Darebin</v>
          </cell>
          <cell r="W25312">
            <v>2018</v>
          </cell>
          <cell r="X25312" t="str">
            <v>Dec</v>
          </cell>
        </row>
        <row r="25313">
          <cell r="D25313" t="str">
            <v>Unit</v>
          </cell>
          <cell r="E25313">
            <v>300000</v>
          </cell>
          <cell r="R25313" t="str">
            <v>Glen Eira</v>
          </cell>
          <cell r="W25313">
            <v>2018</v>
          </cell>
          <cell r="X25313" t="str">
            <v>Dec</v>
          </cell>
        </row>
        <row r="25314">
          <cell r="D25314" t="str">
            <v>House</v>
          </cell>
          <cell r="E25314">
            <v>2885000</v>
          </cell>
          <cell r="R25314" t="str">
            <v>Hobsons Bay</v>
          </cell>
          <cell r="W25314">
            <v>2018</v>
          </cell>
          <cell r="X25314" t="str">
            <v>Dec</v>
          </cell>
        </row>
        <row r="25315">
          <cell r="D25315" t="str">
            <v>Unit</v>
          </cell>
          <cell r="E25315">
            <v>1850000</v>
          </cell>
          <cell r="R25315" t="str">
            <v>Bayside</v>
          </cell>
          <cell r="W25315">
            <v>2018</v>
          </cell>
          <cell r="X25315" t="str">
            <v>Dec</v>
          </cell>
        </row>
        <row r="25316">
          <cell r="D25316" t="str">
            <v>House</v>
          </cell>
          <cell r="E25316">
            <v>1816000</v>
          </cell>
          <cell r="R25316" t="str">
            <v>Darebin</v>
          </cell>
          <cell r="W25316">
            <v>2018</v>
          </cell>
          <cell r="X25316" t="str">
            <v>Dec</v>
          </cell>
        </row>
        <row r="25317">
          <cell r="D25317" t="str">
            <v>Unit</v>
          </cell>
          <cell r="E25317">
            <v>1725000</v>
          </cell>
          <cell r="R25317" t="str">
            <v>Boroondara</v>
          </cell>
          <cell r="W25317">
            <v>2018</v>
          </cell>
          <cell r="X25317" t="str">
            <v>Dec</v>
          </cell>
        </row>
        <row r="25318">
          <cell r="D25318" t="str">
            <v>Unit</v>
          </cell>
          <cell r="E25318">
            <v>1410000</v>
          </cell>
          <cell r="R25318" t="str">
            <v>Boroondara</v>
          </cell>
          <cell r="W25318">
            <v>2018</v>
          </cell>
          <cell r="X25318" t="str">
            <v>Dec</v>
          </cell>
        </row>
        <row r="25319">
          <cell r="D25319" t="str">
            <v>Unit</v>
          </cell>
          <cell r="E25319">
            <v>1350000</v>
          </cell>
          <cell r="R25319" t="str">
            <v>Whitehorse</v>
          </cell>
          <cell r="W25319">
            <v>2018</v>
          </cell>
          <cell r="X25319" t="str">
            <v>Dec</v>
          </cell>
        </row>
        <row r="25320">
          <cell r="D25320" t="str">
            <v>House</v>
          </cell>
          <cell r="E25320">
            <v>1310000</v>
          </cell>
          <cell r="R25320" t="str">
            <v>Monash</v>
          </cell>
          <cell r="W25320">
            <v>2018</v>
          </cell>
          <cell r="X25320" t="str">
            <v>Dec</v>
          </cell>
        </row>
        <row r="25321">
          <cell r="D25321" t="str">
            <v>Unit</v>
          </cell>
          <cell r="E25321">
            <v>1310000</v>
          </cell>
          <cell r="R25321" t="str">
            <v>Stonnington</v>
          </cell>
          <cell r="W25321">
            <v>2018</v>
          </cell>
          <cell r="X25321" t="str">
            <v>Dec</v>
          </cell>
        </row>
        <row r="25322">
          <cell r="D25322" t="str">
            <v>House</v>
          </cell>
          <cell r="E25322">
            <v>1306000</v>
          </cell>
          <cell r="R25322" t="str">
            <v>Yarra</v>
          </cell>
          <cell r="W25322">
            <v>2018</v>
          </cell>
          <cell r="X25322" t="str">
            <v>Dec</v>
          </cell>
        </row>
        <row r="25323">
          <cell r="D25323" t="str">
            <v>Unit</v>
          </cell>
          <cell r="E25323">
            <v>1300000</v>
          </cell>
          <cell r="R25323" t="str">
            <v>Glen Eira</v>
          </cell>
          <cell r="W25323">
            <v>2018</v>
          </cell>
          <cell r="X25323" t="str">
            <v>Dec</v>
          </cell>
        </row>
        <row r="25324">
          <cell r="D25324" t="str">
            <v>Unit</v>
          </cell>
          <cell r="E25324">
            <v>1300000</v>
          </cell>
          <cell r="R25324" t="str">
            <v>Glen Eira</v>
          </cell>
          <cell r="W25324">
            <v>2018</v>
          </cell>
          <cell r="X25324" t="str">
            <v>Dec</v>
          </cell>
        </row>
        <row r="25325">
          <cell r="D25325" t="str">
            <v>Unit</v>
          </cell>
          <cell r="E25325">
            <v>1300000</v>
          </cell>
          <cell r="R25325" t="str">
            <v>Melbourne</v>
          </cell>
          <cell r="W25325">
            <v>2018</v>
          </cell>
          <cell r="X25325" t="str">
            <v>Dec</v>
          </cell>
        </row>
        <row r="25326">
          <cell r="D25326" t="str">
            <v>Unit</v>
          </cell>
          <cell r="E25326">
            <v>1260000</v>
          </cell>
          <cell r="R25326" t="str">
            <v>Melbourne</v>
          </cell>
          <cell r="W25326">
            <v>2018</v>
          </cell>
          <cell r="X25326" t="str">
            <v>Dec</v>
          </cell>
        </row>
        <row r="25327">
          <cell r="D25327" t="str">
            <v>Unit</v>
          </cell>
          <cell r="E25327">
            <v>1250000</v>
          </cell>
          <cell r="R25327" t="str">
            <v>Yarra</v>
          </cell>
          <cell r="W25327">
            <v>2018</v>
          </cell>
          <cell r="X25327" t="str">
            <v>Dec</v>
          </cell>
        </row>
        <row r="25328">
          <cell r="D25328" t="str">
            <v>Unit</v>
          </cell>
          <cell r="E25328">
            <v>1150000</v>
          </cell>
          <cell r="R25328" t="str">
            <v>Boroondara</v>
          </cell>
          <cell r="W25328">
            <v>2018</v>
          </cell>
          <cell r="X25328" t="str">
            <v>Dec</v>
          </cell>
        </row>
        <row r="25329">
          <cell r="D25329" t="str">
            <v>Unit</v>
          </cell>
          <cell r="E25329">
            <v>1150000</v>
          </cell>
          <cell r="R25329" t="str">
            <v>Port Phillip</v>
          </cell>
          <cell r="W25329">
            <v>2018</v>
          </cell>
          <cell r="X25329" t="str">
            <v>Dec</v>
          </cell>
        </row>
        <row r="25330">
          <cell r="D25330" t="str">
            <v>House</v>
          </cell>
          <cell r="E25330">
            <v>1141000</v>
          </cell>
          <cell r="R25330" t="str">
            <v>Boroondara</v>
          </cell>
          <cell r="W25330">
            <v>2018</v>
          </cell>
          <cell r="X25330" t="str">
            <v>Dec</v>
          </cell>
        </row>
        <row r="25331">
          <cell r="D25331" t="str">
            <v>House</v>
          </cell>
          <cell r="E25331">
            <v>1130000</v>
          </cell>
          <cell r="R25331" t="str">
            <v>Glen Eira</v>
          </cell>
          <cell r="W25331">
            <v>2018</v>
          </cell>
          <cell r="X25331" t="str">
            <v>Dec</v>
          </cell>
        </row>
        <row r="25332">
          <cell r="D25332" t="str">
            <v>Unit</v>
          </cell>
          <cell r="E25332">
            <v>1110000</v>
          </cell>
          <cell r="R25332" t="str">
            <v>Melbourne</v>
          </cell>
          <cell r="W25332">
            <v>2018</v>
          </cell>
          <cell r="X25332" t="str">
            <v>Dec</v>
          </cell>
        </row>
        <row r="25333">
          <cell r="D25333" t="str">
            <v>House</v>
          </cell>
          <cell r="E25333">
            <v>1101000</v>
          </cell>
          <cell r="R25333" t="str">
            <v>Maroondah</v>
          </cell>
          <cell r="W25333">
            <v>2018</v>
          </cell>
          <cell r="X25333" t="str">
            <v>Dec</v>
          </cell>
        </row>
        <row r="25334">
          <cell r="D25334" t="str">
            <v>House</v>
          </cell>
          <cell r="E25334">
            <v>1080500</v>
          </cell>
          <cell r="R25334" t="str">
            <v>Banyule</v>
          </cell>
          <cell r="W25334">
            <v>2018</v>
          </cell>
          <cell r="X25334" t="str">
            <v>Dec</v>
          </cell>
        </row>
        <row r="25335">
          <cell r="D25335" t="str">
            <v>Unit</v>
          </cell>
          <cell r="E25335">
            <v>1070000</v>
          </cell>
          <cell r="R25335" t="str">
            <v>Whitehorse</v>
          </cell>
          <cell r="W25335">
            <v>2018</v>
          </cell>
          <cell r="X25335" t="str">
            <v>Dec</v>
          </cell>
        </row>
        <row r="25336">
          <cell r="D25336" t="str">
            <v>Unit</v>
          </cell>
          <cell r="E25336">
            <v>1070000</v>
          </cell>
          <cell r="R25336" t="str">
            <v>Boroondara</v>
          </cell>
          <cell r="W25336">
            <v>2018</v>
          </cell>
          <cell r="X25336" t="str">
            <v>Dec</v>
          </cell>
        </row>
        <row r="25337">
          <cell r="D25337" t="str">
            <v>House</v>
          </cell>
          <cell r="E25337">
            <v>1055000</v>
          </cell>
          <cell r="R25337" t="str">
            <v>Glen Eira</v>
          </cell>
          <cell r="W25337">
            <v>2018</v>
          </cell>
          <cell r="X25337" t="str">
            <v>Dec</v>
          </cell>
        </row>
        <row r="25338">
          <cell r="D25338" t="str">
            <v>Unit</v>
          </cell>
          <cell r="E25338">
            <v>1030000</v>
          </cell>
          <cell r="R25338" t="str">
            <v>Bayside</v>
          </cell>
          <cell r="W25338">
            <v>2018</v>
          </cell>
          <cell r="X25338" t="str">
            <v>Dec</v>
          </cell>
        </row>
        <row r="25339">
          <cell r="D25339" t="str">
            <v>Unit</v>
          </cell>
          <cell r="E25339">
            <v>1010000</v>
          </cell>
          <cell r="R25339" t="str">
            <v>Moreland</v>
          </cell>
          <cell r="W25339">
            <v>2018</v>
          </cell>
          <cell r="X25339" t="str">
            <v>Dec</v>
          </cell>
        </row>
        <row r="25340">
          <cell r="D25340" t="str">
            <v>Unit</v>
          </cell>
          <cell r="E25340">
            <v>1008000</v>
          </cell>
          <cell r="R25340" t="str">
            <v>Bayside</v>
          </cell>
          <cell r="W25340">
            <v>2018</v>
          </cell>
          <cell r="X25340" t="str">
            <v>Dec</v>
          </cell>
        </row>
        <row r="25341">
          <cell r="D25341" t="str">
            <v>Unit</v>
          </cell>
          <cell r="E25341">
            <v>990000</v>
          </cell>
          <cell r="R25341" t="str">
            <v>Glen Eira</v>
          </cell>
          <cell r="W25341">
            <v>2018</v>
          </cell>
          <cell r="X25341" t="str">
            <v>Dec</v>
          </cell>
        </row>
        <row r="25342">
          <cell r="D25342" t="str">
            <v>House</v>
          </cell>
          <cell r="E25342">
            <v>960000</v>
          </cell>
          <cell r="R25342" t="str">
            <v>Banyule</v>
          </cell>
          <cell r="W25342">
            <v>2018</v>
          </cell>
          <cell r="X25342" t="str">
            <v>Dec</v>
          </cell>
        </row>
        <row r="25343">
          <cell r="D25343" t="str">
            <v>Unit</v>
          </cell>
          <cell r="E25343">
            <v>960000</v>
          </cell>
          <cell r="R25343" t="str">
            <v>Boroondara</v>
          </cell>
          <cell r="W25343">
            <v>2018</v>
          </cell>
          <cell r="X25343" t="str">
            <v>Dec</v>
          </cell>
        </row>
        <row r="25344">
          <cell r="D25344" t="str">
            <v>Unit</v>
          </cell>
          <cell r="E25344">
            <v>955000</v>
          </cell>
          <cell r="R25344" t="str">
            <v>Monash</v>
          </cell>
          <cell r="W25344">
            <v>2018</v>
          </cell>
          <cell r="X25344" t="str">
            <v>Dec</v>
          </cell>
        </row>
        <row r="25345">
          <cell r="D25345" t="str">
            <v>House</v>
          </cell>
          <cell r="E25345">
            <v>910000</v>
          </cell>
          <cell r="R25345" t="str">
            <v>Manningham</v>
          </cell>
          <cell r="W25345">
            <v>2018</v>
          </cell>
          <cell r="X25345" t="str">
            <v>Dec</v>
          </cell>
        </row>
        <row r="25346">
          <cell r="D25346" t="str">
            <v>Unit</v>
          </cell>
          <cell r="E25346">
            <v>910000</v>
          </cell>
          <cell r="R25346" t="str">
            <v>Stonnington</v>
          </cell>
          <cell r="W25346">
            <v>2018</v>
          </cell>
          <cell r="X25346" t="str">
            <v>Dec</v>
          </cell>
        </row>
        <row r="25347">
          <cell r="D25347" t="str">
            <v>House</v>
          </cell>
          <cell r="E25347">
            <v>907000</v>
          </cell>
          <cell r="R25347" t="str">
            <v>Banyule</v>
          </cell>
          <cell r="W25347">
            <v>2018</v>
          </cell>
          <cell r="X25347" t="str">
            <v>Dec</v>
          </cell>
        </row>
        <row r="25348">
          <cell r="D25348" t="str">
            <v>Unit</v>
          </cell>
          <cell r="E25348">
            <v>903500</v>
          </cell>
          <cell r="R25348" t="str">
            <v>Manningham</v>
          </cell>
          <cell r="W25348">
            <v>2018</v>
          </cell>
          <cell r="X25348" t="str">
            <v>Dec</v>
          </cell>
        </row>
        <row r="25349">
          <cell r="D25349" t="str">
            <v>House</v>
          </cell>
          <cell r="E25349">
            <v>900000</v>
          </cell>
          <cell r="R25349" t="str">
            <v>Bayside</v>
          </cell>
          <cell r="W25349">
            <v>2018</v>
          </cell>
          <cell r="X25349" t="str">
            <v>Dec</v>
          </cell>
        </row>
        <row r="25350">
          <cell r="D25350" t="str">
            <v>Unit</v>
          </cell>
          <cell r="E25350">
            <v>900000</v>
          </cell>
          <cell r="R25350" t="str">
            <v>Manningham</v>
          </cell>
          <cell r="W25350">
            <v>2018</v>
          </cell>
          <cell r="X25350" t="str">
            <v>Dec</v>
          </cell>
        </row>
        <row r="25351">
          <cell r="D25351" t="str">
            <v>Unit</v>
          </cell>
          <cell r="E25351">
            <v>885000</v>
          </cell>
          <cell r="R25351" t="str">
            <v>Bayside</v>
          </cell>
          <cell r="W25351">
            <v>2018</v>
          </cell>
          <cell r="X25351" t="str">
            <v>Dec</v>
          </cell>
        </row>
        <row r="25352">
          <cell r="D25352" t="str">
            <v>House</v>
          </cell>
          <cell r="E25352">
            <v>875000</v>
          </cell>
          <cell r="R25352" t="str">
            <v>Boroondara</v>
          </cell>
          <cell r="W25352">
            <v>2018</v>
          </cell>
          <cell r="X25352" t="str">
            <v>Dec</v>
          </cell>
        </row>
        <row r="25353">
          <cell r="D25353" t="str">
            <v>House</v>
          </cell>
          <cell r="E25353">
            <v>867500</v>
          </cell>
          <cell r="R25353" t="str">
            <v>Glen Eira</v>
          </cell>
          <cell r="W25353">
            <v>2018</v>
          </cell>
          <cell r="X25353" t="str">
            <v>Dec</v>
          </cell>
        </row>
        <row r="25354">
          <cell r="D25354" t="str">
            <v>Unit</v>
          </cell>
          <cell r="E25354">
            <v>865000</v>
          </cell>
          <cell r="R25354" t="str">
            <v>Melbourne</v>
          </cell>
          <cell r="W25354">
            <v>2018</v>
          </cell>
          <cell r="X25354" t="str">
            <v>Dec</v>
          </cell>
        </row>
        <row r="25355">
          <cell r="D25355" t="str">
            <v>Unit</v>
          </cell>
          <cell r="E25355">
            <v>838000</v>
          </cell>
          <cell r="R25355" t="str">
            <v>Yarra</v>
          </cell>
          <cell r="W25355">
            <v>2018</v>
          </cell>
          <cell r="X25355" t="str">
            <v>Dec</v>
          </cell>
        </row>
        <row r="25356">
          <cell r="D25356" t="str">
            <v>Unit</v>
          </cell>
          <cell r="E25356">
            <v>829000</v>
          </cell>
          <cell r="R25356" t="str">
            <v>Manningham</v>
          </cell>
          <cell r="W25356">
            <v>2018</v>
          </cell>
          <cell r="X25356" t="str">
            <v>Dec</v>
          </cell>
        </row>
        <row r="25357">
          <cell r="D25357" t="str">
            <v>House</v>
          </cell>
          <cell r="E25357">
            <v>810000</v>
          </cell>
          <cell r="R25357" t="str">
            <v>Hobsons Bay</v>
          </cell>
          <cell r="W25357">
            <v>2018</v>
          </cell>
          <cell r="X25357" t="str">
            <v>Dec</v>
          </cell>
        </row>
        <row r="25358">
          <cell r="D25358" t="str">
            <v>House</v>
          </cell>
          <cell r="E25358">
            <v>798000</v>
          </cell>
          <cell r="R25358" t="str">
            <v>Glen Eira</v>
          </cell>
          <cell r="W25358">
            <v>2018</v>
          </cell>
          <cell r="X25358" t="str">
            <v>Dec</v>
          </cell>
        </row>
        <row r="25359">
          <cell r="D25359" t="str">
            <v>House</v>
          </cell>
          <cell r="E25359">
            <v>795000</v>
          </cell>
          <cell r="R25359" t="str">
            <v>Knox</v>
          </cell>
          <cell r="W25359">
            <v>2018</v>
          </cell>
          <cell r="X25359" t="str">
            <v>Dec</v>
          </cell>
        </row>
        <row r="25360">
          <cell r="D25360" t="str">
            <v>Unit</v>
          </cell>
          <cell r="E25360">
            <v>788000</v>
          </cell>
          <cell r="R25360" t="str">
            <v>Stonnington</v>
          </cell>
          <cell r="W25360">
            <v>2018</v>
          </cell>
          <cell r="X25360" t="str">
            <v>Dec</v>
          </cell>
        </row>
        <row r="25361">
          <cell r="D25361" t="str">
            <v>Unit</v>
          </cell>
          <cell r="E25361">
            <v>782000</v>
          </cell>
          <cell r="R25361" t="str">
            <v>Port Phillip</v>
          </cell>
          <cell r="W25361">
            <v>2018</v>
          </cell>
          <cell r="X25361" t="str">
            <v>Dec</v>
          </cell>
        </row>
        <row r="25362">
          <cell r="D25362" t="str">
            <v>Unit</v>
          </cell>
          <cell r="E25362">
            <v>780000</v>
          </cell>
          <cell r="R25362" t="str">
            <v>Moreland</v>
          </cell>
          <cell r="W25362">
            <v>2018</v>
          </cell>
          <cell r="X25362" t="str">
            <v>Dec</v>
          </cell>
        </row>
        <row r="25363">
          <cell r="D25363" t="str">
            <v>Unit</v>
          </cell>
          <cell r="E25363">
            <v>760000</v>
          </cell>
          <cell r="R25363" t="str">
            <v>Maroondah</v>
          </cell>
          <cell r="W25363">
            <v>2018</v>
          </cell>
          <cell r="X25363" t="str">
            <v>Dec</v>
          </cell>
        </row>
        <row r="25364">
          <cell r="D25364" t="str">
            <v>Unit</v>
          </cell>
          <cell r="E25364">
            <v>755000</v>
          </cell>
          <cell r="R25364" t="str">
            <v>Banyule</v>
          </cell>
          <cell r="W25364">
            <v>2018</v>
          </cell>
          <cell r="X25364" t="str">
            <v>Dec</v>
          </cell>
        </row>
        <row r="25365">
          <cell r="D25365" t="str">
            <v>Unit</v>
          </cell>
          <cell r="E25365">
            <v>752500</v>
          </cell>
          <cell r="R25365" t="str">
            <v>Moreland</v>
          </cell>
          <cell r="W25365">
            <v>2018</v>
          </cell>
          <cell r="X25365" t="str">
            <v>Dec</v>
          </cell>
        </row>
        <row r="25366">
          <cell r="D25366" t="str">
            <v>Unit</v>
          </cell>
          <cell r="E25366">
            <v>730000</v>
          </cell>
          <cell r="R25366" t="str">
            <v>Banyule</v>
          </cell>
          <cell r="W25366">
            <v>2018</v>
          </cell>
          <cell r="X25366" t="str">
            <v>Dec</v>
          </cell>
        </row>
        <row r="25367">
          <cell r="D25367" t="str">
            <v>Unit</v>
          </cell>
          <cell r="E25367">
            <v>730000</v>
          </cell>
          <cell r="R25367" t="str">
            <v>Whitehorse</v>
          </cell>
          <cell r="W25367">
            <v>2018</v>
          </cell>
          <cell r="X25367" t="str">
            <v>Dec</v>
          </cell>
        </row>
        <row r="25368">
          <cell r="D25368" t="str">
            <v>Unit</v>
          </cell>
          <cell r="E25368">
            <v>728000</v>
          </cell>
          <cell r="R25368" t="str">
            <v>Moreland</v>
          </cell>
          <cell r="W25368">
            <v>2018</v>
          </cell>
          <cell r="X25368" t="str">
            <v>Dec</v>
          </cell>
        </row>
        <row r="25369">
          <cell r="D25369" t="str">
            <v>Unit</v>
          </cell>
          <cell r="E25369">
            <v>725000</v>
          </cell>
          <cell r="R25369" t="str">
            <v>Darebin</v>
          </cell>
          <cell r="W25369">
            <v>2018</v>
          </cell>
          <cell r="X25369" t="str">
            <v>Dec</v>
          </cell>
        </row>
        <row r="25370">
          <cell r="D25370" t="str">
            <v>Unit</v>
          </cell>
          <cell r="E25370">
            <v>720000</v>
          </cell>
          <cell r="R25370" t="str">
            <v>Moreland</v>
          </cell>
          <cell r="W25370">
            <v>2018</v>
          </cell>
          <cell r="X25370" t="str">
            <v>Dec</v>
          </cell>
        </row>
        <row r="25371">
          <cell r="D25371" t="str">
            <v>House</v>
          </cell>
          <cell r="E25371">
            <v>720000</v>
          </cell>
          <cell r="R25371" t="str">
            <v>Whitehorse</v>
          </cell>
          <cell r="W25371">
            <v>2018</v>
          </cell>
          <cell r="X25371" t="str">
            <v>Dec</v>
          </cell>
        </row>
        <row r="25372">
          <cell r="D25372" t="str">
            <v>Unit</v>
          </cell>
          <cell r="E25372">
            <v>715000</v>
          </cell>
          <cell r="R25372" t="str">
            <v>Glen Eira</v>
          </cell>
          <cell r="W25372">
            <v>2018</v>
          </cell>
          <cell r="X25372" t="str">
            <v>Dec</v>
          </cell>
        </row>
        <row r="25373">
          <cell r="D25373" t="str">
            <v>Unit</v>
          </cell>
          <cell r="E25373">
            <v>701000</v>
          </cell>
          <cell r="R25373" t="str">
            <v>Boroondara</v>
          </cell>
          <cell r="W25373">
            <v>2018</v>
          </cell>
          <cell r="X25373" t="str">
            <v>Dec</v>
          </cell>
        </row>
        <row r="25374">
          <cell r="D25374" t="str">
            <v>Unit</v>
          </cell>
          <cell r="E25374">
            <v>700000</v>
          </cell>
          <cell r="R25374" t="str">
            <v>Melbourne</v>
          </cell>
          <cell r="W25374">
            <v>2018</v>
          </cell>
          <cell r="X25374" t="str">
            <v>Dec</v>
          </cell>
        </row>
        <row r="25375">
          <cell r="D25375" t="str">
            <v>Unit</v>
          </cell>
          <cell r="E25375">
            <v>682000</v>
          </cell>
          <cell r="R25375" t="str">
            <v>Hobsons Bay</v>
          </cell>
          <cell r="W25375">
            <v>2018</v>
          </cell>
          <cell r="X25375" t="str">
            <v>Dec</v>
          </cell>
        </row>
        <row r="25376">
          <cell r="D25376" t="str">
            <v>House</v>
          </cell>
          <cell r="E25376">
            <v>675000</v>
          </cell>
          <cell r="R25376" t="str">
            <v>Whittlesea</v>
          </cell>
          <cell r="W25376">
            <v>2018</v>
          </cell>
          <cell r="X25376" t="str">
            <v>Dec</v>
          </cell>
        </row>
        <row r="25377">
          <cell r="D25377" t="str">
            <v>Unit</v>
          </cell>
          <cell r="E25377">
            <v>659000</v>
          </cell>
          <cell r="R25377" t="str">
            <v>Moonee Valley</v>
          </cell>
          <cell r="W25377">
            <v>2018</v>
          </cell>
          <cell r="X25377" t="str">
            <v>Dec</v>
          </cell>
        </row>
        <row r="25378">
          <cell r="D25378" t="str">
            <v>Unit</v>
          </cell>
          <cell r="E25378">
            <v>654000</v>
          </cell>
          <cell r="R25378" t="str">
            <v>Moreland</v>
          </cell>
          <cell r="W25378">
            <v>2018</v>
          </cell>
          <cell r="X25378" t="str">
            <v>Dec</v>
          </cell>
        </row>
        <row r="25379">
          <cell r="D25379" t="str">
            <v>House</v>
          </cell>
          <cell r="E25379">
            <v>651000</v>
          </cell>
          <cell r="R25379" t="str">
            <v>Wyndham</v>
          </cell>
          <cell r="W25379">
            <v>2018</v>
          </cell>
          <cell r="X25379" t="str">
            <v>Dec</v>
          </cell>
        </row>
        <row r="25380">
          <cell r="D25380" t="str">
            <v>Unit</v>
          </cell>
          <cell r="E25380">
            <v>650000</v>
          </cell>
          <cell r="R25380" t="str">
            <v>Whitehorse</v>
          </cell>
          <cell r="W25380">
            <v>2018</v>
          </cell>
          <cell r="X25380" t="str">
            <v>Dec</v>
          </cell>
        </row>
        <row r="25381">
          <cell r="D25381" t="str">
            <v>Unit</v>
          </cell>
          <cell r="E25381">
            <v>636000</v>
          </cell>
          <cell r="R25381" t="str">
            <v>Brimbank</v>
          </cell>
          <cell r="W25381">
            <v>2018</v>
          </cell>
          <cell r="X25381" t="str">
            <v>Dec</v>
          </cell>
        </row>
        <row r="25382">
          <cell r="D25382" t="str">
            <v>House</v>
          </cell>
          <cell r="E25382">
            <v>636000</v>
          </cell>
          <cell r="R25382" t="str">
            <v>Moreland</v>
          </cell>
          <cell r="W25382">
            <v>2018</v>
          </cell>
          <cell r="X25382" t="str">
            <v>Dec</v>
          </cell>
        </row>
        <row r="25383">
          <cell r="D25383" t="str">
            <v>Unit</v>
          </cell>
          <cell r="E25383">
            <v>635000</v>
          </cell>
          <cell r="R25383" t="str">
            <v>Banyule</v>
          </cell>
          <cell r="W25383">
            <v>2018</v>
          </cell>
          <cell r="X25383" t="str">
            <v>Dec</v>
          </cell>
        </row>
        <row r="25384">
          <cell r="D25384" t="str">
            <v>House</v>
          </cell>
          <cell r="E25384">
            <v>629250</v>
          </cell>
          <cell r="R25384" t="str">
            <v>Whittlesea</v>
          </cell>
          <cell r="W25384">
            <v>2018</v>
          </cell>
          <cell r="X25384" t="str">
            <v>Dec</v>
          </cell>
        </row>
        <row r="25385">
          <cell r="D25385" t="str">
            <v>Unit</v>
          </cell>
          <cell r="E25385">
            <v>626000</v>
          </cell>
          <cell r="R25385" t="str">
            <v>Banyule</v>
          </cell>
          <cell r="W25385">
            <v>2018</v>
          </cell>
          <cell r="X25385" t="str">
            <v>Dec</v>
          </cell>
        </row>
        <row r="25386">
          <cell r="D25386" t="str">
            <v>Unit</v>
          </cell>
          <cell r="E25386">
            <v>626000</v>
          </cell>
          <cell r="R25386" t="str">
            <v>Darebin</v>
          </cell>
          <cell r="W25386">
            <v>2018</v>
          </cell>
          <cell r="X25386" t="str">
            <v>Dec</v>
          </cell>
        </row>
        <row r="25387">
          <cell r="D25387" t="str">
            <v>Unit</v>
          </cell>
          <cell r="E25387">
            <v>625000</v>
          </cell>
          <cell r="R25387" t="str">
            <v>Maroondah</v>
          </cell>
          <cell r="W25387">
            <v>2018</v>
          </cell>
          <cell r="X25387" t="str">
            <v>Dec</v>
          </cell>
        </row>
        <row r="25388">
          <cell r="D25388" t="str">
            <v>Unit</v>
          </cell>
          <cell r="E25388">
            <v>619000</v>
          </cell>
          <cell r="R25388" t="str">
            <v>Boroondara</v>
          </cell>
          <cell r="W25388">
            <v>2018</v>
          </cell>
          <cell r="X25388" t="str">
            <v>Dec</v>
          </cell>
        </row>
        <row r="25389">
          <cell r="D25389" t="str">
            <v>Unit</v>
          </cell>
          <cell r="E25389">
            <v>617500</v>
          </cell>
          <cell r="R25389" t="str">
            <v>Melbourne</v>
          </cell>
          <cell r="W25389">
            <v>2018</v>
          </cell>
          <cell r="X25389" t="str">
            <v>Dec</v>
          </cell>
        </row>
        <row r="25390">
          <cell r="D25390" t="str">
            <v>Unit</v>
          </cell>
          <cell r="E25390">
            <v>607000</v>
          </cell>
          <cell r="R25390" t="str">
            <v>Kingston</v>
          </cell>
          <cell r="W25390">
            <v>2018</v>
          </cell>
          <cell r="X25390" t="str">
            <v>Dec</v>
          </cell>
        </row>
        <row r="25391">
          <cell r="D25391" t="str">
            <v>Unit</v>
          </cell>
          <cell r="E25391">
            <v>605000</v>
          </cell>
          <cell r="R25391" t="str">
            <v>Kingston</v>
          </cell>
          <cell r="W25391">
            <v>2018</v>
          </cell>
          <cell r="X25391" t="str">
            <v>Dec</v>
          </cell>
        </row>
        <row r="25392">
          <cell r="D25392" t="str">
            <v>Unit</v>
          </cell>
          <cell r="E25392">
            <v>599000</v>
          </cell>
          <cell r="R25392" t="str">
            <v>Glen Eira</v>
          </cell>
          <cell r="W25392">
            <v>2018</v>
          </cell>
          <cell r="X25392" t="str">
            <v>Dec</v>
          </cell>
        </row>
        <row r="25393">
          <cell r="D25393" t="str">
            <v>House</v>
          </cell>
          <cell r="E25393">
            <v>597000</v>
          </cell>
          <cell r="R25393" t="str">
            <v>Darebin</v>
          </cell>
          <cell r="W25393">
            <v>2018</v>
          </cell>
          <cell r="X25393" t="str">
            <v>Dec</v>
          </cell>
        </row>
        <row r="25394">
          <cell r="D25394" t="str">
            <v>Unit</v>
          </cell>
          <cell r="E25394">
            <v>590000</v>
          </cell>
          <cell r="R25394" t="str">
            <v>Brimbank</v>
          </cell>
          <cell r="W25394">
            <v>2018</v>
          </cell>
          <cell r="X25394" t="str">
            <v>Dec</v>
          </cell>
        </row>
        <row r="25395">
          <cell r="D25395" t="str">
            <v>Unit</v>
          </cell>
          <cell r="E25395">
            <v>585000</v>
          </cell>
          <cell r="R25395" t="str">
            <v>Brimbank</v>
          </cell>
          <cell r="W25395">
            <v>2018</v>
          </cell>
          <cell r="X25395" t="str">
            <v>Dec</v>
          </cell>
        </row>
        <row r="25396">
          <cell r="D25396" t="str">
            <v>Unit</v>
          </cell>
          <cell r="E25396">
            <v>571500</v>
          </cell>
          <cell r="R25396" t="str">
            <v>Brimbank</v>
          </cell>
          <cell r="W25396">
            <v>2018</v>
          </cell>
          <cell r="X25396" t="str">
            <v>Dec</v>
          </cell>
        </row>
        <row r="25397">
          <cell r="D25397" t="str">
            <v>Unit</v>
          </cell>
          <cell r="E25397">
            <v>564000</v>
          </cell>
          <cell r="R25397" t="str">
            <v>Boroondara</v>
          </cell>
          <cell r="W25397">
            <v>2018</v>
          </cell>
          <cell r="X25397" t="str">
            <v>Dec</v>
          </cell>
        </row>
        <row r="25398">
          <cell r="D25398" t="str">
            <v>Unit</v>
          </cell>
          <cell r="E25398">
            <v>563000</v>
          </cell>
          <cell r="R25398" t="str">
            <v>Banyule</v>
          </cell>
          <cell r="W25398">
            <v>2018</v>
          </cell>
          <cell r="X25398" t="str">
            <v>Dec</v>
          </cell>
        </row>
        <row r="25399">
          <cell r="D25399" t="str">
            <v>Unit</v>
          </cell>
          <cell r="E25399">
            <v>560000</v>
          </cell>
          <cell r="R25399" t="str">
            <v>Moreland</v>
          </cell>
          <cell r="W25399">
            <v>2018</v>
          </cell>
          <cell r="X25399" t="str">
            <v>Dec</v>
          </cell>
        </row>
        <row r="25400">
          <cell r="D25400" t="str">
            <v>Unit</v>
          </cell>
          <cell r="E25400">
            <v>560000</v>
          </cell>
          <cell r="R25400" t="str">
            <v>Maroondah</v>
          </cell>
          <cell r="W25400">
            <v>2018</v>
          </cell>
          <cell r="X25400" t="str">
            <v>Dec</v>
          </cell>
        </row>
        <row r="25401">
          <cell r="D25401" t="str">
            <v>Unit</v>
          </cell>
          <cell r="E25401">
            <v>560000</v>
          </cell>
          <cell r="R25401" t="str">
            <v>Melbourne</v>
          </cell>
          <cell r="W25401">
            <v>2018</v>
          </cell>
          <cell r="X25401" t="str">
            <v>Dec</v>
          </cell>
        </row>
        <row r="25402">
          <cell r="D25402" t="str">
            <v>Unit</v>
          </cell>
          <cell r="E25402">
            <v>545000</v>
          </cell>
          <cell r="R25402" t="str">
            <v>Moreland</v>
          </cell>
          <cell r="W25402">
            <v>2018</v>
          </cell>
          <cell r="X25402" t="str">
            <v>Dec</v>
          </cell>
        </row>
        <row r="25403">
          <cell r="D25403" t="str">
            <v>Unit</v>
          </cell>
          <cell r="E25403">
            <v>541000</v>
          </cell>
          <cell r="R25403" t="str">
            <v>Moreland</v>
          </cell>
          <cell r="W25403">
            <v>2018</v>
          </cell>
          <cell r="X25403" t="str">
            <v>Dec</v>
          </cell>
        </row>
        <row r="25404">
          <cell r="D25404" t="str">
            <v>Unit</v>
          </cell>
          <cell r="E25404">
            <v>540000</v>
          </cell>
          <cell r="R25404" t="str">
            <v>Banyule</v>
          </cell>
          <cell r="W25404">
            <v>2018</v>
          </cell>
          <cell r="X25404" t="str">
            <v>Dec</v>
          </cell>
        </row>
        <row r="25405">
          <cell r="D25405" t="str">
            <v>Unit</v>
          </cell>
          <cell r="E25405">
            <v>540000</v>
          </cell>
          <cell r="R25405" t="str">
            <v>Kingston</v>
          </cell>
          <cell r="W25405">
            <v>2018</v>
          </cell>
          <cell r="X25405" t="str">
            <v>Dec</v>
          </cell>
        </row>
        <row r="25406">
          <cell r="D25406" t="str">
            <v>Unit</v>
          </cell>
          <cell r="E25406">
            <v>525000</v>
          </cell>
          <cell r="R25406" t="str">
            <v>Maribyrnong</v>
          </cell>
          <cell r="W25406">
            <v>2018</v>
          </cell>
          <cell r="X25406" t="str">
            <v>Dec</v>
          </cell>
        </row>
        <row r="25407">
          <cell r="D25407" t="str">
            <v>Unit</v>
          </cell>
          <cell r="E25407">
            <v>520000</v>
          </cell>
          <cell r="R25407" t="str">
            <v>Brimbank</v>
          </cell>
          <cell r="W25407">
            <v>2018</v>
          </cell>
          <cell r="X25407" t="str">
            <v>Dec</v>
          </cell>
        </row>
        <row r="25408">
          <cell r="D25408" t="str">
            <v>Unit</v>
          </cell>
          <cell r="E25408">
            <v>511000</v>
          </cell>
          <cell r="R25408" t="str">
            <v>Port Phillip</v>
          </cell>
          <cell r="W25408">
            <v>2018</v>
          </cell>
          <cell r="X25408" t="str">
            <v>Dec</v>
          </cell>
        </row>
        <row r="25409">
          <cell r="D25409" t="str">
            <v>Unit</v>
          </cell>
          <cell r="E25409">
            <v>481000</v>
          </cell>
          <cell r="R25409" t="str">
            <v>Boroondara</v>
          </cell>
          <cell r="W25409">
            <v>2018</v>
          </cell>
          <cell r="X25409" t="str">
            <v>Dec</v>
          </cell>
        </row>
        <row r="25410">
          <cell r="D25410" t="str">
            <v>Unit</v>
          </cell>
          <cell r="E25410">
            <v>466000</v>
          </cell>
          <cell r="R25410" t="str">
            <v>Moonee Valley</v>
          </cell>
          <cell r="W25410">
            <v>2018</v>
          </cell>
          <cell r="X25410" t="str">
            <v>Dec</v>
          </cell>
        </row>
        <row r="25411">
          <cell r="D25411" t="str">
            <v>Unit</v>
          </cell>
          <cell r="E25411">
            <v>466000</v>
          </cell>
          <cell r="R25411" t="str">
            <v>Bayside</v>
          </cell>
          <cell r="W25411">
            <v>2018</v>
          </cell>
          <cell r="X25411" t="str">
            <v>Dec</v>
          </cell>
        </row>
        <row r="25412">
          <cell r="D25412" t="str">
            <v>Unit</v>
          </cell>
          <cell r="E25412">
            <v>465000</v>
          </cell>
          <cell r="R25412" t="str">
            <v>Melbourne</v>
          </cell>
          <cell r="W25412">
            <v>2018</v>
          </cell>
          <cell r="X25412" t="str">
            <v>Dec</v>
          </cell>
        </row>
        <row r="25413">
          <cell r="D25413" t="str">
            <v>Unit</v>
          </cell>
          <cell r="E25413">
            <v>457000</v>
          </cell>
          <cell r="R25413" t="str">
            <v>Stonnington</v>
          </cell>
          <cell r="W25413">
            <v>2018</v>
          </cell>
          <cell r="X25413" t="str">
            <v>Dec</v>
          </cell>
        </row>
        <row r="25414">
          <cell r="D25414" t="str">
            <v>Unit</v>
          </cell>
          <cell r="E25414">
            <v>452000</v>
          </cell>
          <cell r="R25414" t="str">
            <v>Melbourne</v>
          </cell>
          <cell r="W25414">
            <v>2018</v>
          </cell>
          <cell r="X25414" t="str">
            <v>Dec</v>
          </cell>
        </row>
        <row r="25415">
          <cell r="D25415" t="str">
            <v>House</v>
          </cell>
          <cell r="E25415">
            <v>447500</v>
          </cell>
          <cell r="R25415" t="str">
            <v>Wyndham</v>
          </cell>
          <cell r="W25415">
            <v>2018</v>
          </cell>
          <cell r="X25415" t="str">
            <v>Dec</v>
          </cell>
        </row>
        <row r="25416">
          <cell r="D25416" t="str">
            <v>Unit</v>
          </cell>
          <cell r="E25416">
            <v>436500</v>
          </cell>
          <cell r="R25416" t="str">
            <v>Brimbank</v>
          </cell>
          <cell r="W25416">
            <v>2018</v>
          </cell>
          <cell r="X25416" t="str">
            <v>Dec</v>
          </cell>
        </row>
        <row r="25417">
          <cell r="D25417" t="str">
            <v>Unit</v>
          </cell>
          <cell r="E25417">
            <v>385000</v>
          </cell>
          <cell r="R25417" t="str">
            <v>Whittlesea</v>
          </cell>
          <cell r="W25417">
            <v>2018</v>
          </cell>
          <cell r="X25417" t="str">
            <v>Dec</v>
          </cell>
        </row>
        <row r="25418">
          <cell r="D25418" t="str">
            <v>Unit</v>
          </cell>
          <cell r="E25418">
            <v>375000</v>
          </cell>
          <cell r="R25418" t="str">
            <v>Darebin</v>
          </cell>
          <cell r="W25418">
            <v>2018</v>
          </cell>
          <cell r="X25418" t="str">
            <v>Dec</v>
          </cell>
        </row>
        <row r="25419">
          <cell r="D25419" t="str">
            <v>Unit</v>
          </cell>
          <cell r="E25419">
            <v>347000</v>
          </cell>
          <cell r="R25419" t="str">
            <v>Yarra</v>
          </cell>
          <cell r="W25419">
            <v>2018</v>
          </cell>
          <cell r="X25419" t="str">
            <v>Dec</v>
          </cell>
        </row>
        <row r="25420">
          <cell r="D25420" t="str">
            <v>House</v>
          </cell>
          <cell r="E25420">
            <v>347000</v>
          </cell>
          <cell r="R25420" t="str">
            <v>Brimbank</v>
          </cell>
          <cell r="W25420">
            <v>2018</v>
          </cell>
          <cell r="X25420" t="str">
            <v>Dec</v>
          </cell>
        </row>
        <row r="25421">
          <cell r="D25421" t="str">
            <v>Unit</v>
          </cell>
          <cell r="E25421">
            <v>347000</v>
          </cell>
          <cell r="R25421" t="str">
            <v>Maribyrnong</v>
          </cell>
          <cell r="W25421">
            <v>2018</v>
          </cell>
          <cell r="X25421" t="str">
            <v>Dec</v>
          </cell>
        </row>
        <row r="25422">
          <cell r="D25422" t="str">
            <v>Unit</v>
          </cell>
          <cell r="E25422">
            <v>332500</v>
          </cell>
          <cell r="R25422" t="str">
            <v>Darebin</v>
          </cell>
          <cell r="W25422">
            <v>2018</v>
          </cell>
          <cell r="X25422" t="str">
            <v>Dec</v>
          </cell>
        </row>
        <row r="25423">
          <cell r="D25423" t="str">
            <v>Unit</v>
          </cell>
          <cell r="E25423">
            <v>720000</v>
          </cell>
          <cell r="R25423" t="str">
            <v>Stonnington</v>
          </cell>
          <cell r="W25423">
            <v>2018</v>
          </cell>
          <cell r="X25423" t="str">
            <v>Dec</v>
          </cell>
        </row>
        <row r="25424">
          <cell r="D25424" t="str">
            <v>House</v>
          </cell>
          <cell r="E25424">
            <v>1720000</v>
          </cell>
          <cell r="R25424" t="str">
            <v>Manningham</v>
          </cell>
          <cell r="W25424">
            <v>2018</v>
          </cell>
          <cell r="X25424" t="str">
            <v>Dec</v>
          </cell>
        </row>
        <row r="25425">
          <cell r="D25425" t="str">
            <v>Unit</v>
          </cell>
          <cell r="E25425">
            <v>1395000</v>
          </cell>
          <cell r="R25425" t="str">
            <v>Glen Eira</v>
          </cell>
          <cell r="W25425">
            <v>2018</v>
          </cell>
          <cell r="X25425" t="str">
            <v>Dec</v>
          </cell>
        </row>
        <row r="25426">
          <cell r="D25426" t="str">
            <v>House</v>
          </cell>
          <cell r="E25426">
            <v>1290000</v>
          </cell>
          <cell r="R25426" t="str">
            <v>Yarra</v>
          </cell>
          <cell r="W25426">
            <v>2018</v>
          </cell>
          <cell r="X25426" t="str">
            <v>Dec</v>
          </cell>
        </row>
        <row r="25427">
          <cell r="D25427" t="str">
            <v>Unit</v>
          </cell>
          <cell r="E25427">
            <v>1242000</v>
          </cell>
          <cell r="R25427" t="str">
            <v>Bayside</v>
          </cell>
          <cell r="W25427">
            <v>2018</v>
          </cell>
          <cell r="X25427" t="str">
            <v>Dec</v>
          </cell>
        </row>
        <row r="25428">
          <cell r="D25428" t="str">
            <v>Unit</v>
          </cell>
          <cell r="E25428">
            <v>1200000</v>
          </cell>
          <cell r="R25428" t="str">
            <v>Glen Eira</v>
          </cell>
          <cell r="W25428">
            <v>2018</v>
          </cell>
          <cell r="X25428" t="str">
            <v>Dec</v>
          </cell>
        </row>
        <row r="25429">
          <cell r="D25429" t="str">
            <v>Unit</v>
          </cell>
          <cell r="E25429">
            <v>915000</v>
          </cell>
          <cell r="R25429" t="str">
            <v>Glen Eira</v>
          </cell>
          <cell r="W25429">
            <v>2018</v>
          </cell>
          <cell r="X25429" t="str">
            <v>Dec</v>
          </cell>
        </row>
        <row r="25430">
          <cell r="D25430" t="str">
            <v>Unit</v>
          </cell>
          <cell r="E25430">
            <v>900000</v>
          </cell>
          <cell r="R25430" t="str">
            <v>Moonee Valley</v>
          </cell>
          <cell r="W25430">
            <v>2018</v>
          </cell>
          <cell r="X25430" t="str">
            <v>Dec</v>
          </cell>
        </row>
        <row r="25431">
          <cell r="D25431" t="str">
            <v>Unit</v>
          </cell>
          <cell r="E25431">
            <v>898500</v>
          </cell>
          <cell r="R25431" t="str">
            <v>Moreland</v>
          </cell>
          <cell r="W25431">
            <v>2018</v>
          </cell>
          <cell r="X25431" t="str">
            <v>Dec</v>
          </cell>
        </row>
        <row r="25432">
          <cell r="D25432" t="str">
            <v>House</v>
          </cell>
          <cell r="E25432">
            <v>860000</v>
          </cell>
          <cell r="R25432" t="str">
            <v>Melton</v>
          </cell>
          <cell r="W25432">
            <v>2018</v>
          </cell>
          <cell r="X25432" t="str">
            <v>Dec</v>
          </cell>
        </row>
        <row r="25433">
          <cell r="D25433" t="str">
            <v>Unit</v>
          </cell>
          <cell r="E25433">
            <v>850000</v>
          </cell>
          <cell r="R25433" t="str">
            <v>Bayside</v>
          </cell>
          <cell r="W25433">
            <v>2018</v>
          </cell>
          <cell r="X25433" t="str">
            <v>Dec</v>
          </cell>
        </row>
        <row r="25434">
          <cell r="D25434" t="str">
            <v>Unit</v>
          </cell>
          <cell r="E25434">
            <v>750000</v>
          </cell>
          <cell r="R25434" t="str">
            <v>Manningham</v>
          </cell>
          <cell r="W25434">
            <v>2018</v>
          </cell>
          <cell r="X25434" t="str">
            <v>Dec</v>
          </cell>
        </row>
        <row r="25435">
          <cell r="D25435" t="str">
            <v>Unit</v>
          </cell>
          <cell r="E25435">
            <v>730000</v>
          </cell>
          <cell r="R25435" t="str">
            <v>Melbourne</v>
          </cell>
          <cell r="W25435">
            <v>2018</v>
          </cell>
          <cell r="X25435" t="str">
            <v>Dec</v>
          </cell>
        </row>
        <row r="25436">
          <cell r="D25436" t="str">
            <v>Unit</v>
          </cell>
          <cell r="E25436">
            <v>713000</v>
          </cell>
          <cell r="R25436" t="str">
            <v>Port Phillip</v>
          </cell>
          <cell r="W25436">
            <v>2018</v>
          </cell>
          <cell r="X25436" t="str">
            <v>Dec</v>
          </cell>
        </row>
        <row r="25437">
          <cell r="D25437" t="str">
            <v>Unit</v>
          </cell>
          <cell r="E25437">
            <v>711650</v>
          </cell>
          <cell r="R25437" t="str">
            <v>Yarra</v>
          </cell>
          <cell r="W25437">
            <v>2018</v>
          </cell>
          <cell r="X25437" t="str">
            <v>Dec</v>
          </cell>
        </row>
        <row r="25438">
          <cell r="D25438" t="str">
            <v>Unit</v>
          </cell>
          <cell r="E25438">
            <v>650000</v>
          </cell>
          <cell r="R25438" t="str">
            <v>Melbourne</v>
          </cell>
          <cell r="W25438">
            <v>2018</v>
          </cell>
          <cell r="X25438" t="str">
            <v>Dec</v>
          </cell>
        </row>
        <row r="25439">
          <cell r="D25439" t="str">
            <v>Unit</v>
          </cell>
          <cell r="E25439">
            <v>630000</v>
          </cell>
          <cell r="R25439" t="str">
            <v>Maroondah</v>
          </cell>
          <cell r="W25439">
            <v>2018</v>
          </cell>
          <cell r="X25439" t="str">
            <v>Dec</v>
          </cell>
        </row>
        <row r="25440">
          <cell r="D25440" t="str">
            <v>House</v>
          </cell>
          <cell r="E25440">
            <v>595000</v>
          </cell>
          <cell r="R25440" t="str">
            <v>Hume</v>
          </cell>
          <cell r="W25440">
            <v>2018</v>
          </cell>
          <cell r="X25440" t="str">
            <v>Dec</v>
          </cell>
        </row>
        <row r="25441">
          <cell r="D25441" t="str">
            <v>Unit</v>
          </cell>
          <cell r="E25441">
            <v>591501</v>
          </cell>
          <cell r="R25441" t="str">
            <v>Darebin</v>
          </cell>
          <cell r="W25441">
            <v>2018</v>
          </cell>
          <cell r="X25441" t="str">
            <v>Dec</v>
          </cell>
        </row>
        <row r="25442">
          <cell r="D25442" t="str">
            <v>House</v>
          </cell>
          <cell r="E25442">
            <v>574000</v>
          </cell>
          <cell r="R25442" t="str">
            <v>Brimbank</v>
          </cell>
          <cell r="W25442">
            <v>2018</v>
          </cell>
          <cell r="X25442" t="str">
            <v>Dec</v>
          </cell>
        </row>
        <row r="25443">
          <cell r="D25443" t="str">
            <v>Unit</v>
          </cell>
          <cell r="E25443">
            <v>570000</v>
          </cell>
          <cell r="R25443" t="str">
            <v>Darebin</v>
          </cell>
          <cell r="W25443">
            <v>2018</v>
          </cell>
          <cell r="X25443" t="str">
            <v>Dec</v>
          </cell>
        </row>
        <row r="25444">
          <cell r="D25444" t="str">
            <v>Unit</v>
          </cell>
          <cell r="E25444">
            <v>548000</v>
          </cell>
          <cell r="R25444" t="str">
            <v>Moreland</v>
          </cell>
          <cell r="W25444">
            <v>2018</v>
          </cell>
          <cell r="X25444" t="str">
            <v>Dec</v>
          </cell>
        </row>
        <row r="25445">
          <cell r="D25445" t="str">
            <v>House</v>
          </cell>
          <cell r="E25445">
            <v>522500</v>
          </cell>
          <cell r="R25445" t="str">
            <v>Darebin</v>
          </cell>
          <cell r="W25445">
            <v>2018</v>
          </cell>
          <cell r="X25445" t="str">
            <v>Dec</v>
          </cell>
        </row>
        <row r="25446">
          <cell r="D25446" t="str">
            <v>Unit</v>
          </cell>
          <cell r="E25446">
            <v>520000</v>
          </cell>
          <cell r="R25446" t="str">
            <v>Glen Eira</v>
          </cell>
          <cell r="W25446">
            <v>2018</v>
          </cell>
          <cell r="X25446" t="str">
            <v>Dec</v>
          </cell>
        </row>
        <row r="25447">
          <cell r="D25447" t="str">
            <v>Unit</v>
          </cell>
          <cell r="E25447">
            <v>485000</v>
          </cell>
          <cell r="R25447" t="str">
            <v>Wyndham</v>
          </cell>
          <cell r="W25447">
            <v>2018</v>
          </cell>
          <cell r="X25447" t="str">
            <v>Dec</v>
          </cell>
        </row>
        <row r="25448">
          <cell r="D25448" t="str">
            <v>Unit</v>
          </cell>
          <cell r="E25448">
            <v>440000</v>
          </cell>
          <cell r="R25448" t="str">
            <v>Hume</v>
          </cell>
          <cell r="W25448">
            <v>2018</v>
          </cell>
          <cell r="X25448" t="str">
            <v>Dec</v>
          </cell>
        </row>
        <row r="25449">
          <cell r="D25449" t="str">
            <v>Unit</v>
          </cell>
          <cell r="E25449">
            <v>440000</v>
          </cell>
          <cell r="R25449" t="str">
            <v>Brimbank</v>
          </cell>
          <cell r="W25449">
            <v>2018</v>
          </cell>
          <cell r="X25449" t="str">
            <v>Dec</v>
          </cell>
        </row>
        <row r="25450">
          <cell r="D25450" t="str">
            <v>Unit</v>
          </cell>
          <cell r="E25450">
            <v>440000</v>
          </cell>
          <cell r="R25450" t="str">
            <v>Whittlesea</v>
          </cell>
          <cell r="W25450">
            <v>2018</v>
          </cell>
          <cell r="X25450" t="str">
            <v>Dec</v>
          </cell>
        </row>
        <row r="25451">
          <cell r="D25451" t="str">
            <v>Unit</v>
          </cell>
          <cell r="E25451">
            <v>420000</v>
          </cell>
          <cell r="R25451" t="str">
            <v>Maribyrnong</v>
          </cell>
          <cell r="W25451">
            <v>2018</v>
          </cell>
          <cell r="X25451" t="str">
            <v>Dec</v>
          </cell>
        </row>
        <row r="25452">
          <cell r="D25452" t="str">
            <v>Unit</v>
          </cell>
          <cell r="E25452">
            <v>415000</v>
          </cell>
          <cell r="R25452" t="str">
            <v>Melbourne</v>
          </cell>
          <cell r="W25452">
            <v>2018</v>
          </cell>
          <cell r="X25452" t="str">
            <v>Dec</v>
          </cell>
        </row>
        <row r="25453">
          <cell r="D25453" t="str">
            <v>Unit</v>
          </cell>
          <cell r="E25453">
            <v>380000</v>
          </cell>
          <cell r="R25453" t="str">
            <v>Moreland</v>
          </cell>
          <cell r="W25453">
            <v>2018</v>
          </cell>
          <cell r="X25453" t="str">
            <v>Dec</v>
          </cell>
        </row>
        <row r="25454">
          <cell r="D25454" t="str">
            <v>Unit</v>
          </cell>
          <cell r="E25454">
            <v>380000</v>
          </cell>
          <cell r="R25454" t="str">
            <v>Yarra</v>
          </cell>
          <cell r="W25454">
            <v>2018</v>
          </cell>
          <cell r="X25454" t="str">
            <v>Dec</v>
          </cell>
        </row>
        <row r="25455">
          <cell r="D25455" t="str">
            <v>Unit</v>
          </cell>
          <cell r="E25455">
            <v>356000</v>
          </cell>
          <cell r="R25455" t="str">
            <v>Moonee Valley</v>
          </cell>
          <cell r="W25455">
            <v>2018</v>
          </cell>
          <cell r="X25455" t="str">
            <v>Dec</v>
          </cell>
        </row>
        <row r="25456">
          <cell r="D25456" t="str">
            <v>Unit</v>
          </cell>
          <cell r="E25456">
            <v>355000</v>
          </cell>
          <cell r="R25456" t="str">
            <v>Melton</v>
          </cell>
          <cell r="W25456">
            <v>2018</v>
          </cell>
          <cell r="X25456" t="str">
            <v>Dec</v>
          </cell>
        </row>
        <row r="25457">
          <cell r="D25457" t="str">
            <v>Unit</v>
          </cell>
          <cell r="E25457">
            <v>350000</v>
          </cell>
          <cell r="R25457" t="str">
            <v>Yarra</v>
          </cell>
          <cell r="W25457">
            <v>2018</v>
          </cell>
          <cell r="X25457" t="str">
            <v>Dec</v>
          </cell>
        </row>
        <row r="25458">
          <cell r="D25458" t="str">
            <v>Unit</v>
          </cell>
          <cell r="E25458">
            <v>282000</v>
          </cell>
          <cell r="R25458" t="str">
            <v>Moreland</v>
          </cell>
          <cell r="W25458">
            <v>2018</v>
          </cell>
          <cell r="X25458" t="str">
            <v>Dec</v>
          </cell>
        </row>
        <row r="25459">
          <cell r="D25459" t="str">
            <v>Unit</v>
          </cell>
          <cell r="E25459">
            <v>1600000</v>
          </cell>
          <cell r="R25459" t="str">
            <v>Bayside</v>
          </cell>
          <cell r="W25459">
            <v>2018</v>
          </cell>
          <cell r="X25459" t="str">
            <v>Dec</v>
          </cell>
        </row>
        <row r="25460">
          <cell r="D25460" t="str">
            <v>House</v>
          </cell>
          <cell r="E25460">
            <v>1300000</v>
          </cell>
          <cell r="R25460" t="str">
            <v>Boroondara</v>
          </cell>
          <cell r="W25460">
            <v>2018</v>
          </cell>
          <cell r="X25460" t="str">
            <v>Dec</v>
          </cell>
        </row>
        <row r="25461">
          <cell r="D25461" t="str">
            <v>Unit</v>
          </cell>
          <cell r="E25461">
            <v>1300000</v>
          </cell>
          <cell r="R25461" t="str">
            <v>Moreland</v>
          </cell>
          <cell r="W25461">
            <v>2018</v>
          </cell>
          <cell r="X25461" t="str">
            <v>Dec</v>
          </cell>
        </row>
        <row r="25462">
          <cell r="D25462" t="str">
            <v>Unit</v>
          </cell>
          <cell r="E25462">
            <v>1075000</v>
          </cell>
          <cell r="R25462" t="str">
            <v>Yarra</v>
          </cell>
          <cell r="W25462">
            <v>2018</v>
          </cell>
          <cell r="X25462" t="str">
            <v>Dec</v>
          </cell>
        </row>
        <row r="25463">
          <cell r="D25463" t="str">
            <v>Unit</v>
          </cell>
          <cell r="E25463">
            <v>870000</v>
          </cell>
          <cell r="R25463" t="str">
            <v>Bayside</v>
          </cell>
          <cell r="W25463">
            <v>2018</v>
          </cell>
          <cell r="X25463" t="str">
            <v>Dec</v>
          </cell>
        </row>
        <row r="25464">
          <cell r="D25464" t="str">
            <v>House</v>
          </cell>
          <cell r="E25464">
            <v>830000</v>
          </cell>
          <cell r="R25464" t="str">
            <v>Bayside</v>
          </cell>
          <cell r="W25464">
            <v>2018</v>
          </cell>
          <cell r="X25464" t="str">
            <v>Dec</v>
          </cell>
        </row>
        <row r="25465">
          <cell r="D25465" t="str">
            <v>Unit</v>
          </cell>
          <cell r="E25465">
            <v>820000</v>
          </cell>
          <cell r="R25465" t="str">
            <v>Whitehorse</v>
          </cell>
          <cell r="W25465">
            <v>2018</v>
          </cell>
          <cell r="X25465" t="str">
            <v>Dec</v>
          </cell>
        </row>
        <row r="25466">
          <cell r="D25466" t="str">
            <v>Unit</v>
          </cell>
          <cell r="E25466">
            <v>720000</v>
          </cell>
          <cell r="R25466" t="str">
            <v>Banyule</v>
          </cell>
          <cell r="W25466">
            <v>2018</v>
          </cell>
          <cell r="X25466" t="str">
            <v>Dec</v>
          </cell>
        </row>
        <row r="25467">
          <cell r="D25467" t="str">
            <v>Unit</v>
          </cell>
          <cell r="E25467">
            <v>700000</v>
          </cell>
          <cell r="R25467" t="str">
            <v>Boroondara</v>
          </cell>
          <cell r="W25467">
            <v>2018</v>
          </cell>
          <cell r="X25467" t="str">
            <v>Dec</v>
          </cell>
        </row>
        <row r="25468">
          <cell r="D25468" t="str">
            <v>Unit</v>
          </cell>
          <cell r="E25468">
            <v>650000</v>
          </cell>
          <cell r="R25468" t="str">
            <v>Melbourne</v>
          </cell>
          <cell r="W25468">
            <v>2018</v>
          </cell>
          <cell r="X25468" t="str">
            <v>Dec</v>
          </cell>
        </row>
        <row r="25469">
          <cell r="D25469" t="str">
            <v>Unit</v>
          </cell>
          <cell r="E25469">
            <v>650000</v>
          </cell>
          <cell r="R25469" t="str">
            <v>Manningham</v>
          </cell>
          <cell r="W25469">
            <v>2018</v>
          </cell>
          <cell r="X25469" t="str">
            <v>Dec</v>
          </cell>
        </row>
        <row r="25470">
          <cell r="D25470" t="str">
            <v>Unit</v>
          </cell>
          <cell r="E25470">
            <v>600000</v>
          </cell>
          <cell r="R25470" t="str">
            <v>Glen Eira</v>
          </cell>
          <cell r="W25470">
            <v>2018</v>
          </cell>
          <cell r="X25470" t="str">
            <v>Dec</v>
          </cell>
        </row>
        <row r="25471">
          <cell r="D25471" t="str">
            <v>Unit</v>
          </cell>
          <cell r="E25471">
            <v>580000</v>
          </cell>
          <cell r="R25471" t="str">
            <v>Moreland</v>
          </cell>
          <cell r="W25471">
            <v>2018</v>
          </cell>
          <cell r="X25471" t="str">
            <v>Dec</v>
          </cell>
        </row>
        <row r="25472">
          <cell r="D25472" t="str">
            <v>Unit</v>
          </cell>
          <cell r="E25472">
            <v>525000</v>
          </cell>
          <cell r="R25472" t="str">
            <v>Yarra</v>
          </cell>
          <cell r="W25472">
            <v>2018</v>
          </cell>
          <cell r="X25472" t="str">
            <v>Dec</v>
          </cell>
        </row>
        <row r="25473">
          <cell r="D25473" t="str">
            <v>Unit</v>
          </cell>
          <cell r="E25473">
            <v>490000</v>
          </cell>
          <cell r="R25473" t="str">
            <v>Boroondara</v>
          </cell>
          <cell r="W25473">
            <v>2018</v>
          </cell>
          <cell r="X25473" t="str">
            <v>Dec</v>
          </cell>
        </row>
        <row r="25474">
          <cell r="D25474" t="str">
            <v>Unit</v>
          </cell>
          <cell r="E25474">
            <v>480000</v>
          </cell>
          <cell r="R25474" t="str">
            <v>Yarra</v>
          </cell>
          <cell r="W25474">
            <v>2018</v>
          </cell>
          <cell r="X25474" t="str">
            <v>Dec</v>
          </cell>
        </row>
        <row r="25475">
          <cell r="D25475" t="str">
            <v>Unit</v>
          </cell>
          <cell r="E25475">
            <v>450000</v>
          </cell>
          <cell r="R25475" t="str">
            <v>Melbourne</v>
          </cell>
          <cell r="W25475">
            <v>2018</v>
          </cell>
          <cell r="X25475" t="str">
            <v>Dec</v>
          </cell>
        </row>
        <row r="25476">
          <cell r="D25476" t="str">
            <v>Unit</v>
          </cell>
          <cell r="E25476">
            <v>350000</v>
          </cell>
          <cell r="R25476" t="str">
            <v>Darebin</v>
          </cell>
          <cell r="W25476">
            <v>2018</v>
          </cell>
          <cell r="X25476" t="str">
            <v>Dec</v>
          </cell>
        </row>
        <row r="25477">
          <cell r="D25477" t="str">
            <v>Unit</v>
          </cell>
          <cell r="E25477">
            <v>340000</v>
          </cell>
          <cell r="R25477" t="str">
            <v>Yarra</v>
          </cell>
          <cell r="W25477">
            <v>2018</v>
          </cell>
          <cell r="X25477" t="str">
            <v>Dec</v>
          </cell>
        </row>
        <row r="25478">
          <cell r="D25478" t="str">
            <v>Unit</v>
          </cell>
          <cell r="E25478">
            <v>315000</v>
          </cell>
          <cell r="R25478" t="str">
            <v>Whittlesea</v>
          </cell>
          <cell r="W25478">
            <v>2018</v>
          </cell>
          <cell r="X25478" t="str">
            <v>Dec</v>
          </cell>
        </row>
      </sheetData>
      <sheetData sheetId="3"/>
      <sheetData sheetId="4"/>
      <sheetData sheetId="5"/>
      <sheetData sheetId="6"/>
      <sheetData sheetId="7"/>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Lookup"/>
      <sheetName val="Sheet4"/>
      <sheetName val="Sheet3"/>
      <sheetName val="Sheet1"/>
      <sheetName val="Data"/>
      <sheetName val="247 - C2W4 Practise Challenge"/>
    </sheetNames>
    <sheetDataSet>
      <sheetData sheetId="0"/>
      <sheetData sheetId="1">
        <row r="2">
          <cell r="A2" t="str">
            <v>Albion</v>
          </cell>
        </row>
      </sheetData>
      <sheetData sheetId="2"/>
      <sheetData sheetId="3"/>
      <sheetData sheetId="4"/>
      <sheetData sheetId="5"/>
      <sheetData sheetId="6"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mohammed muhammed eltaweel" refreshedDate="44832.76439571759" backgroundQuery="1" createdVersion="3" refreshedVersion="7" minRefreshableVersion="3" recordCount="0" tupleCache="1" supportSubquery="1" supportAdvancedDrill="1" xr:uid="{7E348063-F14D-40C2-A1DE-4D60A9D1A0C6}">
  <cacheSource type="external" connectionId="4"/>
  <cacheFields count="3">
    <cacheField name="[Calendar].[Year].[Year]" caption="Year" numFmtId="0" hierarchy="2" level="1">
      <sharedItems count="4">
        <s v="[Calendar].[Year].&amp;[2013]" c="2013"/>
        <s v="[Calendar].[Year].&amp;[2014]" c="2014"/>
        <s v="[Calendar].[Year].&amp;[2012]" c="2012"/>
        <s v="[Calendar].[Year].&amp;[2011]" c="2011"/>
      </sharedItems>
    </cacheField>
    <cacheField name="[Measures].[MeasuresLevel]" caption="MeasuresLevel" numFmtId="0" hierarchy="24">
      <sharedItems count="9">
        <s v="[Measures].[Average Revenue per Customer]" c="Average Revenue per Customer"/>
        <s v="[Measures].[Total Cost]" c="Total Cost"/>
        <s v="[Measures].[Total Quantity]" c="Total Quantity"/>
        <s v="[Measures].[Transactions]" c="Transactions"/>
        <s v="[Measures].[Profit Margin%]" c="Profit Margin%"/>
        <s v="[Measures].[Total Profit]" c="Total Profit"/>
        <s v="[Measures].[Total Sales]" c="Total Sales"/>
        <s v="[Measures].[Unique Customers]" c="Unique Customers"/>
        <s v="[Measures].[Orders Per Customer]" c="Orders Per Customer"/>
      </sharedItems>
    </cacheField>
    <cacheField name="[Calendar].[Month].[Month]" caption="Month" numFmtId="0" hierarchy="4" level="1">
      <sharedItems count="12">
        <s v="[Calendar].[Month].&amp;[March]" c="March"/>
        <s v="[Calendar].[Month].&amp;[April]" c="April"/>
        <s v="[Calendar].[Month].&amp;[May]" c="May"/>
        <s v="[Calendar].[Month].&amp;[June]" c="June"/>
        <s v="[Calendar].[Month].&amp;[July]" c="July"/>
        <s v="[Calendar].[Month].&amp;[August]" c="August"/>
        <s v="[Calendar].[Month].&amp;[September]" c="September"/>
        <s v="[Calendar].[Month].&amp;[October]" c="October"/>
        <s v="[Calendar].[Month].&amp;[November]" c="November"/>
        <s v="[Calendar].[Month].&amp;[December]" c="December"/>
        <s v="[Calendar].[Month].&amp;[February]" c="February"/>
        <s v="[Calendar].[Month].&amp;[January]" c="January"/>
      </sharedItems>
    </cacheField>
  </cacheFields>
  <cacheHierarchies count="69">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2"/>
      </fieldsUsage>
    </cacheHierarchy>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alendar].[Month Name]" caption="Month Name" attribute="1" time="1" defaultMemberUniqueName="[Calendar].[Month Name].[All]" allUniqueName="[Calendar].[Month Name].[All]" dimensionUniqueName="[Calendar]" displayFolder="" count="2" memberValueDatatype="130" unbalanced="0"/>
    <cacheHierarchy uniqueName="[Calendar].[Quarter]" caption="Quarter" attribute="1" time="1" defaultMemberUniqueName="[Calendar].[Quarter].[All]" allUniqueName="[Calendar].[Quarter].[All]" dimensionUniqueName="[Calendar]" displayFolder="" count="2" memberValueDatatype="130" unbalanced="0"/>
    <cacheHierarchy uniqueName="[Calendar].[Quarter Year]" caption="Quarter Year" attribute="1" time="1" defaultMemberUniqueName="[Calendar].[Quarter Year].[All]" allUniqueName="[Calendar].[Quarter Year].[All]" dimensionUniqueName="[Calendar]" displayFolder="" count="2" memberValueDatatype="130" unbalanced="0"/>
    <cacheHierarchy uniqueName="[ListOfOrders].[Order ID]" caption="Order ID" attribute="1" defaultMemberUniqueName="[ListOfOrders].[Order ID].[All]" allUniqueName="[ListOfOrders].[Order ID].[All]" dimensionUniqueName="[ListOfOrders]" displayFolder="" count="2" memberValueDatatype="130" unbalanced="0"/>
    <cacheHierarchy uniqueName="[ListOfOrders].[Order Date]" caption="Order Date" attribute="1" time="1" defaultMemberUniqueName="[ListOfOrders].[Order Date].[All]" allUniqueName="[ListOfOrders].[Order Date].[All]" dimensionUniqueName="[ListOfOrders]" displayFolder="" count="2" memberValueDatatype="7" unbalanced="0"/>
    <cacheHierarchy uniqueName="[ListOfOrders].[Customer Name]" caption="Customer Name" attribute="1" defaultMemberUniqueName="[ListOfOrders].[Customer Name].[All]" allUniqueName="[ListOfOrders].[Customer Name].[All]" dimensionUniqueName="[ListOfOrders]" displayFolder="" count="2" memberValueDatatype="130" unbalanced="0"/>
    <cacheHierarchy uniqueName="[ListOfOrders].[City]" caption="City" attribute="1" defaultMemberUniqueName="[ListOfOrders].[City].[All]" allUniqueName="[ListOfOrders].[City].[All]" dimensionUniqueName="[ListOfOrders]" displayFolder="" count="2" memberValueDatatype="130" unbalanced="0"/>
    <cacheHierarchy uniqueName="[ListOfOrders].[Country]" caption="Country" attribute="1" defaultMemberUniqueName="[ListOfOrders].[Country].[All]" allUniqueName="[ListOfOrders].[Country].[All]" dimensionUniqueName="[ListOfOrders]" displayFolder="" count="2" memberValueDatatype="130" unbalanced="0"/>
    <cacheHierarchy uniqueName="[ListOfOrders].[Segment]" caption="Segment" attribute="1" defaultMemberUniqueName="[ListOfOrders].[Segment].[All]" allUniqueName="[ListOfOrders].[Segment].[All]" dimensionUniqueName="[ListOfOrders]" displayFolder="" count="2" memberValueDatatype="130" unbalanced="0"/>
    <cacheHierarchy uniqueName="[ListOfOrders].[Ship Date]" caption="Ship Date" attribute="1" time="1" defaultMemberUniqueName="[ListOfOrders].[Ship Date].[All]" allUniqueName="[ListOfOrders].[Ship Date].[All]" dimensionUniqueName="[ListOfOrders]" displayFolder="" count="2"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cacheHierarchy uniqueName="[ListOfOrders].[lon]" caption="lon" attribute="1" defaultMemberUniqueName="[ListOfOrders].[lon].[All]" allUniqueName="[ListOfOrders].[lon].[All]" dimensionUniqueName="[ListOfOrders]" displayFolder="" count="2" memberValueDatatype="5" unbalanced="0"/>
    <cacheHierarchy uniqueName="[ListOfOrders].[lat]" caption="lat" attribute="1" defaultMemberUniqueName="[ListOfOrders].[lat].[All]" allUniqueName="[ListOfOrders].[lat].[All]" dimensionUniqueName="[ListOfOrders]" displayFolder="" count="2" memberValueDatatype="5" unbalanced="0"/>
    <cacheHierarchy uniqueName="[ListOfOrders].[Year]" caption="Year" attribute="1" defaultMemberUniqueName="[ListOfOrders].[Year].[All]" allUniqueName="[ListOfOrders].[Year].[All]" dimensionUniqueName="[ListOfOrders]" displayFolder="" count="2" memberValueDatatype="20" unbalanced="0"/>
    <cacheHierarchy uniqueName="[ListOfOrders].[Month]" caption="Month" attribute="1" defaultMemberUniqueName="[ListOfOrders].[Month].[All]" allUniqueName="[ListOfOrders].[Month].[All]" dimensionUniqueName="[ListOfOrders]" displayFolder="" count="2" memberValueDatatype="20" unbalanced="0"/>
    <cacheHierarchy uniqueName="[ListOfOrders].[Month Name]" caption="Month Name" attribute="1" defaultMemberUniqueName="[ListOfOrders].[Month Name].[All]" allUniqueName="[ListOfOrders].[Month Name].[All]" dimensionUniqueName="[ListOfOrders]" displayFolder="" count="2" memberValueDatatype="130" unbalanced="0"/>
    <cacheHierarchy uniqueName="[Measures]" caption="Measures" attribute="1" keyAttribute="1" defaultMemberUniqueName="[Measures].[__No measures defined]" dimensionUniqueName="[Measures]" displayFolder="" measures="1" count="1" memberValueDatatype="130" unbalanced="0">
      <fieldsUsage count="1">
        <fieldUsage x="1"/>
      </fieldsUsage>
    </cacheHierarchy>
    <cacheHierarchy uniqueName="[OrderBreakdown].[Order ID]" caption="Order ID" attribute="1" defaultMemberUniqueName="[OrderBreakdown].[Order ID].[All]" allUniqueName="[OrderBreakdown].[Order ID].[All]" dimensionUniqueName="[OrderBreakdown]" displayFolder="" count="2" memberValueDatatype="130" unbalanced="0"/>
    <cacheHierarchy uniqueName="[OrderBreakdown].[Product Name]" caption="Product Name" attribute="1" defaultMemberUniqueName="[OrderBreakdown].[Product Name].[All]" allUniqueName="[OrderBreakdown].[Product Name].[All]" dimensionUniqueName="[OrderBreakdown]" displayFolder="" count="2" memberValueDatatype="130" unbalanced="0"/>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Sub-Category]" caption="Sub-Category" attribute="1" defaultMemberUniqueName="[OrderBreakdown].[Sub-Category].[All]" allUniqueName="[OrderBreakdown].[Sub-Category].[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2" memberValueDatatype="5" unbalanced="0"/>
    <cacheHierarchy uniqueName="[OrderBreakdown].[Sales]" caption="Sales" attribute="1" defaultMemberUniqueName="[OrderBreakdown].[Sales].[All]" allUniqueName="[OrderBreakdown].[Sales].[All]" dimensionUniqueName="[OrderBreakdown]" displayFolder="" count="2" memberValueDatatype="20" unbalanced="0"/>
    <cacheHierarchy uniqueName="[OrderBreakdown].[Profit]" caption="Profit" attribute="1" defaultMemberUniqueName="[OrderBreakdown].[Profit].[All]" allUniqueName="[OrderBreakdown].[Profit].[All]" dimensionUniqueName="[OrderBreakdown]" displayFolder="" count="2" memberValueDatatype="20" unbalanced="0"/>
    <cacheHierarchy uniqueName="[OrderBreakdown].[Quantity]" caption="Quantity" attribute="1" defaultMemberUniqueName="[OrderBreakdown].[Quantity].[All]" allUniqueName="[OrderBreakdown].[Quantity].[All]" dimensionUniqueName="[OrderBreakdown]" displayFolder="" count="2" memberValueDatatype="20" unbalanced="0"/>
    <cacheHierarchy uniqueName="[OrderBreakdown].[Discount?]" caption="Discount?" attribute="1" defaultMemberUniqueName="[OrderBreakdown].[Discount?].[All]" allUniqueName="[OrderBreakdown].[Discount?].[All]" dimensionUniqueName="[OrderBreakdown]" displayFolder="" count="2" memberValueDatatype="130" unbalanced="0"/>
    <cacheHierarchy uniqueName="[OrderBreakdown].[Profit Margin]" caption="Profit Margin" attribute="1" defaultMemberUniqueName="[OrderBreakdown].[Profit Margin].[All]" allUniqueName="[OrderBreakdown].[Profit Margin].[All]" dimensionUniqueName="[OrderBreakdown]" displayFolder="" count="2" memberValueDatatype="5" unbalanced="0"/>
    <cacheHierarchy uniqueName="[OrderBreakdown].[Cost]" caption="Cost" attribute="1" defaultMemberUniqueName="[OrderBreakdown].[Cost].[All]" allUniqueName="[OrderBreakdown].[Cost].[All]" dimensionUniqueName="[OrderBreakdown]" displayFolder="" count="2"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30"/>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1"/>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2"/>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9"/>
        </ext>
      </extLst>
    </cacheHierarchy>
    <cacheHierarchy uniqueName="[Measures].[Total Sales]" caption="Total Sales" measure="1" displayFolder="" measureGroup="ListOfOrders" count="0"/>
    <cacheHierarchy uniqueName="[Measures].[Total Profit]" caption="Total Profit" measure="1" displayFolder="" measureGroup="ListOfOrders" count="0"/>
    <cacheHierarchy uniqueName="[Measures].[Profit Margin%]" caption="Profit Margin%" measure="1" displayFolder="" measureGroup="ListOfOrders" count="0"/>
    <cacheHierarchy uniqueName="[Measures].[Sales of Consumer]" caption="Sales of Consumer" measure="1" displayFolder="" measureGroup="ListOfOrders" count="0"/>
    <cacheHierarchy uniqueName="[Measures].[Sales of Corporate]" caption="Sales of Corporate" measure="1" displayFolder="" measureGroup="ListOfOrders" count="0"/>
    <cacheHierarchy uniqueName="[Measures].[Sales of Home Office]" caption="Sales of Home Office" measure="1" displayFolder="" measureGroup="ListOfOrders" count="0"/>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cacheHierarchy uniqueName="[Measures].[Total Quantity]" caption="Total Quantity" measure="1" displayFolder="" measureGroup="OrderBreakdown" count="0"/>
    <cacheHierarchy uniqueName="[Measures].[Total Cost]" caption="Total Cost" measure="1" displayFolder="" measureGroup="OrderBreakdown" count="0"/>
    <cacheHierarchy uniqueName="[Measures].[Sales Last Month]" caption="Sales Last Month" measure="1" displayFolder="" measureGroup="OrderBreakdown" count="0"/>
    <cacheHierarchy uniqueName="[Measures].[Profit Last Month]" caption="Profit Last Month" measure="1" displayFolder="" measureGroup="OrderBreakdown" count="0"/>
    <cacheHierarchy uniqueName="[Measures].[Profit Margint % Last Month]" caption="Profit Margint % Last Month" measure="1" displayFolder="" measureGroup="OrderBreakdown" count="0"/>
    <cacheHierarchy uniqueName="[Measures].[Cost Last Month]" caption="Cost Last Month" measure="1" displayFolder="" measureGroup="OrderBreakdown" count="0"/>
    <cacheHierarchy uniqueName="[Measures].[Transactions Last Month]" caption="Transactions Last Month" measure="1" displayFolder="" measureGroup="OrderBreakdown" count="0"/>
    <cacheHierarchy uniqueName="[Measures].[Quantity Last Month]" caption="Quantity Last Month" measure="1" displayFolder="" measureGroup="OrderBreakdown" count="0"/>
    <cacheHierarchy uniqueName="[Measures].[Unique Customers]" caption="Unique Customers" measure="1" displayFolder="" measureGroup="OrderBreakdown" count="0"/>
    <cacheHierarchy uniqueName="[Measures].[Average Revenue per Customer]" caption="Average Revenue per Customer" measure="1" displayFolder="" measureGroup="OrderBreakdown" count="0"/>
    <cacheHierarchy uniqueName="[Measures].[Average Reveneu per Customer Last Month]" caption="Average Reveneu per Customer Last Month" measure="1" displayFolder="" measureGroup="OrderBreakdown" count="0"/>
    <cacheHierarchy uniqueName="[Measures].[Orders Per Customer]" caption="Orders Per Customer" measure="1" displayFolder="" measureGroup="OrderBreakdown" count="0"/>
    <cacheHierarchy uniqueName="[Measures].[Orders Per Customer Last Mont]" caption="Orders Per Customer Last Mont" measure="1" displayFolder="" measureGroup="OrderBreakdown" count="0"/>
    <cacheHierarchy uniqueName="[Measures].[Customers Last Month]" caption="Customers Last Month"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tupleCache>
    <entries count="432">
      <n v="506.59649122807019" in="0">
        <tpls c="3">
          <tpl hier="2" item="0"/>
          <tpl fld="2" item="0"/>
          <tpl fld="1" item="0"/>
        </tpls>
      </n>
      <n v="567.16666666666663" in="0">
        <tpls c="3">
          <tpl hier="2" item="0"/>
          <tpl fld="2" item="1"/>
          <tpl fld="1" item="0"/>
        </tpls>
      </n>
      <n v="654.92063492063494" in="0">
        <tpls c="3">
          <tpl hier="2" item="0"/>
          <tpl fld="2" item="2"/>
          <tpl fld="1" item="0"/>
        </tpls>
      </n>
      <n v="782.18018018018017" in="0">
        <tpls c="3">
          <tpl hier="2" item="0"/>
          <tpl fld="2" item="3"/>
          <tpl fld="1" item="0"/>
        </tpls>
      </n>
      <n v="798.68852459016398" in="0">
        <tpls c="3">
          <tpl hier="2" item="0"/>
          <tpl fld="2" item="4"/>
          <tpl fld="1" item="0"/>
        </tpls>
      </n>
      <n v="467.5851851851852" in="0">
        <tpls c="3">
          <tpl hier="2" item="0"/>
          <tpl fld="2" item="5"/>
          <tpl fld="1" item="0"/>
        </tpls>
      </n>
      <n v="590.94915254237287" in="0">
        <tpls c="3">
          <tpl hier="2" item="0"/>
          <tpl fld="2" item="6"/>
          <tpl fld="1" item="0"/>
        </tpls>
      </n>
      <n v="507.42372881355931" in="0">
        <tpls c="3">
          <tpl hier="2" item="0"/>
          <tpl fld="2" item="7"/>
          <tpl fld="1" item="0"/>
        </tpls>
      </n>
      <n v="681.98245614035091" in="0">
        <tpls c="3">
          <tpl hier="2" item="0"/>
          <tpl fld="2" item="8"/>
          <tpl fld="1" item="0"/>
        </tpls>
      </n>
      <n v="521.08620689655174" in="0">
        <tpls c="3">
          <tpl hier="2" item="0"/>
          <tpl fld="2" item="9"/>
          <tpl fld="1" item="0"/>
        </tpls>
      </n>
      <n v="664.09859154929575" in="0">
        <tpls c="3">
          <tpl hier="2" item="0"/>
          <tpl fld="2" item="10"/>
          <tpl fld="1" item="0"/>
        </tpls>
      </n>
      <n v="626" in="0">
        <tpls c="3">
          <tpl hier="2" item="0"/>
          <tpl fld="2" item="11"/>
          <tpl fld="1" item="0"/>
        </tpls>
      </n>
      <n v="53127" in="1">
        <tpls c="3">
          <tpl hier="2" item="0"/>
          <tpl fld="2" item="9"/>
          <tpl fld="1" item="1"/>
        </tpls>
      </n>
      <n v="66116" in="1">
        <tpls c="3">
          <tpl hier="2" item="0"/>
          <tpl fld="2" item="8"/>
          <tpl fld="1" item="1"/>
        </tpls>
      </n>
      <n v="24752" in="1">
        <tpls c="3">
          <tpl hier="2" item="0"/>
          <tpl fld="2" item="7"/>
          <tpl fld="1" item="1"/>
        </tpls>
      </n>
      <n v="62549" in="1">
        <tpls c="3">
          <tpl hier="2" item="0"/>
          <tpl fld="2" item="6"/>
          <tpl fld="1" item="1"/>
        </tpls>
      </n>
      <n v="56870" in="1">
        <tpls c="3">
          <tpl hier="2" item="0"/>
          <tpl fld="2" item="5"/>
          <tpl fld="1" item="1"/>
        </tpls>
      </n>
      <n v="42827" in="1">
        <tpls c="3">
          <tpl hier="2" item="0"/>
          <tpl fld="2" item="4"/>
          <tpl fld="1" item="1"/>
        </tpls>
      </n>
      <n v="78512" in="1">
        <tpls c="3">
          <tpl hier="2" item="0"/>
          <tpl fld="2" item="3"/>
          <tpl fld="1" item="1"/>
        </tpls>
      </n>
      <n v="37408" in="1">
        <tpls c="3">
          <tpl hier="2" item="0"/>
          <tpl fld="2" item="2"/>
          <tpl fld="1" item="1"/>
        </tpls>
      </n>
      <n v="26145" in="1">
        <tpls c="3">
          <tpl hier="2" item="0"/>
          <tpl fld="2" item="1"/>
          <tpl fld="1" item="1"/>
        </tpls>
      </n>
      <n v="26714" in="1">
        <tpls c="3">
          <tpl hier="2" item="0"/>
          <tpl fld="2" item="0"/>
          <tpl fld="1" item="1"/>
        </tpls>
      </n>
      <n v="39753" in="1">
        <tpls c="3">
          <tpl hier="2" item="0"/>
          <tpl fld="2" item="10"/>
          <tpl fld="1" item="1"/>
        </tpls>
      </n>
      <n v="38195" in="1">
        <tpls c="3">
          <tpl hier="2" item="0"/>
          <tpl fld="2" item="11"/>
          <tpl fld="1" item="1"/>
        </tpls>
      </n>
      <n v="804" in="2">
        <tpls c="3">
          <tpl hier="2" item="0"/>
          <tpl fld="2" item="9"/>
          <tpl fld="1" item="2"/>
        </tpls>
      </n>
      <n v="904" in="2">
        <tpls c="3">
          <tpl hier="2" item="0"/>
          <tpl fld="2" item="8"/>
          <tpl fld="1" item="2"/>
        </tpls>
      </n>
      <n v="354" in="2">
        <tpls c="3">
          <tpl hier="2" item="0"/>
          <tpl fld="2" item="7"/>
          <tpl fld="1" item="2"/>
        </tpls>
      </n>
      <n v="1019" in="2">
        <tpls c="3">
          <tpl hier="2" item="0"/>
          <tpl fld="2" item="6"/>
          <tpl fld="1" item="2"/>
        </tpls>
      </n>
      <n v="1061" in="2">
        <tpls c="3">
          <tpl hier="2" item="0"/>
          <tpl fld="2" item="5"/>
          <tpl fld="1" item="2"/>
        </tpls>
      </n>
      <n v="459" in="2">
        <tpls c="3">
          <tpl hier="2" item="0"/>
          <tpl fld="2" item="4"/>
          <tpl fld="1" item="2"/>
        </tpls>
      </n>
      <n v="995" in="2">
        <tpls c="3">
          <tpl hier="2" item="0"/>
          <tpl fld="2" item="3"/>
          <tpl fld="1" item="2"/>
        </tpls>
      </n>
      <n v="491" in="2">
        <tpls c="3">
          <tpl hier="2" item="0"/>
          <tpl fld="2" item="2"/>
          <tpl fld="1" item="2"/>
        </tpls>
      </n>
      <n v="338" in="2">
        <tpls c="3">
          <tpl hier="2" item="0"/>
          <tpl fld="2" item="1"/>
          <tpl fld="1" item="2"/>
        </tpls>
      </n>
      <n v="454" in="2">
        <tpls c="3">
          <tpl hier="2" item="0"/>
          <tpl fld="2" item="0"/>
          <tpl fld="1" item="2"/>
        </tpls>
      </n>
      <n v="557" in="2">
        <tpls c="3">
          <tpl hier="2" item="0"/>
          <tpl fld="2" item="10"/>
          <tpl fld="1" item="2"/>
        </tpls>
      </n>
      <n v="499" in="2">
        <tpls c="3">
          <tpl hier="2" item="0"/>
          <tpl fld="2" item="11"/>
          <tpl fld="1" item="2"/>
        </tpls>
      </n>
      <n v="125" in="3">
        <tpls c="3">
          <tpl hier="2" item="0"/>
          <tpl fld="2" item="9"/>
          <tpl fld="1" item="3"/>
        </tpls>
      </n>
      <n v="122" in="3">
        <tpls c="3">
          <tpl hier="2" item="0"/>
          <tpl fld="2" item="8"/>
          <tpl fld="1" item="3"/>
        </tpls>
      </n>
      <n v="61" in="3">
        <tpls c="3">
          <tpl hier="2" item="0"/>
          <tpl fld="2" item="7"/>
          <tpl fld="1" item="3"/>
        </tpls>
      </n>
      <n v="127" in="3">
        <tpls c="3">
          <tpl hier="2" item="0"/>
          <tpl fld="2" item="6"/>
          <tpl fld="1" item="3"/>
        </tpls>
      </n>
      <n v="148" in="3">
        <tpls c="3">
          <tpl hier="2" item="0"/>
          <tpl fld="2" item="5"/>
          <tpl fld="1" item="3"/>
        </tpls>
      </n>
      <n v="61" in="3">
        <tpls c="3">
          <tpl hier="2" item="0"/>
          <tpl fld="2" item="4"/>
          <tpl fld="1" item="3"/>
        </tpls>
      </n>
      <n v="119" in="3">
        <tpls c="3">
          <tpl hier="2" item="0"/>
          <tpl fld="2" item="3"/>
          <tpl fld="1" item="3"/>
        </tpls>
      </n>
      <n v="68" in="3">
        <tpls c="3">
          <tpl hier="2" item="0"/>
          <tpl fld="2" item="2"/>
          <tpl fld="1" item="3"/>
        </tpls>
      </n>
      <n v="56" in="3">
        <tpls c="3">
          <tpl hier="2" item="0"/>
          <tpl fld="2" item="1"/>
          <tpl fld="1" item="3"/>
        </tpls>
      </n>
      <n v="60" in="3">
        <tpls c="3">
          <tpl hier="2" item="0"/>
          <tpl fld="2" item="0"/>
          <tpl fld="1" item="3"/>
        </tpls>
      </n>
      <n v="71" in="3">
        <tpls c="3">
          <tpl hier="2" item="0"/>
          <tpl fld="2" item="10"/>
          <tpl fld="1" item="3"/>
        </tpls>
      </n>
      <n v="75" in="3">
        <tpls c="3">
          <tpl hier="2" item="0"/>
          <tpl fld="2" item="11"/>
          <tpl fld="1" item="3"/>
        </tpls>
      </n>
      <n v="0.12108328094497568" in="4">
        <tpls c="3">
          <tpl hier="2" item="0"/>
          <tpl fld="2" item="9"/>
          <tpl fld="1" item="4"/>
        </tpls>
      </n>
      <n v="0.1495896895017107" in="4">
        <tpls c="3">
          <tpl hier="2" item="0"/>
          <tpl fld="2" item="8"/>
          <tpl fld="1" item="4"/>
        </tpls>
      </n>
      <n v="0.17322466430623287" in="4">
        <tpls c="3">
          <tpl hier="2" item="0"/>
          <tpl fld="2" item="7"/>
          <tpl fld="1" item="4"/>
        </tpls>
      </n>
      <n v="0.10300866173349395" in="4">
        <tpls c="3">
          <tpl hier="2" item="0"/>
          <tpl fld="2" item="6"/>
          <tpl fld="1" item="4"/>
        </tpls>
      </n>
      <n v="9.9074836829098289E-2" in="4">
        <tpls c="3">
          <tpl hier="2" item="0"/>
          <tpl fld="2" item="5"/>
          <tpl fld="1" item="4"/>
        </tpls>
      </n>
      <n v="0.12095648604269293" in="4">
        <tpls c="3">
          <tpl hier="2" item="0"/>
          <tpl fld="2" item="4"/>
          <tpl fld="1" item="4"/>
        </tpls>
      </n>
      <n v="9.5713068116376032E-2" in="4">
        <tpls c="3">
          <tpl hier="2" item="0"/>
          <tpl fld="2" item="3"/>
          <tpl fld="1" item="4"/>
        </tpls>
      </n>
      <n v="9.3359185651963161E-2" in="4">
        <tpls c="3">
          <tpl hier="2" item="0"/>
          <tpl fld="2" item="2"/>
          <tpl fld="1" item="4"/>
        </tpls>
      </n>
      <n v="0.14634146341463414" in="4">
        <tpls c="3">
          <tpl hier="2" item="0"/>
          <tpl fld="2" item="1"/>
          <tpl fld="1" item="4"/>
        </tpls>
      </n>
      <n v="7.4871865909405741E-2" in="4">
        <tpls c="3">
          <tpl hier="2" item="0"/>
          <tpl fld="2" item="0"/>
          <tpl fld="1" item="4"/>
        </tpls>
      </n>
      <n v="0.15690017178850926" in="4">
        <tpls c="3">
          <tpl hier="2" item="0"/>
          <tpl fld="2" item="10"/>
          <tpl fld="1" item="4"/>
        </tpls>
      </n>
      <n v="0.16418661648212177" in="4">
        <tpls c="3">
          <tpl hier="2" item="0"/>
          <tpl fld="2" item="11"/>
          <tpl fld="1" item="4"/>
        </tpls>
      </n>
      <n v="7319" in="1">
        <tpls c="3">
          <tpl hier="2" item="0"/>
          <tpl fld="2" item="9"/>
          <tpl fld="1" item="5"/>
        </tpls>
      </n>
      <n v="11630" in="1">
        <tpls c="3">
          <tpl hier="2" item="0"/>
          <tpl fld="2" item="8"/>
          <tpl fld="1" item="5"/>
        </tpls>
      </n>
      <n v="5186" in="1">
        <tpls c="3">
          <tpl hier="2" item="0"/>
          <tpl fld="2" item="7"/>
          <tpl fld="1" item="5"/>
        </tpls>
      </n>
      <n v="7183" in="1">
        <tpls c="3">
          <tpl hier="2" item="0"/>
          <tpl fld="2" item="6"/>
          <tpl fld="1" item="5"/>
        </tpls>
      </n>
      <n v="6254" in="1">
        <tpls c="3">
          <tpl hier="2" item="0"/>
          <tpl fld="2" item="5"/>
          <tpl fld="1" item="5"/>
        </tpls>
      </n>
      <n v="5893" in="1">
        <tpls c="3">
          <tpl hier="2" item="0"/>
          <tpl fld="2" item="4"/>
          <tpl fld="1" item="5"/>
        </tpls>
      </n>
      <n v="8310" in="1">
        <tpls c="3">
          <tpl hier="2" item="0"/>
          <tpl fld="2" item="3"/>
          <tpl fld="1" item="5"/>
        </tpls>
      </n>
      <n v="3852" in="1">
        <tpls c="3">
          <tpl hier="2" item="0"/>
          <tpl fld="2" item="2"/>
          <tpl fld="1" item="5"/>
        </tpls>
      </n>
      <n v="4482" in="1">
        <tpls c="3">
          <tpl hier="2" item="0"/>
          <tpl fld="2" item="1"/>
          <tpl fld="1" item="5"/>
        </tpls>
      </n>
      <n v="2162" in="1">
        <tpls c="3">
          <tpl hier="2" item="0"/>
          <tpl fld="2" item="0"/>
          <tpl fld="1" item="5"/>
        </tpls>
      </n>
      <n v="7398" in="1">
        <tpls c="3">
          <tpl hier="2" item="0"/>
          <tpl fld="2" item="10"/>
          <tpl fld="1" item="5"/>
        </tpls>
      </n>
      <n v="7503" in="1">
        <tpls c="3">
          <tpl hier="2" item="0"/>
          <tpl fld="2" item="11"/>
          <tpl fld="1" item="5"/>
        </tpls>
      </n>
      <n v="60446" in="1">
        <tpls c="3">
          <tpl hier="2" item="0"/>
          <tpl fld="2" item="9"/>
          <tpl fld="1" item="6"/>
        </tpls>
      </n>
      <n v="77746" in="1">
        <tpls c="3">
          <tpl hier="2" item="0"/>
          <tpl fld="2" item="8"/>
          <tpl fld="1" item="6"/>
        </tpls>
      </n>
      <n v="29938" in="1">
        <tpls c="3">
          <tpl hier="2" item="0"/>
          <tpl fld="2" item="7"/>
          <tpl fld="1" item="6"/>
        </tpls>
      </n>
      <n v="69732" in="1">
        <tpls c="3">
          <tpl hier="2" item="0"/>
          <tpl fld="2" item="6"/>
          <tpl fld="1" item="6"/>
        </tpls>
      </n>
      <n v="63124" in="1">
        <tpls c="3">
          <tpl hier="2" item="0"/>
          <tpl fld="2" item="5"/>
          <tpl fld="1" item="6"/>
        </tpls>
      </n>
      <n v="48720" in="1">
        <tpls c="3">
          <tpl hier="2" item="0"/>
          <tpl fld="2" item="4"/>
          <tpl fld="1" item="6"/>
        </tpls>
      </n>
      <n v="86822" in="1">
        <tpls c="3">
          <tpl hier="2" item="0"/>
          <tpl fld="2" item="3"/>
          <tpl fld="1" item="6"/>
        </tpls>
      </n>
      <n v="41260" in="1">
        <tpls c="3">
          <tpl hier="2" item="0"/>
          <tpl fld="2" item="2"/>
          <tpl fld="1" item="6"/>
        </tpls>
      </n>
      <n v="30627" in="1">
        <tpls c="3">
          <tpl hier="2" item="0"/>
          <tpl fld="2" item="1"/>
          <tpl fld="1" item="6"/>
        </tpls>
      </n>
      <n v="28876" in="1">
        <tpls c="3">
          <tpl hier="2" item="0"/>
          <tpl fld="2" item="0"/>
          <tpl fld="1" item="6"/>
        </tpls>
      </n>
      <n v="47151" in="1">
        <tpls c="3">
          <tpl hier="2" item="0"/>
          <tpl fld="2" item="10"/>
          <tpl fld="1" item="6"/>
        </tpls>
      </n>
      <n v="45698" in="1">
        <tpls c="3">
          <tpl hier="2" item="0"/>
          <tpl fld="2" item="11"/>
          <tpl fld="1" item="6"/>
        </tpls>
      </n>
      <n v="73" in="2">
        <tpls c="3">
          <tpl hier="2" item="0"/>
          <tpl fld="2" item="11"/>
          <tpl fld="1" item="7"/>
        </tpls>
      </n>
      <n v="71" in="2">
        <tpls c="3">
          <tpl hier="2" item="0"/>
          <tpl fld="2" item="10"/>
          <tpl fld="1" item="7"/>
        </tpls>
      </n>
      <n v="57" in="2">
        <tpls c="3">
          <tpl hier="2" item="0"/>
          <tpl fld="2" item="0"/>
          <tpl fld="1" item="7"/>
        </tpls>
      </n>
      <n v="54" in="2">
        <tpls c="3">
          <tpl hier="2" item="0"/>
          <tpl fld="2" item="1"/>
          <tpl fld="1" item="7"/>
        </tpls>
      </n>
      <n v="63" in="2">
        <tpls c="3">
          <tpl hier="2" item="0"/>
          <tpl fld="2" item="2"/>
          <tpl fld="1" item="7"/>
        </tpls>
      </n>
      <n v="111" in="2">
        <tpls c="3">
          <tpl hier="2" item="0"/>
          <tpl fld="2" item="3"/>
          <tpl fld="1" item="7"/>
        </tpls>
      </n>
      <n v="61" in="2">
        <tpls c="3">
          <tpl hier="2" item="0"/>
          <tpl fld="2" item="4"/>
          <tpl fld="1" item="7"/>
        </tpls>
      </n>
      <n v="135" in="2">
        <tpls c="3">
          <tpl hier="2" item="0"/>
          <tpl fld="2" item="5"/>
          <tpl fld="1" item="7"/>
        </tpls>
      </n>
      <n v="118" in="2">
        <tpls c="3">
          <tpl hier="2" item="0"/>
          <tpl fld="2" item="6"/>
          <tpl fld="1" item="7"/>
        </tpls>
      </n>
      <n v="59" in="2">
        <tpls c="3">
          <tpl hier="2" item="0"/>
          <tpl fld="2" item="7"/>
          <tpl fld="1" item="7"/>
        </tpls>
      </n>
      <n v="114" in="2">
        <tpls c="3">
          <tpl hier="2" item="0"/>
          <tpl fld="2" item="8"/>
          <tpl fld="1" item="7"/>
        </tpls>
      </n>
      <n v="116" in="2">
        <tpls c="3">
          <tpl hier="2" item="0"/>
          <tpl fld="2" item="9"/>
          <tpl fld="1" item="7"/>
        </tpls>
      </n>
      <n v="1.0273972602739727" in="5">
        <tpls c="3">
          <tpl hier="2" item="0"/>
          <tpl fld="2" item="11"/>
          <tpl fld="1" item="8"/>
        </tpls>
      </n>
      <n v="1" in="5">
        <tpls c="3">
          <tpl hier="2" item="0"/>
          <tpl fld="2" item="10"/>
          <tpl fld="1" item="8"/>
        </tpls>
      </n>
      <n v="1.0526315789473684" in="5">
        <tpls c="3">
          <tpl hier="2" item="0"/>
          <tpl fld="2" item="0"/>
          <tpl fld="1" item="8"/>
        </tpls>
      </n>
      <n v="1.037037037037037" in="5">
        <tpls c="3">
          <tpl hier="2" item="0"/>
          <tpl fld="2" item="1"/>
          <tpl fld="1" item="8"/>
        </tpls>
      </n>
      <n v="1.0793650793650793" in="5">
        <tpls c="3">
          <tpl hier="2" item="0"/>
          <tpl fld="2" item="2"/>
          <tpl fld="1" item="8"/>
        </tpls>
      </n>
      <n v="1.072072072072072" in="5">
        <tpls c="3">
          <tpl hier="2" item="0"/>
          <tpl fld="2" item="3"/>
          <tpl fld="1" item="8"/>
        </tpls>
      </n>
      <n v="1" in="5">
        <tpls c="3">
          <tpl hier="2" item="0"/>
          <tpl fld="2" item="4"/>
          <tpl fld="1" item="8"/>
        </tpls>
      </n>
      <n v="1.0962962962962963" in="5">
        <tpls c="3">
          <tpl hier="2" item="0"/>
          <tpl fld="2" item="5"/>
          <tpl fld="1" item="8"/>
        </tpls>
      </n>
      <n v="1.076271186440678" in="5">
        <tpls c="3">
          <tpl hier="2" item="0"/>
          <tpl fld="2" item="6"/>
          <tpl fld="1" item="8"/>
        </tpls>
      </n>
      <n v="1.0338983050847457" in="5">
        <tpls c="3">
          <tpl hier="2" item="0"/>
          <tpl fld="2" item="7"/>
          <tpl fld="1" item="8"/>
        </tpls>
      </n>
      <n v="1.0701754385964912" in="5">
        <tpls c="3">
          <tpl hier="2" item="0"/>
          <tpl fld="2" item="8"/>
          <tpl fld="1" item="8"/>
        </tpls>
      </n>
      <n v="1.0775862068965518" in="5">
        <tpls c="3">
          <tpl hier="2" item="0"/>
          <tpl fld="2" item="9"/>
          <tpl fld="1" item="8"/>
        </tpls>
      </n>
      <n v="84" in="2">
        <tpls c="3">
          <tpl hier="2" item="1"/>
          <tpl fld="2" item="11"/>
          <tpl fld="1" item="7"/>
        </tpls>
      </n>
      <n v="72" in="2">
        <tpls c="3">
          <tpl hier="2" item="1"/>
          <tpl fld="2" item="10"/>
          <tpl fld="1" item="7"/>
        </tpls>
      </n>
      <n v="64" in="2">
        <tpls c="3">
          <tpl hier="2" item="1"/>
          <tpl fld="2" item="0"/>
          <tpl fld="1" item="7"/>
        </tpls>
      </n>
      <n v="75" in="2">
        <tpls c="3">
          <tpl hier="2" item="1"/>
          <tpl fld="2" item="1"/>
          <tpl fld="1" item="7"/>
        </tpls>
      </n>
      <n v="73" in="2">
        <tpls c="3">
          <tpl hier="2" item="1"/>
          <tpl fld="2" item="2"/>
          <tpl fld="1" item="7"/>
        </tpls>
      </n>
      <n v="115" in="2">
        <tpls c="3">
          <tpl hier="2" item="1"/>
          <tpl fld="2" item="3"/>
          <tpl fld="1" item="7"/>
        </tpls>
      </n>
      <n v="69" in="2">
        <tpls c="3">
          <tpl hier="2" item="1"/>
          <tpl fld="2" item="4"/>
          <tpl fld="1" item="7"/>
        </tpls>
      </n>
      <n v="170" in="2">
        <tpls c="3">
          <tpl hier="2" item="1"/>
          <tpl fld="2" item="5"/>
          <tpl fld="1" item="7"/>
        </tpls>
      </n>
      <n v="144" in="2">
        <tpls c="3">
          <tpl hier="2" item="1"/>
          <tpl fld="2" item="6"/>
          <tpl fld="1" item="7"/>
        </tpls>
      </n>
      <n v="75" in="2">
        <tpls c="3">
          <tpl hier="2" item="1"/>
          <tpl fld="2" item="7"/>
          <tpl fld="1" item="7"/>
        </tpls>
      </n>
      <n v="135" in="2">
        <tpls c="3">
          <tpl hier="2" item="1"/>
          <tpl fld="2" item="8"/>
          <tpl fld="1" item="7"/>
        </tpls>
      </n>
      <n v="150" in="2">
        <tpls c="3">
          <tpl hier="2" item="1"/>
          <tpl fld="2" item="9"/>
          <tpl fld="1" item="7"/>
        </tpls>
      </n>
      <n v="1.0714285714285714" in="5">
        <tpls c="3">
          <tpl hier="2" item="1"/>
          <tpl fld="2" item="11"/>
          <tpl fld="1" item="8"/>
        </tpls>
      </n>
      <n v="1.0416666666666667" in="5">
        <tpls c="3">
          <tpl hier="2" item="1"/>
          <tpl fld="2" item="10"/>
          <tpl fld="1" item="8"/>
        </tpls>
      </n>
      <n v="1.03125" in="5">
        <tpls c="3">
          <tpl hier="2" item="1"/>
          <tpl fld="2" item="0"/>
          <tpl fld="1" item="8"/>
        </tpls>
      </n>
      <n v="1.0933333333333333" in="5">
        <tpls c="3">
          <tpl hier="2" item="1"/>
          <tpl fld="2" item="1"/>
          <tpl fld="1" item="8"/>
        </tpls>
      </n>
      <n v="1.0273972602739727" in="5">
        <tpls c="3">
          <tpl hier="2" item="1"/>
          <tpl fld="2" item="2"/>
          <tpl fld="1" item="8"/>
        </tpls>
      </n>
      <n v="1.1391304347826088" in="5">
        <tpls c="3">
          <tpl hier="2" item="1"/>
          <tpl fld="2" item="3"/>
          <tpl fld="1" item="8"/>
        </tpls>
      </n>
      <n v="1.0579710144927537" in="5">
        <tpls c="3">
          <tpl hier="2" item="1"/>
          <tpl fld="2" item="4"/>
          <tpl fld="1" item="8"/>
        </tpls>
      </n>
      <n v="1.1411764705882352" in="5">
        <tpls c="3">
          <tpl hier="2" item="1"/>
          <tpl fld="2" item="5"/>
          <tpl fld="1" item="8"/>
        </tpls>
      </n>
      <n v="1.1111111111111112" in="5">
        <tpls c="3">
          <tpl hier="2" item="1"/>
          <tpl fld="2" item="6"/>
          <tpl fld="1" item="8"/>
        </tpls>
      </n>
      <n v="1.0133333333333334" in="5">
        <tpls c="3">
          <tpl hier="2" item="1"/>
          <tpl fld="2" item="7"/>
          <tpl fld="1" item="8"/>
        </tpls>
      </n>
      <n v="1.0592592592592593" in="5">
        <tpls c="3">
          <tpl hier="2" item="1"/>
          <tpl fld="2" item="8"/>
          <tpl fld="1" item="8"/>
        </tpls>
      </n>
      <n v="1.0666666666666667" in="5">
        <tpls c="3">
          <tpl hier="2" item="1"/>
          <tpl fld="2" item="9"/>
          <tpl fld="1" item="8"/>
        </tpls>
      </n>
      <n v="500.6875" in="0">
        <tpls c="3">
          <tpl hier="2" item="1"/>
          <tpl fld="2" item="0"/>
          <tpl fld="1" item="0"/>
        </tpls>
      </n>
      <n v="649.77333333333331" in="0">
        <tpls c="3">
          <tpl hier="2" item="1"/>
          <tpl fld="2" item="1"/>
          <tpl fld="1" item="0"/>
        </tpls>
      </n>
      <n v="519" in="0">
        <tpls c="3">
          <tpl hier="2" item="1"/>
          <tpl fld="2" item="2"/>
          <tpl fld="1" item="0"/>
        </tpls>
      </n>
      <n v="707.17391304347825" in="0">
        <tpls c="3">
          <tpl hier="2" item="1"/>
          <tpl fld="2" item="3"/>
          <tpl fld="1" item="0"/>
        </tpls>
      </n>
      <n v="615.3478260869565" in="0">
        <tpls c="3">
          <tpl hier="2" item="1"/>
          <tpl fld="2" item="4"/>
          <tpl fld="1" item="0"/>
        </tpls>
      </n>
      <n v="629.81764705882358" in="0">
        <tpls c="3">
          <tpl hier="2" item="1"/>
          <tpl fld="2" item="5"/>
          <tpl fld="1" item="0"/>
        </tpls>
      </n>
      <n v="703.64583333333337" in="0">
        <tpls c="3">
          <tpl hier="2" item="1"/>
          <tpl fld="2" item="6"/>
          <tpl fld="1" item="0"/>
        </tpls>
      </n>
      <n v="540.89333333333332" in="0">
        <tpls c="3">
          <tpl hier="2" item="1"/>
          <tpl fld="2" item="7"/>
          <tpl fld="1" item="0"/>
        </tpls>
      </n>
      <n v="680.3481481481482" in="0">
        <tpls c="3">
          <tpl hier="2" item="1"/>
          <tpl fld="2" item="8"/>
          <tpl fld="1" item="0"/>
        </tpls>
      </n>
      <n v="553.91999999999996" in="0">
        <tpls c="3">
          <tpl hier="2" item="1"/>
          <tpl fld="2" item="9"/>
          <tpl fld="1" item="0"/>
        </tpls>
      </n>
      <n v="549.77777777777783" in="0">
        <tpls c="3">
          <tpl hier="2" item="1"/>
          <tpl fld="2" item="10"/>
          <tpl fld="1" item="0"/>
        </tpls>
      </n>
      <n v="584.54761904761904" in="0">
        <tpls c="3">
          <tpl hier="2" item="1"/>
          <tpl fld="2" item="11"/>
          <tpl fld="1" item="0"/>
        </tpls>
      </n>
      <n v="73886" in="1">
        <tpls c="3">
          <tpl hier="2" item="1"/>
          <tpl fld="2" item="9"/>
          <tpl fld="1" item="1"/>
        </tpls>
      </n>
      <n v="83410" in="1">
        <tpls c="3">
          <tpl hier="2" item="1"/>
          <tpl fld="2" item="8"/>
          <tpl fld="1" item="1"/>
        </tpls>
      </n>
      <n v="33435" in="1">
        <tpls c="3">
          <tpl hier="2" item="1"/>
          <tpl fld="2" item="7"/>
          <tpl fld="1" item="1"/>
        </tpls>
      </n>
      <n v="87903" in="1">
        <tpls c="3">
          <tpl hier="2" item="1"/>
          <tpl fld="2" item="6"/>
          <tpl fld="1" item="1"/>
        </tpls>
      </n>
      <n v="96648" in="1">
        <tpls c="3">
          <tpl hier="2" item="1"/>
          <tpl fld="2" item="5"/>
          <tpl fld="1" item="1"/>
        </tpls>
      </n>
      <n v="40404" in="1">
        <tpls c="3">
          <tpl hier="2" item="1"/>
          <tpl fld="2" item="4"/>
          <tpl fld="1" item="1"/>
        </tpls>
      </n>
      <n v="73507" in="1">
        <tpls c="3">
          <tpl hier="2" item="1"/>
          <tpl fld="2" item="3"/>
          <tpl fld="1" item="1"/>
        </tpls>
      </n>
      <n v="32241" in="1">
        <tpls c="3">
          <tpl hier="2" item="1"/>
          <tpl fld="2" item="2"/>
          <tpl fld="1" item="1"/>
        </tpls>
      </n>
      <n v="41576" in="1">
        <tpls c="3">
          <tpl hier="2" item="1"/>
          <tpl fld="2" item="1"/>
          <tpl fld="1" item="1"/>
        </tpls>
      </n>
      <n v="27762" in="1">
        <tpls c="3">
          <tpl hier="2" item="1"/>
          <tpl fld="2" item="0"/>
          <tpl fld="1" item="1"/>
        </tpls>
      </n>
      <n v="37510" in="1">
        <tpls c="3">
          <tpl hier="2" item="1"/>
          <tpl fld="2" item="10"/>
          <tpl fld="1" item="1"/>
        </tpls>
      </n>
      <n v="41418" in="1">
        <tpls c="3">
          <tpl hier="2" item="1"/>
          <tpl fld="2" item="11"/>
          <tpl fld="1" item="1"/>
        </tpls>
      </n>
      <n v="1185" in="2">
        <tpls c="3">
          <tpl hier="2" item="1"/>
          <tpl fld="2" item="9"/>
          <tpl fld="1" item="2"/>
        </tpls>
      </n>
      <n v="1278" in="2">
        <tpls c="3">
          <tpl hier="2" item="1"/>
          <tpl fld="2" item="8"/>
          <tpl fld="1" item="2"/>
        </tpls>
      </n>
      <n v="519" in="2">
        <tpls c="3">
          <tpl hier="2" item="1"/>
          <tpl fld="2" item="7"/>
          <tpl fld="1" item="2"/>
        </tpls>
      </n>
      <n v="1187" in="2">
        <tpls c="3">
          <tpl hier="2" item="1"/>
          <tpl fld="2" item="6"/>
          <tpl fld="1" item="2"/>
        </tpls>
      </n>
      <n v="1415" in="2">
        <tpls c="3">
          <tpl hier="2" item="1"/>
          <tpl fld="2" item="5"/>
          <tpl fld="1" item="2"/>
        </tpls>
      </n>
      <n v="513" in="2">
        <tpls c="3">
          <tpl hier="2" item="1"/>
          <tpl fld="2" item="4"/>
          <tpl fld="1" item="2"/>
        </tpls>
      </n>
      <n v="953" in="2">
        <tpls c="3">
          <tpl hier="2" item="1"/>
          <tpl fld="2" item="3"/>
          <tpl fld="1" item="2"/>
        </tpls>
      </n>
      <n v="532" in="2">
        <tpls c="3">
          <tpl hier="2" item="1"/>
          <tpl fld="2" item="2"/>
          <tpl fld="1" item="2"/>
        </tpls>
      </n>
      <n v="602" in="2">
        <tpls c="3">
          <tpl hier="2" item="1"/>
          <tpl fld="2" item="1"/>
          <tpl fld="1" item="2"/>
        </tpls>
      </n>
      <n v="461" in="2">
        <tpls c="3">
          <tpl hier="2" item="1"/>
          <tpl fld="2" item="0"/>
          <tpl fld="1" item="2"/>
        </tpls>
      </n>
      <n v="557" in="2">
        <tpls c="3">
          <tpl hier="2" item="1"/>
          <tpl fld="2" item="10"/>
          <tpl fld="1" item="2"/>
        </tpls>
      </n>
      <n v="631" in="2">
        <tpls c="3">
          <tpl hier="2" item="1"/>
          <tpl fld="2" item="11"/>
          <tpl fld="1" item="2"/>
        </tpls>
      </n>
      <n v="160" in="3">
        <tpls c="3">
          <tpl hier="2" item="1"/>
          <tpl fld="2" item="9"/>
          <tpl fld="1" item="3"/>
        </tpls>
      </n>
      <n v="143" in="3">
        <tpls c="3">
          <tpl hier="2" item="1"/>
          <tpl fld="2" item="8"/>
          <tpl fld="1" item="3"/>
        </tpls>
      </n>
      <n v="76" in="3">
        <tpls c="3">
          <tpl hier="2" item="1"/>
          <tpl fld="2" item="7"/>
          <tpl fld="1" item="3"/>
        </tpls>
      </n>
      <n v="160" in="3">
        <tpls c="3">
          <tpl hier="2" item="1"/>
          <tpl fld="2" item="6"/>
          <tpl fld="1" item="3"/>
        </tpls>
      </n>
      <n v="194" in="3">
        <tpls c="3">
          <tpl hier="2" item="1"/>
          <tpl fld="2" item="5"/>
          <tpl fld="1" item="3"/>
        </tpls>
      </n>
      <n v="73" in="3">
        <tpls c="3">
          <tpl hier="2" item="1"/>
          <tpl fld="2" item="4"/>
          <tpl fld="1" item="3"/>
        </tpls>
      </n>
      <n v="131" in="3">
        <tpls c="3">
          <tpl hier="2" item="1"/>
          <tpl fld="2" item="3"/>
          <tpl fld="1" item="3"/>
        </tpls>
      </n>
      <n v="75" in="3">
        <tpls c="3">
          <tpl hier="2" item="1"/>
          <tpl fld="2" item="2"/>
          <tpl fld="1" item="3"/>
        </tpls>
      </n>
      <n v="82" in="3">
        <tpls c="3">
          <tpl hier="2" item="1"/>
          <tpl fld="2" item="1"/>
          <tpl fld="1" item="3"/>
        </tpls>
      </n>
      <n v="66" in="3">
        <tpls c="3">
          <tpl hier="2" item="1"/>
          <tpl fld="2" item="0"/>
          <tpl fld="1" item="3"/>
        </tpls>
      </n>
      <n v="75" in="3">
        <tpls c="3">
          <tpl hier="2" item="1"/>
          <tpl fld="2" item="10"/>
          <tpl fld="1" item="3"/>
        </tpls>
      </n>
      <n v="90" in="3">
        <tpls c="3">
          <tpl hier="2" item="1"/>
          <tpl fld="2" item="11"/>
          <tpl fld="1" item="3"/>
        </tpls>
      </n>
      <n v="0.11075004814172926" in="4">
        <tpls c="3">
          <tpl hier="2" item="1"/>
          <tpl fld="2" item="9"/>
          <tpl fld="1" item="4"/>
        </tpls>
      </n>
      <n v="9.1859287728505018E-2" in="4">
        <tpls c="3">
          <tpl hier="2" item="1"/>
          <tpl fld="2" item="8"/>
          <tpl fld="1" item="4"/>
        </tpls>
      </n>
      <n v="0.17580792269578721" in="4">
        <tpls c="3">
          <tpl hier="2" item="1"/>
          <tpl fld="2" item="7"/>
          <tpl fld="1" item="4"/>
        </tpls>
      </n>
      <n v="0.13246484085862323" in="4">
        <tpls c="3">
          <tpl hier="2" item="1"/>
          <tpl fld="2" item="6"/>
          <tpl fld="1" item="4"/>
        </tpls>
      </n>
      <n v="9.7329759314087175E-2" in="4">
        <tpls c="3">
          <tpl hier="2" item="1"/>
          <tpl fld="2" item="5"/>
          <tpl fld="1" item="4"/>
        </tpls>
      </n>
      <n v="4.8399632586730731E-2" in="4">
        <tpls c="3">
          <tpl hier="2" item="1"/>
          <tpl fld="2" item="4"/>
          <tpl fld="1" item="4"/>
        </tpls>
      </n>
      <n v="9.6132800491853673E-2" in="4">
        <tpls c="3">
          <tpl hier="2" item="1"/>
          <tpl fld="2" item="3"/>
          <tpl fld="1" item="4"/>
        </tpls>
      </n>
      <n v="0.14902209201045213" in="4">
        <tpls c="3">
          <tpl hier="2" item="1"/>
          <tpl fld="2" item="2"/>
          <tpl fld="1" item="4"/>
        </tpls>
      </n>
      <n v="0.14686146964069521" in="4">
        <tpls c="3">
          <tpl hier="2" item="1"/>
          <tpl fld="2" item="1"/>
          <tpl fld="1" item="4"/>
        </tpls>
      </n>
      <n v="0.13362876045437524" in="4">
        <tpls c="3">
          <tpl hier="2" item="1"/>
          <tpl fld="2" item="0"/>
          <tpl fld="1" item="4"/>
        </tpls>
      </n>
      <n v="5.2394907033144707E-2" in="4">
        <tpls c="3">
          <tpl hier="2" item="1"/>
          <tpl fld="2" item="10"/>
          <tpl fld="1" item="4"/>
        </tpls>
      </n>
      <n v="0.15649057064885341" in="4">
        <tpls c="3">
          <tpl hier="2" item="1"/>
          <tpl fld="2" item="11"/>
          <tpl fld="1" item="4"/>
        </tpls>
      </n>
      <n v="9202" in="1">
        <tpls c="3">
          <tpl hier="2" item="1"/>
          <tpl fld="2" item="9"/>
          <tpl fld="1" item="5"/>
        </tpls>
      </n>
      <n v="8437" in="1">
        <tpls c="3">
          <tpl hier="2" item="1"/>
          <tpl fld="2" item="8"/>
          <tpl fld="1" item="5"/>
        </tpls>
      </n>
      <n v="7132" in="1">
        <tpls c="3">
          <tpl hier="2" item="1"/>
          <tpl fld="2" item="7"/>
          <tpl fld="1" item="5"/>
        </tpls>
      </n>
      <n v="13422" in="1">
        <tpls c="3">
          <tpl hier="2" item="1"/>
          <tpl fld="2" item="6"/>
          <tpl fld="1" item="5"/>
        </tpls>
      </n>
      <n v="10421" in="1">
        <tpls c="3">
          <tpl hier="2" item="1"/>
          <tpl fld="2" item="5"/>
          <tpl fld="1" item="5"/>
        </tpls>
      </n>
      <n v="2055" in="1">
        <tpls c="3">
          <tpl hier="2" item="1"/>
          <tpl fld="2" item="4"/>
          <tpl fld="1" item="5"/>
        </tpls>
      </n>
      <n v="7818" in="1">
        <tpls c="3">
          <tpl hier="2" item="1"/>
          <tpl fld="2" item="3"/>
          <tpl fld="1" item="5"/>
        </tpls>
      </n>
      <n v="5646" in="1">
        <tpls c="3">
          <tpl hier="2" item="1"/>
          <tpl fld="2" item="2"/>
          <tpl fld="1" item="5"/>
        </tpls>
      </n>
      <n v="7157" in="1">
        <tpls c="3">
          <tpl hier="2" item="1"/>
          <tpl fld="2" item="1"/>
          <tpl fld="1" item="5"/>
        </tpls>
      </n>
      <n v="4282" in="1">
        <tpls c="3">
          <tpl hier="2" item="1"/>
          <tpl fld="2" item="0"/>
          <tpl fld="1" item="5"/>
        </tpls>
      </n>
      <n v="2074" in="1">
        <tpls c="3">
          <tpl hier="2" item="1"/>
          <tpl fld="2" item="10"/>
          <tpl fld="1" item="5"/>
        </tpls>
      </n>
      <n v="7684" in="1">
        <tpls c="3">
          <tpl hier="2" item="1"/>
          <tpl fld="2" item="11"/>
          <tpl fld="1" item="5"/>
        </tpls>
      </n>
      <n v="83088" in="1">
        <tpls c="3">
          <tpl hier="2" item="1"/>
          <tpl fld="2" item="9"/>
          <tpl fld="1" item="6"/>
        </tpls>
      </n>
      <n v="91847" in="1">
        <tpls c="3">
          <tpl hier="2" item="1"/>
          <tpl fld="2" item="8"/>
          <tpl fld="1" item="6"/>
        </tpls>
      </n>
      <n v="40567" in="1">
        <tpls c="3">
          <tpl hier="2" item="1"/>
          <tpl fld="2" item="7"/>
          <tpl fld="1" item="6"/>
        </tpls>
      </n>
      <n v="101325" in="1">
        <tpls c="3">
          <tpl hier="2" item="1"/>
          <tpl fld="2" item="6"/>
          <tpl fld="1" item="6"/>
        </tpls>
      </n>
      <n v="107069" in="1">
        <tpls c="3">
          <tpl hier="2" item="1"/>
          <tpl fld="2" item="5"/>
          <tpl fld="1" item="6"/>
        </tpls>
      </n>
      <n v="42459" in="1">
        <tpls c="3">
          <tpl hier="2" item="1"/>
          <tpl fld="2" item="4"/>
          <tpl fld="1" item="6"/>
        </tpls>
      </n>
      <n v="81325" in="1">
        <tpls c="3">
          <tpl hier="2" item="1"/>
          <tpl fld="2" item="3"/>
          <tpl fld="1" item="6"/>
        </tpls>
      </n>
      <n v="37887" in="1">
        <tpls c="3">
          <tpl hier="2" item="1"/>
          <tpl fld="2" item="2"/>
          <tpl fld="1" item="6"/>
        </tpls>
      </n>
      <n v="48733" in="1">
        <tpls c="3">
          <tpl hier="2" item="1"/>
          <tpl fld="2" item="1"/>
          <tpl fld="1" item="6"/>
        </tpls>
      </n>
      <n v="32044" in="1">
        <tpls c="3">
          <tpl hier="2" item="1"/>
          <tpl fld="2" item="0"/>
          <tpl fld="1" item="6"/>
        </tpls>
      </n>
      <n v="39584" in="1">
        <tpls c="3">
          <tpl hier="2" item="1"/>
          <tpl fld="2" item="10"/>
          <tpl fld="1" item="6"/>
        </tpls>
      </n>
      <n v="49102" in="1">
        <tpls c="3">
          <tpl hier="2" item="1"/>
          <tpl fld="2" item="11"/>
          <tpl fld="1" item="6"/>
        </tpls>
      </n>
      <n v="54" in="2">
        <tpls c="3">
          <tpl hier="2" item="2"/>
          <tpl fld="2" item="11"/>
          <tpl fld="1" item="7"/>
        </tpls>
      </n>
      <n v="38" in="2">
        <tpls c="3">
          <tpl hier="2" item="2"/>
          <tpl fld="2" item="10"/>
          <tpl fld="1" item="7"/>
        </tpls>
      </n>
      <n v="69" in="2">
        <tpls c="3">
          <tpl hier="2" item="2"/>
          <tpl fld="2" item="0"/>
          <tpl fld="1" item="7"/>
        </tpls>
      </n>
      <n v="53" in="2">
        <tpls c="3">
          <tpl hier="2" item="2"/>
          <tpl fld="2" item="1"/>
          <tpl fld="1" item="7"/>
        </tpls>
      </n>
      <n v="46" in="2">
        <tpls c="3">
          <tpl hier="2" item="2"/>
          <tpl fld="2" item="2"/>
          <tpl fld="1" item="7"/>
        </tpls>
      </n>
      <n v="93" in="2">
        <tpls c="3">
          <tpl hier="2" item="2"/>
          <tpl fld="2" item="3"/>
          <tpl fld="1" item="7"/>
        </tpls>
      </n>
      <n v="58" in="2">
        <tpls c="3">
          <tpl hier="2" item="2"/>
          <tpl fld="2" item="4"/>
          <tpl fld="1" item="7"/>
        </tpls>
      </n>
      <n v="122" in="2">
        <tpls c="3">
          <tpl hier="2" item="2"/>
          <tpl fld="2" item="5"/>
          <tpl fld="1" item="7"/>
        </tpls>
      </n>
      <n v="100" in="2">
        <tpls c="3">
          <tpl hier="2" item="2"/>
          <tpl fld="2" item="6"/>
          <tpl fld="1" item="7"/>
        </tpls>
      </n>
      <n v="58" in="2">
        <tpls c="3">
          <tpl hier="2" item="2"/>
          <tpl fld="2" item="7"/>
          <tpl fld="1" item="7"/>
        </tpls>
      </n>
      <n v="111" in="2">
        <tpls c="3">
          <tpl hier="2" item="2"/>
          <tpl fld="2" item="8"/>
          <tpl fld="1" item="7"/>
        </tpls>
      </n>
      <n v="95" in="2">
        <tpls c="3">
          <tpl hier="2" item="2"/>
          <tpl fld="2" item="9"/>
          <tpl fld="1" item="7"/>
        </tpls>
      </n>
      <n v="1.0555555555555556" in="5">
        <tpls c="3">
          <tpl hier="2" item="2"/>
          <tpl fld="2" item="11"/>
          <tpl fld="1" item="8"/>
        </tpls>
      </n>
      <n v="1" in="5">
        <tpls c="3">
          <tpl hier="2" item="2"/>
          <tpl fld="2" item="10"/>
          <tpl fld="1" item="8"/>
        </tpls>
      </n>
      <n v="1.0724637681159421" in="5">
        <tpls c="3">
          <tpl hier="2" item="2"/>
          <tpl fld="2" item="0"/>
          <tpl fld="1" item="8"/>
        </tpls>
      </n>
      <n v="1.0377358490566038" in="5">
        <tpls c="3">
          <tpl hier="2" item="2"/>
          <tpl fld="2" item="1"/>
          <tpl fld="1" item="8"/>
        </tpls>
      </n>
      <n v="1.1086956521739131" in="5">
        <tpls c="3">
          <tpl hier="2" item="2"/>
          <tpl fld="2" item="2"/>
          <tpl fld="1" item="8"/>
        </tpls>
      </n>
      <n v="1.053763440860215" in="5">
        <tpls c="3">
          <tpl hier="2" item="2"/>
          <tpl fld="2" item="3"/>
          <tpl fld="1" item="8"/>
        </tpls>
      </n>
      <n v="1" in="5">
        <tpls c="3">
          <tpl hier="2" item="2"/>
          <tpl fld="2" item="4"/>
          <tpl fld="1" item="8"/>
        </tpls>
      </n>
      <n v="1.040983606557377" in="5">
        <tpls c="3">
          <tpl hier="2" item="2"/>
          <tpl fld="2" item="5"/>
          <tpl fld="1" item="8"/>
        </tpls>
      </n>
      <n v="1.03" in="5">
        <tpls c="3">
          <tpl hier="2" item="2"/>
          <tpl fld="2" item="6"/>
          <tpl fld="1" item="8"/>
        </tpls>
      </n>
      <n v="1.0517241379310345" in="5">
        <tpls c="3">
          <tpl hier="2" item="2"/>
          <tpl fld="2" item="7"/>
          <tpl fld="1" item="8"/>
        </tpls>
      </n>
      <n v="1.0810810810810811" in="5">
        <tpls c="3">
          <tpl hier="2" item="2"/>
          <tpl fld="2" item="8"/>
          <tpl fld="1" item="8"/>
        </tpls>
      </n>
      <n v="1.0947368421052632" in="5">
        <tpls c="3">
          <tpl hier="2" item="2"/>
          <tpl fld="2" item="9"/>
          <tpl fld="1" item="8"/>
        </tpls>
      </n>
      <n v="599.82608695652175" in="0">
        <tpls c="3">
          <tpl hier="2" item="2"/>
          <tpl fld="2" item="0"/>
          <tpl fld="1" item="0"/>
        </tpls>
      </n>
      <n v="580.58490566037733" in="0">
        <tpls c="3">
          <tpl hier="2" item="2"/>
          <tpl fld="2" item="1"/>
          <tpl fld="1" item="0"/>
        </tpls>
      </n>
      <n v="746.93478260869563" in="0">
        <tpls c="3">
          <tpl hier="2" item="2"/>
          <tpl fld="2" item="2"/>
          <tpl fld="1" item="0"/>
        </tpls>
      </n>
      <n v="588.81720430107532" in="0">
        <tpls c="3">
          <tpl hier="2" item="2"/>
          <tpl fld="2" item="3"/>
          <tpl fld="1" item="0"/>
        </tpls>
      </n>
      <n v="661.12068965517244" in="0">
        <tpls c="3">
          <tpl hier="2" item="2"/>
          <tpl fld="2" item="4"/>
          <tpl fld="1" item="0"/>
        </tpls>
      </n>
      <n v="697.32786885245901" in="0">
        <tpls c="3">
          <tpl hier="2" item="2"/>
          <tpl fld="2" item="5"/>
          <tpl fld="1" item="0"/>
        </tpls>
      </n>
      <n v="617.77" in="0">
        <tpls c="3">
          <tpl hier="2" item="2"/>
          <tpl fld="2" item="6"/>
          <tpl fld="1" item="0"/>
        </tpls>
      </n>
      <n v="615.27586206896547" in="0">
        <tpls c="3">
          <tpl hier="2" item="2"/>
          <tpl fld="2" item="7"/>
          <tpl fld="1" item="0"/>
        </tpls>
      </n>
      <n v="496.2072072072072" in="0">
        <tpls c="3">
          <tpl hier="2" item="2"/>
          <tpl fld="2" item="8"/>
          <tpl fld="1" item="0"/>
        </tpls>
      </n>
      <n v="697.66315789473686" in="0">
        <tpls c="3">
          <tpl hier="2" item="2"/>
          <tpl fld="2" item="9"/>
          <tpl fld="1" item="0"/>
        </tpls>
      </n>
      <n v="402.73684210526318" in="0">
        <tpls c="3">
          <tpl hier="2" item="2"/>
          <tpl fld="2" item="10"/>
          <tpl fld="1" item="0"/>
        </tpls>
      </n>
      <n v="555.96296296296293" in="0">
        <tpls c="3">
          <tpl hier="2" item="2"/>
          <tpl fld="2" item="11"/>
          <tpl fld="1" item="0"/>
        </tpls>
      </n>
      <n v="57926" in="1">
        <tpls c="3">
          <tpl hier="2" item="2"/>
          <tpl fld="2" item="9"/>
          <tpl fld="1" item="1"/>
        </tpls>
      </n>
      <n v="53812" in="1">
        <tpls c="3">
          <tpl hier="2" item="2"/>
          <tpl fld="2" item="8"/>
          <tpl fld="1" item="1"/>
        </tpls>
      </n>
      <n v="30812" in="1">
        <tpls c="3">
          <tpl hier="2" item="2"/>
          <tpl fld="2" item="7"/>
          <tpl fld="1" item="1"/>
        </tpls>
      </n>
      <n v="56885" in="1">
        <tpls c="3">
          <tpl hier="2" item="2"/>
          <tpl fld="2" item="6"/>
          <tpl fld="1" item="1"/>
        </tpls>
      </n>
      <n v="69445" in="1">
        <tpls c="3">
          <tpl hier="2" item="2"/>
          <tpl fld="2" item="5"/>
          <tpl fld="1" item="1"/>
        </tpls>
      </n>
      <n v="31659" in="1">
        <tpls c="3">
          <tpl hier="2" item="2"/>
          <tpl fld="2" item="4"/>
          <tpl fld="1" item="1"/>
        </tpls>
      </n>
      <n v="45064" in="1">
        <tpls c="3">
          <tpl hier="2" item="2"/>
          <tpl fld="2" item="3"/>
          <tpl fld="1" item="1"/>
        </tpls>
      </n>
      <n v="29275" in="1">
        <tpls c="3">
          <tpl hier="2" item="2"/>
          <tpl fld="2" item="2"/>
          <tpl fld="1" item="1"/>
        </tpls>
      </n>
      <n v="29763" in="1">
        <tpls c="3">
          <tpl hier="2" item="2"/>
          <tpl fld="2" item="1"/>
          <tpl fld="1" item="1"/>
        </tpls>
      </n>
      <n v="38944" in="1">
        <tpls c="3">
          <tpl hier="2" item="2"/>
          <tpl fld="2" item="0"/>
          <tpl fld="1" item="1"/>
        </tpls>
      </n>
      <n v="11094" in="1">
        <tpls c="3">
          <tpl hier="2" item="2"/>
          <tpl fld="2" item="10"/>
          <tpl fld="1" item="1"/>
        </tpls>
      </n>
      <n v="27951" in="1">
        <tpls c="3">
          <tpl hier="2" item="2"/>
          <tpl fld="2" item="11"/>
          <tpl fld="1" item="1"/>
        </tpls>
      </n>
      <n v="805" in="2">
        <tpls c="3">
          <tpl hier="2" item="2"/>
          <tpl fld="2" item="9"/>
          <tpl fld="1" item="2"/>
        </tpls>
      </n>
      <n v="851" in="2">
        <tpls c="3">
          <tpl hier="2" item="2"/>
          <tpl fld="2" item="8"/>
          <tpl fld="1" item="2"/>
        </tpls>
      </n>
      <n v="474" in="2">
        <tpls c="3">
          <tpl hier="2" item="2"/>
          <tpl fld="2" item="7"/>
          <tpl fld="1" item="2"/>
        </tpls>
      </n>
      <n v="771" in="2">
        <tpls c="3">
          <tpl hier="2" item="2"/>
          <tpl fld="2" item="6"/>
          <tpl fld="1" item="2"/>
        </tpls>
      </n>
      <n v="1096" in="2">
        <tpls c="3">
          <tpl hier="2" item="2"/>
          <tpl fld="2" item="5"/>
          <tpl fld="1" item="2"/>
        </tpls>
      </n>
      <n v="465" in="2">
        <tpls c="3">
          <tpl hier="2" item="2"/>
          <tpl fld="2" item="4"/>
          <tpl fld="1" item="2"/>
        </tpls>
      </n>
      <n v="664" in="2">
        <tpls c="3">
          <tpl hier="2" item="2"/>
          <tpl fld="2" item="3"/>
          <tpl fld="1" item="2"/>
        </tpls>
      </n>
      <n v="379" in="2">
        <tpls c="3">
          <tpl hier="2" item="2"/>
          <tpl fld="2" item="2"/>
          <tpl fld="1" item="2"/>
        </tpls>
      </n>
      <n v="380" in="2">
        <tpls c="3">
          <tpl hier="2" item="2"/>
          <tpl fld="2" item="1"/>
          <tpl fld="1" item="2"/>
        </tpls>
      </n>
      <n v="560" in="2">
        <tpls c="3">
          <tpl hier="2" item="2"/>
          <tpl fld="2" item="0"/>
          <tpl fld="1" item="2"/>
        </tpls>
      </n>
      <n v="250" in="2">
        <tpls c="3">
          <tpl hier="2" item="2"/>
          <tpl fld="2" item="10"/>
          <tpl fld="1" item="2"/>
        </tpls>
      </n>
      <n v="401" in="2">
        <tpls c="3">
          <tpl hier="2" item="2"/>
          <tpl fld="2" item="11"/>
          <tpl fld="1" item="2"/>
        </tpls>
      </n>
      <n v="104" in="3">
        <tpls c="3">
          <tpl hier="2" item="2"/>
          <tpl fld="2" item="9"/>
          <tpl fld="1" item="3"/>
        </tpls>
      </n>
      <n v="120" in="3">
        <tpls c="3">
          <tpl hier="2" item="2"/>
          <tpl fld="2" item="8"/>
          <tpl fld="1" item="3"/>
        </tpls>
      </n>
      <n v="61" in="3">
        <tpls c="3">
          <tpl hier="2" item="2"/>
          <tpl fld="2" item="7"/>
          <tpl fld="1" item="3"/>
        </tpls>
      </n>
      <n v="103" in="3">
        <tpls c="3">
          <tpl hier="2" item="2"/>
          <tpl fld="2" item="6"/>
          <tpl fld="1" item="3"/>
        </tpls>
      </n>
      <n v="127" in="3">
        <tpls c="3">
          <tpl hier="2" item="2"/>
          <tpl fld="2" item="5"/>
          <tpl fld="1" item="3"/>
        </tpls>
      </n>
      <n v="58" in="3">
        <tpls c="3">
          <tpl hier="2" item="2"/>
          <tpl fld="2" item="4"/>
          <tpl fld="1" item="3"/>
        </tpls>
      </n>
      <n v="98" in="3">
        <tpls c="3">
          <tpl hier="2" item="2"/>
          <tpl fld="2" item="3"/>
          <tpl fld="1" item="3"/>
        </tpls>
      </n>
      <n v="51" in="3">
        <tpls c="3">
          <tpl hier="2" item="2"/>
          <tpl fld="2" item="2"/>
          <tpl fld="1" item="3"/>
        </tpls>
      </n>
      <n v="55" in="3">
        <tpls c="3">
          <tpl hier="2" item="2"/>
          <tpl fld="2" item="1"/>
          <tpl fld="1" item="3"/>
        </tpls>
      </n>
      <n v="74" in="3">
        <tpls c="3">
          <tpl hier="2" item="2"/>
          <tpl fld="2" item="0"/>
          <tpl fld="1" item="3"/>
        </tpls>
      </n>
      <n v="38" in="3">
        <tpls c="3">
          <tpl hier="2" item="2"/>
          <tpl fld="2" item="10"/>
          <tpl fld="1" item="3"/>
        </tpls>
      </n>
      <n v="57" in="3">
        <tpls c="3">
          <tpl hier="2" item="2"/>
          <tpl fld="2" item="11"/>
          <tpl fld="1" item="3"/>
        </tpls>
      </n>
      <n v="0.1260146654998642" in="4">
        <tpls c="3">
          <tpl hier="2" item="2"/>
          <tpl fld="2" item="9"/>
          <tpl fld="1" item="4"/>
        </tpls>
      </n>
      <n v="2.3003322500408502E-2" in="4">
        <tpls c="3">
          <tpl hier="2" item="2"/>
          <tpl fld="2" item="8"/>
          <tpl fld="1" item="4"/>
        </tpls>
      </n>
      <n v="0.13658017149582469" in="4">
        <tpls c="3">
          <tpl hier="2" item="2"/>
          <tpl fld="2" item="7"/>
          <tpl fld="1" item="4"/>
        </tpls>
      </n>
      <n v="7.9188047331531147E-2" in="4">
        <tpls c="3">
          <tpl hier="2" item="2"/>
          <tpl fld="2" item="6"/>
          <tpl fld="1" item="4"/>
        </tpls>
      </n>
      <n v="0.18371065190304911" in="4">
        <tpls c="3">
          <tpl hier="2" item="2"/>
          <tpl fld="2" item="5"/>
          <tpl fld="1" item="4"/>
        </tpls>
      </n>
      <n v="0.17436432390142131" in="4">
        <tpls c="3">
          <tpl hier="2" item="2"/>
          <tpl fld="2" item="4"/>
          <tpl fld="1" item="4"/>
        </tpls>
      </n>
      <n v="0.17706355003652302" in="4">
        <tpls c="3">
          <tpl hier="2" item="2"/>
          <tpl fld="2" item="3"/>
          <tpl fld="1" item="4"/>
        </tpls>
      </n>
      <n v="0.14796705375593003" in="4">
        <tpls c="3">
          <tpl hier="2" item="2"/>
          <tpl fld="2" item="2"/>
          <tpl fld="1" item="4"/>
        </tpls>
      </n>
      <n v="3.2758116408306524E-2" in="4">
        <tpls c="3">
          <tpl hier="2" item="2"/>
          <tpl fld="2" item="1"/>
          <tpl fld="1" item="4"/>
        </tpls>
      </n>
      <n v="5.9050932637479465E-2" in="4">
        <tpls c="3">
          <tpl hier="2" item="2"/>
          <tpl fld="2" item="0"/>
          <tpl fld="1" item="4"/>
        </tpls>
      </n>
      <n v="0.27509147935180345" in="4">
        <tpls c="3">
          <tpl hier="2" item="2"/>
          <tpl fld="2" item="10"/>
          <tpl fld="1" item="4"/>
        </tpls>
      </n>
      <n v="6.8982745986276725E-2" in="4">
        <tpls c="3">
          <tpl hier="2" item="2"/>
          <tpl fld="2" item="11"/>
          <tpl fld="1" item="4"/>
        </tpls>
      </n>
      <n v="8352" in="1">
        <tpls c="3">
          <tpl hier="2" item="2"/>
          <tpl fld="2" item="9"/>
          <tpl fld="1" item="5"/>
        </tpls>
      </n>
      <n v="1267" in="1">
        <tpls c="3">
          <tpl hier="2" item="2"/>
          <tpl fld="2" item="8"/>
          <tpl fld="1" item="5"/>
        </tpls>
      </n>
      <n v="4874" in="1">
        <tpls c="3">
          <tpl hier="2" item="2"/>
          <tpl fld="2" item="7"/>
          <tpl fld="1" item="5"/>
        </tpls>
      </n>
      <n v="4892" in="1">
        <tpls c="3">
          <tpl hier="2" item="2"/>
          <tpl fld="2" item="6"/>
          <tpl fld="1" item="5"/>
        </tpls>
      </n>
      <n v="15629" in="1">
        <tpls c="3">
          <tpl hier="2" item="2"/>
          <tpl fld="2" item="5"/>
          <tpl fld="1" item="5"/>
        </tpls>
      </n>
      <n v="6686" in="1">
        <tpls c="3">
          <tpl hier="2" item="2"/>
          <tpl fld="2" item="4"/>
          <tpl fld="1" item="5"/>
        </tpls>
      </n>
      <n v="9696" in="1">
        <tpls c="3">
          <tpl hier="2" item="2"/>
          <tpl fld="2" item="3"/>
          <tpl fld="1" item="5"/>
        </tpls>
      </n>
      <n v="5084" in="1">
        <tpls c="3">
          <tpl hier="2" item="2"/>
          <tpl fld="2" item="2"/>
          <tpl fld="1" item="5"/>
        </tpls>
      </n>
      <n v="1008" in="1">
        <tpls c="3">
          <tpl hier="2" item="2"/>
          <tpl fld="2" item="1"/>
          <tpl fld="1" item="5"/>
        </tpls>
      </n>
      <n v="2444" in="1">
        <tpls c="3">
          <tpl hier="2" item="2"/>
          <tpl fld="2" item="0"/>
          <tpl fld="1" item="5"/>
        </tpls>
      </n>
      <n v="4210" in="1">
        <tpls c="3">
          <tpl hier="2" item="2"/>
          <tpl fld="2" item="10"/>
          <tpl fld="1" item="5"/>
        </tpls>
      </n>
      <n v="2071" in="1">
        <tpls c="3">
          <tpl hier="2" item="2"/>
          <tpl fld="2" item="11"/>
          <tpl fld="1" item="5"/>
        </tpls>
      </n>
      <n v="66278" in="1">
        <tpls c="3">
          <tpl hier="2" item="2"/>
          <tpl fld="2" item="9"/>
          <tpl fld="1" item="6"/>
        </tpls>
      </n>
      <n v="55079" in="1">
        <tpls c="3">
          <tpl hier="2" item="2"/>
          <tpl fld="2" item="8"/>
          <tpl fld="1" item="6"/>
        </tpls>
      </n>
      <n v="35686" in="1">
        <tpls c="3">
          <tpl hier="2" item="2"/>
          <tpl fld="2" item="7"/>
          <tpl fld="1" item="6"/>
        </tpls>
      </n>
      <n v="61777" in="1">
        <tpls c="3">
          <tpl hier="2" item="2"/>
          <tpl fld="2" item="6"/>
          <tpl fld="1" item="6"/>
        </tpls>
      </n>
      <n v="85074" in="1">
        <tpls c="3">
          <tpl hier="2" item="2"/>
          <tpl fld="2" item="5"/>
          <tpl fld="1" item="6"/>
        </tpls>
      </n>
      <n v="38345" in="1">
        <tpls c="3">
          <tpl hier="2" item="2"/>
          <tpl fld="2" item="4"/>
          <tpl fld="1" item="6"/>
        </tpls>
      </n>
      <n v="54760" in="1">
        <tpls c="3">
          <tpl hier="2" item="2"/>
          <tpl fld="2" item="3"/>
          <tpl fld="1" item="6"/>
        </tpls>
      </n>
      <n v="34359" in="1">
        <tpls c="3">
          <tpl hier="2" item="2"/>
          <tpl fld="2" item="2"/>
          <tpl fld="1" item="6"/>
        </tpls>
      </n>
      <n v="30771" in="1">
        <tpls c="3">
          <tpl hier="2" item="2"/>
          <tpl fld="2" item="1"/>
          <tpl fld="1" item="6"/>
        </tpls>
      </n>
      <n v="41388" in="1">
        <tpls c="3">
          <tpl hier="2" item="2"/>
          <tpl fld="2" item="0"/>
          <tpl fld="1" item="6"/>
        </tpls>
      </n>
      <n v="15304" in="1">
        <tpls c="3">
          <tpl hier="2" item="2"/>
          <tpl fld="2" item="10"/>
          <tpl fld="1" item="6"/>
        </tpls>
      </n>
      <n v="30022" in="1">
        <tpls c="3">
          <tpl hier="2" item="2"/>
          <tpl fld="2" item="11"/>
          <tpl fld="1" item="6"/>
        </tpls>
      </n>
      <n v="34" in="2">
        <tpls c="3">
          <tpl hier="2" item="3"/>
          <tpl fld="2" item="11"/>
          <tpl fld="1" item="7"/>
        </tpls>
      </n>
      <n v="35" in="2">
        <tpls c="3">
          <tpl hier="2" item="3"/>
          <tpl fld="2" item="10"/>
          <tpl fld="1" item="7"/>
        </tpls>
      </n>
      <n v="47" in="2">
        <tpls c="3">
          <tpl hier="2" item="3"/>
          <tpl fld="2" item="0"/>
          <tpl fld="1" item="7"/>
        </tpls>
      </n>
      <n v="43" in="2">
        <tpls c="3">
          <tpl hier="2" item="3"/>
          <tpl fld="2" item="1"/>
          <tpl fld="1" item="7"/>
        </tpls>
      </n>
      <n v="45" in="2">
        <tpls c="3">
          <tpl hier="2" item="3"/>
          <tpl fld="2" item="2"/>
          <tpl fld="1" item="7"/>
        </tpls>
      </n>
      <n v="87" in="2">
        <tpls c="3">
          <tpl hier="2" item="3"/>
          <tpl fld="2" item="3"/>
          <tpl fld="1" item="7"/>
        </tpls>
      </n>
      <n v="39" in="2">
        <tpls c="3">
          <tpl hier="2" item="3"/>
          <tpl fld="2" item="4"/>
          <tpl fld="1" item="7"/>
        </tpls>
      </n>
      <n v="83" in="2">
        <tpls c="3">
          <tpl hier="2" item="3"/>
          <tpl fld="2" item="5"/>
          <tpl fld="1" item="7"/>
        </tpls>
      </n>
      <n v="95" in="2">
        <tpls c="3">
          <tpl hier="2" item="3"/>
          <tpl fld="2" item="6"/>
          <tpl fld="1" item="7"/>
        </tpls>
      </n>
      <n v="37" in="2">
        <tpls c="3">
          <tpl hier="2" item="3"/>
          <tpl fld="2" item="7"/>
          <tpl fld="1" item="7"/>
        </tpls>
      </n>
      <n v="81" in="2">
        <tpls c="3">
          <tpl hier="2" item="3"/>
          <tpl fld="2" item="8"/>
          <tpl fld="1" item="7"/>
        </tpls>
      </n>
      <n v="95" in="2">
        <tpls c="3">
          <tpl hier="2" item="3"/>
          <tpl fld="2" item="9"/>
          <tpl fld="1" item="7"/>
        </tpls>
      </n>
      <n v="1.0294117647058822" in="5">
        <tpls c="3">
          <tpl hier="2" item="3"/>
          <tpl fld="2" item="11"/>
          <tpl fld="1" item="8"/>
        </tpls>
      </n>
      <n v="1.0285714285714285" in="5">
        <tpls c="3">
          <tpl hier="2" item="3"/>
          <tpl fld="2" item="10"/>
          <tpl fld="1" item="8"/>
        </tpls>
      </n>
      <n v="1.0212765957446808" in="5">
        <tpls c="3">
          <tpl hier="2" item="3"/>
          <tpl fld="2" item="0"/>
          <tpl fld="1" item="8"/>
        </tpls>
      </n>
      <n v="1.0465116279069768" in="5">
        <tpls c="3">
          <tpl hier="2" item="3"/>
          <tpl fld="2" item="1"/>
          <tpl fld="1" item="8"/>
        </tpls>
      </n>
      <n v="1" in="5">
        <tpls c="3">
          <tpl hier="2" item="3"/>
          <tpl fld="2" item="2"/>
          <tpl fld="1" item="8"/>
        </tpls>
      </n>
      <n v="1.103448275862069" in="5">
        <tpls c="3">
          <tpl hier="2" item="3"/>
          <tpl fld="2" item="3"/>
          <tpl fld="1" item="8"/>
        </tpls>
      </n>
      <n v="1" in="5">
        <tpls c="3">
          <tpl hier="2" item="3"/>
          <tpl fld="2" item="4"/>
          <tpl fld="1" item="8"/>
        </tpls>
      </n>
      <n v="1.1084337349397591" in="5">
        <tpls c="3">
          <tpl hier="2" item="3"/>
          <tpl fld="2" item="5"/>
          <tpl fld="1" item="8"/>
        </tpls>
      </n>
      <n v="1.0210526315789474" in="5">
        <tpls c="3">
          <tpl hier="2" item="3"/>
          <tpl fld="2" item="6"/>
          <tpl fld="1" item="8"/>
        </tpls>
      </n>
      <n v="1.027027027027027" in="5">
        <tpls c="3">
          <tpl hier="2" item="3"/>
          <tpl fld="2" item="7"/>
          <tpl fld="1" item="8"/>
        </tpls>
      </n>
      <n v="1.0493827160493827" in="5">
        <tpls c="3">
          <tpl hier="2" item="3"/>
          <tpl fld="2" item="8"/>
          <tpl fld="1" item="8"/>
        </tpls>
      </n>
      <n v="1.0210526315789474" in="5">
        <tpls c="3">
          <tpl hier="2" item="3"/>
          <tpl fld="2" item="9"/>
          <tpl fld="1" item="8"/>
        </tpls>
      </n>
      <n v="437.59574468085106" in="0">
        <tpls c="3">
          <tpl hier="2" item="3"/>
          <tpl fld="2" item="0"/>
          <tpl fld="1" item="0"/>
        </tpls>
      </n>
      <n v="509.76744186046511" in="0">
        <tpls c="3">
          <tpl hier="2" item="3"/>
          <tpl fld="2" item="1"/>
          <tpl fld="1" item="0"/>
        </tpls>
      </n>
      <n v="643.44444444444446" in="0">
        <tpls c="3">
          <tpl hier="2" item="3"/>
          <tpl fld="2" item="2"/>
          <tpl fld="1" item="0"/>
        </tpls>
      </n>
      <n v="561.34482758620686" in="0">
        <tpls c="3">
          <tpl hier="2" item="3"/>
          <tpl fld="2" item="3"/>
          <tpl fld="1" item="0"/>
        </tpls>
      </n>
      <n v="426.53846153846155" in="0">
        <tpls c="3">
          <tpl hier="2" item="3"/>
          <tpl fld="2" item="4"/>
          <tpl fld="1" item="0"/>
        </tpls>
      </n>
      <n v="576.16867469879514" in="0">
        <tpls c="3">
          <tpl hier="2" item="3"/>
          <tpl fld="2" item="5"/>
          <tpl fld="1" item="0"/>
        </tpls>
      </n>
      <n v="657.42105263157896" in="0">
        <tpls c="3">
          <tpl hier="2" item="3"/>
          <tpl fld="2" item="6"/>
          <tpl fld="1" item="0"/>
        </tpls>
      </n>
      <n v="423.51351351351349" in="0">
        <tpls c="3">
          <tpl hier="2" item="3"/>
          <tpl fld="2" item="7"/>
          <tpl fld="1" item="0"/>
        </tpls>
      </n>
      <n v="648.97530864197529" in="0">
        <tpls c="3">
          <tpl hier="2" item="3"/>
          <tpl fld="2" item="8"/>
          <tpl fld="1" item="0"/>
        </tpls>
      </n>
      <n v="662.51578947368421" in="0">
        <tpls c="3">
          <tpl hier="2" item="3"/>
          <tpl fld="2" item="9"/>
          <tpl fld="1" item="0"/>
        </tpls>
      </n>
      <n v="618.45714285714291" in="0">
        <tpls c="3">
          <tpl hier="2" item="3"/>
          <tpl fld="2" item="10"/>
          <tpl fld="1" item="0"/>
        </tpls>
      </n>
      <n v="421.61764705882354" in="0">
        <tpls c="3">
          <tpl hier="2" item="3"/>
          <tpl fld="2" item="11"/>
          <tpl fld="1" item="0"/>
        </tpls>
      </n>
      <n v="53709" in="1">
        <tpls c="3">
          <tpl hier="2" item="3"/>
          <tpl fld="2" item="9"/>
          <tpl fld="1" item="1"/>
        </tpls>
      </n>
      <n v="45368" in="1">
        <tpls c="3">
          <tpl hier="2" item="3"/>
          <tpl fld="2" item="8"/>
          <tpl fld="1" item="1"/>
        </tpls>
      </n>
      <n v="13752" in="1">
        <tpls c="3">
          <tpl hier="2" item="3"/>
          <tpl fld="2" item="7"/>
          <tpl fld="1" item="1"/>
        </tpls>
      </n>
      <n v="50529" in="1">
        <tpls c="3">
          <tpl hier="2" item="3"/>
          <tpl fld="2" item="6"/>
          <tpl fld="1" item="1"/>
        </tpls>
      </n>
      <n v="41650" in="1">
        <tpls c="3">
          <tpl hier="2" item="3"/>
          <tpl fld="2" item="5"/>
          <tpl fld="1" item="1"/>
        </tpls>
      </n>
      <n v="14575" in="1">
        <tpls c="3">
          <tpl hier="2" item="3"/>
          <tpl fld="2" item="4"/>
          <tpl fld="1" item="1"/>
        </tpls>
      </n>
      <n v="42892" in="1">
        <tpls c="3">
          <tpl hier="2" item="3"/>
          <tpl fld="2" item="3"/>
          <tpl fld="1" item="1"/>
        </tpls>
      </n>
      <n v="27366" in="1">
        <tpls c="3">
          <tpl hier="2" item="3"/>
          <tpl fld="2" item="2"/>
          <tpl fld="1" item="1"/>
        </tpls>
      </n>
      <n v="18563" in="1">
        <tpls c="3">
          <tpl hier="2" item="3"/>
          <tpl fld="2" item="1"/>
          <tpl fld="1" item="1"/>
        </tpls>
      </n>
      <n v="16525" in="1">
        <tpls c="3">
          <tpl hier="2" item="3"/>
          <tpl fld="2" item="0"/>
          <tpl fld="1" item="1"/>
        </tpls>
      </n>
      <n v="20846" in="1">
        <tpls c="3">
          <tpl hier="2" item="3"/>
          <tpl fld="2" item="10"/>
          <tpl fld="1" item="1"/>
        </tpls>
      </n>
      <n v="14086" in="1">
        <tpls c="3">
          <tpl hier="2" item="3"/>
          <tpl fld="2" item="11"/>
          <tpl fld="1" item="1"/>
        </tpls>
      </n>
      <n v="762" in="2">
        <tpls c="3">
          <tpl hier="2" item="3"/>
          <tpl fld="2" item="9"/>
          <tpl fld="1" item="2"/>
        </tpls>
      </n>
      <n v="654" in="2">
        <tpls c="3">
          <tpl hier="2" item="3"/>
          <tpl fld="2" item="8"/>
          <tpl fld="1" item="2"/>
        </tpls>
      </n>
      <n v="271" in="2">
        <tpls c="3">
          <tpl hier="2" item="3"/>
          <tpl fld="2" item="7"/>
          <tpl fld="1" item="2"/>
        </tpls>
      </n>
      <n v="718" in="2">
        <tpls c="3">
          <tpl hier="2" item="3"/>
          <tpl fld="2" item="6"/>
          <tpl fld="1" item="2"/>
        </tpls>
      </n>
      <n v="635" in="2">
        <tpls c="3">
          <tpl hier="2" item="3"/>
          <tpl fld="2" item="5"/>
          <tpl fld="1" item="2"/>
        </tpls>
      </n>
      <n v="258" in="2">
        <tpls c="3">
          <tpl hier="2" item="3"/>
          <tpl fld="2" item="4"/>
          <tpl fld="1" item="2"/>
        </tpls>
      </n>
      <n v="679" in="2">
        <tpls c="3">
          <tpl hier="2" item="3"/>
          <tpl fld="2" item="3"/>
          <tpl fld="1" item="2"/>
        </tpls>
      </n>
      <n v="376" in="2">
        <tpls c="3">
          <tpl hier="2" item="3"/>
          <tpl fld="2" item="2"/>
          <tpl fld="1" item="2"/>
        </tpls>
      </n>
      <n v="366" in="2">
        <tpls c="3">
          <tpl hier="2" item="3"/>
          <tpl fld="2" item="1"/>
          <tpl fld="1" item="2"/>
        </tpls>
      </n>
      <n v="289" in="2">
        <tpls c="3">
          <tpl hier="2" item="3"/>
          <tpl fld="2" item="0"/>
          <tpl fld="1" item="2"/>
        </tpls>
      </n>
      <n v="254" in="2">
        <tpls c="3">
          <tpl hier="2" item="3"/>
          <tpl fld="2" item="10"/>
          <tpl fld="1" item="2"/>
        </tpls>
      </n>
      <n v="222" in="2">
        <tpls c="3">
          <tpl hier="2" item="3"/>
          <tpl fld="2" item="11"/>
          <tpl fld="1" item="2"/>
        </tpls>
      </n>
      <n v="97" in="3">
        <tpls c="3">
          <tpl hier="2" item="3"/>
          <tpl fld="2" item="9"/>
          <tpl fld="1" item="3"/>
        </tpls>
      </n>
      <n v="85" in="3">
        <tpls c="3">
          <tpl hier="2" item="3"/>
          <tpl fld="2" item="8"/>
          <tpl fld="1" item="3"/>
        </tpls>
      </n>
      <n v="38" in="3">
        <tpls c="3">
          <tpl hier="2" item="3"/>
          <tpl fld="2" item="7"/>
          <tpl fld="1" item="3"/>
        </tpls>
      </n>
      <n v="97" in="3">
        <tpls c="3">
          <tpl hier="2" item="3"/>
          <tpl fld="2" item="6"/>
          <tpl fld="1" item="3"/>
        </tpls>
      </n>
      <n v="92" in="3">
        <tpls c="3">
          <tpl hier="2" item="3"/>
          <tpl fld="2" item="5"/>
          <tpl fld="1" item="3"/>
        </tpls>
      </n>
      <n v="39" in="3">
        <tpls c="3">
          <tpl hier="2" item="3"/>
          <tpl fld="2" item="4"/>
          <tpl fld="1" item="3"/>
        </tpls>
      </n>
      <n v="96" in="3">
        <tpls c="3">
          <tpl hier="2" item="3"/>
          <tpl fld="2" item="3"/>
          <tpl fld="1" item="3"/>
        </tpls>
      </n>
      <n v="45" in="3">
        <tpls c="3">
          <tpl hier="2" item="3"/>
          <tpl fld="2" item="2"/>
          <tpl fld="1" item="3"/>
        </tpls>
      </n>
      <n v="45" in="3">
        <tpls c="3">
          <tpl hier="2" item="3"/>
          <tpl fld="2" item="1"/>
          <tpl fld="1" item="3"/>
        </tpls>
      </n>
      <n v="48" in="3">
        <tpls c="3">
          <tpl hier="2" item="3"/>
          <tpl fld="2" item="0"/>
          <tpl fld="1" item="3"/>
        </tpls>
      </n>
      <n v="36" in="3">
        <tpls c="3">
          <tpl hier="2" item="3"/>
          <tpl fld="2" item="10"/>
          <tpl fld="1" item="3"/>
        </tpls>
      </n>
      <n v="35" in="3">
        <tpls c="3">
          <tpl hier="2" item="3"/>
          <tpl fld="2" item="11"/>
          <tpl fld="1" item="3"/>
        </tpls>
      </n>
      <n v="0.14664993088546052" in="4">
        <tpls c="3">
          <tpl hier="2" item="3"/>
          <tpl fld="2" item="9"/>
          <tpl fld="1" item="4"/>
        </tpls>
      </n>
      <n v="0.13694903646774592" in="4">
        <tpls c="3">
          <tpl hier="2" item="3"/>
          <tpl fld="2" item="8"/>
          <tpl fld="1" item="4"/>
        </tpls>
      </n>
      <n v="0.12239948947032546" in="4">
        <tpls c="3">
          <tpl hier="2" item="3"/>
          <tpl fld="2" item="7"/>
          <tpl fld="1" item="4"/>
        </tpls>
      </n>
      <n v="0.1909534865102874" in="4">
        <tpls c="3">
          <tpl hier="2" item="3"/>
          <tpl fld="2" item="6"/>
          <tpl fld="1" item="4"/>
        </tpls>
      </n>
      <n v="0.12906193802015808" in="4">
        <tpls c="3">
          <tpl hier="2" item="3"/>
          <tpl fld="2" item="5"/>
          <tpl fld="1" item="4"/>
        </tpls>
      </n>
      <n v="0.12383528704538624" in="4">
        <tpls c="3">
          <tpl hier="2" item="3"/>
          <tpl fld="2" item="4"/>
          <tpl fld="1" item="4"/>
        </tpls>
      </n>
      <n v="0.12173147408726989" in="4">
        <tpls c="3">
          <tpl hier="2" item="3"/>
          <tpl fld="2" item="3"/>
          <tpl fld="1" item="4"/>
        </tpls>
      </n>
      <n v="5.4878259367984801E-2" in="4">
        <tpls c="3">
          <tpl hier="2" item="3"/>
          <tpl fld="2" item="2"/>
          <tpl fld="1" item="4"/>
        </tpls>
      </n>
      <n v="0.15314781021897811" in="4">
        <tpls c="3">
          <tpl hier="2" item="3"/>
          <tpl fld="2" item="1"/>
          <tpl fld="1" item="4"/>
        </tpls>
      </n>
      <n v="0.19652841931249088" in="4">
        <tpls c="3">
          <tpl hier="2" item="3"/>
          <tpl fld="2" item="0"/>
          <tpl fld="1" item="4"/>
        </tpls>
      </n>
      <n v="3.6958329483507343E-2" in="4">
        <tpls c="3">
          <tpl hier="2" item="3"/>
          <tpl fld="2" item="10"/>
          <tpl fld="1" item="4"/>
        </tpls>
      </n>
      <n v="1.7370073247296825E-2" in="4">
        <tpls c="3">
          <tpl hier="2" item="3"/>
          <tpl fld="2" item="11"/>
          <tpl fld="1" item="4"/>
        </tpls>
      </n>
      <n v="9230" in="1">
        <tpls c="3">
          <tpl hier="2" item="3"/>
          <tpl fld="2" item="9"/>
          <tpl fld="1" item="5"/>
        </tpls>
      </n>
      <n v="7199" in="1">
        <tpls c="3">
          <tpl hier="2" item="3"/>
          <tpl fld="2" item="8"/>
          <tpl fld="1" item="5"/>
        </tpls>
      </n>
      <n v="1918" in="1">
        <tpls c="3">
          <tpl hier="2" item="3"/>
          <tpl fld="2" item="7"/>
          <tpl fld="1" item="5"/>
        </tpls>
      </n>
      <n v="11926" in="1">
        <tpls c="3">
          <tpl hier="2" item="3"/>
          <tpl fld="2" item="6"/>
          <tpl fld="1" item="5"/>
        </tpls>
      </n>
      <n v="6172" in="1">
        <tpls c="3">
          <tpl hier="2" item="3"/>
          <tpl fld="2" item="5"/>
          <tpl fld="1" item="5"/>
        </tpls>
      </n>
      <n v="2060" in="1">
        <tpls c="3">
          <tpl hier="2" item="3"/>
          <tpl fld="2" item="4"/>
          <tpl fld="1" item="5"/>
        </tpls>
      </n>
      <n v="5945" in="1">
        <tpls c="3">
          <tpl hier="2" item="3"/>
          <tpl fld="2" item="3"/>
          <tpl fld="1" item="5"/>
        </tpls>
      </n>
      <n v="1589" in="1">
        <tpls c="3">
          <tpl hier="2" item="3"/>
          <tpl fld="2" item="2"/>
          <tpl fld="1" item="5"/>
        </tpls>
      </n>
      <n v="3357" in="1">
        <tpls c="3">
          <tpl hier="2" item="3"/>
          <tpl fld="2" item="1"/>
          <tpl fld="1" item="5"/>
        </tpls>
      </n>
      <n v="4042" in="1">
        <tpls c="3">
          <tpl hier="2" item="3"/>
          <tpl fld="2" item="0"/>
          <tpl fld="1" item="5"/>
        </tpls>
      </n>
      <n v="800" in="1">
        <tpls c="3">
          <tpl hier="2" item="3"/>
          <tpl fld="2" item="10"/>
          <tpl fld="1" item="5"/>
        </tpls>
      </n>
      <n v="249" in="1">
        <tpls c="3">
          <tpl hier="2" item="3"/>
          <tpl fld="2" item="11"/>
          <tpl fld="1" item="5"/>
        </tpls>
      </n>
      <n v="62939" in="1">
        <tpls c="3">
          <tpl hier="2" item="3"/>
          <tpl fld="2" item="9"/>
          <tpl fld="1" item="6"/>
        </tpls>
      </n>
      <n v="52567" in="1">
        <tpls c="3">
          <tpl hier="2" item="3"/>
          <tpl fld="2" item="8"/>
          <tpl fld="1" item="6"/>
        </tpls>
      </n>
      <n v="15670" in="1">
        <tpls c="3">
          <tpl hier="2" item="3"/>
          <tpl fld="2" item="7"/>
          <tpl fld="1" item="6"/>
        </tpls>
      </n>
      <n v="62455" in="1">
        <tpls c="3">
          <tpl hier="2" item="3"/>
          <tpl fld="2" item="6"/>
          <tpl fld="1" item="6"/>
        </tpls>
      </n>
      <n v="47822" in="1">
        <tpls c="3">
          <tpl hier="2" item="3"/>
          <tpl fld="2" item="5"/>
          <tpl fld="1" item="6"/>
        </tpls>
      </n>
      <n v="16635" in="1">
        <tpls c="3">
          <tpl hier="2" item="3"/>
          <tpl fld="2" item="4"/>
          <tpl fld="1" item="6"/>
        </tpls>
      </n>
      <n v="48837" in="1">
        <tpls c="3">
          <tpl hier="2" item="3"/>
          <tpl fld="2" item="3"/>
          <tpl fld="1" item="6"/>
        </tpls>
      </n>
      <n v="28955" in="1">
        <tpls c="3">
          <tpl hier="2" item="3"/>
          <tpl fld="2" item="2"/>
          <tpl fld="1" item="6"/>
        </tpls>
      </n>
      <n v="21920" in="1">
        <tpls c="3">
          <tpl hier="2" item="3"/>
          <tpl fld="2" item="1"/>
          <tpl fld="1" item="6"/>
        </tpls>
      </n>
      <n v="20567" in="1">
        <tpls c="3">
          <tpl hier="2" item="3"/>
          <tpl fld="2" item="0"/>
          <tpl fld="1" item="6"/>
        </tpls>
      </n>
      <n v="21646" in="1">
        <tpls c="3">
          <tpl hier="2" item="3"/>
          <tpl fld="2" item="10"/>
          <tpl fld="1" item="6"/>
        </tpls>
      </n>
      <n v="14335" in="1">
        <tpls c="3">
          <tpl hier="2" item="3"/>
          <tpl fld="2" item="11"/>
          <tpl fld="1" item="6"/>
        </tpls>
      </n>
    </entries>
    <sets count="4">
      <set count="1" maxRank="1" setDefinition="{[Calendar].[Year].&amp;[2013]}">
        <tpls c="1">
          <tpl fld="0" item="0"/>
        </tpls>
      </set>
      <set count="1" maxRank="1" setDefinition="{[Calendar].[Year].&amp;[2014]}">
        <tpls c="1">
          <tpl fld="0" item="1"/>
        </tpls>
      </set>
      <set count="1" maxRank="1" setDefinition="{[Calendar].[Year].&amp;[2012]}">
        <tpls c="1">
          <tpl fld="0" item="2"/>
        </tpls>
      </set>
      <set count="1" maxRank="1" setDefinition="{[Calendar].[Year].&amp;[2011]}">
        <tpls c="1">
          <tpl fld="0" item="3"/>
        </tpls>
      </set>
    </sets>
    <queryCache count="21">
      <query mdx="[Measures].[Average Revenue per Customer]">
        <tpls c="1">
          <tpl fld="1" item="0"/>
        </tpls>
      </query>
      <query mdx="[Calendar].[Month].&amp;[March]">
        <tpls c="1">
          <tpl fld="2" item="0"/>
        </tpls>
      </query>
      <query mdx="[Calendar].[Month].&amp;[April]">
        <tpls c="1">
          <tpl fld="2" item="1"/>
        </tpls>
      </query>
      <query mdx="[Calendar].[Month].&amp;[May]">
        <tpls c="1">
          <tpl fld="2" item="2"/>
        </tpls>
      </query>
      <query mdx="[Calendar].[Month].&amp;[June]">
        <tpls c="1">
          <tpl fld="2" item="3"/>
        </tpls>
      </query>
      <query mdx="[Calendar].[Month].&amp;[July]">
        <tpls c="1">
          <tpl fld="2" item="4"/>
        </tpls>
      </query>
      <query mdx="[Calendar].[Month].&amp;[August]">
        <tpls c="1">
          <tpl fld="2" item="5"/>
        </tpls>
      </query>
      <query mdx="[Calendar].[Month].&amp;[September]">
        <tpls c="1">
          <tpl fld="2" item="6"/>
        </tpls>
      </query>
      <query mdx="[Calendar].[Month].&amp;[October]">
        <tpls c="1">
          <tpl fld="2" item="7"/>
        </tpls>
      </query>
      <query mdx="[Calendar].[Month].&amp;[November]">
        <tpls c="1">
          <tpl fld="2" item="8"/>
        </tpls>
      </query>
      <query mdx="[Calendar].[Month].&amp;[December]">
        <tpls c="1">
          <tpl fld="2" item="9"/>
        </tpls>
      </query>
      <query mdx="[Calendar].[Month].&amp;[February]">
        <tpls c="1">
          <tpl fld="2" item="10"/>
        </tpls>
      </query>
      <query mdx="[Calendar].[Month].&amp;[January]">
        <tpls c="1">
          <tpl fld="2" item="11"/>
        </tpls>
      </query>
      <query mdx="[Measures].[Total Cost]">
        <tpls c="1">
          <tpl fld="1" item="1"/>
        </tpls>
      </query>
      <query mdx="[Measures].[Total Quantity]">
        <tpls c="1">
          <tpl fld="1" item="2"/>
        </tpls>
      </query>
      <query mdx="[Measures].[Transactions]">
        <tpls c="1">
          <tpl fld="1" item="3"/>
        </tpls>
      </query>
      <query mdx="[Measures].[Profit Margin%]">
        <tpls c="1">
          <tpl fld="1" item="4"/>
        </tpls>
      </query>
      <query mdx="[Measures].[Total Profit]">
        <tpls c="1">
          <tpl fld="1" item="5"/>
        </tpls>
      </query>
      <query mdx="[Measures].[Total Sales]">
        <tpls c="1">
          <tpl fld="1" item="6"/>
        </tpls>
      </query>
      <query mdx="[Measures].[Unique Customers]">
        <tpls c="1">
          <tpl fld="1" item="7"/>
        </tpls>
      </query>
      <query mdx="[Measures].[Orders Per Customer]]">
        <tpls c="1">
          <tpl fld="1" item="8"/>
        </tpls>
      </query>
    </queryCache>
    <serverFormats count="6">
      <serverFormat format="\$#,0.0;(\$#,0.0);\$#,0.0"/>
      <serverFormat format="\$#,0;(\$#,0);\$#,0"/>
      <serverFormat format="0"/>
      <serverFormat format=""/>
      <serverFormat format="0.0%;-0.0%;0.0%"/>
      <serverFormat format="0.0"/>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muhammed eltaweel" refreshedDate="44832.764405555557" backgroundQuery="1" createdVersion="7" refreshedVersion="7" minRefreshableVersion="3" recordCount="0" supportSubquery="1" supportAdvancedDrill="1" xr:uid="{A77EBB00-93E6-4F07-83C3-C8D87B3091FD}">
  <cacheSource type="external" connectionId="4"/>
  <cacheFields count="3">
    <cacheField name="[OrderBreakdown].[Sub-Category].[Sub-Category]" caption="Sub-Category" numFmtId="0" hierarchy="27" level="1">
      <sharedItems count="17">
        <s v="Bookcases"/>
        <s v="Chairs"/>
        <s v="Furnishings"/>
        <s v="Tables"/>
        <s v="Appliances"/>
        <s v="Art"/>
        <s v="Binders"/>
        <s v="Envelopes"/>
        <s v="Fasteners"/>
        <s v="Labels"/>
        <s v="Paper"/>
        <s v="Storage"/>
        <s v="Supplies"/>
        <s v="Accessories"/>
        <s v="Copiers"/>
        <s v="Machines"/>
        <s v="Phones"/>
      </sharedItems>
    </cacheField>
    <cacheField name="[Measures].[Total Sales]" caption="Total Sales" numFmtId="0" hierarchy="40" level="32767"/>
    <cacheField name="[OrderBreakdown].[Category].[Category]" caption="Category" numFmtId="0" hierarchy="26" level="1">
      <sharedItems count="3">
        <s v="Furniture"/>
        <s v="Office Supplies"/>
        <s v="Technology"/>
      </sharedItems>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Quarter Year]" caption="Quarter Year" attribute="1" time="1" defaultMemberUniqueName="[Calendar].[Quarter Year].[All]" allUniqueName="[Calendar].[Quarter Year].[All]" dimensionUniqueName="[Calendar]"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Year]" caption="Year" attribute="1" defaultMemberUniqueName="[ListOfOrders].[Year].[All]" allUniqueName="[ListOfOrders].[Year].[All]" dimensionUniqueName="[ListOfOrders]" displayFolder="" count="0" memberValueDatatype="20" unbalanced="0"/>
    <cacheHierarchy uniqueName="[ListOfOrders].[Month]" caption="Month" attribute="1" defaultMemberUniqueName="[ListOfOrders].[Month].[All]" allUniqueName="[ListOfOrders].[Month].[All]" dimensionUniqueName="[ListOfOrders]" displayFolder="" count="0" memberValueDatatype="20" unbalanced="0"/>
    <cacheHierarchy uniqueName="[ListOfOrders].[Month Name]" caption="Month Name" attribute="1" defaultMemberUniqueName="[ListOfOrders].[Month Name].[All]" allUniqueName="[ListOfOrders].[Month Name].[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2"/>
      </fieldsUsage>
    </cacheHierarchy>
    <cacheHierarchy uniqueName="[OrderBreakdown].[Sub-Category]" caption="Sub-Category" attribute="1" defaultMemberUniqueName="[OrderBreakdown].[Sub-Category].[All]" allUniqueName="[OrderBreakdown].[Sub-Category].[All]" dimensionUniqueName="[OrderBreakdown]" displayFolder="" count="2" memberValueDatatype="130" unbalanced="0">
      <fieldsUsage count="2">
        <fieldUsage x="-1"/>
        <fieldUsage x="0"/>
      </fieldsUsage>
    </cacheHierarchy>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Discount?]" caption="Discount?" attribute="1" defaultMemberUniqueName="[OrderBreakdown].[Discount?].[All]" allUniqueName="[OrderBreakdown].[Discount?].[All]" dimensionUniqueName="[OrderBreakdown]" displayFolder="" count="0" memberValueDatatype="130" unbalanced="0"/>
    <cacheHierarchy uniqueName="[OrderBreakdown].[Profit Margin]" caption="Profit Margin" attribute="1" defaultMemberUniqueName="[OrderBreakdown].[Profit Margin].[All]" allUniqueName="[OrderBreakdown].[Profit Margin].[All]" dimensionUniqueName="[OrderBreakdown]" displayFolder="" count="0" memberValueDatatype="5" unbalanced="0"/>
    <cacheHierarchy uniqueName="[OrderBreakdown].[Cost]" caption="Cost" attribute="1" defaultMemberUniqueName="[OrderBreakdown].[Cost].[All]" allUniqueName="[OrderBreakdown].[Cost].[All]" dimensionUniqueName="[OrderBreakdown]" displayFolder="" count="0"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8"/>
        </ext>
      </extLst>
    </cacheHierarchy>
    <cacheHierarchy uniqueName="[Measures].[Total Sales]" caption="Total Sales" measure="1" displayFolder="" measureGroup="ListOfOrders" count="0" oneField="1">
      <fieldsUsage count="1">
        <fieldUsage x="1"/>
      </fieldsUsage>
    </cacheHierarchy>
    <cacheHierarchy uniqueName="[Measures].[Total Profit]" caption="Total Profit" measure="1" displayFolder="" measureGroup="ListOfOrders" count="0"/>
    <cacheHierarchy uniqueName="[Measures].[Profit Margin%]" caption="Profit Margin%" measure="1" displayFolder="" measureGroup="ListOfOrders" count="0"/>
    <cacheHierarchy uniqueName="[Measures].[Sales of Consumer]" caption="Sales of Consumer" measure="1" displayFolder="" measureGroup="ListOfOrders" count="0"/>
    <cacheHierarchy uniqueName="[Measures].[Sales of Corporate]" caption="Sales of Corporate" measure="1" displayFolder="" measureGroup="ListOfOrders" count="0"/>
    <cacheHierarchy uniqueName="[Measures].[Sales of Home Office]" caption="Sales of Home Office" measure="1" displayFolder="" measureGroup="ListOfOrders" count="0"/>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cacheHierarchy uniqueName="[Measures].[Total Quantity]" caption="Total Quantity" measure="1" displayFolder="" measureGroup="OrderBreakdown" count="0"/>
    <cacheHierarchy uniqueName="[Measures].[Total Cost]" caption="Total Cost" measure="1" displayFolder="" measureGroup="OrderBreakdown" count="0"/>
    <cacheHierarchy uniqueName="[Measures].[Sales Last Month]" caption="Sales Last Month" measure="1" displayFolder="" measureGroup="OrderBreakdown" count="0"/>
    <cacheHierarchy uniqueName="[Measures].[Profit Last Month]" caption="Profit Last Month" measure="1" displayFolder="" measureGroup="OrderBreakdown" count="0"/>
    <cacheHierarchy uniqueName="[Measures].[Profit Margint % Last Month]" caption="Profit Margint % Last Month" measure="1" displayFolder="" measureGroup="OrderBreakdown" count="0"/>
    <cacheHierarchy uniqueName="[Measures].[Cost Last Month]" caption="Cost Last Month" measure="1" displayFolder="" measureGroup="OrderBreakdown" count="0"/>
    <cacheHierarchy uniqueName="[Measures].[Transactions Last Month]" caption="Transactions Last Month" measure="1" displayFolder="" measureGroup="OrderBreakdown" count="0"/>
    <cacheHierarchy uniqueName="[Measures].[Quantity Last Month]" caption="Quantity Last Month" measure="1" displayFolder="" measureGroup="OrderBreakdown" count="0"/>
    <cacheHierarchy uniqueName="[Measures].[Unique Customers]" caption="Unique Customers" measure="1" displayFolder="" measureGroup="OrderBreakdown" count="0"/>
    <cacheHierarchy uniqueName="[Measures].[Average Revenue per Customer]" caption="Average Revenue per Customer" measure="1" displayFolder="" measureGroup="OrderBreakdown" count="0"/>
    <cacheHierarchy uniqueName="[Measures].[Average Reveneu per Customer Last Month]" caption="Average Reveneu per Customer Last Month" measure="1" displayFolder="" measureGroup="OrderBreakdown" count="0"/>
    <cacheHierarchy uniqueName="[Measures].[Orders Per Customer]" caption="Orders Per Customer" measure="1" displayFolder="" measureGroup="OrderBreakdown" count="0"/>
    <cacheHierarchy uniqueName="[Measures].[Orders Per Customer Last Mont]" caption="Orders Per Customer Last Mont" measure="1" displayFolder="" measureGroup="OrderBreakdown" count="0"/>
    <cacheHierarchy uniqueName="[Measures].[Customers Last Month]" caption="Customers Last Month"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4">
    <dimension name="Calendar" uniqueName="[Calendar]" caption="Calendar"/>
    <dimension name="ListOfOrders" uniqueName="[ListOfOrders]" caption="ListOfOrders"/>
    <dimension measure="1" name="Measures" uniqueName="[Measures]" caption="Measures"/>
    <dimension name="OrderBreakdown" uniqueName="[OrderBreakdown]" caption="OrderBreakdown"/>
  </dimensions>
  <measureGroups count="3">
    <measureGroup name="Calendar" caption="Calendar"/>
    <measureGroup name="ListOfOrders" caption="ListOfOrders"/>
    <measureGroup name="OrderBreakdown" caption="OrderBreakdown"/>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muhammed eltaweel" refreshedDate="44832.764414351848" backgroundQuery="1" createdVersion="7" refreshedVersion="7" minRefreshableVersion="3" recordCount="0" supportSubquery="1" supportAdvancedDrill="1" xr:uid="{91452F06-A6A8-4431-A4AA-B78A4A2278C4}">
  <cacheSource type="external" connectionId="4"/>
  <cacheFields count="2">
    <cacheField name="[Calendar].[Quarter Year].[Quarter Year]" caption="Quarter Year" numFmtId="0" hierarchy="10" level="1">
      <sharedItems count="16">
        <s v="Q1 2011"/>
        <s v="Q1 2012"/>
        <s v="Q1 2013"/>
        <s v="Q1 2014"/>
        <s v="Q2 2011"/>
        <s v="Q2 2012"/>
        <s v="Q2 2013"/>
        <s v="Q2 2014"/>
        <s v="Q3 2011"/>
        <s v="Q3 2012"/>
        <s v="Q3 2013"/>
        <s v="Q3 2014"/>
        <s v="Q4 2011"/>
        <s v="Q4 2012"/>
        <s v="Q4 2013"/>
        <s v="Q4 2014"/>
      </sharedItems>
    </cacheField>
    <cacheField name="[Measures].[Sales of Consumer]" caption="Sales of Consumer" numFmtId="0" hierarchy="43" level="32767"/>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Quarter Year]" caption="Quarter Year" attribute="1" time="1" defaultMemberUniqueName="[Calendar].[Quarter Year].[All]" allUniqueName="[Calendar].[Quarter Year].[All]" dimensionUniqueName="[Calendar]" displayFolder="" count="2" memberValueDatatype="130" unbalanced="0">
      <fieldsUsage count="2">
        <fieldUsage x="-1"/>
        <fieldUsage x="0"/>
      </fieldsUsage>
    </cacheHierarchy>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Year]" caption="Year" attribute="1" defaultMemberUniqueName="[ListOfOrders].[Year].[All]" allUniqueName="[ListOfOrders].[Year].[All]" dimensionUniqueName="[ListOfOrders]" displayFolder="" count="0" memberValueDatatype="20" unbalanced="0"/>
    <cacheHierarchy uniqueName="[ListOfOrders].[Month]" caption="Month" attribute="1" defaultMemberUniqueName="[ListOfOrders].[Month].[All]" allUniqueName="[ListOfOrders].[Month].[All]" dimensionUniqueName="[ListOfOrders]" displayFolder="" count="0" memberValueDatatype="20" unbalanced="0"/>
    <cacheHierarchy uniqueName="[ListOfOrders].[Month Name]" caption="Month Name" attribute="1" defaultMemberUniqueName="[ListOfOrders].[Month Name].[All]" allUniqueName="[ListOfOrders].[Month Name].[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Discount?]" caption="Discount?" attribute="1" defaultMemberUniqueName="[OrderBreakdown].[Discount?].[All]" allUniqueName="[OrderBreakdown].[Discount?].[All]" dimensionUniqueName="[OrderBreakdown]" displayFolder="" count="0" memberValueDatatype="130" unbalanced="0"/>
    <cacheHierarchy uniqueName="[OrderBreakdown].[Profit Margin]" caption="Profit Margin" attribute="1" defaultMemberUniqueName="[OrderBreakdown].[Profit Margin].[All]" allUniqueName="[OrderBreakdown].[Profit Margin].[All]" dimensionUniqueName="[OrderBreakdown]" displayFolder="" count="0" memberValueDatatype="5" unbalanced="0"/>
    <cacheHierarchy uniqueName="[OrderBreakdown].[Cost]" caption="Cost" attribute="1" defaultMemberUniqueName="[OrderBreakdown].[Cost].[All]" allUniqueName="[OrderBreakdown].[Cost].[All]" dimensionUniqueName="[OrderBreakdown]" displayFolder="" count="0"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8"/>
        </ext>
      </extLst>
    </cacheHierarchy>
    <cacheHierarchy uniqueName="[Measures].[Total Sales]" caption="Total Sales" measure="1" displayFolder="" measureGroup="ListOfOrders" count="0"/>
    <cacheHierarchy uniqueName="[Measures].[Total Profit]" caption="Total Profit" measure="1" displayFolder="" measureGroup="ListOfOrders" count="0"/>
    <cacheHierarchy uniqueName="[Measures].[Profit Margin%]" caption="Profit Margin%" measure="1" displayFolder="" measureGroup="ListOfOrders" count="0"/>
    <cacheHierarchy uniqueName="[Measures].[Sales of Consumer]" caption="Sales of Consumer" measure="1" displayFolder="" measureGroup="ListOfOrders" count="0" oneField="1">
      <fieldsUsage count="1">
        <fieldUsage x="1"/>
      </fieldsUsage>
    </cacheHierarchy>
    <cacheHierarchy uniqueName="[Measures].[Sales of Corporate]" caption="Sales of Corporate" measure="1" displayFolder="" measureGroup="ListOfOrders" count="0"/>
    <cacheHierarchy uniqueName="[Measures].[Sales of Home Office]" caption="Sales of Home Office" measure="1" displayFolder="" measureGroup="ListOfOrders" count="0"/>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cacheHierarchy uniqueName="[Measures].[Total Quantity]" caption="Total Quantity" measure="1" displayFolder="" measureGroup="OrderBreakdown" count="0"/>
    <cacheHierarchy uniqueName="[Measures].[Total Cost]" caption="Total Cost" measure="1" displayFolder="" measureGroup="OrderBreakdown" count="0"/>
    <cacheHierarchy uniqueName="[Measures].[Sales Last Month]" caption="Sales Last Month" measure="1" displayFolder="" measureGroup="OrderBreakdown" count="0"/>
    <cacheHierarchy uniqueName="[Measures].[Profit Last Month]" caption="Profit Last Month" measure="1" displayFolder="" measureGroup="OrderBreakdown" count="0"/>
    <cacheHierarchy uniqueName="[Measures].[Profit Margint % Last Month]" caption="Profit Margint % Last Month" measure="1" displayFolder="" measureGroup="OrderBreakdown" count="0"/>
    <cacheHierarchy uniqueName="[Measures].[Cost Last Month]" caption="Cost Last Month" measure="1" displayFolder="" measureGroup="OrderBreakdown" count="0"/>
    <cacheHierarchy uniqueName="[Measures].[Transactions Last Month]" caption="Transactions Last Month" measure="1" displayFolder="" measureGroup="OrderBreakdown" count="0"/>
    <cacheHierarchy uniqueName="[Measures].[Quantity Last Month]" caption="Quantity Last Month" measure="1" displayFolder="" measureGroup="OrderBreakdown" count="0"/>
    <cacheHierarchy uniqueName="[Measures].[Unique Customers]" caption="Unique Customers" measure="1" displayFolder="" measureGroup="OrderBreakdown" count="0"/>
    <cacheHierarchy uniqueName="[Measures].[Average Revenue per Customer]" caption="Average Revenue per Customer" measure="1" displayFolder="" measureGroup="OrderBreakdown" count="0"/>
    <cacheHierarchy uniqueName="[Measures].[Average Reveneu per Customer Last Month]" caption="Average Reveneu per Customer Last Month" measure="1" displayFolder="" measureGroup="OrderBreakdown" count="0"/>
    <cacheHierarchy uniqueName="[Measures].[Orders Per Customer]" caption="Orders Per Customer" measure="1" displayFolder="" measureGroup="OrderBreakdown" count="0"/>
    <cacheHierarchy uniqueName="[Measures].[Orders Per Customer Last Mont]" caption="Orders Per Customer Last Mont" measure="1" displayFolder="" measureGroup="OrderBreakdown" count="0"/>
    <cacheHierarchy uniqueName="[Measures].[Customers Last Month]" caption="Customers Last Month"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4">
    <dimension name="Calendar" uniqueName="[Calendar]" caption="Calendar"/>
    <dimension name="ListOfOrders" uniqueName="[ListOfOrders]" caption="ListOfOrders"/>
    <dimension measure="1" name="Measures" uniqueName="[Measures]" caption="Measures"/>
    <dimension name="OrderBreakdown" uniqueName="[OrderBreakdown]" caption="OrderBreakdown"/>
  </dimensions>
  <measureGroups count="3">
    <measureGroup name="Calendar" caption="Calendar"/>
    <measureGroup name="ListOfOrders" caption="ListOfOrders"/>
    <measureGroup name="OrderBreakdown" caption="OrderBreakdown"/>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muhammed eltaweel" refreshedDate="44832.764421527776" backgroundQuery="1" createdVersion="7" refreshedVersion="7" minRefreshableVersion="3" recordCount="0" supportSubquery="1" supportAdvancedDrill="1" xr:uid="{088F484D-A149-439A-85FE-9D632D5EB83A}">
  <cacheSource type="external" connectionId="4"/>
  <cacheFields count="3">
    <cacheField name="[Calendar].[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Calendar].[Year].&amp;[2011]"/>
            <x15:cachedUniqueName index="1" name="[Calendar].[Year].&amp;[2012]"/>
            <x15:cachedUniqueName index="2" name="[Calendar].[Year].&amp;[2013]"/>
            <x15:cachedUniqueName index="3" name="[Calendar].[Year].&amp;[2014]"/>
          </x15:cachedUniqueNames>
        </ext>
      </extLst>
    </cacheField>
    <cacheField name="[Measures].[Total Sales]" caption="Total Sales" numFmtId="0" hierarchy="40" level="32767"/>
    <cacheField name="[ListOfOrders].[Segment].[Segment]" caption="Segment" numFmtId="0" hierarchy="16" level="1">
      <sharedItems count="3">
        <s v="Consumer"/>
        <s v="Corporate"/>
        <s v="Home Office"/>
      </sharedItems>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Quarter Year]" caption="Quarter Year" attribute="1" time="1" defaultMemberUniqueName="[Calendar].[Quarter Year].[All]" allUniqueName="[Calendar].[Quarter Year].[All]" dimensionUniqueName="[Calendar]"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2" memberValueDatatype="130" unbalanced="0">
      <fieldsUsage count="2">
        <fieldUsage x="-1"/>
        <fieldUsage x="2"/>
      </fieldsUsage>
    </cacheHierarchy>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Year]" caption="Year" attribute="1" defaultMemberUniqueName="[ListOfOrders].[Year].[All]" allUniqueName="[ListOfOrders].[Year].[All]" dimensionUniqueName="[ListOfOrders]" displayFolder="" count="0" memberValueDatatype="20" unbalanced="0"/>
    <cacheHierarchy uniqueName="[ListOfOrders].[Month]" caption="Month" attribute="1" defaultMemberUniqueName="[ListOfOrders].[Month].[All]" allUniqueName="[ListOfOrders].[Month].[All]" dimensionUniqueName="[ListOfOrders]" displayFolder="" count="0" memberValueDatatype="20" unbalanced="0"/>
    <cacheHierarchy uniqueName="[ListOfOrders].[Month Name]" caption="Month Name" attribute="1" defaultMemberUniqueName="[ListOfOrders].[Month Name].[All]" allUniqueName="[ListOfOrders].[Month Name].[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Discount?]" caption="Discount?" attribute="1" defaultMemberUniqueName="[OrderBreakdown].[Discount?].[All]" allUniqueName="[OrderBreakdown].[Discount?].[All]" dimensionUniqueName="[OrderBreakdown]" displayFolder="" count="0" memberValueDatatype="130" unbalanced="0"/>
    <cacheHierarchy uniqueName="[OrderBreakdown].[Profit Margin]" caption="Profit Margin" attribute="1" defaultMemberUniqueName="[OrderBreakdown].[Profit Margin].[All]" allUniqueName="[OrderBreakdown].[Profit Margin].[All]" dimensionUniqueName="[OrderBreakdown]" displayFolder="" count="0" memberValueDatatype="5" unbalanced="0"/>
    <cacheHierarchy uniqueName="[OrderBreakdown].[Cost]" caption="Cost" attribute="1" defaultMemberUniqueName="[OrderBreakdown].[Cost].[All]" allUniqueName="[OrderBreakdown].[Cost].[All]" dimensionUniqueName="[OrderBreakdown]" displayFolder="" count="0"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8"/>
        </ext>
      </extLst>
    </cacheHierarchy>
    <cacheHierarchy uniqueName="[Measures].[Total Sales]" caption="Total Sales" measure="1" displayFolder="" measureGroup="ListOfOrders" count="0" oneField="1">
      <fieldsUsage count="1">
        <fieldUsage x="1"/>
      </fieldsUsage>
    </cacheHierarchy>
    <cacheHierarchy uniqueName="[Measures].[Total Profit]" caption="Total Profit" measure="1" displayFolder="" measureGroup="ListOfOrders" count="0"/>
    <cacheHierarchy uniqueName="[Measures].[Profit Margin%]" caption="Profit Margin%" measure="1" displayFolder="" measureGroup="ListOfOrders" count="0"/>
    <cacheHierarchy uniqueName="[Measures].[Sales of Consumer]" caption="Sales of Consumer" measure="1" displayFolder="" measureGroup="ListOfOrders" count="0"/>
    <cacheHierarchy uniqueName="[Measures].[Sales of Corporate]" caption="Sales of Corporate" measure="1" displayFolder="" measureGroup="ListOfOrders" count="0"/>
    <cacheHierarchy uniqueName="[Measures].[Sales of Home Office]" caption="Sales of Home Office" measure="1" displayFolder="" measureGroup="ListOfOrders" count="0"/>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cacheHierarchy uniqueName="[Measures].[Total Quantity]" caption="Total Quantity" measure="1" displayFolder="" measureGroup="OrderBreakdown" count="0"/>
    <cacheHierarchy uniqueName="[Measures].[Total Cost]" caption="Total Cost" measure="1" displayFolder="" measureGroup="OrderBreakdown" count="0"/>
    <cacheHierarchy uniqueName="[Measures].[Sales Last Month]" caption="Sales Last Month" measure="1" displayFolder="" measureGroup="OrderBreakdown" count="0"/>
    <cacheHierarchy uniqueName="[Measures].[Profit Last Month]" caption="Profit Last Month" measure="1" displayFolder="" measureGroup="OrderBreakdown" count="0"/>
    <cacheHierarchy uniqueName="[Measures].[Profit Margint % Last Month]" caption="Profit Margint % Last Month" measure="1" displayFolder="" measureGroup="OrderBreakdown" count="0"/>
    <cacheHierarchy uniqueName="[Measures].[Cost Last Month]" caption="Cost Last Month" measure="1" displayFolder="" measureGroup="OrderBreakdown" count="0"/>
    <cacheHierarchy uniqueName="[Measures].[Transactions Last Month]" caption="Transactions Last Month" measure="1" displayFolder="" measureGroup="OrderBreakdown" count="0"/>
    <cacheHierarchy uniqueName="[Measures].[Quantity Last Month]" caption="Quantity Last Month" measure="1" displayFolder="" measureGroup="OrderBreakdown" count="0"/>
    <cacheHierarchy uniqueName="[Measures].[Unique Customers]" caption="Unique Customers" measure="1" displayFolder="" measureGroup="OrderBreakdown" count="0"/>
    <cacheHierarchy uniqueName="[Measures].[Average Revenue per Customer]" caption="Average Revenue per Customer" measure="1" displayFolder="" measureGroup="OrderBreakdown" count="0"/>
    <cacheHierarchy uniqueName="[Measures].[Average Reveneu per Customer Last Month]" caption="Average Reveneu per Customer Last Month" measure="1" displayFolder="" measureGroup="OrderBreakdown" count="0"/>
    <cacheHierarchy uniqueName="[Measures].[Orders Per Customer]" caption="Orders Per Customer" measure="1" displayFolder="" measureGroup="OrderBreakdown" count="0"/>
    <cacheHierarchy uniqueName="[Measures].[Orders Per Customer Last Mont]" caption="Orders Per Customer Last Mont" measure="1" displayFolder="" measureGroup="OrderBreakdown" count="0"/>
    <cacheHierarchy uniqueName="[Measures].[Customers Last Month]" caption="Customers Last Month"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4">
    <dimension name="Calendar" uniqueName="[Calendar]" caption="Calendar"/>
    <dimension name="ListOfOrders" uniqueName="[ListOfOrders]" caption="ListOfOrders"/>
    <dimension measure="1" name="Measures" uniqueName="[Measures]" caption="Measures"/>
    <dimension name="OrderBreakdown" uniqueName="[OrderBreakdown]" caption="OrderBreakdown"/>
  </dimensions>
  <measureGroups count="3">
    <measureGroup name="Calendar" caption="Calendar"/>
    <measureGroup name="ListOfOrders" caption="ListOfOrders"/>
    <measureGroup name="OrderBreakdown" caption="OrderBreakdown"/>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muhammed eltaweel" refreshedDate="44832.764428703704" backgroundQuery="1" createdVersion="7" refreshedVersion="7" minRefreshableVersion="3" recordCount="0" supportSubquery="1" supportAdvancedDrill="1" xr:uid="{DDF1D07C-FE32-4ED9-A1F4-F5C2F9743FAC}">
  <cacheSource type="external" connectionId="4"/>
  <cacheFields count="3">
    <cacheField name="[ListOfOrders].[Ship Mode].[Ship Mode]" caption="Ship Mode" numFmtId="0" hierarchy="18" level="1">
      <sharedItems count="4">
        <s v="Economy"/>
        <s v="Economy Plus"/>
        <s v="Immediate"/>
        <s v="Priority"/>
      </sharedItems>
    </cacheField>
    <cacheField name="[Measures].[Total Sales]" caption="Total Sales" numFmtId="0" hierarchy="40" level="32767"/>
    <cacheField name="[Measures].[Total Profit]" caption="Total Profit" numFmtId="0" hierarchy="41" level="32767"/>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Quarter Year]" caption="Quarter Year" attribute="1" time="1" defaultMemberUniqueName="[Calendar].[Quarter Year].[All]" allUniqueName="[Calendar].[Quarter Year].[All]" dimensionUniqueName="[Calendar]"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fieldsUsage count="2">
        <fieldUsage x="-1"/>
        <fieldUsage x="0"/>
      </fieldsUsage>
    </cacheHierarchy>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Year]" caption="Year" attribute="1" defaultMemberUniqueName="[ListOfOrders].[Year].[All]" allUniqueName="[ListOfOrders].[Year].[All]" dimensionUniqueName="[ListOfOrders]" displayFolder="" count="0" memberValueDatatype="20" unbalanced="0"/>
    <cacheHierarchy uniqueName="[ListOfOrders].[Month]" caption="Month" attribute="1" defaultMemberUniqueName="[ListOfOrders].[Month].[All]" allUniqueName="[ListOfOrders].[Month].[All]" dimensionUniqueName="[ListOfOrders]" displayFolder="" count="0" memberValueDatatype="20" unbalanced="0"/>
    <cacheHierarchy uniqueName="[ListOfOrders].[Month Name]" caption="Month Name" attribute="1" defaultMemberUniqueName="[ListOfOrders].[Month Name].[All]" allUniqueName="[ListOfOrders].[Month Name].[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Discount?]" caption="Discount?" attribute="1" defaultMemberUniqueName="[OrderBreakdown].[Discount?].[All]" allUniqueName="[OrderBreakdown].[Discount?].[All]" dimensionUniqueName="[OrderBreakdown]" displayFolder="" count="0" memberValueDatatype="130" unbalanced="0"/>
    <cacheHierarchy uniqueName="[OrderBreakdown].[Profit Margin]" caption="Profit Margin" attribute="1" defaultMemberUniqueName="[OrderBreakdown].[Profit Margin].[All]" allUniqueName="[OrderBreakdown].[Profit Margin].[All]" dimensionUniqueName="[OrderBreakdown]" displayFolder="" count="0" memberValueDatatype="5" unbalanced="0"/>
    <cacheHierarchy uniqueName="[OrderBreakdown].[Cost]" caption="Cost" attribute="1" defaultMemberUniqueName="[OrderBreakdown].[Cost].[All]" allUniqueName="[OrderBreakdown].[Cost].[All]" dimensionUniqueName="[OrderBreakdown]" displayFolder="" count="0"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8"/>
        </ext>
      </extLst>
    </cacheHierarchy>
    <cacheHierarchy uniqueName="[Measures].[Total Sales]" caption="Total Sales" measure="1" displayFolder="" measureGroup="ListOfOrders" count="0" oneField="1">
      <fieldsUsage count="1">
        <fieldUsage x="1"/>
      </fieldsUsage>
    </cacheHierarchy>
    <cacheHierarchy uniqueName="[Measures].[Total Profit]" caption="Total Profit" measure="1" displayFolder="" measureGroup="ListOfOrders" count="0" oneField="1">
      <fieldsUsage count="1">
        <fieldUsage x="2"/>
      </fieldsUsage>
    </cacheHierarchy>
    <cacheHierarchy uniqueName="[Measures].[Profit Margin%]" caption="Profit Margin%" measure="1" displayFolder="" measureGroup="ListOfOrders" count="0"/>
    <cacheHierarchy uniqueName="[Measures].[Sales of Consumer]" caption="Sales of Consumer" measure="1" displayFolder="" measureGroup="ListOfOrders" count="0"/>
    <cacheHierarchy uniqueName="[Measures].[Sales of Corporate]" caption="Sales of Corporate" measure="1" displayFolder="" measureGroup="ListOfOrders" count="0"/>
    <cacheHierarchy uniqueName="[Measures].[Sales of Home Office]" caption="Sales of Home Office" measure="1" displayFolder="" measureGroup="ListOfOrders" count="0"/>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cacheHierarchy uniqueName="[Measures].[Total Quantity]" caption="Total Quantity" measure="1" displayFolder="" measureGroup="OrderBreakdown" count="0"/>
    <cacheHierarchy uniqueName="[Measures].[Total Cost]" caption="Total Cost" measure="1" displayFolder="" measureGroup="OrderBreakdown" count="0"/>
    <cacheHierarchy uniqueName="[Measures].[Sales Last Month]" caption="Sales Last Month" measure="1" displayFolder="" measureGroup="OrderBreakdown" count="0"/>
    <cacheHierarchy uniqueName="[Measures].[Profit Last Month]" caption="Profit Last Month" measure="1" displayFolder="" measureGroup="OrderBreakdown" count="0"/>
    <cacheHierarchy uniqueName="[Measures].[Profit Margint % Last Month]" caption="Profit Margint % Last Month" measure="1" displayFolder="" measureGroup="OrderBreakdown" count="0"/>
    <cacheHierarchy uniqueName="[Measures].[Cost Last Month]" caption="Cost Last Month" measure="1" displayFolder="" measureGroup="OrderBreakdown" count="0"/>
    <cacheHierarchy uniqueName="[Measures].[Transactions Last Month]" caption="Transactions Last Month" measure="1" displayFolder="" measureGroup="OrderBreakdown" count="0"/>
    <cacheHierarchy uniqueName="[Measures].[Quantity Last Month]" caption="Quantity Last Month" measure="1" displayFolder="" measureGroup="OrderBreakdown" count="0"/>
    <cacheHierarchy uniqueName="[Measures].[Unique Customers]" caption="Unique Customers" measure="1" displayFolder="" measureGroup="OrderBreakdown" count="0"/>
    <cacheHierarchy uniqueName="[Measures].[Average Revenue per Customer]" caption="Average Revenue per Customer" measure="1" displayFolder="" measureGroup="OrderBreakdown" count="0"/>
    <cacheHierarchy uniqueName="[Measures].[Average Reveneu per Customer Last Month]" caption="Average Reveneu per Customer Last Month" measure="1" displayFolder="" measureGroup="OrderBreakdown" count="0"/>
    <cacheHierarchy uniqueName="[Measures].[Orders Per Customer]" caption="Orders Per Customer" measure="1" displayFolder="" measureGroup="OrderBreakdown" count="0"/>
    <cacheHierarchy uniqueName="[Measures].[Orders Per Customer Last Mont]" caption="Orders Per Customer Last Mont" measure="1" displayFolder="" measureGroup="OrderBreakdown" count="0"/>
    <cacheHierarchy uniqueName="[Measures].[Customers Last Month]" caption="Customers Last Month"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4">
    <dimension name="Calendar" uniqueName="[Calendar]" caption="Calendar"/>
    <dimension name="ListOfOrders" uniqueName="[ListOfOrders]" caption="ListOfOrders"/>
    <dimension measure="1" name="Measures" uniqueName="[Measures]" caption="Measures"/>
    <dimension name="OrderBreakdown" uniqueName="[OrderBreakdown]" caption="OrderBreakdown"/>
  </dimensions>
  <measureGroups count="3">
    <measureGroup name="Calendar" caption="Calendar"/>
    <measureGroup name="ListOfOrders" caption="ListOfOrders"/>
    <measureGroup name="OrderBreakdown" caption="OrderBreakdown"/>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muhammed eltaweel" refreshedDate="44832.764436342593" backgroundQuery="1" createdVersion="7" refreshedVersion="7" minRefreshableVersion="3" recordCount="0" supportSubquery="1" supportAdvancedDrill="1" xr:uid="{C113EA7F-D03B-4FB4-87B3-58772CCF00F5}">
  <cacheSource type="external" connectionId="4"/>
  <cacheFields count="2">
    <cacheField name="[Calendar].[Quarter Year].[Quarter Year]" caption="Quarter Year" numFmtId="0" hierarchy="10" level="1">
      <sharedItems count="16">
        <s v="Q1 2011"/>
        <s v="Q1 2012"/>
        <s v="Q1 2013"/>
        <s v="Q1 2014"/>
        <s v="Q2 2011"/>
        <s v="Q2 2012"/>
        <s v="Q2 2013"/>
        <s v="Q2 2014"/>
        <s v="Q3 2011"/>
        <s v="Q3 2012"/>
        <s v="Q3 2013"/>
        <s v="Q3 2014"/>
        <s v="Q4 2011"/>
        <s v="Q4 2012"/>
        <s v="Q4 2013"/>
        <s v="Q4 2014"/>
      </sharedItems>
    </cacheField>
    <cacheField name="[Measures].[Sales of Home Office]" caption="Sales of Home Office" numFmtId="0" hierarchy="45" level="32767"/>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Quarter Year]" caption="Quarter Year" attribute="1" time="1" defaultMemberUniqueName="[Calendar].[Quarter Year].[All]" allUniqueName="[Calendar].[Quarter Year].[All]" dimensionUniqueName="[Calendar]" displayFolder="" count="2" memberValueDatatype="130" unbalanced="0">
      <fieldsUsage count="2">
        <fieldUsage x="-1"/>
        <fieldUsage x="0"/>
      </fieldsUsage>
    </cacheHierarchy>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Year]" caption="Year" attribute="1" defaultMemberUniqueName="[ListOfOrders].[Year].[All]" allUniqueName="[ListOfOrders].[Year].[All]" dimensionUniqueName="[ListOfOrders]" displayFolder="" count="0" memberValueDatatype="20" unbalanced="0"/>
    <cacheHierarchy uniqueName="[ListOfOrders].[Month]" caption="Month" attribute="1" defaultMemberUniqueName="[ListOfOrders].[Month].[All]" allUniqueName="[ListOfOrders].[Month].[All]" dimensionUniqueName="[ListOfOrders]" displayFolder="" count="0" memberValueDatatype="20" unbalanced="0"/>
    <cacheHierarchy uniqueName="[ListOfOrders].[Month Name]" caption="Month Name" attribute="1" defaultMemberUniqueName="[ListOfOrders].[Month Name].[All]" allUniqueName="[ListOfOrders].[Month Name].[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Discount?]" caption="Discount?" attribute="1" defaultMemberUniqueName="[OrderBreakdown].[Discount?].[All]" allUniqueName="[OrderBreakdown].[Discount?].[All]" dimensionUniqueName="[OrderBreakdown]" displayFolder="" count="0" memberValueDatatype="130" unbalanced="0"/>
    <cacheHierarchy uniqueName="[OrderBreakdown].[Profit Margin]" caption="Profit Margin" attribute="1" defaultMemberUniqueName="[OrderBreakdown].[Profit Margin].[All]" allUniqueName="[OrderBreakdown].[Profit Margin].[All]" dimensionUniqueName="[OrderBreakdown]" displayFolder="" count="0" memberValueDatatype="5" unbalanced="0"/>
    <cacheHierarchy uniqueName="[OrderBreakdown].[Cost]" caption="Cost" attribute="1" defaultMemberUniqueName="[OrderBreakdown].[Cost].[All]" allUniqueName="[OrderBreakdown].[Cost].[All]" dimensionUniqueName="[OrderBreakdown]" displayFolder="" count="0"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8"/>
        </ext>
      </extLst>
    </cacheHierarchy>
    <cacheHierarchy uniqueName="[Measures].[Total Sales]" caption="Total Sales" measure="1" displayFolder="" measureGroup="ListOfOrders" count="0"/>
    <cacheHierarchy uniqueName="[Measures].[Total Profit]" caption="Total Profit" measure="1" displayFolder="" measureGroup="ListOfOrders" count="0"/>
    <cacheHierarchy uniqueName="[Measures].[Profit Margin%]" caption="Profit Margin%" measure="1" displayFolder="" measureGroup="ListOfOrders" count="0"/>
    <cacheHierarchy uniqueName="[Measures].[Sales of Consumer]" caption="Sales of Consumer" measure="1" displayFolder="" measureGroup="ListOfOrders" count="0"/>
    <cacheHierarchy uniqueName="[Measures].[Sales of Corporate]" caption="Sales of Corporate" measure="1" displayFolder="" measureGroup="ListOfOrders" count="0"/>
    <cacheHierarchy uniqueName="[Measures].[Sales of Home Office]" caption="Sales of Home Office" measure="1" displayFolder="" measureGroup="ListOfOrders" count="0" oneField="1">
      <fieldsUsage count="1">
        <fieldUsage x="1"/>
      </fieldsUsage>
    </cacheHierarchy>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cacheHierarchy uniqueName="[Measures].[Total Quantity]" caption="Total Quantity" measure="1" displayFolder="" measureGroup="OrderBreakdown" count="0"/>
    <cacheHierarchy uniqueName="[Measures].[Total Cost]" caption="Total Cost" measure="1" displayFolder="" measureGroup="OrderBreakdown" count="0"/>
    <cacheHierarchy uniqueName="[Measures].[Sales Last Month]" caption="Sales Last Month" measure="1" displayFolder="" measureGroup="OrderBreakdown" count="0"/>
    <cacheHierarchy uniqueName="[Measures].[Profit Last Month]" caption="Profit Last Month" measure="1" displayFolder="" measureGroup="OrderBreakdown" count="0"/>
    <cacheHierarchy uniqueName="[Measures].[Profit Margint % Last Month]" caption="Profit Margint % Last Month" measure="1" displayFolder="" measureGroup="OrderBreakdown" count="0"/>
    <cacheHierarchy uniqueName="[Measures].[Cost Last Month]" caption="Cost Last Month" measure="1" displayFolder="" measureGroup="OrderBreakdown" count="0"/>
    <cacheHierarchy uniqueName="[Measures].[Transactions Last Month]" caption="Transactions Last Month" measure="1" displayFolder="" measureGroup="OrderBreakdown" count="0"/>
    <cacheHierarchy uniqueName="[Measures].[Quantity Last Month]" caption="Quantity Last Month" measure="1" displayFolder="" measureGroup="OrderBreakdown" count="0"/>
    <cacheHierarchy uniqueName="[Measures].[Unique Customers]" caption="Unique Customers" measure="1" displayFolder="" measureGroup="OrderBreakdown" count="0"/>
    <cacheHierarchy uniqueName="[Measures].[Average Revenue per Customer]" caption="Average Revenue per Customer" measure="1" displayFolder="" measureGroup="OrderBreakdown" count="0"/>
    <cacheHierarchy uniqueName="[Measures].[Average Reveneu per Customer Last Month]" caption="Average Reveneu per Customer Last Month" measure="1" displayFolder="" measureGroup="OrderBreakdown" count="0"/>
    <cacheHierarchy uniqueName="[Measures].[Orders Per Customer]" caption="Orders Per Customer" measure="1" displayFolder="" measureGroup="OrderBreakdown" count="0"/>
    <cacheHierarchy uniqueName="[Measures].[Orders Per Customer Last Mont]" caption="Orders Per Customer Last Mont" measure="1" displayFolder="" measureGroup="OrderBreakdown" count="0"/>
    <cacheHierarchy uniqueName="[Measures].[Customers Last Month]" caption="Customers Last Month"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4">
    <dimension name="Calendar" uniqueName="[Calendar]" caption="Calendar"/>
    <dimension name="ListOfOrders" uniqueName="[ListOfOrders]" caption="ListOfOrders"/>
    <dimension measure="1" name="Measures" uniqueName="[Measures]" caption="Measures"/>
    <dimension name="OrderBreakdown" uniqueName="[OrderBreakdown]" caption="OrderBreakdown"/>
  </dimensions>
  <measureGroups count="3">
    <measureGroup name="Calendar" caption="Calendar"/>
    <measureGroup name="ListOfOrders" caption="ListOfOrders"/>
    <measureGroup name="OrderBreakdown" caption="OrderBreakdown"/>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muhammed eltaweel" refreshedDate="44832.764443981483" backgroundQuery="1" createdVersion="7" refreshedVersion="7" minRefreshableVersion="3" recordCount="0" supportSubquery="1" supportAdvancedDrill="1" xr:uid="{29800679-9B2B-4254-8E74-AA7CADA51E13}">
  <cacheSource type="external" connectionId="4"/>
  <cacheFields count="2">
    <cacheField name="[Calendar].[Quarter Year].[Quarter Year]" caption="Quarter Year" numFmtId="0" hierarchy="10" level="1">
      <sharedItems count="16">
        <s v="Q1 2011"/>
        <s v="Q1 2012"/>
        <s v="Q1 2013"/>
        <s v="Q1 2014"/>
        <s v="Q2 2011"/>
        <s v="Q2 2012"/>
        <s v="Q2 2013"/>
        <s v="Q2 2014"/>
        <s v="Q3 2011"/>
        <s v="Q3 2012"/>
        <s v="Q3 2013"/>
        <s v="Q3 2014"/>
        <s v="Q4 2011"/>
        <s v="Q4 2012"/>
        <s v="Q4 2013"/>
        <s v="Q4 2014"/>
      </sharedItems>
    </cacheField>
    <cacheField name="[Measures].[Sales of Corporate]" caption="Sales of Corporate" numFmtId="0" hierarchy="44" level="32767"/>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Quarter Year]" caption="Quarter Year" attribute="1" time="1" defaultMemberUniqueName="[Calendar].[Quarter Year].[All]" allUniqueName="[Calendar].[Quarter Year].[All]" dimensionUniqueName="[Calendar]" displayFolder="" count="2" memberValueDatatype="130" unbalanced="0">
      <fieldsUsage count="2">
        <fieldUsage x="-1"/>
        <fieldUsage x="0"/>
      </fieldsUsage>
    </cacheHierarchy>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Year]" caption="Year" attribute="1" defaultMemberUniqueName="[ListOfOrders].[Year].[All]" allUniqueName="[ListOfOrders].[Year].[All]" dimensionUniqueName="[ListOfOrders]" displayFolder="" count="0" memberValueDatatype="20" unbalanced="0"/>
    <cacheHierarchy uniqueName="[ListOfOrders].[Month]" caption="Month" attribute="1" defaultMemberUniqueName="[ListOfOrders].[Month].[All]" allUniqueName="[ListOfOrders].[Month].[All]" dimensionUniqueName="[ListOfOrders]" displayFolder="" count="0" memberValueDatatype="20" unbalanced="0"/>
    <cacheHierarchy uniqueName="[ListOfOrders].[Month Name]" caption="Month Name" attribute="1" defaultMemberUniqueName="[ListOfOrders].[Month Name].[All]" allUniqueName="[ListOfOrders].[Month Name].[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Discount?]" caption="Discount?" attribute="1" defaultMemberUniqueName="[OrderBreakdown].[Discount?].[All]" allUniqueName="[OrderBreakdown].[Discount?].[All]" dimensionUniqueName="[OrderBreakdown]" displayFolder="" count="0" memberValueDatatype="130" unbalanced="0"/>
    <cacheHierarchy uniqueName="[OrderBreakdown].[Profit Margin]" caption="Profit Margin" attribute="1" defaultMemberUniqueName="[OrderBreakdown].[Profit Margin].[All]" allUniqueName="[OrderBreakdown].[Profit Margin].[All]" dimensionUniqueName="[OrderBreakdown]" displayFolder="" count="0" memberValueDatatype="5" unbalanced="0"/>
    <cacheHierarchy uniqueName="[OrderBreakdown].[Cost]" caption="Cost" attribute="1" defaultMemberUniqueName="[OrderBreakdown].[Cost].[All]" allUniqueName="[OrderBreakdown].[Cost].[All]" dimensionUniqueName="[OrderBreakdown]" displayFolder="" count="0"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8"/>
        </ext>
      </extLst>
    </cacheHierarchy>
    <cacheHierarchy uniqueName="[Measures].[Total Sales]" caption="Total Sales" measure="1" displayFolder="" measureGroup="ListOfOrders" count="0"/>
    <cacheHierarchy uniqueName="[Measures].[Total Profit]" caption="Total Profit" measure="1" displayFolder="" measureGroup="ListOfOrders" count="0"/>
    <cacheHierarchy uniqueName="[Measures].[Profit Margin%]" caption="Profit Margin%" measure="1" displayFolder="" measureGroup="ListOfOrders" count="0"/>
    <cacheHierarchy uniqueName="[Measures].[Sales of Consumer]" caption="Sales of Consumer" measure="1" displayFolder="" measureGroup="ListOfOrders" count="0"/>
    <cacheHierarchy uniqueName="[Measures].[Sales of Corporate]" caption="Sales of Corporate" measure="1" displayFolder="" measureGroup="ListOfOrders" count="0" oneField="1">
      <fieldsUsage count="1">
        <fieldUsage x="1"/>
      </fieldsUsage>
    </cacheHierarchy>
    <cacheHierarchy uniqueName="[Measures].[Sales of Home Office]" caption="Sales of Home Office" measure="1" displayFolder="" measureGroup="ListOfOrders" count="0"/>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cacheHierarchy uniqueName="[Measures].[Total Quantity]" caption="Total Quantity" measure="1" displayFolder="" measureGroup="OrderBreakdown" count="0"/>
    <cacheHierarchy uniqueName="[Measures].[Total Cost]" caption="Total Cost" measure="1" displayFolder="" measureGroup="OrderBreakdown" count="0"/>
    <cacheHierarchy uniqueName="[Measures].[Sales Last Month]" caption="Sales Last Month" measure="1" displayFolder="" measureGroup="OrderBreakdown" count="0"/>
    <cacheHierarchy uniqueName="[Measures].[Profit Last Month]" caption="Profit Last Month" measure="1" displayFolder="" measureGroup="OrderBreakdown" count="0"/>
    <cacheHierarchy uniqueName="[Measures].[Profit Margint % Last Month]" caption="Profit Margint % Last Month" measure="1" displayFolder="" measureGroup="OrderBreakdown" count="0"/>
    <cacheHierarchy uniqueName="[Measures].[Cost Last Month]" caption="Cost Last Month" measure="1" displayFolder="" measureGroup="OrderBreakdown" count="0"/>
    <cacheHierarchy uniqueName="[Measures].[Transactions Last Month]" caption="Transactions Last Month" measure="1" displayFolder="" measureGroup="OrderBreakdown" count="0"/>
    <cacheHierarchy uniqueName="[Measures].[Quantity Last Month]" caption="Quantity Last Month" measure="1" displayFolder="" measureGroup="OrderBreakdown" count="0"/>
    <cacheHierarchy uniqueName="[Measures].[Unique Customers]" caption="Unique Customers" measure="1" displayFolder="" measureGroup="OrderBreakdown" count="0"/>
    <cacheHierarchy uniqueName="[Measures].[Average Revenue per Customer]" caption="Average Revenue per Customer" measure="1" displayFolder="" measureGroup="OrderBreakdown" count="0"/>
    <cacheHierarchy uniqueName="[Measures].[Average Reveneu per Customer Last Month]" caption="Average Reveneu per Customer Last Month" measure="1" displayFolder="" measureGroup="OrderBreakdown" count="0"/>
    <cacheHierarchy uniqueName="[Measures].[Orders Per Customer]" caption="Orders Per Customer" measure="1" displayFolder="" measureGroup="OrderBreakdown" count="0"/>
    <cacheHierarchy uniqueName="[Measures].[Orders Per Customer Last Mont]" caption="Orders Per Customer Last Mont" measure="1" displayFolder="" measureGroup="OrderBreakdown" count="0"/>
    <cacheHierarchy uniqueName="[Measures].[Customers Last Month]" caption="Customers Last Month"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4">
    <dimension name="Calendar" uniqueName="[Calendar]" caption="Calendar"/>
    <dimension name="ListOfOrders" uniqueName="[ListOfOrders]" caption="ListOfOrders"/>
    <dimension measure="1" name="Measures" uniqueName="[Measures]" caption="Measures"/>
    <dimension name="OrderBreakdown" uniqueName="[OrderBreakdown]" caption="OrderBreakdown"/>
  </dimensions>
  <measureGroups count="3">
    <measureGroup name="Calendar" caption="Calendar"/>
    <measureGroup name="ListOfOrders" caption="ListOfOrders"/>
    <measureGroup name="OrderBreakdown" caption="OrderBreakdown"/>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muhammed eltaweel" refreshedDate="44832.764458333331" backgroundQuery="1" createdVersion="7" refreshedVersion="7" minRefreshableVersion="3" recordCount="0" supportSubquery="1" supportAdvancedDrill="1" xr:uid="{F9034341-3F26-44E0-9528-83CA2E9BC676}">
  <cacheSource type="external" connectionId="4"/>
  <cacheFields count="3">
    <cacheField name="[Calendar].[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Calendar].[Year].&amp;[2011]"/>
            <x15:cachedUniqueName index="1" name="[Calendar].[Year].&amp;[2012]"/>
            <x15:cachedUniqueName index="2" name="[Calendar].[Year].&amp;[2013]"/>
            <x15:cachedUniqueName index="3" name="[Calendar].[Year].&amp;[2014]"/>
          </x15:cachedUniqueNames>
        </ext>
      </extLst>
    </cacheField>
    <cacheField name="[Measures].[Total Sales]" caption="Total Sales" numFmtId="0" hierarchy="40" level="32767"/>
    <cacheField name="[OrderBreakdown].[Category].[Category]" caption="Category" numFmtId="0" hierarchy="26" level="1">
      <sharedItems count="3">
        <s v="Furniture"/>
        <s v="Office Supplies"/>
        <s v="Technology"/>
      </sharedItems>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Quarter Year]" caption="Quarter Year" attribute="1" time="1" defaultMemberUniqueName="[Calendar].[Quarter Year].[All]" allUniqueName="[Calendar].[Quarter Year].[All]" dimensionUniqueName="[Calendar]"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Year]" caption="Year" attribute="1" defaultMemberUniqueName="[ListOfOrders].[Year].[All]" allUniqueName="[ListOfOrders].[Year].[All]" dimensionUniqueName="[ListOfOrders]" displayFolder="" count="0" memberValueDatatype="20" unbalanced="0"/>
    <cacheHierarchy uniqueName="[ListOfOrders].[Month]" caption="Month" attribute="1" defaultMemberUniqueName="[ListOfOrders].[Month].[All]" allUniqueName="[ListOfOrders].[Month].[All]" dimensionUniqueName="[ListOfOrders]" displayFolder="" count="0" memberValueDatatype="20" unbalanced="0"/>
    <cacheHierarchy uniqueName="[ListOfOrders].[Month Name]" caption="Month Name" attribute="1" defaultMemberUniqueName="[ListOfOrders].[Month Name].[All]" allUniqueName="[ListOfOrders].[Month Name].[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2"/>
      </fieldsUsage>
    </cacheHierarchy>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Discount?]" caption="Discount?" attribute="1" defaultMemberUniqueName="[OrderBreakdown].[Discount?].[All]" allUniqueName="[OrderBreakdown].[Discount?].[All]" dimensionUniqueName="[OrderBreakdown]" displayFolder="" count="0" memberValueDatatype="130" unbalanced="0"/>
    <cacheHierarchy uniqueName="[OrderBreakdown].[Profit Margin]" caption="Profit Margin" attribute="1" defaultMemberUniqueName="[OrderBreakdown].[Profit Margin].[All]" allUniqueName="[OrderBreakdown].[Profit Margin].[All]" dimensionUniqueName="[OrderBreakdown]" displayFolder="" count="0" memberValueDatatype="5" unbalanced="0"/>
    <cacheHierarchy uniqueName="[OrderBreakdown].[Cost]" caption="Cost" attribute="1" defaultMemberUniqueName="[OrderBreakdown].[Cost].[All]" allUniqueName="[OrderBreakdown].[Cost].[All]" dimensionUniqueName="[OrderBreakdown]" displayFolder="" count="0"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8"/>
        </ext>
      </extLst>
    </cacheHierarchy>
    <cacheHierarchy uniqueName="[Measures].[Total Sales]" caption="Total Sales" measure="1" displayFolder="" measureGroup="ListOfOrders" count="0" oneField="1">
      <fieldsUsage count="1">
        <fieldUsage x="1"/>
      </fieldsUsage>
    </cacheHierarchy>
    <cacheHierarchy uniqueName="[Measures].[Total Profit]" caption="Total Profit" measure="1" displayFolder="" measureGroup="ListOfOrders" count="0"/>
    <cacheHierarchy uniqueName="[Measures].[Profit Margin%]" caption="Profit Margin%" measure="1" displayFolder="" measureGroup="ListOfOrders" count="0"/>
    <cacheHierarchy uniqueName="[Measures].[Sales of Consumer]" caption="Sales of Consumer" measure="1" displayFolder="" measureGroup="ListOfOrders" count="0"/>
    <cacheHierarchy uniqueName="[Measures].[Sales of Corporate]" caption="Sales of Corporate" measure="1" displayFolder="" measureGroup="ListOfOrders" count="0"/>
    <cacheHierarchy uniqueName="[Measures].[Sales of Home Office]" caption="Sales of Home Office" measure="1" displayFolder="" measureGroup="ListOfOrders" count="0"/>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cacheHierarchy uniqueName="[Measures].[Total Quantity]" caption="Total Quantity" measure="1" displayFolder="" measureGroup="OrderBreakdown" count="0"/>
    <cacheHierarchy uniqueName="[Measures].[Total Cost]" caption="Total Cost" measure="1" displayFolder="" measureGroup="OrderBreakdown" count="0"/>
    <cacheHierarchy uniqueName="[Measures].[Sales Last Month]" caption="Sales Last Month" measure="1" displayFolder="" measureGroup="OrderBreakdown" count="0"/>
    <cacheHierarchy uniqueName="[Measures].[Profit Last Month]" caption="Profit Last Month" measure="1" displayFolder="" measureGroup="OrderBreakdown" count="0"/>
    <cacheHierarchy uniqueName="[Measures].[Profit Margint % Last Month]" caption="Profit Margint % Last Month" measure="1" displayFolder="" measureGroup="OrderBreakdown" count="0"/>
    <cacheHierarchy uniqueName="[Measures].[Cost Last Month]" caption="Cost Last Month" measure="1" displayFolder="" measureGroup="OrderBreakdown" count="0"/>
    <cacheHierarchy uniqueName="[Measures].[Transactions Last Month]" caption="Transactions Last Month" measure="1" displayFolder="" measureGroup="OrderBreakdown" count="0"/>
    <cacheHierarchy uniqueName="[Measures].[Quantity Last Month]" caption="Quantity Last Month" measure="1" displayFolder="" measureGroup="OrderBreakdown" count="0"/>
    <cacheHierarchy uniqueName="[Measures].[Unique Customers]" caption="Unique Customers" measure="1" displayFolder="" measureGroup="OrderBreakdown" count="0"/>
    <cacheHierarchy uniqueName="[Measures].[Average Revenue per Customer]" caption="Average Revenue per Customer" measure="1" displayFolder="" measureGroup="OrderBreakdown" count="0"/>
    <cacheHierarchy uniqueName="[Measures].[Average Reveneu per Customer Last Month]" caption="Average Reveneu per Customer Last Month" measure="1" displayFolder="" measureGroup="OrderBreakdown" count="0"/>
    <cacheHierarchy uniqueName="[Measures].[Orders Per Customer]" caption="Orders Per Customer" measure="1" displayFolder="" measureGroup="OrderBreakdown" count="0"/>
    <cacheHierarchy uniqueName="[Measures].[Orders Per Customer Last Mont]" caption="Orders Per Customer Last Mont" measure="1" displayFolder="" measureGroup="OrderBreakdown" count="0"/>
    <cacheHierarchy uniqueName="[Measures].[Customers Last Month]" caption="Customers Last Month"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4">
    <dimension name="Calendar" uniqueName="[Calendar]" caption="Calendar"/>
    <dimension name="ListOfOrders" uniqueName="[ListOfOrders]" caption="ListOfOrders"/>
    <dimension measure="1" name="Measures" uniqueName="[Measures]" caption="Measures"/>
    <dimension name="OrderBreakdown" uniqueName="[OrderBreakdown]" caption="OrderBreakdown"/>
  </dimensions>
  <measureGroups count="3">
    <measureGroup name="Calendar" caption="Calendar"/>
    <measureGroup name="ListOfOrders" caption="ListOfOrders"/>
    <measureGroup name="OrderBreakdown" caption="OrderBreakdown"/>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muhammed eltaweel" refreshedDate="44832.787508449073" backgroundQuery="1" createdVersion="7" refreshedVersion="7" minRefreshableVersion="3" recordCount="0" supportSubquery="1" supportAdvancedDrill="1" xr:uid="{43A529A1-5B49-4193-8470-297920E64DA9}">
  <cacheSource type="external" connectionId="4"/>
  <cacheFields count="10">
    <cacheField name="[Calendar].[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Calendar].[Year].&amp;[2011]"/>
            <x15:cachedUniqueName index="1" name="[Calendar].[Year].&amp;[2012]"/>
            <x15:cachedUniqueName index="2" name="[Calendar].[Year].&amp;[2013]"/>
            <x15:cachedUniqueName index="3" name="[Calendar].[Year].&amp;[2014]"/>
          </x15:cachedUniqueNames>
        </ext>
      </extLst>
    </cacheField>
    <cacheField name="[Measures].[Total Sales]" caption="Total Sales" numFmtId="0" hierarchy="40" level="32767"/>
    <cacheField name="[Measures].[Total Profit]" caption="Total Profit" numFmtId="0" hierarchy="41" level="32767"/>
    <cacheField name="[Measures].[Profit Margin%]" caption="Profit Margin%" numFmtId="0" hierarchy="42" level="32767"/>
    <cacheField name="[Measures].[Transactions]" caption="Transactions" numFmtId="0" hierarchy="49" level="32767"/>
    <cacheField name="[Measures].[Total Quantity]" caption="Total Quantity" numFmtId="0" hierarchy="50" level="32767"/>
    <cacheField name="[Measures].[Total Cost]" caption="Total Cost" numFmtId="0" hierarchy="51" level="32767"/>
    <cacheField name="[Measures].[Average Revenue per Customer]" caption="Average Revenue per Customer" numFmtId="0" hierarchy="59" level="32767"/>
    <cacheField name="[Measures].[Unique Customers]" caption="Unique Customers" numFmtId="0" hierarchy="58" level="32767"/>
    <cacheField name="[Measures].[Orders Per Customer]" caption="Orders Per Customer" numFmtId="0" hierarchy="61" level="32767"/>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Quarter Year]" caption="Quarter Year" attribute="1" time="1" defaultMemberUniqueName="[Calendar].[Quarter Year].[All]" allUniqueName="[Calendar].[Quarter Year].[All]" dimensionUniqueName="[Calendar]"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Year]" caption="Year" attribute="1" defaultMemberUniqueName="[ListOfOrders].[Year].[All]" allUniqueName="[ListOfOrders].[Year].[All]" dimensionUniqueName="[ListOfOrders]" displayFolder="" count="0" memberValueDatatype="20" unbalanced="0"/>
    <cacheHierarchy uniqueName="[ListOfOrders].[Month]" caption="Month" attribute="1" defaultMemberUniqueName="[ListOfOrders].[Month].[All]" allUniqueName="[ListOfOrders].[Month].[All]" dimensionUniqueName="[ListOfOrders]" displayFolder="" count="0" memberValueDatatype="20" unbalanced="0"/>
    <cacheHierarchy uniqueName="[ListOfOrders].[Month Name]" caption="Month Name" attribute="1" defaultMemberUniqueName="[ListOfOrders].[Month Name].[All]" allUniqueName="[ListOfOrders].[Month Name].[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Discount?]" caption="Discount?" attribute="1" defaultMemberUniqueName="[OrderBreakdown].[Discount?].[All]" allUniqueName="[OrderBreakdown].[Discount?].[All]" dimensionUniqueName="[OrderBreakdown]" displayFolder="" count="0" memberValueDatatype="130" unbalanced="0"/>
    <cacheHierarchy uniqueName="[OrderBreakdown].[Profit Margin]" caption="Profit Margin" attribute="1" defaultMemberUniqueName="[OrderBreakdown].[Profit Margin].[All]" allUniqueName="[OrderBreakdown].[Profit Margin].[All]" dimensionUniqueName="[OrderBreakdown]" displayFolder="" count="0" memberValueDatatype="5" unbalanced="0"/>
    <cacheHierarchy uniqueName="[OrderBreakdown].[Cost]" caption="Cost" attribute="1" defaultMemberUniqueName="[OrderBreakdown].[Cost].[All]" allUniqueName="[OrderBreakdown].[Cost].[All]" dimensionUniqueName="[OrderBreakdown]" displayFolder="" count="0"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8"/>
        </ext>
      </extLst>
    </cacheHierarchy>
    <cacheHierarchy uniqueName="[Measures].[Total Sales]" caption="Total Sales" measure="1" displayFolder="" measureGroup="ListOfOrders" count="0" oneField="1">
      <fieldsUsage count="1">
        <fieldUsage x="1"/>
      </fieldsUsage>
    </cacheHierarchy>
    <cacheHierarchy uniqueName="[Measures].[Total Profit]" caption="Total Profit" measure="1" displayFolder="" measureGroup="ListOfOrders" count="0" oneField="1">
      <fieldsUsage count="1">
        <fieldUsage x="2"/>
      </fieldsUsage>
    </cacheHierarchy>
    <cacheHierarchy uniqueName="[Measures].[Profit Margin%]" caption="Profit Margin%" measure="1" displayFolder="" measureGroup="ListOfOrders" count="0" oneField="1">
      <fieldsUsage count="1">
        <fieldUsage x="3"/>
      </fieldsUsage>
    </cacheHierarchy>
    <cacheHierarchy uniqueName="[Measures].[Sales of Consumer]" caption="Sales of Consumer" measure="1" displayFolder="" measureGroup="ListOfOrders" count="0"/>
    <cacheHierarchy uniqueName="[Measures].[Sales of Corporate]" caption="Sales of Corporate" measure="1" displayFolder="" measureGroup="ListOfOrders" count="0"/>
    <cacheHierarchy uniqueName="[Measures].[Sales of Home Office]" caption="Sales of Home Office" measure="1" displayFolder="" measureGroup="ListOfOrders" count="0"/>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oneField="1">
      <fieldsUsage count="1">
        <fieldUsage x="4"/>
      </fieldsUsage>
    </cacheHierarchy>
    <cacheHierarchy uniqueName="[Measures].[Total Quantity]" caption="Total Quantity" measure="1" displayFolder="" measureGroup="OrderBreakdown" count="0" oneField="1">
      <fieldsUsage count="1">
        <fieldUsage x="5"/>
      </fieldsUsage>
    </cacheHierarchy>
    <cacheHierarchy uniqueName="[Measures].[Total Cost]" caption="Total Cost" measure="1" displayFolder="" measureGroup="OrderBreakdown" count="0" oneField="1">
      <fieldsUsage count="1">
        <fieldUsage x="6"/>
      </fieldsUsage>
    </cacheHierarchy>
    <cacheHierarchy uniqueName="[Measures].[Sales Last Month]" caption="Sales Last Month" measure="1" displayFolder="" measureGroup="OrderBreakdown" count="0"/>
    <cacheHierarchy uniqueName="[Measures].[Profit Last Month]" caption="Profit Last Month" measure="1" displayFolder="" measureGroup="OrderBreakdown" count="0"/>
    <cacheHierarchy uniqueName="[Measures].[Profit Margint % Last Month]" caption="Profit Margint % Last Month" measure="1" displayFolder="" measureGroup="OrderBreakdown" count="0"/>
    <cacheHierarchy uniqueName="[Measures].[Cost Last Month]" caption="Cost Last Month" measure="1" displayFolder="" measureGroup="OrderBreakdown" count="0"/>
    <cacheHierarchy uniqueName="[Measures].[Transactions Last Month]" caption="Transactions Last Month" measure="1" displayFolder="" measureGroup="OrderBreakdown" count="0"/>
    <cacheHierarchy uniqueName="[Measures].[Quantity Last Month]" caption="Quantity Last Month" measure="1" displayFolder="" measureGroup="OrderBreakdown" count="0"/>
    <cacheHierarchy uniqueName="[Measures].[Unique Customers]" caption="Unique Customers" measure="1" displayFolder="" measureGroup="OrderBreakdown" count="0" oneField="1">
      <fieldsUsage count="1">
        <fieldUsage x="8"/>
      </fieldsUsage>
    </cacheHierarchy>
    <cacheHierarchy uniqueName="[Measures].[Average Revenue per Customer]" caption="Average Revenue per Customer" measure="1" displayFolder="" measureGroup="OrderBreakdown" count="0" oneField="1">
      <fieldsUsage count="1">
        <fieldUsage x="7"/>
      </fieldsUsage>
    </cacheHierarchy>
    <cacheHierarchy uniqueName="[Measures].[Average Reveneu per Customer Last Month]" caption="Average Reveneu per Customer Last Month" measure="1" displayFolder="" measureGroup="OrderBreakdown" count="0"/>
    <cacheHierarchy uniqueName="[Measures].[Orders Per Customer]" caption="Orders Per Customer" measure="1" displayFolder="" measureGroup="OrderBreakdown" count="0" oneField="1">
      <fieldsUsage count="1">
        <fieldUsage x="9"/>
      </fieldsUsage>
    </cacheHierarchy>
    <cacheHierarchy uniqueName="[Measures].[Orders Per Customer Last Mont]" caption="Orders Per Customer Last Mont" measure="1" displayFolder="" measureGroup="OrderBreakdown" count="0"/>
    <cacheHierarchy uniqueName="[Measures].[Customers Last Month]" caption="Customers Last Month"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4">
    <dimension name="Calendar" uniqueName="[Calendar]" caption="Calendar"/>
    <dimension name="ListOfOrders" uniqueName="[ListOfOrders]" caption="ListOfOrders"/>
    <dimension measure="1" name="Measures" uniqueName="[Measures]" caption="Measures"/>
    <dimension name="OrderBreakdown" uniqueName="[OrderBreakdown]" caption="OrderBreakdown"/>
  </dimensions>
  <measureGroups count="3">
    <measureGroup name="Calendar" caption="Calendar"/>
    <measureGroup name="ListOfOrders" caption="ListOfOrders"/>
    <measureGroup name="OrderBreakdown" caption="OrderBreakdown"/>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muhammed eltaweel" refreshedDate="44833.45151053241" backgroundQuery="1" createdVersion="7" refreshedVersion="7" minRefreshableVersion="3" recordCount="0" supportSubquery="1" supportAdvancedDrill="1" xr:uid="{42C7F7F5-76F0-4245-B75B-8FDE66A92C5F}">
  <cacheSource type="external" connectionId="4"/>
  <cacheFields count="13">
    <cacheField name="[Calendar].[Year].[Year]" caption="Year" numFmtId="0" hierarchy="2" level="1">
      <sharedItems containsSemiMixedTypes="0" containsNonDate="0" containsString="0"/>
    </cacheField>
    <cacheField name="[Measures].[Total Sales]" caption="Total Sales" numFmtId="0" hierarchy="40" level="32767"/>
    <cacheField name="[Measures].[Total Profit]" caption="Total Profit" numFmtId="0" hierarchy="41" level="32767"/>
    <cacheField name="[Measures].[Profit Margin%]" caption="Profit Margin%" numFmtId="0" hierarchy="42" level="32767"/>
    <cacheField name="[Measures].[Transactions]" caption="Transactions" numFmtId="0" hierarchy="49"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Measures].[Total Quantity]" caption="Total Quantity" numFmtId="0" hierarchy="50" level="32767"/>
    <cacheField name="[Measures].[Total Cost]" caption="Total Cost" numFmtId="0" hierarchy="51" level="32767"/>
    <cacheField name="[Measures].[Average Revenue per Customer]" caption="Average Revenue per Customer" numFmtId="0" hierarchy="59" level="32767"/>
    <cacheField name="[Measures].[Unique Customers]" caption="Unique Customers" numFmtId="0" hierarchy="58" level="32767"/>
    <cacheField name="[Measures].[Orders Per Customer]" caption="Orders Per Customer" numFmtId="0" hierarchy="61" level="32767"/>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5"/>
        <fieldUsage x="6"/>
        <fieldUsage x="7"/>
      </fieldsUsage>
    </cacheHierarchy>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Quarter Year]" caption="Quarter Year" attribute="1" time="1" defaultMemberUniqueName="[Calendar].[Quarter Year].[All]" allUniqueName="[Calendar].[Quarter Year].[All]" dimensionUniqueName="[Calendar]"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Year]" caption="Year" attribute="1" defaultMemberUniqueName="[ListOfOrders].[Year].[All]" allUniqueName="[ListOfOrders].[Year].[All]" dimensionUniqueName="[ListOfOrders]" displayFolder="" count="0" memberValueDatatype="20" unbalanced="0"/>
    <cacheHierarchy uniqueName="[ListOfOrders].[Month]" caption="Month" attribute="1" defaultMemberUniqueName="[ListOfOrders].[Month].[All]" allUniqueName="[ListOfOrders].[Month].[All]" dimensionUniqueName="[ListOfOrders]" displayFolder="" count="0" memberValueDatatype="20" unbalanced="0"/>
    <cacheHierarchy uniqueName="[ListOfOrders].[Month Name]" caption="Month Name" attribute="1" defaultMemberUniqueName="[ListOfOrders].[Month Name].[All]" allUniqueName="[ListOfOrders].[Month Name].[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Discount?]" caption="Discount?" attribute="1" defaultMemberUniqueName="[OrderBreakdown].[Discount?].[All]" allUniqueName="[OrderBreakdown].[Discount?].[All]" dimensionUniqueName="[OrderBreakdown]" displayFolder="" count="0" memberValueDatatype="130" unbalanced="0"/>
    <cacheHierarchy uniqueName="[OrderBreakdown].[Profit Margin]" caption="Profit Margin" attribute="1" defaultMemberUniqueName="[OrderBreakdown].[Profit Margin].[All]" allUniqueName="[OrderBreakdown].[Profit Margin].[All]" dimensionUniqueName="[OrderBreakdown]" displayFolder="" count="0" memberValueDatatype="5" unbalanced="0"/>
    <cacheHierarchy uniqueName="[OrderBreakdown].[Cost]" caption="Cost" attribute="1" defaultMemberUniqueName="[OrderBreakdown].[Cost].[All]" allUniqueName="[OrderBreakdown].[Cost].[All]" dimensionUniqueName="[OrderBreakdown]" displayFolder="" count="0"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8"/>
        </ext>
      </extLst>
    </cacheHierarchy>
    <cacheHierarchy uniqueName="[Measures].[Total Sales]" caption="Total Sales" measure="1" displayFolder="" measureGroup="ListOfOrders" count="0" oneField="1">
      <fieldsUsage count="1">
        <fieldUsage x="1"/>
      </fieldsUsage>
    </cacheHierarchy>
    <cacheHierarchy uniqueName="[Measures].[Total Profit]" caption="Total Profit" measure="1" displayFolder="" measureGroup="ListOfOrders" count="0" oneField="1">
      <fieldsUsage count="1">
        <fieldUsage x="2"/>
      </fieldsUsage>
    </cacheHierarchy>
    <cacheHierarchy uniqueName="[Measures].[Profit Margin%]" caption="Profit Margin%" measure="1" displayFolder="" measureGroup="ListOfOrders" count="0" oneField="1">
      <fieldsUsage count="1">
        <fieldUsage x="3"/>
      </fieldsUsage>
    </cacheHierarchy>
    <cacheHierarchy uniqueName="[Measures].[Sales of Consumer]" caption="Sales of Consumer" measure="1" displayFolder="" measureGroup="ListOfOrders" count="0"/>
    <cacheHierarchy uniqueName="[Measures].[Sales of Corporate]" caption="Sales of Corporate" measure="1" displayFolder="" measureGroup="ListOfOrders" count="0"/>
    <cacheHierarchy uniqueName="[Measures].[Sales of Home Office]" caption="Sales of Home Office" measure="1" displayFolder="" measureGroup="ListOfOrders" count="0"/>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oneField="1">
      <fieldsUsage count="1">
        <fieldUsage x="4"/>
      </fieldsUsage>
    </cacheHierarchy>
    <cacheHierarchy uniqueName="[Measures].[Total Quantity]" caption="Total Quantity" measure="1" displayFolder="" measureGroup="OrderBreakdown" count="0" oneField="1">
      <fieldsUsage count="1">
        <fieldUsage x="8"/>
      </fieldsUsage>
    </cacheHierarchy>
    <cacheHierarchy uniqueName="[Measures].[Total Cost]" caption="Total Cost" measure="1" displayFolder="" measureGroup="OrderBreakdown" count="0" oneField="1">
      <fieldsUsage count="1">
        <fieldUsage x="9"/>
      </fieldsUsage>
    </cacheHierarchy>
    <cacheHierarchy uniqueName="[Measures].[Sales Last Month]" caption="Sales Last Month" measure="1" displayFolder="" measureGroup="OrderBreakdown" count="0"/>
    <cacheHierarchy uniqueName="[Measures].[Profit Last Month]" caption="Profit Last Month" measure="1" displayFolder="" measureGroup="OrderBreakdown" count="0"/>
    <cacheHierarchy uniqueName="[Measures].[Profit Margint % Last Month]" caption="Profit Margint % Last Month" measure="1" displayFolder="" measureGroup="OrderBreakdown" count="0"/>
    <cacheHierarchy uniqueName="[Measures].[Cost Last Month]" caption="Cost Last Month" measure="1" displayFolder="" measureGroup="OrderBreakdown" count="0"/>
    <cacheHierarchy uniqueName="[Measures].[Transactions Last Month]" caption="Transactions Last Month" measure="1" displayFolder="" measureGroup="OrderBreakdown" count="0"/>
    <cacheHierarchy uniqueName="[Measures].[Quantity Last Month]" caption="Quantity Last Month" measure="1" displayFolder="" measureGroup="OrderBreakdown" count="0"/>
    <cacheHierarchy uniqueName="[Measures].[Unique Customers]" caption="Unique Customers" measure="1" displayFolder="" measureGroup="OrderBreakdown" count="0" oneField="1">
      <fieldsUsage count="1">
        <fieldUsage x="11"/>
      </fieldsUsage>
    </cacheHierarchy>
    <cacheHierarchy uniqueName="[Measures].[Average Revenue per Customer]" caption="Average Revenue per Customer" measure="1" displayFolder="" measureGroup="OrderBreakdown" count="0" oneField="1">
      <fieldsUsage count="1">
        <fieldUsage x="10"/>
      </fieldsUsage>
    </cacheHierarchy>
    <cacheHierarchy uniqueName="[Measures].[Average Reveneu per Customer Last Month]" caption="Average Reveneu per Customer Last Month" measure="1" displayFolder="" measureGroup="OrderBreakdown" count="0"/>
    <cacheHierarchy uniqueName="[Measures].[Orders Per Customer]" caption="Orders Per Customer" measure="1" displayFolder="" measureGroup="OrderBreakdown" count="0" oneField="1">
      <fieldsUsage count="1">
        <fieldUsage x="12"/>
      </fieldsUsage>
    </cacheHierarchy>
    <cacheHierarchy uniqueName="[Measures].[Orders Per Customer Last Mont]" caption="Orders Per Customer Last Mont" measure="1" displayFolder="" measureGroup="OrderBreakdown" count="0"/>
    <cacheHierarchy uniqueName="[Measures].[Customers Last Month]" caption="Customers Last Month"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4">
    <dimension name="Calendar" uniqueName="[Calendar]" caption="Calendar"/>
    <dimension name="ListOfOrders" uniqueName="[ListOfOrders]" caption="ListOfOrders"/>
    <dimension measure="1" name="Measures" uniqueName="[Measures]" caption="Measures"/>
    <dimension name="OrderBreakdown" uniqueName="[OrderBreakdown]" caption="OrderBreakdown"/>
  </dimensions>
  <measureGroups count="3">
    <measureGroup name="Calendar" caption="Calendar"/>
    <measureGroup name="ListOfOrders" caption="ListOfOrders"/>
    <measureGroup name="OrderBreakdown" caption="OrderBreakdown"/>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muhammed eltaweel" refreshedDate="44833.451510648149" backgroundQuery="1" createdVersion="7" refreshedVersion="7" minRefreshableVersion="3" recordCount="0" supportSubquery="1" supportAdvancedDrill="1" xr:uid="{66DD54E3-7E78-4834-9E8B-73B98D5A625D}">
  <cacheSource type="external" connectionId="4"/>
  <cacheFields count="4">
    <cacheField name="[Calendar].[Year].[Year]" caption="Year" numFmtId="0" hierarchy="2"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8">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1"/>
        <fieldUsage x="2"/>
        <fieldUsage x="3"/>
      </fieldsUsage>
    </cacheHierarchy>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alendar].[Month Name]" caption="Month Name" attribute="1" time="1" defaultMemberUniqueName="[Calendar].[Month Name].[All]" allUniqueName="[Calendar].[Month Name].[All]" dimensionUniqueName="[Calendar]" displayFolder="" count="2" memberValueDatatype="130" unbalanced="0"/>
    <cacheHierarchy uniqueName="[Calendar].[Quarter]" caption="Quarter" attribute="1" time="1" defaultMemberUniqueName="[Calendar].[Quarter].[All]" allUniqueName="[Calendar].[Quarter].[All]" dimensionUniqueName="[Calendar]" displayFolder="" count="2" memberValueDatatype="130" unbalanced="0"/>
    <cacheHierarchy uniqueName="[Calendar].[Quarter Year]" caption="Quarter Year" attribute="1" time="1" defaultMemberUniqueName="[Calendar].[Quarter Year].[All]" allUniqueName="[Calendar].[Quarter Year].[All]" dimensionUniqueName="[Calendar]" displayFolder="" count="2" memberValueDatatype="130" unbalanced="0"/>
    <cacheHierarchy uniqueName="[ListOfOrders].[Order ID]" caption="Order ID" attribute="1" defaultMemberUniqueName="[ListOfOrders].[Order ID].[All]" allUniqueName="[ListOfOrders].[Order ID].[All]" dimensionUniqueName="[ListOfOrders]" displayFolder="" count="2" memberValueDatatype="130" unbalanced="0"/>
    <cacheHierarchy uniqueName="[ListOfOrders].[Order Date]" caption="Order Date" attribute="1" time="1" defaultMemberUniqueName="[ListOfOrders].[Order Date].[All]" allUniqueName="[ListOfOrders].[Order Date].[All]" dimensionUniqueName="[ListOfOrders]" displayFolder="" count="2" memberValueDatatype="7" unbalanced="0"/>
    <cacheHierarchy uniqueName="[ListOfOrders].[Customer Name]" caption="Customer Name" attribute="1" defaultMemberUniqueName="[ListOfOrders].[Customer Name].[All]" allUniqueName="[ListOfOrders].[Customer Name].[All]" dimensionUniqueName="[ListOfOrders]" displayFolder="" count="2" memberValueDatatype="130" unbalanced="0"/>
    <cacheHierarchy uniqueName="[ListOfOrders].[City]" caption="City" attribute="1" defaultMemberUniqueName="[ListOfOrders].[City].[All]" allUniqueName="[ListOfOrders].[City].[All]" dimensionUniqueName="[ListOfOrders]" displayFolder="" count="2" memberValueDatatype="130" unbalanced="0"/>
    <cacheHierarchy uniqueName="[ListOfOrders].[Country]" caption="Country" attribute="1" defaultMemberUniqueName="[ListOfOrders].[Country].[All]" allUniqueName="[ListOfOrders].[Country].[All]" dimensionUniqueName="[ListOfOrders]" displayFolder="" count="2" memberValueDatatype="130" unbalanced="0"/>
    <cacheHierarchy uniqueName="[ListOfOrders].[Segment]" caption="Segment" attribute="1" defaultMemberUniqueName="[ListOfOrders].[Segment].[All]" allUniqueName="[ListOfOrders].[Segment].[All]" dimensionUniqueName="[ListOfOrders]" displayFolder="" count="2" memberValueDatatype="130" unbalanced="0"/>
    <cacheHierarchy uniqueName="[ListOfOrders].[Ship Date]" caption="Ship Date" attribute="1" time="1" defaultMemberUniqueName="[ListOfOrders].[Ship Date].[All]" allUniqueName="[ListOfOrders].[Ship Date].[All]" dimensionUniqueName="[ListOfOrders]" displayFolder="" count="2"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cacheHierarchy uniqueName="[ListOfOrders].[lon]" caption="lon" attribute="1" defaultMemberUniqueName="[ListOfOrders].[lon].[All]" allUniqueName="[ListOfOrders].[lon].[All]" dimensionUniqueName="[ListOfOrders]" displayFolder="" count="2" memberValueDatatype="5" unbalanced="0"/>
    <cacheHierarchy uniqueName="[ListOfOrders].[lat]" caption="lat" attribute="1" defaultMemberUniqueName="[ListOfOrders].[lat].[All]" allUniqueName="[ListOfOrders].[lat].[All]" dimensionUniqueName="[ListOfOrders]" displayFolder="" count="2" memberValueDatatype="5" unbalanced="0"/>
    <cacheHierarchy uniqueName="[ListOfOrders].[Year]" caption="Year" attribute="1" defaultMemberUniqueName="[ListOfOrders].[Year].[All]" allUniqueName="[ListOfOrders].[Year].[All]" dimensionUniqueName="[ListOfOrders]" displayFolder="" count="2" memberValueDatatype="20" unbalanced="0"/>
    <cacheHierarchy uniqueName="[ListOfOrders].[Month]" caption="Month" attribute="1" defaultMemberUniqueName="[ListOfOrders].[Month].[All]" allUniqueName="[ListOfOrders].[Month].[All]" dimensionUniqueName="[ListOfOrders]" displayFolder="" count="2" memberValueDatatype="20" unbalanced="0"/>
    <cacheHierarchy uniqueName="[ListOfOrders].[Month Name]" caption="Month Name" attribute="1" defaultMemberUniqueName="[ListOfOrders].[Month Name].[All]" allUniqueName="[ListOfOrders].[Month Name].[All]" dimensionUniqueName="[ListOfOrders]" displayFolder="" count="2" memberValueDatatype="130" unbalanced="0"/>
    <cacheHierarchy uniqueName="[OrderBreakdown].[Order ID]" caption="Order ID" attribute="1" defaultMemberUniqueName="[OrderBreakdown].[Order ID].[All]" allUniqueName="[OrderBreakdown].[Order ID].[All]" dimensionUniqueName="[OrderBreakdown]" displayFolder="" count="2" memberValueDatatype="130" unbalanced="0"/>
    <cacheHierarchy uniqueName="[OrderBreakdown].[Product Name]" caption="Product Name" attribute="1" defaultMemberUniqueName="[OrderBreakdown].[Product Name].[All]" allUniqueName="[OrderBreakdown].[Product Name].[All]" dimensionUniqueName="[OrderBreakdown]" displayFolder="" count="2" memberValueDatatype="130" unbalanced="0"/>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Sub-Category]" caption="Sub-Category" attribute="1" defaultMemberUniqueName="[OrderBreakdown].[Sub-Category].[All]" allUniqueName="[OrderBreakdown].[Sub-Category].[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2" memberValueDatatype="5" unbalanced="0"/>
    <cacheHierarchy uniqueName="[OrderBreakdown].[Sales]" caption="Sales" attribute="1" defaultMemberUniqueName="[OrderBreakdown].[Sales].[All]" allUniqueName="[OrderBreakdown].[Sales].[All]" dimensionUniqueName="[OrderBreakdown]" displayFolder="" count="2" memberValueDatatype="20" unbalanced="0"/>
    <cacheHierarchy uniqueName="[OrderBreakdown].[Profit]" caption="Profit" attribute="1" defaultMemberUniqueName="[OrderBreakdown].[Profit].[All]" allUniqueName="[OrderBreakdown].[Profit].[All]" dimensionUniqueName="[OrderBreakdown]" displayFolder="" count="2" memberValueDatatype="20" unbalanced="0"/>
    <cacheHierarchy uniqueName="[OrderBreakdown].[Quantity]" caption="Quantity" attribute="1" defaultMemberUniqueName="[OrderBreakdown].[Quantity].[All]" allUniqueName="[OrderBreakdown].[Quantity].[All]" dimensionUniqueName="[OrderBreakdown]" displayFolder="" count="2" memberValueDatatype="20" unbalanced="0"/>
    <cacheHierarchy uniqueName="[OrderBreakdown].[Discount?]" caption="Discount?" attribute="1" defaultMemberUniqueName="[OrderBreakdown].[Discount?].[All]" allUniqueName="[OrderBreakdown].[Discount?].[All]" dimensionUniqueName="[OrderBreakdown]" displayFolder="" count="2" memberValueDatatype="130" unbalanced="0"/>
    <cacheHierarchy uniqueName="[OrderBreakdown].[Profit Margin]" caption="Profit Margin" attribute="1" defaultMemberUniqueName="[OrderBreakdown].[Profit Margin].[All]" allUniqueName="[OrderBreakdown].[Profit Margin].[All]" dimensionUniqueName="[OrderBreakdown]" displayFolder="" count="2" memberValueDatatype="5" unbalanced="0"/>
    <cacheHierarchy uniqueName="[OrderBreakdown].[Cost]" caption="Cost" attribute="1" defaultMemberUniqueName="[OrderBreakdown].[Cost].[All]" allUniqueName="[OrderBreakdown].[Cost].[All]" dimensionUniqueName="[OrderBreakdown]" displayFolder="" count="2"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8"/>
        </ext>
      </extLst>
    </cacheHierarchy>
    <cacheHierarchy uniqueName="[Measures].[Total Sales]" caption="Total Sales" measure="1" displayFolder="" measureGroup="ListOfOrders" count="0"/>
    <cacheHierarchy uniqueName="[Measures].[Total Profit]" caption="Total Profit" measure="1" displayFolder="" measureGroup="ListOfOrders" count="0"/>
    <cacheHierarchy uniqueName="[Measures].[Profit Margin%]" caption="Profit Margin%" measure="1" displayFolder="" measureGroup="ListOfOrders" count="0"/>
    <cacheHierarchy uniqueName="[Measures].[Sales of Consumer]" caption="Sales of Consumer" measure="1" displayFolder="" measureGroup="ListOfOrders" count="0"/>
    <cacheHierarchy uniqueName="[Measures].[Sales of Corporate]" caption="Sales of Corporate" measure="1" displayFolder="" measureGroup="ListOfOrders" count="0"/>
    <cacheHierarchy uniqueName="[Measures].[Sales of Home Office]" caption="Sales of Home Office" measure="1" displayFolder="" measureGroup="ListOfOrders" count="0"/>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cacheHierarchy uniqueName="[Measures].[Total Quantity]" caption="Total Quantity" measure="1" displayFolder="" measureGroup="OrderBreakdown" count="0"/>
    <cacheHierarchy uniqueName="[Measures].[Total Cost]" caption="Total Cost" measure="1" displayFolder="" measureGroup="OrderBreakdown" count="0"/>
    <cacheHierarchy uniqueName="[Measures].[Sales Last Month]" caption="Sales Last Month" measure="1" displayFolder="" measureGroup="OrderBreakdown" count="0"/>
    <cacheHierarchy uniqueName="[Measures].[Profit Last Month]" caption="Profit Last Month" measure="1" displayFolder="" measureGroup="OrderBreakdown" count="0"/>
    <cacheHierarchy uniqueName="[Measures].[Profit Margint % Last Month]" caption="Profit Margint % Last Month" measure="1" displayFolder="" measureGroup="OrderBreakdown" count="0"/>
    <cacheHierarchy uniqueName="[Measures].[Cost Last Month]" caption="Cost Last Month" measure="1" displayFolder="" measureGroup="OrderBreakdown" count="0"/>
    <cacheHierarchy uniqueName="[Measures].[Transactions Last Month]" caption="Transactions Last Month" measure="1" displayFolder="" measureGroup="OrderBreakdown" count="0"/>
    <cacheHierarchy uniqueName="[Measures].[Quantity Last Month]" caption="Quantity Last Month" measure="1" displayFolder="" measureGroup="OrderBreakdown" count="0"/>
    <cacheHierarchy uniqueName="[Measures].[Unique Customers]" caption="Unique Customers" measure="1" displayFolder="" measureGroup="OrderBreakdown" count="0"/>
    <cacheHierarchy uniqueName="[Measures].[Average Revenue per Customer]" caption="Average Revenue per Customer" measure="1" displayFolder="" measureGroup="OrderBreakdown" count="0"/>
    <cacheHierarchy uniqueName="[Measures].[Average Reveneu per Customer Last Month]" caption="Average Reveneu per Customer Last Month" measure="1" displayFolder="" measureGroup="OrderBreakdown" count="0"/>
    <cacheHierarchy uniqueName="[Measures].[Orders Per Customer]" caption="Orders Per Customer" measure="1" displayFolder="" measureGroup="OrderBreakdown" count="0"/>
    <cacheHierarchy uniqueName="[Measures].[Orders Per Customer Last Mont]" caption="Orders Per Customer Last Mont" measure="1" displayFolder="" measureGroup="OrderBreakdown" count="0"/>
    <cacheHierarchy uniqueName="[Measures].[Customers Last Month]" caption="Customers Last Month"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4">
    <dimension name="Calendar" uniqueName="[Calendar]" caption="Calendar"/>
    <dimension name="ListOfOrders" uniqueName="[ListOfOrders]" caption="ListOfOrders"/>
    <dimension measure="1" name="Measures" uniqueName="[Measures]" caption="Measures"/>
    <dimension name="OrderBreakdown" uniqueName="[OrderBreakdown]" caption="OrderBreakdown"/>
  </dimensions>
  <measureGroups count="3">
    <measureGroup name="Calendar" caption="Calendar"/>
    <measureGroup name="ListOfOrders" caption="ListOfOrders"/>
    <measureGroup name="OrderBreakdown" caption="OrderBreakdown"/>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muhammed eltaweel" refreshedDate="44833.451511226849" backgroundQuery="1" createdVersion="7" refreshedVersion="7" minRefreshableVersion="3" recordCount="0" supportSubquery="1" supportAdvancedDrill="1" xr:uid="{D957CA12-0359-49B5-A099-92A7920D6A9C}">
  <cacheSource type="external" connectionId="4"/>
  <cacheFields count="5">
    <cacheField name="[ListOfOrders].[Customer Name].[Customer Name]" caption="Customer Name" numFmtId="0" hierarchy="13" level="1">
      <sharedItems count="10">
        <s v="Alannah Langridge"/>
        <s v="Angie Massengill"/>
        <s v="Bianca Whitford"/>
        <s v="George Dawson"/>
        <s v="George To Rot"/>
        <s v="Isaac David"/>
        <s v="Madelyn Anderson"/>
        <s v="Mark Harris"/>
        <s v="Nicole Carr"/>
        <s v="Scarlett Pollard"/>
      </sharedItems>
    </cacheField>
    <cacheField name="[Measures].[Total Sales]" caption="Total Sales" numFmtId="0" hierarchy="40" level="32767"/>
    <cacheField name="[Measures].[Total Profit]" caption="Total Profit" numFmtId="0" hierarchy="41" level="32767"/>
    <cacheField name="[Measures].[Profit Margin%]" caption="Profit Margin%" numFmtId="0" hierarchy="42" level="32767"/>
    <cacheField name="[Calendar].[Year].[Year]" caption="Year" numFmtId="0" hierarchy="2" level="1">
      <sharedItems containsSemiMixedTypes="0" containsNonDate="0" containsString="0"/>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4"/>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Quarter Year]" caption="Quarter Year" attribute="1" time="1" defaultMemberUniqueName="[Calendar].[Quarter Year].[All]" allUniqueName="[Calendar].[Quarter Year].[All]" dimensionUniqueName="[Calendar]"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2" memberValueDatatype="130" unbalanced="0">
      <fieldsUsage count="2">
        <fieldUsage x="-1"/>
        <fieldUsage x="0"/>
      </fieldsUsage>
    </cacheHierarchy>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Year]" caption="Year" attribute="1" defaultMemberUniqueName="[ListOfOrders].[Year].[All]" allUniqueName="[ListOfOrders].[Year].[All]" dimensionUniqueName="[ListOfOrders]" displayFolder="" count="0" memberValueDatatype="20" unbalanced="0"/>
    <cacheHierarchy uniqueName="[ListOfOrders].[Month]" caption="Month" attribute="1" defaultMemberUniqueName="[ListOfOrders].[Month].[All]" allUniqueName="[ListOfOrders].[Month].[All]" dimensionUniqueName="[ListOfOrders]" displayFolder="" count="0" memberValueDatatype="20" unbalanced="0"/>
    <cacheHierarchy uniqueName="[ListOfOrders].[Month Name]" caption="Month Name" attribute="1" defaultMemberUniqueName="[ListOfOrders].[Month Name].[All]" allUniqueName="[ListOfOrders].[Month Name].[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Discount?]" caption="Discount?" attribute="1" defaultMemberUniqueName="[OrderBreakdown].[Discount?].[All]" allUniqueName="[OrderBreakdown].[Discount?].[All]" dimensionUniqueName="[OrderBreakdown]" displayFolder="" count="0" memberValueDatatype="130" unbalanced="0"/>
    <cacheHierarchy uniqueName="[OrderBreakdown].[Profit Margin]" caption="Profit Margin" attribute="1" defaultMemberUniqueName="[OrderBreakdown].[Profit Margin].[All]" allUniqueName="[OrderBreakdown].[Profit Margin].[All]" dimensionUniqueName="[OrderBreakdown]" displayFolder="" count="0" memberValueDatatype="5" unbalanced="0"/>
    <cacheHierarchy uniqueName="[OrderBreakdown].[Cost]" caption="Cost" attribute="1" defaultMemberUniqueName="[OrderBreakdown].[Cost].[All]" allUniqueName="[OrderBreakdown].[Cost].[All]" dimensionUniqueName="[OrderBreakdown]" displayFolder="" count="0"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8"/>
        </ext>
      </extLst>
    </cacheHierarchy>
    <cacheHierarchy uniqueName="[Measures].[Total Sales]" caption="Total Sales" measure="1" displayFolder="" measureGroup="ListOfOrders" count="0" oneField="1">
      <fieldsUsage count="1">
        <fieldUsage x="1"/>
      </fieldsUsage>
    </cacheHierarchy>
    <cacheHierarchy uniqueName="[Measures].[Total Profit]" caption="Total Profit" measure="1" displayFolder="" measureGroup="ListOfOrders" count="0" oneField="1">
      <fieldsUsage count="1">
        <fieldUsage x="2"/>
      </fieldsUsage>
    </cacheHierarchy>
    <cacheHierarchy uniqueName="[Measures].[Profit Margin%]" caption="Profit Margin%" measure="1" displayFolder="" measureGroup="ListOfOrders" count="0" oneField="1">
      <fieldsUsage count="1">
        <fieldUsage x="3"/>
      </fieldsUsage>
    </cacheHierarchy>
    <cacheHierarchy uniqueName="[Measures].[Sales of Consumer]" caption="Sales of Consumer" measure="1" displayFolder="" measureGroup="ListOfOrders" count="0"/>
    <cacheHierarchy uniqueName="[Measures].[Sales of Corporate]" caption="Sales of Corporate" measure="1" displayFolder="" measureGroup="ListOfOrders" count="0"/>
    <cacheHierarchy uniqueName="[Measures].[Sales of Home Office]" caption="Sales of Home Office" measure="1" displayFolder="" measureGroup="ListOfOrders" count="0"/>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cacheHierarchy uniqueName="[Measures].[Total Quantity]" caption="Total Quantity" measure="1" displayFolder="" measureGroup="OrderBreakdown" count="0"/>
    <cacheHierarchy uniqueName="[Measures].[Total Cost]" caption="Total Cost" measure="1" displayFolder="" measureGroup="OrderBreakdown" count="0"/>
    <cacheHierarchy uniqueName="[Measures].[Sales Last Month]" caption="Sales Last Month" measure="1" displayFolder="" measureGroup="OrderBreakdown" count="0"/>
    <cacheHierarchy uniqueName="[Measures].[Profit Last Month]" caption="Profit Last Month" measure="1" displayFolder="" measureGroup="OrderBreakdown" count="0"/>
    <cacheHierarchy uniqueName="[Measures].[Profit Margint % Last Month]" caption="Profit Margint % Last Month" measure="1" displayFolder="" measureGroup="OrderBreakdown" count="0"/>
    <cacheHierarchy uniqueName="[Measures].[Cost Last Month]" caption="Cost Last Month" measure="1" displayFolder="" measureGroup="OrderBreakdown" count="0"/>
    <cacheHierarchy uniqueName="[Measures].[Transactions Last Month]" caption="Transactions Last Month" measure="1" displayFolder="" measureGroup="OrderBreakdown" count="0"/>
    <cacheHierarchy uniqueName="[Measures].[Quantity Last Month]" caption="Quantity Last Month" measure="1" displayFolder="" measureGroup="OrderBreakdown" count="0"/>
    <cacheHierarchy uniqueName="[Measures].[Unique Customers]" caption="Unique Customers" measure="1" displayFolder="" measureGroup="OrderBreakdown" count="0"/>
    <cacheHierarchy uniqueName="[Measures].[Average Revenue per Customer]" caption="Average Revenue per Customer" measure="1" displayFolder="" measureGroup="OrderBreakdown" count="0"/>
    <cacheHierarchy uniqueName="[Measures].[Average Reveneu per Customer Last Month]" caption="Average Reveneu per Customer Last Month" measure="1" displayFolder="" measureGroup="OrderBreakdown" count="0"/>
    <cacheHierarchy uniqueName="[Measures].[Orders Per Customer]" caption="Orders Per Customer" measure="1" displayFolder="" measureGroup="OrderBreakdown" count="0"/>
    <cacheHierarchy uniqueName="[Measures].[Orders Per Customer Last Mont]" caption="Orders Per Customer Last Mont" measure="1" displayFolder="" measureGroup="OrderBreakdown" count="0"/>
    <cacheHierarchy uniqueName="[Measures].[Customers Last Month]" caption="Customers Last Month"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4">
    <dimension name="Calendar" uniqueName="[Calendar]" caption="Calendar"/>
    <dimension name="ListOfOrders" uniqueName="[ListOfOrders]" caption="ListOfOrders"/>
    <dimension measure="1" name="Measures" uniqueName="[Measures]" caption="Measures"/>
    <dimension name="OrderBreakdown" uniqueName="[OrderBreakdown]" caption="OrderBreakdown"/>
  </dimensions>
  <measureGroups count="3">
    <measureGroup name="Calendar" caption="Calendar"/>
    <measureGroup name="ListOfOrders" caption="ListOfOrders"/>
    <measureGroup name="OrderBreakdown" caption="OrderBreakdown"/>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muhammed eltaweel" refreshedDate="44833.451526273151" backgroundQuery="1" createdVersion="7" refreshedVersion="7" minRefreshableVersion="3" recordCount="0" supportSubquery="1" supportAdvancedDrill="1" xr:uid="{06DFF98F-3AAB-488B-B090-6C6700F9705C}">
  <cacheSource type="external" connectionId="4"/>
  <cacheFields count="6">
    <cacheField name="[Calendar].[Year].[Year]" caption="Year" numFmtId="0" hierarchy="2"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Measures].[Total Sales]" caption="Total Sales" numFmtId="0" hierarchy="40" level="32767"/>
    <cacheField name="[OrderBreakdown].[Category].[Category]" caption="Category" numFmtId="0" hierarchy="26" level="1">
      <sharedItems count="3">
        <s v="Furniture"/>
        <s v="Office Supplies"/>
        <s v="Technology"/>
      </sharedItems>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1"/>
        <fieldUsage x="2"/>
        <fieldUsage x="3"/>
      </fieldsUsage>
    </cacheHierarchy>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Quarter Year]" caption="Quarter Year" attribute="1" time="1" defaultMemberUniqueName="[Calendar].[Quarter Year].[All]" allUniqueName="[Calendar].[Quarter Year].[All]" dimensionUniqueName="[Calendar]"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Year]" caption="Year" attribute="1" defaultMemberUniqueName="[ListOfOrders].[Year].[All]" allUniqueName="[ListOfOrders].[Year].[All]" dimensionUniqueName="[ListOfOrders]" displayFolder="" count="0" memberValueDatatype="20" unbalanced="0"/>
    <cacheHierarchy uniqueName="[ListOfOrders].[Month]" caption="Month" attribute="1" defaultMemberUniqueName="[ListOfOrders].[Month].[All]" allUniqueName="[ListOfOrders].[Month].[All]" dimensionUniqueName="[ListOfOrders]" displayFolder="" count="0" memberValueDatatype="20" unbalanced="0"/>
    <cacheHierarchy uniqueName="[ListOfOrders].[Month Name]" caption="Month Name" attribute="1" defaultMemberUniqueName="[ListOfOrders].[Month Name].[All]" allUniqueName="[ListOfOrders].[Month Name].[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5"/>
      </fieldsUsage>
    </cacheHierarchy>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Discount?]" caption="Discount?" attribute="1" defaultMemberUniqueName="[OrderBreakdown].[Discount?].[All]" allUniqueName="[OrderBreakdown].[Discount?].[All]" dimensionUniqueName="[OrderBreakdown]" displayFolder="" count="0" memberValueDatatype="130" unbalanced="0"/>
    <cacheHierarchy uniqueName="[OrderBreakdown].[Profit Margin]" caption="Profit Margin" attribute="1" defaultMemberUniqueName="[OrderBreakdown].[Profit Margin].[All]" allUniqueName="[OrderBreakdown].[Profit Margin].[All]" dimensionUniqueName="[OrderBreakdown]" displayFolder="" count="0" memberValueDatatype="5" unbalanced="0"/>
    <cacheHierarchy uniqueName="[OrderBreakdown].[Cost]" caption="Cost" attribute="1" defaultMemberUniqueName="[OrderBreakdown].[Cost].[All]" allUniqueName="[OrderBreakdown].[Cost].[All]" dimensionUniqueName="[OrderBreakdown]" displayFolder="" count="0"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8"/>
        </ext>
      </extLst>
    </cacheHierarchy>
    <cacheHierarchy uniqueName="[Measures].[Total Sales]" caption="Total Sales" measure="1" displayFolder="" measureGroup="ListOfOrders" count="0" oneField="1">
      <fieldsUsage count="1">
        <fieldUsage x="4"/>
      </fieldsUsage>
    </cacheHierarchy>
    <cacheHierarchy uniqueName="[Measures].[Total Profit]" caption="Total Profit" measure="1" displayFolder="" measureGroup="ListOfOrders" count="0"/>
    <cacheHierarchy uniqueName="[Measures].[Profit Margin%]" caption="Profit Margin%" measure="1" displayFolder="" measureGroup="ListOfOrders" count="0"/>
    <cacheHierarchy uniqueName="[Measures].[Sales of Consumer]" caption="Sales of Consumer" measure="1" displayFolder="" measureGroup="ListOfOrders" count="0"/>
    <cacheHierarchy uniqueName="[Measures].[Sales of Corporate]" caption="Sales of Corporate" measure="1" displayFolder="" measureGroup="ListOfOrders" count="0"/>
    <cacheHierarchy uniqueName="[Measures].[Sales of Home Office]" caption="Sales of Home Office" measure="1" displayFolder="" measureGroup="ListOfOrders" count="0"/>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cacheHierarchy uniqueName="[Measures].[Total Quantity]" caption="Total Quantity" measure="1" displayFolder="" measureGroup="OrderBreakdown" count="0"/>
    <cacheHierarchy uniqueName="[Measures].[Total Cost]" caption="Total Cost" measure="1" displayFolder="" measureGroup="OrderBreakdown" count="0"/>
    <cacheHierarchy uniqueName="[Measures].[Sales Last Month]" caption="Sales Last Month" measure="1" displayFolder="" measureGroup="OrderBreakdown" count="0"/>
    <cacheHierarchy uniqueName="[Measures].[Profit Last Month]" caption="Profit Last Month" measure="1" displayFolder="" measureGroup="OrderBreakdown" count="0"/>
    <cacheHierarchy uniqueName="[Measures].[Profit Margint % Last Month]" caption="Profit Margint % Last Month" measure="1" displayFolder="" measureGroup="OrderBreakdown" count="0"/>
    <cacheHierarchy uniqueName="[Measures].[Cost Last Month]" caption="Cost Last Month" measure="1" displayFolder="" measureGroup="OrderBreakdown" count="0"/>
    <cacheHierarchy uniqueName="[Measures].[Transactions Last Month]" caption="Transactions Last Month" measure="1" displayFolder="" measureGroup="OrderBreakdown" count="0"/>
    <cacheHierarchy uniqueName="[Measures].[Quantity Last Month]" caption="Quantity Last Month" measure="1" displayFolder="" measureGroup="OrderBreakdown" count="0"/>
    <cacheHierarchy uniqueName="[Measures].[Unique Customers]" caption="Unique Customers" measure="1" displayFolder="" measureGroup="OrderBreakdown" count="0"/>
    <cacheHierarchy uniqueName="[Measures].[Average Revenue per Customer]" caption="Average Revenue per Customer" measure="1" displayFolder="" measureGroup="OrderBreakdown" count="0"/>
    <cacheHierarchy uniqueName="[Measures].[Average Reveneu per Customer Last Month]" caption="Average Reveneu per Customer Last Month" measure="1" displayFolder="" measureGroup="OrderBreakdown" count="0"/>
    <cacheHierarchy uniqueName="[Measures].[Orders Per Customer]" caption="Orders Per Customer" measure="1" displayFolder="" measureGroup="OrderBreakdown" count="0"/>
    <cacheHierarchy uniqueName="[Measures].[Orders Per Customer Last Mont]" caption="Orders Per Customer Last Mont" measure="1" displayFolder="" measureGroup="OrderBreakdown" count="0"/>
    <cacheHierarchy uniqueName="[Measures].[Customers Last Month]" caption="Customers Last Month"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4">
    <dimension name="Calendar" uniqueName="[Calendar]" caption="Calendar"/>
    <dimension name="ListOfOrders" uniqueName="[ListOfOrders]" caption="ListOfOrders"/>
    <dimension measure="1" name="Measures" uniqueName="[Measures]" caption="Measures"/>
    <dimension name="OrderBreakdown" uniqueName="[OrderBreakdown]" caption="OrderBreakdown"/>
  </dimensions>
  <measureGroups count="3">
    <measureGroup name="Calendar" caption="Calendar"/>
    <measureGroup name="ListOfOrders" caption="ListOfOrders"/>
    <measureGroup name="OrderBreakdown" caption="OrderBreakdown"/>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muhammed eltaweel" refreshedDate="44833.451754861111" backgroundQuery="1" createdVersion="7" refreshedVersion="7" minRefreshableVersion="3" recordCount="0" supportSubquery="1" supportAdvancedDrill="1" xr:uid="{FA24DF4E-D41A-4FAB-95CA-39B44BA26776}">
  <cacheSource type="external" connectionId="4"/>
  <cacheFields count="24">
    <cacheField name="[Calendar].[Month].[Month]" caption="Month" numFmtId="0" hierarchy="4" level="1">
      <sharedItems count="1">
        <s v="August"/>
      </sharedItems>
    </cacheField>
    <cacheField name="[Measures].[Total Sales]" caption="Total Sales" numFmtId="0" hierarchy="40" level="32767"/>
    <cacheField name="[Measures].[Sales Last Month]" caption="Sales Last Month" numFmtId="0" hierarchy="52" level="32767"/>
    <cacheField name="[Measures].[Total Profit]" caption="Total Profit" numFmtId="0" hierarchy="41" level="32767"/>
    <cacheField name="[Measures].[Profit Last Month]" caption="Profit Last Month" numFmtId="0" hierarchy="53" level="32767"/>
    <cacheField name="[ListOfOrders].[Order Date].[Order Date]" caption="Order Date" numFmtId="0" hierarchy="12" level="1">
      <sharedItems containsSemiMixedTypes="0" containsNonDate="0" containsString="0"/>
    </cacheField>
    <cacheField name="[Calendar].[Year].[Year]" caption="Year" numFmtId="0" hierarchy="2"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Measures].[Profit Margin%]" caption="Profit Margin%" numFmtId="0" hierarchy="42" level="32767"/>
    <cacheField name="[Measures].[Profit Margint % Last Month]" caption="Profit Margint % Last Month" numFmtId="0" hierarchy="54" level="32767"/>
    <cacheField name="[Measures].[Total Cost]" caption="Total Cost" numFmtId="0" hierarchy="51" level="32767"/>
    <cacheField name="[Measures].[Cost Last Month]" caption="Cost Last Month" numFmtId="0" hierarchy="55" level="32767"/>
    <cacheField name="[Measures].[Total Quantity]" caption="Total Quantity" numFmtId="0" hierarchy="50" level="32767"/>
    <cacheField name="[Measures].[Quantity Last Month]" caption="Quantity Last Month" numFmtId="0" hierarchy="57" level="32767"/>
    <cacheField name="[Measures].[Transactions]" caption="Transactions" numFmtId="0" hierarchy="49" level="32767"/>
    <cacheField name="[Measures].[Transactions Last Month]" caption="Transactions Last Month" numFmtId="0" hierarchy="56" level="32767"/>
    <cacheField name="[Measures].[Average Revenue per Customer]" caption="Average Revenue per Customer" numFmtId="0" hierarchy="59" level="32767"/>
    <cacheField name="[Measures].[Average Reveneu per Customer Last Month]" caption="Average Reveneu per Customer Last Month" numFmtId="0" hierarchy="60" level="32767"/>
    <cacheField name="[Measures].[Orders Per Customer]" caption="Orders Per Customer" numFmtId="0" hierarchy="61" level="32767"/>
    <cacheField name="[Measures].[Orders Per Customer Last Mont]" caption="Orders Per Customer Last Mont" numFmtId="0" hierarchy="62" level="32767"/>
    <cacheField name="[Measures].[Customers Last Month]" caption="Customers Last Month" numFmtId="0" hierarchy="63" level="32767"/>
    <cacheField name="[Measures].[Unique Customers]" caption="Unique Customers" numFmtId="0" hierarchy="58" level="32767"/>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7"/>
        <fieldUsage x="8"/>
        <fieldUsage x="9"/>
      </fieldsUsage>
    </cacheHierarchy>
    <cacheHierarchy uniqueName="[Calendar].[Year]" caption="Year" attribute="1" time="1" defaultMemberUniqueName="[Calendar].[Year].[All]" allUniqueName="[Calendar].[Year].[All]" dimensionUniqueName="[Calendar]" displayFolder="" count="2" memberValueDatatype="20" unbalanced="0">
      <fieldsUsage count="2">
        <fieldUsage x="-1"/>
        <fieldUsage x="6"/>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Quarter Year]" caption="Quarter Year" attribute="1" time="1" defaultMemberUniqueName="[Calendar].[Quarter Year].[All]" allUniqueName="[Calendar].[Quarter Year].[All]" dimensionUniqueName="[Calendar]"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2" memberValueDatatype="7" unbalanced="0">
      <fieldsUsage count="2">
        <fieldUsage x="-1"/>
        <fieldUsage x="5"/>
      </fieldsUsage>
    </cacheHierarchy>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Year]" caption="Year" attribute="1" defaultMemberUniqueName="[ListOfOrders].[Year].[All]" allUniqueName="[ListOfOrders].[Year].[All]" dimensionUniqueName="[ListOfOrders]" displayFolder="" count="0" memberValueDatatype="20" unbalanced="0"/>
    <cacheHierarchy uniqueName="[ListOfOrders].[Month]" caption="Month" attribute="1" defaultMemberUniqueName="[ListOfOrders].[Month].[All]" allUniqueName="[ListOfOrders].[Month].[All]" dimensionUniqueName="[ListOfOrders]" displayFolder="" count="0" memberValueDatatype="20" unbalanced="0"/>
    <cacheHierarchy uniqueName="[ListOfOrders].[Month Name]" caption="Month Name" attribute="1" defaultMemberUniqueName="[ListOfOrders].[Month Name].[All]" allUniqueName="[ListOfOrders].[Month Name].[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Discount?]" caption="Discount?" attribute="1" defaultMemberUniqueName="[OrderBreakdown].[Discount?].[All]" allUniqueName="[OrderBreakdown].[Discount?].[All]" dimensionUniqueName="[OrderBreakdown]" displayFolder="" count="0" memberValueDatatype="130" unbalanced="0"/>
    <cacheHierarchy uniqueName="[OrderBreakdown].[Profit Margin]" caption="Profit Margin" attribute="1" defaultMemberUniqueName="[OrderBreakdown].[Profit Margin].[All]" allUniqueName="[OrderBreakdown].[Profit Margin].[All]" dimensionUniqueName="[OrderBreakdown]" displayFolder="" count="0" memberValueDatatype="5" unbalanced="0"/>
    <cacheHierarchy uniqueName="[OrderBreakdown].[Cost]" caption="Cost" attribute="1" defaultMemberUniqueName="[OrderBreakdown].[Cost].[All]" allUniqueName="[OrderBreakdown].[Cost].[All]" dimensionUniqueName="[OrderBreakdown]" displayFolder="" count="0"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8"/>
        </ext>
      </extLst>
    </cacheHierarchy>
    <cacheHierarchy uniqueName="[Measures].[Total Sales]" caption="Total Sales" measure="1" displayFolder="" measureGroup="ListOfOrders" count="0" oneField="1">
      <fieldsUsage count="1">
        <fieldUsage x="1"/>
      </fieldsUsage>
    </cacheHierarchy>
    <cacheHierarchy uniqueName="[Measures].[Total Profit]" caption="Total Profit" measure="1" displayFolder="" measureGroup="ListOfOrders" count="0" oneField="1">
      <fieldsUsage count="1">
        <fieldUsage x="3"/>
      </fieldsUsage>
    </cacheHierarchy>
    <cacheHierarchy uniqueName="[Measures].[Profit Margin%]" caption="Profit Margin%" measure="1" displayFolder="" measureGroup="ListOfOrders" count="0" oneField="1">
      <fieldsUsage count="1">
        <fieldUsage x="10"/>
      </fieldsUsage>
    </cacheHierarchy>
    <cacheHierarchy uniqueName="[Measures].[Sales of Consumer]" caption="Sales of Consumer" measure="1" displayFolder="" measureGroup="ListOfOrders" count="0"/>
    <cacheHierarchy uniqueName="[Measures].[Sales of Corporate]" caption="Sales of Corporate" measure="1" displayFolder="" measureGroup="ListOfOrders" count="0"/>
    <cacheHierarchy uniqueName="[Measures].[Sales of Home Office]" caption="Sales of Home Office" measure="1" displayFolder="" measureGroup="ListOfOrders" count="0"/>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oneField="1">
      <fieldsUsage count="1">
        <fieldUsage x="16"/>
      </fieldsUsage>
    </cacheHierarchy>
    <cacheHierarchy uniqueName="[Measures].[Total Quantity]" caption="Total Quantity" measure="1" displayFolder="" measureGroup="OrderBreakdown" count="0" oneField="1">
      <fieldsUsage count="1">
        <fieldUsage x="14"/>
      </fieldsUsage>
    </cacheHierarchy>
    <cacheHierarchy uniqueName="[Measures].[Total Cost]" caption="Total Cost" measure="1" displayFolder="" measureGroup="OrderBreakdown" count="0" oneField="1">
      <fieldsUsage count="1">
        <fieldUsage x="12"/>
      </fieldsUsage>
    </cacheHierarchy>
    <cacheHierarchy uniqueName="[Measures].[Sales Last Month]" caption="Sales Last Month" measure="1" displayFolder="" measureGroup="OrderBreakdown" count="0" oneField="1">
      <fieldsUsage count="1">
        <fieldUsage x="2"/>
      </fieldsUsage>
    </cacheHierarchy>
    <cacheHierarchy uniqueName="[Measures].[Profit Last Month]" caption="Profit Last Month" measure="1" displayFolder="" measureGroup="OrderBreakdown" count="0" oneField="1">
      <fieldsUsage count="1">
        <fieldUsage x="4"/>
      </fieldsUsage>
    </cacheHierarchy>
    <cacheHierarchy uniqueName="[Measures].[Profit Margint % Last Month]" caption="Profit Margint % Last Month" measure="1" displayFolder="" measureGroup="OrderBreakdown" count="0" oneField="1">
      <fieldsUsage count="1">
        <fieldUsage x="11"/>
      </fieldsUsage>
    </cacheHierarchy>
    <cacheHierarchy uniqueName="[Measures].[Cost Last Month]" caption="Cost Last Month" measure="1" displayFolder="" measureGroup="OrderBreakdown" count="0" oneField="1">
      <fieldsUsage count="1">
        <fieldUsage x="13"/>
      </fieldsUsage>
    </cacheHierarchy>
    <cacheHierarchy uniqueName="[Measures].[Transactions Last Month]" caption="Transactions Last Month" measure="1" displayFolder="" measureGroup="OrderBreakdown" count="0" oneField="1">
      <fieldsUsage count="1">
        <fieldUsage x="17"/>
      </fieldsUsage>
    </cacheHierarchy>
    <cacheHierarchy uniqueName="[Measures].[Quantity Last Month]" caption="Quantity Last Month" measure="1" displayFolder="" measureGroup="OrderBreakdown" count="0" oneField="1">
      <fieldsUsage count="1">
        <fieldUsage x="15"/>
      </fieldsUsage>
    </cacheHierarchy>
    <cacheHierarchy uniqueName="[Measures].[Unique Customers]" caption="Unique Customers" measure="1" displayFolder="" measureGroup="OrderBreakdown" count="0" oneField="1">
      <fieldsUsage count="1">
        <fieldUsage x="23"/>
      </fieldsUsage>
    </cacheHierarchy>
    <cacheHierarchy uniqueName="[Measures].[Average Revenue per Customer]" caption="Average Revenue per Customer" measure="1" displayFolder="" measureGroup="OrderBreakdown" count="0" oneField="1">
      <fieldsUsage count="1">
        <fieldUsage x="18"/>
      </fieldsUsage>
    </cacheHierarchy>
    <cacheHierarchy uniqueName="[Measures].[Average Reveneu per Customer Last Month]" caption="Average Reveneu per Customer Last Month" measure="1" displayFolder="" measureGroup="OrderBreakdown" count="0" oneField="1">
      <fieldsUsage count="1">
        <fieldUsage x="19"/>
      </fieldsUsage>
    </cacheHierarchy>
    <cacheHierarchy uniqueName="[Measures].[Orders Per Customer]" caption="Orders Per Customer" measure="1" displayFolder="" measureGroup="OrderBreakdown" count="0" oneField="1">
      <fieldsUsage count="1">
        <fieldUsage x="20"/>
      </fieldsUsage>
    </cacheHierarchy>
    <cacheHierarchy uniqueName="[Measures].[Orders Per Customer Last Mont]" caption="Orders Per Customer Last Mont" measure="1" displayFolder="" measureGroup="OrderBreakdown" count="0" oneField="1">
      <fieldsUsage count="1">
        <fieldUsage x="21"/>
      </fieldsUsage>
    </cacheHierarchy>
    <cacheHierarchy uniqueName="[Measures].[Customers Last Month]" caption="Customers Last Month" measure="1" displayFolder="" measureGroup="OrderBreakdown" count="0" oneField="1">
      <fieldsUsage count="1">
        <fieldUsage x="22"/>
      </fieldsUsage>
    </cacheHierarchy>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4">
    <dimension name="Calendar" uniqueName="[Calendar]" caption="Calendar"/>
    <dimension name="ListOfOrders" uniqueName="[ListOfOrders]" caption="ListOfOrders"/>
    <dimension measure="1" name="Measures" uniqueName="[Measures]" caption="Measures"/>
    <dimension name="OrderBreakdown" uniqueName="[OrderBreakdown]" caption="OrderBreakdown"/>
  </dimensions>
  <measureGroups count="3">
    <measureGroup name="Calendar" caption="Calendar"/>
    <measureGroup name="ListOfOrders" caption="ListOfOrders"/>
    <measureGroup name="OrderBreakdown" caption="OrderBreakdown"/>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muhammed eltaweel" refreshedDate="44832.764383449074" backgroundQuery="1" createdVersion="3" refreshedVersion="7" minRefreshableVersion="3" recordCount="0" supportSubquery="1" supportAdvancedDrill="1" xr:uid="{869CDEA4-4FD6-4B13-BA99-029080170FF4}">
  <cacheSource type="external" connectionId="4">
    <extLst>
      <ext xmlns:x14="http://schemas.microsoft.com/office/spreadsheetml/2009/9/main" uri="{F057638F-6D5F-4e77-A914-E7F072B9BCA8}">
        <x14:sourceConnection name="ThisWorkbookDataModel"/>
      </ext>
    </extLst>
  </cacheSource>
  <cacheFields count="0"/>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Quarter Year]" caption="Quarter Year" attribute="1" time="1" defaultMemberUniqueName="[Calendar].[Quarter Year].[All]" allUniqueName="[Calendar].[Quarter Year].[All]" dimensionUniqueName="[Calendar]"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Year]" caption="Year" attribute="1" defaultMemberUniqueName="[ListOfOrders].[Year].[All]" allUniqueName="[ListOfOrders].[Year].[All]" dimensionUniqueName="[ListOfOrders]" displayFolder="" count="0" memberValueDatatype="20" unbalanced="0"/>
    <cacheHierarchy uniqueName="[ListOfOrders].[Month]" caption="Month" attribute="1" defaultMemberUniqueName="[ListOfOrders].[Month].[All]" allUniqueName="[ListOfOrders].[Month].[All]" dimensionUniqueName="[ListOfOrders]" displayFolder="" count="0" memberValueDatatype="20" unbalanced="0"/>
    <cacheHierarchy uniqueName="[ListOfOrders].[Month Name]" caption="Month Name" attribute="1" defaultMemberUniqueName="[ListOfOrders].[Month Name].[All]" allUniqueName="[ListOfOrders].[Month Name].[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Discount?]" caption="Discount?" attribute="1" defaultMemberUniqueName="[OrderBreakdown].[Discount?].[All]" allUniqueName="[OrderBreakdown].[Discount?].[All]" dimensionUniqueName="[OrderBreakdown]" displayFolder="" count="0" memberValueDatatype="130" unbalanced="0"/>
    <cacheHierarchy uniqueName="[OrderBreakdown].[Profit Margin]" caption="Profit Margin" attribute="1" defaultMemberUniqueName="[OrderBreakdown].[Profit Margin].[All]" allUniqueName="[OrderBreakdown].[Profit Margin].[All]" dimensionUniqueName="[OrderBreakdown]" displayFolder="" count="0" memberValueDatatype="5" unbalanced="0"/>
    <cacheHierarchy uniqueName="[OrderBreakdown].[Cost]" caption="Cost" attribute="1" defaultMemberUniqueName="[OrderBreakdown].[Cost].[All]" allUniqueName="[OrderBreakdown].[Cost].[All]" dimensionUniqueName="[OrderBreakdown]" displayFolder="" count="0"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8"/>
        </ext>
      </extLst>
    </cacheHierarchy>
    <cacheHierarchy uniqueName="[Measures].[Total Sales]" caption="Total Sales" measure="1" displayFolder="" measureGroup="ListOfOrders" count="0"/>
    <cacheHierarchy uniqueName="[Measures].[Total Profit]" caption="Total Profit" measure="1" displayFolder="" measureGroup="ListOfOrders" count="0"/>
    <cacheHierarchy uniqueName="[Measures].[Profit Margin%]" caption="Profit Margin%" measure="1" displayFolder="" measureGroup="ListOfOrders" count="0"/>
    <cacheHierarchy uniqueName="[Measures].[Sales of Consumer]" caption="Sales of Consumer" measure="1" displayFolder="" measureGroup="ListOfOrders" count="0"/>
    <cacheHierarchy uniqueName="[Measures].[Sales of Corporate]" caption="Sales of Corporate" measure="1" displayFolder="" measureGroup="ListOfOrders" count="0"/>
    <cacheHierarchy uniqueName="[Measures].[Sales of Home Office]" caption="Sales of Home Office" measure="1" displayFolder="" measureGroup="ListOfOrders" count="0"/>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cacheHierarchy uniqueName="[Measures].[Total Quantity]" caption="Total Quantity" measure="1" displayFolder="" measureGroup="OrderBreakdown" count="0"/>
    <cacheHierarchy uniqueName="[Measures].[Total Cost]" caption="Total Cost" measure="1" displayFolder="" measureGroup="OrderBreakdown" count="0"/>
    <cacheHierarchy uniqueName="[Measures].[Sales Last Month]" caption="Sales Last Month" measure="1" displayFolder="" measureGroup="OrderBreakdown" count="0"/>
    <cacheHierarchy uniqueName="[Measures].[Profit Last Month]" caption="Profit Last Month" measure="1" displayFolder="" measureGroup="OrderBreakdown" count="0"/>
    <cacheHierarchy uniqueName="[Measures].[Profit Margint % Last Month]" caption="Profit Margint % Last Month" measure="1" displayFolder="" measureGroup="OrderBreakdown" count="0"/>
    <cacheHierarchy uniqueName="[Measures].[Cost Last Month]" caption="Cost Last Month" measure="1" displayFolder="" measureGroup="OrderBreakdown" count="0"/>
    <cacheHierarchy uniqueName="[Measures].[Transactions Last Month]" caption="Transactions Last Month" measure="1" displayFolder="" measureGroup="OrderBreakdown" count="0"/>
    <cacheHierarchy uniqueName="[Measures].[Quantity Last Month]" caption="Quantity Last Month" measure="1" displayFolder="" measureGroup="OrderBreakdown" count="0"/>
    <cacheHierarchy uniqueName="[Measures].[Unique Customers]" caption="Unique Customers" measure="1" displayFolder="" measureGroup="OrderBreakdown" count="0"/>
    <cacheHierarchy uniqueName="[Measures].[Average Revenue per Customer]" caption="Average Revenue per Customer" measure="1" displayFolder="" measureGroup="OrderBreakdown" count="0"/>
    <cacheHierarchy uniqueName="[Measures].[Average Reveneu per Customer Last Month]" caption="Average Reveneu per Customer Last Month" measure="1" displayFolder="" measureGroup="OrderBreakdown" count="0"/>
    <cacheHierarchy uniqueName="[Measures].[Orders Per Customer]" caption="Orders Per Customer" measure="1" displayFolder="" measureGroup="OrderBreakdown" count="0"/>
    <cacheHierarchy uniqueName="[Measures].[Orders Per Customer Last Mont]" caption="Orders Per Customer Last Mont" measure="1" displayFolder="" measureGroup="OrderBreakdown" count="0"/>
    <cacheHierarchy uniqueName="[Measures].[Customers Last Month]" caption="Customers Last Month"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58670430"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muhammed eltaweel" refreshedDate="44832.764397453706" backgroundQuery="1" createdVersion="3" refreshedVersion="7" minRefreshableVersion="3" recordCount="0" supportSubquery="1" supportAdvancedDrill="1" xr:uid="{8663F83C-041F-4056-B169-CA9376A9D55D}">
  <cacheSource type="external" connectionId="4">
    <extLst>
      <ext xmlns:x14="http://schemas.microsoft.com/office/spreadsheetml/2009/9/main" uri="{F057638F-6D5F-4e77-A914-E7F072B9BCA8}">
        <x14:sourceConnection name="ThisWorkbookDataModel"/>
      </ext>
    </extLst>
  </cacheSource>
  <cacheFields count="0"/>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Quarter Year]" caption="Quarter Year" attribute="1" time="1" defaultMemberUniqueName="[Calendar].[Quarter Year].[All]" allUniqueName="[Calendar].[Quarter Year].[All]" dimensionUniqueName="[Calendar]"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Year]" caption="Year" attribute="1" defaultMemberUniqueName="[ListOfOrders].[Year].[All]" allUniqueName="[ListOfOrders].[Year].[All]" dimensionUniqueName="[ListOfOrders]" displayFolder="" count="0" memberValueDatatype="20" unbalanced="0"/>
    <cacheHierarchy uniqueName="[ListOfOrders].[Month]" caption="Month" attribute="1" defaultMemberUniqueName="[ListOfOrders].[Month].[All]" allUniqueName="[ListOfOrders].[Month].[All]" dimensionUniqueName="[ListOfOrders]" displayFolder="" count="0" memberValueDatatype="20" unbalanced="0"/>
    <cacheHierarchy uniqueName="[ListOfOrders].[Month Name]" caption="Month Name" attribute="1" defaultMemberUniqueName="[ListOfOrders].[Month Name].[All]" allUniqueName="[ListOfOrders].[Month Name].[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Discount?]" caption="Discount?" attribute="1" defaultMemberUniqueName="[OrderBreakdown].[Discount?].[All]" allUniqueName="[OrderBreakdown].[Discount?].[All]" dimensionUniqueName="[OrderBreakdown]" displayFolder="" count="0" memberValueDatatype="130" unbalanced="0"/>
    <cacheHierarchy uniqueName="[OrderBreakdown].[Profit Margin]" caption="Profit Margin" attribute="1" defaultMemberUniqueName="[OrderBreakdown].[Profit Margin].[All]" allUniqueName="[OrderBreakdown].[Profit Margin].[All]" dimensionUniqueName="[OrderBreakdown]" displayFolder="" count="0" memberValueDatatype="5" unbalanced="0"/>
    <cacheHierarchy uniqueName="[OrderBreakdown].[Cost]" caption="Cost" attribute="1" defaultMemberUniqueName="[OrderBreakdown].[Cost].[All]" allUniqueName="[OrderBreakdown].[Cost].[All]" dimensionUniqueName="[OrderBreakdown]" displayFolder="" count="0" memberValueDatatype="20"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Month]" caption="Sum of Month" measure="1" displayFolder="" measureGroup="ListOf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Breakdown" count="0">
      <extLst>
        <ext xmlns:x15="http://schemas.microsoft.com/office/spreadsheetml/2010/11/main" uri="{B97F6D7D-B522-45F9-BDA1-12C45D357490}">
          <x15:cacheHierarchy aggregatedColumn="28"/>
        </ext>
      </extLst>
    </cacheHierarchy>
    <cacheHierarchy uniqueName="[Measures].[Total Sales]" caption="Total Sales" measure="1" displayFolder="" measureGroup="ListOfOrders" count="0"/>
    <cacheHierarchy uniqueName="[Measures].[Total Profit]" caption="Total Profit" measure="1" displayFolder="" measureGroup="ListOfOrders" count="0"/>
    <cacheHierarchy uniqueName="[Measures].[Profit Margin%]" caption="Profit Margin%" measure="1" displayFolder="" measureGroup="ListOfOrders" count="0"/>
    <cacheHierarchy uniqueName="[Measures].[Sales of Consumer]" caption="Sales of Consumer" measure="1" displayFolder="" measureGroup="ListOfOrders" count="0"/>
    <cacheHierarchy uniqueName="[Measures].[Sales of Corporate]" caption="Sales of Corporate" measure="1" displayFolder="" measureGroup="ListOfOrders" count="0"/>
    <cacheHierarchy uniqueName="[Measures].[Sales of Home Office]" caption="Sales of Home Office" measure="1" displayFolder="" measureGroup="ListOfOrders" count="0"/>
    <cacheHierarchy uniqueName="[Measures].[Furniture Sales]" caption="Furniture Sales" measure="1" displayFolder="" measureGroup="ListOfOrders" count="0"/>
    <cacheHierarchy uniqueName="[Measures].[Office Supplies Sales]" caption="Office Supplies Sales" measure="1" displayFolder="" measureGroup="ListOfOrders" count="0"/>
    <cacheHierarchy uniqueName="[Measures].[Technology Sales]" caption="Technology Sales" measure="1" displayFolder="" measureGroup="ListOfOrders" count="0"/>
    <cacheHierarchy uniqueName="[Measures].[Transactions]" caption="Transactions" measure="1" displayFolder="" measureGroup="ListOfOrders" count="0"/>
    <cacheHierarchy uniqueName="[Measures].[Total Quantity]" caption="Total Quantity" measure="1" displayFolder="" measureGroup="OrderBreakdown" count="0"/>
    <cacheHierarchy uniqueName="[Measures].[Total Cost]" caption="Total Cost" measure="1" displayFolder="" measureGroup="OrderBreakdown" count="0"/>
    <cacheHierarchy uniqueName="[Measures].[Sales Last Month]" caption="Sales Last Month" measure="1" displayFolder="" measureGroup="OrderBreakdown" count="0"/>
    <cacheHierarchy uniqueName="[Measures].[Profit Last Month]" caption="Profit Last Month" measure="1" displayFolder="" measureGroup="OrderBreakdown" count="0"/>
    <cacheHierarchy uniqueName="[Measures].[Profit Margint % Last Month]" caption="Profit Margint % Last Month" measure="1" displayFolder="" measureGroup="OrderBreakdown" count="0"/>
    <cacheHierarchy uniqueName="[Measures].[Cost Last Month]" caption="Cost Last Month" measure="1" displayFolder="" measureGroup="OrderBreakdown" count="0"/>
    <cacheHierarchy uniqueName="[Measures].[Transactions Last Month]" caption="Transactions Last Month" measure="1" displayFolder="" measureGroup="OrderBreakdown" count="0"/>
    <cacheHierarchy uniqueName="[Measures].[Quantity Last Month]" caption="Quantity Last Month" measure="1" displayFolder="" measureGroup="OrderBreakdown" count="0"/>
    <cacheHierarchy uniqueName="[Measures].[Unique Customers]" caption="Unique Customers" measure="1" displayFolder="" measureGroup="OrderBreakdown" count="0"/>
    <cacheHierarchy uniqueName="[Measures].[Average Revenue per Customer]" caption="Average Revenue per Customer" measure="1" displayFolder="" measureGroup="OrderBreakdown" count="0"/>
    <cacheHierarchy uniqueName="[Measures].[Average Reveneu per Customer Last Month]" caption="Average Reveneu per Customer Last Month" measure="1" displayFolder="" measureGroup="OrderBreakdown" count="0"/>
    <cacheHierarchy uniqueName="[Measures].[Orders Per Customer]" caption="Orders Per Customer" measure="1" displayFolder="" measureGroup="OrderBreakdown" count="0"/>
    <cacheHierarchy uniqueName="[Measures].[Orders Per Customer Last Mont]" caption="Orders Per Customer Last Mont" measure="1" displayFolder="" measureGroup="OrderBreakdown" count="0"/>
    <cacheHierarchy uniqueName="[Measures].[Customers Last Month]" caption="Customers Last Month"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949308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C4934D-4951-428D-AA04-2D0922AA33F7}" name="PivotTable1" cacheId="370" applyNumberFormats="0" applyBorderFormats="0" applyFontFormats="0" applyPatternFormats="0" applyAlignmentFormats="0" applyWidthHeightFormats="1" dataCaption="Values" tag="93491689-67c2-464e-b187-1004df6ef3e6" updatedVersion="7" minRefreshableVersion="5" useAutoFormatting="1" rowGrandTotals="0" colGrandTotals="0" itemPrintTitles="1" createdVersion="7" indent="0" compact="0" compactData="0" multipleFieldFilters="0">
  <location ref="A17:S18" firstHeaderRow="0" firstDataRow="1" firstDataCol="1" rowPageCount="1" colPageCount="1"/>
  <pivotFields count="24">
    <pivotField axis="axisRow" compact="0" allDrilled="1" outline="0" subtotalTop="0" showAll="0" insertBlankRow="1" dataSourceSort="1" defaultAttributeDrillState="1">
      <items count="2">
        <item x="0"/>
        <item t="default"/>
      </items>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compact="0" allDrilled="1" outline="0" subtotalTop="0" showAll="0" insertBlankRow="1" dataSourceSort="1" defaultAttributeDrillState="1">
      <items count="1">
        <item t="default"/>
      </items>
      <extLst>
        <ext xmlns:x14="http://schemas.microsoft.com/office/spreadsheetml/2009/9/main" uri="{2946ED86-A175-432a-8AC1-64E0C546D7DE}">
          <x14:pivotField fillDownLabels="1"/>
        </ext>
      </extLst>
    </pivotField>
    <pivotField axis="axisPage" compact="0" allDrilled="1" outline="0" subtotalTop="0" showAll="0" insertBlankRow="1" dataSourceSort="1" defaultAttributeDrillState="1">
      <items count="1">
        <item t="default"/>
      </items>
      <extLst>
        <ext xmlns:x14="http://schemas.microsoft.com/office/spreadsheetml/2009/9/main" uri="{2946ED86-A175-432a-8AC1-64E0C546D7DE}">
          <x14:pivotField fillDownLabels="1"/>
        </ext>
      </extLst>
    </pivotField>
    <pivotField compact="0" allDrilled="1" outline="0" subtotalTop="0" showAll="0" insertBlankRow="1" dataSourceSort="1">
      <extLst>
        <ext xmlns:x14="http://schemas.microsoft.com/office/spreadsheetml/2009/9/main" uri="{2946ED86-A175-432a-8AC1-64E0C546D7DE}">
          <x14:pivotField fillDownLabels="1"/>
        </ext>
      </extLst>
    </pivotField>
    <pivotField compact="0" outline="0" subtotalTop="0" showAll="0" insertBlankRow="1" dataSourceSort="1">
      <extLst>
        <ext xmlns:x14="http://schemas.microsoft.com/office/spreadsheetml/2009/9/main" uri="{2946ED86-A175-432a-8AC1-64E0C546D7DE}">
          <x14:pivotField fillDownLabels="1"/>
        </ext>
      </extLst>
    </pivotField>
    <pivotField compact="0" outline="0" subtotalTop="0" showAll="0" insertBlankRow="1" dataSourceSort="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s>
  <rowFields count="1">
    <field x="0"/>
  </rowFields>
  <rowItems count="1">
    <i>
      <x/>
    </i>
  </rowItems>
  <colFields count="1">
    <field x="-2"/>
  </colFields>
  <colItems count="18">
    <i>
      <x/>
    </i>
    <i i="1">
      <x v="1"/>
    </i>
    <i i="2">
      <x v="2"/>
    </i>
    <i i="3">
      <x v="3"/>
    </i>
    <i i="4">
      <x v="4"/>
    </i>
    <i i="5">
      <x v="5"/>
    </i>
    <i i="6">
      <x v="6"/>
    </i>
    <i i="7">
      <x v="7"/>
    </i>
    <i i="8">
      <x v="8"/>
    </i>
    <i i="9">
      <x v="9"/>
    </i>
    <i i="10">
      <x v="10"/>
    </i>
    <i i="11">
      <x v="11"/>
    </i>
    <i i="12">
      <x v="12"/>
    </i>
    <i i="13">
      <x v="13"/>
    </i>
    <i i="14">
      <x v="14"/>
    </i>
    <i i="15">
      <x v="15"/>
    </i>
    <i i="16">
      <x v="16"/>
    </i>
    <i i="17">
      <x v="17"/>
    </i>
  </colItems>
  <pageFields count="1">
    <pageField fld="6" hier="2" name="[Calendar].[Year].&amp;[2014]" cap="2014"/>
  </pageFields>
  <dataFields count="18">
    <dataField fld="1" subtotal="count" baseField="0" baseItem="0"/>
    <dataField fld="2" subtotal="count" baseField="0" baseItem="0"/>
    <dataField fld="3" subtotal="count" baseField="0" baseItem="0"/>
    <dataField fld="4" subtotal="count" baseField="0" baseItem="0"/>
    <dataField fld="10" subtotal="count" baseField="0" baseItem="0"/>
    <dataField fld="11" subtotal="count" baseField="0" baseItem="0"/>
    <dataField fld="12" subtotal="count" baseField="0" baseItem="0"/>
    <dataField fld="13" subtotal="count" baseField="0" baseItem="0"/>
    <dataField fld="14" subtotal="count" baseField="0" baseItem="0"/>
    <dataField fld="15" subtotal="count" baseField="0" baseItem="0"/>
    <dataField fld="16" subtotal="count" baseField="0" baseItem="0"/>
    <dataField fld="17" subtotal="count" baseField="0" baseItem="0"/>
    <dataField fld="18" subtotal="count" baseField="0" baseItem="0"/>
    <dataField fld="19" subtotal="count" baseField="0" baseItem="0"/>
    <dataField fld="20" subtotal="count" baseField="0" baseItem="0"/>
    <dataField fld="21" subtotal="count" baseField="0" baseItem="0"/>
    <dataField fld="22" subtotal="count" baseField="0" baseItem="0"/>
    <dataField fld="23" subtotal="count" baseField="0" baseItem="0"/>
  </dataFields>
  <pivotHierarchies count="68">
    <pivotHierarchy dragToData="1"/>
    <pivotHierarchy multipleItemSelectionAllowed="1">
      <members count="1" level="2">
        <member name="[Calendar].[Date Hierarchy].[Year].&amp;[2014].&amp;[August]"/>
      </members>
    </pivotHierarchy>
    <pivotHierarchy multipleItemSelectionAllowed="1" dragToData="1">
      <members count="1" level="1">
        <member name="[Calendar].[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5" type="dateBetween" evalOrder="-1" id="12" name="[ListOfOrders].[Order Date]">
      <autoFilter ref="A1">
        <filterColumn colId="0">
          <customFilters and="1">
            <customFilter operator="greaterThanOrEqual" val="41883"/>
            <customFilter operator="lessThanOrEqual" val="41912"/>
          </customFilters>
        </filterColumn>
      </autoFilter>
      <extLst>
        <ext xmlns:x15="http://schemas.microsoft.com/office/spreadsheetml/2010/11/main" uri="{0605FD5F-26C8-4aeb-8148-2DB25E43C511}">
          <x15:pivotFilter useWholeDay="1"/>
        </ext>
      </extLst>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alendar]"/>
        <x15:activeTabTopLevelEntity name="[ListOfOrders]"/>
        <x15:activeTabTopLevelEntity name="[OrderBreakdown]"/>
      </x15:pivotTableUISettings>
    </ext>
    <ext xmlns:xpdl="http://schemas.microsoft.com/office/spreadsheetml/2016/pivotdefaultlayout" uri="{747A6164-185A-40DC-8AA5-F01512510D54}">
      <xpdl:pivotTableDefinition16 SubtotalsOnTopDefault="0"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01852D-9F21-47FE-B973-D696B2FCAAED}" name="pvtSlsLastYr" cacheId="10" applyNumberFormats="0" applyBorderFormats="0" applyFontFormats="0" applyPatternFormats="0" applyAlignmentFormats="0" applyWidthHeightFormats="1" dataCaption="Values" tag="8137ff87-8380-4483-b908-2eb1da005aa2" updatedVersion="7" minRefreshableVersion="3" subtotalHiddenItems="1" rowGrandTotals="0" colGrandTotals="0" itemPrintTitles="1" createdVersion="7" indent="0" compact="0" compactData="0" multipleFieldFilters="0">
  <location ref="A10:J14" firstHeaderRow="0" firstDataRow="1" firstDataCol="1"/>
  <pivotFields count="10">
    <pivotField axis="axisRow" compact="0" allDrilled="1" outline="0" subtotalTop="0" showAll="0" insertBlankRow="1" dataSourceSort="1" defaultAttributeDrillState="1">
      <items count="5">
        <item x="0"/>
        <item x="1"/>
        <item x="2"/>
        <item x="3"/>
        <item t="default"/>
      </items>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s>
  <rowFields count="1">
    <field x="0"/>
  </rowFields>
  <rowItems count="4">
    <i>
      <x/>
    </i>
    <i>
      <x v="1"/>
    </i>
    <i>
      <x v="2"/>
    </i>
    <i>
      <x v="3"/>
    </i>
  </rowItems>
  <colFields count="1">
    <field x="-2"/>
  </colFields>
  <colItems count="9">
    <i>
      <x/>
    </i>
    <i i="1">
      <x v="1"/>
    </i>
    <i i="2">
      <x v="2"/>
    </i>
    <i i="3">
      <x v="3"/>
    </i>
    <i i="4">
      <x v="4"/>
    </i>
    <i i="5">
      <x v="5"/>
    </i>
    <i i="6">
      <x v="6"/>
    </i>
    <i i="7">
      <x v="7"/>
    </i>
    <i i="8">
      <x v="8"/>
    </i>
  </colItems>
  <dataFields count="9">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 fld="7" subtotal="count" baseField="0" baseItem="0"/>
    <dataField fld="8" subtotal="count" baseField="0" baseItem="0"/>
    <dataField fld="9" subtotal="count" baseField="0" baseItem="0"/>
  </dataField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alendar]"/>
        <x15:activeTabTopLevelEntity name="[ListOfOrders]"/>
        <x15:activeTabTopLevelEntity name="[OrderBreakdown]"/>
      </x15:pivotTableUISettings>
    </ext>
    <ext xmlns:xpdl="http://schemas.microsoft.com/office/spreadsheetml/2016/pivotdefaultlayout" uri="{747A6164-185A-40DC-8AA5-F01512510D54}">
      <xpdl:pivotTableDefinition16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897EAF-5C82-402B-83D0-818D616EAB3A}" name="PivotTable3"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29:C46" firstHeaderRow="1" firstDataRow="1" firstDataCol="2"/>
  <pivotFields count="3">
    <pivotField axis="axisRow" compact="0" allDrilled="1" outline="0" subtotalTop="0" showAll="0" dataSourceSort="1" defaultSubtotal="0" defaultAttributeDrillState="1">
      <items count="17">
        <item x="0"/>
        <item x="1"/>
        <item x="2"/>
        <item x="3"/>
        <item x="4"/>
        <item x="5"/>
        <item x="6"/>
        <item x="7"/>
        <item x="8"/>
        <item x="9"/>
        <item x="10"/>
        <item x="11"/>
        <item x="12"/>
        <item x="13"/>
        <item x="14"/>
        <item x="15"/>
        <item x="16"/>
      </items>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s>
  <rowFields count="2">
    <field x="2"/>
    <field x="0"/>
  </rowFields>
  <rowItems count="17">
    <i>
      <x/>
      <x/>
    </i>
    <i r="1">
      <x v="1"/>
    </i>
    <i r="1">
      <x v="2"/>
    </i>
    <i r="1">
      <x v="3"/>
    </i>
    <i>
      <x v="1"/>
      <x v="4"/>
    </i>
    <i r="1">
      <x v="5"/>
    </i>
    <i r="1">
      <x v="6"/>
    </i>
    <i r="1">
      <x v="7"/>
    </i>
    <i r="1">
      <x v="8"/>
    </i>
    <i r="1">
      <x v="9"/>
    </i>
    <i r="1">
      <x v="10"/>
    </i>
    <i r="1">
      <x v="11"/>
    </i>
    <i r="1">
      <x v="12"/>
    </i>
    <i>
      <x v="2"/>
      <x v="13"/>
    </i>
    <i r="1">
      <x v="14"/>
    </i>
    <i r="1">
      <x v="15"/>
    </i>
    <i r="1">
      <x v="16"/>
    </i>
  </rowItems>
  <colItems count="1">
    <i/>
  </colItems>
  <dataFields count="1">
    <dataField fld="1" subtotal="count" baseField="0" baseItem="0"/>
  </dataField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6"/>
    <rowHierarchyUsage hierarchyUsage="27"/>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relNeededHidden="1">
        <x15:activeTabTopLevelEntity name="[OrderBreakdown]"/>
        <x15:activeTabTopLevelEntity name="[ListOf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7FAF14-4162-4673-BD84-0BEF5E7D2562}" name="pvtSales" cacheId="355" applyNumberFormats="0" applyBorderFormats="0" applyFontFormats="0" applyPatternFormats="0" applyAlignmentFormats="0" applyWidthHeightFormats="1" dataCaption="Values" tag="b2295b6d-ec66-4096-8c92-0b60160744f0" updatedVersion="7" minRefreshableVersion="3" subtotalHiddenItems="1" rowGrandTotals="0" colGrandTotals="0" itemPrintTitles="1" createdVersion="7" indent="0" compact="0" compactData="0" multipleFieldFilters="0">
  <location ref="A3:I4" firstHeaderRow="0" firstDataRow="1" firstDataCol="0" rowPageCount="1" colPageCount="1"/>
  <pivotFields count="13">
    <pivotField axis="axisPage" compact="0" allDrilled="1" outline="0" subtotalTop="0" showAll="0" insertBlankRow="1" dataSourceSort="1" defaultAttributeDrillState="1">
      <items count="1">
        <item t="default"/>
      </items>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compact="0" allDrilled="1" outline="0" subtotalTop="0" showAll="0" insertBlankRow="1" dataSourceSort="1">
      <extLst>
        <ext xmlns:x14="http://schemas.microsoft.com/office/spreadsheetml/2009/9/main" uri="{2946ED86-A175-432a-8AC1-64E0C546D7DE}">
          <x14:pivotField fillDownLabels="1"/>
        </ext>
      </extLst>
    </pivotField>
    <pivotField compact="0" outline="0" subtotalTop="0" showAll="0" insertBlankRow="1" dataSourceSort="1">
      <extLst>
        <ext xmlns:x14="http://schemas.microsoft.com/office/spreadsheetml/2009/9/main" uri="{2946ED86-A175-432a-8AC1-64E0C546D7DE}">
          <x14:pivotField fillDownLabels="1"/>
        </ext>
      </extLst>
    </pivotField>
    <pivotField compact="0" outline="0" subtotalTop="0" showAll="0" insertBlankRow="1" dataSourceSort="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s>
  <rowItems count="1">
    <i/>
  </rowItems>
  <colFields count="1">
    <field x="-2"/>
  </colFields>
  <colItems count="9">
    <i>
      <x/>
    </i>
    <i i="1">
      <x v="1"/>
    </i>
    <i i="2">
      <x v="2"/>
    </i>
    <i i="3">
      <x v="3"/>
    </i>
    <i i="4">
      <x v="4"/>
    </i>
    <i i="5">
      <x v="5"/>
    </i>
    <i i="6">
      <x v="6"/>
    </i>
    <i i="7">
      <x v="7"/>
    </i>
    <i i="8">
      <x v="8"/>
    </i>
  </colItems>
  <pageFields count="1">
    <pageField fld="0" hier="2" name="[Calendar].[Year].&amp;[2013]" cap="2013"/>
  </pageFields>
  <dataFields count="9">
    <dataField fld="1" subtotal="count" baseField="0" baseItem="0"/>
    <dataField fld="2" subtotal="count" baseField="0" baseItem="0"/>
    <dataField fld="3" subtotal="count" baseField="0" baseItem="0"/>
    <dataField fld="4" subtotal="count" baseField="0" baseItem="0"/>
    <dataField fld="8" subtotal="count" baseField="0" baseItem="0"/>
    <dataField fld="9" subtotal="count" baseField="0" baseItem="0"/>
    <dataField fld="10" subtotal="count" baseField="0" baseItem="0"/>
    <dataField fld="11" subtotal="count" baseField="0" baseItem="0"/>
    <dataField fld="12" subtotal="count" baseField="0" baseItem="0"/>
  </dataFields>
  <pivotHierarchies count="68">
    <pivotHierarchy dragToData="1"/>
    <pivotHierarchy multipleItemSelectionAllowed="1">
      <members count="1" level="1">
        <member name="[Calendar].[Date Hierarchy].[Year].&amp;[2014]"/>
      </members>
    </pivotHierarchy>
    <pivotHierarchy multipleItemSelectionAllowed="1" dragToData="1">
      <members count="1" level="1">
        <member name="[Calendar].[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alendar]"/>
        <x15:activeTabTopLevelEntity name="[ListOfOrders]"/>
        <x15:activeTabTopLevelEntity name="[OrderBreakdown]"/>
      </x15:pivotTableUISettings>
    </ext>
    <ext xmlns:xpdl="http://schemas.microsoft.com/office/spreadsheetml/2016/pivotdefaultlayout" uri="{747A6164-185A-40DC-8AA5-F01512510D54}">
      <xpdl:pivotTableDefinition16 SubtotalsOnTopDefault="0" InsertBlankRowDefault="1"/>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B11188-F818-419B-BE8B-E242369CD757}" name="pvtTrnd" cacheId="358" dataOnRows="1" applyNumberFormats="0" applyBorderFormats="0" applyFontFormats="0" applyPatternFormats="0" applyAlignmentFormats="0" applyWidthHeightFormats="1" dataCaption="Values" tag="389f7014-8530-4ee8-9848-278cf69b6ddd" updatedVersion="7" minRefreshableVersion="3" subtotalHiddenItems="1" rowGrandTotals="0" colGrandTotals="0" itemPrintTitles="1" createdVersion="7" indent="0" compact="0" compactData="0" multipleFieldFilters="0">
  <location ref="D5" firstHeaderRow="0" firstDataRow="0" firstDataCol="0" rowPageCount="1" colPageCount="1"/>
  <pivotFields count="4">
    <pivotField axis="axisPage" compact="0" allDrilled="1" outline="0" subtotalTop="0" showAll="0" insertBlankRow="1" dataSourceSort="1" defaultAttributeDrillState="1">
      <items count="1">
        <item t="default"/>
      </items>
      <extLst>
        <ext xmlns:x14="http://schemas.microsoft.com/office/spreadsheetml/2009/9/main" uri="{2946ED86-A175-432a-8AC1-64E0C546D7DE}">
          <x14:pivotField fillDownLabels="1"/>
        </ext>
      </extLst>
    </pivotField>
    <pivotField compact="0" allDrilled="1" outline="0" subtotalTop="0" showAll="0" insertBlankRow="1" dataSourceSort="1">
      <items count="1">
        <item t="default"/>
      </items>
      <extLst>
        <ext xmlns:x14="http://schemas.microsoft.com/office/spreadsheetml/2009/9/main" uri="{2946ED86-A175-432a-8AC1-64E0C546D7DE}">
          <x14:pivotField fillDownLabels="1"/>
        </ext>
      </extLst>
    </pivotField>
    <pivotField compact="0" outline="0" subtotalTop="0" showAll="0" insertBlankRow="1" dataSourceSort="1">
      <items count="1">
        <item t="default"/>
      </items>
      <extLst>
        <ext xmlns:x14="http://schemas.microsoft.com/office/spreadsheetml/2009/9/main" uri="{2946ED86-A175-432a-8AC1-64E0C546D7DE}">
          <x14:pivotField fillDownLabels="1"/>
        </ext>
      </extLst>
    </pivotField>
    <pivotField compact="0" outline="0" subtotalTop="0" showAll="0" insertBlankRow="1" dataSourceSort="1">
      <items count="1">
        <item t="default"/>
      </items>
      <extLst>
        <ext xmlns:x14="http://schemas.microsoft.com/office/spreadsheetml/2009/9/main" uri="{2946ED86-A175-432a-8AC1-64E0C546D7DE}">
          <x14:pivotField fillDownLabels="1"/>
        </ext>
      </extLst>
    </pivotField>
  </pivotFields>
  <pageFields count="1">
    <pageField fld="0" hier="2" name="[Calendar].[Year].&amp;[2013]" cap="2013"/>
  </pageFields>
  <pivotHierarchies count="68">
    <pivotHierarchy dragToData="1"/>
    <pivotHierarchy multipleItemSelectionAllowed="1">
      <members count="1" level="2">
        <member name="[Calendar].[Date Hierarchy].[Year].&amp;[2013].&amp;[April]"/>
      </members>
    </pivotHierarchy>
    <pivotHierarchy multipleItemSelectionAllowed="1" dragToData="1">
      <members count="1" level="1">
        <member name="[Calendar].[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alendar]"/>
        <x15:activeTabTopLevelEntity name="[ListOfOrders]"/>
        <x15:activeTabTopLevelEntity name="[OrderBreakdown]"/>
      </x15:pivotTableUISettings>
    </ext>
    <ext xmlns:xpdl="http://schemas.microsoft.com/office/spreadsheetml/2016/pivotdefaultlayout" uri="{747A6164-185A-40DC-8AA5-F01512510D54}">
      <xpdl:pivotTableDefinition16 SubtotalsOnTopDefault="0" InsertBlankRowDefault="1"/>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CD3E2A-52B9-4BF7-9891-A2043BD2786C}" name="PivotTable7" cacheId="6" applyNumberFormats="0" applyBorderFormats="0" applyFontFormats="0" applyPatternFormats="0" applyAlignmentFormats="0" applyWidthHeightFormats="1" dataCaption="Values" tag="a10c0626-1f37-4c9d-8828-9b91dfa4f330" updatedVersion="7" minRefreshableVersion="3" useAutoFormatting="1" subtotalHiddenItems="1" rowGrandTotals="0" colGrandTotals="0" itemPrintTitles="1" createdVersion="7" indent="0" compact="0" compactData="0" multipleFieldFilters="0" chartFormat="2">
  <location ref="E14:F30" firstHeaderRow="1" firstDataRow="1" firstDataCol="1"/>
  <pivotFields count="2">
    <pivotField axis="axisRow" compact="0" allDrilled="1" outline="0" subtotalTop="0" showAll="0" insertBlankRow="1" dataSourceSort="1" defaultAttributeDrillState="1">
      <items count="17">
        <item x="0"/>
        <item x="1"/>
        <item x="2"/>
        <item x="3"/>
        <item x="4"/>
        <item x="5"/>
        <item x="6"/>
        <item x="7"/>
        <item x="8"/>
        <item x="9"/>
        <item x="10"/>
        <item x="11"/>
        <item x="12"/>
        <item x="13"/>
        <item x="14"/>
        <item x="15"/>
        <item t="default"/>
      </items>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s>
  <rowFields count="1">
    <field x="0"/>
  </rowFields>
  <rowItems count="16">
    <i>
      <x/>
    </i>
    <i>
      <x v="1"/>
    </i>
    <i>
      <x v="2"/>
    </i>
    <i>
      <x v="3"/>
    </i>
    <i>
      <x v="4"/>
    </i>
    <i>
      <x v="5"/>
    </i>
    <i>
      <x v="6"/>
    </i>
    <i>
      <x v="7"/>
    </i>
    <i>
      <x v="8"/>
    </i>
    <i>
      <x v="9"/>
    </i>
    <i>
      <x v="10"/>
    </i>
    <i>
      <x v="11"/>
    </i>
    <i>
      <x v="12"/>
    </i>
    <i>
      <x v="13"/>
    </i>
    <i>
      <x v="14"/>
    </i>
    <i>
      <x v="15"/>
    </i>
  </rowItems>
  <colItems count="1">
    <i/>
  </colItems>
  <dataFields count="1">
    <dataField fld="1" subtotal="count" baseField="0" baseItem="0"/>
  </dataFields>
  <chartFormats count="1">
    <chartFormat chart="1" format="0" series="1">
      <pivotArea type="data" outline="0" fieldPosition="0">
        <references count="1">
          <reference field="4294967294" count="1" selected="0">
            <x v="0"/>
          </reference>
        </references>
      </pivotArea>
    </chartFormat>
  </chartFormat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alendar]"/>
        <x15:activeTabTopLevelEntity name="[ListOfOrders]"/>
      </x15:pivotTableUISettings>
    </ext>
    <ext xmlns:xpdl="http://schemas.microsoft.com/office/spreadsheetml/2016/pivotdefaultlayout" uri="{747A6164-185A-40DC-8AA5-F01512510D54}">
      <xpdl:pivotTableDefinition16 SubtotalsOnTopDefault="0" InsertBlankRowDefault="1"/>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1B5D97-8F56-4511-89A4-8A85EABA9E72}" name="PivotTable6" cacheId="2" applyNumberFormats="0" applyBorderFormats="0" applyFontFormats="0" applyPatternFormats="0" applyAlignmentFormats="0" applyWidthHeightFormats="1" dataCaption="Values" tag="7371af84-7d43-4ac8-b408-f4fa4d72e1b0" updatedVersion="7" minRefreshableVersion="3" useAutoFormatting="1" subtotalHiddenItems="1" rowGrandTotals="0" colGrandTotals="0" itemPrintTitles="1" createdVersion="7" indent="0" compact="0" compactData="0" multipleFieldFilters="0" chartFormat="4">
  <location ref="L14:M30" firstHeaderRow="1" firstDataRow="1" firstDataCol="1"/>
  <pivotFields count="2">
    <pivotField axis="axisRow" compact="0" allDrilled="1" outline="0" subtotalTop="0" showAll="0" insertBlankRow="1" dataSourceSort="1" defaultAttributeDrillState="1">
      <items count="17">
        <item x="0"/>
        <item x="1"/>
        <item x="2"/>
        <item x="3"/>
        <item x="4"/>
        <item x="5"/>
        <item x="6"/>
        <item x="7"/>
        <item x="8"/>
        <item x="9"/>
        <item x="10"/>
        <item x="11"/>
        <item x="12"/>
        <item x="13"/>
        <item x="14"/>
        <item x="15"/>
        <item t="default"/>
      </items>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s>
  <rowFields count="1">
    <field x="0"/>
  </rowFields>
  <rowItems count="16">
    <i>
      <x/>
    </i>
    <i>
      <x v="1"/>
    </i>
    <i>
      <x v="2"/>
    </i>
    <i>
      <x v="3"/>
    </i>
    <i>
      <x v="4"/>
    </i>
    <i>
      <x v="5"/>
    </i>
    <i>
      <x v="6"/>
    </i>
    <i>
      <x v="7"/>
    </i>
    <i>
      <x v="8"/>
    </i>
    <i>
      <x v="9"/>
    </i>
    <i>
      <x v="10"/>
    </i>
    <i>
      <x v="11"/>
    </i>
    <i>
      <x v="12"/>
    </i>
    <i>
      <x v="13"/>
    </i>
    <i>
      <x v="14"/>
    </i>
    <i>
      <x v="15"/>
    </i>
  </rowItems>
  <colItems count="1">
    <i/>
  </colItems>
  <dataFields count="1">
    <dataField fld="1" subtotal="count" baseField="0" baseItem="0"/>
  </dataFields>
  <chartFormats count="1">
    <chartFormat chart="0" format="2" series="1">
      <pivotArea type="data" outline="0" fieldPosition="0">
        <references count="1">
          <reference field="4294967294" count="1" selected="0">
            <x v="0"/>
          </reference>
        </references>
      </pivotArea>
    </chartFormat>
  </chartFormat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alendar]"/>
        <x15:activeTabTopLevelEntity name="[ListOfOrders]"/>
      </x15:pivotTableUISettings>
    </ext>
    <ext xmlns:xpdl="http://schemas.microsoft.com/office/spreadsheetml/2016/pivotdefaultlayout" uri="{747A6164-185A-40DC-8AA5-F01512510D54}">
      <xpdl:pivotTableDefinition16 SubtotalsOnTopDefault="0" InsertBlankRowDefault="1"/>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9DC67A-1687-4538-BEEB-D24FDC0407C7}" name="pvtCatTrnd" cacheId="3" applyNumberFormats="0" applyBorderFormats="0" applyFontFormats="0" applyPatternFormats="0" applyAlignmentFormats="0" applyWidthHeightFormats="1" dataCaption="Values" tag="50aa1f41-c614-4894-a57e-e7f770638a96" updatedVersion="7" minRefreshableVersion="3" useAutoFormatting="1" subtotalHiddenItems="1" rowGrandTotals="0" colGrandTotals="0" itemPrintTitles="1" createdVersion="7" indent="0" compact="0" compactData="0" multipleFieldFilters="0" chartFormat="12">
  <location ref="B3:E8" firstHeaderRow="1" firstDataRow="2" firstDataCol="1"/>
  <pivotFields count="3">
    <pivotField axis="axisRow" compact="0" allDrilled="1" outline="0" subtotalTop="0" showAll="0" insertBlankRow="1" dataSourceSort="1" defaultAttributeDrillState="1">
      <items count="5">
        <item x="0"/>
        <item x="1"/>
        <item x="2"/>
        <item x="3"/>
        <item t="default"/>
      </items>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axis="axisCol" compact="0" allDrilled="1" outline="0" subtotalTop="0" showAll="0" insertBlankRow="1" dataSourceSort="1" defaultAttributeDrillState="1">
      <items count="4">
        <item x="0"/>
        <item x="1"/>
        <item x="2"/>
        <item t="default"/>
      </items>
      <extLst>
        <ext xmlns:x14="http://schemas.microsoft.com/office/spreadsheetml/2009/9/main" uri="{2946ED86-A175-432a-8AC1-64E0C546D7DE}">
          <x14:pivotField fillDownLabels="1"/>
        </ext>
      </extLst>
    </pivotField>
  </pivotFields>
  <rowFields count="1">
    <field x="0"/>
  </rowFields>
  <rowItems count="4">
    <i>
      <x/>
    </i>
    <i>
      <x v="1"/>
    </i>
    <i>
      <x v="2"/>
    </i>
    <i>
      <x v="3"/>
    </i>
  </rowItems>
  <colFields count="1">
    <field x="2"/>
  </colFields>
  <colItems count="3">
    <i>
      <x/>
    </i>
    <i>
      <x v="1"/>
    </i>
    <i>
      <x v="2"/>
    </i>
  </colItems>
  <dataFields count="1">
    <dataField fld="1" subtotal="count" baseField="0" baseItem="0"/>
  </dataFields>
  <chartFormats count="11">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9" format="26" series="1">
      <pivotArea type="data" outline="0" fieldPosition="0">
        <references count="1">
          <reference field="4294967294" count="1" selected="0">
            <x v="0"/>
          </reference>
        </references>
      </pivotArea>
    </chartFormat>
    <chartFormat chart="9" format="27" series="1">
      <pivotArea type="data" outline="0" fieldPosition="0">
        <references count="2">
          <reference field="4294967294" count="1" selected="0">
            <x v="0"/>
          </reference>
          <reference field="2" count="1" selected="0">
            <x v="1"/>
          </reference>
        </references>
      </pivotArea>
    </chartFormat>
    <chartFormat chart="9" format="28" series="1">
      <pivotArea type="data" outline="0" fieldPosition="0">
        <references count="2">
          <reference field="4294967294" count="1" selected="0">
            <x v="0"/>
          </reference>
          <reference field="2" count="1" selected="0">
            <x v="2"/>
          </reference>
        </references>
      </pivotArea>
    </chartFormat>
    <chartFormat chart="9" format="29" series="1">
      <pivotArea type="data" outline="0" fieldPosition="0">
        <references count="2">
          <reference field="4294967294" count="1" selected="0">
            <x v="0"/>
          </reference>
          <reference field="2" count="1" selected="0">
            <x v="0"/>
          </reference>
        </references>
      </pivotArea>
    </chartFormat>
    <chartFormat chart="11" format="33" series="1">
      <pivotArea type="data" outline="0" fieldPosition="0">
        <references count="2">
          <reference field="4294967294" count="1" selected="0">
            <x v="0"/>
          </reference>
          <reference field="2" count="1" selected="0">
            <x v="0"/>
          </reference>
        </references>
      </pivotArea>
    </chartFormat>
    <chartFormat chart="11" format="34" series="1">
      <pivotArea type="data" outline="0" fieldPosition="0">
        <references count="2">
          <reference field="4294967294" count="1" selected="0">
            <x v="0"/>
          </reference>
          <reference field="2" count="1" selected="0">
            <x v="1"/>
          </reference>
        </references>
      </pivotArea>
    </chartFormat>
    <chartFormat chart="11" format="35" series="1">
      <pivotArea type="data" outline="0" fieldPosition="0">
        <references count="2">
          <reference field="4294967294" count="1" selected="0">
            <x v="0"/>
          </reference>
          <reference field="2" count="1" selected="0">
            <x v="2"/>
          </reference>
        </references>
      </pivotArea>
    </chartFormat>
  </chartFormat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alendar]"/>
        <x15:activeTabTopLevelEntity name="[OrderBreakdown]"/>
        <x15:activeTabTopLevelEntity name="[ListOfOrders]"/>
      </x15:pivotTableUISettings>
    </ext>
    <ext xmlns:xpdl="http://schemas.microsoft.com/office/spreadsheetml/2016/pivotdefaultlayout" uri="{747A6164-185A-40DC-8AA5-F01512510D54}">
      <xpdl:pivotTableDefinition16 SubtotalsOnTopDefault="0" InsertBlankRowDefault="1"/>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8D5511-1BEC-496D-9A61-3B7BA5684D9B}" name="pvtShip" cacheId="4" applyNumberFormats="0" applyBorderFormats="0" applyFontFormats="0" applyPatternFormats="0" applyAlignmentFormats="0" applyWidthHeightFormats="1" dataCaption="Values" tag="7a0a5a5c-5ffb-4bbe-b559-daaec6a3151b" updatedVersion="7" minRefreshableVersion="3" useAutoFormatting="1" rowGrandTotals="0" colGrandTotals="0" itemPrintTitles="1" createdVersion="7" indent="0" compact="0" compactData="0" multipleFieldFilters="0" chartFormat="8">
  <location ref="A40:C44" firstHeaderRow="0" firstDataRow="1" firstDataCol="1"/>
  <pivotFields count="3">
    <pivotField axis="axisRow" compact="0" allDrilled="1" outline="0" subtotalTop="0" showAll="0" insertBlankRow="1" sortType="descending" defaultAttributeDrillState="1">
      <items count="5">
        <item x="0"/>
        <item x="1"/>
        <item x="2"/>
        <item x="3"/>
        <item t="default"/>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s>
  <rowFields count="1">
    <field x="0"/>
  </rowFields>
  <rowItems count="4">
    <i>
      <x/>
    </i>
    <i>
      <x v="1"/>
    </i>
    <i>
      <x v="3"/>
    </i>
    <i>
      <x v="2"/>
    </i>
  </rowItems>
  <colFields count="1">
    <field x="-2"/>
  </colFields>
  <colItems count="2">
    <i>
      <x/>
    </i>
    <i i="1">
      <x v="1"/>
    </i>
  </colItems>
  <dataFields count="2">
    <dataField fld="1" subtotal="count" baseField="0" baseItem="0"/>
    <dataField fld="2"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16" series="1">
      <pivotArea type="data" outline="0" fieldPosition="0">
        <references count="1">
          <reference field="4294967294" count="1" selected="0">
            <x v="0"/>
          </reference>
        </references>
      </pivotArea>
    </chartFormat>
    <chartFormat chart="7" format="17" series="1">
      <pivotArea type="data" outline="0" fieldPosition="0">
        <references count="1">
          <reference field="4294967294" count="1" selected="0">
            <x v="1"/>
          </reference>
        </references>
      </pivotArea>
    </chartFormat>
    <chartFormat chart="7" format="18">
      <pivotArea type="data" outline="0" fieldPosition="0">
        <references count="2">
          <reference field="4294967294" count="1" selected="0">
            <x v="1"/>
          </reference>
          <reference field="0" count="1" selected="0">
            <x v="0"/>
          </reference>
        </references>
      </pivotArea>
    </chartFormat>
    <chartFormat chart="7" format="19">
      <pivotArea type="data" outline="0" fieldPosition="0">
        <references count="2">
          <reference field="4294967294" count="1" selected="0">
            <x v="1"/>
          </reference>
          <reference field="0" count="1" selected="0">
            <x v="1"/>
          </reference>
        </references>
      </pivotArea>
    </chartFormat>
    <chartFormat chart="7" format="20">
      <pivotArea type="data" outline="0" fieldPosition="0">
        <references count="2">
          <reference field="4294967294" count="1" selected="0">
            <x v="1"/>
          </reference>
          <reference field="0" count="1" selected="0">
            <x v="3"/>
          </reference>
        </references>
      </pivotArea>
    </chartFormat>
    <chartFormat chart="7" format="21">
      <pivotArea type="data" outline="0" fieldPosition="0">
        <references count="2">
          <reference field="4294967294" count="1" selected="0">
            <x v="1"/>
          </reference>
          <reference field="0" count="1" selected="0">
            <x v="2"/>
          </reference>
        </references>
      </pivotArea>
    </chartFormat>
  </chartFormat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ListOfOrders]"/>
      </x15:pivotTableUISettings>
    </ext>
    <ext xmlns:xpdl="http://schemas.microsoft.com/office/spreadsheetml/2016/pivotdefaultlayout" uri="{747A6164-185A-40DC-8AA5-F01512510D54}">
      <xpdl:pivotTableDefinition16 SubtotalsOnTopDefault="0" InsertBlankRowDefault="1"/>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459464-9527-4882-9FA8-2750475E5B1F}" name="PivotTable8" cacheId="5" applyNumberFormats="0" applyBorderFormats="0" applyFontFormats="0" applyPatternFormats="0" applyAlignmentFormats="0" applyWidthHeightFormats="1" dataCaption="Values" tag="823df40a-c766-4dbd-ace9-f48e09b64ee3" updatedVersion="7" minRefreshableVersion="3" useAutoFormatting="1" subtotalHiddenItems="1" rowGrandTotals="0" colGrandTotals="0" itemPrintTitles="1" createdVersion="7" indent="0" compact="0" compactData="0" multipleFieldFilters="0" chartFormat="3">
  <location ref="S14:T30" firstHeaderRow="1" firstDataRow="1" firstDataCol="1"/>
  <pivotFields count="2">
    <pivotField axis="axisRow" compact="0" allDrilled="1" outline="0" subtotalTop="0" showAll="0" insertBlankRow="1" dataSourceSort="1" defaultAttributeDrillState="1">
      <items count="17">
        <item x="0"/>
        <item x="1"/>
        <item x="2"/>
        <item x="3"/>
        <item x="4"/>
        <item x="5"/>
        <item x="6"/>
        <item x="7"/>
        <item x="8"/>
        <item x="9"/>
        <item x="10"/>
        <item x="11"/>
        <item x="12"/>
        <item x="13"/>
        <item x="14"/>
        <item x="15"/>
        <item t="default"/>
      </items>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s>
  <rowFields count="1">
    <field x="0"/>
  </rowFields>
  <rowItems count="16">
    <i>
      <x/>
    </i>
    <i>
      <x v="1"/>
    </i>
    <i>
      <x v="2"/>
    </i>
    <i>
      <x v="3"/>
    </i>
    <i>
      <x v="4"/>
    </i>
    <i>
      <x v="5"/>
    </i>
    <i>
      <x v="6"/>
    </i>
    <i>
      <x v="7"/>
    </i>
    <i>
      <x v="8"/>
    </i>
    <i>
      <x v="9"/>
    </i>
    <i>
      <x v="10"/>
    </i>
    <i>
      <x v="11"/>
    </i>
    <i>
      <x v="12"/>
    </i>
    <i>
      <x v="13"/>
    </i>
    <i>
      <x v="14"/>
    </i>
    <i>
      <x v="15"/>
    </i>
  </rowItems>
  <colItems count="1">
    <i/>
  </colItems>
  <dataFields count="1">
    <dataField fld="1" subtotal="count" baseField="0" baseItem="0"/>
  </dataFields>
  <chartFormats count="1">
    <chartFormat chart="2" format="0" series="1">
      <pivotArea type="data" outline="0" fieldPosition="0">
        <references count="1">
          <reference field="4294967294" count="1" selected="0">
            <x v="0"/>
          </reference>
        </references>
      </pivotArea>
    </chartFormat>
  </chartFormat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alendar]"/>
        <x15:activeTabTopLevelEntity name="[ListOfOrders]"/>
      </x15:pivotTableUISettings>
    </ext>
    <ext xmlns:xpdl="http://schemas.microsoft.com/office/spreadsheetml/2016/pivotdefaultlayout" uri="{747A6164-185A-40DC-8AA5-F01512510D54}">
      <xpdl:pivotTableDefinition16 SubtotalsOnTopDefault="0" InsertBlankRowDefault="1"/>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FD4ED44-9994-40AA-BE06-29B017347C40}" name="pvtTop10Cust" cacheId="361" applyNumberFormats="0" applyBorderFormats="0" applyFontFormats="0" applyPatternFormats="0" applyAlignmentFormats="0" applyWidthHeightFormats="1" dataCaption="Values" tag="c4f663b7-e980-43de-b425-3958fdafe24c" updatedVersion="7" minRefreshableVersion="3" useAutoFormatting="1" subtotalHiddenItems="1" rowGrandTotals="0" colGrandTotals="0" itemPrintTitles="1" createdVersion="7" indent="0" compact="0" compactData="0" multipleFieldFilters="0">
  <location ref="B2:E12" firstHeaderRow="0" firstDataRow="1" firstDataCol="1"/>
  <pivotFields count="5">
    <pivotField axis="axisRow" compact="0" allDrilled="1" outline="0" subtotalTop="0" showAll="0" insertBlankRow="1"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compact="0" allDrilled="1" outline="0" subtotalTop="0" showAll="0" insertBlankRow="1" dataSourceSort="1" defaultAttributeDrillState="1">
      <extLst>
        <ext xmlns:x14="http://schemas.microsoft.com/office/spreadsheetml/2009/9/main" uri="{2946ED86-A175-432a-8AC1-64E0C546D7DE}">
          <x14:pivotField fillDownLabels="1"/>
        </ext>
      </extLst>
    </pivotField>
  </pivotFields>
  <rowFields count="1">
    <field x="0"/>
  </rowFields>
  <rowItems count="10">
    <i>
      <x v="5"/>
    </i>
    <i>
      <x v="3"/>
    </i>
    <i>
      <x v="4"/>
    </i>
    <i>
      <x v="1"/>
    </i>
    <i>
      <x v="7"/>
    </i>
    <i>
      <x v="8"/>
    </i>
    <i>
      <x/>
    </i>
    <i>
      <x v="6"/>
    </i>
    <i>
      <x v="2"/>
    </i>
    <i>
      <x v="9"/>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68">
    <pivotHierarchy dragToData="1"/>
    <pivotHierarchy/>
    <pivotHierarchy multipleItemSelectionAllowed="1" dragToData="1">
      <members count="1" level="1">
        <member name="[Calendar].[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0">
      <autoFilter ref="A1">
        <filterColumn colId="0">
          <top10 val="10" filterVal="10"/>
        </filterColumn>
      </autoFilter>
    </filter>
  </filters>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ListOfOrders]"/>
      </x15:pivotTableUISettings>
    </ext>
    <ext xmlns:xpdl="http://schemas.microsoft.com/office/spreadsheetml/2016/pivotdefaultlayout" uri="{747A6164-185A-40DC-8AA5-F01512510D54}">
      <xpdl:pivotTableDefinition16 SubtotalsOnTopDefault="0" InsertBlankRowDefault="1"/>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A983644-556B-45A3-8183-36F0BCB7FC56}" name="PivotTable1" cacheId="364"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compact="0" compactData="0" multipleFieldFilters="0">
  <location ref="B3:C6" firstHeaderRow="1" firstDataRow="1" firstDataCol="1" rowPageCount="1" colPageCount="1"/>
  <pivotFields count="6">
    <pivotField axis="axisPage" compact="0" allDrilled="1" outline="0" subtotalTop="0" showAll="0" insertBlankRow="1" dataSourceSort="1" defaultAttributeDrillState="1">
      <items count="1">
        <item t="default"/>
      </items>
      <extLst>
        <ext xmlns:x14="http://schemas.microsoft.com/office/spreadsheetml/2009/9/main" uri="{2946ED86-A175-432a-8AC1-64E0C546D7DE}">
          <x14:pivotField fillDownLabels="1"/>
        </ext>
      </extLst>
    </pivotField>
    <pivotField compact="0" allDrilled="1" outline="0" subtotalTop="0" showAll="0" insertBlankRow="1" dataSourceSort="1">
      <extLst>
        <ext xmlns:x14="http://schemas.microsoft.com/office/spreadsheetml/2009/9/main" uri="{2946ED86-A175-432a-8AC1-64E0C546D7DE}">
          <x14:pivotField fillDownLabels="1"/>
        </ext>
      </extLst>
    </pivotField>
    <pivotField compact="0" outline="0" subtotalTop="0" showAll="0" insertBlankRow="1" dataSourceSort="1">
      <extLst>
        <ext xmlns:x14="http://schemas.microsoft.com/office/spreadsheetml/2009/9/main" uri="{2946ED86-A175-432a-8AC1-64E0C546D7DE}">
          <x14:pivotField fillDownLabels="1"/>
        </ext>
      </extLst>
    </pivotField>
    <pivotField compact="0" outline="0" subtotalTop="0" showAll="0" insertBlankRow="1" dataSourceSort="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axis="axisRow" compact="0" allDrilled="1" outline="0" subtotalTop="0" showAll="0" insertBlankRow="1" dataSourceSort="1" defaultAttributeDrillState="1">
      <items count="4">
        <item x="0"/>
        <item x="1"/>
        <item x="2"/>
        <item t="default"/>
      </items>
      <extLst>
        <ext xmlns:x14="http://schemas.microsoft.com/office/spreadsheetml/2009/9/main" uri="{2946ED86-A175-432a-8AC1-64E0C546D7DE}">
          <x14:pivotField fillDownLabels="1"/>
        </ext>
      </extLst>
    </pivotField>
  </pivotFields>
  <rowFields count="1">
    <field x="5"/>
  </rowFields>
  <rowItems count="3">
    <i>
      <x/>
    </i>
    <i>
      <x v="1"/>
    </i>
    <i>
      <x v="2"/>
    </i>
  </rowItems>
  <colItems count="1">
    <i/>
  </colItems>
  <pageFields count="1">
    <pageField fld="0" hier="2" name="[Calendar].[Year].&amp;[2013]" cap="2013"/>
  </pageFields>
  <dataFields count="1">
    <dataField fld="4" subtotal="count" baseField="0" baseItem="0"/>
  </dataFields>
  <pivotHierarchies count="68">
    <pivotHierarchy dragToData="1"/>
    <pivotHierarchy multipleItemSelectionAllowed="1">
      <members count="1" level="1">
        <member name="[Calendar].[Date Hierarchy].[Year].&amp;[2012]"/>
      </members>
    </pivotHierarchy>
    <pivotHierarchy multipleItemSelectionAllowed="1" dragToData="1">
      <members count="1" level="1">
        <member name="[Calendar].[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alendar]"/>
        <x15:activeTabTopLevelEntity name="[ListOfOrders]"/>
        <x15:activeTabTopLevelEntity name="[OrderBreakdown]"/>
      </x15:pivotTableUISettings>
    </ext>
    <ext xmlns:xpdl="http://schemas.microsoft.com/office/spreadsheetml/2016/pivotdefaultlayout" uri="{747A6164-185A-40DC-8AA5-F01512510D54}">
      <xpdl:pivotTableDefinition16 SubtotalsOnTopDefault="0" InsertBlankRowDefault="1"/>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D036090-9C32-4CAA-AAC1-EDC056E262E1}" name="PivotTable2" cacheId="8" applyNumberFormats="0" applyBorderFormats="0" applyFontFormats="0" applyPatternFormats="0" applyAlignmentFormats="0" applyWidthHeightFormats="1" dataCaption="Values" tag="13b33372-4118-43a6-95b6-5396618d1527" updatedVersion="7" minRefreshableVersion="3" useAutoFormatting="1" subtotalHiddenItems="1" rowGrandTotals="0" colGrandTotals="0" itemPrintTitles="1" createdVersion="7" indent="0" compact="0" compactData="0" multipleFieldFilters="0">
  <location ref="B13:E18" firstHeaderRow="1" firstDataRow="2" firstDataCol="1"/>
  <pivotFields count="3">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s>
  <rowFields count="1">
    <field x="0"/>
  </rowFields>
  <rowItems count="4">
    <i>
      <x/>
    </i>
    <i>
      <x v="1"/>
    </i>
    <i>
      <x v="2"/>
    </i>
    <i>
      <x v="3"/>
    </i>
  </rowItems>
  <colFields count="1">
    <field x="2"/>
  </colFields>
  <colItems count="3">
    <i>
      <x/>
    </i>
    <i>
      <x v="1"/>
    </i>
    <i>
      <x v="2"/>
    </i>
  </colItems>
  <dataFields count="1">
    <dataField fld="1" subtotal="count" baseField="0" baseItem="0"/>
  </dataField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alendar]"/>
        <x15:activeTabTopLevelEntity name="[ListOfOrders]"/>
        <x15:activeTabTopLevelEntity name="[OrderBreakdow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9B9951A-6FF4-40C3-876B-60631306774B}" sourceName="[Calendar].[Year]">
  <pivotTables>
    <pivotTable tabId="1" name="pvtSales"/>
    <pivotTable tabId="8" name="pvtTrnd"/>
    <pivotTable tabId="5" name="pvtTop10Cust"/>
    <pivotTable tabId="6" name="PivotTable1"/>
  </pivotTables>
  <data>
    <olap pivotCacheId="1194930886">
      <levels count="2">
        <level uniqueName="[Calendar].[Year].[(All)]" sourceCaption="(All)" count="0"/>
        <level uniqueName="[Calendar].[Year].[Year]" sourceCaption="Year" count="4">
          <ranges>
            <range startItem="0">
              <i n="[Calendar].[Year].&amp;[2011]" c="2011"/>
              <i n="[Calendar].[Year].&amp;[2012]" c="2012"/>
              <i n="[Calendar].[Year].&amp;[2013]" c="2013"/>
              <i n="[Calendar].[Year].&amp;[2014]" c="2014"/>
            </range>
          </ranges>
        </level>
      </levels>
      <selections count="1">
        <selection n="[Calendar].[Year].&amp;[2013]"/>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 xr10:uid="{38A27153-16D8-4880-9399-9D6448387C47}" sourceName="[Calendar].[Date Hierarchy]">
  <pivotTables>
    <pivotTable tabId="10" name="PivotTable1"/>
  </pivotTables>
  <data>
    <olap pivotCacheId="758670430">
      <levels count="4">
        <level uniqueName="[Calendar].[Date Hierarchy].[(All)]" sourceCaption="(All)" count="0"/>
        <level uniqueName="[Calendar].[Date Hierarchy].[Year]" sourceCaption="Year" count="0"/>
        <level uniqueName="[Calendar].[Date Hierarchy].[Month]" sourceCaption="Month" count="48">
          <ranges>
            <range startItem="0">
              <i n="[Calendar].[Date Hierarchy].[Year].&amp;[2014].&amp;[January]" c="January">
                <p n="[Calendar].[Date Hierarchy].[Year].&amp;[2014]"/>
              </i>
              <i n="[Calendar].[Date Hierarchy].[Year].&amp;[2014].&amp;[February]" c="February">
                <p n="[Calendar].[Date Hierarchy].[Year].&amp;[2014]"/>
              </i>
              <i n="[Calendar].[Date Hierarchy].[Year].&amp;[2014].&amp;[March]" c="March">
                <p n="[Calendar].[Date Hierarchy].[Year].&amp;[2014]"/>
              </i>
              <i n="[Calendar].[Date Hierarchy].[Year].&amp;[2014].&amp;[April]" c="April">
                <p n="[Calendar].[Date Hierarchy].[Year].&amp;[2014]"/>
              </i>
              <i n="[Calendar].[Date Hierarchy].[Year].&amp;[2014].&amp;[May]" c="May">
                <p n="[Calendar].[Date Hierarchy].[Year].&amp;[2014]"/>
              </i>
              <i n="[Calendar].[Date Hierarchy].[Year].&amp;[2014].&amp;[June]" c="June">
                <p n="[Calendar].[Date Hierarchy].[Year].&amp;[2014]"/>
              </i>
              <i n="[Calendar].[Date Hierarchy].[Year].&amp;[2014].&amp;[July]" c="July">
                <p n="[Calendar].[Date Hierarchy].[Year].&amp;[2014]"/>
              </i>
              <i n="[Calendar].[Date Hierarchy].[Year].&amp;[2014].&amp;[August]" c="August">
                <p n="[Calendar].[Date Hierarchy].[Year].&amp;[2014]"/>
              </i>
              <i n="[Calendar].[Date Hierarchy].[Year].&amp;[2014].&amp;[September]" c="September">
                <p n="[Calendar].[Date Hierarchy].[Year].&amp;[2014]"/>
              </i>
              <i n="[Calendar].[Date Hierarchy].[Year].&amp;[2014].&amp;[October]" c="October">
                <p n="[Calendar].[Date Hierarchy].[Year].&amp;[2014]"/>
              </i>
              <i n="[Calendar].[Date Hierarchy].[Year].&amp;[2014].&amp;[November]" c="November">
                <p n="[Calendar].[Date Hierarchy].[Year].&amp;[2014]"/>
              </i>
              <i n="[Calendar].[Date Hierarchy].[Year].&amp;[2014].&amp;[December]" c="December">
                <p n="[Calendar].[Date Hierarchy].[Year].&amp;[2014]"/>
              </i>
              <i n="[Calendar].[Date Hierarchy].[Year].&amp;[2011].&amp;[January]" c="January" nd="1">
                <p n="[Calendar].[Date Hierarchy].[Year].&amp;[2011]"/>
              </i>
              <i n="[Calendar].[Date Hierarchy].[Year].&amp;[2011].&amp;[February]" c="February" nd="1">
                <p n="[Calendar].[Date Hierarchy].[Year].&amp;[2011]"/>
              </i>
              <i n="[Calendar].[Date Hierarchy].[Year].&amp;[2011].&amp;[March]" c="March" nd="1">
                <p n="[Calendar].[Date Hierarchy].[Year].&amp;[2011]"/>
              </i>
              <i n="[Calendar].[Date Hierarchy].[Year].&amp;[2011].&amp;[April]" c="April" nd="1">
                <p n="[Calendar].[Date Hierarchy].[Year].&amp;[2011]"/>
              </i>
              <i n="[Calendar].[Date Hierarchy].[Year].&amp;[2011].&amp;[May]" c="May" nd="1">
                <p n="[Calendar].[Date Hierarchy].[Year].&amp;[2011]"/>
              </i>
              <i n="[Calendar].[Date Hierarchy].[Year].&amp;[2011].&amp;[June]" c="June" nd="1">
                <p n="[Calendar].[Date Hierarchy].[Year].&amp;[2011]"/>
              </i>
              <i n="[Calendar].[Date Hierarchy].[Year].&amp;[2011].&amp;[July]" c="July" nd="1">
                <p n="[Calendar].[Date Hierarchy].[Year].&amp;[2011]"/>
              </i>
              <i n="[Calendar].[Date Hierarchy].[Year].&amp;[2011].&amp;[August]" c="August" nd="1">
                <p n="[Calendar].[Date Hierarchy].[Year].&amp;[2011]"/>
              </i>
              <i n="[Calendar].[Date Hierarchy].[Year].&amp;[2011].&amp;[September]" c="September" nd="1">
                <p n="[Calendar].[Date Hierarchy].[Year].&amp;[2011]"/>
              </i>
              <i n="[Calendar].[Date Hierarchy].[Year].&amp;[2011].&amp;[October]" c="October" nd="1">
                <p n="[Calendar].[Date Hierarchy].[Year].&amp;[2011]"/>
              </i>
              <i n="[Calendar].[Date Hierarchy].[Year].&amp;[2011].&amp;[November]" c="November" nd="1">
                <p n="[Calendar].[Date Hierarchy].[Year].&amp;[2011]"/>
              </i>
              <i n="[Calendar].[Date Hierarchy].[Year].&amp;[2011].&amp;[December]" c="December" nd="1">
                <p n="[Calendar].[Date Hierarchy].[Year].&amp;[2011]"/>
              </i>
              <i n="[Calendar].[Date Hierarchy].[Year].&amp;[2012].&amp;[January]" c="January" nd="1">
                <p n="[Calendar].[Date Hierarchy].[Year].&amp;[2012]"/>
              </i>
              <i n="[Calendar].[Date Hierarchy].[Year].&amp;[2012].&amp;[February]" c="February" nd="1">
                <p n="[Calendar].[Date Hierarchy].[Year].&amp;[2012]"/>
              </i>
              <i n="[Calendar].[Date Hierarchy].[Year].&amp;[2012].&amp;[March]" c="March" nd="1">
                <p n="[Calendar].[Date Hierarchy].[Year].&amp;[2012]"/>
              </i>
              <i n="[Calendar].[Date Hierarchy].[Year].&amp;[2012].&amp;[April]" c="April" nd="1">
                <p n="[Calendar].[Date Hierarchy].[Year].&amp;[2012]"/>
              </i>
              <i n="[Calendar].[Date Hierarchy].[Year].&amp;[2012].&amp;[May]" c="May" nd="1">
                <p n="[Calendar].[Date Hierarchy].[Year].&amp;[2012]"/>
              </i>
              <i n="[Calendar].[Date Hierarchy].[Year].&amp;[2012].&amp;[June]" c="June" nd="1">
                <p n="[Calendar].[Date Hierarchy].[Year].&amp;[2012]"/>
              </i>
              <i n="[Calendar].[Date Hierarchy].[Year].&amp;[2012].&amp;[July]" c="July" nd="1">
                <p n="[Calendar].[Date Hierarchy].[Year].&amp;[2012]"/>
              </i>
              <i n="[Calendar].[Date Hierarchy].[Year].&amp;[2012].&amp;[August]" c="August" nd="1">
                <p n="[Calendar].[Date Hierarchy].[Year].&amp;[2012]"/>
              </i>
              <i n="[Calendar].[Date Hierarchy].[Year].&amp;[2012].&amp;[September]" c="September" nd="1">
                <p n="[Calendar].[Date Hierarchy].[Year].&amp;[2012]"/>
              </i>
              <i n="[Calendar].[Date Hierarchy].[Year].&amp;[2012].&amp;[October]" c="October" nd="1">
                <p n="[Calendar].[Date Hierarchy].[Year].&amp;[2012]"/>
              </i>
              <i n="[Calendar].[Date Hierarchy].[Year].&amp;[2012].&amp;[November]" c="November" nd="1">
                <p n="[Calendar].[Date Hierarchy].[Year].&amp;[2012]"/>
              </i>
              <i n="[Calendar].[Date Hierarchy].[Year].&amp;[2012].&amp;[December]" c="December" nd="1">
                <p n="[Calendar].[Date Hierarchy].[Year].&amp;[2012]"/>
              </i>
              <i n="[Calendar].[Date Hierarchy].[Year].&amp;[2013].&amp;[January]" c="January" nd="1">
                <p n="[Calendar].[Date Hierarchy].[Year].&amp;[2013]"/>
              </i>
              <i n="[Calendar].[Date Hierarchy].[Year].&amp;[2013].&amp;[February]" c="February" nd="1">
                <p n="[Calendar].[Date Hierarchy].[Year].&amp;[2013]"/>
              </i>
              <i n="[Calendar].[Date Hierarchy].[Year].&amp;[2013].&amp;[March]" c="March" nd="1">
                <p n="[Calendar].[Date Hierarchy].[Year].&amp;[2013]"/>
              </i>
              <i n="[Calendar].[Date Hierarchy].[Year].&amp;[2013].&amp;[April]" c="April" nd="1">
                <p n="[Calendar].[Date Hierarchy].[Year].&amp;[2013]"/>
              </i>
              <i n="[Calendar].[Date Hierarchy].[Year].&amp;[2013].&amp;[May]" c="May" nd="1">
                <p n="[Calendar].[Date Hierarchy].[Year].&amp;[2013]"/>
              </i>
              <i n="[Calendar].[Date Hierarchy].[Year].&amp;[2013].&amp;[June]" c="June" nd="1">
                <p n="[Calendar].[Date Hierarchy].[Year].&amp;[2013]"/>
              </i>
              <i n="[Calendar].[Date Hierarchy].[Year].&amp;[2013].&amp;[July]" c="July" nd="1">
                <p n="[Calendar].[Date Hierarchy].[Year].&amp;[2013]"/>
              </i>
              <i n="[Calendar].[Date Hierarchy].[Year].&amp;[2013].&amp;[August]" c="August" nd="1">
                <p n="[Calendar].[Date Hierarchy].[Year].&amp;[2013]"/>
              </i>
              <i n="[Calendar].[Date Hierarchy].[Year].&amp;[2013].&amp;[September]" c="September" nd="1">
                <p n="[Calendar].[Date Hierarchy].[Year].&amp;[2013]"/>
              </i>
              <i n="[Calendar].[Date Hierarchy].[Year].&amp;[2013].&amp;[October]" c="October" nd="1">
                <p n="[Calendar].[Date Hierarchy].[Year].&amp;[2013]"/>
              </i>
              <i n="[Calendar].[Date Hierarchy].[Year].&amp;[2013].&amp;[November]" c="November" nd="1">
                <p n="[Calendar].[Date Hierarchy].[Year].&amp;[2013]"/>
              </i>
              <i n="[Calendar].[Date Hierarchy].[Year].&amp;[2013].&amp;[December]" c="December" nd="1">
                <p n="[Calendar].[Date Hierarchy].[Year].&amp;[2013]"/>
              </i>
            </range>
          </ranges>
        </level>
        <level uniqueName="[Calendar].[Date Hierarchy].[DateColumn]" sourceCaption="DateColumn" count="0"/>
      </levels>
      <selections count="1">
        <selection n="[Calendar].[Date Hierarchy].[Year].&amp;[2014].&amp;[August]">
          <p n="[Calendar].[Date Hierarchy].[Year].&amp;[2014]"/>
        </selectio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B9FC5DE-CBB1-4D5A-81A0-CD2F9FE03929}" cache="Slicer_Year" caption="Year" level="1"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9677267-6A75-4D7F-B3A5-AE2EC5652521}" cache="Slicer_Year" caption="Year" level="1" style="SlicerStyleDark5" rowHeight="241300"/>
  <slicer name="Month 1" xr10:uid="{48457501-5192-4615-BC1B-349083310B0D}" cache="Slicer_Date_Hierarchy" caption="Month" level="2"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B9F96740-ECA6-4B34-9238-C17FD660C44F}" cache="Slicer_Date_Hierarchy" caption="Month" level="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1F175A7-5065-4EFD-8E4F-39B068279541}" cache="Slicer_Year" caption="Year" level="1" rowHeight="241300"/>
</slicers>
</file>

<file path=xl/theme/theme1.xml><?xml version="1.0" encoding="utf-8"?>
<a:theme xmlns:a="http://schemas.openxmlformats.org/drawingml/2006/main" name="melbourne theme">
  <a:themeElements>
    <a:clrScheme name="Test">
      <a:dk1>
        <a:sysClr val="windowText" lastClr="000000"/>
      </a:dk1>
      <a:lt1>
        <a:sysClr val="window" lastClr="FFFFFF"/>
      </a:lt1>
      <a:dk2>
        <a:srgbClr val="146194"/>
      </a:dk2>
      <a:lt2>
        <a:srgbClr val="76DBF4"/>
      </a:lt2>
      <a:accent1>
        <a:srgbClr val="024873"/>
      </a:accent1>
      <a:accent2>
        <a:srgbClr val="03A6A6"/>
      </a:accent2>
      <a:accent3>
        <a:srgbClr val="F26E22"/>
      </a:accent3>
      <a:accent4>
        <a:srgbClr val="BFBFBF"/>
      </a:accent4>
      <a:accent5>
        <a:srgbClr val="0D2E46"/>
      </a:accent5>
      <a:accent6>
        <a:srgbClr val="A50E82"/>
      </a:accent6>
      <a:hlink>
        <a:srgbClr val="0D2E46"/>
      </a:hlink>
      <a:folHlink>
        <a:srgbClr val="356A9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8.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1EE13-D0C7-4D94-ACC3-BE89F3C08E6C}">
  <sheetPr>
    <tabColor theme="4"/>
  </sheetPr>
  <dimension ref="A1"/>
  <sheetViews>
    <sheetView showGridLines="0" showRowColHeaders="0" workbookViewId="0"/>
  </sheetViews>
  <sheetFormatPr defaultRowHeight="15" x14ac:dyDescent="0.25"/>
  <cols>
    <col min="1" max="16384" width="9.140625" style="24"/>
  </cols>
  <sheetData/>
  <sheetProtection selectLockedCell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5FEA3-7F86-4E49-99B1-9C2A0FC36083}">
  <sheetPr codeName="Sheet4">
    <tabColor theme="4"/>
    <pageSetUpPr fitToPage="1"/>
  </sheetPr>
  <dimension ref="T3:U4"/>
  <sheetViews>
    <sheetView showGridLines="0" showRowColHeaders="0" zoomScaleNormal="100" zoomScalePageLayoutView="80" workbookViewId="0"/>
  </sheetViews>
  <sheetFormatPr defaultColWidth="9" defaultRowHeight="15" x14ac:dyDescent="0.25"/>
  <cols>
    <col min="1" max="18" width="9" style="1"/>
    <col min="19" max="19" width="7" style="1" customWidth="1"/>
    <col min="20" max="16384" width="9" style="1"/>
  </cols>
  <sheetData>
    <row r="3" spans="20:21" x14ac:dyDescent="0.25">
      <c r="T3" s="63">
        <f>Calcs!C17</f>
        <v>2012</v>
      </c>
    </row>
    <row r="4" spans="20:21" x14ac:dyDescent="0.25">
      <c r="T4" s="63">
        <f>T3+1</f>
        <v>2013</v>
      </c>
      <c r="U4" s="35" t="str">
        <f>Calcs!B1&amp; " Sales Tracking Report"</f>
        <v>2013 Sales Tracking Report</v>
      </c>
    </row>
  </sheetData>
  <sheetProtection selectLockedCells="1"/>
  <printOptions horizontalCentered="1"/>
  <pageMargins left="0.23622047244094491" right="0.23622047244094491" top="0.74803149606299213" bottom="0.74803149606299213" header="0.31496062992125984" footer="0.31496062992125984"/>
  <pageSetup paperSize="9" scale="84" fitToHeight="0" orientation="landscape" r:id="rId1"/>
  <drawing r:id="rId2"/>
  <legacy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650E7-EA97-465B-AB06-1449DBD9DC4C}">
  <sheetPr>
    <tabColor theme="4"/>
    <pageSetUpPr fitToPage="1"/>
  </sheetPr>
  <dimension ref="U4"/>
  <sheetViews>
    <sheetView showRowColHeaders="0" zoomScale="95" zoomScaleNormal="95" zoomScalePageLayoutView="80" workbookViewId="0"/>
  </sheetViews>
  <sheetFormatPr defaultColWidth="9" defaultRowHeight="15" x14ac:dyDescent="0.25"/>
  <cols>
    <col min="1" max="18" width="9" style="1"/>
    <col min="19" max="19" width="7" style="1" customWidth="1"/>
    <col min="20" max="16384" width="9" style="1"/>
  </cols>
  <sheetData>
    <row r="4" spans="21:21" x14ac:dyDescent="0.25">
      <c r="U4" s="35" t="str">
        <f>Calcs!B1&amp; " Sales Tracking Report"</f>
        <v>2013 Sales Tracking Report</v>
      </c>
    </row>
  </sheetData>
  <sheetProtection selectLockedCells="1"/>
  <printOptions horizontalCentered="1"/>
  <pageMargins left="0.23622047244094491" right="0.23622047244094491" top="0.74803149606299213" bottom="0.74803149606299213" header="0.31496062992125984" footer="0.31496062992125984"/>
  <pageSetup paperSize="9" scale="84" fitToHeight="0" orientation="landscape" r:id="rId1"/>
  <drawing r:id="rId2"/>
  <legacy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48CE9-9DAC-4C2D-B0C6-9D4A1B2CB8CB}">
  <dimension ref="A6:AI18"/>
  <sheetViews>
    <sheetView topLeftCell="V5" workbookViewId="0">
      <selection activeCell="AI15" sqref="AI15"/>
    </sheetView>
  </sheetViews>
  <sheetFormatPr defaultRowHeight="15" x14ac:dyDescent="0.25"/>
  <cols>
    <col min="1" max="1" width="9.28515625" bestFit="1" customWidth="1"/>
    <col min="2" max="2" width="10.42578125" bestFit="1" customWidth="1"/>
    <col min="3" max="3" width="16" bestFit="1" customWidth="1"/>
    <col min="4" max="4" width="10.85546875" bestFit="1" customWidth="1"/>
    <col min="5" max="5" width="16.42578125" bestFit="1" customWidth="1"/>
    <col min="6" max="6" width="14.42578125" bestFit="1" customWidth="1"/>
    <col min="7" max="7" width="26.28515625" bestFit="1" customWidth="1"/>
    <col min="8" max="8" width="9.7109375" bestFit="1" customWidth="1"/>
    <col min="9" max="9" width="15.28515625" bestFit="1" customWidth="1"/>
    <col min="10" max="10" width="13.7109375" bestFit="1" customWidth="1"/>
    <col min="11" max="11" width="19.28515625" bestFit="1" customWidth="1"/>
    <col min="12" max="12" width="12" bestFit="1" customWidth="1"/>
    <col min="13" max="13" width="22.7109375" bestFit="1" customWidth="1"/>
    <col min="14" max="14" width="29.7109375" bestFit="1" customWidth="1"/>
    <col min="15" max="15" width="40.28515625" bestFit="1" customWidth="1"/>
    <col min="16" max="16" width="19.7109375" bestFit="1" customWidth="1"/>
    <col min="17" max="17" width="29.140625" bestFit="1" customWidth="1"/>
    <col min="18" max="18" width="21" bestFit="1" customWidth="1"/>
    <col min="19" max="19" width="17.7109375" bestFit="1" customWidth="1"/>
    <col min="20" max="22" width="40.28515625" customWidth="1"/>
    <col min="30" max="30" width="19.42578125" bestFit="1" customWidth="1"/>
    <col min="31" max="31" width="14.5703125" customWidth="1"/>
    <col min="32" max="32" width="15.5703125" customWidth="1"/>
    <col min="33" max="33" width="11.85546875" customWidth="1"/>
    <col min="34" max="34" width="9.5703125" customWidth="1"/>
    <col min="35" max="35" width="3.140625" bestFit="1" customWidth="1"/>
  </cols>
  <sheetData>
    <row r="6" spans="1:35" ht="15.75" thickBot="1" x14ac:dyDescent="0.3"/>
    <row r="7" spans="1:35" ht="20.100000000000001" customHeight="1" x14ac:dyDescent="0.25">
      <c r="AD7" s="25" t="s">
        <v>76</v>
      </c>
      <c r="AE7" s="25" t="s">
        <v>78</v>
      </c>
      <c r="AF7" s="25" t="s">
        <v>79</v>
      </c>
      <c r="AG7" s="25" t="s">
        <v>80</v>
      </c>
      <c r="AH7" s="25" t="s">
        <v>81</v>
      </c>
      <c r="AI7" s="25"/>
    </row>
    <row r="8" spans="1:35" ht="20.100000000000001" customHeight="1" x14ac:dyDescent="0.25">
      <c r="AD8" s="26" t="s">
        <v>22</v>
      </c>
      <c r="AE8" s="27">
        <f>C18</f>
        <v>42459</v>
      </c>
      <c r="AF8" s="27">
        <f>B18</f>
        <v>107069</v>
      </c>
      <c r="AG8" s="37">
        <f>AF8-AE8</f>
        <v>64610</v>
      </c>
      <c r="AH8" s="36">
        <f>AG8/AE8</f>
        <v>1.5217032902329306</v>
      </c>
      <c r="AI8" s="39">
        <f>AH8</f>
        <v>1.5217032902329306</v>
      </c>
    </row>
    <row r="9" spans="1:35" ht="20.100000000000001" customHeight="1" x14ac:dyDescent="0.25">
      <c r="AD9" s="26" t="s">
        <v>50</v>
      </c>
      <c r="AE9" s="27">
        <f>I18</f>
        <v>40404</v>
      </c>
      <c r="AF9" s="27">
        <f>H18</f>
        <v>96648</v>
      </c>
      <c r="AG9" s="37">
        <f t="shared" ref="AG9:AG13" si="0">AF9-AE9</f>
        <v>56244</v>
      </c>
      <c r="AH9" s="36">
        <f t="shared" ref="AH9:AH13" si="1">AG9/AE9</f>
        <v>1.3920403920403921</v>
      </c>
      <c r="AI9" s="38">
        <f t="shared" ref="AI9:AI15" si="2">AH9</f>
        <v>1.3920403920403921</v>
      </c>
    </row>
    <row r="10" spans="1:35" ht="20.100000000000001" customHeight="1" x14ac:dyDescent="0.25">
      <c r="AD10" s="26" t="s">
        <v>23</v>
      </c>
      <c r="AE10" s="27">
        <f>E18</f>
        <v>2055</v>
      </c>
      <c r="AF10" s="27">
        <f>D18</f>
        <v>10421</v>
      </c>
      <c r="AG10" s="37">
        <f t="shared" si="0"/>
        <v>8366</v>
      </c>
      <c r="AH10" s="36">
        <f t="shared" si="1"/>
        <v>4.0710462287104621</v>
      </c>
      <c r="AI10" s="39">
        <f t="shared" si="2"/>
        <v>4.0710462287104621</v>
      </c>
    </row>
    <row r="11" spans="1:35" ht="20.100000000000001" customHeight="1" x14ac:dyDescent="0.25">
      <c r="AD11" s="26" t="s">
        <v>3</v>
      </c>
      <c r="AE11" s="28">
        <f>G18</f>
        <v>4.8399632586730731E-2</v>
      </c>
      <c r="AF11" s="28">
        <f>F18</f>
        <v>9.7329759314087175E-2</v>
      </c>
      <c r="AG11" s="28">
        <f t="shared" si="0"/>
        <v>4.8930126727356443E-2</v>
      </c>
      <c r="AH11" s="36">
        <f t="shared" si="1"/>
        <v>1.0109607059449279</v>
      </c>
      <c r="AI11" s="39">
        <f t="shared" si="2"/>
        <v>1.0109607059449279</v>
      </c>
    </row>
    <row r="12" spans="1:35" ht="20.100000000000001" customHeight="1" x14ac:dyDescent="0.25">
      <c r="AD12" s="26" t="s">
        <v>27</v>
      </c>
      <c r="AE12" s="42">
        <f>K18</f>
        <v>513</v>
      </c>
      <c r="AF12" s="42">
        <f>J18</f>
        <v>1415</v>
      </c>
      <c r="AG12" s="43">
        <f t="shared" si="0"/>
        <v>902</v>
      </c>
      <c r="AH12" s="36">
        <f t="shared" si="1"/>
        <v>1.7582846003898636</v>
      </c>
      <c r="AI12" s="39">
        <f t="shared" si="2"/>
        <v>1.7582846003898636</v>
      </c>
    </row>
    <row r="13" spans="1:35" ht="20.100000000000001" customHeight="1" x14ac:dyDescent="0.25">
      <c r="AD13" s="26" t="s">
        <v>77</v>
      </c>
      <c r="AE13" s="42">
        <f>M18</f>
        <v>73</v>
      </c>
      <c r="AF13" s="42">
        <f>L18</f>
        <v>194</v>
      </c>
      <c r="AG13" s="43">
        <f t="shared" si="0"/>
        <v>121</v>
      </c>
      <c r="AH13" s="36">
        <f t="shared" si="1"/>
        <v>1.6575342465753424</v>
      </c>
      <c r="AI13" s="39">
        <f t="shared" si="2"/>
        <v>1.6575342465753424</v>
      </c>
    </row>
    <row r="14" spans="1:35" ht="20.100000000000001" customHeight="1" x14ac:dyDescent="0.25">
      <c r="AD14" s="26" t="s">
        <v>90</v>
      </c>
      <c r="AE14" s="27">
        <f>O18</f>
        <v>615.3478260869565</v>
      </c>
      <c r="AF14" s="27">
        <f>N18</f>
        <v>629.81764705882358</v>
      </c>
      <c r="AG14" s="37">
        <f>AF14-AE14</f>
        <v>14.46982097186708</v>
      </c>
      <c r="AH14" s="36">
        <f>AG14/AE14</f>
        <v>2.3514864859248415E-2</v>
      </c>
      <c r="AI14" s="39">
        <f t="shared" si="2"/>
        <v>2.3514864859248415E-2</v>
      </c>
    </row>
    <row r="15" spans="1:35" x14ac:dyDescent="0.25">
      <c r="A15" s="2" t="s">
        <v>0</v>
      </c>
      <c r="B15" t="s" vm="1">
        <v>21</v>
      </c>
      <c r="AD15" s="26" t="str">
        <f>P17</f>
        <v>Orders Per Customer</v>
      </c>
      <c r="AE15" s="44">
        <f>Q18</f>
        <v>1.0579710144927537</v>
      </c>
      <c r="AF15" s="44">
        <f>P18</f>
        <v>1.1411764705882352</v>
      </c>
      <c r="AG15" s="45">
        <f>AF15-AE15</f>
        <v>8.3205456095481578E-2</v>
      </c>
      <c r="AH15" s="36">
        <f>AG15/AE15</f>
        <v>7.8646253021756554E-2</v>
      </c>
      <c r="AI15" s="39">
        <f t="shared" si="2"/>
        <v>7.8646253021756554E-2</v>
      </c>
    </row>
    <row r="16" spans="1:35" x14ac:dyDescent="0.25">
      <c r="AD16" s="26" t="s">
        <v>95</v>
      </c>
      <c r="AE16" s="46">
        <f>R18</f>
        <v>69</v>
      </c>
      <c r="AF16" s="46">
        <f>S18</f>
        <v>170</v>
      </c>
      <c r="AG16" s="47">
        <f>AF16-AE16</f>
        <v>101</v>
      </c>
      <c r="AH16" s="36">
        <f>AG16/AE16</f>
        <v>1.463768115942029</v>
      </c>
      <c r="AI16" s="39">
        <f t="shared" ref="AI16" si="3">AH16</f>
        <v>1.463768115942029</v>
      </c>
    </row>
    <row r="17" spans="1:22" x14ac:dyDescent="0.25">
      <c r="A17" s="2" t="s">
        <v>74</v>
      </c>
      <c r="B17" t="s">
        <v>1</v>
      </c>
      <c r="C17" t="s">
        <v>82</v>
      </c>
      <c r="D17" t="s">
        <v>2</v>
      </c>
      <c r="E17" t="s">
        <v>83</v>
      </c>
      <c r="F17" t="s">
        <v>3</v>
      </c>
      <c r="G17" t="s">
        <v>84</v>
      </c>
      <c r="H17" t="s">
        <v>45</v>
      </c>
      <c r="I17" t="s">
        <v>85</v>
      </c>
      <c r="J17" t="s">
        <v>25</v>
      </c>
      <c r="K17" t="s">
        <v>87</v>
      </c>
      <c r="L17" t="s">
        <v>11</v>
      </c>
      <c r="M17" t="s">
        <v>86</v>
      </c>
      <c r="N17" t="s">
        <v>88</v>
      </c>
      <c r="O17" t="s">
        <v>89</v>
      </c>
      <c r="P17" t="s">
        <v>91</v>
      </c>
      <c r="Q17" t="s">
        <v>92</v>
      </c>
      <c r="R17" t="s">
        <v>93</v>
      </c>
      <c r="S17" t="s">
        <v>94</v>
      </c>
    </row>
    <row r="18" spans="1:22" x14ac:dyDescent="0.25">
      <c r="A18" t="s">
        <v>114</v>
      </c>
      <c r="B18" s="4">
        <v>107069</v>
      </c>
      <c r="C18" s="4">
        <v>42459</v>
      </c>
      <c r="D18" s="4">
        <v>10421</v>
      </c>
      <c r="E18" s="4">
        <v>2055</v>
      </c>
      <c r="F18" s="5">
        <v>9.7329759314087175E-2</v>
      </c>
      <c r="G18" s="5">
        <v>4.8399632586730731E-2</v>
      </c>
      <c r="H18" s="4">
        <v>96648</v>
      </c>
      <c r="I18" s="4">
        <v>40404</v>
      </c>
      <c r="J18" s="6">
        <v>1415</v>
      </c>
      <c r="K18" s="6">
        <v>513</v>
      </c>
      <c r="L18" s="3">
        <v>194</v>
      </c>
      <c r="M18" s="6">
        <v>73</v>
      </c>
      <c r="N18" s="40">
        <v>629.81764705882358</v>
      </c>
      <c r="O18" s="40">
        <v>615.3478260869565</v>
      </c>
      <c r="P18" s="41">
        <v>1.1411764705882352</v>
      </c>
      <c r="Q18" s="41">
        <v>1.0579710144927537</v>
      </c>
      <c r="R18" s="6">
        <v>69</v>
      </c>
      <c r="S18" s="6">
        <v>170</v>
      </c>
      <c r="T18" s="40"/>
      <c r="U18" s="40"/>
      <c r="V18" s="40"/>
    </row>
  </sheetData>
  <conditionalFormatting sqref="AF8">
    <cfRule type="cellIs" dxfId="11" priority="9" operator="lessThan">
      <formula>0</formula>
    </cfRule>
  </conditionalFormatting>
  <conditionalFormatting sqref="AF9:AF12">
    <cfRule type="cellIs" dxfId="10" priority="7" operator="lessThan">
      <formula>0</formula>
    </cfRule>
  </conditionalFormatting>
  <conditionalFormatting sqref="AF14">
    <cfRule type="cellIs" dxfId="9" priority="6" operator="lessThan">
      <formula>0</formula>
    </cfRule>
  </conditionalFormatting>
  <conditionalFormatting sqref="AF13">
    <cfRule type="cellIs" dxfId="8" priority="4" operator="lessThan">
      <formula>0</formula>
    </cfRule>
  </conditionalFormatting>
  <conditionalFormatting sqref="AF15">
    <cfRule type="cellIs" dxfId="7" priority="3" operator="lessThan">
      <formula>0</formula>
    </cfRule>
  </conditionalFormatting>
  <conditionalFormatting sqref="AF16">
    <cfRule type="cellIs" dxfId="6" priority="1" operator="lessThan">
      <formula>0</formula>
    </cfRule>
  </conditionalFormatting>
  <pageMargins left="0.7" right="0.7" top="0.75" bottom="0.75" header="0.3" footer="0.3"/>
  <ignoredErrors>
    <ignoredError sqref="AG15:AI15" evalError="1"/>
  </ignoredErrors>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AD3D0-9B6D-4757-937A-0ECD4E4046DF}">
  <dimension ref="A1:M46"/>
  <sheetViews>
    <sheetView topLeftCell="A3" workbookViewId="0"/>
  </sheetViews>
  <sheetFormatPr defaultRowHeight="15" x14ac:dyDescent="0.25"/>
  <cols>
    <col min="1" max="2" width="15.140625" bestFit="1" customWidth="1"/>
    <col min="3" max="3" width="10.42578125" bestFit="1" customWidth="1"/>
    <col min="4" max="4" width="12" bestFit="1" customWidth="1"/>
    <col min="5" max="6" width="13.7109375" bestFit="1" customWidth="1"/>
    <col min="8" max="8" width="29.7109375" bestFit="1" customWidth="1"/>
    <col min="9" max="9" width="17.7109375" bestFit="1" customWidth="1"/>
    <col min="10" max="10" width="19.7109375" bestFit="1" customWidth="1"/>
    <col min="11" max="11" width="6.5703125" bestFit="1" customWidth="1"/>
    <col min="12" max="12" width="7.42578125" customWidth="1"/>
    <col min="13" max="13" width="4.85546875" bestFit="1" customWidth="1"/>
    <col min="14" max="14" width="5.140625" bestFit="1" customWidth="1"/>
    <col min="15" max="15" width="4.42578125" bestFit="1" customWidth="1"/>
    <col min="16" max="16" width="7.140625" bestFit="1" customWidth="1"/>
    <col min="17" max="17" width="10.85546875" bestFit="1" customWidth="1"/>
    <col min="18" max="18" width="8.140625" bestFit="1" customWidth="1"/>
    <col min="19" max="19" width="10.42578125" bestFit="1" customWidth="1"/>
    <col min="20" max="20" width="10.140625" bestFit="1" customWidth="1"/>
  </cols>
  <sheetData>
    <row r="1" spans="1:12" x14ac:dyDescent="0.25">
      <c r="A1" s="2" t="s">
        <v>0</v>
      </c>
      <c r="B1" t="s" vm="23">
        <v>105</v>
      </c>
      <c r="L1" t="str">
        <f>B1&amp;" Sales"</f>
        <v>2013 Sales</v>
      </c>
    </row>
    <row r="2" spans="1:12" x14ac:dyDescent="0.25">
      <c r="L2" t="str">
        <f>B1&amp;" Profit"</f>
        <v>2013 Profit</v>
      </c>
    </row>
    <row r="3" spans="1:12" x14ac:dyDescent="0.25">
      <c r="A3" t="s">
        <v>1</v>
      </c>
      <c r="B3" t="s">
        <v>2</v>
      </c>
      <c r="C3" t="s">
        <v>3</v>
      </c>
      <c r="D3" t="s">
        <v>11</v>
      </c>
      <c r="E3" t="s">
        <v>25</v>
      </c>
      <c r="F3" t="s">
        <v>45</v>
      </c>
      <c r="G3" t="s">
        <v>88</v>
      </c>
      <c r="H3" t="s">
        <v>94</v>
      </c>
      <c r="I3" t="s">
        <v>91</v>
      </c>
      <c r="L3" t="str">
        <f>B1&amp;" Profit Margin%"</f>
        <v>2013 Profit Margin%</v>
      </c>
    </row>
    <row r="4" spans="1:12" x14ac:dyDescent="0.25">
      <c r="A4" s="4">
        <v>630140</v>
      </c>
      <c r="B4" s="4">
        <v>77172</v>
      </c>
      <c r="C4" s="5">
        <v>0.12246802297902054</v>
      </c>
      <c r="D4" s="3">
        <v>1093</v>
      </c>
      <c r="E4" s="6">
        <v>7935</v>
      </c>
      <c r="F4" s="4">
        <v>552968</v>
      </c>
      <c r="G4" s="40">
        <v>1021.2965964343598</v>
      </c>
      <c r="H4" s="6">
        <v>617</v>
      </c>
      <c r="I4" s="41">
        <v>1.7714748784440844</v>
      </c>
    </row>
    <row r="10" spans="1:12" x14ac:dyDescent="0.25">
      <c r="A10" s="2" t="s">
        <v>0</v>
      </c>
      <c r="B10" t="s">
        <v>1</v>
      </c>
      <c r="C10" t="s">
        <v>2</v>
      </c>
      <c r="D10" t="s">
        <v>3</v>
      </c>
      <c r="E10" t="s">
        <v>11</v>
      </c>
      <c r="F10" t="s">
        <v>25</v>
      </c>
      <c r="G10" t="s">
        <v>45</v>
      </c>
      <c r="H10" t="s">
        <v>88</v>
      </c>
      <c r="I10" t="s">
        <v>94</v>
      </c>
      <c r="J10" t="s">
        <v>91</v>
      </c>
    </row>
    <row r="11" spans="1:12" x14ac:dyDescent="0.25">
      <c r="A11">
        <v>2011</v>
      </c>
      <c r="B11" s="4">
        <v>414348</v>
      </c>
      <c r="C11" s="4">
        <v>54487</v>
      </c>
      <c r="D11" s="5">
        <v>0.13150057439640109</v>
      </c>
      <c r="E11" s="3">
        <v>753</v>
      </c>
      <c r="F11" s="6">
        <v>5484</v>
      </c>
      <c r="G11" s="4">
        <v>359861</v>
      </c>
      <c r="H11" s="40">
        <v>840.4624746450304</v>
      </c>
      <c r="I11" s="6">
        <v>493</v>
      </c>
      <c r="J11" s="41">
        <v>1.5273833671399595</v>
      </c>
    </row>
    <row r="12" spans="1:12" x14ac:dyDescent="0.25">
      <c r="A12">
        <v>2012</v>
      </c>
      <c r="B12" s="4">
        <v>548843</v>
      </c>
      <c r="C12" s="4">
        <v>66213</v>
      </c>
      <c r="D12" s="5">
        <v>0.12064105764307825</v>
      </c>
      <c r="E12" s="3">
        <v>946</v>
      </c>
      <c r="F12" s="6">
        <v>7096</v>
      </c>
      <c r="G12" s="4">
        <v>482630</v>
      </c>
      <c r="H12" s="40">
        <v>1007.051376146789</v>
      </c>
      <c r="I12" s="6">
        <v>545</v>
      </c>
      <c r="J12" s="41">
        <v>1.7357798165137615</v>
      </c>
    </row>
    <row r="13" spans="1:12" x14ac:dyDescent="0.25">
      <c r="A13">
        <v>2013</v>
      </c>
      <c r="B13" s="4">
        <v>630140</v>
      </c>
      <c r="C13" s="4">
        <v>77172</v>
      </c>
      <c r="D13" s="5">
        <v>0.12246802297902054</v>
      </c>
      <c r="E13" s="3">
        <v>1093</v>
      </c>
      <c r="F13" s="6">
        <v>7935</v>
      </c>
      <c r="G13" s="4">
        <v>552968</v>
      </c>
      <c r="H13" s="40">
        <v>1021.2965964343598</v>
      </c>
      <c r="I13" s="6">
        <v>617</v>
      </c>
      <c r="J13" s="41">
        <v>1.7714748784440844</v>
      </c>
    </row>
    <row r="14" spans="1:12" x14ac:dyDescent="0.25">
      <c r="A14">
        <v>2014</v>
      </c>
      <c r="B14" s="4">
        <v>81325</v>
      </c>
      <c r="C14" s="4">
        <v>7818</v>
      </c>
      <c r="D14" s="5">
        <v>9.6132800491853673E-2</v>
      </c>
      <c r="E14" s="3">
        <v>131</v>
      </c>
      <c r="F14" s="6">
        <v>953</v>
      </c>
      <c r="G14" s="4">
        <v>73507</v>
      </c>
      <c r="H14" s="40">
        <v>707.17391304347825</v>
      </c>
      <c r="I14" s="6">
        <v>115</v>
      </c>
      <c r="J14" s="41">
        <v>1.1391304347826088</v>
      </c>
    </row>
    <row r="17" spans="1:13" x14ac:dyDescent="0.25">
      <c r="B17" t="s">
        <v>0</v>
      </c>
      <c r="C17">
        <f>B1-1</f>
        <v>2012</v>
      </c>
      <c r="K17" s="7"/>
      <c r="L17" s="51">
        <f>D18</f>
        <v>0.14812432699332961</v>
      </c>
      <c r="M17" s="7"/>
    </row>
    <row r="18" spans="1:13" x14ac:dyDescent="0.25">
      <c r="B18" t="s">
        <v>17</v>
      </c>
      <c r="C18" s="4">
        <f>IFERROR(VLOOKUP(C17,$A$11:$E$14,2,0), "There Is no data for "&amp;C17)</f>
        <v>548843</v>
      </c>
      <c r="D18" s="8">
        <f>(A4-C18)/C18</f>
        <v>0.14812432699332961</v>
      </c>
      <c r="K18" s="7"/>
      <c r="L18" s="51">
        <f t="shared" ref="L18:L25" si="0">D19</f>
        <v>0.16551130442662318</v>
      </c>
      <c r="M18" s="7"/>
    </row>
    <row r="19" spans="1:13" x14ac:dyDescent="0.25">
      <c r="B19" t="s">
        <v>18</v>
      </c>
      <c r="C19" s="4">
        <f>IFERROR(VLOOKUP(C17,$A$11:$E$14,3,0), "There Is no data for "&amp;C17)</f>
        <v>66213</v>
      </c>
      <c r="D19" s="8">
        <f>(B4-C19)/C19</f>
        <v>0.16551130442662318</v>
      </c>
      <c r="K19" s="7"/>
      <c r="L19" s="51">
        <f t="shared" si="0"/>
        <v>1.5143810669726082E-2</v>
      </c>
      <c r="M19" s="7"/>
    </row>
    <row r="20" spans="1:13" x14ac:dyDescent="0.25">
      <c r="B20" t="s">
        <v>19</v>
      </c>
      <c r="C20" s="5">
        <f>IFERROR(VLOOKUP(C17,$A$11:$E$14,4,0), "There Is no data for "&amp;C17)</f>
        <v>0.12064105764307825</v>
      </c>
      <c r="D20" s="8">
        <f>(C4-C20)/C20</f>
        <v>1.5143810669726082E-2</v>
      </c>
      <c r="K20" s="7"/>
      <c r="L20" s="51">
        <f t="shared" si="0"/>
        <v>0.15539112050739959</v>
      </c>
      <c r="M20" s="7"/>
    </row>
    <row r="21" spans="1:13" x14ac:dyDescent="0.25">
      <c r="B21" t="s">
        <v>20</v>
      </c>
      <c r="C21" s="3">
        <f>IFERROR(VLOOKUP(C17,$A$11:$E$14,5,0), "There Is no data for "&amp;C17)</f>
        <v>946</v>
      </c>
      <c r="D21" s="8">
        <f>(D4-C21)/C21</f>
        <v>0.15539112050739959</v>
      </c>
      <c r="K21" s="7"/>
      <c r="L21" s="51">
        <f t="shared" si="0"/>
        <v>0.11823562570462232</v>
      </c>
      <c r="M21" s="7"/>
    </row>
    <row r="22" spans="1:13" x14ac:dyDescent="0.25">
      <c r="B22" t="s">
        <v>26</v>
      </c>
      <c r="C22">
        <f>IFERROR(VLOOKUP(C17,A11:F14,6,0), "There Is no data for "&amp;C17)</f>
        <v>7096</v>
      </c>
      <c r="D22" s="8">
        <f>(E4-C22)/C22</f>
        <v>0.11823562570462232</v>
      </c>
      <c r="K22" s="7"/>
      <c r="L22" s="51">
        <f t="shared" si="0"/>
        <v>0.14573897188322318</v>
      </c>
      <c r="M22" s="7"/>
    </row>
    <row r="23" spans="1:13" x14ac:dyDescent="0.25">
      <c r="B23" t="s">
        <v>46</v>
      </c>
      <c r="C23" s="4">
        <f>IFERROR(VLOOKUP(C17,$A$11:$G$14,7,0), "There Is no data for "&amp;C17)</f>
        <v>482630</v>
      </c>
      <c r="D23" s="8">
        <f>(F4-C23)/C23</f>
        <v>0.14573897188322318</v>
      </c>
      <c r="K23" s="7"/>
      <c r="L23" s="51">
        <f t="shared" si="0"/>
        <v>1.4145475221012319E-2</v>
      </c>
      <c r="M23" s="7"/>
    </row>
    <row r="24" spans="1:13" x14ac:dyDescent="0.25">
      <c r="B24" t="s">
        <v>98</v>
      </c>
      <c r="C24" s="4">
        <f>IFERROR(VLOOKUP($C$17,$A$11:$J$14,8,0), "There Is no data for "&amp;$C$17)</f>
        <v>1007.051376146789</v>
      </c>
      <c r="D24" s="8">
        <f>(G4-C24)/C24</f>
        <v>1.4145475221012319E-2</v>
      </c>
      <c r="K24" s="7"/>
      <c r="L24" s="51">
        <f t="shared" si="0"/>
        <v>0.13211009174311927</v>
      </c>
      <c r="M24" s="7"/>
    </row>
    <row r="25" spans="1:13" x14ac:dyDescent="0.25">
      <c r="B25" t="s">
        <v>99</v>
      </c>
      <c r="C25" s="3">
        <f>IFERROR(VLOOKUP($C$17,$A$11:$J$14,9,0), "There Is no data for "&amp;$C$17)</f>
        <v>545</v>
      </c>
      <c r="D25" s="8">
        <f>(H4-C25)/C25</f>
        <v>0.13211009174311927</v>
      </c>
      <c r="K25" s="7"/>
      <c r="L25" s="51">
        <f t="shared" si="0"/>
        <v>2.0564279864720911E-2</v>
      </c>
      <c r="M25" s="7"/>
    </row>
    <row r="26" spans="1:13" x14ac:dyDescent="0.25">
      <c r="B26" t="s">
        <v>100</v>
      </c>
      <c r="C26" s="33">
        <f>IFERROR(VLOOKUP($C$17,$A$11:$J$14,10,0), "There Is no data for "&amp;$C$17)</f>
        <v>1.7357798165137615</v>
      </c>
      <c r="D26" s="8">
        <f>(I4-C26)/C26</f>
        <v>2.0564279864720911E-2</v>
      </c>
    </row>
    <row r="29" spans="1:13" x14ac:dyDescent="0.25">
      <c r="A29" s="2" t="s">
        <v>7</v>
      </c>
      <c r="B29" s="2" t="s">
        <v>52</v>
      </c>
      <c r="C29" t="s">
        <v>1</v>
      </c>
      <c r="E29" t="str">
        <f>A29</f>
        <v>Category</v>
      </c>
      <c r="F29" t="str">
        <f t="shared" ref="F29:G44" si="1">B29</f>
        <v>Sub-Category</v>
      </c>
      <c r="G29" t="str">
        <f t="shared" si="1"/>
        <v>Total Sales</v>
      </c>
    </row>
    <row r="30" spans="1:13" x14ac:dyDescent="0.25">
      <c r="A30" t="s">
        <v>8</v>
      </c>
      <c r="B30" t="s">
        <v>57</v>
      </c>
      <c r="C30" s="4">
        <v>294396</v>
      </c>
      <c r="E30" t="str">
        <f t="shared" ref="E30:E46" si="2">A30</f>
        <v>Furniture</v>
      </c>
      <c r="F30" t="str">
        <f t="shared" si="1"/>
        <v>Bookcases</v>
      </c>
      <c r="G30">
        <f t="shared" si="1"/>
        <v>294396</v>
      </c>
    </row>
    <row r="31" spans="1:13" x14ac:dyDescent="0.25">
      <c r="A31" t="s">
        <v>8</v>
      </c>
      <c r="B31" t="s">
        <v>58</v>
      </c>
      <c r="C31" s="4">
        <v>186698</v>
      </c>
      <c r="E31" t="str">
        <f t="shared" si="2"/>
        <v>Furniture</v>
      </c>
      <c r="F31" t="str">
        <f t="shared" si="1"/>
        <v>Chairs</v>
      </c>
      <c r="G31">
        <f t="shared" si="1"/>
        <v>186698</v>
      </c>
    </row>
    <row r="32" spans="1:13" x14ac:dyDescent="0.25">
      <c r="A32" t="s">
        <v>8</v>
      </c>
      <c r="B32" t="s">
        <v>62</v>
      </c>
      <c r="C32" s="4">
        <v>68237</v>
      </c>
      <c r="E32" t="str">
        <f t="shared" si="2"/>
        <v>Furniture</v>
      </c>
      <c r="F32" t="str">
        <f t="shared" si="1"/>
        <v>Furnishings</v>
      </c>
      <c r="G32">
        <f t="shared" si="1"/>
        <v>68237</v>
      </c>
    </row>
    <row r="33" spans="1:7" x14ac:dyDescent="0.25">
      <c r="A33" t="s">
        <v>8</v>
      </c>
      <c r="B33" t="s">
        <v>69</v>
      </c>
      <c r="C33" s="4">
        <v>89478</v>
      </c>
      <c r="E33" t="str">
        <f t="shared" si="2"/>
        <v>Furniture</v>
      </c>
      <c r="F33" t="str">
        <f t="shared" si="1"/>
        <v>Tables</v>
      </c>
      <c r="G33">
        <f t="shared" si="1"/>
        <v>89478</v>
      </c>
    </row>
    <row r="34" spans="1:7" x14ac:dyDescent="0.25">
      <c r="A34" t="s">
        <v>9</v>
      </c>
      <c r="B34" t="s">
        <v>54</v>
      </c>
      <c r="C34" s="4">
        <v>209900</v>
      </c>
      <c r="E34" t="str">
        <f t="shared" si="2"/>
        <v>Office Supplies</v>
      </c>
      <c r="F34" t="str">
        <f t="shared" si="1"/>
        <v>Appliances</v>
      </c>
      <c r="G34">
        <f t="shared" si="1"/>
        <v>209900</v>
      </c>
    </row>
    <row r="35" spans="1:7" x14ac:dyDescent="0.25">
      <c r="A35" t="s">
        <v>9</v>
      </c>
      <c r="B35" t="s">
        <v>55</v>
      </c>
      <c r="C35" s="4">
        <v>127147</v>
      </c>
      <c r="E35" t="str">
        <f t="shared" si="2"/>
        <v>Office Supplies</v>
      </c>
      <c r="F35" t="str">
        <f t="shared" si="1"/>
        <v>Art</v>
      </c>
      <c r="G35">
        <f t="shared" si="1"/>
        <v>127147</v>
      </c>
    </row>
    <row r="36" spans="1:7" x14ac:dyDescent="0.25">
      <c r="A36" t="s">
        <v>9</v>
      </c>
      <c r="B36" t="s">
        <v>56</v>
      </c>
      <c r="C36" s="4">
        <v>78850</v>
      </c>
      <c r="E36" t="str">
        <f t="shared" si="2"/>
        <v>Office Supplies</v>
      </c>
      <c r="F36" t="str">
        <f t="shared" si="1"/>
        <v>Binders</v>
      </c>
      <c r="G36">
        <f t="shared" si="1"/>
        <v>78850</v>
      </c>
    </row>
    <row r="37" spans="1:7" x14ac:dyDescent="0.25">
      <c r="A37" t="s">
        <v>9</v>
      </c>
      <c r="B37" t="s">
        <v>60</v>
      </c>
      <c r="C37" s="4">
        <v>31210</v>
      </c>
      <c r="E37" t="str">
        <f t="shared" si="2"/>
        <v>Office Supplies</v>
      </c>
      <c r="F37" t="str">
        <f t="shared" si="1"/>
        <v>Envelopes</v>
      </c>
      <c r="G37">
        <f t="shared" si="1"/>
        <v>31210</v>
      </c>
    </row>
    <row r="38" spans="1:7" x14ac:dyDescent="0.25">
      <c r="A38" t="s">
        <v>9</v>
      </c>
      <c r="B38" t="s">
        <v>61</v>
      </c>
      <c r="C38" s="4">
        <v>16238</v>
      </c>
      <c r="E38" t="str">
        <f t="shared" si="2"/>
        <v>Office Supplies</v>
      </c>
      <c r="F38" t="str">
        <f t="shared" si="1"/>
        <v>Fasteners</v>
      </c>
      <c r="G38">
        <f t="shared" si="1"/>
        <v>16238</v>
      </c>
    </row>
    <row r="39" spans="1:7" x14ac:dyDescent="0.25">
      <c r="A39" t="s">
        <v>9</v>
      </c>
      <c r="B39" t="s">
        <v>63</v>
      </c>
      <c r="C39" s="4">
        <v>12822</v>
      </c>
      <c r="E39" t="str">
        <f t="shared" si="2"/>
        <v>Office Supplies</v>
      </c>
      <c r="F39" t="str">
        <f t="shared" si="1"/>
        <v>Labels</v>
      </c>
      <c r="G39">
        <f t="shared" si="1"/>
        <v>12822</v>
      </c>
    </row>
    <row r="40" spans="1:7" x14ac:dyDescent="0.25">
      <c r="A40" t="s">
        <v>9</v>
      </c>
      <c r="B40" t="s">
        <v>65</v>
      </c>
      <c r="C40" s="4">
        <v>36057</v>
      </c>
      <c r="E40" t="str">
        <f t="shared" si="2"/>
        <v>Office Supplies</v>
      </c>
      <c r="F40" t="str">
        <f t="shared" si="1"/>
        <v>Paper</v>
      </c>
      <c r="G40">
        <f t="shared" si="1"/>
        <v>36057</v>
      </c>
    </row>
    <row r="41" spans="1:7" x14ac:dyDescent="0.25">
      <c r="A41" t="s">
        <v>9</v>
      </c>
      <c r="B41" t="s">
        <v>67</v>
      </c>
      <c r="C41" s="4">
        <v>272489</v>
      </c>
      <c r="E41" t="str">
        <f t="shared" si="2"/>
        <v>Office Supplies</v>
      </c>
      <c r="F41" t="str">
        <f t="shared" si="1"/>
        <v>Storage</v>
      </c>
      <c r="G41">
        <f t="shared" si="1"/>
        <v>272489</v>
      </c>
    </row>
    <row r="42" spans="1:7" x14ac:dyDescent="0.25">
      <c r="A42" t="s">
        <v>9</v>
      </c>
      <c r="B42" t="s">
        <v>68</v>
      </c>
      <c r="C42" s="4">
        <v>38824</v>
      </c>
      <c r="E42" t="str">
        <f t="shared" si="2"/>
        <v>Office Supplies</v>
      </c>
      <c r="F42" t="str">
        <f t="shared" si="1"/>
        <v>Supplies</v>
      </c>
      <c r="G42">
        <f t="shared" si="1"/>
        <v>38824</v>
      </c>
    </row>
    <row r="43" spans="1:7" x14ac:dyDescent="0.25">
      <c r="A43" t="s">
        <v>10</v>
      </c>
      <c r="B43" t="s">
        <v>53</v>
      </c>
      <c r="C43" s="4">
        <v>131309</v>
      </c>
      <c r="E43" t="str">
        <f t="shared" si="2"/>
        <v>Technology</v>
      </c>
      <c r="F43" t="str">
        <f t="shared" si="1"/>
        <v>Accessories</v>
      </c>
      <c r="G43">
        <f t="shared" si="1"/>
        <v>131309</v>
      </c>
    </row>
    <row r="44" spans="1:7" x14ac:dyDescent="0.25">
      <c r="A44" t="s">
        <v>10</v>
      </c>
      <c r="B44" t="s">
        <v>59</v>
      </c>
      <c r="C44" s="4">
        <v>290081</v>
      </c>
      <c r="E44" t="str">
        <f t="shared" si="2"/>
        <v>Technology</v>
      </c>
      <c r="F44" t="str">
        <f t="shared" si="1"/>
        <v>Copiers</v>
      </c>
      <c r="G44">
        <f t="shared" si="1"/>
        <v>290081</v>
      </c>
    </row>
    <row r="45" spans="1:7" x14ac:dyDescent="0.25">
      <c r="A45" t="s">
        <v>10</v>
      </c>
      <c r="B45" t="s">
        <v>64</v>
      </c>
      <c r="C45" s="4">
        <v>182066</v>
      </c>
      <c r="E45" t="str">
        <f t="shared" si="2"/>
        <v>Technology</v>
      </c>
      <c r="F45" t="str">
        <f t="shared" ref="F45:F46" si="3">B45</f>
        <v>Machines</v>
      </c>
      <c r="G45">
        <f t="shared" ref="G45:G46" si="4">C45</f>
        <v>182066</v>
      </c>
    </row>
    <row r="46" spans="1:7" x14ac:dyDescent="0.25">
      <c r="A46" t="s">
        <v>10</v>
      </c>
      <c r="B46" t="s">
        <v>66</v>
      </c>
      <c r="C46" s="4">
        <v>282559</v>
      </c>
      <c r="E46" t="str">
        <f t="shared" si="2"/>
        <v>Technology</v>
      </c>
      <c r="F46" t="str">
        <f t="shared" si="3"/>
        <v>Phones</v>
      </c>
      <c r="G46">
        <f t="shared" si="4"/>
        <v>282559</v>
      </c>
    </row>
  </sheetData>
  <conditionalFormatting sqref="L17:L22 L24:L25">
    <cfRule type="cellIs" dxfId="5" priority="4" operator="lessThan">
      <formula>0</formula>
    </cfRule>
  </conditionalFormatting>
  <conditionalFormatting sqref="L22">
    <cfRule type="cellIs" dxfId="4" priority="2" operator="greaterThan">
      <formula>0</formula>
    </cfRule>
  </conditionalFormatting>
  <conditionalFormatting sqref="L23">
    <cfRule type="cellIs" dxfId="3" priority="1" operator="lessThan">
      <formula>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59389-7349-4D62-863D-8F62E8C65E3B}">
  <dimension ref="D3:S15"/>
  <sheetViews>
    <sheetView tabSelected="1" workbookViewId="0">
      <selection activeCell="G24" sqref="G24"/>
    </sheetView>
  </sheetViews>
  <sheetFormatPr defaultRowHeight="15" x14ac:dyDescent="0.25"/>
  <cols>
    <col min="4" max="5" width="15.5703125" bestFit="1" customWidth="1"/>
    <col min="6" max="6" width="8.85546875" bestFit="1" customWidth="1"/>
    <col min="7" max="11" width="7.5703125" bestFit="1" customWidth="1"/>
    <col min="12" max="12" width="8.5703125" bestFit="1" customWidth="1"/>
    <col min="13" max="13" width="10.85546875" bestFit="1" customWidth="1"/>
    <col min="14" max="14" width="8.140625" bestFit="1" customWidth="1"/>
    <col min="15" max="15" width="10.42578125" bestFit="1" customWidth="1"/>
    <col min="16" max="16" width="10.140625" bestFit="1" customWidth="1"/>
    <col min="17" max="17" width="10.85546875" bestFit="1" customWidth="1"/>
    <col min="18" max="18" width="9.140625" customWidth="1"/>
    <col min="19" max="19" width="10.85546875" bestFit="1" customWidth="1"/>
    <col min="20" max="20" width="17.7109375" bestFit="1" customWidth="1"/>
    <col min="21" max="21" width="19.7109375" bestFit="1" customWidth="1"/>
    <col min="22" max="22" width="17.7109375" bestFit="1" customWidth="1"/>
    <col min="23" max="23" width="19.7109375" bestFit="1" customWidth="1"/>
    <col min="24" max="24" width="17.7109375" bestFit="1" customWidth="1"/>
    <col min="25" max="25" width="19.7109375" bestFit="1" customWidth="1"/>
    <col min="26" max="26" width="17.7109375" bestFit="1" customWidth="1"/>
    <col min="27" max="27" width="19.7109375" bestFit="1" customWidth="1"/>
    <col min="28" max="28" width="17.7109375" bestFit="1" customWidth="1"/>
    <col min="29" max="29" width="19.7109375" bestFit="1" customWidth="1"/>
    <col min="30" max="30" width="17.7109375" bestFit="1" customWidth="1"/>
    <col min="31" max="31" width="19.7109375" bestFit="1" customWidth="1"/>
    <col min="32" max="32" width="17.7109375" bestFit="1" customWidth="1"/>
    <col min="33" max="33" width="19.7109375" bestFit="1" customWidth="1"/>
    <col min="34" max="34" width="17.7109375" bestFit="1" customWidth="1"/>
    <col min="35" max="35" width="19.7109375" bestFit="1" customWidth="1"/>
    <col min="36" max="36" width="17.7109375" bestFit="1" customWidth="1"/>
    <col min="37" max="37" width="19.7109375" bestFit="1" customWidth="1"/>
    <col min="38" max="38" width="17.7109375" bestFit="1" customWidth="1"/>
    <col min="39" max="39" width="19.7109375" bestFit="1" customWidth="1"/>
    <col min="40" max="40" width="17.7109375" bestFit="1" customWidth="1"/>
    <col min="41" max="41" width="19.7109375" bestFit="1" customWidth="1"/>
    <col min="42" max="42" width="17.7109375" bestFit="1" customWidth="1"/>
    <col min="43" max="43" width="19.7109375" bestFit="1" customWidth="1"/>
  </cols>
  <sheetData>
    <row r="3" spans="4:19" x14ac:dyDescent="0.25">
      <c r="D3" s="2" t="s">
        <v>0</v>
      </c>
      <c r="E3" t="s" vm="23">
        <v>105</v>
      </c>
    </row>
    <row r="5" spans="4:19" x14ac:dyDescent="0.25">
      <c r="E5" t="s">
        <v>74</v>
      </c>
    </row>
    <row r="6" spans="4:19" x14ac:dyDescent="0.25">
      <c r="D6" t="s">
        <v>75</v>
      </c>
      <c r="E6" t="str" vm="14">
        <f>CUBEMEMBER("ThisWorkbookDataModel","[Calendar].[Month].&amp;[January]")</f>
        <v>January</v>
      </c>
      <c r="F6" t="str" vm="13">
        <f>CUBEMEMBER("ThisWorkbookDataModel","[Calendar].[Month].&amp;[February]")</f>
        <v>February</v>
      </c>
      <c r="G6" t="str" vm="12">
        <f>CUBEMEMBER("ThisWorkbookDataModel","[Calendar].[Month].&amp;[March]")</f>
        <v>March</v>
      </c>
      <c r="H6" t="str" vm="11">
        <f>CUBEMEMBER("ThisWorkbookDataModel","[Calendar].[Month].&amp;[April]")</f>
        <v>April</v>
      </c>
      <c r="I6" t="str" vm="10">
        <f>CUBEMEMBER("ThisWorkbookDataModel","[Calendar].[Month].&amp;[May]")</f>
        <v>May</v>
      </c>
      <c r="J6" t="str" vm="9">
        <f>CUBEMEMBER("ThisWorkbookDataModel","[Calendar].[Month].&amp;[June]")</f>
        <v>June</v>
      </c>
      <c r="K6" t="str" vm="8">
        <f>CUBEMEMBER("ThisWorkbookDataModel","[Calendar].[Month].&amp;[July]")</f>
        <v>July</v>
      </c>
      <c r="L6" t="str" vm="7">
        <f>CUBEMEMBER("ThisWorkbookDataModel","[Calendar].[Month].&amp;[August]")</f>
        <v>August</v>
      </c>
      <c r="M6" t="str" vm="6">
        <f>CUBEMEMBER("ThisWorkbookDataModel","[Calendar].[Month].&amp;[September]")</f>
        <v>September</v>
      </c>
      <c r="N6" t="str" vm="5">
        <f>CUBEMEMBER("ThisWorkbookDataModel","[Calendar].[Month].&amp;[October]")</f>
        <v>October</v>
      </c>
      <c r="O6" t="str" vm="4">
        <f>CUBEMEMBER("ThisWorkbookDataModel","[Calendar].[Month].&amp;[November]")</f>
        <v>November</v>
      </c>
      <c r="P6" t="str" vm="3">
        <f>CUBEMEMBER("ThisWorkbookDataModel","[Calendar].[Month].&amp;[December]")</f>
        <v>December</v>
      </c>
      <c r="Q6" s="7"/>
      <c r="R6" s="7"/>
      <c r="S6" s="7"/>
    </row>
    <row r="7" spans="4:19" ht="15" customHeight="1" x14ac:dyDescent="0.25">
      <c r="D7" t="str" vm="19">
        <f>CUBEMEMBER("ThisWorkbookDataModel","[Measures].[Total Sales]")</f>
        <v>Total Sales</v>
      </c>
      <c r="E7" vm="131">
        <f t="shared" ref="E7:P12" si="0">CUBEVALUE("ThisWorkbookDataModel",$E$3,$D7,E$6)</f>
        <v>45698</v>
      </c>
      <c r="F7" vm="130">
        <f t="shared" si="0"/>
        <v>47151</v>
      </c>
      <c r="G7" vm="129">
        <f t="shared" si="0"/>
        <v>28876</v>
      </c>
      <c r="H7" vm="128">
        <f t="shared" si="0"/>
        <v>30627</v>
      </c>
      <c r="I7" vm="127">
        <f t="shared" si="0"/>
        <v>41260</v>
      </c>
      <c r="J7" vm="126">
        <f t="shared" si="0"/>
        <v>86822</v>
      </c>
      <c r="K7" vm="125">
        <f t="shared" si="0"/>
        <v>48720</v>
      </c>
      <c r="L7" vm="124">
        <f t="shared" si="0"/>
        <v>63124</v>
      </c>
      <c r="M7" vm="123">
        <f t="shared" si="0"/>
        <v>69732</v>
      </c>
      <c r="N7" vm="122">
        <f t="shared" si="0"/>
        <v>29938</v>
      </c>
      <c r="O7" vm="121">
        <f t="shared" si="0"/>
        <v>77746</v>
      </c>
      <c r="P7" vm="120">
        <f t="shared" si="0"/>
        <v>60446</v>
      </c>
      <c r="Q7" s="7"/>
      <c r="R7" s="7"/>
      <c r="S7" s="7"/>
    </row>
    <row r="8" spans="4:19" ht="15" customHeight="1" x14ac:dyDescent="0.25">
      <c r="D8" t="str" vm="18">
        <f>CUBEMEMBER("ThisWorkbookDataModel","[Measures].[Total Profit]")</f>
        <v>Total Profit</v>
      </c>
      <c r="E8" vm="119">
        <f t="shared" si="0"/>
        <v>7503</v>
      </c>
      <c r="F8" vm="118">
        <f t="shared" si="0"/>
        <v>7398</v>
      </c>
      <c r="G8" vm="117">
        <f t="shared" si="0"/>
        <v>2162</v>
      </c>
      <c r="H8" vm="116">
        <f t="shared" si="0"/>
        <v>4482</v>
      </c>
      <c r="I8" vm="115">
        <f t="shared" si="0"/>
        <v>3852</v>
      </c>
      <c r="J8" vm="114">
        <f t="shared" si="0"/>
        <v>8310</v>
      </c>
      <c r="K8" vm="113">
        <f t="shared" si="0"/>
        <v>5893</v>
      </c>
      <c r="L8" vm="112">
        <f t="shared" si="0"/>
        <v>6254</v>
      </c>
      <c r="M8" vm="111">
        <f t="shared" si="0"/>
        <v>7183</v>
      </c>
      <c r="N8" vm="110">
        <f t="shared" si="0"/>
        <v>5186</v>
      </c>
      <c r="O8" vm="109">
        <f t="shared" si="0"/>
        <v>11630</v>
      </c>
      <c r="P8" vm="108">
        <f t="shared" si="0"/>
        <v>7319</v>
      </c>
      <c r="Q8" s="7"/>
      <c r="R8" s="7"/>
      <c r="S8" s="7"/>
    </row>
    <row r="9" spans="4:19" ht="15" customHeight="1" x14ac:dyDescent="0.25">
      <c r="D9" t="str" vm="17">
        <f>CUBEMEMBER("ThisWorkbookDataModel","[Measures].[Profit Margin%]")</f>
        <v>Profit Margin%</v>
      </c>
      <c r="E9" vm="107">
        <f t="shared" si="0"/>
        <v>0.16418661648212177</v>
      </c>
      <c r="F9" vm="106">
        <f t="shared" si="0"/>
        <v>0.15690017178850926</v>
      </c>
      <c r="G9" vm="105">
        <f t="shared" si="0"/>
        <v>7.4871865909405741E-2</v>
      </c>
      <c r="H9" vm="104">
        <f t="shared" si="0"/>
        <v>0.14634146341463414</v>
      </c>
      <c r="I9" vm="103">
        <f t="shared" si="0"/>
        <v>9.3359185651963161E-2</v>
      </c>
      <c r="J9" vm="102">
        <f t="shared" si="0"/>
        <v>9.5713068116376032E-2</v>
      </c>
      <c r="K9" vm="101">
        <f t="shared" si="0"/>
        <v>0.12095648604269293</v>
      </c>
      <c r="L9" vm="100">
        <f t="shared" si="0"/>
        <v>9.9074836829098289E-2</v>
      </c>
      <c r="M9" vm="99">
        <f t="shared" si="0"/>
        <v>0.10300866173349395</v>
      </c>
      <c r="N9" vm="98">
        <f t="shared" si="0"/>
        <v>0.17322466430623287</v>
      </c>
      <c r="O9" vm="97">
        <f t="shared" si="0"/>
        <v>0.1495896895017107</v>
      </c>
      <c r="P9" vm="96">
        <f t="shared" si="0"/>
        <v>0.12108328094497568</v>
      </c>
      <c r="Q9" s="7"/>
      <c r="R9" s="7"/>
      <c r="S9" s="7"/>
    </row>
    <row r="10" spans="4:19" ht="15" customHeight="1" x14ac:dyDescent="0.25">
      <c r="D10" t="str" vm="16">
        <f>CUBEMEMBER("ThisWorkbookDataModel","[Measures].[Transactions]")</f>
        <v>Transactions</v>
      </c>
      <c r="E10" vm="95">
        <f t="shared" si="0"/>
        <v>75</v>
      </c>
      <c r="F10" vm="94">
        <f t="shared" si="0"/>
        <v>71</v>
      </c>
      <c r="G10" vm="93">
        <f t="shared" si="0"/>
        <v>60</v>
      </c>
      <c r="H10" vm="92">
        <f t="shared" si="0"/>
        <v>56</v>
      </c>
      <c r="I10" vm="91">
        <f t="shared" si="0"/>
        <v>68</v>
      </c>
      <c r="J10" vm="90">
        <f t="shared" si="0"/>
        <v>119</v>
      </c>
      <c r="K10" vm="89">
        <f t="shared" si="0"/>
        <v>61</v>
      </c>
      <c r="L10" vm="88">
        <f t="shared" si="0"/>
        <v>148</v>
      </c>
      <c r="M10" vm="87">
        <f t="shared" si="0"/>
        <v>127</v>
      </c>
      <c r="N10" vm="86">
        <f t="shared" si="0"/>
        <v>61</v>
      </c>
      <c r="O10" vm="85">
        <f t="shared" si="0"/>
        <v>122</v>
      </c>
      <c r="P10" vm="84">
        <f t="shared" si="0"/>
        <v>125</v>
      </c>
      <c r="Q10" s="7"/>
      <c r="R10" s="7"/>
      <c r="S10" s="7"/>
    </row>
    <row r="11" spans="4:19" ht="15" customHeight="1" x14ac:dyDescent="0.25">
      <c r="D11" t="str" vm="15">
        <f>CUBEMEMBER("ThisWorkbookDataModel","[Measures].[Total Quantity]")</f>
        <v>Total Quantity</v>
      </c>
      <c r="E11" vm="83">
        <f t="shared" si="0"/>
        <v>499</v>
      </c>
      <c r="F11" vm="82">
        <f t="shared" si="0"/>
        <v>557</v>
      </c>
      <c r="G11" vm="81">
        <f t="shared" si="0"/>
        <v>454</v>
      </c>
      <c r="H11" vm="80">
        <f t="shared" si="0"/>
        <v>338</v>
      </c>
      <c r="I11" vm="79">
        <f t="shared" si="0"/>
        <v>491</v>
      </c>
      <c r="J11" vm="78">
        <f t="shared" si="0"/>
        <v>995</v>
      </c>
      <c r="K11" vm="77">
        <f t="shared" si="0"/>
        <v>459</v>
      </c>
      <c r="L11" vm="76">
        <f t="shared" si="0"/>
        <v>1061</v>
      </c>
      <c r="M11" vm="75">
        <f t="shared" si="0"/>
        <v>1019</v>
      </c>
      <c r="N11" vm="74">
        <f t="shared" si="0"/>
        <v>354</v>
      </c>
      <c r="O11" vm="73">
        <f t="shared" si="0"/>
        <v>904</v>
      </c>
      <c r="P11" vm="72">
        <f t="shared" si="0"/>
        <v>804</v>
      </c>
      <c r="Q11" s="7"/>
      <c r="R11" s="7"/>
      <c r="S11" s="7"/>
    </row>
    <row r="12" spans="4:19" ht="15" customHeight="1" x14ac:dyDescent="0.25">
      <c r="D12" t="str" vm="2">
        <f>CUBEMEMBER("ThisWorkbookDataModel","[Measures].[Total Cost]")</f>
        <v>Total Cost</v>
      </c>
      <c r="E12" vm="71">
        <f t="shared" si="0"/>
        <v>38195</v>
      </c>
      <c r="F12" vm="70">
        <f t="shared" si="0"/>
        <v>39753</v>
      </c>
      <c r="G12" vm="69">
        <f t="shared" si="0"/>
        <v>26714</v>
      </c>
      <c r="H12" vm="68">
        <f t="shared" si="0"/>
        <v>26145</v>
      </c>
      <c r="I12" vm="67">
        <f t="shared" si="0"/>
        <v>37408</v>
      </c>
      <c r="J12" vm="66">
        <f t="shared" si="0"/>
        <v>78512</v>
      </c>
      <c r="K12" vm="65">
        <f t="shared" si="0"/>
        <v>42827</v>
      </c>
      <c r="L12" vm="64">
        <f t="shared" si="0"/>
        <v>56870</v>
      </c>
      <c r="M12" vm="63">
        <f t="shared" si="0"/>
        <v>62549</v>
      </c>
      <c r="N12" vm="62">
        <f t="shared" si="0"/>
        <v>24752</v>
      </c>
      <c r="O12" vm="61">
        <f t="shared" si="0"/>
        <v>66116</v>
      </c>
      <c r="P12" vm="60">
        <f t="shared" si="0"/>
        <v>53127</v>
      </c>
      <c r="Q12" s="7"/>
      <c r="R12" s="7"/>
      <c r="S12" s="7"/>
    </row>
    <row r="13" spans="4:19" x14ac:dyDescent="0.25">
      <c r="D13" t="str" vm="20">
        <f>CUBEMEMBER("ThisWorkbookDataModel","[Measures].[Average Revenue per Customer]")</f>
        <v>Average Revenue per Customer</v>
      </c>
      <c r="E13" vm="59">
        <f>CUBEVALUE("ThisWorkbookDataModel",$E$3,$D13,E$6)</f>
        <v>626</v>
      </c>
      <c r="F13" vm="58">
        <f>CUBEVALUE("ThisWorkbookDataModel",$E$3,$D13,F$6)</f>
        <v>664.09859154929575</v>
      </c>
      <c r="G13" vm="48">
        <f t="shared" ref="G13:P15" si="1">CUBEVALUE("ThisWorkbookDataModel",$E$3,$D13,G$6)</f>
        <v>506.59649122807019</v>
      </c>
      <c r="H13" vm="49">
        <f t="shared" si="1"/>
        <v>567.16666666666663</v>
      </c>
      <c r="I13" vm="50">
        <f t="shared" si="1"/>
        <v>654.92063492063494</v>
      </c>
      <c r="J13" vm="51">
        <f t="shared" si="1"/>
        <v>782.18018018018017</v>
      </c>
      <c r="K13" vm="52">
        <f t="shared" si="1"/>
        <v>798.68852459016398</v>
      </c>
      <c r="L13" vm="53">
        <f t="shared" si="1"/>
        <v>467.5851851851852</v>
      </c>
      <c r="M13" vm="54">
        <f t="shared" si="1"/>
        <v>590.94915254237287</v>
      </c>
      <c r="N13" vm="55">
        <f t="shared" si="1"/>
        <v>507.42372881355931</v>
      </c>
      <c r="O13" vm="56">
        <f t="shared" si="1"/>
        <v>681.98245614035091</v>
      </c>
      <c r="P13" vm="57">
        <f t="shared" si="1"/>
        <v>521.08620689655174</v>
      </c>
    </row>
    <row r="14" spans="4:19" x14ac:dyDescent="0.25">
      <c r="D14" t="str" vm="21">
        <f>CUBEMEMBER("ThisWorkbookDataModel","[Measures].[Unique Customers]")</f>
        <v>Unique Customers</v>
      </c>
      <c r="E14" vm="24">
        <f t="shared" ref="E14:F15" si="2">CUBEVALUE("ThisWorkbookDataModel",$E$3,$D14,E$6)</f>
        <v>73</v>
      </c>
      <c r="F14" vm="25">
        <f t="shared" si="2"/>
        <v>71</v>
      </c>
      <c r="G14" vm="26">
        <f t="shared" si="1"/>
        <v>57</v>
      </c>
      <c r="H14" vm="27">
        <f t="shared" si="1"/>
        <v>54</v>
      </c>
      <c r="I14" vm="28">
        <f t="shared" si="1"/>
        <v>63</v>
      </c>
      <c r="J14" vm="29">
        <f t="shared" si="1"/>
        <v>111</v>
      </c>
      <c r="K14" vm="30">
        <f t="shared" si="1"/>
        <v>61</v>
      </c>
      <c r="L14" vm="31">
        <f t="shared" si="1"/>
        <v>135</v>
      </c>
      <c r="M14" vm="32">
        <f t="shared" si="1"/>
        <v>118</v>
      </c>
      <c r="N14" vm="33">
        <f t="shared" si="1"/>
        <v>59</v>
      </c>
      <c r="O14" vm="34">
        <f t="shared" si="1"/>
        <v>114</v>
      </c>
      <c r="P14" vm="35">
        <f t="shared" si="1"/>
        <v>116</v>
      </c>
    </row>
    <row r="15" spans="4:19" x14ac:dyDescent="0.25">
      <c r="D15" t="str" vm="22">
        <f>CUBEMEMBER("ThisWorkbookDataModel","[Measures].[Orders Per Customer]]")</f>
        <v>Orders Per Customer</v>
      </c>
      <c r="E15" vm="36">
        <f t="shared" si="2"/>
        <v>1.0273972602739727</v>
      </c>
      <c r="F15" vm="37">
        <f t="shared" si="2"/>
        <v>1</v>
      </c>
      <c r="G15" vm="38">
        <f t="shared" si="1"/>
        <v>1.0526315789473684</v>
      </c>
      <c r="H15" vm="39">
        <f t="shared" si="1"/>
        <v>1.037037037037037</v>
      </c>
      <c r="I15" vm="40">
        <f t="shared" si="1"/>
        <v>1.0793650793650793</v>
      </c>
      <c r="J15" vm="41">
        <f t="shared" si="1"/>
        <v>1.072072072072072</v>
      </c>
      <c r="K15" vm="42">
        <f t="shared" si="1"/>
        <v>1</v>
      </c>
      <c r="L15" vm="43">
        <f t="shared" si="1"/>
        <v>1.0962962962962963</v>
      </c>
      <c r="M15" vm="44">
        <f t="shared" si="1"/>
        <v>1.076271186440678</v>
      </c>
      <c r="N15" vm="45">
        <f t="shared" si="1"/>
        <v>1.0338983050847457</v>
      </c>
      <c r="O15" vm="46">
        <f t="shared" si="1"/>
        <v>1.0701754385964912</v>
      </c>
      <c r="P15" vm="47">
        <f t="shared" si="1"/>
        <v>1.0775862068965518</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displayEmptyCellsAs="gap" high="1" low="1" xr2:uid="{02F4DCD0-4993-4DFF-A8F8-1D18F796BCED}">
          <x14:colorSeries theme="4"/>
          <x14:colorNegative rgb="FF0070C0"/>
          <x14:colorAxis rgb="FF000000"/>
          <x14:colorMarkers rgb="FF0070C0"/>
          <x14:colorFirst rgb="FF0070C0"/>
          <x14:colorLast rgb="FF0070C0"/>
          <x14:colorHigh theme="1"/>
          <x14:colorLow rgb="FFFF0000"/>
          <x14:sparklines>
            <x14:sparkline>
              <xm:f>Trends!A17:L17</xm:f>
              <xm:sqref>N17</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7577E-88AE-42CF-8212-591034DA7DF0}">
  <dimension ref="A2:S20"/>
  <sheetViews>
    <sheetView topLeftCell="A2" workbookViewId="0">
      <selection activeCell="G13" sqref="G13:G16"/>
    </sheetView>
  </sheetViews>
  <sheetFormatPr defaultRowHeight="15" x14ac:dyDescent="0.25"/>
  <cols>
    <col min="3" max="3" width="20.7109375" customWidth="1"/>
    <col min="4" max="4" width="3.140625" bestFit="1" customWidth="1"/>
    <col min="5" max="5" width="20.7109375" customWidth="1"/>
    <col min="6" max="6" width="3.140625" customWidth="1"/>
    <col min="7" max="7" width="20.7109375" customWidth="1"/>
    <col min="8" max="8" width="3.140625" bestFit="1" customWidth="1"/>
    <col min="9" max="9" width="20.7109375" customWidth="1"/>
    <col min="10" max="10" width="5.5703125" customWidth="1"/>
    <col min="11" max="11" width="20.7109375" customWidth="1"/>
    <col min="12" max="12" width="3.140625" bestFit="1" customWidth="1"/>
    <col min="13" max="13" width="20.7109375" customWidth="1"/>
  </cols>
  <sheetData>
    <row r="2" spans="1:19" ht="18.75" x14ac:dyDescent="0.25">
      <c r="A2" s="13"/>
      <c r="B2" s="18" t="s">
        <v>22</v>
      </c>
      <c r="C2" s="17"/>
      <c r="D2" s="12"/>
      <c r="E2" s="12" t="s">
        <v>23</v>
      </c>
      <c r="F2" s="12"/>
      <c r="G2" s="14" t="s">
        <v>24</v>
      </c>
      <c r="H2" s="14"/>
      <c r="I2" s="14" t="s">
        <v>11</v>
      </c>
      <c r="J2" s="14"/>
      <c r="K2" s="14" t="s">
        <v>27</v>
      </c>
      <c r="L2" s="14"/>
      <c r="M2" s="14" t="s">
        <v>50</v>
      </c>
      <c r="N2" s="14"/>
      <c r="O2" s="14"/>
      <c r="P2" s="14"/>
      <c r="Q2" s="14"/>
      <c r="R2" s="14"/>
      <c r="S2" s="14"/>
    </row>
    <row r="3" spans="1:19" x14ac:dyDescent="0.25">
      <c r="A3" s="7"/>
      <c r="B3" s="7"/>
      <c r="C3" s="7"/>
      <c r="D3" s="7"/>
      <c r="E3" s="7"/>
      <c r="F3" s="7"/>
      <c r="G3" s="7"/>
      <c r="H3" s="7"/>
      <c r="I3" s="7"/>
      <c r="J3" s="7"/>
      <c r="K3" s="7"/>
      <c r="L3" s="7"/>
      <c r="M3" s="7"/>
      <c r="N3" s="7"/>
      <c r="O3" s="7"/>
      <c r="P3" s="7"/>
      <c r="Q3" s="7"/>
      <c r="R3" s="7"/>
    </row>
    <row r="4" spans="1:19" ht="15" customHeight="1" x14ac:dyDescent="0.25">
      <c r="A4" s="7"/>
      <c r="B4" s="7"/>
      <c r="C4" s="53" t="s">
        <v>22</v>
      </c>
      <c r="D4" s="50"/>
      <c r="E4" s="53" t="s">
        <v>23</v>
      </c>
      <c r="F4" s="50"/>
      <c r="G4" s="53" t="s">
        <v>101</v>
      </c>
      <c r="H4" s="50"/>
      <c r="I4" s="53" t="s">
        <v>11</v>
      </c>
      <c r="J4" s="50"/>
      <c r="K4" s="53" t="s">
        <v>27</v>
      </c>
      <c r="L4" s="50"/>
      <c r="M4" s="53" t="s">
        <v>50</v>
      </c>
      <c r="N4" s="7"/>
      <c r="O4" s="7"/>
      <c r="P4" s="7"/>
      <c r="Q4" s="7"/>
      <c r="R4" s="7"/>
    </row>
    <row r="5" spans="1:19" ht="28.5" customHeight="1" x14ac:dyDescent="0.45">
      <c r="A5" s="7"/>
      <c r="B5" s="7"/>
      <c r="C5" s="55">
        <f>Calcs!A4</f>
        <v>630140</v>
      </c>
      <c r="D5" s="56"/>
      <c r="E5" s="55">
        <f>Calcs!B4</f>
        <v>77172</v>
      </c>
      <c r="F5" s="56"/>
      <c r="G5" s="57">
        <f>Calcs!C4</f>
        <v>0.12246802297902054</v>
      </c>
      <c r="H5" s="56"/>
      <c r="I5" s="52">
        <f>Calcs!D4</f>
        <v>1093</v>
      </c>
      <c r="J5" s="58"/>
      <c r="K5" s="52">
        <f>Calcs!E4</f>
        <v>7935</v>
      </c>
      <c r="L5" s="56"/>
      <c r="M5" s="55">
        <f>Calcs!F4</f>
        <v>552968</v>
      </c>
      <c r="N5" s="21"/>
      <c r="O5" s="23"/>
      <c r="P5" s="7"/>
      <c r="Q5" s="7"/>
      <c r="R5" s="7"/>
    </row>
    <row r="6" spans="1:19" ht="20.100000000000001" customHeight="1" x14ac:dyDescent="0.25">
      <c r="A6" s="7"/>
      <c r="B6" s="7"/>
      <c r="C6" s="15"/>
      <c r="D6" s="10"/>
      <c r="E6" s="15"/>
      <c r="F6" s="9"/>
      <c r="G6" s="19"/>
      <c r="H6" s="9"/>
      <c r="I6" s="20"/>
      <c r="J6" s="20"/>
      <c r="K6" s="20"/>
      <c r="L6" s="9"/>
      <c r="M6" s="7"/>
      <c r="N6" s="15"/>
      <c r="O6" s="9"/>
      <c r="P6" s="7"/>
      <c r="Q6" s="7"/>
      <c r="R6" s="7"/>
    </row>
    <row r="7" spans="1:19" ht="24" customHeight="1" x14ac:dyDescent="0.25">
      <c r="A7" s="7"/>
      <c r="B7" s="7"/>
      <c r="C7" s="9"/>
      <c r="D7" s="9"/>
      <c r="E7" s="7"/>
      <c r="F7" s="7"/>
      <c r="G7" s="7"/>
      <c r="H7" s="7"/>
      <c r="I7" s="7"/>
      <c r="J7" s="7"/>
      <c r="K7" s="9"/>
      <c r="L7" s="9"/>
      <c r="M7" s="7"/>
      <c r="N7" s="9"/>
      <c r="O7" s="9"/>
      <c r="P7" s="7"/>
      <c r="Q7" s="7"/>
      <c r="R7" s="7"/>
    </row>
    <row r="8" spans="1:19" x14ac:dyDescent="0.25">
      <c r="A8" s="7"/>
      <c r="B8" s="7"/>
      <c r="C8" s="15"/>
      <c r="D8" s="15"/>
      <c r="E8" s="15"/>
      <c r="F8" s="9"/>
      <c r="G8" s="19"/>
      <c r="H8" s="9"/>
      <c r="I8" s="22"/>
      <c r="J8" s="22"/>
      <c r="K8" s="22"/>
      <c r="L8" s="9"/>
      <c r="M8" s="7"/>
      <c r="N8" s="15"/>
      <c r="O8" s="9"/>
      <c r="P8" s="7"/>
      <c r="Q8" s="7"/>
      <c r="R8" s="7"/>
    </row>
    <row r="9" spans="1:19" x14ac:dyDescent="0.25">
      <c r="A9" s="7"/>
      <c r="B9" s="7"/>
      <c r="C9" s="7"/>
      <c r="D9" s="7"/>
      <c r="E9" s="7"/>
      <c r="F9" s="7"/>
      <c r="G9" s="7"/>
      <c r="H9" s="7"/>
      <c r="I9" s="7"/>
      <c r="J9" s="7"/>
      <c r="K9" s="7"/>
      <c r="L9" s="7"/>
      <c r="M9" s="7"/>
      <c r="N9" s="7"/>
      <c r="O9" s="7"/>
      <c r="P9" s="7"/>
      <c r="Q9" s="7"/>
      <c r="R9" s="7"/>
    </row>
    <row r="10" spans="1:19" x14ac:dyDescent="0.25">
      <c r="A10" s="7"/>
      <c r="B10" s="7"/>
      <c r="C10" s="7"/>
      <c r="D10" s="7"/>
      <c r="E10" s="7"/>
      <c r="F10" s="7"/>
      <c r="G10" s="7"/>
      <c r="H10" s="7"/>
      <c r="I10" s="7"/>
      <c r="J10" s="7"/>
      <c r="K10" s="7"/>
      <c r="L10" s="7"/>
      <c r="M10" s="7"/>
      <c r="N10" s="7"/>
      <c r="O10" s="7"/>
      <c r="P10" s="7"/>
      <c r="Q10" s="7"/>
      <c r="R10" s="7"/>
    </row>
    <row r="11" spans="1:19" ht="18.75" x14ac:dyDescent="0.25">
      <c r="A11" s="13"/>
      <c r="B11" s="18" t="s">
        <v>96</v>
      </c>
      <c r="C11" s="17"/>
      <c r="D11" s="12"/>
      <c r="E11" s="12" t="s">
        <v>97</v>
      </c>
      <c r="F11" s="12"/>
      <c r="G11" s="14" t="s">
        <v>95</v>
      </c>
      <c r="H11" s="14"/>
      <c r="I11" s="14"/>
      <c r="J11" s="14"/>
      <c r="K11" s="14"/>
      <c r="L11" s="14"/>
      <c r="M11" s="14"/>
      <c r="N11" s="14"/>
      <c r="O11" s="14"/>
      <c r="P11" s="14"/>
      <c r="Q11" s="14"/>
      <c r="R11" s="14"/>
      <c r="S11" s="14"/>
    </row>
    <row r="12" spans="1:19" x14ac:dyDescent="0.25">
      <c r="A12" s="7"/>
      <c r="B12" s="7"/>
      <c r="C12" s="7"/>
      <c r="D12" s="7"/>
      <c r="E12" s="7"/>
      <c r="F12" s="7"/>
      <c r="G12" s="7"/>
      <c r="H12" s="7"/>
      <c r="I12" s="7"/>
      <c r="J12" s="7"/>
      <c r="K12" s="7"/>
      <c r="L12" s="7"/>
      <c r="M12" s="7"/>
      <c r="N12" s="7"/>
      <c r="O12" s="7"/>
      <c r="P12" s="7"/>
      <c r="Q12" s="7"/>
      <c r="R12" s="7"/>
    </row>
    <row r="13" spans="1:19" ht="15.75" x14ac:dyDescent="0.25">
      <c r="A13" s="7"/>
      <c r="B13" s="7"/>
      <c r="C13" s="54" t="s">
        <v>104</v>
      </c>
      <c r="D13" s="49"/>
      <c r="E13" s="53" t="s">
        <v>103</v>
      </c>
      <c r="F13" s="49"/>
      <c r="G13" s="53" t="s">
        <v>102</v>
      </c>
      <c r="H13" s="7"/>
      <c r="I13" s="53"/>
      <c r="J13" s="7"/>
      <c r="K13" s="7"/>
      <c r="L13" s="7"/>
      <c r="M13" s="7"/>
      <c r="N13" s="7"/>
      <c r="O13" s="7"/>
      <c r="P13" s="7"/>
      <c r="Q13" s="7"/>
      <c r="R13" s="7"/>
    </row>
    <row r="14" spans="1:19" ht="28.5" customHeight="1" x14ac:dyDescent="0.45">
      <c r="A14" s="7"/>
      <c r="B14" s="7"/>
      <c r="C14" s="55">
        <f>Calcs!G4</f>
        <v>1021.2965964343598</v>
      </c>
      <c r="D14" s="56"/>
      <c r="E14" s="59">
        <f>Calcs!I4</f>
        <v>1.7714748784440844</v>
      </c>
      <c r="F14" s="60"/>
      <c r="G14" s="61">
        <f>Calcs!H4</f>
        <v>617</v>
      </c>
      <c r="H14" s="62"/>
      <c r="I14" s="55"/>
      <c r="J14" s="7"/>
      <c r="K14" s="7"/>
      <c r="L14" s="7"/>
      <c r="M14" s="7"/>
      <c r="N14" s="7"/>
      <c r="O14" s="7"/>
      <c r="P14" s="7"/>
      <c r="Q14" s="7"/>
      <c r="R14" s="7"/>
    </row>
    <row r="15" spans="1:19" ht="20.100000000000001" customHeight="1" x14ac:dyDescent="0.45">
      <c r="A15" s="7"/>
      <c r="B15" s="7"/>
      <c r="C15" s="15"/>
      <c r="D15" s="10"/>
      <c r="E15" s="7"/>
      <c r="F15" s="7"/>
      <c r="G15" s="7"/>
      <c r="H15" s="7"/>
      <c r="I15" s="7"/>
      <c r="J15" s="48"/>
      <c r="K15" s="7"/>
      <c r="L15" s="7"/>
      <c r="M15" s="7"/>
      <c r="N15" s="7"/>
      <c r="O15" s="7"/>
      <c r="P15" s="7"/>
      <c r="Q15" s="7"/>
      <c r="R15" s="7"/>
    </row>
    <row r="16" spans="1:19" ht="24" customHeight="1" x14ac:dyDescent="0.25">
      <c r="A16" s="7"/>
      <c r="B16" s="7"/>
      <c r="C16" s="9"/>
      <c r="D16" s="9"/>
      <c r="E16" s="7"/>
      <c r="F16" s="7"/>
      <c r="G16" s="7"/>
      <c r="H16" s="7"/>
      <c r="I16" s="7"/>
      <c r="J16" s="7"/>
      <c r="K16" s="7"/>
      <c r="L16" s="7"/>
      <c r="M16" s="7"/>
      <c r="N16" s="7"/>
      <c r="O16" s="7"/>
      <c r="P16" s="7"/>
      <c r="Q16" s="7"/>
      <c r="R16" s="7"/>
    </row>
    <row r="17" spans="1:18" x14ac:dyDescent="0.25">
      <c r="A17" s="7"/>
      <c r="B17" s="7"/>
      <c r="C17" s="15"/>
      <c r="D17" s="15"/>
      <c r="E17" s="7"/>
      <c r="F17" s="7"/>
      <c r="G17" s="7"/>
      <c r="H17" s="7"/>
      <c r="I17" s="7"/>
      <c r="J17" s="7"/>
      <c r="K17" s="7"/>
      <c r="L17" s="7"/>
      <c r="M17" s="7"/>
      <c r="N17" s="7"/>
      <c r="O17" s="7"/>
      <c r="P17" s="7"/>
      <c r="Q17" s="7"/>
      <c r="R17" s="7"/>
    </row>
    <row r="18" spans="1:18" x14ac:dyDescent="0.25">
      <c r="A18" s="7"/>
      <c r="B18" s="7"/>
      <c r="C18" s="7"/>
      <c r="D18" s="7"/>
      <c r="E18" s="7"/>
      <c r="F18" s="7"/>
      <c r="G18" s="7"/>
      <c r="H18" s="7"/>
      <c r="I18" s="7"/>
      <c r="J18" s="7"/>
      <c r="K18" s="7"/>
      <c r="L18" s="7"/>
      <c r="M18" s="7"/>
      <c r="N18" s="7"/>
      <c r="O18" s="7"/>
      <c r="P18" s="7"/>
      <c r="Q18" s="7"/>
      <c r="R18" s="7"/>
    </row>
    <row r="19" spans="1:18" x14ac:dyDescent="0.25">
      <c r="A19" s="7"/>
      <c r="B19" s="7"/>
      <c r="C19" s="7"/>
      <c r="D19" s="7"/>
      <c r="E19" s="7"/>
      <c r="F19" s="7"/>
      <c r="G19" s="7"/>
      <c r="H19" s="7"/>
      <c r="I19" s="7"/>
      <c r="J19" s="7"/>
      <c r="K19" s="7"/>
      <c r="O19" s="7"/>
      <c r="P19" s="7"/>
      <c r="Q19" s="7"/>
      <c r="R19" s="7"/>
    </row>
    <row r="20" spans="1:18" x14ac:dyDescent="0.25">
      <c r="A20" s="7"/>
      <c r="B20" s="7"/>
      <c r="C20" s="7"/>
      <c r="D20" s="7"/>
      <c r="E20" s="7"/>
      <c r="F20" s="7"/>
      <c r="G20" s="7"/>
      <c r="H20" s="7"/>
      <c r="I20" s="7"/>
      <c r="J20" s="7"/>
      <c r="K20" s="7"/>
      <c r="O20" s="7"/>
      <c r="P20" s="7"/>
      <c r="Q20" s="7"/>
      <c r="R20" s="7"/>
    </row>
  </sheetData>
  <conditionalFormatting sqref="C7">
    <cfRule type="expression" dxfId="2" priority="1">
      <formula>$D$5&lt; 0</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E2463-B0A7-40BD-9D9D-CA7A7242E22A}">
  <dimension ref="A2:W20"/>
  <sheetViews>
    <sheetView workbookViewId="0">
      <selection activeCell="F7" sqref="F7"/>
    </sheetView>
  </sheetViews>
  <sheetFormatPr defaultRowHeight="15" x14ac:dyDescent="0.25"/>
  <cols>
    <col min="3" max="3" width="13.7109375" customWidth="1"/>
    <col min="4" max="4" width="3.140625" bestFit="1" customWidth="1"/>
    <col min="5" max="5" width="7.140625" customWidth="1"/>
    <col min="6" max="6" width="13.7109375" customWidth="1"/>
    <col min="7" max="7" width="3.140625" customWidth="1"/>
    <col min="9" max="9" width="13.7109375" customWidth="1"/>
    <col min="10" max="10" width="3.140625" bestFit="1" customWidth="1"/>
    <col min="12" max="12" width="13.7109375" customWidth="1"/>
    <col min="13" max="13" width="3.140625" customWidth="1"/>
    <col min="15" max="15" width="13.7109375" customWidth="1"/>
    <col min="16" max="16" width="3.140625" bestFit="1" customWidth="1"/>
  </cols>
  <sheetData>
    <row r="2" spans="1:23" ht="18.75" x14ac:dyDescent="0.25">
      <c r="A2" s="13"/>
      <c r="B2" s="18" t="s">
        <v>22</v>
      </c>
      <c r="C2" s="17"/>
      <c r="D2" s="12"/>
      <c r="E2" s="14"/>
      <c r="F2" s="12" t="s">
        <v>23</v>
      </c>
      <c r="G2" s="12"/>
      <c r="H2" s="14"/>
      <c r="I2" s="14" t="s">
        <v>24</v>
      </c>
      <c r="J2" s="14"/>
      <c r="K2" s="14"/>
      <c r="L2" s="14" t="s">
        <v>11</v>
      </c>
      <c r="M2" s="14"/>
      <c r="N2" s="14"/>
      <c r="O2" s="14" t="s">
        <v>27</v>
      </c>
      <c r="P2" s="14"/>
      <c r="Q2" s="14"/>
      <c r="R2" s="14" t="s">
        <v>50</v>
      </c>
      <c r="S2" s="14"/>
      <c r="T2" s="14"/>
      <c r="U2" s="14"/>
      <c r="V2" s="14"/>
      <c r="W2" s="14"/>
    </row>
    <row r="3" spans="1:23" x14ac:dyDescent="0.25">
      <c r="A3" s="7"/>
      <c r="B3" s="7"/>
      <c r="C3" s="7"/>
      <c r="D3" s="7"/>
      <c r="E3" s="7"/>
      <c r="F3" s="7"/>
      <c r="G3" s="7"/>
      <c r="H3" s="7"/>
      <c r="I3" s="7"/>
      <c r="J3" s="7"/>
      <c r="K3" s="7"/>
      <c r="L3" s="7"/>
      <c r="M3" s="7"/>
      <c r="N3" s="7"/>
      <c r="O3" s="7"/>
      <c r="P3" s="7"/>
      <c r="Q3" s="7"/>
      <c r="R3" s="7"/>
      <c r="S3" s="7"/>
      <c r="T3" s="7"/>
      <c r="U3" s="7"/>
      <c r="V3" s="7"/>
    </row>
    <row r="4" spans="1:23" x14ac:dyDescent="0.25">
      <c r="A4" s="7"/>
      <c r="B4" s="7"/>
      <c r="C4" s="7"/>
      <c r="D4" s="7"/>
      <c r="E4" s="7"/>
      <c r="F4" s="7"/>
      <c r="G4" s="7"/>
      <c r="H4" s="7"/>
      <c r="I4" s="7"/>
      <c r="J4" s="7"/>
      <c r="K4" s="7"/>
      <c r="L4" s="7"/>
      <c r="M4" s="7"/>
      <c r="N4" s="7"/>
      <c r="O4" s="7"/>
      <c r="P4" s="7"/>
      <c r="Q4" s="7"/>
      <c r="R4" s="7"/>
      <c r="S4" s="7"/>
      <c r="T4" s="7"/>
      <c r="U4" s="7"/>
      <c r="V4" s="7"/>
    </row>
    <row r="5" spans="1:23" ht="28.5" customHeight="1" x14ac:dyDescent="0.45">
      <c r="A5" s="7"/>
      <c r="B5" s="7"/>
      <c r="C5" s="11">
        <f>Calcs!D18</f>
        <v>0.14812432699332961</v>
      </c>
      <c r="D5" s="16">
        <f>Calcs!D18</f>
        <v>0.14812432699332961</v>
      </c>
      <c r="E5" s="7"/>
      <c r="F5" s="11">
        <f>Calcs!D19</f>
        <v>0.16551130442662318</v>
      </c>
      <c r="G5" s="16">
        <f>F5</f>
        <v>0.16551130442662318</v>
      </c>
      <c r="H5" s="7"/>
      <c r="I5" s="11">
        <f>Calcs!D20</f>
        <v>1.5143810669726082E-2</v>
      </c>
      <c r="J5" s="16">
        <f>I5</f>
        <v>1.5143810669726082E-2</v>
      </c>
      <c r="K5" s="7"/>
      <c r="L5" s="21">
        <f>Calcs!D21</f>
        <v>0.15539112050739959</v>
      </c>
      <c r="M5" s="16">
        <f>L5</f>
        <v>0.15539112050739959</v>
      </c>
      <c r="N5" s="7"/>
      <c r="O5" s="21">
        <f>Calcs!D22</f>
        <v>0.11823562570462232</v>
      </c>
      <c r="P5" s="16">
        <f>O5</f>
        <v>0.11823562570462232</v>
      </c>
      <c r="Q5" s="7"/>
      <c r="R5" s="21">
        <f>Calcs!D23</f>
        <v>0.14573897188322318</v>
      </c>
      <c r="S5" s="23">
        <f>R5</f>
        <v>0.14573897188322318</v>
      </c>
      <c r="T5" s="7"/>
      <c r="U5" s="7"/>
      <c r="V5" s="7"/>
    </row>
    <row r="6" spans="1:23" x14ac:dyDescent="0.25">
      <c r="A6" s="7"/>
      <c r="B6" s="7"/>
      <c r="C6" s="15">
        <f>GETPIVOTDATA("[Measures].[Total Sales]",Calcs!$A$3)</f>
        <v>630140</v>
      </c>
      <c r="D6" s="10"/>
      <c r="E6" s="7"/>
      <c r="F6" s="15">
        <f>GETPIVOTDATA("[Measures].[Total Profit]",Calcs!$A$3)</f>
        <v>77172</v>
      </c>
      <c r="G6" s="9"/>
      <c r="H6" s="7"/>
      <c r="I6" s="19">
        <f>GETPIVOTDATA("[Measures].[Profit Margin%]",Calcs!$A$3)</f>
        <v>0.12246802297902054</v>
      </c>
      <c r="J6" s="9"/>
      <c r="K6" s="7"/>
      <c r="L6" s="20">
        <f>GETPIVOTDATA("[Measures].[Transactions]",Calcs!$A$3)</f>
        <v>1093</v>
      </c>
      <c r="M6" s="9"/>
      <c r="N6" s="7"/>
      <c r="O6" s="20">
        <f>GETPIVOTDATA("[Measures].[Total Quantity]",Calcs!$A$3)</f>
        <v>7935</v>
      </c>
      <c r="P6" s="9"/>
      <c r="Q6" s="7"/>
      <c r="R6" s="15">
        <f>GETPIVOTDATA("[Measures].[Total Cost]",Calcs!$A$3)</f>
        <v>552968</v>
      </c>
      <c r="S6" s="9"/>
      <c r="T6" s="7"/>
      <c r="U6" s="7"/>
      <c r="V6" s="7"/>
    </row>
    <row r="7" spans="1:23" ht="35.1" customHeight="1" x14ac:dyDescent="0.25">
      <c r="A7" s="7"/>
      <c r="B7" s="7"/>
      <c r="C7" s="9" t="str">
        <f>"Compared to "&amp;Calcs!C17</f>
        <v>Compared to 2012</v>
      </c>
      <c r="D7" s="9"/>
      <c r="E7" s="7"/>
      <c r="F7" s="7" t="str">
        <f>"Compared to "&amp;Calcs!C17</f>
        <v>Compared to 2012</v>
      </c>
      <c r="G7" s="7"/>
      <c r="H7" s="7"/>
      <c r="I7" s="7" t="str">
        <f>"Compared to "&amp;Calcs!C17</f>
        <v>Compared to 2012</v>
      </c>
      <c r="J7" s="7"/>
      <c r="K7" s="7"/>
      <c r="L7" s="7" t="str">
        <f>"Compared to "&amp;Calcs!C17</f>
        <v>Compared to 2012</v>
      </c>
      <c r="M7" s="7"/>
      <c r="N7" s="7"/>
      <c r="O7" s="9" t="str">
        <f>"Compared to "&amp;Calcs!C17</f>
        <v>Compared to 2012</v>
      </c>
      <c r="P7" s="9"/>
      <c r="Q7" s="7"/>
      <c r="R7" s="9" t="str">
        <f>"Compared to "&amp;Calcs!C17</f>
        <v>Compared to 2012</v>
      </c>
      <c r="S7" s="9"/>
      <c r="T7" s="7"/>
      <c r="U7" s="7"/>
      <c r="V7" s="7"/>
    </row>
    <row r="8" spans="1:23" x14ac:dyDescent="0.25">
      <c r="A8" s="7"/>
      <c r="B8" s="7"/>
      <c r="C8" s="15">
        <f>Calcs!C18</f>
        <v>548843</v>
      </c>
      <c r="D8" s="15"/>
      <c r="E8" s="7"/>
      <c r="F8" s="15">
        <f>Calcs!C19</f>
        <v>66213</v>
      </c>
      <c r="G8" s="9"/>
      <c r="H8" s="7"/>
      <c r="I8" s="19">
        <f>Calcs!C20</f>
        <v>0.12064105764307825</v>
      </c>
      <c r="J8" s="9"/>
      <c r="K8" s="7"/>
      <c r="L8" s="22">
        <f>Calcs!C21</f>
        <v>946</v>
      </c>
      <c r="M8" s="9"/>
      <c r="N8" s="7"/>
      <c r="O8" s="22">
        <f>Calcs!C22</f>
        <v>7096</v>
      </c>
      <c r="P8" s="9"/>
      <c r="Q8" s="7"/>
      <c r="R8" s="15">
        <f>Calcs!C23</f>
        <v>482630</v>
      </c>
      <c r="S8" s="9"/>
      <c r="T8" s="7"/>
      <c r="U8" s="7"/>
      <c r="V8" s="7"/>
    </row>
    <row r="9" spans="1:23" x14ac:dyDescent="0.25">
      <c r="A9" s="7"/>
      <c r="B9" s="7"/>
      <c r="C9" s="7"/>
      <c r="D9" s="7"/>
      <c r="E9" s="7"/>
      <c r="F9" s="7"/>
      <c r="G9" s="7"/>
      <c r="H9" s="7"/>
      <c r="I9" s="7"/>
      <c r="J9" s="7"/>
      <c r="K9" s="7"/>
      <c r="L9" s="7"/>
      <c r="M9" s="7"/>
      <c r="N9" s="7"/>
      <c r="O9" s="7"/>
      <c r="P9" s="7"/>
      <c r="Q9" s="7"/>
      <c r="R9" s="7"/>
      <c r="S9" s="7"/>
      <c r="T9" s="7"/>
      <c r="U9" s="7"/>
      <c r="V9" s="7"/>
    </row>
    <row r="10" spans="1:23" x14ac:dyDescent="0.25">
      <c r="A10" s="7"/>
      <c r="B10" s="7"/>
      <c r="C10" s="7"/>
      <c r="D10" s="7"/>
      <c r="E10" s="7"/>
      <c r="F10" s="7"/>
      <c r="G10" s="7"/>
      <c r="H10" s="7"/>
      <c r="I10" s="7"/>
      <c r="J10" s="7"/>
      <c r="K10" s="7"/>
      <c r="L10" s="7"/>
      <c r="M10" s="7"/>
      <c r="N10" s="7"/>
      <c r="O10" s="7"/>
      <c r="P10" s="7"/>
      <c r="Q10" s="7"/>
      <c r="R10" s="7"/>
      <c r="S10" s="7"/>
      <c r="T10" s="7"/>
      <c r="U10" s="7"/>
      <c r="V10" s="7"/>
    </row>
    <row r="11" spans="1:23" ht="18.75" x14ac:dyDescent="0.25">
      <c r="A11" s="13"/>
      <c r="B11" s="18"/>
      <c r="C11" s="17"/>
      <c r="D11" s="12"/>
      <c r="E11" s="14"/>
      <c r="F11" s="12"/>
      <c r="G11" s="12"/>
      <c r="H11" s="14"/>
      <c r="I11" s="14"/>
      <c r="J11" s="14"/>
      <c r="K11" s="14"/>
      <c r="L11" s="14"/>
      <c r="M11" s="14"/>
      <c r="N11" s="14"/>
      <c r="O11" s="14"/>
      <c r="P11" s="14"/>
      <c r="Q11" s="14"/>
      <c r="R11" s="14"/>
      <c r="S11" s="14"/>
      <c r="T11" s="14"/>
      <c r="U11" s="14"/>
      <c r="V11" s="14"/>
      <c r="W11" s="14"/>
    </row>
    <row r="12" spans="1:23" x14ac:dyDescent="0.25">
      <c r="A12" s="7"/>
      <c r="B12" s="7"/>
      <c r="C12" s="7"/>
      <c r="D12" s="7"/>
      <c r="E12" s="7"/>
      <c r="F12" s="7"/>
      <c r="G12" s="7"/>
      <c r="H12" s="7"/>
      <c r="I12" s="7"/>
      <c r="J12" s="7"/>
      <c r="K12" s="7"/>
      <c r="L12" s="7"/>
      <c r="M12" s="7"/>
      <c r="N12" s="7"/>
      <c r="O12" s="7"/>
      <c r="P12" s="7"/>
      <c r="Q12" s="7"/>
      <c r="R12" s="7"/>
      <c r="S12" s="7"/>
      <c r="T12" s="7"/>
      <c r="U12" s="7"/>
      <c r="V12" s="7"/>
    </row>
    <row r="13" spans="1:23" x14ac:dyDescent="0.25">
      <c r="A13" s="7"/>
      <c r="B13" s="7"/>
      <c r="C13" s="7"/>
      <c r="D13" s="7"/>
      <c r="E13" s="7"/>
      <c r="F13" s="7"/>
      <c r="G13" s="7"/>
      <c r="H13" s="7"/>
      <c r="I13" s="7"/>
      <c r="J13" s="7"/>
      <c r="K13" s="7"/>
      <c r="L13" s="7"/>
      <c r="M13" s="7"/>
      <c r="N13" s="7"/>
      <c r="O13" s="7"/>
      <c r="P13" s="7"/>
      <c r="Q13" s="7"/>
      <c r="R13" s="7"/>
      <c r="S13" s="7"/>
      <c r="T13" s="7"/>
      <c r="U13" s="7"/>
      <c r="V13" s="7"/>
    </row>
    <row r="14" spans="1:23" ht="28.5" customHeight="1" x14ac:dyDescent="0.45">
      <c r="A14" s="7"/>
      <c r="B14" s="7"/>
      <c r="C14" s="11"/>
      <c r="D14" s="16"/>
      <c r="E14" s="7"/>
      <c r="F14" s="7"/>
      <c r="G14" s="7"/>
      <c r="H14" s="7"/>
      <c r="I14" s="7"/>
      <c r="J14" s="7"/>
      <c r="K14" s="7"/>
      <c r="L14" s="7"/>
      <c r="M14" s="7"/>
      <c r="N14" s="7"/>
      <c r="O14" s="7"/>
      <c r="P14" s="7"/>
      <c r="Q14" s="7"/>
      <c r="R14" s="7"/>
      <c r="S14" s="7"/>
      <c r="T14" s="7"/>
      <c r="U14" s="7"/>
      <c r="V14" s="7"/>
    </row>
    <row r="15" spans="1:23" x14ac:dyDescent="0.25">
      <c r="A15" s="7"/>
      <c r="B15" s="7"/>
      <c r="C15" s="15"/>
      <c r="D15" s="10"/>
      <c r="E15" s="7"/>
      <c r="F15" s="7"/>
      <c r="G15" s="7"/>
      <c r="H15" s="7"/>
      <c r="I15" s="7"/>
      <c r="J15" s="7"/>
      <c r="K15" s="7"/>
      <c r="L15" s="7"/>
      <c r="M15" s="7"/>
      <c r="N15" s="7"/>
      <c r="O15" s="7"/>
      <c r="P15" s="7"/>
      <c r="Q15" s="7"/>
      <c r="R15" s="7"/>
      <c r="S15" s="7"/>
      <c r="T15" s="7"/>
      <c r="U15" s="7"/>
      <c r="V15" s="7"/>
    </row>
    <row r="16" spans="1:23" ht="35.1" customHeight="1" x14ac:dyDescent="0.25">
      <c r="A16" s="7"/>
      <c r="B16" s="7"/>
      <c r="C16" s="9"/>
      <c r="D16" s="9"/>
      <c r="E16" s="7"/>
      <c r="F16" s="7"/>
      <c r="G16" s="7"/>
      <c r="H16" s="7"/>
      <c r="I16" s="7"/>
      <c r="J16" s="7"/>
      <c r="K16" s="7"/>
      <c r="L16" s="7"/>
      <c r="M16" s="7"/>
      <c r="N16" s="7"/>
      <c r="O16" s="7"/>
      <c r="P16" s="7"/>
      <c r="Q16" s="7"/>
      <c r="R16" s="7"/>
      <c r="S16" s="7"/>
      <c r="T16" s="7"/>
      <c r="U16" s="7"/>
      <c r="V16" s="7"/>
    </row>
    <row r="17" spans="1:22" x14ac:dyDescent="0.25">
      <c r="A17" s="7"/>
      <c r="B17" s="7"/>
      <c r="C17" s="15"/>
      <c r="D17" s="15"/>
      <c r="E17" s="7"/>
      <c r="F17" s="7"/>
      <c r="G17" s="7"/>
      <c r="H17" s="7"/>
      <c r="I17" s="7"/>
      <c r="J17" s="7"/>
      <c r="K17" s="7"/>
      <c r="L17" s="7"/>
      <c r="M17" s="7"/>
      <c r="N17" s="7"/>
      <c r="O17" s="7"/>
      <c r="P17" s="7"/>
      <c r="Q17" s="7"/>
      <c r="R17" s="7"/>
      <c r="S17" s="7"/>
      <c r="T17" s="7"/>
      <c r="U17" s="7"/>
      <c r="V17" s="7"/>
    </row>
    <row r="18" spans="1:22" x14ac:dyDescent="0.25">
      <c r="A18" s="7"/>
      <c r="B18" s="7"/>
      <c r="C18" s="7"/>
      <c r="D18" s="7"/>
      <c r="E18" s="7"/>
      <c r="F18" s="7"/>
      <c r="G18" s="7"/>
      <c r="H18" s="7"/>
      <c r="I18" s="7"/>
      <c r="J18" s="7"/>
      <c r="K18" s="7"/>
      <c r="L18" s="7"/>
      <c r="M18" s="7"/>
      <c r="N18" s="7"/>
      <c r="O18" s="7"/>
      <c r="P18" s="7"/>
      <c r="Q18" s="7"/>
      <c r="R18" s="7"/>
      <c r="S18" s="7"/>
      <c r="T18" s="7"/>
      <c r="U18" s="7"/>
      <c r="V18" s="7"/>
    </row>
    <row r="19" spans="1:22" x14ac:dyDescent="0.25">
      <c r="A19" s="7"/>
      <c r="B19" s="7"/>
      <c r="C19" s="7"/>
      <c r="D19" s="7"/>
      <c r="E19" s="7"/>
      <c r="F19" s="7"/>
      <c r="G19" s="7"/>
      <c r="H19" s="7"/>
      <c r="I19" s="7"/>
      <c r="J19" s="7"/>
      <c r="K19" s="7"/>
      <c r="L19" s="7"/>
      <c r="M19" s="7"/>
      <c r="N19" s="7"/>
      <c r="O19" s="7"/>
      <c r="S19" s="7"/>
      <c r="T19" s="7"/>
      <c r="U19" s="7"/>
      <c r="V19" s="7"/>
    </row>
    <row r="20" spans="1:22" x14ac:dyDescent="0.25">
      <c r="A20" s="7"/>
      <c r="B20" s="7"/>
      <c r="C20" s="7"/>
      <c r="D20" s="7"/>
      <c r="E20" s="7"/>
      <c r="F20" s="7"/>
      <c r="G20" s="7"/>
      <c r="H20" s="7"/>
      <c r="I20" s="7"/>
      <c r="J20" s="7"/>
      <c r="K20" s="7"/>
      <c r="L20" s="7"/>
      <c r="M20" s="7"/>
      <c r="N20" s="7"/>
      <c r="O20" s="7"/>
      <c r="S20" s="7"/>
      <c r="T20" s="7"/>
      <c r="U20" s="7"/>
      <c r="V2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30633-B186-4500-B553-2CD3C15FDE65}">
  <dimension ref="A3:Y44"/>
  <sheetViews>
    <sheetView topLeftCell="A20" workbookViewId="0"/>
  </sheetViews>
  <sheetFormatPr defaultRowHeight="15" x14ac:dyDescent="0.25"/>
  <cols>
    <col min="1" max="1" width="13.28515625" bestFit="1" customWidth="1"/>
    <col min="2" max="2" width="10.42578125" bestFit="1" customWidth="1"/>
    <col min="3" max="3" width="10.85546875" bestFit="1" customWidth="1"/>
    <col min="4" max="4" width="9.85546875" bestFit="1" customWidth="1"/>
    <col min="5" max="5" width="14.5703125" bestFit="1" customWidth="1"/>
    <col min="6" max="6" width="17.42578125" bestFit="1" customWidth="1"/>
    <col min="7" max="11" width="17.42578125" customWidth="1"/>
    <col min="12" max="12" width="14.5703125" bestFit="1" customWidth="1"/>
    <col min="13" max="13" width="17.5703125" bestFit="1" customWidth="1"/>
    <col min="14" max="17" width="17.42578125" customWidth="1"/>
    <col min="18" max="18" width="16.28515625" bestFit="1" customWidth="1"/>
    <col min="19" max="19" width="14.5703125" bestFit="1" customWidth="1"/>
    <col min="20" max="20" width="19.7109375" bestFit="1" customWidth="1"/>
    <col min="21" max="21" width="16.28515625" bestFit="1" customWidth="1"/>
  </cols>
  <sheetData>
    <row r="3" spans="2:25" x14ac:dyDescent="0.25">
      <c r="B3" s="2" t="s">
        <v>1</v>
      </c>
      <c r="C3" s="2" t="s">
        <v>70</v>
      </c>
    </row>
    <row r="4" spans="2:25" x14ac:dyDescent="0.25">
      <c r="B4" s="2" t="s">
        <v>0</v>
      </c>
      <c r="C4" t="s">
        <v>71</v>
      </c>
      <c r="D4" t="s">
        <v>72</v>
      </c>
      <c r="E4" t="s">
        <v>73</v>
      </c>
    </row>
    <row r="5" spans="2:25" x14ac:dyDescent="0.25">
      <c r="B5">
        <v>2011</v>
      </c>
      <c r="C5" s="4">
        <v>221905</v>
      </c>
      <c r="D5" s="4">
        <v>127576</v>
      </c>
      <c r="E5" s="4">
        <v>64867</v>
      </c>
    </row>
    <row r="6" spans="2:25" x14ac:dyDescent="0.25">
      <c r="B6">
        <v>2012</v>
      </c>
      <c r="C6" s="4">
        <v>316073</v>
      </c>
      <c r="D6" s="4">
        <v>158493</v>
      </c>
      <c r="E6" s="4">
        <v>74277</v>
      </c>
    </row>
    <row r="7" spans="2:25" x14ac:dyDescent="0.25">
      <c r="B7">
        <v>2013</v>
      </c>
      <c r="C7" s="4">
        <v>314166</v>
      </c>
      <c r="D7" s="4">
        <v>203526</v>
      </c>
      <c r="E7" s="4">
        <v>112448</v>
      </c>
    </row>
    <row r="8" spans="2:25" x14ac:dyDescent="0.25">
      <c r="B8">
        <v>2014</v>
      </c>
      <c r="C8" s="4">
        <v>384101</v>
      </c>
      <c r="D8" s="4">
        <v>248542</v>
      </c>
      <c r="E8" s="4">
        <v>122387</v>
      </c>
    </row>
    <row r="14" spans="2:25" x14ac:dyDescent="0.25">
      <c r="E14" s="2" t="s">
        <v>28</v>
      </c>
      <c r="F14" t="s">
        <v>5</v>
      </c>
      <c r="H14" t="str">
        <f>E14</f>
        <v>Quarter Year</v>
      </c>
      <c r="I14" t="str">
        <f>F14</f>
        <v>Sales of Corporate</v>
      </c>
      <c r="L14" s="2" t="s">
        <v>28</v>
      </c>
      <c r="M14" t="s">
        <v>4</v>
      </c>
      <c r="O14" t="str">
        <f>L14</f>
        <v>Quarter Year</v>
      </c>
      <c r="P14" t="str">
        <f>M14</f>
        <v>Sales of Consumer</v>
      </c>
      <c r="S14" s="2" t="s">
        <v>28</v>
      </c>
      <c r="T14" t="s">
        <v>6</v>
      </c>
      <c r="V14" t="str">
        <f t="shared" ref="V14:V30" si="0">S14</f>
        <v>Quarter Year</v>
      </c>
      <c r="W14" t="str">
        <f t="shared" ref="W14:W30" si="1">T14</f>
        <v>Sales of Home Office</v>
      </c>
    </row>
    <row r="15" spans="2:25" x14ac:dyDescent="0.25">
      <c r="E15" t="s">
        <v>29</v>
      </c>
      <c r="F15" s="4">
        <v>23181</v>
      </c>
      <c r="G15" s="4"/>
      <c r="H15" t="str">
        <f t="shared" ref="H15:H30" si="2">E15</f>
        <v>Q1 2011</v>
      </c>
      <c r="I15" s="4">
        <f>IF(F15=MAX($F$15:$F$30), F15,0)</f>
        <v>0</v>
      </c>
      <c r="J15" s="4">
        <f>F15-I15</f>
        <v>23181</v>
      </c>
      <c r="K15" s="4"/>
      <c r="L15" t="s">
        <v>29</v>
      </c>
      <c r="M15" s="4">
        <v>24819</v>
      </c>
      <c r="N15" s="4"/>
      <c r="O15" t="str">
        <f t="shared" ref="O15:O30" si="3">L15</f>
        <v>Q1 2011</v>
      </c>
      <c r="P15" s="4">
        <f>IF(M15 = MAX(M15:M30), M15,0)</f>
        <v>0</v>
      </c>
      <c r="Q15" s="4">
        <f>M15-P15</f>
        <v>24819</v>
      </c>
      <c r="S15" t="s">
        <v>29</v>
      </c>
      <c r="T15" s="4">
        <v>8548</v>
      </c>
      <c r="V15" t="str">
        <f t="shared" si="0"/>
        <v>Q1 2011</v>
      </c>
      <c r="W15">
        <f t="shared" si="1"/>
        <v>8548</v>
      </c>
      <c r="X15">
        <f>IF(W15=MAX($W$15:$W$30),W15,0)</f>
        <v>0</v>
      </c>
      <c r="Y15">
        <f>W15-X15</f>
        <v>8548</v>
      </c>
    </row>
    <row r="16" spans="2:25" x14ac:dyDescent="0.25">
      <c r="E16" t="s">
        <v>30</v>
      </c>
      <c r="F16" s="4">
        <v>23910</v>
      </c>
      <c r="G16" s="4"/>
      <c r="H16" t="str">
        <f t="shared" si="2"/>
        <v>Q1 2012</v>
      </c>
      <c r="I16" s="4">
        <f t="shared" ref="I16:I30" si="4">IF(F16=MAX($F$15:$F$30), F16,0)</f>
        <v>0</v>
      </c>
      <c r="J16" s="4">
        <f t="shared" ref="J16:J30" si="5">F16-I16</f>
        <v>23910</v>
      </c>
      <c r="K16" s="4"/>
      <c r="L16" t="s">
        <v>30</v>
      </c>
      <c r="M16" s="4">
        <v>46986</v>
      </c>
      <c r="N16" s="4"/>
      <c r="O16" t="str">
        <f t="shared" si="3"/>
        <v>Q1 2012</v>
      </c>
      <c r="P16" s="4">
        <f t="shared" ref="P16:P30" si="6">IF(M16 = MAX(M16:M31), M16,0)</f>
        <v>0</v>
      </c>
      <c r="Q16" s="4">
        <f t="shared" ref="Q16:Q30" si="7">M16-P16</f>
        <v>46986</v>
      </c>
      <c r="S16" t="s">
        <v>30</v>
      </c>
      <c r="T16" s="4">
        <v>15818</v>
      </c>
      <c r="V16" t="str">
        <f t="shared" si="0"/>
        <v>Q1 2012</v>
      </c>
      <c r="W16">
        <f t="shared" si="1"/>
        <v>15818</v>
      </c>
      <c r="X16">
        <f t="shared" ref="X16:X30" si="8">IF(W16=MAX($W$15:$W$30),W16,0)</f>
        <v>0</v>
      </c>
      <c r="Y16">
        <f t="shared" ref="Y16:Y30" si="9">W16-X16</f>
        <v>15818</v>
      </c>
    </row>
    <row r="17" spans="5:25" x14ac:dyDescent="0.25">
      <c r="E17" t="s">
        <v>31</v>
      </c>
      <c r="F17" s="4">
        <v>33224</v>
      </c>
      <c r="G17" s="4"/>
      <c r="H17" t="str">
        <f t="shared" si="2"/>
        <v>Q1 2013</v>
      </c>
      <c r="I17" s="4">
        <f t="shared" si="4"/>
        <v>0</v>
      </c>
      <c r="J17" s="4">
        <f t="shared" si="5"/>
        <v>33224</v>
      </c>
      <c r="K17" s="4"/>
      <c r="L17" t="s">
        <v>31</v>
      </c>
      <c r="M17" s="4">
        <v>59009</v>
      </c>
      <c r="N17" s="4"/>
      <c r="O17" t="str">
        <f t="shared" si="3"/>
        <v>Q1 2013</v>
      </c>
      <c r="P17" s="4">
        <f t="shared" si="6"/>
        <v>0</v>
      </c>
      <c r="Q17" s="4">
        <f t="shared" si="7"/>
        <v>59009</v>
      </c>
      <c r="S17" t="s">
        <v>31</v>
      </c>
      <c r="T17" s="4">
        <v>29492</v>
      </c>
      <c r="V17" t="str">
        <f t="shared" si="0"/>
        <v>Q1 2013</v>
      </c>
      <c r="W17">
        <f t="shared" si="1"/>
        <v>29492</v>
      </c>
      <c r="X17">
        <f t="shared" si="8"/>
        <v>0</v>
      </c>
      <c r="Y17">
        <f t="shared" si="9"/>
        <v>29492</v>
      </c>
    </row>
    <row r="18" spans="5:25" x14ac:dyDescent="0.25">
      <c r="E18" t="s">
        <v>32</v>
      </c>
      <c r="F18" s="4">
        <v>44191</v>
      </c>
      <c r="G18" s="4"/>
      <c r="H18" t="str">
        <f t="shared" si="2"/>
        <v>Q1 2014</v>
      </c>
      <c r="I18" s="4">
        <f t="shared" si="4"/>
        <v>0</v>
      </c>
      <c r="J18" s="4">
        <f t="shared" si="5"/>
        <v>44191</v>
      </c>
      <c r="K18" s="4"/>
      <c r="L18" t="s">
        <v>32</v>
      </c>
      <c r="M18" s="4">
        <v>57772</v>
      </c>
      <c r="N18" s="4"/>
      <c r="O18" t="str">
        <f t="shared" si="3"/>
        <v>Q1 2014</v>
      </c>
      <c r="P18" s="4">
        <f t="shared" si="6"/>
        <v>0</v>
      </c>
      <c r="Q18" s="4">
        <f t="shared" si="7"/>
        <v>57772</v>
      </c>
      <c r="S18" t="s">
        <v>32</v>
      </c>
      <c r="T18" s="4">
        <v>18767</v>
      </c>
      <c r="V18" t="str">
        <f t="shared" si="0"/>
        <v>Q1 2014</v>
      </c>
      <c r="W18">
        <f t="shared" si="1"/>
        <v>18767</v>
      </c>
      <c r="X18">
        <f t="shared" si="8"/>
        <v>0</v>
      </c>
      <c r="Y18">
        <f t="shared" si="9"/>
        <v>18767</v>
      </c>
    </row>
    <row r="19" spans="5:25" x14ac:dyDescent="0.25">
      <c r="E19" t="s">
        <v>33</v>
      </c>
      <c r="F19" s="4">
        <v>41981</v>
      </c>
      <c r="G19" s="4"/>
      <c r="H19" t="str">
        <f t="shared" si="2"/>
        <v>Q2 2011</v>
      </c>
      <c r="I19" s="4">
        <f t="shared" si="4"/>
        <v>0</v>
      </c>
      <c r="J19" s="4">
        <f t="shared" si="5"/>
        <v>41981</v>
      </c>
      <c r="K19" s="4"/>
      <c r="L19" t="s">
        <v>33</v>
      </c>
      <c r="M19" s="4">
        <v>46873</v>
      </c>
      <c r="N19" s="4"/>
      <c r="O19" t="str">
        <f t="shared" si="3"/>
        <v>Q2 2011</v>
      </c>
      <c r="P19" s="4">
        <f t="shared" si="6"/>
        <v>0</v>
      </c>
      <c r="Q19" s="4">
        <f t="shared" si="7"/>
        <v>46873</v>
      </c>
      <c r="S19" t="s">
        <v>33</v>
      </c>
      <c r="T19" s="4">
        <v>10858</v>
      </c>
      <c r="V19" t="str">
        <f t="shared" si="0"/>
        <v>Q2 2011</v>
      </c>
      <c r="W19">
        <f t="shared" si="1"/>
        <v>10858</v>
      </c>
      <c r="X19">
        <f t="shared" si="8"/>
        <v>0</v>
      </c>
      <c r="Y19">
        <f t="shared" si="9"/>
        <v>10858</v>
      </c>
    </row>
    <row r="20" spans="5:25" x14ac:dyDescent="0.25">
      <c r="E20" t="s">
        <v>34</v>
      </c>
      <c r="F20" s="4">
        <v>32530</v>
      </c>
      <c r="G20" s="4"/>
      <c r="H20" t="str">
        <f t="shared" si="2"/>
        <v>Q2 2012</v>
      </c>
      <c r="I20" s="4">
        <f t="shared" si="4"/>
        <v>0</v>
      </c>
      <c r="J20" s="4">
        <f t="shared" si="5"/>
        <v>32530</v>
      </c>
      <c r="K20" s="4"/>
      <c r="L20" t="s">
        <v>34</v>
      </c>
      <c r="M20" s="4">
        <v>76614</v>
      </c>
      <c r="N20" s="4"/>
      <c r="O20" t="str">
        <f t="shared" si="3"/>
        <v>Q2 2012</v>
      </c>
      <c r="P20" s="4">
        <f t="shared" si="6"/>
        <v>0</v>
      </c>
      <c r="Q20" s="4">
        <f t="shared" si="7"/>
        <v>76614</v>
      </c>
      <c r="S20" t="s">
        <v>34</v>
      </c>
      <c r="T20" s="4">
        <v>10746</v>
      </c>
      <c r="V20" t="str">
        <f t="shared" si="0"/>
        <v>Q2 2012</v>
      </c>
      <c r="W20">
        <f t="shared" si="1"/>
        <v>10746</v>
      </c>
      <c r="X20">
        <f t="shared" si="8"/>
        <v>0</v>
      </c>
      <c r="Y20">
        <f t="shared" si="9"/>
        <v>10746</v>
      </c>
    </row>
    <row r="21" spans="5:25" x14ac:dyDescent="0.25">
      <c r="E21" t="s">
        <v>35</v>
      </c>
      <c r="F21" s="4">
        <v>57301</v>
      </c>
      <c r="G21" s="4"/>
      <c r="H21" t="str">
        <f t="shared" si="2"/>
        <v>Q2 2013</v>
      </c>
      <c r="I21" s="4">
        <f t="shared" si="4"/>
        <v>0</v>
      </c>
      <c r="J21" s="4">
        <f t="shared" si="5"/>
        <v>57301</v>
      </c>
      <c r="K21" s="4"/>
      <c r="L21" t="s">
        <v>35</v>
      </c>
      <c r="M21" s="4">
        <v>77087</v>
      </c>
      <c r="N21" s="4"/>
      <c r="O21" t="str">
        <f t="shared" si="3"/>
        <v>Q2 2013</v>
      </c>
      <c r="P21" s="4">
        <f t="shared" si="6"/>
        <v>0</v>
      </c>
      <c r="Q21" s="4">
        <f t="shared" si="7"/>
        <v>77087</v>
      </c>
      <c r="S21" t="s">
        <v>35</v>
      </c>
      <c r="T21" s="4">
        <v>24321</v>
      </c>
      <c r="V21" t="str">
        <f t="shared" si="0"/>
        <v>Q2 2013</v>
      </c>
      <c r="W21">
        <f t="shared" si="1"/>
        <v>24321</v>
      </c>
      <c r="X21">
        <f t="shared" si="8"/>
        <v>0</v>
      </c>
      <c r="Y21">
        <f t="shared" si="9"/>
        <v>24321</v>
      </c>
    </row>
    <row r="22" spans="5:25" x14ac:dyDescent="0.25">
      <c r="E22" t="s">
        <v>36</v>
      </c>
      <c r="F22" s="4">
        <v>57193</v>
      </c>
      <c r="G22" s="4"/>
      <c r="H22" t="str">
        <f t="shared" si="2"/>
        <v>Q2 2014</v>
      </c>
      <c r="I22" s="4">
        <f t="shared" si="4"/>
        <v>0</v>
      </c>
      <c r="J22" s="4">
        <f t="shared" si="5"/>
        <v>57193</v>
      </c>
      <c r="K22" s="4"/>
      <c r="L22" t="s">
        <v>36</v>
      </c>
      <c r="M22" s="4">
        <v>88579</v>
      </c>
      <c r="N22" s="4"/>
      <c r="O22" t="str">
        <f t="shared" si="3"/>
        <v>Q2 2014</v>
      </c>
      <c r="P22" s="4">
        <f t="shared" si="6"/>
        <v>0</v>
      </c>
      <c r="Q22" s="4">
        <f t="shared" si="7"/>
        <v>88579</v>
      </c>
      <c r="S22" t="s">
        <v>36</v>
      </c>
      <c r="T22" s="4">
        <v>22173</v>
      </c>
      <c r="V22" t="str">
        <f t="shared" si="0"/>
        <v>Q2 2014</v>
      </c>
      <c r="W22">
        <f t="shared" si="1"/>
        <v>22173</v>
      </c>
      <c r="X22">
        <f t="shared" si="8"/>
        <v>0</v>
      </c>
      <c r="Y22">
        <f t="shared" si="9"/>
        <v>22173</v>
      </c>
    </row>
    <row r="23" spans="5:25" x14ac:dyDescent="0.25">
      <c r="E23" t="s">
        <v>37</v>
      </c>
      <c r="F23" s="4">
        <v>36429</v>
      </c>
      <c r="G23" s="4"/>
      <c r="H23" t="str">
        <f t="shared" si="2"/>
        <v>Q3 2011</v>
      </c>
      <c r="I23" s="4">
        <f t="shared" si="4"/>
        <v>0</v>
      </c>
      <c r="J23" s="4">
        <f t="shared" si="5"/>
        <v>36429</v>
      </c>
      <c r="K23" s="4"/>
      <c r="L23" t="s">
        <v>37</v>
      </c>
      <c r="M23" s="4">
        <v>76617</v>
      </c>
      <c r="N23" s="4"/>
      <c r="O23" t="str">
        <f t="shared" si="3"/>
        <v>Q3 2011</v>
      </c>
      <c r="P23" s="4">
        <f t="shared" si="6"/>
        <v>0</v>
      </c>
      <c r="Q23" s="4">
        <f t="shared" si="7"/>
        <v>76617</v>
      </c>
      <c r="S23" t="s">
        <v>37</v>
      </c>
      <c r="T23" s="4">
        <v>13866</v>
      </c>
      <c r="V23" t="str">
        <f t="shared" si="0"/>
        <v>Q3 2011</v>
      </c>
      <c r="W23">
        <f t="shared" si="1"/>
        <v>13866</v>
      </c>
      <c r="X23">
        <f t="shared" si="8"/>
        <v>0</v>
      </c>
      <c r="Y23">
        <f t="shared" si="9"/>
        <v>13866</v>
      </c>
    </row>
    <row r="24" spans="5:25" x14ac:dyDescent="0.25">
      <c r="E24" t="s">
        <v>38</v>
      </c>
      <c r="F24" s="4">
        <v>53286</v>
      </c>
      <c r="G24" s="4"/>
      <c r="H24" t="str">
        <f t="shared" si="2"/>
        <v>Q3 2012</v>
      </c>
      <c r="I24" s="4">
        <f t="shared" si="4"/>
        <v>0</v>
      </c>
      <c r="J24" s="4">
        <f t="shared" si="5"/>
        <v>53286</v>
      </c>
      <c r="K24" s="4"/>
      <c r="L24" t="s">
        <v>38</v>
      </c>
      <c r="M24" s="4">
        <v>107125</v>
      </c>
      <c r="N24" s="4"/>
      <c r="O24" t="str">
        <f t="shared" si="3"/>
        <v>Q3 2012</v>
      </c>
      <c r="P24" s="4">
        <f t="shared" si="6"/>
        <v>0</v>
      </c>
      <c r="Q24" s="4">
        <f t="shared" si="7"/>
        <v>107125</v>
      </c>
      <c r="S24" t="s">
        <v>38</v>
      </c>
      <c r="T24" s="4">
        <v>24785</v>
      </c>
      <c r="V24" t="str">
        <f t="shared" si="0"/>
        <v>Q3 2012</v>
      </c>
      <c r="W24">
        <f t="shared" si="1"/>
        <v>24785</v>
      </c>
      <c r="X24">
        <f t="shared" si="8"/>
        <v>0</v>
      </c>
      <c r="Y24">
        <f t="shared" si="9"/>
        <v>24785</v>
      </c>
    </row>
    <row r="25" spans="5:25" x14ac:dyDescent="0.25">
      <c r="E25" t="s">
        <v>39</v>
      </c>
      <c r="F25" s="4">
        <v>56080</v>
      </c>
      <c r="G25" s="4"/>
      <c r="H25" t="str">
        <f t="shared" si="2"/>
        <v>Q3 2013</v>
      </c>
      <c r="I25" s="4">
        <f t="shared" si="4"/>
        <v>0</v>
      </c>
      <c r="J25" s="4">
        <f t="shared" si="5"/>
        <v>56080</v>
      </c>
      <c r="K25" s="4"/>
      <c r="L25" t="s">
        <v>39</v>
      </c>
      <c r="M25" s="4">
        <v>89010</v>
      </c>
      <c r="N25" s="4"/>
      <c r="O25" t="str">
        <f t="shared" si="3"/>
        <v>Q3 2013</v>
      </c>
      <c r="P25" s="4">
        <f t="shared" si="6"/>
        <v>0</v>
      </c>
      <c r="Q25" s="4">
        <f t="shared" si="7"/>
        <v>89010</v>
      </c>
      <c r="S25" t="s">
        <v>39</v>
      </c>
      <c r="T25" s="4">
        <v>36486</v>
      </c>
      <c r="V25" t="str">
        <f t="shared" si="0"/>
        <v>Q3 2013</v>
      </c>
      <c r="W25">
        <f t="shared" si="1"/>
        <v>36486</v>
      </c>
      <c r="X25">
        <f t="shared" si="8"/>
        <v>0</v>
      </c>
      <c r="Y25">
        <f t="shared" si="9"/>
        <v>36486</v>
      </c>
    </row>
    <row r="26" spans="5:25" x14ac:dyDescent="0.25">
      <c r="E26" t="s">
        <v>40</v>
      </c>
      <c r="F26" s="4">
        <v>77077</v>
      </c>
      <c r="G26" s="4"/>
      <c r="H26" t="str">
        <f t="shared" si="2"/>
        <v>Q3 2014</v>
      </c>
      <c r="I26" s="4">
        <f t="shared" si="4"/>
        <v>77077</v>
      </c>
      <c r="J26" s="4">
        <f t="shared" si="5"/>
        <v>0</v>
      </c>
      <c r="K26" s="4"/>
      <c r="L26" t="s">
        <v>40</v>
      </c>
      <c r="M26" s="4">
        <v>116531</v>
      </c>
      <c r="N26" s="4"/>
      <c r="O26" t="str">
        <f t="shared" si="3"/>
        <v>Q3 2014</v>
      </c>
      <c r="P26" s="4">
        <f t="shared" si="6"/>
        <v>0</v>
      </c>
      <c r="Q26" s="4">
        <f t="shared" si="7"/>
        <v>116531</v>
      </c>
      <c r="S26" t="s">
        <v>40</v>
      </c>
      <c r="T26" s="4">
        <v>57245</v>
      </c>
      <c r="V26" t="str">
        <f t="shared" si="0"/>
        <v>Q3 2014</v>
      </c>
      <c r="W26">
        <f t="shared" si="1"/>
        <v>57245</v>
      </c>
      <c r="X26">
        <f t="shared" si="8"/>
        <v>57245</v>
      </c>
      <c r="Y26">
        <f>W26-X26</f>
        <v>0</v>
      </c>
    </row>
    <row r="27" spans="5:25" x14ac:dyDescent="0.25">
      <c r="E27" t="s">
        <v>41</v>
      </c>
      <c r="F27" s="4">
        <v>25985</v>
      </c>
      <c r="G27" s="4"/>
      <c r="H27" t="str">
        <f t="shared" si="2"/>
        <v>Q4 2011</v>
      </c>
      <c r="I27" s="4">
        <f t="shared" si="4"/>
        <v>0</v>
      </c>
      <c r="J27" s="4">
        <f t="shared" si="5"/>
        <v>25985</v>
      </c>
      <c r="K27" s="4"/>
      <c r="L27" t="s">
        <v>41</v>
      </c>
      <c r="M27" s="4">
        <v>73596</v>
      </c>
      <c r="N27" s="4"/>
      <c r="O27" t="str">
        <f t="shared" si="3"/>
        <v>Q4 2011</v>
      </c>
      <c r="P27" s="4">
        <f t="shared" si="6"/>
        <v>0</v>
      </c>
      <c r="Q27" s="4">
        <f t="shared" si="7"/>
        <v>73596</v>
      </c>
      <c r="S27" t="s">
        <v>41</v>
      </c>
      <c r="T27" s="4">
        <v>31595</v>
      </c>
      <c r="V27" t="str">
        <f t="shared" si="0"/>
        <v>Q4 2011</v>
      </c>
      <c r="W27">
        <f t="shared" si="1"/>
        <v>31595</v>
      </c>
      <c r="X27">
        <f t="shared" si="8"/>
        <v>0</v>
      </c>
      <c r="Y27">
        <f t="shared" si="9"/>
        <v>31595</v>
      </c>
    </row>
    <row r="28" spans="5:25" x14ac:dyDescent="0.25">
      <c r="E28" t="s">
        <v>42</v>
      </c>
      <c r="F28" s="4">
        <v>48767</v>
      </c>
      <c r="G28" s="4"/>
      <c r="H28" t="str">
        <f t="shared" si="2"/>
        <v>Q4 2012</v>
      </c>
      <c r="I28" s="4">
        <f t="shared" si="4"/>
        <v>0</v>
      </c>
      <c r="J28" s="4">
        <f t="shared" si="5"/>
        <v>48767</v>
      </c>
      <c r="K28" s="4"/>
      <c r="L28" t="s">
        <v>42</v>
      </c>
      <c r="M28" s="4">
        <v>85348</v>
      </c>
      <c r="N28" s="4"/>
      <c r="O28" t="str">
        <f t="shared" si="3"/>
        <v>Q4 2012</v>
      </c>
      <c r="P28" s="4">
        <f t="shared" si="6"/>
        <v>0</v>
      </c>
      <c r="Q28" s="4">
        <f t="shared" si="7"/>
        <v>85348</v>
      </c>
      <c r="S28" t="s">
        <v>42</v>
      </c>
      <c r="T28" s="4">
        <v>22928</v>
      </c>
      <c r="V28" t="str">
        <f t="shared" si="0"/>
        <v>Q4 2012</v>
      </c>
      <c r="W28">
        <f t="shared" si="1"/>
        <v>22928</v>
      </c>
      <c r="X28">
        <f t="shared" si="8"/>
        <v>0</v>
      </c>
      <c r="Y28">
        <f t="shared" si="9"/>
        <v>22928</v>
      </c>
    </row>
    <row r="29" spans="5:25" x14ac:dyDescent="0.25">
      <c r="E29" t="s">
        <v>43</v>
      </c>
      <c r="F29" s="4">
        <v>56921</v>
      </c>
      <c r="G29" s="4"/>
      <c r="H29" t="str">
        <f t="shared" si="2"/>
        <v>Q4 2013</v>
      </c>
      <c r="I29" s="4">
        <f t="shared" si="4"/>
        <v>0</v>
      </c>
      <c r="J29" s="4">
        <f t="shared" si="5"/>
        <v>56921</v>
      </c>
      <c r="K29" s="4"/>
      <c r="L29" t="s">
        <v>43</v>
      </c>
      <c r="M29" s="4">
        <v>89060</v>
      </c>
      <c r="N29" s="4"/>
      <c r="O29" t="str">
        <f t="shared" si="3"/>
        <v>Q4 2013</v>
      </c>
      <c r="P29" s="4">
        <f t="shared" si="6"/>
        <v>0</v>
      </c>
      <c r="Q29" s="4">
        <f t="shared" si="7"/>
        <v>89060</v>
      </c>
      <c r="S29" t="s">
        <v>43</v>
      </c>
      <c r="T29" s="4">
        <v>22149</v>
      </c>
      <c r="V29" t="str">
        <f t="shared" si="0"/>
        <v>Q4 2013</v>
      </c>
      <c r="W29">
        <f t="shared" si="1"/>
        <v>22149</v>
      </c>
      <c r="X29">
        <f t="shared" si="8"/>
        <v>0</v>
      </c>
      <c r="Y29">
        <f t="shared" si="9"/>
        <v>22149</v>
      </c>
    </row>
    <row r="30" spans="5:25" x14ac:dyDescent="0.25">
      <c r="E30" t="s">
        <v>44</v>
      </c>
      <c r="F30" s="4">
        <v>70081</v>
      </c>
      <c r="G30" s="4"/>
      <c r="H30" t="str">
        <f t="shared" si="2"/>
        <v>Q4 2014</v>
      </c>
      <c r="I30" s="4">
        <f t="shared" si="4"/>
        <v>0</v>
      </c>
      <c r="J30" s="4">
        <f t="shared" si="5"/>
        <v>70081</v>
      </c>
      <c r="K30" s="4"/>
      <c r="L30" t="s">
        <v>44</v>
      </c>
      <c r="M30" s="4">
        <v>121219</v>
      </c>
      <c r="N30" s="4"/>
      <c r="O30" t="str">
        <f t="shared" si="3"/>
        <v>Q4 2014</v>
      </c>
      <c r="P30" s="4">
        <f t="shared" si="6"/>
        <v>121219</v>
      </c>
      <c r="Q30" s="4">
        <f t="shared" si="7"/>
        <v>0</v>
      </c>
      <c r="S30" t="s">
        <v>44</v>
      </c>
      <c r="T30" s="4">
        <v>24202</v>
      </c>
      <c r="V30" t="str">
        <f t="shared" si="0"/>
        <v>Q4 2014</v>
      </c>
      <c r="W30">
        <f t="shared" si="1"/>
        <v>24202</v>
      </c>
      <c r="X30">
        <f t="shared" si="8"/>
        <v>0</v>
      </c>
      <c r="Y30">
        <f t="shared" si="9"/>
        <v>24202</v>
      </c>
    </row>
    <row r="40" spans="1:3" x14ac:dyDescent="0.25">
      <c r="A40" s="2" t="s">
        <v>12</v>
      </c>
      <c r="B40" t="s">
        <v>1</v>
      </c>
      <c r="C40" t="s">
        <v>2</v>
      </c>
    </row>
    <row r="41" spans="1:3" x14ac:dyDescent="0.25">
      <c r="A41" t="s">
        <v>13</v>
      </c>
      <c r="B41" s="4">
        <v>1412656</v>
      </c>
      <c r="C41" s="4">
        <v>178658</v>
      </c>
    </row>
    <row r="42" spans="1:3" x14ac:dyDescent="0.25">
      <c r="A42" t="s">
        <v>14</v>
      </c>
      <c r="B42" s="4">
        <v>483965</v>
      </c>
      <c r="C42" s="4">
        <v>54336</v>
      </c>
    </row>
    <row r="43" spans="1:3" x14ac:dyDescent="0.25">
      <c r="A43" t="s">
        <v>16</v>
      </c>
      <c r="B43" s="4">
        <v>320426</v>
      </c>
      <c r="C43" s="4">
        <v>32639</v>
      </c>
    </row>
    <row r="44" spans="1:3" x14ac:dyDescent="0.25">
      <c r="A44" t="s">
        <v>15</v>
      </c>
      <c r="B44" s="4">
        <v>131314</v>
      </c>
      <c r="C44" s="4">
        <v>17569</v>
      </c>
    </row>
  </sheetData>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C00D9-30CC-4249-8609-5B8974FE9497}">
  <dimension ref="B1:R23"/>
  <sheetViews>
    <sheetView workbookViewId="0">
      <selection activeCell="B3" sqref="B3"/>
    </sheetView>
  </sheetViews>
  <sheetFormatPr defaultRowHeight="15" x14ac:dyDescent="0.25"/>
  <cols>
    <col min="2" max="2" width="18" bestFit="1" customWidth="1"/>
    <col min="3" max="3" width="10.42578125" bestFit="1" customWidth="1"/>
    <col min="4" max="4" width="10.85546875" bestFit="1" customWidth="1"/>
    <col min="5" max="5" width="14.42578125" bestFit="1" customWidth="1"/>
    <col min="7" max="7" width="14.5703125" bestFit="1" customWidth="1"/>
    <col min="8" max="8" width="9.140625" bestFit="1" customWidth="1"/>
    <col min="9" max="9" width="9.7109375" bestFit="1" customWidth="1"/>
    <col min="10" max="10" width="12.5703125" bestFit="1" customWidth="1"/>
  </cols>
  <sheetData>
    <row r="1" spans="2:18" ht="15.75" thickBot="1" x14ac:dyDescent="0.3"/>
    <row r="2" spans="2:18" x14ac:dyDescent="0.25">
      <c r="B2" s="2" t="s">
        <v>47</v>
      </c>
      <c r="C2" t="s">
        <v>1</v>
      </c>
      <c r="D2" t="s">
        <v>2</v>
      </c>
      <c r="E2" t="s">
        <v>3</v>
      </c>
      <c r="G2" s="25" t="str">
        <f>B2</f>
        <v>Customer Name</v>
      </c>
      <c r="H2" s="25" t="str">
        <f t="shared" ref="H2:J2" si="0">C2</f>
        <v>Total Sales</v>
      </c>
      <c r="I2" s="25" t="str">
        <f t="shared" si="0"/>
        <v>Total Profit</v>
      </c>
      <c r="J2" s="25" t="str">
        <f t="shared" si="0"/>
        <v>Profit Margin%</v>
      </c>
    </row>
    <row r="3" spans="2:18" x14ac:dyDescent="0.25">
      <c r="B3" t="s">
        <v>49</v>
      </c>
      <c r="C3" s="4">
        <v>9484</v>
      </c>
      <c r="D3" s="4">
        <v>1848</v>
      </c>
      <c r="E3" s="5">
        <v>0.19485449177562211</v>
      </c>
      <c r="G3" s="26" t="str">
        <f t="shared" ref="G3:G12" si="1">B3</f>
        <v>Isaac David</v>
      </c>
      <c r="H3" s="27">
        <f t="shared" ref="H3:H12" si="2">C3</f>
        <v>9484</v>
      </c>
      <c r="I3" s="27">
        <f t="shared" ref="I3:I12" si="3">D3</f>
        <v>1848</v>
      </c>
      <c r="J3" s="28">
        <f t="shared" ref="J3:J12" si="4">E3</f>
        <v>0.19485449177562211</v>
      </c>
    </row>
    <row r="4" spans="2:18" x14ac:dyDescent="0.25">
      <c r="B4" t="s">
        <v>106</v>
      </c>
      <c r="C4" s="4">
        <v>8156</v>
      </c>
      <c r="D4" s="4">
        <v>2940</v>
      </c>
      <c r="E4" s="5">
        <v>0.36047081902893574</v>
      </c>
      <c r="G4" s="29" t="str">
        <f t="shared" si="1"/>
        <v>George Dawson</v>
      </c>
      <c r="H4" s="30">
        <f t="shared" si="2"/>
        <v>8156</v>
      </c>
      <c r="I4" s="30">
        <f t="shared" si="3"/>
        <v>2940</v>
      </c>
      <c r="J4" s="31">
        <f t="shared" si="4"/>
        <v>0.36047081902893574</v>
      </c>
    </row>
    <row r="5" spans="2:18" x14ac:dyDescent="0.25">
      <c r="B5" t="s">
        <v>107</v>
      </c>
      <c r="C5" s="4">
        <v>6307</v>
      </c>
      <c r="D5" s="4">
        <v>-433</v>
      </c>
      <c r="E5" s="5">
        <v>-6.8653876644997627E-2</v>
      </c>
      <c r="G5" s="26" t="str">
        <f t="shared" si="1"/>
        <v>George To Rot</v>
      </c>
      <c r="H5" s="27">
        <f t="shared" si="2"/>
        <v>6307</v>
      </c>
      <c r="I5" s="27">
        <f t="shared" si="3"/>
        <v>-433</v>
      </c>
      <c r="J5" s="28">
        <f t="shared" si="4"/>
        <v>-6.8653876644997627E-2</v>
      </c>
    </row>
    <row r="6" spans="2:18" x14ac:dyDescent="0.25">
      <c r="B6" t="s">
        <v>48</v>
      </c>
      <c r="C6" s="4">
        <v>5959</v>
      </c>
      <c r="D6" s="4">
        <v>2629</v>
      </c>
      <c r="E6" s="5">
        <v>0.44118140627622082</v>
      </c>
      <c r="G6" s="29" t="str">
        <f t="shared" si="1"/>
        <v>Angie Massengill</v>
      </c>
      <c r="H6" s="30">
        <f t="shared" si="2"/>
        <v>5959</v>
      </c>
      <c r="I6" s="30">
        <f t="shared" si="3"/>
        <v>2629</v>
      </c>
      <c r="J6" s="31">
        <f t="shared" si="4"/>
        <v>0.44118140627622082</v>
      </c>
    </row>
    <row r="7" spans="2:18" x14ac:dyDescent="0.25">
      <c r="B7" t="s">
        <v>108</v>
      </c>
      <c r="C7" s="4">
        <v>5570</v>
      </c>
      <c r="D7" s="4">
        <v>182</v>
      </c>
      <c r="E7" s="5">
        <v>3.267504488330341E-2</v>
      </c>
      <c r="G7" s="26" t="str">
        <f t="shared" si="1"/>
        <v>Mark Harris</v>
      </c>
      <c r="H7" s="27">
        <f t="shared" si="2"/>
        <v>5570</v>
      </c>
      <c r="I7" s="27">
        <f t="shared" si="3"/>
        <v>182</v>
      </c>
      <c r="J7" s="28">
        <f t="shared" si="4"/>
        <v>3.267504488330341E-2</v>
      </c>
    </row>
    <row r="8" spans="2:18" x14ac:dyDescent="0.25">
      <c r="B8" t="s">
        <v>109</v>
      </c>
      <c r="C8" s="4">
        <v>5503</v>
      </c>
      <c r="D8" s="4">
        <v>1835</v>
      </c>
      <c r="E8" s="5">
        <v>0.33345447937488643</v>
      </c>
      <c r="G8" s="29" t="str">
        <f t="shared" si="1"/>
        <v>Nicole Carr</v>
      </c>
      <c r="H8" s="30">
        <f t="shared" si="2"/>
        <v>5503</v>
      </c>
      <c r="I8" s="30">
        <f t="shared" si="3"/>
        <v>1835</v>
      </c>
      <c r="J8" s="31">
        <f t="shared" si="4"/>
        <v>0.33345447937488643</v>
      </c>
    </row>
    <row r="9" spans="2:18" x14ac:dyDescent="0.25">
      <c r="B9" t="s">
        <v>110</v>
      </c>
      <c r="C9" s="4">
        <v>5257</v>
      </c>
      <c r="D9" s="4">
        <v>686</v>
      </c>
      <c r="E9" s="5">
        <v>0.13049267643142476</v>
      </c>
      <c r="G9" s="26" t="str">
        <f t="shared" si="1"/>
        <v>Alannah Langridge</v>
      </c>
      <c r="H9" s="27">
        <f t="shared" si="2"/>
        <v>5257</v>
      </c>
      <c r="I9" s="27">
        <f t="shared" si="3"/>
        <v>686</v>
      </c>
      <c r="J9" s="28">
        <f t="shared" si="4"/>
        <v>0.13049267643142476</v>
      </c>
    </row>
    <row r="10" spans="2:18" x14ac:dyDescent="0.25">
      <c r="B10" t="s">
        <v>111</v>
      </c>
      <c r="C10" s="4">
        <v>5137</v>
      </c>
      <c r="D10" s="4">
        <v>968</v>
      </c>
      <c r="E10" s="5">
        <v>0.18843683083511778</v>
      </c>
      <c r="G10" s="32" t="str">
        <f t="shared" si="1"/>
        <v>Madelyn Anderson</v>
      </c>
      <c r="H10" s="27">
        <f t="shared" si="2"/>
        <v>5137</v>
      </c>
      <c r="I10" s="27">
        <f t="shared" si="3"/>
        <v>968</v>
      </c>
      <c r="J10" s="28">
        <f t="shared" si="4"/>
        <v>0.18843683083511778</v>
      </c>
    </row>
    <row r="11" spans="2:18" x14ac:dyDescent="0.25">
      <c r="B11" t="s">
        <v>112</v>
      </c>
      <c r="C11" s="4">
        <v>5098</v>
      </c>
      <c r="D11" s="4">
        <v>2051</v>
      </c>
      <c r="E11" s="5">
        <v>0.40231463318948607</v>
      </c>
      <c r="G11" s="32" t="str">
        <f t="shared" si="1"/>
        <v>Bianca Whitford</v>
      </c>
      <c r="H11" s="27">
        <f t="shared" si="2"/>
        <v>5098</v>
      </c>
      <c r="I11" s="27">
        <f t="shared" si="3"/>
        <v>2051</v>
      </c>
      <c r="J11" s="28">
        <f t="shared" si="4"/>
        <v>0.40231463318948607</v>
      </c>
      <c r="M11" s="24"/>
      <c r="N11" s="24"/>
      <c r="O11" s="24"/>
      <c r="P11" s="24"/>
      <c r="Q11" s="24"/>
      <c r="R11" s="24"/>
    </row>
    <row r="12" spans="2:18" x14ac:dyDescent="0.25">
      <c r="B12" t="s">
        <v>113</v>
      </c>
      <c r="C12" s="4">
        <v>4902</v>
      </c>
      <c r="D12" s="4">
        <v>1045</v>
      </c>
      <c r="E12" s="5">
        <v>0.2131782945736434</v>
      </c>
      <c r="G12" s="26" t="str">
        <f t="shared" si="1"/>
        <v>Scarlett Pollard</v>
      </c>
      <c r="H12" s="27">
        <f t="shared" si="2"/>
        <v>4902</v>
      </c>
      <c r="I12" s="27">
        <f t="shared" si="3"/>
        <v>1045</v>
      </c>
      <c r="J12" s="28">
        <f t="shared" si="4"/>
        <v>0.2131782945736434</v>
      </c>
      <c r="M12" s="24"/>
      <c r="N12" s="24"/>
      <c r="O12" s="24"/>
      <c r="P12" s="24"/>
      <c r="Q12" s="24"/>
      <c r="R12" s="24"/>
    </row>
    <row r="13" spans="2:18" x14ac:dyDescent="0.25">
      <c r="M13" s="24"/>
      <c r="N13" s="24"/>
      <c r="O13" s="24"/>
      <c r="P13" s="24"/>
      <c r="Q13" s="24"/>
      <c r="R13" s="24"/>
    </row>
    <row r="14" spans="2:18" x14ac:dyDescent="0.25">
      <c r="M14" s="24"/>
      <c r="N14" s="24"/>
      <c r="O14" s="24"/>
      <c r="P14" s="24"/>
      <c r="Q14" s="24"/>
      <c r="R14" s="24"/>
    </row>
    <row r="15" spans="2:18" x14ac:dyDescent="0.25">
      <c r="M15" s="24"/>
      <c r="N15" s="24"/>
      <c r="O15" s="24"/>
      <c r="P15" s="24"/>
      <c r="Q15" s="24"/>
      <c r="R15" s="24"/>
    </row>
    <row r="16" spans="2:18" x14ac:dyDescent="0.25">
      <c r="M16" s="24"/>
      <c r="N16" s="24"/>
      <c r="O16" s="24"/>
      <c r="P16" s="24"/>
      <c r="Q16" s="24"/>
      <c r="R16" s="24"/>
    </row>
    <row r="17" spans="13:18" x14ac:dyDescent="0.25">
      <c r="M17" s="24"/>
      <c r="N17" s="24"/>
      <c r="O17" s="24"/>
      <c r="P17" s="24"/>
      <c r="Q17" s="24"/>
      <c r="R17" s="24"/>
    </row>
    <row r="18" spans="13:18" x14ac:dyDescent="0.25">
      <c r="M18" s="24"/>
      <c r="N18" s="24"/>
      <c r="O18" s="24"/>
      <c r="P18" s="24"/>
      <c r="Q18" s="24"/>
      <c r="R18" s="24"/>
    </row>
    <row r="19" spans="13:18" x14ac:dyDescent="0.25">
      <c r="M19" s="24"/>
      <c r="N19" s="24"/>
      <c r="O19" s="24"/>
      <c r="P19" s="24"/>
      <c r="Q19" s="24"/>
      <c r="R19" s="24"/>
    </row>
    <row r="20" spans="13:18" x14ac:dyDescent="0.25">
      <c r="M20" s="24"/>
      <c r="N20" s="24"/>
      <c r="O20" s="24"/>
      <c r="P20" s="24"/>
      <c r="Q20" s="24"/>
      <c r="R20" s="24"/>
    </row>
    <row r="21" spans="13:18" x14ac:dyDescent="0.25">
      <c r="M21" s="24"/>
      <c r="N21" s="24"/>
      <c r="O21" s="24"/>
      <c r="P21" s="24"/>
      <c r="Q21" s="24"/>
      <c r="R21" s="24"/>
    </row>
    <row r="22" spans="13:18" x14ac:dyDescent="0.25">
      <c r="M22" s="24"/>
      <c r="N22" s="24"/>
      <c r="O22" s="24"/>
      <c r="P22" s="24"/>
      <c r="Q22" s="24"/>
      <c r="R22" s="24"/>
    </row>
    <row r="23" spans="13:18" x14ac:dyDescent="0.25">
      <c r="M23" s="24"/>
      <c r="N23" s="24"/>
      <c r="O23" s="24"/>
      <c r="P23" s="24"/>
      <c r="Q23" s="24"/>
      <c r="R23" s="24"/>
    </row>
  </sheetData>
  <conditionalFormatting sqref="I3:I12">
    <cfRule type="cellIs" dxfId="1" priority="2" operator="lessThan">
      <formula>0</formula>
    </cfRule>
  </conditionalFormatting>
  <conditionalFormatting sqref="J3:J12">
    <cfRule type="cellIs" dxfId="0"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94045-9092-4458-ABDE-90C5C92A1E19}">
  <dimension ref="B1:O18"/>
  <sheetViews>
    <sheetView workbookViewId="0">
      <selection activeCell="C1" sqref="C1"/>
    </sheetView>
  </sheetViews>
  <sheetFormatPr defaultRowHeight="15" x14ac:dyDescent="0.25"/>
  <cols>
    <col min="2" max="2" width="14.5703125" bestFit="1" customWidth="1"/>
    <col min="3" max="3" width="10.42578125" bestFit="1" customWidth="1"/>
    <col min="4" max="4" width="14.5703125" bestFit="1" customWidth="1"/>
    <col min="5" max="5" width="11.140625" bestFit="1" customWidth="1"/>
    <col min="10" max="10" width="14.5703125" bestFit="1" customWidth="1"/>
    <col min="11" max="11" width="8.5703125" bestFit="1" customWidth="1"/>
    <col min="15" max="15" width="11.42578125" bestFit="1" customWidth="1"/>
  </cols>
  <sheetData>
    <row r="1" spans="2:15" x14ac:dyDescent="0.25">
      <c r="B1" s="2" t="s">
        <v>0</v>
      </c>
      <c r="C1" t="s" vm="23">
        <v>105</v>
      </c>
    </row>
    <row r="3" spans="2:15" x14ac:dyDescent="0.25">
      <c r="B3" s="2" t="s">
        <v>7</v>
      </c>
      <c r="C3" t="s">
        <v>1</v>
      </c>
    </row>
    <row r="4" spans="2:15" x14ac:dyDescent="0.25">
      <c r="B4" t="s">
        <v>8</v>
      </c>
      <c r="C4" s="4">
        <v>165757</v>
      </c>
    </row>
    <row r="5" spans="2:15" x14ac:dyDescent="0.25">
      <c r="B5" t="s">
        <v>9</v>
      </c>
      <c r="C5" s="4">
        <v>228432</v>
      </c>
      <c r="J5" t="s">
        <v>7</v>
      </c>
      <c r="K5" s="33" t="str" vm="23">
        <f>C1</f>
        <v>2013</v>
      </c>
      <c r="L5">
        <f>K5-1</f>
        <v>2012</v>
      </c>
      <c r="O5" t="s">
        <v>51</v>
      </c>
    </row>
    <row r="6" spans="2:15" x14ac:dyDescent="0.25">
      <c r="B6" t="s">
        <v>10</v>
      </c>
      <c r="C6" s="4">
        <v>235951</v>
      </c>
      <c r="J6" t="str">
        <f>B4</f>
        <v>Furniture</v>
      </c>
      <c r="K6" s="34">
        <f>INDEX($C$15:$E$18,MATCH(VALUE(K$5), $B$15:$B$18,0), MATCH($J6,$C$14:$E$14,0))</f>
        <v>165757</v>
      </c>
      <c r="L6" s="34">
        <f>INDEX($C$15:$E$18,MATCH(VALUE(L$5), $B$15:$B$18,0), MATCH($J6,$C$14:$E$14,0))</f>
        <v>148956</v>
      </c>
      <c r="M6" s="34">
        <f>IF(K6&gt;L6,K6,"")</f>
        <v>165757</v>
      </c>
      <c r="N6" s="34"/>
      <c r="O6" s="8">
        <f>(K6-L6)/L6</f>
        <v>0.11279169687693009</v>
      </c>
    </row>
    <row r="7" spans="2:15" x14ac:dyDescent="0.25">
      <c r="J7" t="str">
        <f t="shared" ref="J7:J8" si="0">B5</f>
        <v>Office Supplies</v>
      </c>
      <c r="K7" s="34">
        <f t="shared" ref="K7:L8" si="1">INDEX($C$15:$E$18,MATCH(VALUE(K$5), $B$15:$B$18,0), MATCH($J7,$C$14:$E$14,0))</f>
        <v>228432</v>
      </c>
      <c r="L7" s="34">
        <f t="shared" si="1"/>
        <v>189853</v>
      </c>
      <c r="M7" s="34">
        <f t="shared" ref="M7:M8" si="2">IF(K7&gt;L7,K7,"")</f>
        <v>228432</v>
      </c>
      <c r="N7" s="34"/>
      <c r="O7" s="8">
        <f t="shared" ref="O7:O8" si="3">(K7-L7)/L7</f>
        <v>0.20320458459966395</v>
      </c>
    </row>
    <row r="8" spans="2:15" x14ac:dyDescent="0.25">
      <c r="J8" t="str">
        <f t="shared" si="0"/>
        <v>Technology</v>
      </c>
      <c r="K8" s="34">
        <f t="shared" si="1"/>
        <v>235951</v>
      </c>
      <c r="L8" s="34">
        <f t="shared" si="1"/>
        <v>210034</v>
      </c>
      <c r="M8" s="34">
        <f t="shared" si="2"/>
        <v>235951</v>
      </c>
      <c r="N8" s="34"/>
      <c r="O8" s="8">
        <f t="shared" si="3"/>
        <v>0.12339430758829523</v>
      </c>
    </row>
    <row r="9" spans="2:15" x14ac:dyDescent="0.25">
      <c r="K9" s="34"/>
    </row>
    <row r="13" spans="2:15" x14ac:dyDescent="0.25">
      <c r="B13" s="2" t="s">
        <v>1</v>
      </c>
      <c r="C13" s="2" t="s">
        <v>7</v>
      </c>
    </row>
    <row r="14" spans="2:15" x14ac:dyDescent="0.25">
      <c r="B14" s="2" t="s">
        <v>0</v>
      </c>
      <c r="C14" t="s">
        <v>8</v>
      </c>
      <c r="D14" t="s">
        <v>9</v>
      </c>
      <c r="E14" t="s">
        <v>10</v>
      </c>
    </row>
    <row r="15" spans="2:15" x14ac:dyDescent="0.25">
      <c r="B15">
        <v>2011</v>
      </c>
      <c r="C15" s="4">
        <v>123273</v>
      </c>
      <c r="D15" s="4">
        <v>148034</v>
      </c>
      <c r="E15" s="4">
        <v>143041</v>
      </c>
    </row>
    <row r="16" spans="2:15" x14ac:dyDescent="0.25">
      <c r="B16">
        <v>2012</v>
      </c>
      <c r="C16" s="4">
        <v>148956</v>
      </c>
      <c r="D16" s="4">
        <v>189853</v>
      </c>
      <c r="E16" s="4">
        <v>210034</v>
      </c>
    </row>
    <row r="17" spans="2:5" x14ac:dyDescent="0.25">
      <c r="B17">
        <v>2013</v>
      </c>
      <c r="C17" s="4">
        <v>165757</v>
      </c>
      <c r="D17" s="4">
        <v>228432</v>
      </c>
      <c r="E17" s="4">
        <v>235951</v>
      </c>
    </row>
    <row r="18" spans="2:5" x14ac:dyDescent="0.25">
      <c r="B18">
        <v>2014</v>
      </c>
      <c r="C18" s="4">
        <v>200823</v>
      </c>
      <c r="D18" s="4">
        <v>257218</v>
      </c>
      <c r="E18" s="4">
        <v>296989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FC36AFFE-0A7D-4944-BBC5-74A020177378}">
  <ds:schemaRefs/>
</ds:datastoreItem>
</file>

<file path=customXml/itemProps2.xml><?xml version="1.0" encoding="utf-8"?>
<ds:datastoreItem xmlns:ds="http://schemas.openxmlformats.org/officeDocument/2006/customXml" ds:itemID="{2D79160F-9FD3-4513-AECE-7DBA5710B256}">
  <ds:schemaRefs/>
</ds:datastoreItem>
</file>

<file path=customXml/itemProps3.xml><?xml version="1.0" encoding="utf-8"?>
<ds:datastoreItem xmlns:ds="http://schemas.openxmlformats.org/officeDocument/2006/customXml" ds:itemID="{4D5FFADA-CA3A-40BC-AAE7-B3EB5F13BD09}">
  <ds:schemaRefs/>
</ds:datastoreItem>
</file>

<file path=customXml/itemProps4.xml><?xml version="1.0" encoding="utf-8"?>
<ds:datastoreItem xmlns:ds="http://schemas.openxmlformats.org/officeDocument/2006/customXml" ds:itemID="{ACA78D3E-5B92-413D-873B-B2E28B57CA3B}">
  <ds:schemaRefs/>
</ds:datastoreItem>
</file>

<file path=customXml/itemProps5.xml><?xml version="1.0" encoding="utf-8"?>
<ds:datastoreItem xmlns:ds="http://schemas.openxmlformats.org/officeDocument/2006/customXml" ds:itemID="{36719FA5-DA4F-4762-A5A5-A971DF55583F}">
  <ds:schemaRefs/>
</ds:datastoreItem>
</file>

<file path=customXml/itemProps6.xml><?xml version="1.0" encoding="utf-8"?>
<ds:datastoreItem xmlns:ds="http://schemas.openxmlformats.org/officeDocument/2006/customXml" ds:itemID="{7728D3EE-D4B2-44A0-B3A7-F0AA03D4FEB2}">
  <ds:schemaRefs/>
</ds:datastoreItem>
</file>

<file path=customXml/itemProps7.xml><?xml version="1.0" encoding="utf-8"?>
<ds:datastoreItem xmlns:ds="http://schemas.openxmlformats.org/officeDocument/2006/customXml" ds:itemID="{DA195096-6DE2-406C-ACE3-46F9161D7231}">
  <ds:schemaRefs/>
</ds:datastoreItem>
</file>

<file path=customXml/itemProps8.xml><?xml version="1.0" encoding="utf-8"?>
<ds:datastoreItem xmlns:ds="http://schemas.openxmlformats.org/officeDocument/2006/customXml" ds:itemID="{D14DEAD8-4CD6-4E83-A3F7-D3D234E6E740}">
  <ds:schemaRefs/>
</ds:datastoreItem>
</file>

<file path=customXml/itemProps9.xml><?xml version="1.0" encoding="utf-8"?>
<ds:datastoreItem xmlns:ds="http://schemas.openxmlformats.org/officeDocument/2006/customXml" ds:itemID="{B0A0B2AB-39A6-4CC6-82CD-9DF5E0E0E715}">
  <ds:schemaRefs/>
</ds:datastoreItem>
</file>

<file path=customXml/itemProps10.xml><?xml version="1.0" encoding="utf-8"?>
<ds:datastoreItem xmlns:ds="http://schemas.openxmlformats.org/officeDocument/2006/customXml" ds:itemID="{FA9D5521-9532-40D1-BEDA-874BAD92B7EF}">
  <ds:schemaRefs/>
</ds:datastoreItem>
</file>

<file path=customXml/itemProps11.xml><?xml version="1.0" encoding="utf-8"?>
<ds:datastoreItem xmlns:ds="http://schemas.openxmlformats.org/officeDocument/2006/customXml" ds:itemID="{76861370-DC22-4BF7-8550-9A1793B8305A}">
  <ds:schemaRefs/>
</ds:datastoreItem>
</file>

<file path=customXml/itemProps12.xml><?xml version="1.0" encoding="utf-8"?>
<ds:datastoreItem xmlns:ds="http://schemas.openxmlformats.org/officeDocument/2006/customXml" ds:itemID="{16299D26-596A-4AF0-9A38-3EBECF3ADFE1}">
  <ds:schemaRefs/>
</ds:datastoreItem>
</file>

<file path=customXml/itemProps13.xml><?xml version="1.0" encoding="utf-8"?>
<ds:datastoreItem xmlns:ds="http://schemas.openxmlformats.org/officeDocument/2006/customXml" ds:itemID="{F4D985D5-4375-4C8B-91CC-EEE1C8B5428C}">
  <ds:schemaRefs/>
</ds:datastoreItem>
</file>

<file path=customXml/itemProps14.xml><?xml version="1.0" encoding="utf-8"?>
<ds:datastoreItem xmlns:ds="http://schemas.openxmlformats.org/officeDocument/2006/customXml" ds:itemID="{E088CBA0-20A3-426D-BD90-1B60F1BC7759}">
  <ds:schemaRefs>
    <ds:schemaRef ds:uri="http://schemas.microsoft.com/DataMashup"/>
  </ds:schemaRefs>
</ds:datastoreItem>
</file>

<file path=customXml/itemProps15.xml><?xml version="1.0" encoding="utf-8"?>
<ds:datastoreItem xmlns:ds="http://schemas.openxmlformats.org/officeDocument/2006/customXml" ds:itemID="{44B29C59-9A68-4A8E-A0CB-F7919D9148EE}">
  <ds:schemaRefs/>
</ds:datastoreItem>
</file>

<file path=customXml/itemProps16.xml><?xml version="1.0" encoding="utf-8"?>
<ds:datastoreItem xmlns:ds="http://schemas.openxmlformats.org/officeDocument/2006/customXml" ds:itemID="{500E6AF8-9B3B-4EE8-935E-05C955A0B1CF}">
  <ds:schemaRefs/>
</ds:datastoreItem>
</file>

<file path=customXml/itemProps17.xml><?xml version="1.0" encoding="utf-8"?>
<ds:datastoreItem xmlns:ds="http://schemas.openxmlformats.org/officeDocument/2006/customXml" ds:itemID="{751C9DBC-7BB3-46C4-9088-000610991A43}">
  <ds:schemaRefs/>
</ds:datastoreItem>
</file>

<file path=customXml/itemProps18.xml><?xml version="1.0" encoding="utf-8"?>
<ds:datastoreItem xmlns:ds="http://schemas.openxmlformats.org/officeDocument/2006/customXml" ds:itemID="{9E67CD38-E613-40B0-A08E-9C148C9176CE}">
  <ds:schemaRefs/>
</ds:datastoreItem>
</file>

<file path=customXml/itemProps19.xml><?xml version="1.0" encoding="utf-8"?>
<ds:datastoreItem xmlns:ds="http://schemas.openxmlformats.org/officeDocument/2006/customXml" ds:itemID="{EBFB8081-0333-4094-8411-23106CAB0C2B}">
  <ds:schemaRefs/>
</ds:datastoreItem>
</file>

<file path=customXml/itemProps20.xml><?xml version="1.0" encoding="utf-8"?>
<ds:datastoreItem xmlns:ds="http://schemas.openxmlformats.org/officeDocument/2006/customXml" ds:itemID="{12D5F1D7-F4AC-46E5-923B-7DA95A280392}">
  <ds:schemaRefs/>
</ds:datastoreItem>
</file>

<file path=customXml/itemProps21.xml><?xml version="1.0" encoding="utf-8"?>
<ds:datastoreItem xmlns:ds="http://schemas.openxmlformats.org/officeDocument/2006/customXml" ds:itemID="{F1E3C60C-CF30-43ED-B926-AA2190D64476}">
  <ds:schemaRefs/>
</ds:datastoreItem>
</file>

<file path=customXml/itemProps22.xml><?xml version="1.0" encoding="utf-8"?>
<ds:datastoreItem xmlns:ds="http://schemas.openxmlformats.org/officeDocument/2006/customXml" ds:itemID="{7DCF2E2A-2E00-434E-A6E5-E94F97994FE7}">
  <ds:schemaRefs/>
</ds:datastoreItem>
</file>

<file path=customXml/itemProps23.xml><?xml version="1.0" encoding="utf-8"?>
<ds:datastoreItem xmlns:ds="http://schemas.openxmlformats.org/officeDocument/2006/customXml" ds:itemID="{1C229CD1-EF27-42E7-B1A8-0549D95475D2}">
  <ds:schemaRefs/>
</ds:datastoreItem>
</file>

<file path=customXml/itemProps24.xml><?xml version="1.0" encoding="utf-8"?>
<ds:datastoreItem xmlns:ds="http://schemas.openxmlformats.org/officeDocument/2006/customXml" ds:itemID="{FF312239-79E3-4A70-91D0-81AE99250EAC}">
  <ds:schemaRefs/>
</ds:datastoreItem>
</file>

<file path=customXml/itemProps25.xml><?xml version="1.0" encoding="utf-8"?>
<ds:datastoreItem xmlns:ds="http://schemas.openxmlformats.org/officeDocument/2006/customXml" ds:itemID="{BB21FEA7-FCFC-40FD-8BF8-B259F47CD6AD}">
  <ds:schemaRefs/>
</ds:datastoreItem>
</file>

<file path=customXml/itemProps26.xml><?xml version="1.0" encoding="utf-8"?>
<ds:datastoreItem xmlns:ds="http://schemas.openxmlformats.org/officeDocument/2006/customXml" ds:itemID="{FF0970B3-8C86-4C9E-A4C4-2927351DEC88}">
  <ds:schemaRefs/>
</ds:datastoreItem>
</file>

<file path=customXml/itemProps27.xml><?xml version="1.0" encoding="utf-8"?>
<ds:datastoreItem xmlns:ds="http://schemas.openxmlformats.org/officeDocument/2006/customXml" ds:itemID="{A5D80A62-80A3-4DCA-A2CA-06DCC4C586ED}">
  <ds:schemaRefs/>
</ds:datastoreItem>
</file>

<file path=customXml/itemProps28.xml><?xml version="1.0" encoding="utf-8"?>
<ds:datastoreItem xmlns:ds="http://schemas.openxmlformats.org/officeDocument/2006/customXml" ds:itemID="{DD27896B-E2CB-4F0B-891C-0F7A77B15CF0}">
  <ds:schemaRefs/>
</ds:datastoreItem>
</file>

<file path=customXml/itemProps29.xml><?xml version="1.0" encoding="utf-8"?>
<ds:datastoreItem xmlns:ds="http://schemas.openxmlformats.org/officeDocument/2006/customXml" ds:itemID="{ECD39D42-D1C6-4585-B42B-056002A3581A}">
  <ds:schemaRefs/>
</ds:datastoreItem>
</file>

<file path=customXml/itemProps30.xml><?xml version="1.0" encoding="utf-8"?>
<ds:datastoreItem xmlns:ds="http://schemas.openxmlformats.org/officeDocument/2006/customXml" ds:itemID="{80F9A615-2642-49EA-B635-CCFBC3E4AB31}">
  <ds:schemaRefs/>
</ds:datastoreItem>
</file>

<file path=customXml/itemProps31.xml><?xml version="1.0" encoding="utf-8"?>
<ds:datastoreItem xmlns:ds="http://schemas.openxmlformats.org/officeDocument/2006/customXml" ds:itemID="{B03E98FA-C0B1-47BF-8C21-706EC30C97E0}">
  <ds:schemaRefs/>
</ds:datastoreItem>
</file>

<file path=customXml/itemProps32.xml><?xml version="1.0" encoding="utf-8"?>
<ds:datastoreItem xmlns:ds="http://schemas.openxmlformats.org/officeDocument/2006/customXml" ds:itemID="{34E7AB79-A7B0-4F68-BFC5-34B764B263ED}">
  <ds:schemaRefs/>
</ds:datastoreItem>
</file>

<file path=customXml/itemProps33.xml><?xml version="1.0" encoding="utf-8"?>
<ds:datastoreItem xmlns:ds="http://schemas.openxmlformats.org/officeDocument/2006/customXml" ds:itemID="{5F24523A-AAB5-445F-A972-79FDE5C3D1F0}">
  <ds:schemaRefs/>
</ds:datastoreItem>
</file>

<file path=customXml/itemProps34.xml><?xml version="1.0" encoding="utf-8"?>
<ds:datastoreItem xmlns:ds="http://schemas.openxmlformats.org/officeDocument/2006/customXml" ds:itemID="{376F10A6-D5EA-42F4-BB2E-1671F2B6F89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Home</vt:lpstr>
      <vt:lpstr>Dashboard</vt:lpstr>
      <vt:lpstr>KPIs</vt:lpstr>
      <vt:lpstr>Metrics</vt:lpstr>
      <vt:lpstr>Calcs</vt:lpstr>
      <vt:lpstr>Trends</vt:lpstr>
      <vt:lpstr>Major Numbers (2)</vt:lpstr>
      <vt:lpstr>Major Numbers</vt:lpstr>
      <vt:lpstr>Categories and Segments Trend</vt:lpstr>
      <vt:lpstr>Top 10 Customers</vt:lpstr>
      <vt:lpstr>Category YOY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muhammed eltaweel</dc:creator>
  <cp:lastModifiedBy>mohammed muhammed eltaweel</cp:lastModifiedBy>
  <dcterms:created xsi:type="dcterms:W3CDTF">2022-09-27T18:23:43Z</dcterms:created>
  <dcterms:modified xsi:type="dcterms:W3CDTF">2022-09-29T08:55:39Z</dcterms:modified>
</cp:coreProperties>
</file>